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lcthu\Downloads\kilwatt-data-automation-2\2-copy-reformat\"/>
    </mc:Choice>
  </mc:AlternateContent>
  <xr:revisionPtr revIDLastSave="0" documentId="13_ncr:1_{BA1E777B-9040-45D5-B08B-039C28E4CF4C}" xr6:coauthVersionLast="47" xr6:coauthVersionMax="47" xr10:uidLastSave="{00000000-0000-0000-0000-000000000000}"/>
  <bookViews>
    <workbookView xWindow="5748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Sheet1!$A$1:$AA$5767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AA5767" i="1" l="1"/>
  <c r="Z5767" i="1"/>
  <c r="Y5767" i="1"/>
  <c r="X5767" i="1"/>
  <c r="W5767" i="1"/>
  <c r="U5767" i="1"/>
  <c r="S5767" i="1"/>
  <c r="Q5767" i="1"/>
  <c r="P5767" i="1"/>
  <c r="O5767" i="1"/>
  <c r="K5767" i="1"/>
  <c r="N5767" i="1" s="1"/>
  <c r="T5767" i="1" s="1"/>
  <c r="AA5766" i="1"/>
  <c r="Z5766" i="1"/>
  <c r="Y5766" i="1"/>
  <c r="X5766" i="1"/>
  <c r="W5766" i="1"/>
  <c r="U5766" i="1"/>
  <c r="S5766" i="1"/>
  <c r="Q5766" i="1"/>
  <c r="P5766" i="1"/>
  <c r="O5766" i="1"/>
  <c r="K5766" i="1"/>
  <c r="N5766" i="1" s="1"/>
  <c r="T5766" i="1" s="1"/>
  <c r="AA5765" i="1"/>
  <c r="Z5765" i="1"/>
  <c r="Y5765" i="1"/>
  <c r="X5765" i="1"/>
  <c r="W5765" i="1"/>
  <c r="U5765" i="1"/>
  <c r="S5765" i="1"/>
  <c r="Q5765" i="1"/>
  <c r="P5765" i="1"/>
  <c r="O5765" i="1"/>
  <c r="K5765" i="1"/>
  <c r="N5765" i="1" s="1"/>
  <c r="T5765" i="1" s="1"/>
  <c r="AA5764" i="1"/>
  <c r="Z5764" i="1"/>
  <c r="Y5764" i="1"/>
  <c r="X5764" i="1"/>
  <c r="W5764" i="1"/>
  <c r="U5764" i="1"/>
  <c r="S5764" i="1"/>
  <c r="Q5764" i="1"/>
  <c r="P5764" i="1"/>
  <c r="O5764" i="1"/>
  <c r="K5764" i="1"/>
  <c r="N5764" i="1" s="1"/>
  <c r="T5764" i="1" s="1"/>
  <c r="AA5763" i="1"/>
  <c r="Z5763" i="1"/>
  <c r="Y5763" i="1"/>
  <c r="X5763" i="1"/>
  <c r="W5763" i="1"/>
  <c r="U5763" i="1"/>
  <c r="S5763" i="1"/>
  <c r="Q5763" i="1"/>
  <c r="P5763" i="1"/>
  <c r="O5763" i="1"/>
  <c r="K5763" i="1"/>
  <c r="N5763" i="1" s="1"/>
  <c r="AA5762" i="1"/>
  <c r="Z5762" i="1"/>
  <c r="Y5762" i="1"/>
  <c r="X5762" i="1"/>
  <c r="W5762" i="1"/>
  <c r="U5762" i="1"/>
  <c r="S5762" i="1"/>
  <c r="Q5762" i="1"/>
  <c r="P5762" i="1"/>
  <c r="O5762" i="1"/>
  <c r="K5762" i="1"/>
  <c r="N5762" i="1" s="1"/>
  <c r="T5762" i="1" s="1"/>
  <c r="AA5761" i="1"/>
  <c r="Z5761" i="1"/>
  <c r="Y5761" i="1"/>
  <c r="X5761" i="1"/>
  <c r="W5761" i="1"/>
  <c r="U5761" i="1"/>
  <c r="S5761" i="1"/>
  <c r="Q5761" i="1"/>
  <c r="P5761" i="1"/>
  <c r="O5761" i="1"/>
  <c r="K5761" i="1"/>
  <c r="N5761" i="1" s="1"/>
  <c r="T5761" i="1" s="1"/>
  <c r="AA5760" i="1"/>
  <c r="Z5760" i="1"/>
  <c r="Y5760" i="1"/>
  <c r="X5760" i="1"/>
  <c r="W5760" i="1"/>
  <c r="U5760" i="1"/>
  <c r="S5760" i="1"/>
  <c r="Q5760" i="1"/>
  <c r="P5760" i="1"/>
  <c r="O5760" i="1"/>
  <c r="K5760" i="1"/>
  <c r="N5760" i="1" s="1"/>
  <c r="T5760" i="1" s="1"/>
  <c r="AA5759" i="1"/>
  <c r="Z5759" i="1"/>
  <c r="Y5759" i="1"/>
  <c r="X5759" i="1"/>
  <c r="W5759" i="1"/>
  <c r="U5759" i="1"/>
  <c r="S5759" i="1"/>
  <c r="Q5759" i="1"/>
  <c r="P5759" i="1"/>
  <c r="O5759" i="1"/>
  <c r="K5759" i="1"/>
  <c r="N5759" i="1" s="1"/>
  <c r="T5759" i="1" s="1"/>
  <c r="AA5758" i="1"/>
  <c r="Z5758" i="1"/>
  <c r="Y5758" i="1"/>
  <c r="X5758" i="1"/>
  <c r="W5758" i="1"/>
  <c r="U5758" i="1"/>
  <c r="S5758" i="1"/>
  <c r="Q5758" i="1"/>
  <c r="P5758" i="1"/>
  <c r="O5758" i="1"/>
  <c r="K5758" i="1"/>
  <c r="N5758" i="1" s="1"/>
  <c r="T5758" i="1" s="1"/>
  <c r="AA5757" i="1"/>
  <c r="Z5757" i="1"/>
  <c r="Y5757" i="1"/>
  <c r="X5757" i="1"/>
  <c r="W5757" i="1"/>
  <c r="U5757" i="1"/>
  <c r="S5757" i="1"/>
  <c r="Q5757" i="1"/>
  <c r="P5757" i="1"/>
  <c r="O5757" i="1"/>
  <c r="K5757" i="1"/>
  <c r="N5757" i="1" s="1"/>
  <c r="T5757" i="1" s="1"/>
  <c r="AA5756" i="1"/>
  <c r="Z5756" i="1"/>
  <c r="Y5756" i="1"/>
  <c r="X5756" i="1"/>
  <c r="W5756" i="1"/>
  <c r="U5756" i="1"/>
  <c r="S5756" i="1"/>
  <c r="Q5756" i="1"/>
  <c r="P5756" i="1"/>
  <c r="O5756" i="1"/>
  <c r="K5756" i="1"/>
  <c r="N5756" i="1" s="1"/>
  <c r="T5756" i="1" s="1"/>
  <c r="AA5755" i="1"/>
  <c r="Z5755" i="1"/>
  <c r="Y5755" i="1"/>
  <c r="X5755" i="1"/>
  <c r="W5755" i="1"/>
  <c r="U5755" i="1"/>
  <c r="S5755" i="1"/>
  <c r="Q5755" i="1"/>
  <c r="P5755" i="1"/>
  <c r="O5755" i="1"/>
  <c r="K5755" i="1"/>
  <c r="N5755" i="1" s="1"/>
  <c r="T5755" i="1" s="1"/>
  <c r="AA5754" i="1"/>
  <c r="Z5754" i="1"/>
  <c r="Y5754" i="1"/>
  <c r="X5754" i="1"/>
  <c r="W5754" i="1"/>
  <c r="U5754" i="1"/>
  <c r="S5754" i="1"/>
  <c r="Q5754" i="1"/>
  <c r="P5754" i="1"/>
  <c r="O5754" i="1"/>
  <c r="K5754" i="1"/>
  <c r="N5754" i="1" s="1"/>
  <c r="T5754" i="1" s="1"/>
  <c r="AA5753" i="1"/>
  <c r="Z5753" i="1"/>
  <c r="Y5753" i="1"/>
  <c r="X5753" i="1"/>
  <c r="W5753" i="1"/>
  <c r="U5753" i="1"/>
  <c r="S5753" i="1"/>
  <c r="Q5753" i="1"/>
  <c r="P5753" i="1"/>
  <c r="O5753" i="1"/>
  <c r="K5753" i="1"/>
  <c r="N5753" i="1" s="1"/>
  <c r="T5753" i="1" s="1"/>
  <c r="AA5752" i="1"/>
  <c r="Z5752" i="1"/>
  <c r="Y5752" i="1"/>
  <c r="X5752" i="1"/>
  <c r="W5752" i="1"/>
  <c r="U5752" i="1"/>
  <c r="S5752" i="1"/>
  <c r="Q5752" i="1"/>
  <c r="P5752" i="1"/>
  <c r="O5752" i="1"/>
  <c r="K5752" i="1"/>
  <c r="N5752" i="1" s="1"/>
  <c r="T5752" i="1" s="1"/>
  <c r="AA5751" i="1"/>
  <c r="Z5751" i="1"/>
  <c r="Y5751" i="1"/>
  <c r="X5751" i="1"/>
  <c r="W5751" i="1"/>
  <c r="U5751" i="1"/>
  <c r="S5751" i="1"/>
  <c r="Q5751" i="1"/>
  <c r="P5751" i="1"/>
  <c r="O5751" i="1"/>
  <c r="K5751" i="1"/>
  <c r="N5751" i="1" s="1"/>
  <c r="T5751" i="1" s="1"/>
  <c r="AA5750" i="1"/>
  <c r="Z5750" i="1"/>
  <c r="Y5750" i="1"/>
  <c r="X5750" i="1"/>
  <c r="W5750" i="1"/>
  <c r="U5750" i="1"/>
  <c r="S5750" i="1"/>
  <c r="Q5750" i="1"/>
  <c r="P5750" i="1"/>
  <c r="O5750" i="1"/>
  <c r="K5750" i="1"/>
  <c r="N5750" i="1" s="1"/>
  <c r="T5750" i="1" s="1"/>
  <c r="AA5749" i="1"/>
  <c r="Z5749" i="1"/>
  <c r="Y5749" i="1"/>
  <c r="X5749" i="1"/>
  <c r="W5749" i="1"/>
  <c r="U5749" i="1"/>
  <c r="S5749" i="1"/>
  <c r="Q5749" i="1"/>
  <c r="P5749" i="1"/>
  <c r="O5749" i="1"/>
  <c r="K5749" i="1"/>
  <c r="N5749" i="1" s="1"/>
  <c r="T5749" i="1" s="1"/>
  <c r="AA5748" i="1"/>
  <c r="Z5748" i="1"/>
  <c r="Y5748" i="1"/>
  <c r="X5748" i="1"/>
  <c r="W5748" i="1"/>
  <c r="U5748" i="1"/>
  <c r="S5748" i="1"/>
  <c r="Q5748" i="1"/>
  <c r="P5748" i="1"/>
  <c r="O5748" i="1"/>
  <c r="K5748" i="1"/>
  <c r="N5748" i="1" s="1"/>
  <c r="T5748" i="1" s="1"/>
  <c r="AA5747" i="1"/>
  <c r="Z5747" i="1"/>
  <c r="Y5747" i="1"/>
  <c r="X5747" i="1"/>
  <c r="W5747" i="1"/>
  <c r="U5747" i="1"/>
  <c r="S5747" i="1"/>
  <c r="Q5747" i="1"/>
  <c r="P5747" i="1"/>
  <c r="O5747" i="1"/>
  <c r="K5747" i="1"/>
  <c r="N5747" i="1" s="1"/>
  <c r="T5747" i="1" s="1"/>
  <c r="AA5746" i="1"/>
  <c r="Z5746" i="1"/>
  <c r="Y5746" i="1"/>
  <c r="X5746" i="1"/>
  <c r="W5746" i="1"/>
  <c r="U5746" i="1"/>
  <c r="S5746" i="1"/>
  <c r="Q5746" i="1"/>
  <c r="P5746" i="1"/>
  <c r="O5746" i="1"/>
  <c r="K5746" i="1"/>
  <c r="N5746" i="1" s="1"/>
  <c r="T5746" i="1" s="1"/>
  <c r="AA5745" i="1"/>
  <c r="Z5745" i="1"/>
  <c r="Y5745" i="1"/>
  <c r="X5745" i="1"/>
  <c r="W5745" i="1"/>
  <c r="U5745" i="1"/>
  <c r="S5745" i="1"/>
  <c r="Q5745" i="1"/>
  <c r="P5745" i="1"/>
  <c r="O5745" i="1"/>
  <c r="K5745" i="1"/>
  <c r="N5745" i="1" s="1"/>
  <c r="T5745" i="1" s="1"/>
  <c r="AA5744" i="1"/>
  <c r="Z5744" i="1"/>
  <c r="Y5744" i="1"/>
  <c r="X5744" i="1"/>
  <c r="W5744" i="1"/>
  <c r="U5744" i="1"/>
  <c r="S5744" i="1"/>
  <c r="Q5744" i="1"/>
  <c r="P5744" i="1"/>
  <c r="O5744" i="1"/>
  <c r="K5744" i="1"/>
  <c r="N5744" i="1" s="1"/>
  <c r="AA5743" i="1"/>
  <c r="Z5743" i="1"/>
  <c r="Y5743" i="1"/>
  <c r="X5743" i="1"/>
  <c r="W5743" i="1"/>
  <c r="U5743" i="1"/>
  <c r="S5743" i="1"/>
  <c r="Q5743" i="1"/>
  <c r="P5743" i="1"/>
  <c r="O5743" i="1"/>
  <c r="K5743" i="1"/>
  <c r="N5743" i="1" s="1"/>
  <c r="T5743" i="1" s="1"/>
  <c r="AA5742" i="1"/>
  <c r="Z5742" i="1"/>
  <c r="Y5742" i="1"/>
  <c r="X5742" i="1"/>
  <c r="W5742" i="1"/>
  <c r="U5742" i="1"/>
  <c r="S5742" i="1"/>
  <c r="Q5742" i="1"/>
  <c r="P5742" i="1"/>
  <c r="O5742" i="1"/>
  <c r="K5742" i="1"/>
  <c r="N5742" i="1" s="1"/>
  <c r="AA5741" i="1"/>
  <c r="Z5741" i="1"/>
  <c r="Y5741" i="1"/>
  <c r="X5741" i="1"/>
  <c r="W5741" i="1"/>
  <c r="U5741" i="1"/>
  <c r="S5741" i="1"/>
  <c r="Q5741" i="1"/>
  <c r="P5741" i="1"/>
  <c r="O5741" i="1"/>
  <c r="K5741" i="1"/>
  <c r="N5741" i="1" s="1"/>
  <c r="T5741" i="1" s="1"/>
  <c r="AA5740" i="1"/>
  <c r="Z5740" i="1"/>
  <c r="Y5740" i="1"/>
  <c r="X5740" i="1"/>
  <c r="W5740" i="1"/>
  <c r="U5740" i="1"/>
  <c r="S5740" i="1"/>
  <c r="Q5740" i="1"/>
  <c r="P5740" i="1"/>
  <c r="O5740" i="1"/>
  <c r="K5740" i="1"/>
  <c r="N5740" i="1" s="1"/>
  <c r="T5740" i="1" s="1"/>
  <c r="AA5739" i="1"/>
  <c r="Z5739" i="1"/>
  <c r="Y5739" i="1"/>
  <c r="X5739" i="1"/>
  <c r="W5739" i="1"/>
  <c r="U5739" i="1"/>
  <c r="S5739" i="1"/>
  <c r="Q5739" i="1"/>
  <c r="P5739" i="1"/>
  <c r="O5739" i="1"/>
  <c r="K5739" i="1"/>
  <c r="N5739" i="1" s="1"/>
  <c r="T5739" i="1" s="1"/>
  <c r="AA5738" i="1"/>
  <c r="Z5738" i="1"/>
  <c r="Y5738" i="1"/>
  <c r="X5738" i="1"/>
  <c r="W5738" i="1"/>
  <c r="U5738" i="1"/>
  <c r="S5738" i="1"/>
  <c r="Q5738" i="1"/>
  <c r="P5738" i="1"/>
  <c r="O5738" i="1"/>
  <c r="K5738" i="1"/>
  <c r="N5738" i="1" s="1"/>
  <c r="T5738" i="1" s="1"/>
  <c r="AA5737" i="1"/>
  <c r="Z5737" i="1"/>
  <c r="Y5737" i="1"/>
  <c r="X5737" i="1"/>
  <c r="W5737" i="1"/>
  <c r="U5737" i="1"/>
  <c r="S5737" i="1"/>
  <c r="Q5737" i="1"/>
  <c r="P5737" i="1"/>
  <c r="O5737" i="1"/>
  <c r="K5737" i="1"/>
  <c r="N5737" i="1" s="1"/>
  <c r="T5737" i="1" s="1"/>
  <c r="AA5736" i="1"/>
  <c r="Z5736" i="1"/>
  <c r="Y5736" i="1"/>
  <c r="X5736" i="1"/>
  <c r="W5736" i="1"/>
  <c r="U5736" i="1"/>
  <c r="S5736" i="1"/>
  <c r="Q5736" i="1"/>
  <c r="P5736" i="1"/>
  <c r="O5736" i="1"/>
  <c r="K5736" i="1"/>
  <c r="N5736" i="1" s="1"/>
  <c r="T5736" i="1" s="1"/>
  <c r="AA5735" i="1"/>
  <c r="Z5735" i="1"/>
  <c r="Y5735" i="1"/>
  <c r="X5735" i="1"/>
  <c r="W5735" i="1"/>
  <c r="U5735" i="1"/>
  <c r="S5735" i="1"/>
  <c r="Q5735" i="1"/>
  <c r="P5735" i="1"/>
  <c r="O5735" i="1"/>
  <c r="K5735" i="1"/>
  <c r="N5735" i="1" s="1"/>
  <c r="T5735" i="1" s="1"/>
  <c r="AA5734" i="1"/>
  <c r="Z5734" i="1"/>
  <c r="Y5734" i="1"/>
  <c r="X5734" i="1"/>
  <c r="W5734" i="1"/>
  <c r="U5734" i="1"/>
  <c r="S5734" i="1"/>
  <c r="Q5734" i="1"/>
  <c r="P5734" i="1"/>
  <c r="O5734" i="1"/>
  <c r="K5734" i="1"/>
  <c r="N5734" i="1" s="1"/>
  <c r="T5734" i="1" s="1"/>
  <c r="AA5733" i="1"/>
  <c r="Z5733" i="1"/>
  <c r="Y5733" i="1"/>
  <c r="X5733" i="1"/>
  <c r="W5733" i="1"/>
  <c r="U5733" i="1"/>
  <c r="S5733" i="1"/>
  <c r="Q5733" i="1"/>
  <c r="P5733" i="1"/>
  <c r="O5733" i="1"/>
  <c r="K5733" i="1"/>
  <c r="N5733" i="1" s="1"/>
  <c r="T5733" i="1" s="1"/>
  <c r="AA5732" i="1"/>
  <c r="Z5732" i="1"/>
  <c r="Y5732" i="1"/>
  <c r="X5732" i="1"/>
  <c r="W5732" i="1"/>
  <c r="U5732" i="1"/>
  <c r="S5732" i="1"/>
  <c r="Q5732" i="1"/>
  <c r="P5732" i="1"/>
  <c r="O5732" i="1"/>
  <c r="K5732" i="1"/>
  <c r="N5732" i="1" s="1"/>
  <c r="AA5731" i="1"/>
  <c r="Z5731" i="1"/>
  <c r="Y5731" i="1"/>
  <c r="X5731" i="1"/>
  <c r="W5731" i="1"/>
  <c r="U5731" i="1"/>
  <c r="S5731" i="1"/>
  <c r="Q5731" i="1"/>
  <c r="P5731" i="1"/>
  <c r="O5731" i="1"/>
  <c r="K5731" i="1"/>
  <c r="N5731" i="1" s="1"/>
  <c r="T5731" i="1" s="1"/>
  <c r="AA5730" i="1"/>
  <c r="Z5730" i="1"/>
  <c r="Y5730" i="1"/>
  <c r="X5730" i="1"/>
  <c r="W5730" i="1"/>
  <c r="U5730" i="1"/>
  <c r="S5730" i="1"/>
  <c r="Q5730" i="1"/>
  <c r="P5730" i="1"/>
  <c r="O5730" i="1"/>
  <c r="K5730" i="1"/>
  <c r="N5730" i="1" s="1"/>
  <c r="T5730" i="1" s="1"/>
  <c r="AA5729" i="1"/>
  <c r="Z5729" i="1"/>
  <c r="Y5729" i="1"/>
  <c r="X5729" i="1"/>
  <c r="W5729" i="1"/>
  <c r="U5729" i="1"/>
  <c r="S5729" i="1"/>
  <c r="Q5729" i="1"/>
  <c r="P5729" i="1"/>
  <c r="O5729" i="1"/>
  <c r="K5729" i="1"/>
  <c r="N5729" i="1" s="1"/>
  <c r="T5729" i="1" s="1"/>
  <c r="AA5728" i="1"/>
  <c r="Z5728" i="1"/>
  <c r="Y5728" i="1"/>
  <c r="X5728" i="1"/>
  <c r="W5728" i="1"/>
  <c r="U5728" i="1"/>
  <c r="S5728" i="1"/>
  <c r="Q5728" i="1"/>
  <c r="P5728" i="1"/>
  <c r="O5728" i="1"/>
  <c r="K5728" i="1"/>
  <c r="N5728" i="1" s="1"/>
  <c r="AA5727" i="1"/>
  <c r="Z5727" i="1"/>
  <c r="Y5727" i="1"/>
  <c r="X5727" i="1"/>
  <c r="W5727" i="1"/>
  <c r="U5727" i="1"/>
  <c r="S5727" i="1"/>
  <c r="Q5727" i="1"/>
  <c r="P5727" i="1"/>
  <c r="O5727" i="1"/>
  <c r="K5727" i="1"/>
  <c r="N5727" i="1" s="1"/>
  <c r="T5727" i="1" s="1"/>
  <c r="AA5726" i="1"/>
  <c r="Z5726" i="1"/>
  <c r="Y5726" i="1"/>
  <c r="X5726" i="1"/>
  <c r="W5726" i="1"/>
  <c r="U5726" i="1"/>
  <c r="S5726" i="1"/>
  <c r="Q5726" i="1"/>
  <c r="P5726" i="1"/>
  <c r="O5726" i="1"/>
  <c r="K5726" i="1"/>
  <c r="N5726" i="1" s="1"/>
  <c r="AA5725" i="1"/>
  <c r="Z5725" i="1"/>
  <c r="Y5725" i="1"/>
  <c r="X5725" i="1"/>
  <c r="W5725" i="1"/>
  <c r="U5725" i="1"/>
  <c r="S5725" i="1"/>
  <c r="Q5725" i="1"/>
  <c r="P5725" i="1"/>
  <c r="O5725" i="1"/>
  <c r="K5725" i="1"/>
  <c r="N5725" i="1" s="1"/>
  <c r="T5725" i="1" s="1"/>
  <c r="AA5724" i="1"/>
  <c r="Z5724" i="1"/>
  <c r="Y5724" i="1"/>
  <c r="X5724" i="1"/>
  <c r="W5724" i="1"/>
  <c r="U5724" i="1"/>
  <c r="S5724" i="1"/>
  <c r="Q5724" i="1"/>
  <c r="P5724" i="1"/>
  <c r="O5724" i="1"/>
  <c r="K5724" i="1"/>
  <c r="N5724" i="1" s="1"/>
  <c r="T5724" i="1" s="1"/>
  <c r="AA5723" i="1"/>
  <c r="Z5723" i="1"/>
  <c r="Y5723" i="1"/>
  <c r="X5723" i="1"/>
  <c r="W5723" i="1"/>
  <c r="U5723" i="1"/>
  <c r="S5723" i="1"/>
  <c r="Q5723" i="1"/>
  <c r="P5723" i="1"/>
  <c r="O5723" i="1"/>
  <c r="K5723" i="1"/>
  <c r="N5723" i="1" s="1"/>
  <c r="T5723" i="1" s="1"/>
  <c r="AA5722" i="1"/>
  <c r="Z5722" i="1"/>
  <c r="Y5722" i="1"/>
  <c r="X5722" i="1"/>
  <c r="W5722" i="1"/>
  <c r="U5722" i="1"/>
  <c r="S5722" i="1"/>
  <c r="Q5722" i="1"/>
  <c r="P5722" i="1"/>
  <c r="O5722" i="1"/>
  <c r="K5722" i="1"/>
  <c r="N5722" i="1" s="1"/>
  <c r="T5722" i="1" s="1"/>
  <c r="AA5721" i="1"/>
  <c r="Z5721" i="1"/>
  <c r="Y5721" i="1"/>
  <c r="X5721" i="1"/>
  <c r="W5721" i="1"/>
  <c r="U5721" i="1"/>
  <c r="S5721" i="1"/>
  <c r="Q5721" i="1"/>
  <c r="P5721" i="1"/>
  <c r="O5721" i="1"/>
  <c r="K5721" i="1"/>
  <c r="N5721" i="1" s="1"/>
  <c r="T5721" i="1" s="1"/>
  <c r="AA5720" i="1"/>
  <c r="Z5720" i="1"/>
  <c r="Y5720" i="1"/>
  <c r="X5720" i="1"/>
  <c r="W5720" i="1"/>
  <c r="U5720" i="1"/>
  <c r="S5720" i="1"/>
  <c r="Q5720" i="1"/>
  <c r="P5720" i="1"/>
  <c r="O5720" i="1"/>
  <c r="K5720" i="1"/>
  <c r="N5720" i="1" s="1"/>
  <c r="T5720" i="1" s="1"/>
  <c r="AA5719" i="1"/>
  <c r="Z5719" i="1"/>
  <c r="Y5719" i="1"/>
  <c r="X5719" i="1"/>
  <c r="W5719" i="1"/>
  <c r="U5719" i="1"/>
  <c r="S5719" i="1"/>
  <c r="Q5719" i="1"/>
  <c r="P5719" i="1"/>
  <c r="O5719" i="1"/>
  <c r="K5719" i="1"/>
  <c r="N5719" i="1" s="1"/>
  <c r="T5719" i="1" s="1"/>
  <c r="AA5718" i="1"/>
  <c r="Z5718" i="1"/>
  <c r="Y5718" i="1"/>
  <c r="X5718" i="1"/>
  <c r="W5718" i="1"/>
  <c r="U5718" i="1"/>
  <c r="S5718" i="1"/>
  <c r="Q5718" i="1"/>
  <c r="P5718" i="1"/>
  <c r="O5718" i="1"/>
  <c r="K5718" i="1"/>
  <c r="N5718" i="1" s="1"/>
  <c r="T5718" i="1" s="1"/>
  <c r="AA5717" i="1"/>
  <c r="Z5717" i="1"/>
  <c r="Y5717" i="1"/>
  <c r="X5717" i="1"/>
  <c r="W5717" i="1"/>
  <c r="U5717" i="1"/>
  <c r="S5717" i="1"/>
  <c r="Q5717" i="1"/>
  <c r="P5717" i="1"/>
  <c r="O5717" i="1"/>
  <c r="K5717" i="1"/>
  <c r="N5717" i="1" s="1"/>
  <c r="T5717" i="1" s="1"/>
  <c r="AA5716" i="1"/>
  <c r="Z5716" i="1"/>
  <c r="Y5716" i="1"/>
  <c r="X5716" i="1"/>
  <c r="W5716" i="1"/>
  <c r="U5716" i="1"/>
  <c r="S5716" i="1"/>
  <c r="Q5716" i="1"/>
  <c r="P5716" i="1"/>
  <c r="O5716" i="1"/>
  <c r="K5716" i="1"/>
  <c r="N5716" i="1" s="1"/>
  <c r="T5716" i="1" s="1"/>
  <c r="AA5715" i="1"/>
  <c r="Z5715" i="1"/>
  <c r="Y5715" i="1"/>
  <c r="X5715" i="1"/>
  <c r="W5715" i="1"/>
  <c r="U5715" i="1"/>
  <c r="S5715" i="1"/>
  <c r="Q5715" i="1"/>
  <c r="P5715" i="1"/>
  <c r="O5715" i="1"/>
  <c r="K5715" i="1"/>
  <c r="N5715" i="1" s="1"/>
  <c r="AA5714" i="1"/>
  <c r="Z5714" i="1"/>
  <c r="Y5714" i="1"/>
  <c r="X5714" i="1"/>
  <c r="W5714" i="1"/>
  <c r="U5714" i="1"/>
  <c r="S5714" i="1"/>
  <c r="Q5714" i="1"/>
  <c r="P5714" i="1"/>
  <c r="O5714" i="1"/>
  <c r="K5714" i="1"/>
  <c r="N5714" i="1" s="1"/>
  <c r="T5714" i="1" s="1"/>
  <c r="AA5713" i="1"/>
  <c r="Z5713" i="1"/>
  <c r="Y5713" i="1"/>
  <c r="X5713" i="1"/>
  <c r="W5713" i="1"/>
  <c r="U5713" i="1"/>
  <c r="S5713" i="1"/>
  <c r="Q5713" i="1"/>
  <c r="P5713" i="1"/>
  <c r="O5713" i="1"/>
  <c r="K5713" i="1"/>
  <c r="N5713" i="1" s="1"/>
  <c r="AA5712" i="1"/>
  <c r="Z5712" i="1"/>
  <c r="Y5712" i="1"/>
  <c r="X5712" i="1"/>
  <c r="W5712" i="1"/>
  <c r="U5712" i="1"/>
  <c r="S5712" i="1"/>
  <c r="Q5712" i="1"/>
  <c r="P5712" i="1"/>
  <c r="O5712" i="1"/>
  <c r="K5712" i="1"/>
  <c r="N5712" i="1" s="1"/>
  <c r="T5712" i="1" s="1"/>
  <c r="AA5711" i="1"/>
  <c r="Z5711" i="1"/>
  <c r="Y5711" i="1"/>
  <c r="X5711" i="1"/>
  <c r="W5711" i="1"/>
  <c r="U5711" i="1"/>
  <c r="S5711" i="1"/>
  <c r="Q5711" i="1"/>
  <c r="P5711" i="1"/>
  <c r="O5711" i="1"/>
  <c r="K5711" i="1"/>
  <c r="N5711" i="1" s="1"/>
  <c r="T5711" i="1" s="1"/>
  <c r="AA5710" i="1"/>
  <c r="Z5710" i="1"/>
  <c r="Y5710" i="1"/>
  <c r="X5710" i="1"/>
  <c r="W5710" i="1"/>
  <c r="U5710" i="1"/>
  <c r="S5710" i="1"/>
  <c r="Q5710" i="1"/>
  <c r="P5710" i="1"/>
  <c r="O5710" i="1"/>
  <c r="K5710" i="1"/>
  <c r="N5710" i="1" s="1"/>
  <c r="T5710" i="1" s="1"/>
  <c r="AA5709" i="1"/>
  <c r="Z5709" i="1"/>
  <c r="Y5709" i="1"/>
  <c r="X5709" i="1"/>
  <c r="W5709" i="1"/>
  <c r="U5709" i="1"/>
  <c r="S5709" i="1"/>
  <c r="Q5709" i="1"/>
  <c r="P5709" i="1"/>
  <c r="O5709" i="1"/>
  <c r="K5709" i="1"/>
  <c r="N5709" i="1" s="1"/>
  <c r="T5709" i="1" s="1"/>
  <c r="AA5708" i="1"/>
  <c r="Z5708" i="1"/>
  <c r="Y5708" i="1"/>
  <c r="X5708" i="1"/>
  <c r="W5708" i="1"/>
  <c r="U5708" i="1"/>
  <c r="S5708" i="1"/>
  <c r="Q5708" i="1"/>
  <c r="P5708" i="1"/>
  <c r="O5708" i="1"/>
  <c r="K5708" i="1"/>
  <c r="N5708" i="1" s="1"/>
  <c r="T5708" i="1" s="1"/>
  <c r="AA5707" i="1"/>
  <c r="Z5707" i="1"/>
  <c r="Y5707" i="1"/>
  <c r="X5707" i="1"/>
  <c r="W5707" i="1"/>
  <c r="U5707" i="1"/>
  <c r="S5707" i="1"/>
  <c r="Q5707" i="1"/>
  <c r="P5707" i="1"/>
  <c r="O5707" i="1"/>
  <c r="K5707" i="1"/>
  <c r="N5707" i="1" s="1"/>
  <c r="AA5706" i="1"/>
  <c r="Z5706" i="1"/>
  <c r="Y5706" i="1"/>
  <c r="X5706" i="1"/>
  <c r="W5706" i="1"/>
  <c r="U5706" i="1"/>
  <c r="S5706" i="1"/>
  <c r="Q5706" i="1"/>
  <c r="P5706" i="1"/>
  <c r="O5706" i="1"/>
  <c r="K5706" i="1"/>
  <c r="N5706" i="1" s="1"/>
  <c r="T5706" i="1" s="1"/>
  <c r="AA5705" i="1"/>
  <c r="Z5705" i="1"/>
  <c r="Y5705" i="1"/>
  <c r="X5705" i="1"/>
  <c r="W5705" i="1"/>
  <c r="U5705" i="1"/>
  <c r="S5705" i="1"/>
  <c r="Q5705" i="1"/>
  <c r="P5705" i="1"/>
  <c r="O5705" i="1"/>
  <c r="K5705" i="1"/>
  <c r="N5705" i="1" s="1"/>
  <c r="T5705" i="1" s="1"/>
  <c r="AA5704" i="1"/>
  <c r="Z5704" i="1"/>
  <c r="Y5704" i="1"/>
  <c r="X5704" i="1"/>
  <c r="W5704" i="1"/>
  <c r="U5704" i="1"/>
  <c r="S5704" i="1"/>
  <c r="Q5704" i="1"/>
  <c r="P5704" i="1"/>
  <c r="O5704" i="1"/>
  <c r="K5704" i="1"/>
  <c r="N5704" i="1" s="1"/>
  <c r="T5704" i="1" s="1"/>
  <c r="AA5703" i="1"/>
  <c r="Z5703" i="1"/>
  <c r="Y5703" i="1"/>
  <c r="X5703" i="1"/>
  <c r="W5703" i="1"/>
  <c r="U5703" i="1"/>
  <c r="S5703" i="1"/>
  <c r="Q5703" i="1"/>
  <c r="P5703" i="1"/>
  <c r="O5703" i="1"/>
  <c r="K5703" i="1"/>
  <c r="N5703" i="1" s="1"/>
  <c r="T5703" i="1" s="1"/>
  <c r="AA5702" i="1"/>
  <c r="Z5702" i="1"/>
  <c r="Y5702" i="1"/>
  <c r="X5702" i="1"/>
  <c r="W5702" i="1"/>
  <c r="U5702" i="1"/>
  <c r="S5702" i="1"/>
  <c r="Q5702" i="1"/>
  <c r="P5702" i="1"/>
  <c r="O5702" i="1"/>
  <c r="K5702" i="1"/>
  <c r="N5702" i="1" s="1"/>
  <c r="T5702" i="1" s="1"/>
  <c r="AA5701" i="1"/>
  <c r="Z5701" i="1"/>
  <c r="Y5701" i="1"/>
  <c r="X5701" i="1"/>
  <c r="W5701" i="1"/>
  <c r="U5701" i="1"/>
  <c r="S5701" i="1"/>
  <c r="Q5701" i="1"/>
  <c r="P5701" i="1"/>
  <c r="O5701" i="1"/>
  <c r="K5701" i="1"/>
  <c r="N5701" i="1" s="1"/>
  <c r="AA5700" i="1"/>
  <c r="Z5700" i="1"/>
  <c r="Y5700" i="1"/>
  <c r="X5700" i="1"/>
  <c r="W5700" i="1"/>
  <c r="U5700" i="1"/>
  <c r="S5700" i="1"/>
  <c r="Q5700" i="1"/>
  <c r="P5700" i="1"/>
  <c r="O5700" i="1"/>
  <c r="K5700" i="1"/>
  <c r="N5700" i="1" s="1"/>
  <c r="T5700" i="1" s="1"/>
  <c r="AA5699" i="1"/>
  <c r="Z5699" i="1"/>
  <c r="Y5699" i="1"/>
  <c r="X5699" i="1"/>
  <c r="W5699" i="1"/>
  <c r="U5699" i="1"/>
  <c r="S5699" i="1"/>
  <c r="Q5699" i="1"/>
  <c r="P5699" i="1"/>
  <c r="O5699" i="1"/>
  <c r="K5699" i="1"/>
  <c r="N5699" i="1" s="1"/>
  <c r="T5699" i="1" s="1"/>
  <c r="AA5698" i="1"/>
  <c r="Z5698" i="1"/>
  <c r="Y5698" i="1"/>
  <c r="X5698" i="1"/>
  <c r="W5698" i="1"/>
  <c r="U5698" i="1"/>
  <c r="S5698" i="1"/>
  <c r="Q5698" i="1"/>
  <c r="P5698" i="1"/>
  <c r="O5698" i="1"/>
  <c r="K5698" i="1"/>
  <c r="N5698" i="1" s="1"/>
  <c r="T5698" i="1" s="1"/>
  <c r="AA5697" i="1"/>
  <c r="Z5697" i="1"/>
  <c r="Y5697" i="1"/>
  <c r="X5697" i="1"/>
  <c r="W5697" i="1"/>
  <c r="U5697" i="1"/>
  <c r="S5697" i="1"/>
  <c r="Q5697" i="1"/>
  <c r="P5697" i="1"/>
  <c r="O5697" i="1"/>
  <c r="K5697" i="1"/>
  <c r="N5697" i="1" s="1"/>
  <c r="AA5696" i="1"/>
  <c r="Z5696" i="1"/>
  <c r="Y5696" i="1"/>
  <c r="X5696" i="1"/>
  <c r="W5696" i="1"/>
  <c r="U5696" i="1"/>
  <c r="S5696" i="1"/>
  <c r="Q5696" i="1"/>
  <c r="P5696" i="1"/>
  <c r="O5696" i="1"/>
  <c r="K5696" i="1"/>
  <c r="N5696" i="1" s="1"/>
  <c r="T5696" i="1" s="1"/>
  <c r="AA5695" i="1"/>
  <c r="Z5695" i="1"/>
  <c r="Y5695" i="1"/>
  <c r="X5695" i="1"/>
  <c r="W5695" i="1"/>
  <c r="U5695" i="1"/>
  <c r="S5695" i="1"/>
  <c r="Q5695" i="1"/>
  <c r="P5695" i="1"/>
  <c r="O5695" i="1"/>
  <c r="K5695" i="1"/>
  <c r="N5695" i="1" s="1"/>
  <c r="T5695" i="1" s="1"/>
  <c r="AA5694" i="1"/>
  <c r="Z5694" i="1"/>
  <c r="Y5694" i="1"/>
  <c r="X5694" i="1"/>
  <c r="W5694" i="1"/>
  <c r="U5694" i="1"/>
  <c r="S5694" i="1"/>
  <c r="Q5694" i="1"/>
  <c r="P5694" i="1"/>
  <c r="O5694" i="1"/>
  <c r="K5694" i="1"/>
  <c r="N5694" i="1" s="1"/>
  <c r="T5694" i="1" s="1"/>
  <c r="AA5693" i="1"/>
  <c r="Z5693" i="1"/>
  <c r="Y5693" i="1"/>
  <c r="X5693" i="1"/>
  <c r="W5693" i="1"/>
  <c r="U5693" i="1"/>
  <c r="S5693" i="1"/>
  <c r="Q5693" i="1"/>
  <c r="P5693" i="1"/>
  <c r="O5693" i="1"/>
  <c r="K5693" i="1"/>
  <c r="N5693" i="1" s="1"/>
  <c r="AA5692" i="1"/>
  <c r="Z5692" i="1"/>
  <c r="Y5692" i="1"/>
  <c r="X5692" i="1"/>
  <c r="W5692" i="1"/>
  <c r="U5692" i="1"/>
  <c r="S5692" i="1"/>
  <c r="Q5692" i="1"/>
  <c r="P5692" i="1"/>
  <c r="O5692" i="1"/>
  <c r="K5692" i="1"/>
  <c r="N5692" i="1" s="1"/>
  <c r="T5692" i="1" s="1"/>
  <c r="AA5691" i="1"/>
  <c r="Z5691" i="1"/>
  <c r="Y5691" i="1"/>
  <c r="X5691" i="1"/>
  <c r="W5691" i="1"/>
  <c r="U5691" i="1"/>
  <c r="S5691" i="1"/>
  <c r="Q5691" i="1"/>
  <c r="P5691" i="1"/>
  <c r="O5691" i="1"/>
  <c r="K5691" i="1"/>
  <c r="N5691" i="1" s="1"/>
  <c r="AA5690" i="1"/>
  <c r="Z5690" i="1"/>
  <c r="Y5690" i="1"/>
  <c r="X5690" i="1"/>
  <c r="W5690" i="1"/>
  <c r="U5690" i="1"/>
  <c r="S5690" i="1"/>
  <c r="Q5690" i="1"/>
  <c r="P5690" i="1"/>
  <c r="O5690" i="1"/>
  <c r="K5690" i="1"/>
  <c r="N5690" i="1" s="1"/>
  <c r="T5690" i="1" s="1"/>
  <c r="AA5689" i="1"/>
  <c r="Z5689" i="1"/>
  <c r="Y5689" i="1"/>
  <c r="X5689" i="1"/>
  <c r="W5689" i="1"/>
  <c r="U5689" i="1"/>
  <c r="S5689" i="1"/>
  <c r="Q5689" i="1"/>
  <c r="P5689" i="1"/>
  <c r="O5689" i="1"/>
  <c r="K5689" i="1"/>
  <c r="N5689" i="1" s="1"/>
  <c r="T5689" i="1" s="1"/>
  <c r="AA5688" i="1"/>
  <c r="Z5688" i="1"/>
  <c r="Y5688" i="1"/>
  <c r="X5688" i="1"/>
  <c r="W5688" i="1"/>
  <c r="U5688" i="1"/>
  <c r="S5688" i="1"/>
  <c r="Q5688" i="1"/>
  <c r="P5688" i="1"/>
  <c r="O5688" i="1"/>
  <c r="K5688" i="1"/>
  <c r="N5688" i="1" s="1"/>
  <c r="AA5687" i="1"/>
  <c r="Z5687" i="1"/>
  <c r="Y5687" i="1"/>
  <c r="X5687" i="1"/>
  <c r="W5687" i="1"/>
  <c r="U5687" i="1"/>
  <c r="S5687" i="1"/>
  <c r="Q5687" i="1"/>
  <c r="P5687" i="1"/>
  <c r="O5687" i="1"/>
  <c r="K5687" i="1"/>
  <c r="N5687" i="1" s="1"/>
  <c r="T5687" i="1" s="1"/>
  <c r="AA5686" i="1"/>
  <c r="Z5686" i="1"/>
  <c r="Y5686" i="1"/>
  <c r="X5686" i="1"/>
  <c r="W5686" i="1"/>
  <c r="U5686" i="1"/>
  <c r="S5686" i="1"/>
  <c r="Q5686" i="1"/>
  <c r="P5686" i="1"/>
  <c r="O5686" i="1"/>
  <c r="K5686" i="1"/>
  <c r="N5686" i="1" s="1"/>
  <c r="AA5685" i="1"/>
  <c r="Z5685" i="1"/>
  <c r="Y5685" i="1"/>
  <c r="X5685" i="1"/>
  <c r="W5685" i="1"/>
  <c r="U5685" i="1"/>
  <c r="S5685" i="1"/>
  <c r="Q5685" i="1"/>
  <c r="P5685" i="1"/>
  <c r="O5685" i="1"/>
  <c r="K5685" i="1"/>
  <c r="N5685" i="1" s="1"/>
  <c r="T5685" i="1" s="1"/>
  <c r="AA5684" i="1"/>
  <c r="Z5684" i="1"/>
  <c r="Y5684" i="1"/>
  <c r="X5684" i="1"/>
  <c r="W5684" i="1"/>
  <c r="U5684" i="1"/>
  <c r="S5684" i="1"/>
  <c r="Q5684" i="1"/>
  <c r="P5684" i="1"/>
  <c r="O5684" i="1"/>
  <c r="K5684" i="1"/>
  <c r="N5684" i="1" s="1"/>
  <c r="T5684" i="1" s="1"/>
  <c r="AA5683" i="1"/>
  <c r="Z5683" i="1"/>
  <c r="Y5683" i="1"/>
  <c r="X5683" i="1"/>
  <c r="W5683" i="1"/>
  <c r="U5683" i="1"/>
  <c r="S5683" i="1"/>
  <c r="Q5683" i="1"/>
  <c r="P5683" i="1"/>
  <c r="O5683" i="1"/>
  <c r="K5683" i="1"/>
  <c r="N5683" i="1" s="1"/>
  <c r="T5683" i="1" s="1"/>
  <c r="AA5682" i="1"/>
  <c r="Z5682" i="1"/>
  <c r="Y5682" i="1"/>
  <c r="X5682" i="1"/>
  <c r="W5682" i="1"/>
  <c r="U5682" i="1"/>
  <c r="S5682" i="1"/>
  <c r="Q5682" i="1"/>
  <c r="P5682" i="1"/>
  <c r="O5682" i="1"/>
  <c r="K5682" i="1"/>
  <c r="N5682" i="1" s="1"/>
  <c r="T5682" i="1" s="1"/>
  <c r="AA5681" i="1"/>
  <c r="Z5681" i="1"/>
  <c r="Y5681" i="1"/>
  <c r="X5681" i="1"/>
  <c r="W5681" i="1"/>
  <c r="U5681" i="1"/>
  <c r="S5681" i="1"/>
  <c r="Q5681" i="1"/>
  <c r="P5681" i="1"/>
  <c r="O5681" i="1"/>
  <c r="K5681" i="1"/>
  <c r="N5681" i="1" s="1"/>
  <c r="T5681" i="1" s="1"/>
  <c r="AA5680" i="1"/>
  <c r="Z5680" i="1"/>
  <c r="Y5680" i="1"/>
  <c r="X5680" i="1"/>
  <c r="W5680" i="1"/>
  <c r="U5680" i="1"/>
  <c r="S5680" i="1"/>
  <c r="Q5680" i="1"/>
  <c r="P5680" i="1"/>
  <c r="O5680" i="1"/>
  <c r="K5680" i="1"/>
  <c r="N5680" i="1" s="1"/>
  <c r="T5680" i="1" s="1"/>
  <c r="AA5679" i="1"/>
  <c r="Z5679" i="1"/>
  <c r="Y5679" i="1"/>
  <c r="X5679" i="1"/>
  <c r="W5679" i="1"/>
  <c r="U5679" i="1"/>
  <c r="S5679" i="1"/>
  <c r="Q5679" i="1"/>
  <c r="P5679" i="1"/>
  <c r="O5679" i="1"/>
  <c r="K5679" i="1"/>
  <c r="N5679" i="1" s="1"/>
  <c r="T5679" i="1" s="1"/>
  <c r="AA5678" i="1"/>
  <c r="Z5678" i="1"/>
  <c r="Y5678" i="1"/>
  <c r="X5678" i="1"/>
  <c r="W5678" i="1"/>
  <c r="U5678" i="1"/>
  <c r="S5678" i="1"/>
  <c r="Q5678" i="1"/>
  <c r="P5678" i="1"/>
  <c r="O5678" i="1"/>
  <c r="K5678" i="1"/>
  <c r="N5678" i="1" s="1"/>
  <c r="AA5677" i="1"/>
  <c r="Z5677" i="1"/>
  <c r="Y5677" i="1"/>
  <c r="X5677" i="1"/>
  <c r="W5677" i="1"/>
  <c r="U5677" i="1"/>
  <c r="S5677" i="1"/>
  <c r="Q5677" i="1"/>
  <c r="P5677" i="1"/>
  <c r="O5677" i="1"/>
  <c r="K5677" i="1"/>
  <c r="N5677" i="1" s="1"/>
  <c r="T5677" i="1" s="1"/>
  <c r="AA5676" i="1"/>
  <c r="Z5676" i="1"/>
  <c r="Y5676" i="1"/>
  <c r="X5676" i="1"/>
  <c r="W5676" i="1"/>
  <c r="U5676" i="1"/>
  <c r="S5676" i="1"/>
  <c r="Q5676" i="1"/>
  <c r="P5676" i="1"/>
  <c r="O5676" i="1"/>
  <c r="K5676" i="1"/>
  <c r="N5676" i="1" s="1"/>
  <c r="T5676" i="1" s="1"/>
  <c r="AA5675" i="1"/>
  <c r="Z5675" i="1"/>
  <c r="Y5675" i="1"/>
  <c r="X5675" i="1"/>
  <c r="W5675" i="1"/>
  <c r="U5675" i="1"/>
  <c r="S5675" i="1"/>
  <c r="Q5675" i="1"/>
  <c r="P5675" i="1"/>
  <c r="O5675" i="1"/>
  <c r="K5675" i="1"/>
  <c r="N5675" i="1" s="1"/>
  <c r="T5675" i="1" s="1"/>
  <c r="AA5674" i="1"/>
  <c r="Z5674" i="1"/>
  <c r="Y5674" i="1"/>
  <c r="X5674" i="1"/>
  <c r="W5674" i="1"/>
  <c r="U5674" i="1"/>
  <c r="S5674" i="1"/>
  <c r="Q5674" i="1"/>
  <c r="P5674" i="1"/>
  <c r="O5674" i="1"/>
  <c r="K5674" i="1"/>
  <c r="N5674" i="1" s="1"/>
  <c r="T5674" i="1" s="1"/>
  <c r="AA5673" i="1"/>
  <c r="Z5673" i="1"/>
  <c r="Y5673" i="1"/>
  <c r="X5673" i="1"/>
  <c r="W5673" i="1"/>
  <c r="U5673" i="1"/>
  <c r="S5673" i="1"/>
  <c r="Q5673" i="1"/>
  <c r="P5673" i="1"/>
  <c r="O5673" i="1"/>
  <c r="K5673" i="1"/>
  <c r="N5673" i="1" s="1"/>
  <c r="T5673" i="1" s="1"/>
  <c r="AA5672" i="1"/>
  <c r="Z5672" i="1"/>
  <c r="Y5672" i="1"/>
  <c r="X5672" i="1"/>
  <c r="W5672" i="1"/>
  <c r="U5672" i="1"/>
  <c r="S5672" i="1"/>
  <c r="Q5672" i="1"/>
  <c r="P5672" i="1"/>
  <c r="O5672" i="1"/>
  <c r="K5672" i="1"/>
  <c r="N5672" i="1" s="1"/>
  <c r="AA5671" i="1"/>
  <c r="Z5671" i="1"/>
  <c r="Y5671" i="1"/>
  <c r="X5671" i="1"/>
  <c r="W5671" i="1"/>
  <c r="U5671" i="1"/>
  <c r="S5671" i="1"/>
  <c r="Q5671" i="1"/>
  <c r="P5671" i="1"/>
  <c r="O5671" i="1"/>
  <c r="K5671" i="1"/>
  <c r="N5671" i="1" s="1"/>
  <c r="T5671" i="1" s="1"/>
  <c r="AA5670" i="1"/>
  <c r="Z5670" i="1"/>
  <c r="Y5670" i="1"/>
  <c r="X5670" i="1"/>
  <c r="W5670" i="1"/>
  <c r="U5670" i="1"/>
  <c r="S5670" i="1"/>
  <c r="Q5670" i="1"/>
  <c r="P5670" i="1"/>
  <c r="O5670" i="1"/>
  <c r="K5670" i="1"/>
  <c r="N5670" i="1" s="1"/>
  <c r="T5670" i="1" s="1"/>
  <c r="AA5669" i="1"/>
  <c r="Z5669" i="1"/>
  <c r="Y5669" i="1"/>
  <c r="X5669" i="1"/>
  <c r="W5669" i="1"/>
  <c r="U5669" i="1"/>
  <c r="S5669" i="1"/>
  <c r="Q5669" i="1"/>
  <c r="P5669" i="1"/>
  <c r="O5669" i="1"/>
  <c r="K5669" i="1"/>
  <c r="N5669" i="1" s="1"/>
  <c r="T5669" i="1" s="1"/>
  <c r="AA5668" i="1"/>
  <c r="Z5668" i="1"/>
  <c r="Y5668" i="1"/>
  <c r="X5668" i="1"/>
  <c r="W5668" i="1"/>
  <c r="U5668" i="1"/>
  <c r="S5668" i="1"/>
  <c r="Q5668" i="1"/>
  <c r="P5668" i="1"/>
  <c r="O5668" i="1"/>
  <c r="K5668" i="1"/>
  <c r="N5668" i="1" s="1"/>
  <c r="T5668" i="1" s="1"/>
  <c r="AA5667" i="1"/>
  <c r="Z5667" i="1"/>
  <c r="Y5667" i="1"/>
  <c r="X5667" i="1"/>
  <c r="W5667" i="1"/>
  <c r="U5667" i="1"/>
  <c r="S5667" i="1"/>
  <c r="Q5667" i="1"/>
  <c r="P5667" i="1"/>
  <c r="O5667" i="1"/>
  <c r="K5667" i="1"/>
  <c r="N5667" i="1" s="1"/>
  <c r="T5667" i="1" s="1"/>
  <c r="AA5666" i="1"/>
  <c r="Z5666" i="1"/>
  <c r="Y5666" i="1"/>
  <c r="X5666" i="1"/>
  <c r="W5666" i="1"/>
  <c r="U5666" i="1"/>
  <c r="S5666" i="1"/>
  <c r="Q5666" i="1"/>
  <c r="P5666" i="1"/>
  <c r="O5666" i="1"/>
  <c r="K5666" i="1"/>
  <c r="N5666" i="1" s="1"/>
  <c r="T5666" i="1" s="1"/>
  <c r="AA5665" i="1"/>
  <c r="Z5665" i="1"/>
  <c r="Y5665" i="1"/>
  <c r="X5665" i="1"/>
  <c r="W5665" i="1"/>
  <c r="U5665" i="1"/>
  <c r="S5665" i="1"/>
  <c r="Q5665" i="1"/>
  <c r="P5665" i="1"/>
  <c r="O5665" i="1"/>
  <c r="K5665" i="1"/>
  <c r="N5665" i="1" s="1"/>
  <c r="T5665" i="1" s="1"/>
  <c r="AA5664" i="1"/>
  <c r="Z5664" i="1"/>
  <c r="Y5664" i="1"/>
  <c r="X5664" i="1"/>
  <c r="W5664" i="1"/>
  <c r="U5664" i="1"/>
  <c r="S5664" i="1"/>
  <c r="Q5664" i="1"/>
  <c r="P5664" i="1"/>
  <c r="O5664" i="1"/>
  <c r="K5664" i="1"/>
  <c r="N5664" i="1" s="1"/>
  <c r="T5664" i="1" s="1"/>
  <c r="AA5663" i="1"/>
  <c r="Z5663" i="1"/>
  <c r="Y5663" i="1"/>
  <c r="X5663" i="1"/>
  <c r="W5663" i="1"/>
  <c r="U5663" i="1"/>
  <c r="S5663" i="1"/>
  <c r="Q5663" i="1"/>
  <c r="P5663" i="1"/>
  <c r="O5663" i="1"/>
  <c r="K5663" i="1"/>
  <c r="N5663" i="1" s="1"/>
  <c r="T5663" i="1" s="1"/>
  <c r="AA5662" i="1"/>
  <c r="Z5662" i="1"/>
  <c r="Y5662" i="1"/>
  <c r="X5662" i="1"/>
  <c r="W5662" i="1"/>
  <c r="U5662" i="1"/>
  <c r="S5662" i="1"/>
  <c r="Q5662" i="1"/>
  <c r="P5662" i="1"/>
  <c r="O5662" i="1"/>
  <c r="K5662" i="1"/>
  <c r="N5662" i="1" s="1"/>
  <c r="T5662" i="1" s="1"/>
  <c r="AA5661" i="1"/>
  <c r="Z5661" i="1"/>
  <c r="Y5661" i="1"/>
  <c r="X5661" i="1"/>
  <c r="W5661" i="1"/>
  <c r="U5661" i="1"/>
  <c r="S5661" i="1"/>
  <c r="Q5661" i="1"/>
  <c r="P5661" i="1"/>
  <c r="O5661" i="1"/>
  <c r="K5661" i="1"/>
  <c r="N5661" i="1" s="1"/>
  <c r="T5661" i="1" s="1"/>
  <c r="AA5660" i="1"/>
  <c r="Z5660" i="1"/>
  <c r="Y5660" i="1"/>
  <c r="X5660" i="1"/>
  <c r="W5660" i="1"/>
  <c r="U5660" i="1"/>
  <c r="S5660" i="1"/>
  <c r="Q5660" i="1"/>
  <c r="P5660" i="1"/>
  <c r="O5660" i="1"/>
  <c r="K5660" i="1"/>
  <c r="N5660" i="1" s="1"/>
  <c r="T5660" i="1" s="1"/>
  <c r="AA5659" i="1"/>
  <c r="Z5659" i="1"/>
  <c r="Y5659" i="1"/>
  <c r="X5659" i="1"/>
  <c r="W5659" i="1"/>
  <c r="U5659" i="1"/>
  <c r="S5659" i="1"/>
  <c r="Q5659" i="1"/>
  <c r="P5659" i="1"/>
  <c r="O5659" i="1"/>
  <c r="K5659" i="1"/>
  <c r="N5659" i="1" s="1"/>
  <c r="T5659" i="1" s="1"/>
  <c r="AA5658" i="1"/>
  <c r="Z5658" i="1"/>
  <c r="Y5658" i="1"/>
  <c r="X5658" i="1"/>
  <c r="W5658" i="1"/>
  <c r="U5658" i="1"/>
  <c r="S5658" i="1"/>
  <c r="Q5658" i="1"/>
  <c r="P5658" i="1"/>
  <c r="O5658" i="1"/>
  <c r="K5658" i="1"/>
  <c r="N5658" i="1" s="1"/>
  <c r="T5658" i="1" s="1"/>
  <c r="AA5657" i="1"/>
  <c r="Z5657" i="1"/>
  <c r="Y5657" i="1"/>
  <c r="X5657" i="1"/>
  <c r="W5657" i="1"/>
  <c r="U5657" i="1"/>
  <c r="S5657" i="1"/>
  <c r="Q5657" i="1"/>
  <c r="P5657" i="1"/>
  <c r="O5657" i="1"/>
  <c r="K5657" i="1"/>
  <c r="N5657" i="1" s="1"/>
  <c r="T5657" i="1" s="1"/>
  <c r="AA5656" i="1"/>
  <c r="Z5656" i="1"/>
  <c r="Y5656" i="1"/>
  <c r="X5656" i="1"/>
  <c r="W5656" i="1"/>
  <c r="U5656" i="1"/>
  <c r="S5656" i="1"/>
  <c r="Q5656" i="1"/>
  <c r="P5656" i="1"/>
  <c r="O5656" i="1"/>
  <c r="K5656" i="1"/>
  <c r="N5656" i="1" s="1"/>
  <c r="T5656" i="1" s="1"/>
  <c r="AA5655" i="1"/>
  <c r="Z5655" i="1"/>
  <c r="Y5655" i="1"/>
  <c r="X5655" i="1"/>
  <c r="W5655" i="1"/>
  <c r="U5655" i="1"/>
  <c r="S5655" i="1"/>
  <c r="Q5655" i="1"/>
  <c r="P5655" i="1"/>
  <c r="O5655" i="1"/>
  <c r="K5655" i="1"/>
  <c r="N5655" i="1" s="1"/>
  <c r="T5655" i="1" s="1"/>
  <c r="AA5654" i="1"/>
  <c r="Z5654" i="1"/>
  <c r="Y5654" i="1"/>
  <c r="X5654" i="1"/>
  <c r="W5654" i="1"/>
  <c r="U5654" i="1"/>
  <c r="S5654" i="1"/>
  <c r="Q5654" i="1"/>
  <c r="P5654" i="1"/>
  <c r="O5654" i="1"/>
  <c r="K5654" i="1"/>
  <c r="N5654" i="1" s="1"/>
  <c r="T5654" i="1" s="1"/>
  <c r="AA5653" i="1"/>
  <c r="Z5653" i="1"/>
  <c r="Y5653" i="1"/>
  <c r="X5653" i="1"/>
  <c r="W5653" i="1"/>
  <c r="U5653" i="1"/>
  <c r="S5653" i="1"/>
  <c r="Q5653" i="1"/>
  <c r="P5653" i="1"/>
  <c r="O5653" i="1"/>
  <c r="K5653" i="1"/>
  <c r="N5653" i="1" s="1"/>
  <c r="T5653" i="1" s="1"/>
  <c r="AA5652" i="1"/>
  <c r="Z5652" i="1"/>
  <c r="Y5652" i="1"/>
  <c r="X5652" i="1"/>
  <c r="W5652" i="1"/>
  <c r="U5652" i="1"/>
  <c r="S5652" i="1"/>
  <c r="Q5652" i="1"/>
  <c r="P5652" i="1"/>
  <c r="O5652" i="1"/>
  <c r="K5652" i="1"/>
  <c r="N5652" i="1" s="1"/>
  <c r="T5652" i="1" s="1"/>
  <c r="AA5651" i="1"/>
  <c r="Z5651" i="1"/>
  <c r="Y5651" i="1"/>
  <c r="X5651" i="1"/>
  <c r="W5651" i="1"/>
  <c r="U5651" i="1"/>
  <c r="S5651" i="1"/>
  <c r="Q5651" i="1"/>
  <c r="P5651" i="1"/>
  <c r="O5651" i="1"/>
  <c r="K5651" i="1"/>
  <c r="N5651" i="1" s="1"/>
  <c r="T5651" i="1" s="1"/>
  <c r="AA5650" i="1"/>
  <c r="Z5650" i="1"/>
  <c r="Y5650" i="1"/>
  <c r="X5650" i="1"/>
  <c r="W5650" i="1"/>
  <c r="U5650" i="1"/>
  <c r="S5650" i="1"/>
  <c r="Q5650" i="1"/>
  <c r="P5650" i="1"/>
  <c r="O5650" i="1"/>
  <c r="K5650" i="1"/>
  <c r="N5650" i="1" s="1"/>
  <c r="T5650" i="1" s="1"/>
  <c r="AA5649" i="1"/>
  <c r="Z5649" i="1"/>
  <c r="Y5649" i="1"/>
  <c r="X5649" i="1"/>
  <c r="W5649" i="1"/>
  <c r="U5649" i="1"/>
  <c r="S5649" i="1"/>
  <c r="Q5649" i="1"/>
  <c r="P5649" i="1"/>
  <c r="O5649" i="1"/>
  <c r="K5649" i="1"/>
  <c r="N5649" i="1" s="1"/>
  <c r="T5649" i="1" s="1"/>
  <c r="AA5648" i="1"/>
  <c r="Z5648" i="1"/>
  <c r="Y5648" i="1"/>
  <c r="X5648" i="1"/>
  <c r="W5648" i="1"/>
  <c r="U5648" i="1"/>
  <c r="S5648" i="1"/>
  <c r="Q5648" i="1"/>
  <c r="P5648" i="1"/>
  <c r="O5648" i="1"/>
  <c r="K5648" i="1"/>
  <c r="N5648" i="1" s="1"/>
  <c r="T5648" i="1" s="1"/>
  <c r="AA5647" i="1"/>
  <c r="Z5647" i="1"/>
  <c r="Y5647" i="1"/>
  <c r="X5647" i="1"/>
  <c r="W5647" i="1"/>
  <c r="U5647" i="1"/>
  <c r="S5647" i="1"/>
  <c r="Q5647" i="1"/>
  <c r="P5647" i="1"/>
  <c r="O5647" i="1"/>
  <c r="K5647" i="1"/>
  <c r="N5647" i="1" s="1"/>
  <c r="AA5646" i="1"/>
  <c r="Z5646" i="1"/>
  <c r="Y5646" i="1"/>
  <c r="X5646" i="1"/>
  <c r="W5646" i="1"/>
  <c r="U5646" i="1"/>
  <c r="S5646" i="1"/>
  <c r="Q5646" i="1"/>
  <c r="P5646" i="1"/>
  <c r="O5646" i="1"/>
  <c r="K5646" i="1"/>
  <c r="N5646" i="1" s="1"/>
  <c r="T5646" i="1" s="1"/>
  <c r="AA5645" i="1"/>
  <c r="Z5645" i="1"/>
  <c r="Y5645" i="1"/>
  <c r="X5645" i="1"/>
  <c r="W5645" i="1"/>
  <c r="U5645" i="1"/>
  <c r="S5645" i="1"/>
  <c r="Q5645" i="1"/>
  <c r="P5645" i="1"/>
  <c r="O5645" i="1"/>
  <c r="K5645" i="1"/>
  <c r="N5645" i="1" s="1"/>
  <c r="AA5644" i="1"/>
  <c r="Z5644" i="1"/>
  <c r="Y5644" i="1"/>
  <c r="X5644" i="1"/>
  <c r="W5644" i="1"/>
  <c r="U5644" i="1"/>
  <c r="S5644" i="1"/>
  <c r="Q5644" i="1"/>
  <c r="P5644" i="1"/>
  <c r="O5644" i="1"/>
  <c r="K5644" i="1"/>
  <c r="N5644" i="1" s="1"/>
  <c r="T5644" i="1" s="1"/>
  <c r="AA5643" i="1"/>
  <c r="Z5643" i="1"/>
  <c r="Y5643" i="1"/>
  <c r="X5643" i="1"/>
  <c r="W5643" i="1"/>
  <c r="U5643" i="1"/>
  <c r="S5643" i="1"/>
  <c r="Q5643" i="1"/>
  <c r="P5643" i="1"/>
  <c r="O5643" i="1"/>
  <c r="K5643" i="1"/>
  <c r="N5643" i="1" s="1"/>
  <c r="T5643" i="1" s="1"/>
  <c r="AA5642" i="1"/>
  <c r="Z5642" i="1"/>
  <c r="Y5642" i="1"/>
  <c r="X5642" i="1"/>
  <c r="W5642" i="1"/>
  <c r="U5642" i="1"/>
  <c r="S5642" i="1"/>
  <c r="Q5642" i="1"/>
  <c r="P5642" i="1"/>
  <c r="O5642" i="1"/>
  <c r="K5642" i="1"/>
  <c r="N5642" i="1" s="1"/>
  <c r="T5642" i="1" s="1"/>
  <c r="AA5641" i="1"/>
  <c r="Z5641" i="1"/>
  <c r="Y5641" i="1"/>
  <c r="X5641" i="1"/>
  <c r="W5641" i="1"/>
  <c r="U5641" i="1"/>
  <c r="S5641" i="1"/>
  <c r="Q5641" i="1"/>
  <c r="P5641" i="1"/>
  <c r="O5641" i="1"/>
  <c r="K5641" i="1"/>
  <c r="N5641" i="1" s="1"/>
  <c r="T5641" i="1" s="1"/>
  <c r="AA5640" i="1"/>
  <c r="Z5640" i="1"/>
  <c r="Y5640" i="1"/>
  <c r="X5640" i="1"/>
  <c r="W5640" i="1"/>
  <c r="U5640" i="1"/>
  <c r="S5640" i="1"/>
  <c r="Q5640" i="1"/>
  <c r="P5640" i="1"/>
  <c r="O5640" i="1"/>
  <c r="K5640" i="1"/>
  <c r="N5640" i="1" s="1"/>
  <c r="T5640" i="1" s="1"/>
  <c r="AA5639" i="1"/>
  <c r="Z5639" i="1"/>
  <c r="Y5639" i="1"/>
  <c r="X5639" i="1"/>
  <c r="W5639" i="1"/>
  <c r="U5639" i="1"/>
  <c r="S5639" i="1"/>
  <c r="Q5639" i="1"/>
  <c r="P5639" i="1"/>
  <c r="O5639" i="1"/>
  <c r="K5639" i="1"/>
  <c r="N5639" i="1" s="1"/>
  <c r="T5639" i="1" s="1"/>
  <c r="AA5638" i="1"/>
  <c r="Z5638" i="1"/>
  <c r="Y5638" i="1"/>
  <c r="X5638" i="1"/>
  <c r="W5638" i="1"/>
  <c r="U5638" i="1"/>
  <c r="S5638" i="1"/>
  <c r="Q5638" i="1"/>
  <c r="P5638" i="1"/>
  <c r="O5638" i="1"/>
  <c r="K5638" i="1"/>
  <c r="N5638" i="1" s="1"/>
  <c r="T5638" i="1" s="1"/>
  <c r="AA5637" i="1"/>
  <c r="Z5637" i="1"/>
  <c r="Y5637" i="1"/>
  <c r="X5637" i="1"/>
  <c r="W5637" i="1"/>
  <c r="U5637" i="1"/>
  <c r="S5637" i="1"/>
  <c r="Q5637" i="1"/>
  <c r="P5637" i="1"/>
  <c r="O5637" i="1"/>
  <c r="K5637" i="1"/>
  <c r="N5637" i="1" s="1"/>
  <c r="T5637" i="1" s="1"/>
  <c r="AA5636" i="1"/>
  <c r="Z5636" i="1"/>
  <c r="Y5636" i="1"/>
  <c r="X5636" i="1"/>
  <c r="W5636" i="1"/>
  <c r="U5636" i="1"/>
  <c r="S5636" i="1"/>
  <c r="Q5636" i="1"/>
  <c r="P5636" i="1"/>
  <c r="O5636" i="1"/>
  <c r="K5636" i="1"/>
  <c r="N5636" i="1" s="1"/>
  <c r="T5636" i="1" s="1"/>
  <c r="AA5635" i="1"/>
  <c r="Z5635" i="1"/>
  <c r="Y5635" i="1"/>
  <c r="X5635" i="1"/>
  <c r="W5635" i="1"/>
  <c r="U5635" i="1"/>
  <c r="S5635" i="1"/>
  <c r="Q5635" i="1"/>
  <c r="P5635" i="1"/>
  <c r="O5635" i="1"/>
  <c r="K5635" i="1"/>
  <c r="N5635" i="1" s="1"/>
  <c r="T5635" i="1" s="1"/>
  <c r="AA5634" i="1"/>
  <c r="Z5634" i="1"/>
  <c r="Y5634" i="1"/>
  <c r="X5634" i="1"/>
  <c r="W5634" i="1"/>
  <c r="U5634" i="1"/>
  <c r="S5634" i="1"/>
  <c r="Q5634" i="1"/>
  <c r="P5634" i="1"/>
  <c r="O5634" i="1"/>
  <c r="K5634" i="1"/>
  <c r="N5634" i="1" s="1"/>
  <c r="T5634" i="1" s="1"/>
  <c r="AA5633" i="1"/>
  <c r="Z5633" i="1"/>
  <c r="Y5633" i="1"/>
  <c r="X5633" i="1"/>
  <c r="W5633" i="1"/>
  <c r="U5633" i="1"/>
  <c r="S5633" i="1"/>
  <c r="Q5633" i="1"/>
  <c r="P5633" i="1"/>
  <c r="O5633" i="1"/>
  <c r="K5633" i="1"/>
  <c r="N5633" i="1" s="1"/>
  <c r="T5633" i="1" s="1"/>
  <c r="AA5632" i="1"/>
  <c r="Z5632" i="1"/>
  <c r="Y5632" i="1"/>
  <c r="X5632" i="1"/>
  <c r="W5632" i="1"/>
  <c r="U5632" i="1"/>
  <c r="S5632" i="1"/>
  <c r="Q5632" i="1"/>
  <c r="P5632" i="1"/>
  <c r="O5632" i="1"/>
  <c r="K5632" i="1"/>
  <c r="N5632" i="1" s="1"/>
  <c r="T5632" i="1" s="1"/>
  <c r="AA5631" i="1"/>
  <c r="Z5631" i="1"/>
  <c r="Y5631" i="1"/>
  <c r="X5631" i="1"/>
  <c r="W5631" i="1"/>
  <c r="U5631" i="1"/>
  <c r="S5631" i="1"/>
  <c r="Q5631" i="1"/>
  <c r="P5631" i="1"/>
  <c r="O5631" i="1"/>
  <c r="K5631" i="1"/>
  <c r="N5631" i="1" s="1"/>
  <c r="AA5630" i="1"/>
  <c r="Z5630" i="1"/>
  <c r="Y5630" i="1"/>
  <c r="X5630" i="1"/>
  <c r="W5630" i="1"/>
  <c r="U5630" i="1"/>
  <c r="S5630" i="1"/>
  <c r="Q5630" i="1"/>
  <c r="P5630" i="1"/>
  <c r="O5630" i="1"/>
  <c r="K5630" i="1"/>
  <c r="N5630" i="1" s="1"/>
  <c r="AA5629" i="1"/>
  <c r="Z5629" i="1"/>
  <c r="Y5629" i="1"/>
  <c r="X5629" i="1"/>
  <c r="W5629" i="1"/>
  <c r="U5629" i="1"/>
  <c r="S5629" i="1"/>
  <c r="Q5629" i="1"/>
  <c r="P5629" i="1"/>
  <c r="O5629" i="1"/>
  <c r="K5629" i="1"/>
  <c r="N5629" i="1" s="1"/>
  <c r="T5629" i="1" s="1"/>
  <c r="AA5628" i="1"/>
  <c r="Z5628" i="1"/>
  <c r="Y5628" i="1"/>
  <c r="X5628" i="1"/>
  <c r="W5628" i="1"/>
  <c r="U5628" i="1"/>
  <c r="S5628" i="1"/>
  <c r="Q5628" i="1"/>
  <c r="P5628" i="1"/>
  <c r="O5628" i="1"/>
  <c r="K5628" i="1"/>
  <c r="N5628" i="1" s="1"/>
  <c r="T5628" i="1" s="1"/>
  <c r="AA5627" i="1"/>
  <c r="Z5627" i="1"/>
  <c r="Y5627" i="1"/>
  <c r="X5627" i="1"/>
  <c r="W5627" i="1"/>
  <c r="U5627" i="1"/>
  <c r="S5627" i="1"/>
  <c r="Q5627" i="1"/>
  <c r="P5627" i="1"/>
  <c r="O5627" i="1"/>
  <c r="K5627" i="1"/>
  <c r="N5627" i="1" s="1"/>
  <c r="T5627" i="1" s="1"/>
  <c r="AA5626" i="1"/>
  <c r="Z5626" i="1"/>
  <c r="Y5626" i="1"/>
  <c r="X5626" i="1"/>
  <c r="W5626" i="1"/>
  <c r="U5626" i="1"/>
  <c r="S5626" i="1"/>
  <c r="Q5626" i="1"/>
  <c r="P5626" i="1"/>
  <c r="O5626" i="1"/>
  <c r="K5626" i="1"/>
  <c r="N5626" i="1" s="1"/>
  <c r="T5626" i="1" s="1"/>
  <c r="AA5625" i="1"/>
  <c r="Z5625" i="1"/>
  <c r="Y5625" i="1"/>
  <c r="X5625" i="1"/>
  <c r="W5625" i="1"/>
  <c r="U5625" i="1"/>
  <c r="S5625" i="1"/>
  <c r="Q5625" i="1"/>
  <c r="P5625" i="1"/>
  <c r="O5625" i="1"/>
  <c r="K5625" i="1"/>
  <c r="N5625" i="1" s="1"/>
  <c r="T5625" i="1" s="1"/>
  <c r="AA5624" i="1"/>
  <c r="Z5624" i="1"/>
  <c r="Y5624" i="1"/>
  <c r="X5624" i="1"/>
  <c r="W5624" i="1"/>
  <c r="U5624" i="1"/>
  <c r="S5624" i="1"/>
  <c r="Q5624" i="1"/>
  <c r="P5624" i="1"/>
  <c r="O5624" i="1"/>
  <c r="K5624" i="1"/>
  <c r="N5624" i="1" s="1"/>
  <c r="T5624" i="1" s="1"/>
  <c r="AA5623" i="1"/>
  <c r="Z5623" i="1"/>
  <c r="Y5623" i="1"/>
  <c r="X5623" i="1"/>
  <c r="W5623" i="1"/>
  <c r="U5623" i="1"/>
  <c r="S5623" i="1"/>
  <c r="Q5623" i="1"/>
  <c r="P5623" i="1"/>
  <c r="O5623" i="1"/>
  <c r="K5623" i="1"/>
  <c r="N5623" i="1" s="1"/>
  <c r="T5623" i="1" s="1"/>
  <c r="AA5622" i="1"/>
  <c r="Z5622" i="1"/>
  <c r="Y5622" i="1"/>
  <c r="X5622" i="1"/>
  <c r="W5622" i="1"/>
  <c r="U5622" i="1"/>
  <c r="S5622" i="1"/>
  <c r="Q5622" i="1"/>
  <c r="P5622" i="1"/>
  <c r="O5622" i="1"/>
  <c r="K5622" i="1"/>
  <c r="N5622" i="1" s="1"/>
  <c r="AA5621" i="1"/>
  <c r="Z5621" i="1"/>
  <c r="Y5621" i="1"/>
  <c r="X5621" i="1"/>
  <c r="W5621" i="1"/>
  <c r="U5621" i="1"/>
  <c r="S5621" i="1"/>
  <c r="Q5621" i="1"/>
  <c r="P5621" i="1"/>
  <c r="O5621" i="1"/>
  <c r="K5621" i="1"/>
  <c r="N5621" i="1" s="1"/>
  <c r="T5621" i="1" s="1"/>
  <c r="AA5620" i="1"/>
  <c r="Z5620" i="1"/>
  <c r="Y5620" i="1"/>
  <c r="X5620" i="1"/>
  <c r="W5620" i="1"/>
  <c r="U5620" i="1"/>
  <c r="S5620" i="1"/>
  <c r="Q5620" i="1"/>
  <c r="P5620" i="1"/>
  <c r="O5620" i="1"/>
  <c r="K5620" i="1"/>
  <c r="N5620" i="1" s="1"/>
  <c r="T5620" i="1" s="1"/>
  <c r="AA5619" i="1"/>
  <c r="Z5619" i="1"/>
  <c r="Y5619" i="1"/>
  <c r="X5619" i="1"/>
  <c r="W5619" i="1"/>
  <c r="U5619" i="1"/>
  <c r="S5619" i="1"/>
  <c r="Q5619" i="1"/>
  <c r="P5619" i="1"/>
  <c r="O5619" i="1"/>
  <c r="K5619" i="1"/>
  <c r="N5619" i="1" s="1"/>
  <c r="T5619" i="1" s="1"/>
  <c r="AA5618" i="1"/>
  <c r="Z5618" i="1"/>
  <c r="Y5618" i="1"/>
  <c r="X5618" i="1"/>
  <c r="W5618" i="1"/>
  <c r="U5618" i="1"/>
  <c r="S5618" i="1"/>
  <c r="Q5618" i="1"/>
  <c r="P5618" i="1"/>
  <c r="O5618" i="1"/>
  <c r="K5618" i="1"/>
  <c r="N5618" i="1" s="1"/>
  <c r="T5618" i="1" s="1"/>
  <c r="AA5617" i="1"/>
  <c r="Z5617" i="1"/>
  <c r="Y5617" i="1"/>
  <c r="X5617" i="1"/>
  <c r="W5617" i="1"/>
  <c r="U5617" i="1"/>
  <c r="S5617" i="1"/>
  <c r="Q5617" i="1"/>
  <c r="P5617" i="1"/>
  <c r="O5617" i="1"/>
  <c r="K5617" i="1"/>
  <c r="N5617" i="1" s="1"/>
  <c r="T5617" i="1" s="1"/>
  <c r="AA5616" i="1"/>
  <c r="Z5616" i="1"/>
  <c r="Y5616" i="1"/>
  <c r="X5616" i="1"/>
  <c r="W5616" i="1"/>
  <c r="U5616" i="1"/>
  <c r="S5616" i="1"/>
  <c r="Q5616" i="1"/>
  <c r="P5616" i="1"/>
  <c r="O5616" i="1"/>
  <c r="K5616" i="1"/>
  <c r="N5616" i="1" s="1"/>
  <c r="T5616" i="1" s="1"/>
  <c r="AA5615" i="1"/>
  <c r="Z5615" i="1"/>
  <c r="Y5615" i="1"/>
  <c r="X5615" i="1"/>
  <c r="W5615" i="1"/>
  <c r="U5615" i="1"/>
  <c r="S5615" i="1"/>
  <c r="Q5615" i="1"/>
  <c r="P5615" i="1"/>
  <c r="O5615" i="1"/>
  <c r="K5615" i="1"/>
  <c r="N5615" i="1" s="1"/>
  <c r="T5615" i="1" s="1"/>
  <c r="AA5614" i="1"/>
  <c r="Z5614" i="1"/>
  <c r="Y5614" i="1"/>
  <c r="X5614" i="1"/>
  <c r="W5614" i="1"/>
  <c r="U5614" i="1"/>
  <c r="S5614" i="1"/>
  <c r="Q5614" i="1"/>
  <c r="P5614" i="1"/>
  <c r="O5614" i="1"/>
  <c r="K5614" i="1"/>
  <c r="N5614" i="1" s="1"/>
  <c r="AA5613" i="1"/>
  <c r="Z5613" i="1"/>
  <c r="Y5613" i="1"/>
  <c r="X5613" i="1"/>
  <c r="W5613" i="1"/>
  <c r="U5613" i="1"/>
  <c r="S5613" i="1"/>
  <c r="Q5613" i="1"/>
  <c r="P5613" i="1"/>
  <c r="O5613" i="1"/>
  <c r="K5613" i="1"/>
  <c r="N5613" i="1" s="1"/>
  <c r="T5613" i="1" s="1"/>
  <c r="AA5612" i="1"/>
  <c r="Z5612" i="1"/>
  <c r="Y5612" i="1"/>
  <c r="X5612" i="1"/>
  <c r="W5612" i="1"/>
  <c r="U5612" i="1"/>
  <c r="S5612" i="1"/>
  <c r="Q5612" i="1"/>
  <c r="P5612" i="1"/>
  <c r="O5612" i="1"/>
  <c r="K5612" i="1"/>
  <c r="N5612" i="1" s="1"/>
  <c r="T5612" i="1" s="1"/>
  <c r="AA5611" i="1"/>
  <c r="Z5611" i="1"/>
  <c r="Y5611" i="1"/>
  <c r="X5611" i="1"/>
  <c r="W5611" i="1"/>
  <c r="U5611" i="1"/>
  <c r="S5611" i="1"/>
  <c r="Q5611" i="1"/>
  <c r="P5611" i="1"/>
  <c r="O5611" i="1"/>
  <c r="K5611" i="1"/>
  <c r="N5611" i="1" s="1"/>
  <c r="T5611" i="1" s="1"/>
  <c r="AA5610" i="1"/>
  <c r="Z5610" i="1"/>
  <c r="Y5610" i="1"/>
  <c r="X5610" i="1"/>
  <c r="W5610" i="1"/>
  <c r="U5610" i="1"/>
  <c r="S5610" i="1"/>
  <c r="Q5610" i="1"/>
  <c r="P5610" i="1"/>
  <c r="O5610" i="1"/>
  <c r="K5610" i="1"/>
  <c r="N5610" i="1" s="1"/>
  <c r="T5610" i="1" s="1"/>
  <c r="AA5609" i="1"/>
  <c r="Z5609" i="1"/>
  <c r="Y5609" i="1"/>
  <c r="X5609" i="1"/>
  <c r="W5609" i="1"/>
  <c r="U5609" i="1"/>
  <c r="S5609" i="1"/>
  <c r="Q5609" i="1"/>
  <c r="P5609" i="1"/>
  <c r="O5609" i="1"/>
  <c r="K5609" i="1"/>
  <c r="N5609" i="1" s="1"/>
  <c r="T5609" i="1" s="1"/>
  <c r="AA5608" i="1"/>
  <c r="Z5608" i="1"/>
  <c r="Y5608" i="1"/>
  <c r="X5608" i="1"/>
  <c r="W5608" i="1"/>
  <c r="U5608" i="1"/>
  <c r="S5608" i="1"/>
  <c r="Q5608" i="1"/>
  <c r="P5608" i="1"/>
  <c r="O5608" i="1"/>
  <c r="K5608" i="1"/>
  <c r="N5608" i="1" s="1"/>
  <c r="AA5607" i="1"/>
  <c r="Z5607" i="1"/>
  <c r="Y5607" i="1"/>
  <c r="X5607" i="1"/>
  <c r="W5607" i="1"/>
  <c r="U5607" i="1"/>
  <c r="S5607" i="1"/>
  <c r="Q5607" i="1"/>
  <c r="P5607" i="1"/>
  <c r="O5607" i="1"/>
  <c r="K5607" i="1"/>
  <c r="N5607" i="1" s="1"/>
  <c r="T5607" i="1" s="1"/>
  <c r="AA5606" i="1"/>
  <c r="Z5606" i="1"/>
  <c r="Y5606" i="1"/>
  <c r="X5606" i="1"/>
  <c r="W5606" i="1"/>
  <c r="U5606" i="1"/>
  <c r="S5606" i="1"/>
  <c r="Q5606" i="1"/>
  <c r="P5606" i="1"/>
  <c r="O5606" i="1"/>
  <c r="K5606" i="1"/>
  <c r="N5606" i="1" s="1"/>
  <c r="AA5605" i="1"/>
  <c r="Z5605" i="1"/>
  <c r="Y5605" i="1"/>
  <c r="X5605" i="1"/>
  <c r="W5605" i="1"/>
  <c r="U5605" i="1"/>
  <c r="S5605" i="1"/>
  <c r="Q5605" i="1"/>
  <c r="P5605" i="1"/>
  <c r="O5605" i="1"/>
  <c r="K5605" i="1"/>
  <c r="N5605" i="1" s="1"/>
  <c r="AA5604" i="1"/>
  <c r="Z5604" i="1"/>
  <c r="Y5604" i="1"/>
  <c r="X5604" i="1"/>
  <c r="W5604" i="1"/>
  <c r="U5604" i="1"/>
  <c r="S5604" i="1"/>
  <c r="Q5604" i="1"/>
  <c r="P5604" i="1"/>
  <c r="O5604" i="1"/>
  <c r="K5604" i="1"/>
  <c r="N5604" i="1" s="1"/>
  <c r="AA5603" i="1"/>
  <c r="Z5603" i="1"/>
  <c r="Y5603" i="1"/>
  <c r="X5603" i="1"/>
  <c r="W5603" i="1"/>
  <c r="U5603" i="1"/>
  <c r="S5603" i="1"/>
  <c r="Q5603" i="1"/>
  <c r="P5603" i="1"/>
  <c r="O5603" i="1"/>
  <c r="K5603" i="1"/>
  <c r="N5603" i="1" s="1"/>
  <c r="AA5602" i="1"/>
  <c r="Z5602" i="1"/>
  <c r="Y5602" i="1"/>
  <c r="X5602" i="1"/>
  <c r="W5602" i="1"/>
  <c r="U5602" i="1"/>
  <c r="S5602" i="1"/>
  <c r="Q5602" i="1"/>
  <c r="P5602" i="1"/>
  <c r="O5602" i="1"/>
  <c r="K5602" i="1"/>
  <c r="N5602" i="1" s="1"/>
  <c r="T5602" i="1" s="1"/>
  <c r="AA5601" i="1"/>
  <c r="Z5601" i="1"/>
  <c r="Y5601" i="1"/>
  <c r="X5601" i="1"/>
  <c r="W5601" i="1"/>
  <c r="U5601" i="1"/>
  <c r="S5601" i="1"/>
  <c r="Q5601" i="1"/>
  <c r="P5601" i="1"/>
  <c r="O5601" i="1"/>
  <c r="K5601" i="1"/>
  <c r="N5601" i="1" s="1"/>
  <c r="AA5600" i="1"/>
  <c r="Z5600" i="1"/>
  <c r="Y5600" i="1"/>
  <c r="X5600" i="1"/>
  <c r="W5600" i="1"/>
  <c r="U5600" i="1"/>
  <c r="S5600" i="1"/>
  <c r="Q5600" i="1"/>
  <c r="P5600" i="1"/>
  <c r="O5600" i="1"/>
  <c r="K5600" i="1"/>
  <c r="N5600" i="1" s="1"/>
  <c r="AA5599" i="1"/>
  <c r="Z5599" i="1"/>
  <c r="Y5599" i="1"/>
  <c r="X5599" i="1"/>
  <c r="W5599" i="1"/>
  <c r="U5599" i="1"/>
  <c r="S5599" i="1"/>
  <c r="Q5599" i="1"/>
  <c r="P5599" i="1"/>
  <c r="O5599" i="1"/>
  <c r="K5599" i="1"/>
  <c r="N5599" i="1" s="1"/>
  <c r="T5599" i="1" s="1"/>
  <c r="AA5598" i="1"/>
  <c r="Z5598" i="1"/>
  <c r="Y5598" i="1"/>
  <c r="X5598" i="1"/>
  <c r="W5598" i="1"/>
  <c r="U5598" i="1"/>
  <c r="S5598" i="1"/>
  <c r="Q5598" i="1"/>
  <c r="P5598" i="1"/>
  <c r="O5598" i="1"/>
  <c r="K5598" i="1"/>
  <c r="N5598" i="1" s="1"/>
  <c r="AA5597" i="1"/>
  <c r="Z5597" i="1"/>
  <c r="Y5597" i="1"/>
  <c r="X5597" i="1"/>
  <c r="W5597" i="1"/>
  <c r="U5597" i="1"/>
  <c r="S5597" i="1"/>
  <c r="Q5597" i="1"/>
  <c r="P5597" i="1"/>
  <c r="O5597" i="1"/>
  <c r="K5597" i="1"/>
  <c r="N5597" i="1" s="1"/>
  <c r="AA5596" i="1"/>
  <c r="Z5596" i="1"/>
  <c r="Y5596" i="1"/>
  <c r="X5596" i="1"/>
  <c r="W5596" i="1"/>
  <c r="U5596" i="1"/>
  <c r="S5596" i="1"/>
  <c r="Q5596" i="1"/>
  <c r="P5596" i="1"/>
  <c r="O5596" i="1"/>
  <c r="K5596" i="1"/>
  <c r="N5596" i="1" s="1"/>
  <c r="T5596" i="1" s="1"/>
  <c r="AA5595" i="1"/>
  <c r="Z5595" i="1"/>
  <c r="Y5595" i="1"/>
  <c r="X5595" i="1"/>
  <c r="W5595" i="1"/>
  <c r="U5595" i="1"/>
  <c r="S5595" i="1"/>
  <c r="Q5595" i="1"/>
  <c r="P5595" i="1"/>
  <c r="O5595" i="1"/>
  <c r="K5595" i="1"/>
  <c r="N5595" i="1" s="1"/>
  <c r="T5595" i="1" s="1"/>
  <c r="AA5594" i="1"/>
  <c r="Z5594" i="1"/>
  <c r="Y5594" i="1"/>
  <c r="X5594" i="1"/>
  <c r="W5594" i="1"/>
  <c r="U5594" i="1"/>
  <c r="S5594" i="1"/>
  <c r="Q5594" i="1"/>
  <c r="P5594" i="1"/>
  <c r="O5594" i="1"/>
  <c r="K5594" i="1"/>
  <c r="N5594" i="1" s="1"/>
  <c r="T5594" i="1" s="1"/>
  <c r="AA5593" i="1"/>
  <c r="Z5593" i="1"/>
  <c r="Y5593" i="1"/>
  <c r="X5593" i="1"/>
  <c r="W5593" i="1"/>
  <c r="U5593" i="1"/>
  <c r="S5593" i="1"/>
  <c r="Q5593" i="1"/>
  <c r="P5593" i="1"/>
  <c r="O5593" i="1"/>
  <c r="K5593" i="1"/>
  <c r="N5593" i="1" s="1"/>
  <c r="T5593" i="1" s="1"/>
  <c r="AA5592" i="1"/>
  <c r="Z5592" i="1"/>
  <c r="Y5592" i="1"/>
  <c r="X5592" i="1"/>
  <c r="W5592" i="1"/>
  <c r="U5592" i="1"/>
  <c r="S5592" i="1"/>
  <c r="Q5592" i="1"/>
  <c r="P5592" i="1"/>
  <c r="O5592" i="1"/>
  <c r="K5592" i="1"/>
  <c r="N5592" i="1" s="1"/>
  <c r="AA5591" i="1"/>
  <c r="Z5591" i="1"/>
  <c r="Y5591" i="1"/>
  <c r="X5591" i="1"/>
  <c r="W5591" i="1"/>
  <c r="U5591" i="1"/>
  <c r="S5591" i="1"/>
  <c r="Q5591" i="1"/>
  <c r="P5591" i="1"/>
  <c r="O5591" i="1"/>
  <c r="K5591" i="1"/>
  <c r="N5591" i="1" s="1"/>
  <c r="T5591" i="1" s="1"/>
  <c r="AA5590" i="1"/>
  <c r="Z5590" i="1"/>
  <c r="Y5590" i="1"/>
  <c r="X5590" i="1"/>
  <c r="W5590" i="1"/>
  <c r="U5590" i="1"/>
  <c r="S5590" i="1"/>
  <c r="Q5590" i="1"/>
  <c r="P5590" i="1"/>
  <c r="O5590" i="1"/>
  <c r="K5590" i="1"/>
  <c r="N5590" i="1" s="1"/>
  <c r="T5590" i="1" s="1"/>
  <c r="AA5589" i="1"/>
  <c r="Z5589" i="1"/>
  <c r="Y5589" i="1"/>
  <c r="X5589" i="1"/>
  <c r="W5589" i="1"/>
  <c r="U5589" i="1"/>
  <c r="S5589" i="1"/>
  <c r="Q5589" i="1"/>
  <c r="P5589" i="1"/>
  <c r="O5589" i="1"/>
  <c r="K5589" i="1"/>
  <c r="N5589" i="1" s="1"/>
  <c r="T5589" i="1" s="1"/>
  <c r="AA5588" i="1"/>
  <c r="Z5588" i="1"/>
  <c r="Y5588" i="1"/>
  <c r="X5588" i="1"/>
  <c r="W5588" i="1"/>
  <c r="U5588" i="1"/>
  <c r="S5588" i="1"/>
  <c r="Q5588" i="1"/>
  <c r="P5588" i="1"/>
  <c r="O5588" i="1"/>
  <c r="K5588" i="1"/>
  <c r="N5588" i="1" s="1"/>
  <c r="T5588" i="1" s="1"/>
  <c r="AA5587" i="1"/>
  <c r="Z5587" i="1"/>
  <c r="Y5587" i="1"/>
  <c r="X5587" i="1"/>
  <c r="W5587" i="1"/>
  <c r="U5587" i="1"/>
  <c r="S5587" i="1"/>
  <c r="Q5587" i="1"/>
  <c r="P5587" i="1"/>
  <c r="O5587" i="1"/>
  <c r="K5587" i="1"/>
  <c r="N5587" i="1" s="1"/>
  <c r="T5587" i="1" s="1"/>
  <c r="AA5586" i="1"/>
  <c r="Z5586" i="1"/>
  <c r="Y5586" i="1"/>
  <c r="X5586" i="1"/>
  <c r="W5586" i="1"/>
  <c r="U5586" i="1"/>
  <c r="S5586" i="1"/>
  <c r="Q5586" i="1"/>
  <c r="P5586" i="1"/>
  <c r="O5586" i="1"/>
  <c r="K5586" i="1"/>
  <c r="N5586" i="1" s="1"/>
  <c r="T5586" i="1" s="1"/>
  <c r="AA5585" i="1"/>
  <c r="Z5585" i="1"/>
  <c r="Y5585" i="1"/>
  <c r="X5585" i="1"/>
  <c r="W5585" i="1"/>
  <c r="U5585" i="1"/>
  <c r="S5585" i="1"/>
  <c r="Q5585" i="1"/>
  <c r="P5585" i="1"/>
  <c r="O5585" i="1"/>
  <c r="K5585" i="1"/>
  <c r="N5585" i="1" s="1"/>
  <c r="T5585" i="1" s="1"/>
  <c r="AA5584" i="1"/>
  <c r="Z5584" i="1"/>
  <c r="Y5584" i="1"/>
  <c r="X5584" i="1"/>
  <c r="W5584" i="1"/>
  <c r="U5584" i="1"/>
  <c r="S5584" i="1"/>
  <c r="Q5584" i="1"/>
  <c r="P5584" i="1"/>
  <c r="O5584" i="1"/>
  <c r="K5584" i="1"/>
  <c r="N5584" i="1" s="1"/>
  <c r="AA5583" i="1"/>
  <c r="Z5583" i="1"/>
  <c r="Y5583" i="1"/>
  <c r="X5583" i="1"/>
  <c r="W5583" i="1"/>
  <c r="U5583" i="1"/>
  <c r="S5583" i="1"/>
  <c r="Q5583" i="1"/>
  <c r="P5583" i="1"/>
  <c r="O5583" i="1"/>
  <c r="K5583" i="1"/>
  <c r="N5583" i="1" s="1"/>
  <c r="AA5582" i="1"/>
  <c r="Z5582" i="1"/>
  <c r="Y5582" i="1"/>
  <c r="X5582" i="1"/>
  <c r="W5582" i="1"/>
  <c r="U5582" i="1"/>
  <c r="S5582" i="1"/>
  <c r="Q5582" i="1"/>
  <c r="P5582" i="1"/>
  <c r="O5582" i="1"/>
  <c r="K5582" i="1"/>
  <c r="N5582" i="1" s="1"/>
  <c r="T5582" i="1" s="1"/>
  <c r="AA5581" i="1"/>
  <c r="Z5581" i="1"/>
  <c r="Y5581" i="1"/>
  <c r="X5581" i="1"/>
  <c r="W5581" i="1"/>
  <c r="U5581" i="1"/>
  <c r="S5581" i="1"/>
  <c r="Q5581" i="1"/>
  <c r="P5581" i="1"/>
  <c r="O5581" i="1"/>
  <c r="K5581" i="1"/>
  <c r="N5581" i="1" s="1"/>
  <c r="AA5580" i="1"/>
  <c r="Z5580" i="1"/>
  <c r="Y5580" i="1"/>
  <c r="X5580" i="1"/>
  <c r="W5580" i="1"/>
  <c r="U5580" i="1"/>
  <c r="S5580" i="1"/>
  <c r="Q5580" i="1"/>
  <c r="P5580" i="1"/>
  <c r="O5580" i="1"/>
  <c r="K5580" i="1"/>
  <c r="N5580" i="1" s="1"/>
  <c r="T5580" i="1" s="1"/>
  <c r="AA5579" i="1"/>
  <c r="Z5579" i="1"/>
  <c r="Y5579" i="1"/>
  <c r="X5579" i="1"/>
  <c r="W5579" i="1"/>
  <c r="U5579" i="1"/>
  <c r="S5579" i="1"/>
  <c r="Q5579" i="1"/>
  <c r="P5579" i="1"/>
  <c r="O5579" i="1"/>
  <c r="K5579" i="1"/>
  <c r="N5579" i="1" s="1"/>
  <c r="AA5578" i="1"/>
  <c r="Z5578" i="1"/>
  <c r="Y5578" i="1"/>
  <c r="X5578" i="1"/>
  <c r="W5578" i="1"/>
  <c r="U5578" i="1"/>
  <c r="S5578" i="1"/>
  <c r="Q5578" i="1"/>
  <c r="P5578" i="1"/>
  <c r="O5578" i="1"/>
  <c r="K5578" i="1"/>
  <c r="N5578" i="1" s="1"/>
  <c r="T5578" i="1" s="1"/>
  <c r="AA5577" i="1"/>
  <c r="Z5577" i="1"/>
  <c r="Y5577" i="1"/>
  <c r="X5577" i="1"/>
  <c r="W5577" i="1"/>
  <c r="U5577" i="1"/>
  <c r="S5577" i="1"/>
  <c r="Q5577" i="1"/>
  <c r="P5577" i="1"/>
  <c r="O5577" i="1"/>
  <c r="K5577" i="1"/>
  <c r="N5577" i="1" s="1"/>
  <c r="AA5576" i="1"/>
  <c r="Z5576" i="1"/>
  <c r="Y5576" i="1"/>
  <c r="X5576" i="1"/>
  <c r="W5576" i="1"/>
  <c r="U5576" i="1"/>
  <c r="S5576" i="1"/>
  <c r="Q5576" i="1"/>
  <c r="P5576" i="1"/>
  <c r="O5576" i="1"/>
  <c r="K5576" i="1"/>
  <c r="N5576" i="1" s="1"/>
  <c r="AA5575" i="1"/>
  <c r="Z5575" i="1"/>
  <c r="Y5575" i="1"/>
  <c r="X5575" i="1"/>
  <c r="W5575" i="1"/>
  <c r="U5575" i="1"/>
  <c r="S5575" i="1"/>
  <c r="Q5575" i="1"/>
  <c r="P5575" i="1"/>
  <c r="O5575" i="1"/>
  <c r="K5575" i="1"/>
  <c r="N5575" i="1" s="1"/>
  <c r="T5575" i="1" s="1"/>
  <c r="AA5574" i="1"/>
  <c r="Z5574" i="1"/>
  <c r="Y5574" i="1"/>
  <c r="X5574" i="1"/>
  <c r="W5574" i="1"/>
  <c r="U5574" i="1"/>
  <c r="S5574" i="1"/>
  <c r="Q5574" i="1"/>
  <c r="P5574" i="1"/>
  <c r="O5574" i="1"/>
  <c r="K5574" i="1"/>
  <c r="N5574" i="1" s="1"/>
  <c r="T5574" i="1" s="1"/>
  <c r="AA5573" i="1"/>
  <c r="Z5573" i="1"/>
  <c r="Y5573" i="1"/>
  <c r="X5573" i="1"/>
  <c r="W5573" i="1"/>
  <c r="U5573" i="1"/>
  <c r="S5573" i="1"/>
  <c r="Q5573" i="1"/>
  <c r="P5573" i="1"/>
  <c r="O5573" i="1"/>
  <c r="K5573" i="1"/>
  <c r="N5573" i="1" s="1"/>
  <c r="AA5572" i="1"/>
  <c r="Z5572" i="1"/>
  <c r="Y5572" i="1"/>
  <c r="X5572" i="1"/>
  <c r="W5572" i="1"/>
  <c r="U5572" i="1"/>
  <c r="S5572" i="1"/>
  <c r="Q5572" i="1"/>
  <c r="P5572" i="1"/>
  <c r="O5572" i="1"/>
  <c r="K5572" i="1"/>
  <c r="N5572" i="1" s="1"/>
  <c r="T5572" i="1" s="1"/>
  <c r="AA5571" i="1"/>
  <c r="Z5571" i="1"/>
  <c r="Y5571" i="1"/>
  <c r="X5571" i="1"/>
  <c r="W5571" i="1"/>
  <c r="U5571" i="1"/>
  <c r="S5571" i="1"/>
  <c r="Q5571" i="1"/>
  <c r="P5571" i="1"/>
  <c r="O5571" i="1"/>
  <c r="K5571" i="1"/>
  <c r="N5571" i="1" s="1"/>
  <c r="T5571" i="1" s="1"/>
  <c r="AA5570" i="1"/>
  <c r="Z5570" i="1"/>
  <c r="Y5570" i="1"/>
  <c r="X5570" i="1"/>
  <c r="W5570" i="1"/>
  <c r="U5570" i="1"/>
  <c r="S5570" i="1"/>
  <c r="Q5570" i="1"/>
  <c r="P5570" i="1"/>
  <c r="O5570" i="1"/>
  <c r="K5570" i="1"/>
  <c r="N5570" i="1" s="1"/>
  <c r="T5570" i="1" s="1"/>
  <c r="AA5569" i="1"/>
  <c r="Z5569" i="1"/>
  <c r="Y5569" i="1"/>
  <c r="X5569" i="1"/>
  <c r="W5569" i="1"/>
  <c r="U5569" i="1"/>
  <c r="S5569" i="1"/>
  <c r="Q5569" i="1"/>
  <c r="P5569" i="1"/>
  <c r="O5569" i="1"/>
  <c r="K5569" i="1"/>
  <c r="N5569" i="1" s="1"/>
  <c r="T5569" i="1" s="1"/>
  <c r="AA5568" i="1"/>
  <c r="Z5568" i="1"/>
  <c r="Y5568" i="1"/>
  <c r="X5568" i="1"/>
  <c r="W5568" i="1"/>
  <c r="U5568" i="1"/>
  <c r="S5568" i="1"/>
  <c r="Q5568" i="1"/>
  <c r="P5568" i="1"/>
  <c r="O5568" i="1"/>
  <c r="K5568" i="1"/>
  <c r="N5568" i="1" s="1"/>
  <c r="T5568" i="1" s="1"/>
  <c r="AA5567" i="1"/>
  <c r="Z5567" i="1"/>
  <c r="Y5567" i="1"/>
  <c r="X5567" i="1"/>
  <c r="W5567" i="1"/>
  <c r="U5567" i="1"/>
  <c r="S5567" i="1"/>
  <c r="Q5567" i="1"/>
  <c r="P5567" i="1"/>
  <c r="O5567" i="1"/>
  <c r="K5567" i="1"/>
  <c r="N5567" i="1" s="1"/>
  <c r="T5567" i="1" s="1"/>
  <c r="AA5566" i="1"/>
  <c r="Z5566" i="1"/>
  <c r="Y5566" i="1"/>
  <c r="X5566" i="1"/>
  <c r="W5566" i="1"/>
  <c r="U5566" i="1"/>
  <c r="S5566" i="1"/>
  <c r="Q5566" i="1"/>
  <c r="P5566" i="1"/>
  <c r="O5566" i="1"/>
  <c r="K5566" i="1"/>
  <c r="N5566" i="1" s="1"/>
  <c r="T5566" i="1" s="1"/>
  <c r="AA5565" i="1"/>
  <c r="Z5565" i="1"/>
  <c r="Y5565" i="1"/>
  <c r="X5565" i="1"/>
  <c r="W5565" i="1"/>
  <c r="U5565" i="1"/>
  <c r="S5565" i="1"/>
  <c r="Q5565" i="1"/>
  <c r="P5565" i="1"/>
  <c r="O5565" i="1"/>
  <c r="K5565" i="1"/>
  <c r="N5565" i="1" s="1"/>
  <c r="T5565" i="1" s="1"/>
  <c r="AA5564" i="1"/>
  <c r="Z5564" i="1"/>
  <c r="Y5564" i="1"/>
  <c r="X5564" i="1"/>
  <c r="W5564" i="1"/>
  <c r="U5564" i="1"/>
  <c r="S5564" i="1"/>
  <c r="Q5564" i="1"/>
  <c r="P5564" i="1"/>
  <c r="O5564" i="1"/>
  <c r="K5564" i="1"/>
  <c r="N5564" i="1" s="1"/>
  <c r="T5564" i="1" s="1"/>
  <c r="AA5563" i="1"/>
  <c r="Z5563" i="1"/>
  <c r="Y5563" i="1"/>
  <c r="X5563" i="1"/>
  <c r="W5563" i="1"/>
  <c r="U5563" i="1"/>
  <c r="S5563" i="1"/>
  <c r="Q5563" i="1"/>
  <c r="P5563" i="1"/>
  <c r="O5563" i="1"/>
  <c r="K5563" i="1"/>
  <c r="N5563" i="1" s="1"/>
  <c r="T5563" i="1" s="1"/>
  <c r="AA5562" i="1"/>
  <c r="Z5562" i="1"/>
  <c r="Y5562" i="1"/>
  <c r="X5562" i="1"/>
  <c r="W5562" i="1"/>
  <c r="U5562" i="1"/>
  <c r="S5562" i="1"/>
  <c r="Q5562" i="1"/>
  <c r="P5562" i="1"/>
  <c r="O5562" i="1"/>
  <c r="K5562" i="1"/>
  <c r="N5562" i="1" s="1"/>
  <c r="T5562" i="1" s="1"/>
  <c r="AA5561" i="1"/>
  <c r="Z5561" i="1"/>
  <c r="Y5561" i="1"/>
  <c r="X5561" i="1"/>
  <c r="W5561" i="1"/>
  <c r="U5561" i="1"/>
  <c r="S5561" i="1"/>
  <c r="Q5561" i="1"/>
  <c r="P5561" i="1"/>
  <c r="O5561" i="1"/>
  <c r="K5561" i="1"/>
  <c r="N5561" i="1" s="1"/>
  <c r="T5561" i="1" s="1"/>
  <c r="AA5560" i="1"/>
  <c r="Z5560" i="1"/>
  <c r="Y5560" i="1"/>
  <c r="X5560" i="1"/>
  <c r="W5560" i="1"/>
  <c r="U5560" i="1"/>
  <c r="S5560" i="1"/>
  <c r="Q5560" i="1"/>
  <c r="P5560" i="1"/>
  <c r="O5560" i="1"/>
  <c r="K5560" i="1"/>
  <c r="N5560" i="1" s="1"/>
  <c r="T5560" i="1" s="1"/>
  <c r="AA5559" i="1"/>
  <c r="Z5559" i="1"/>
  <c r="Y5559" i="1"/>
  <c r="X5559" i="1"/>
  <c r="W5559" i="1"/>
  <c r="U5559" i="1"/>
  <c r="S5559" i="1"/>
  <c r="Q5559" i="1"/>
  <c r="P5559" i="1"/>
  <c r="O5559" i="1"/>
  <c r="K5559" i="1"/>
  <c r="N5559" i="1" s="1"/>
  <c r="AA5558" i="1"/>
  <c r="Z5558" i="1"/>
  <c r="Y5558" i="1"/>
  <c r="X5558" i="1"/>
  <c r="W5558" i="1"/>
  <c r="U5558" i="1"/>
  <c r="S5558" i="1"/>
  <c r="Q5558" i="1"/>
  <c r="P5558" i="1"/>
  <c r="O5558" i="1"/>
  <c r="K5558" i="1"/>
  <c r="N5558" i="1" s="1"/>
  <c r="T5558" i="1" s="1"/>
  <c r="AA5557" i="1"/>
  <c r="Z5557" i="1"/>
  <c r="Y5557" i="1"/>
  <c r="X5557" i="1"/>
  <c r="W5557" i="1"/>
  <c r="U5557" i="1"/>
  <c r="S5557" i="1"/>
  <c r="Q5557" i="1"/>
  <c r="P5557" i="1"/>
  <c r="O5557" i="1"/>
  <c r="K5557" i="1"/>
  <c r="N5557" i="1" s="1"/>
  <c r="T5557" i="1" s="1"/>
  <c r="AA5556" i="1"/>
  <c r="Z5556" i="1"/>
  <c r="Y5556" i="1"/>
  <c r="X5556" i="1"/>
  <c r="W5556" i="1"/>
  <c r="U5556" i="1"/>
  <c r="S5556" i="1"/>
  <c r="Q5556" i="1"/>
  <c r="P5556" i="1"/>
  <c r="O5556" i="1"/>
  <c r="K5556" i="1"/>
  <c r="N5556" i="1" s="1"/>
  <c r="T5556" i="1" s="1"/>
  <c r="AA5555" i="1"/>
  <c r="Z5555" i="1"/>
  <c r="Y5555" i="1"/>
  <c r="X5555" i="1"/>
  <c r="W5555" i="1"/>
  <c r="U5555" i="1"/>
  <c r="S5555" i="1"/>
  <c r="Q5555" i="1"/>
  <c r="P5555" i="1"/>
  <c r="O5555" i="1"/>
  <c r="K5555" i="1"/>
  <c r="N5555" i="1" s="1"/>
  <c r="T5555" i="1" s="1"/>
  <c r="AA5554" i="1"/>
  <c r="Z5554" i="1"/>
  <c r="Y5554" i="1"/>
  <c r="X5554" i="1"/>
  <c r="W5554" i="1"/>
  <c r="U5554" i="1"/>
  <c r="S5554" i="1"/>
  <c r="Q5554" i="1"/>
  <c r="P5554" i="1"/>
  <c r="O5554" i="1"/>
  <c r="K5554" i="1"/>
  <c r="N5554" i="1" s="1"/>
  <c r="T5554" i="1" s="1"/>
  <c r="AA5553" i="1"/>
  <c r="Z5553" i="1"/>
  <c r="Y5553" i="1"/>
  <c r="X5553" i="1"/>
  <c r="W5553" i="1"/>
  <c r="U5553" i="1"/>
  <c r="S5553" i="1"/>
  <c r="Q5553" i="1"/>
  <c r="P5553" i="1"/>
  <c r="O5553" i="1"/>
  <c r="K5553" i="1"/>
  <c r="N5553" i="1" s="1"/>
  <c r="T5553" i="1" s="1"/>
  <c r="AA5552" i="1"/>
  <c r="Z5552" i="1"/>
  <c r="Y5552" i="1"/>
  <c r="X5552" i="1"/>
  <c r="W5552" i="1"/>
  <c r="U5552" i="1"/>
  <c r="S5552" i="1"/>
  <c r="Q5552" i="1"/>
  <c r="P5552" i="1"/>
  <c r="O5552" i="1"/>
  <c r="K5552" i="1"/>
  <c r="N5552" i="1" s="1"/>
  <c r="T5552" i="1" s="1"/>
  <c r="AA5551" i="1"/>
  <c r="Z5551" i="1"/>
  <c r="Y5551" i="1"/>
  <c r="X5551" i="1"/>
  <c r="W5551" i="1"/>
  <c r="U5551" i="1"/>
  <c r="S5551" i="1"/>
  <c r="Q5551" i="1"/>
  <c r="P5551" i="1"/>
  <c r="O5551" i="1"/>
  <c r="K5551" i="1"/>
  <c r="N5551" i="1" s="1"/>
  <c r="AA5550" i="1"/>
  <c r="Z5550" i="1"/>
  <c r="Y5550" i="1"/>
  <c r="X5550" i="1"/>
  <c r="W5550" i="1"/>
  <c r="U5550" i="1"/>
  <c r="S5550" i="1"/>
  <c r="Q5550" i="1"/>
  <c r="P5550" i="1"/>
  <c r="O5550" i="1"/>
  <c r="K5550" i="1"/>
  <c r="N5550" i="1" s="1"/>
  <c r="T5550" i="1" s="1"/>
  <c r="AA5549" i="1"/>
  <c r="Z5549" i="1"/>
  <c r="Y5549" i="1"/>
  <c r="X5549" i="1"/>
  <c r="W5549" i="1"/>
  <c r="U5549" i="1"/>
  <c r="S5549" i="1"/>
  <c r="Q5549" i="1"/>
  <c r="P5549" i="1"/>
  <c r="O5549" i="1"/>
  <c r="K5549" i="1"/>
  <c r="N5549" i="1" s="1"/>
  <c r="AA5548" i="1"/>
  <c r="Z5548" i="1"/>
  <c r="Y5548" i="1"/>
  <c r="X5548" i="1"/>
  <c r="W5548" i="1"/>
  <c r="U5548" i="1"/>
  <c r="S5548" i="1"/>
  <c r="Q5548" i="1"/>
  <c r="P5548" i="1"/>
  <c r="O5548" i="1"/>
  <c r="K5548" i="1"/>
  <c r="N5548" i="1" s="1"/>
  <c r="AA5547" i="1"/>
  <c r="Z5547" i="1"/>
  <c r="Y5547" i="1"/>
  <c r="X5547" i="1"/>
  <c r="W5547" i="1"/>
  <c r="U5547" i="1"/>
  <c r="S5547" i="1"/>
  <c r="Q5547" i="1"/>
  <c r="P5547" i="1"/>
  <c r="O5547" i="1"/>
  <c r="K5547" i="1"/>
  <c r="N5547" i="1" s="1"/>
  <c r="AA5546" i="1"/>
  <c r="Z5546" i="1"/>
  <c r="Y5546" i="1"/>
  <c r="X5546" i="1"/>
  <c r="W5546" i="1"/>
  <c r="U5546" i="1"/>
  <c r="S5546" i="1"/>
  <c r="Q5546" i="1"/>
  <c r="P5546" i="1"/>
  <c r="O5546" i="1"/>
  <c r="K5546" i="1"/>
  <c r="N5546" i="1" s="1"/>
  <c r="T5546" i="1" s="1"/>
  <c r="AA5545" i="1"/>
  <c r="Z5545" i="1"/>
  <c r="Y5545" i="1"/>
  <c r="X5545" i="1"/>
  <c r="W5545" i="1"/>
  <c r="U5545" i="1"/>
  <c r="S5545" i="1"/>
  <c r="Q5545" i="1"/>
  <c r="P5545" i="1"/>
  <c r="O5545" i="1"/>
  <c r="K5545" i="1"/>
  <c r="N5545" i="1" s="1"/>
  <c r="T5545" i="1" s="1"/>
  <c r="AA5544" i="1"/>
  <c r="Z5544" i="1"/>
  <c r="Y5544" i="1"/>
  <c r="X5544" i="1"/>
  <c r="W5544" i="1"/>
  <c r="U5544" i="1"/>
  <c r="S5544" i="1"/>
  <c r="Q5544" i="1"/>
  <c r="P5544" i="1"/>
  <c r="O5544" i="1"/>
  <c r="K5544" i="1"/>
  <c r="N5544" i="1" s="1"/>
  <c r="AA5543" i="1"/>
  <c r="Z5543" i="1"/>
  <c r="Y5543" i="1"/>
  <c r="X5543" i="1"/>
  <c r="W5543" i="1"/>
  <c r="U5543" i="1"/>
  <c r="S5543" i="1"/>
  <c r="Q5543" i="1"/>
  <c r="P5543" i="1"/>
  <c r="O5543" i="1"/>
  <c r="K5543" i="1"/>
  <c r="N5543" i="1" s="1"/>
  <c r="T5543" i="1" s="1"/>
  <c r="AA5542" i="1"/>
  <c r="Z5542" i="1"/>
  <c r="Y5542" i="1"/>
  <c r="X5542" i="1"/>
  <c r="W5542" i="1"/>
  <c r="U5542" i="1"/>
  <c r="S5542" i="1"/>
  <c r="Q5542" i="1"/>
  <c r="P5542" i="1"/>
  <c r="O5542" i="1"/>
  <c r="K5542" i="1"/>
  <c r="N5542" i="1" s="1"/>
  <c r="T5542" i="1" s="1"/>
  <c r="AA5541" i="1"/>
  <c r="Z5541" i="1"/>
  <c r="Y5541" i="1"/>
  <c r="X5541" i="1"/>
  <c r="W5541" i="1"/>
  <c r="U5541" i="1"/>
  <c r="S5541" i="1"/>
  <c r="Q5541" i="1"/>
  <c r="P5541" i="1"/>
  <c r="O5541" i="1"/>
  <c r="K5541" i="1"/>
  <c r="N5541" i="1" s="1"/>
  <c r="T5541" i="1" s="1"/>
  <c r="AA5540" i="1"/>
  <c r="Z5540" i="1"/>
  <c r="Y5540" i="1"/>
  <c r="X5540" i="1"/>
  <c r="W5540" i="1"/>
  <c r="U5540" i="1"/>
  <c r="S5540" i="1"/>
  <c r="Q5540" i="1"/>
  <c r="P5540" i="1"/>
  <c r="O5540" i="1"/>
  <c r="K5540" i="1"/>
  <c r="N5540" i="1" s="1"/>
  <c r="T5540" i="1" s="1"/>
  <c r="AA5539" i="1"/>
  <c r="Z5539" i="1"/>
  <c r="Y5539" i="1"/>
  <c r="X5539" i="1"/>
  <c r="W5539" i="1"/>
  <c r="U5539" i="1"/>
  <c r="S5539" i="1"/>
  <c r="Q5539" i="1"/>
  <c r="P5539" i="1"/>
  <c r="O5539" i="1"/>
  <c r="K5539" i="1"/>
  <c r="N5539" i="1" s="1"/>
  <c r="T5539" i="1" s="1"/>
  <c r="AA5538" i="1"/>
  <c r="Z5538" i="1"/>
  <c r="Y5538" i="1"/>
  <c r="X5538" i="1"/>
  <c r="W5538" i="1"/>
  <c r="U5538" i="1"/>
  <c r="S5538" i="1"/>
  <c r="Q5538" i="1"/>
  <c r="P5538" i="1"/>
  <c r="O5538" i="1"/>
  <c r="K5538" i="1"/>
  <c r="N5538" i="1" s="1"/>
  <c r="T5538" i="1" s="1"/>
  <c r="AA5537" i="1"/>
  <c r="Z5537" i="1"/>
  <c r="Y5537" i="1"/>
  <c r="X5537" i="1"/>
  <c r="W5537" i="1"/>
  <c r="U5537" i="1"/>
  <c r="S5537" i="1"/>
  <c r="Q5537" i="1"/>
  <c r="P5537" i="1"/>
  <c r="O5537" i="1"/>
  <c r="K5537" i="1"/>
  <c r="N5537" i="1" s="1"/>
  <c r="T5537" i="1" s="1"/>
  <c r="AA5536" i="1"/>
  <c r="Z5536" i="1"/>
  <c r="Y5536" i="1"/>
  <c r="X5536" i="1"/>
  <c r="W5536" i="1"/>
  <c r="U5536" i="1"/>
  <c r="S5536" i="1"/>
  <c r="Q5536" i="1"/>
  <c r="P5536" i="1"/>
  <c r="O5536" i="1"/>
  <c r="K5536" i="1"/>
  <c r="N5536" i="1" s="1"/>
  <c r="T5536" i="1" s="1"/>
  <c r="AA5535" i="1"/>
  <c r="Z5535" i="1"/>
  <c r="Y5535" i="1"/>
  <c r="X5535" i="1"/>
  <c r="W5535" i="1"/>
  <c r="U5535" i="1"/>
  <c r="S5535" i="1"/>
  <c r="Q5535" i="1"/>
  <c r="P5535" i="1"/>
  <c r="O5535" i="1"/>
  <c r="K5535" i="1"/>
  <c r="N5535" i="1" s="1"/>
  <c r="T5535" i="1" s="1"/>
  <c r="AA5534" i="1"/>
  <c r="Z5534" i="1"/>
  <c r="Y5534" i="1"/>
  <c r="X5534" i="1"/>
  <c r="W5534" i="1"/>
  <c r="U5534" i="1"/>
  <c r="S5534" i="1"/>
  <c r="Q5534" i="1"/>
  <c r="P5534" i="1"/>
  <c r="O5534" i="1"/>
  <c r="K5534" i="1"/>
  <c r="N5534" i="1" s="1"/>
  <c r="AA5533" i="1"/>
  <c r="Z5533" i="1"/>
  <c r="Y5533" i="1"/>
  <c r="X5533" i="1"/>
  <c r="W5533" i="1"/>
  <c r="U5533" i="1"/>
  <c r="S5533" i="1"/>
  <c r="Q5533" i="1"/>
  <c r="P5533" i="1"/>
  <c r="O5533" i="1"/>
  <c r="K5533" i="1"/>
  <c r="N5533" i="1" s="1"/>
  <c r="T5533" i="1" s="1"/>
  <c r="AA5532" i="1"/>
  <c r="Z5532" i="1"/>
  <c r="Y5532" i="1"/>
  <c r="X5532" i="1"/>
  <c r="W5532" i="1"/>
  <c r="U5532" i="1"/>
  <c r="S5532" i="1"/>
  <c r="Q5532" i="1"/>
  <c r="P5532" i="1"/>
  <c r="O5532" i="1"/>
  <c r="K5532" i="1"/>
  <c r="N5532" i="1" s="1"/>
  <c r="T5532" i="1" s="1"/>
  <c r="AA5531" i="1"/>
  <c r="Z5531" i="1"/>
  <c r="Y5531" i="1"/>
  <c r="X5531" i="1"/>
  <c r="W5531" i="1"/>
  <c r="U5531" i="1"/>
  <c r="S5531" i="1"/>
  <c r="Q5531" i="1"/>
  <c r="P5531" i="1"/>
  <c r="O5531" i="1"/>
  <c r="K5531" i="1"/>
  <c r="N5531" i="1" s="1"/>
  <c r="T5531" i="1" s="1"/>
  <c r="AA5530" i="1"/>
  <c r="Z5530" i="1"/>
  <c r="Y5530" i="1"/>
  <c r="X5530" i="1"/>
  <c r="W5530" i="1"/>
  <c r="U5530" i="1"/>
  <c r="S5530" i="1"/>
  <c r="Q5530" i="1"/>
  <c r="P5530" i="1"/>
  <c r="O5530" i="1"/>
  <c r="K5530" i="1"/>
  <c r="N5530" i="1" s="1"/>
  <c r="T5530" i="1" s="1"/>
  <c r="AA5529" i="1"/>
  <c r="Z5529" i="1"/>
  <c r="Y5529" i="1"/>
  <c r="X5529" i="1"/>
  <c r="W5529" i="1"/>
  <c r="U5529" i="1"/>
  <c r="S5529" i="1"/>
  <c r="Q5529" i="1"/>
  <c r="P5529" i="1"/>
  <c r="O5529" i="1"/>
  <c r="K5529" i="1"/>
  <c r="N5529" i="1" s="1"/>
  <c r="T5529" i="1" s="1"/>
  <c r="AA5528" i="1"/>
  <c r="Z5528" i="1"/>
  <c r="Y5528" i="1"/>
  <c r="X5528" i="1"/>
  <c r="W5528" i="1"/>
  <c r="U5528" i="1"/>
  <c r="S5528" i="1"/>
  <c r="Q5528" i="1"/>
  <c r="P5528" i="1"/>
  <c r="O5528" i="1"/>
  <c r="K5528" i="1"/>
  <c r="N5528" i="1" s="1"/>
  <c r="T5528" i="1" s="1"/>
  <c r="AA5527" i="1"/>
  <c r="Z5527" i="1"/>
  <c r="Y5527" i="1"/>
  <c r="X5527" i="1"/>
  <c r="W5527" i="1"/>
  <c r="U5527" i="1"/>
  <c r="S5527" i="1"/>
  <c r="Q5527" i="1"/>
  <c r="P5527" i="1"/>
  <c r="O5527" i="1"/>
  <c r="K5527" i="1"/>
  <c r="N5527" i="1" s="1"/>
  <c r="T5527" i="1" s="1"/>
  <c r="AA5526" i="1"/>
  <c r="Z5526" i="1"/>
  <c r="Y5526" i="1"/>
  <c r="X5526" i="1"/>
  <c r="W5526" i="1"/>
  <c r="U5526" i="1"/>
  <c r="S5526" i="1"/>
  <c r="Q5526" i="1"/>
  <c r="P5526" i="1"/>
  <c r="O5526" i="1"/>
  <c r="K5526" i="1"/>
  <c r="N5526" i="1" s="1"/>
  <c r="T5526" i="1" s="1"/>
  <c r="AA5525" i="1"/>
  <c r="Z5525" i="1"/>
  <c r="Y5525" i="1"/>
  <c r="X5525" i="1"/>
  <c r="W5525" i="1"/>
  <c r="U5525" i="1"/>
  <c r="S5525" i="1"/>
  <c r="Q5525" i="1"/>
  <c r="P5525" i="1"/>
  <c r="O5525" i="1"/>
  <c r="K5525" i="1"/>
  <c r="N5525" i="1" s="1"/>
  <c r="T5525" i="1" s="1"/>
  <c r="AA5524" i="1"/>
  <c r="Z5524" i="1"/>
  <c r="Y5524" i="1"/>
  <c r="X5524" i="1"/>
  <c r="W5524" i="1"/>
  <c r="U5524" i="1"/>
  <c r="S5524" i="1"/>
  <c r="Q5524" i="1"/>
  <c r="P5524" i="1"/>
  <c r="O5524" i="1"/>
  <c r="K5524" i="1"/>
  <c r="N5524" i="1" s="1"/>
  <c r="T5524" i="1" s="1"/>
  <c r="AA5523" i="1"/>
  <c r="Z5523" i="1"/>
  <c r="Y5523" i="1"/>
  <c r="X5523" i="1"/>
  <c r="W5523" i="1"/>
  <c r="U5523" i="1"/>
  <c r="S5523" i="1"/>
  <c r="Q5523" i="1"/>
  <c r="P5523" i="1"/>
  <c r="O5523" i="1"/>
  <c r="K5523" i="1"/>
  <c r="N5523" i="1" s="1"/>
  <c r="T5523" i="1" s="1"/>
  <c r="AA5522" i="1"/>
  <c r="Z5522" i="1"/>
  <c r="Y5522" i="1"/>
  <c r="X5522" i="1"/>
  <c r="W5522" i="1"/>
  <c r="U5522" i="1"/>
  <c r="S5522" i="1"/>
  <c r="Q5522" i="1"/>
  <c r="P5522" i="1"/>
  <c r="O5522" i="1"/>
  <c r="K5522" i="1"/>
  <c r="N5522" i="1" s="1"/>
  <c r="T5522" i="1" s="1"/>
  <c r="AA5521" i="1"/>
  <c r="Z5521" i="1"/>
  <c r="Y5521" i="1"/>
  <c r="X5521" i="1"/>
  <c r="W5521" i="1"/>
  <c r="U5521" i="1"/>
  <c r="S5521" i="1"/>
  <c r="Q5521" i="1"/>
  <c r="P5521" i="1"/>
  <c r="O5521" i="1"/>
  <c r="K5521" i="1"/>
  <c r="N5521" i="1" s="1"/>
  <c r="T5521" i="1" s="1"/>
  <c r="AA5520" i="1"/>
  <c r="Z5520" i="1"/>
  <c r="Y5520" i="1"/>
  <c r="X5520" i="1"/>
  <c r="W5520" i="1"/>
  <c r="U5520" i="1"/>
  <c r="S5520" i="1"/>
  <c r="Q5520" i="1"/>
  <c r="P5520" i="1"/>
  <c r="O5520" i="1"/>
  <c r="K5520" i="1"/>
  <c r="N5520" i="1" s="1"/>
  <c r="T5520" i="1" s="1"/>
  <c r="AA5519" i="1"/>
  <c r="Z5519" i="1"/>
  <c r="Y5519" i="1"/>
  <c r="X5519" i="1"/>
  <c r="W5519" i="1"/>
  <c r="U5519" i="1"/>
  <c r="S5519" i="1"/>
  <c r="Q5519" i="1"/>
  <c r="P5519" i="1"/>
  <c r="O5519" i="1"/>
  <c r="K5519" i="1"/>
  <c r="N5519" i="1" s="1"/>
  <c r="T5519" i="1" s="1"/>
  <c r="AA5518" i="1"/>
  <c r="Z5518" i="1"/>
  <c r="Y5518" i="1"/>
  <c r="X5518" i="1"/>
  <c r="W5518" i="1"/>
  <c r="U5518" i="1"/>
  <c r="S5518" i="1"/>
  <c r="Q5518" i="1"/>
  <c r="P5518" i="1"/>
  <c r="O5518" i="1"/>
  <c r="K5518" i="1"/>
  <c r="N5518" i="1" s="1"/>
  <c r="T5518" i="1" s="1"/>
  <c r="AA5517" i="1"/>
  <c r="Z5517" i="1"/>
  <c r="Y5517" i="1"/>
  <c r="X5517" i="1"/>
  <c r="W5517" i="1"/>
  <c r="U5517" i="1"/>
  <c r="S5517" i="1"/>
  <c r="Q5517" i="1"/>
  <c r="P5517" i="1"/>
  <c r="O5517" i="1"/>
  <c r="K5517" i="1"/>
  <c r="N5517" i="1" s="1"/>
  <c r="AA5516" i="1"/>
  <c r="Z5516" i="1"/>
  <c r="Y5516" i="1"/>
  <c r="X5516" i="1"/>
  <c r="W5516" i="1"/>
  <c r="U5516" i="1"/>
  <c r="S5516" i="1"/>
  <c r="Q5516" i="1"/>
  <c r="P5516" i="1"/>
  <c r="O5516" i="1"/>
  <c r="K5516" i="1"/>
  <c r="N5516" i="1" s="1"/>
  <c r="T5516" i="1" s="1"/>
  <c r="AA5515" i="1"/>
  <c r="Z5515" i="1"/>
  <c r="Y5515" i="1"/>
  <c r="X5515" i="1"/>
  <c r="W5515" i="1"/>
  <c r="U5515" i="1"/>
  <c r="S5515" i="1"/>
  <c r="Q5515" i="1"/>
  <c r="P5515" i="1"/>
  <c r="O5515" i="1"/>
  <c r="K5515" i="1"/>
  <c r="N5515" i="1" s="1"/>
  <c r="T5515" i="1" s="1"/>
  <c r="AA5514" i="1"/>
  <c r="Z5514" i="1"/>
  <c r="Y5514" i="1"/>
  <c r="X5514" i="1"/>
  <c r="W5514" i="1"/>
  <c r="U5514" i="1"/>
  <c r="S5514" i="1"/>
  <c r="Q5514" i="1"/>
  <c r="P5514" i="1"/>
  <c r="O5514" i="1"/>
  <c r="K5514" i="1"/>
  <c r="N5514" i="1" s="1"/>
  <c r="T5514" i="1" s="1"/>
  <c r="AA5513" i="1"/>
  <c r="Z5513" i="1"/>
  <c r="Y5513" i="1"/>
  <c r="X5513" i="1"/>
  <c r="W5513" i="1"/>
  <c r="U5513" i="1"/>
  <c r="S5513" i="1"/>
  <c r="Q5513" i="1"/>
  <c r="P5513" i="1"/>
  <c r="O5513" i="1"/>
  <c r="K5513" i="1"/>
  <c r="N5513" i="1" s="1"/>
  <c r="T5513" i="1" s="1"/>
  <c r="AA5512" i="1"/>
  <c r="Z5512" i="1"/>
  <c r="Y5512" i="1"/>
  <c r="X5512" i="1"/>
  <c r="W5512" i="1"/>
  <c r="U5512" i="1"/>
  <c r="S5512" i="1"/>
  <c r="Q5512" i="1"/>
  <c r="P5512" i="1"/>
  <c r="O5512" i="1"/>
  <c r="K5512" i="1"/>
  <c r="N5512" i="1" s="1"/>
  <c r="AA5511" i="1"/>
  <c r="Z5511" i="1"/>
  <c r="Y5511" i="1"/>
  <c r="X5511" i="1"/>
  <c r="W5511" i="1"/>
  <c r="U5511" i="1"/>
  <c r="S5511" i="1"/>
  <c r="Q5511" i="1"/>
  <c r="P5511" i="1"/>
  <c r="O5511" i="1"/>
  <c r="K5511" i="1"/>
  <c r="N5511" i="1" s="1"/>
  <c r="T5511" i="1" s="1"/>
  <c r="AA5510" i="1"/>
  <c r="Z5510" i="1"/>
  <c r="Y5510" i="1"/>
  <c r="X5510" i="1"/>
  <c r="W5510" i="1"/>
  <c r="U5510" i="1"/>
  <c r="S5510" i="1"/>
  <c r="Q5510" i="1"/>
  <c r="P5510" i="1"/>
  <c r="O5510" i="1"/>
  <c r="K5510" i="1"/>
  <c r="N5510" i="1" s="1"/>
  <c r="T5510" i="1" s="1"/>
  <c r="AA5509" i="1"/>
  <c r="Z5509" i="1"/>
  <c r="Y5509" i="1"/>
  <c r="X5509" i="1"/>
  <c r="W5509" i="1"/>
  <c r="U5509" i="1"/>
  <c r="S5509" i="1"/>
  <c r="Q5509" i="1"/>
  <c r="P5509" i="1"/>
  <c r="O5509" i="1"/>
  <c r="K5509" i="1"/>
  <c r="N5509" i="1" s="1"/>
  <c r="T5509" i="1" s="1"/>
  <c r="AA5508" i="1"/>
  <c r="Z5508" i="1"/>
  <c r="Y5508" i="1"/>
  <c r="X5508" i="1"/>
  <c r="W5508" i="1"/>
  <c r="U5508" i="1"/>
  <c r="S5508" i="1"/>
  <c r="Q5508" i="1"/>
  <c r="P5508" i="1"/>
  <c r="O5508" i="1"/>
  <c r="K5508" i="1"/>
  <c r="N5508" i="1" s="1"/>
  <c r="T5508" i="1" s="1"/>
  <c r="AA5507" i="1"/>
  <c r="Z5507" i="1"/>
  <c r="Y5507" i="1"/>
  <c r="X5507" i="1"/>
  <c r="W5507" i="1"/>
  <c r="U5507" i="1"/>
  <c r="S5507" i="1"/>
  <c r="Q5507" i="1"/>
  <c r="P5507" i="1"/>
  <c r="O5507" i="1"/>
  <c r="K5507" i="1"/>
  <c r="N5507" i="1" s="1"/>
  <c r="T5507" i="1" s="1"/>
  <c r="AA5506" i="1"/>
  <c r="Z5506" i="1"/>
  <c r="Y5506" i="1"/>
  <c r="X5506" i="1"/>
  <c r="W5506" i="1"/>
  <c r="U5506" i="1"/>
  <c r="S5506" i="1"/>
  <c r="Q5506" i="1"/>
  <c r="P5506" i="1"/>
  <c r="O5506" i="1"/>
  <c r="K5506" i="1"/>
  <c r="N5506" i="1" s="1"/>
  <c r="T5506" i="1" s="1"/>
  <c r="AA5505" i="1"/>
  <c r="Z5505" i="1"/>
  <c r="Y5505" i="1"/>
  <c r="X5505" i="1"/>
  <c r="W5505" i="1"/>
  <c r="U5505" i="1"/>
  <c r="S5505" i="1"/>
  <c r="Q5505" i="1"/>
  <c r="P5505" i="1"/>
  <c r="O5505" i="1"/>
  <c r="K5505" i="1"/>
  <c r="N5505" i="1" s="1"/>
  <c r="T5505" i="1" s="1"/>
  <c r="AA5504" i="1"/>
  <c r="Z5504" i="1"/>
  <c r="Y5504" i="1"/>
  <c r="X5504" i="1"/>
  <c r="W5504" i="1"/>
  <c r="U5504" i="1"/>
  <c r="S5504" i="1"/>
  <c r="Q5504" i="1"/>
  <c r="P5504" i="1"/>
  <c r="O5504" i="1"/>
  <c r="K5504" i="1"/>
  <c r="N5504" i="1" s="1"/>
  <c r="AA5503" i="1"/>
  <c r="Z5503" i="1"/>
  <c r="Y5503" i="1"/>
  <c r="X5503" i="1"/>
  <c r="W5503" i="1"/>
  <c r="U5503" i="1"/>
  <c r="S5503" i="1"/>
  <c r="Q5503" i="1"/>
  <c r="P5503" i="1"/>
  <c r="O5503" i="1"/>
  <c r="K5503" i="1"/>
  <c r="N5503" i="1" s="1"/>
  <c r="AA5502" i="1"/>
  <c r="Z5502" i="1"/>
  <c r="Y5502" i="1"/>
  <c r="X5502" i="1"/>
  <c r="W5502" i="1"/>
  <c r="U5502" i="1"/>
  <c r="S5502" i="1"/>
  <c r="Q5502" i="1"/>
  <c r="P5502" i="1"/>
  <c r="O5502" i="1"/>
  <c r="K5502" i="1"/>
  <c r="N5502" i="1" s="1"/>
  <c r="T5502" i="1" s="1"/>
  <c r="AA5501" i="1"/>
  <c r="Z5501" i="1"/>
  <c r="Y5501" i="1"/>
  <c r="X5501" i="1"/>
  <c r="W5501" i="1"/>
  <c r="U5501" i="1"/>
  <c r="S5501" i="1"/>
  <c r="Q5501" i="1"/>
  <c r="P5501" i="1"/>
  <c r="O5501" i="1"/>
  <c r="K5501" i="1"/>
  <c r="N5501" i="1" s="1"/>
  <c r="T5501" i="1" s="1"/>
  <c r="AA5500" i="1"/>
  <c r="Z5500" i="1"/>
  <c r="Y5500" i="1"/>
  <c r="X5500" i="1"/>
  <c r="W5500" i="1"/>
  <c r="U5500" i="1"/>
  <c r="S5500" i="1"/>
  <c r="Q5500" i="1"/>
  <c r="P5500" i="1"/>
  <c r="O5500" i="1"/>
  <c r="K5500" i="1"/>
  <c r="N5500" i="1" s="1"/>
  <c r="T5500" i="1" s="1"/>
  <c r="AA5499" i="1"/>
  <c r="Z5499" i="1"/>
  <c r="Y5499" i="1"/>
  <c r="X5499" i="1"/>
  <c r="W5499" i="1"/>
  <c r="U5499" i="1"/>
  <c r="S5499" i="1"/>
  <c r="Q5499" i="1"/>
  <c r="P5499" i="1"/>
  <c r="O5499" i="1"/>
  <c r="K5499" i="1"/>
  <c r="N5499" i="1" s="1"/>
  <c r="T5499" i="1" s="1"/>
  <c r="AA5498" i="1"/>
  <c r="Z5498" i="1"/>
  <c r="Y5498" i="1"/>
  <c r="X5498" i="1"/>
  <c r="W5498" i="1"/>
  <c r="U5498" i="1"/>
  <c r="S5498" i="1"/>
  <c r="Q5498" i="1"/>
  <c r="P5498" i="1"/>
  <c r="O5498" i="1"/>
  <c r="K5498" i="1"/>
  <c r="N5498" i="1" s="1"/>
  <c r="T5498" i="1" s="1"/>
  <c r="AA5497" i="1"/>
  <c r="Z5497" i="1"/>
  <c r="Y5497" i="1"/>
  <c r="X5497" i="1"/>
  <c r="W5497" i="1"/>
  <c r="U5497" i="1"/>
  <c r="S5497" i="1"/>
  <c r="Q5497" i="1"/>
  <c r="P5497" i="1"/>
  <c r="O5497" i="1"/>
  <c r="K5497" i="1"/>
  <c r="N5497" i="1" s="1"/>
  <c r="T5497" i="1" s="1"/>
  <c r="AA5496" i="1"/>
  <c r="Z5496" i="1"/>
  <c r="Y5496" i="1"/>
  <c r="X5496" i="1"/>
  <c r="W5496" i="1"/>
  <c r="U5496" i="1"/>
  <c r="S5496" i="1"/>
  <c r="Q5496" i="1"/>
  <c r="P5496" i="1"/>
  <c r="O5496" i="1"/>
  <c r="K5496" i="1"/>
  <c r="N5496" i="1" s="1"/>
  <c r="T5496" i="1" s="1"/>
  <c r="AA5495" i="1"/>
  <c r="Z5495" i="1"/>
  <c r="Y5495" i="1"/>
  <c r="X5495" i="1"/>
  <c r="W5495" i="1"/>
  <c r="U5495" i="1"/>
  <c r="S5495" i="1"/>
  <c r="Q5495" i="1"/>
  <c r="P5495" i="1"/>
  <c r="O5495" i="1"/>
  <c r="K5495" i="1"/>
  <c r="N5495" i="1" s="1"/>
  <c r="T5495" i="1" s="1"/>
  <c r="AA5494" i="1"/>
  <c r="Z5494" i="1"/>
  <c r="Y5494" i="1"/>
  <c r="X5494" i="1"/>
  <c r="W5494" i="1"/>
  <c r="U5494" i="1"/>
  <c r="S5494" i="1"/>
  <c r="Q5494" i="1"/>
  <c r="P5494" i="1"/>
  <c r="O5494" i="1"/>
  <c r="K5494" i="1"/>
  <c r="N5494" i="1" s="1"/>
  <c r="T5494" i="1" s="1"/>
  <c r="AA5493" i="1"/>
  <c r="Z5493" i="1"/>
  <c r="Y5493" i="1"/>
  <c r="X5493" i="1"/>
  <c r="W5493" i="1"/>
  <c r="U5493" i="1"/>
  <c r="S5493" i="1"/>
  <c r="Q5493" i="1"/>
  <c r="P5493" i="1"/>
  <c r="O5493" i="1"/>
  <c r="K5493" i="1"/>
  <c r="N5493" i="1" s="1"/>
  <c r="T5493" i="1" s="1"/>
  <c r="AA5492" i="1"/>
  <c r="Z5492" i="1"/>
  <c r="Y5492" i="1"/>
  <c r="X5492" i="1"/>
  <c r="W5492" i="1"/>
  <c r="U5492" i="1"/>
  <c r="S5492" i="1"/>
  <c r="Q5492" i="1"/>
  <c r="P5492" i="1"/>
  <c r="O5492" i="1"/>
  <c r="K5492" i="1"/>
  <c r="N5492" i="1" s="1"/>
  <c r="AA5491" i="1"/>
  <c r="Z5491" i="1"/>
  <c r="Y5491" i="1"/>
  <c r="X5491" i="1"/>
  <c r="W5491" i="1"/>
  <c r="U5491" i="1"/>
  <c r="S5491" i="1"/>
  <c r="Q5491" i="1"/>
  <c r="P5491" i="1"/>
  <c r="O5491" i="1"/>
  <c r="K5491" i="1"/>
  <c r="N5491" i="1" s="1"/>
  <c r="T5491" i="1" s="1"/>
  <c r="AA5490" i="1"/>
  <c r="Z5490" i="1"/>
  <c r="Y5490" i="1"/>
  <c r="X5490" i="1"/>
  <c r="W5490" i="1"/>
  <c r="U5490" i="1"/>
  <c r="S5490" i="1"/>
  <c r="Q5490" i="1"/>
  <c r="P5490" i="1"/>
  <c r="O5490" i="1"/>
  <c r="K5490" i="1"/>
  <c r="N5490" i="1" s="1"/>
  <c r="T5490" i="1" s="1"/>
  <c r="AA5489" i="1"/>
  <c r="Z5489" i="1"/>
  <c r="Y5489" i="1"/>
  <c r="X5489" i="1"/>
  <c r="W5489" i="1"/>
  <c r="U5489" i="1"/>
  <c r="S5489" i="1"/>
  <c r="Q5489" i="1"/>
  <c r="P5489" i="1"/>
  <c r="O5489" i="1"/>
  <c r="K5489" i="1"/>
  <c r="N5489" i="1" s="1"/>
  <c r="T5489" i="1" s="1"/>
  <c r="AA5488" i="1"/>
  <c r="Z5488" i="1"/>
  <c r="Y5488" i="1"/>
  <c r="X5488" i="1"/>
  <c r="W5488" i="1"/>
  <c r="U5488" i="1"/>
  <c r="S5488" i="1"/>
  <c r="Q5488" i="1"/>
  <c r="P5488" i="1"/>
  <c r="O5488" i="1"/>
  <c r="K5488" i="1"/>
  <c r="N5488" i="1" s="1"/>
  <c r="T5488" i="1" s="1"/>
  <c r="AA5487" i="1"/>
  <c r="Z5487" i="1"/>
  <c r="Y5487" i="1"/>
  <c r="X5487" i="1"/>
  <c r="W5487" i="1"/>
  <c r="U5487" i="1"/>
  <c r="S5487" i="1"/>
  <c r="Q5487" i="1"/>
  <c r="P5487" i="1"/>
  <c r="O5487" i="1"/>
  <c r="K5487" i="1"/>
  <c r="N5487" i="1" s="1"/>
  <c r="T5487" i="1" s="1"/>
  <c r="AA5486" i="1"/>
  <c r="Z5486" i="1"/>
  <c r="Y5486" i="1"/>
  <c r="X5486" i="1"/>
  <c r="W5486" i="1"/>
  <c r="U5486" i="1"/>
  <c r="S5486" i="1"/>
  <c r="Q5486" i="1"/>
  <c r="P5486" i="1"/>
  <c r="O5486" i="1"/>
  <c r="K5486" i="1"/>
  <c r="N5486" i="1" s="1"/>
  <c r="T5486" i="1" s="1"/>
  <c r="AA5485" i="1"/>
  <c r="Z5485" i="1"/>
  <c r="Y5485" i="1"/>
  <c r="X5485" i="1"/>
  <c r="W5485" i="1"/>
  <c r="U5485" i="1"/>
  <c r="S5485" i="1"/>
  <c r="Q5485" i="1"/>
  <c r="P5485" i="1"/>
  <c r="O5485" i="1"/>
  <c r="K5485" i="1"/>
  <c r="N5485" i="1" s="1"/>
  <c r="T5485" i="1" s="1"/>
  <c r="AA5484" i="1"/>
  <c r="Z5484" i="1"/>
  <c r="Y5484" i="1"/>
  <c r="X5484" i="1"/>
  <c r="W5484" i="1"/>
  <c r="U5484" i="1"/>
  <c r="S5484" i="1"/>
  <c r="Q5484" i="1"/>
  <c r="P5484" i="1"/>
  <c r="O5484" i="1"/>
  <c r="K5484" i="1"/>
  <c r="N5484" i="1" s="1"/>
  <c r="T5484" i="1" s="1"/>
  <c r="AA5483" i="1"/>
  <c r="Z5483" i="1"/>
  <c r="Y5483" i="1"/>
  <c r="X5483" i="1"/>
  <c r="W5483" i="1"/>
  <c r="U5483" i="1"/>
  <c r="S5483" i="1"/>
  <c r="Q5483" i="1"/>
  <c r="P5483" i="1"/>
  <c r="O5483" i="1"/>
  <c r="K5483" i="1"/>
  <c r="N5483" i="1" s="1"/>
  <c r="AA5482" i="1"/>
  <c r="Z5482" i="1"/>
  <c r="Y5482" i="1"/>
  <c r="X5482" i="1"/>
  <c r="W5482" i="1"/>
  <c r="U5482" i="1"/>
  <c r="S5482" i="1"/>
  <c r="Q5482" i="1"/>
  <c r="P5482" i="1"/>
  <c r="O5482" i="1"/>
  <c r="K5482" i="1"/>
  <c r="N5482" i="1" s="1"/>
  <c r="AA5481" i="1"/>
  <c r="Z5481" i="1"/>
  <c r="Y5481" i="1"/>
  <c r="X5481" i="1"/>
  <c r="W5481" i="1"/>
  <c r="U5481" i="1"/>
  <c r="S5481" i="1"/>
  <c r="Q5481" i="1"/>
  <c r="P5481" i="1"/>
  <c r="O5481" i="1"/>
  <c r="K5481" i="1"/>
  <c r="N5481" i="1" s="1"/>
  <c r="T5481" i="1" s="1"/>
  <c r="AA5480" i="1"/>
  <c r="Z5480" i="1"/>
  <c r="Y5480" i="1"/>
  <c r="X5480" i="1"/>
  <c r="W5480" i="1"/>
  <c r="U5480" i="1"/>
  <c r="S5480" i="1"/>
  <c r="Q5480" i="1"/>
  <c r="P5480" i="1"/>
  <c r="O5480" i="1"/>
  <c r="K5480" i="1"/>
  <c r="N5480" i="1" s="1"/>
  <c r="T5480" i="1" s="1"/>
  <c r="AA5479" i="1"/>
  <c r="Z5479" i="1"/>
  <c r="Y5479" i="1"/>
  <c r="X5479" i="1"/>
  <c r="W5479" i="1"/>
  <c r="U5479" i="1"/>
  <c r="S5479" i="1"/>
  <c r="Q5479" i="1"/>
  <c r="P5479" i="1"/>
  <c r="O5479" i="1"/>
  <c r="K5479" i="1"/>
  <c r="N5479" i="1" s="1"/>
  <c r="T5479" i="1" s="1"/>
  <c r="AA5478" i="1"/>
  <c r="Z5478" i="1"/>
  <c r="Y5478" i="1"/>
  <c r="X5478" i="1"/>
  <c r="W5478" i="1"/>
  <c r="U5478" i="1"/>
  <c r="S5478" i="1"/>
  <c r="Q5478" i="1"/>
  <c r="P5478" i="1"/>
  <c r="O5478" i="1"/>
  <c r="K5478" i="1"/>
  <c r="N5478" i="1" s="1"/>
  <c r="T5478" i="1" s="1"/>
  <c r="AA5477" i="1"/>
  <c r="Z5477" i="1"/>
  <c r="Y5477" i="1"/>
  <c r="X5477" i="1"/>
  <c r="W5477" i="1"/>
  <c r="U5477" i="1"/>
  <c r="S5477" i="1"/>
  <c r="Q5477" i="1"/>
  <c r="P5477" i="1"/>
  <c r="O5477" i="1"/>
  <c r="K5477" i="1"/>
  <c r="N5477" i="1" s="1"/>
  <c r="T5477" i="1" s="1"/>
  <c r="AA5476" i="1"/>
  <c r="Z5476" i="1"/>
  <c r="Y5476" i="1"/>
  <c r="X5476" i="1"/>
  <c r="W5476" i="1"/>
  <c r="U5476" i="1"/>
  <c r="S5476" i="1"/>
  <c r="Q5476" i="1"/>
  <c r="P5476" i="1"/>
  <c r="O5476" i="1"/>
  <c r="K5476" i="1"/>
  <c r="N5476" i="1" s="1"/>
  <c r="T5476" i="1" s="1"/>
  <c r="AA5475" i="1"/>
  <c r="Z5475" i="1"/>
  <c r="Y5475" i="1"/>
  <c r="X5475" i="1"/>
  <c r="W5475" i="1"/>
  <c r="U5475" i="1"/>
  <c r="S5475" i="1"/>
  <c r="Q5475" i="1"/>
  <c r="P5475" i="1"/>
  <c r="O5475" i="1"/>
  <c r="K5475" i="1"/>
  <c r="N5475" i="1" s="1"/>
  <c r="T5475" i="1" s="1"/>
  <c r="AA5474" i="1"/>
  <c r="Z5474" i="1"/>
  <c r="Y5474" i="1"/>
  <c r="X5474" i="1"/>
  <c r="W5474" i="1"/>
  <c r="U5474" i="1"/>
  <c r="S5474" i="1"/>
  <c r="Q5474" i="1"/>
  <c r="P5474" i="1"/>
  <c r="O5474" i="1"/>
  <c r="K5474" i="1"/>
  <c r="N5474" i="1" s="1"/>
  <c r="T5474" i="1" s="1"/>
  <c r="AA5473" i="1"/>
  <c r="Z5473" i="1"/>
  <c r="Y5473" i="1"/>
  <c r="X5473" i="1"/>
  <c r="W5473" i="1"/>
  <c r="U5473" i="1"/>
  <c r="S5473" i="1"/>
  <c r="Q5473" i="1"/>
  <c r="P5473" i="1"/>
  <c r="O5473" i="1"/>
  <c r="K5473" i="1"/>
  <c r="N5473" i="1" s="1"/>
  <c r="T5473" i="1" s="1"/>
  <c r="AA5472" i="1"/>
  <c r="Z5472" i="1"/>
  <c r="Y5472" i="1"/>
  <c r="X5472" i="1"/>
  <c r="W5472" i="1"/>
  <c r="U5472" i="1"/>
  <c r="S5472" i="1"/>
  <c r="Q5472" i="1"/>
  <c r="P5472" i="1"/>
  <c r="O5472" i="1"/>
  <c r="K5472" i="1"/>
  <c r="N5472" i="1" s="1"/>
  <c r="AA5471" i="1"/>
  <c r="Z5471" i="1"/>
  <c r="Y5471" i="1"/>
  <c r="X5471" i="1"/>
  <c r="W5471" i="1"/>
  <c r="U5471" i="1"/>
  <c r="S5471" i="1"/>
  <c r="Q5471" i="1"/>
  <c r="P5471" i="1"/>
  <c r="O5471" i="1"/>
  <c r="K5471" i="1"/>
  <c r="N5471" i="1" s="1"/>
  <c r="T5471" i="1" s="1"/>
  <c r="AA5470" i="1"/>
  <c r="Z5470" i="1"/>
  <c r="Y5470" i="1"/>
  <c r="X5470" i="1"/>
  <c r="W5470" i="1"/>
  <c r="U5470" i="1"/>
  <c r="S5470" i="1"/>
  <c r="Q5470" i="1"/>
  <c r="P5470" i="1"/>
  <c r="O5470" i="1"/>
  <c r="K5470" i="1"/>
  <c r="N5470" i="1" s="1"/>
  <c r="T5470" i="1" s="1"/>
  <c r="AA5469" i="1"/>
  <c r="Z5469" i="1"/>
  <c r="Y5469" i="1"/>
  <c r="X5469" i="1"/>
  <c r="W5469" i="1"/>
  <c r="U5469" i="1"/>
  <c r="S5469" i="1"/>
  <c r="Q5469" i="1"/>
  <c r="P5469" i="1"/>
  <c r="O5469" i="1"/>
  <c r="K5469" i="1"/>
  <c r="N5469" i="1" s="1"/>
  <c r="T5469" i="1" s="1"/>
  <c r="AA5468" i="1"/>
  <c r="Z5468" i="1"/>
  <c r="Y5468" i="1"/>
  <c r="X5468" i="1"/>
  <c r="W5468" i="1"/>
  <c r="U5468" i="1"/>
  <c r="S5468" i="1"/>
  <c r="Q5468" i="1"/>
  <c r="P5468" i="1"/>
  <c r="O5468" i="1"/>
  <c r="K5468" i="1"/>
  <c r="N5468" i="1" s="1"/>
  <c r="T5468" i="1" s="1"/>
  <c r="AA5467" i="1"/>
  <c r="Z5467" i="1"/>
  <c r="Y5467" i="1"/>
  <c r="X5467" i="1"/>
  <c r="W5467" i="1"/>
  <c r="U5467" i="1"/>
  <c r="S5467" i="1"/>
  <c r="Q5467" i="1"/>
  <c r="P5467" i="1"/>
  <c r="O5467" i="1"/>
  <c r="K5467" i="1"/>
  <c r="N5467" i="1" s="1"/>
  <c r="AA5466" i="1"/>
  <c r="Z5466" i="1"/>
  <c r="Y5466" i="1"/>
  <c r="X5466" i="1"/>
  <c r="W5466" i="1"/>
  <c r="U5466" i="1"/>
  <c r="S5466" i="1"/>
  <c r="Q5466" i="1"/>
  <c r="P5466" i="1"/>
  <c r="O5466" i="1"/>
  <c r="K5466" i="1"/>
  <c r="N5466" i="1" s="1"/>
  <c r="T5466" i="1" s="1"/>
  <c r="AA5465" i="1"/>
  <c r="Z5465" i="1"/>
  <c r="Y5465" i="1"/>
  <c r="X5465" i="1"/>
  <c r="W5465" i="1"/>
  <c r="U5465" i="1"/>
  <c r="S5465" i="1"/>
  <c r="Q5465" i="1"/>
  <c r="P5465" i="1"/>
  <c r="O5465" i="1"/>
  <c r="K5465" i="1"/>
  <c r="N5465" i="1" s="1"/>
  <c r="AA5464" i="1"/>
  <c r="Z5464" i="1"/>
  <c r="Y5464" i="1"/>
  <c r="X5464" i="1"/>
  <c r="W5464" i="1"/>
  <c r="U5464" i="1"/>
  <c r="S5464" i="1"/>
  <c r="Q5464" i="1"/>
  <c r="P5464" i="1"/>
  <c r="O5464" i="1"/>
  <c r="K5464" i="1"/>
  <c r="N5464" i="1" s="1"/>
  <c r="AA5463" i="1"/>
  <c r="Z5463" i="1"/>
  <c r="Y5463" i="1"/>
  <c r="X5463" i="1"/>
  <c r="W5463" i="1"/>
  <c r="U5463" i="1"/>
  <c r="S5463" i="1"/>
  <c r="Q5463" i="1"/>
  <c r="P5463" i="1"/>
  <c r="O5463" i="1"/>
  <c r="K5463" i="1"/>
  <c r="N5463" i="1" s="1"/>
  <c r="T5463" i="1" s="1"/>
  <c r="AA5462" i="1"/>
  <c r="Z5462" i="1"/>
  <c r="Y5462" i="1"/>
  <c r="X5462" i="1"/>
  <c r="W5462" i="1"/>
  <c r="U5462" i="1"/>
  <c r="S5462" i="1"/>
  <c r="Q5462" i="1"/>
  <c r="P5462" i="1"/>
  <c r="O5462" i="1"/>
  <c r="K5462" i="1"/>
  <c r="N5462" i="1" s="1"/>
  <c r="T5462" i="1" s="1"/>
  <c r="AA5461" i="1"/>
  <c r="Z5461" i="1"/>
  <c r="Y5461" i="1"/>
  <c r="X5461" i="1"/>
  <c r="W5461" i="1"/>
  <c r="U5461" i="1"/>
  <c r="S5461" i="1"/>
  <c r="Q5461" i="1"/>
  <c r="P5461" i="1"/>
  <c r="O5461" i="1"/>
  <c r="K5461" i="1"/>
  <c r="N5461" i="1" s="1"/>
  <c r="T5461" i="1" s="1"/>
  <c r="AA5460" i="1"/>
  <c r="Z5460" i="1"/>
  <c r="Y5460" i="1"/>
  <c r="X5460" i="1"/>
  <c r="W5460" i="1"/>
  <c r="U5460" i="1"/>
  <c r="S5460" i="1"/>
  <c r="Q5460" i="1"/>
  <c r="P5460" i="1"/>
  <c r="O5460" i="1"/>
  <c r="K5460" i="1"/>
  <c r="N5460" i="1" s="1"/>
  <c r="T5460" i="1" s="1"/>
  <c r="AA5459" i="1"/>
  <c r="Z5459" i="1"/>
  <c r="Y5459" i="1"/>
  <c r="X5459" i="1"/>
  <c r="W5459" i="1"/>
  <c r="U5459" i="1"/>
  <c r="S5459" i="1"/>
  <c r="Q5459" i="1"/>
  <c r="P5459" i="1"/>
  <c r="O5459" i="1"/>
  <c r="K5459" i="1"/>
  <c r="N5459" i="1" s="1"/>
  <c r="AA5458" i="1"/>
  <c r="Z5458" i="1"/>
  <c r="Y5458" i="1"/>
  <c r="X5458" i="1"/>
  <c r="W5458" i="1"/>
  <c r="U5458" i="1"/>
  <c r="S5458" i="1"/>
  <c r="Q5458" i="1"/>
  <c r="P5458" i="1"/>
  <c r="O5458" i="1"/>
  <c r="K5458" i="1"/>
  <c r="N5458" i="1" s="1"/>
  <c r="T5458" i="1" s="1"/>
  <c r="AA5457" i="1"/>
  <c r="Z5457" i="1"/>
  <c r="Y5457" i="1"/>
  <c r="X5457" i="1"/>
  <c r="W5457" i="1"/>
  <c r="U5457" i="1"/>
  <c r="S5457" i="1"/>
  <c r="Q5457" i="1"/>
  <c r="P5457" i="1"/>
  <c r="O5457" i="1"/>
  <c r="K5457" i="1"/>
  <c r="N5457" i="1" s="1"/>
  <c r="T5457" i="1" s="1"/>
  <c r="AA5456" i="1"/>
  <c r="Z5456" i="1"/>
  <c r="Y5456" i="1"/>
  <c r="X5456" i="1"/>
  <c r="W5456" i="1"/>
  <c r="U5456" i="1"/>
  <c r="S5456" i="1"/>
  <c r="Q5456" i="1"/>
  <c r="P5456" i="1"/>
  <c r="O5456" i="1"/>
  <c r="K5456" i="1"/>
  <c r="N5456" i="1" s="1"/>
  <c r="AA5455" i="1"/>
  <c r="Z5455" i="1"/>
  <c r="Y5455" i="1"/>
  <c r="X5455" i="1"/>
  <c r="W5455" i="1"/>
  <c r="U5455" i="1"/>
  <c r="S5455" i="1"/>
  <c r="Q5455" i="1"/>
  <c r="P5455" i="1"/>
  <c r="O5455" i="1"/>
  <c r="K5455" i="1"/>
  <c r="N5455" i="1" s="1"/>
  <c r="AA5454" i="1"/>
  <c r="Z5454" i="1"/>
  <c r="Y5454" i="1"/>
  <c r="X5454" i="1"/>
  <c r="W5454" i="1"/>
  <c r="U5454" i="1"/>
  <c r="S5454" i="1"/>
  <c r="Q5454" i="1"/>
  <c r="P5454" i="1"/>
  <c r="O5454" i="1"/>
  <c r="K5454" i="1"/>
  <c r="N5454" i="1" s="1"/>
  <c r="T5454" i="1" s="1"/>
  <c r="AA5453" i="1"/>
  <c r="Z5453" i="1"/>
  <c r="Y5453" i="1"/>
  <c r="X5453" i="1"/>
  <c r="W5453" i="1"/>
  <c r="U5453" i="1"/>
  <c r="S5453" i="1"/>
  <c r="Q5453" i="1"/>
  <c r="P5453" i="1"/>
  <c r="O5453" i="1"/>
  <c r="K5453" i="1"/>
  <c r="N5453" i="1" s="1"/>
  <c r="T5453" i="1" s="1"/>
  <c r="AA5452" i="1"/>
  <c r="Z5452" i="1"/>
  <c r="Y5452" i="1"/>
  <c r="X5452" i="1"/>
  <c r="W5452" i="1"/>
  <c r="U5452" i="1"/>
  <c r="S5452" i="1"/>
  <c r="Q5452" i="1"/>
  <c r="P5452" i="1"/>
  <c r="O5452" i="1"/>
  <c r="K5452" i="1"/>
  <c r="N5452" i="1" s="1"/>
  <c r="T5452" i="1" s="1"/>
  <c r="AA5451" i="1"/>
  <c r="Z5451" i="1"/>
  <c r="Y5451" i="1"/>
  <c r="X5451" i="1"/>
  <c r="W5451" i="1"/>
  <c r="U5451" i="1"/>
  <c r="S5451" i="1"/>
  <c r="Q5451" i="1"/>
  <c r="P5451" i="1"/>
  <c r="O5451" i="1"/>
  <c r="K5451" i="1"/>
  <c r="N5451" i="1" s="1"/>
  <c r="T5451" i="1" s="1"/>
  <c r="AA5450" i="1"/>
  <c r="Z5450" i="1"/>
  <c r="Y5450" i="1"/>
  <c r="X5450" i="1"/>
  <c r="W5450" i="1"/>
  <c r="U5450" i="1"/>
  <c r="S5450" i="1"/>
  <c r="Q5450" i="1"/>
  <c r="P5450" i="1"/>
  <c r="O5450" i="1"/>
  <c r="K5450" i="1"/>
  <c r="N5450" i="1" s="1"/>
  <c r="T5450" i="1" s="1"/>
  <c r="AA5449" i="1"/>
  <c r="Z5449" i="1"/>
  <c r="Y5449" i="1"/>
  <c r="X5449" i="1"/>
  <c r="W5449" i="1"/>
  <c r="U5449" i="1"/>
  <c r="S5449" i="1"/>
  <c r="Q5449" i="1"/>
  <c r="P5449" i="1"/>
  <c r="O5449" i="1"/>
  <c r="K5449" i="1"/>
  <c r="N5449" i="1" s="1"/>
  <c r="T5449" i="1" s="1"/>
  <c r="AA5448" i="1"/>
  <c r="Z5448" i="1"/>
  <c r="Y5448" i="1"/>
  <c r="X5448" i="1"/>
  <c r="W5448" i="1"/>
  <c r="U5448" i="1"/>
  <c r="S5448" i="1"/>
  <c r="Q5448" i="1"/>
  <c r="P5448" i="1"/>
  <c r="O5448" i="1"/>
  <c r="K5448" i="1"/>
  <c r="N5448" i="1" s="1"/>
  <c r="T5448" i="1" s="1"/>
  <c r="AA5447" i="1"/>
  <c r="Z5447" i="1"/>
  <c r="Y5447" i="1"/>
  <c r="X5447" i="1"/>
  <c r="W5447" i="1"/>
  <c r="U5447" i="1"/>
  <c r="S5447" i="1"/>
  <c r="Q5447" i="1"/>
  <c r="P5447" i="1"/>
  <c r="O5447" i="1"/>
  <c r="K5447" i="1"/>
  <c r="N5447" i="1" s="1"/>
  <c r="AA5446" i="1"/>
  <c r="Z5446" i="1"/>
  <c r="Y5446" i="1"/>
  <c r="X5446" i="1"/>
  <c r="W5446" i="1"/>
  <c r="U5446" i="1"/>
  <c r="S5446" i="1"/>
  <c r="Q5446" i="1"/>
  <c r="P5446" i="1"/>
  <c r="O5446" i="1"/>
  <c r="K5446" i="1"/>
  <c r="N5446" i="1" s="1"/>
  <c r="T5446" i="1" s="1"/>
  <c r="AA5445" i="1"/>
  <c r="Z5445" i="1"/>
  <c r="Y5445" i="1"/>
  <c r="X5445" i="1"/>
  <c r="W5445" i="1"/>
  <c r="U5445" i="1"/>
  <c r="S5445" i="1"/>
  <c r="Q5445" i="1"/>
  <c r="P5445" i="1"/>
  <c r="O5445" i="1"/>
  <c r="K5445" i="1"/>
  <c r="N5445" i="1" s="1"/>
  <c r="T5445" i="1" s="1"/>
  <c r="AA5444" i="1"/>
  <c r="Z5444" i="1"/>
  <c r="Y5444" i="1"/>
  <c r="X5444" i="1"/>
  <c r="W5444" i="1"/>
  <c r="U5444" i="1"/>
  <c r="S5444" i="1"/>
  <c r="Q5444" i="1"/>
  <c r="P5444" i="1"/>
  <c r="O5444" i="1"/>
  <c r="K5444" i="1"/>
  <c r="N5444" i="1" s="1"/>
  <c r="T5444" i="1" s="1"/>
  <c r="AA5443" i="1"/>
  <c r="Z5443" i="1"/>
  <c r="Y5443" i="1"/>
  <c r="X5443" i="1"/>
  <c r="W5443" i="1"/>
  <c r="U5443" i="1"/>
  <c r="S5443" i="1"/>
  <c r="Q5443" i="1"/>
  <c r="P5443" i="1"/>
  <c r="O5443" i="1"/>
  <c r="K5443" i="1"/>
  <c r="N5443" i="1" s="1"/>
  <c r="T5443" i="1" s="1"/>
  <c r="AA5442" i="1"/>
  <c r="Z5442" i="1"/>
  <c r="Y5442" i="1"/>
  <c r="X5442" i="1"/>
  <c r="W5442" i="1"/>
  <c r="U5442" i="1"/>
  <c r="S5442" i="1"/>
  <c r="Q5442" i="1"/>
  <c r="P5442" i="1"/>
  <c r="O5442" i="1"/>
  <c r="K5442" i="1"/>
  <c r="N5442" i="1" s="1"/>
  <c r="T5442" i="1" s="1"/>
  <c r="AA5441" i="1"/>
  <c r="Z5441" i="1"/>
  <c r="Y5441" i="1"/>
  <c r="X5441" i="1"/>
  <c r="W5441" i="1"/>
  <c r="U5441" i="1"/>
  <c r="S5441" i="1"/>
  <c r="Q5441" i="1"/>
  <c r="P5441" i="1"/>
  <c r="O5441" i="1"/>
  <c r="K5441" i="1"/>
  <c r="N5441" i="1" s="1"/>
  <c r="T5441" i="1" s="1"/>
  <c r="AA5440" i="1"/>
  <c r="Z5440" i="1"/>
  <c r="Y5440" i="1"/>
  <c r="X5440" i="1"/>
  <c r="W5440" i="1"/>
  <c r="U5440" i="1"/>
  <c r="S5440" i="1"/>
  <c r="Q5440" i="1"/>
  <c r="P5440" i="1"/>
  <c r="O5440" i="1"/>
  <c r="K5440" i="1"/>
  <c r="N5440" i="1" s="1"/>
  <c r="T5440" i="1" s="1"/>
  <c r="AA5439" i="1"/>
  <c r="Z5439" i="1"/>
  <c r="Y5439" i="1"/>
  <c r="X5439" i="1"/>
  <c r="W5439" i="1"/>
  <c r="U5439" i="1"/>
  <c r="S5439" i="1"/>
  <c r="Q5439" i="1"/>
  <c r="P5439" i="1"/>
  <c r="O5439" i="1"/>
  <c r="K5439" i="1"/>
  <c r="N5439" i="1" s="1"/>
  <c r="AA5438" i="1"/>
  <c r="Z5438" i="1"/>
  <c r="Y5438" i="1"/>
  <c r="X5438" i="1"/>
  <c r="W5438" i="1"/>
  <c r="U5438" i="1"/>
  <c r="S5438" i="1"/>
  <c r="Q5438" i="1"/>
  <c r="P5438" i="1"/>
  <c r="O5438" i="1"/>
  <c r="K5438" i="1"/>
  <c r="N5438" i="1" s="1"/>
  <c r="T5438" i="1" s="1"/>
  <c r="AA5437" i="1"/>
  <c r="Z5437" i="1"/>
  <c r="Y5437" i="1"/>
  <c r="X5437" i="1"/>
  <c r="W5437" i="1"/>
  <c r="U5437" i="1"/>
  <c r="S5437" i="1"/>
  <c r="Q5437" i="1"/>
  <c r="P5437" i="1"/>
  <c r="O5437" i="1"/>
  <c r="K5437" i="1"/>
  <c r="N5437" i="1" s="1"/>
  <c r="T5437" i="1" s="1"/>
  <c r="AA5436" i="1"/>
  <c r="Z5436" i="1"/>
  <c r="Y5436" i="1"/>
  <c r="X5436" i="1"/>
  <c r="W5436" i="1"/>
  <c r="U5436" i="1"/>
  <c r="S5436" i="1"/>
  <c r="Q5436" i="1"/>
  <c r="P5436" i="1"/>
  <c r="O5436" i="1"/>
  <c r="K5436" i="1"/>
  <c r="N5436" i="1" s="1"/>
  <c r="T5436" i="1" s="1"/>
  <c r="AA5435" i="1"/>
  <c r="Z5435" i="1"/>
  <c r="Y5435" i="1"/>
  <c r="X5435" i="1"/>
  <c r="W5435" i="1"/>
  <c r="U5435" i="1"/>
  <c r="S5435" i="1"/>
  <c r="Q5435" i="1"/>
  <c r="P5435" i="1"/>
  <c r="O5435" i="1"/>
  <c r="K5435" i="1"/>
  <c r="N5435" i="1" s="1"/>
  <c r="T5435" i="1" s="1"/>
  <c r="AA5434" i="1"/>
  <c r="Z5434" i="1"/>
  <c r="Y5434" i="1"/>
  <c r="X5434" i="1"/>
  <c r="W5434" i="1"/>
  <c r="U5434" i="1"/>
  <c r="S5434" i="1"/>
  <c r="Q5434" i="1"/>
  <c r="P5434" i="1"/>
  <c r="O5434" i="1"/>
  <c r="K5434" i="1"/>
  <c r="N5434" i="1" s="1"/>
  <c r="T5434" i="1" s="1"/>
  <c r="AA5433" i="1"/>
  <c r="Z5433" i="1"/>
  <c r="Y5433" i="1"/>
  <c r="X5433" i="1"/>
  <c r="W5433" i="1"/>
  <c r="U5433" i="1"/>
  <c r="S5433" i="1"/>
  <c r="Q5433" i="1"/>
  <c r="P5433" i="1"/>
  <c r="O5433" i="1"/>
  <c r="K5433" i="1"/>
  <c r="N5433" i="1" s="1"/>
  <c r="T5433" i="1" s="1"/>
  <c r="AA5432" i="1"/>
  <c r="Z5432" i="1"/>
  <c r="Y5432" i="1"/>
  <c r="X5432" i="1"/>
  <c r="W5432" i="1"/>
  <c r="U5432" i="1"/>
  <c r="S5432" i="1"/>
  <c r="Q5432" i="1"/>
  <c r="P5432" i="1"/>
  <c r="O5432" i="1"/>
  <c r="K5432" i="1"/>
  <c r="N5432" i="1" s="1"/>
  <c r="AA5431" i="1"/>
  <c r="Z5431" i="1"/>
  <c r="Y5431" i="1"/>
  <c r="X5431" i="1"/>
  <c r="W5431" i="1"/>
  <c r="U5431" i="1"/>
  <c r="S5431" i="1"/>
  <c r="Q5431" i="1"/>
  <c r="P5431" i="1"/>
  <c r="O5431" i="1"/>
  <c r="K5431" i="1"/>
  <c r="N5431" i="1" s="1"/>
  <c r="T5431" i="1" s="1"/>
  <c r="AA5430" i="1"/>
  <c r="Z5430" i="1"/>
  <c r="Y5430" i="1"/>
  <c r="X5430" i="1"/>
  <c r="W5430" i="1"/>
  <c r="U5430" i="1"/>
  <c r="S5430" i="1"/>
  <c r="Q5430" i="1"/>
  <c r="P5430" i="1"/>
  <c r="O5430" i="1"/>
  <c r="K5430" i="1"/>
  <c r="N5430" i="1" s="1"/>
  <c r="T5430" i="1" s="1"/>
  <c r="AA5429" i="1"/>
  <c r="Z5429" i="1"/>
  <c r="Y5429" i="1"/>
  <c r="X5429" i="1"/>
  <c r="W5429" i="1"/>
  <c r="U5429" i="1"/>
  <c r="S5429" i="1"/>
  <c r="Q5429" i="1"/>
  <c r="P5429" i="1"/>
  <c r="O5429" i="1"/>
  <c r="K5429" i="1"/>
  <c r="N5429" i="1" s="1"/>
  <c r="T5429" i="1" s="1"/>
  <c r="AA5428" i="1"/>
  <c r="Z5428" i="1"/>
  <c r="Y5428" i="1"/>
  <c r="X5428" i="1"/>
  <c r="W5428" i="1"/>
  <c r="U5428" i="1"/>
  <c r="S5428" i="1"/>
  <c r="Q5428" i="1"/>
  <c r="P5428" i="1"/>
  <c r="O5428" i="1"/>
  <c r="K5428" i="1"/>
  <c r="N5428" i="1" s="1"/>
  <c r="T5428" i="1" s="1"/>
  <c r="AA5427" i="1"/>
  <c r="Z5427" i="1"/>
  <c r="Y5427" i="1"/>
  <c r="X5427" i="1"/>
  <c r="W5427" i="1"/>
  <c r="U5427" i="1"/>
  <c r="S5427" i="1"/>
  <c r="Q5427" i="1"/>
  <c r="P5427" i="1"/>
  <c r="O5427" i="1"/>
  <c r="K5427" i="1"/>
  <c r="N5427" i="1" s="1"/>
  <c r="T5427" i="1" s="1"/>
  <c r="AA5426" i="1"/>
  <c r="Z5426" i="1"/>
  <c r="Y5426" i="1"/>
  <c r="X5426" i="1"/>
  <c r="W5426" i="1"/>
  <c r="U5426" i="1"/>
  <c r="S5426" i="1"/>
  <c r="Q5426" i="1"/>
  <c r="P5426" i="1"/>
  <c r="O5426" i="1"/>
  <c r="K5426" i="1"/>
  <c r="N5426" i="1" s="1"/>
  <c r="T5426" i="1" s="1"/>
  <c r="AA5425" i="1"/>
  <c r="Z5425" i="1"/>
  <c r="Y5425" i="1"/>
  <c r="X5425" i="1"/>
  <c r="W5425" i="1"/>
  <c r="U5425" i="1"/>
  <c r="S5425" i="1"/>
  <c r="Q5425" i="1"/>
  <c r="P5425" i="1"/>
  <c r="O5425" i="1"/>
  <c r="K5425" i="1"/>
  <c r="N5425" i="1" s="1"/>
  <c r="T5425" i="1" s="1"/>
  <c r="AA5424" i="1"/>
  <c r="Z5424" i="1"/>
  <c r="Y5424" i="1"/>
  <c r="X5424" i="1"/>
  <c r="W5424" i="1"/>
  <c r="U5424" i="1"/>
  <c r="S5424" i="1"/>
  <c r="Q5424" i="1"/>
  <c r="P5424" i="1"/>
  <c r="O5424" i="1"/>
  <c r="K5424" i="1"/>
  <c r="N5424" i="1" s="1"/>
  <c r="AA5423" i="1"/>
  <c r="Z5423" i="1"/>
  <c r="Y5423" i="1"/>
  <c r="X5423" i="1"/>
  <c r="W5423" i="1"/>
  <c r="U5423" i="1"/>
  <c r="S5423" i="1"/>
  <c r="Q5423" i="1"/>
  <c r="P5423" i="1"/>
  <c r="O5423" i="1"/>
  <c r="K5423" i="1"/>
  <c r="N5423" i="1" s="1"/>
  <c r="T5423" i="1" s="1"/>
  <c r="AA5422" i="1"/>
  <c r="Z5422" i="1"/>
  <c r="Y5422" i="1"/>
  <c r="X5422" i="1"/>
  <c r="W5422" i="1"/>
  <c r="U5422" i="1"/>
  <c r="S5422" i="1"/>
  <c r="Q5422" i="1"/>
  <c r="P5422" i="1"/>
  <c r="O5422" i="1"/>
  <c r="K5422" i="1"/>
  <c r="N5422" i="1" s="1"/>
  <c r="T5422" i="1" s="1"/>
  <c r="AA5421" i="1"/>
  <c r="Z5421" i="1"/>
  <c r="Y5421" i="1"/>
  <c r="X5421" i="1"/>
  <c r="W5421" i="1"/>
  <c r="U5421" i="1"/>
  <c r="S5421" i="1"/>
  <c r="Q5421" i="1"/>
  <c r="P5421" i="1"/>
  <c r="O5421" i="1"/>
  <c r="K5421" i="1"/>
  <c r="N5421" i="1" s="1"/>
  <c r="T5421" i="1" s="1"/>
  <c r="AA5420" i="1"/>
  <c r="Z5420" i="1"/>
  <c r="Y5420" i="1"/>
  <c r="X5420" i="1"/>
  <c r="W5420" i="1"/>
  <c r="U5420" i="1"/>
  <c r="S5420" i="1"/>
  <c r="Q5420" i="1"/>
  <c r="P5420" i="1"/>
  <c r="O5420" i="1"/>
  <c r="K5420" i="1"/>
  <c r="N5420" i="1" s="1"/>
  <c r="T5420" i="1" s="1"/>
  <c r="AA5419" i="1"/>
  <c r="Z5419" i="1"/>
  <c r="Y5419" i="1"/>
  <c r="X5419" i="1"/>
  <c r="W5419" i="1"/>
  <c r="U5419" i="1"/>
  <c r="S5419" i="1"/>
  <c r="Q5419" i="1"/>
  <c r="P5419" i="1"/>
  <c r="O5419" i="1"/>
  <c r="K5419" i="1"/>
  <c r="N5419" i="1" s="1"/>
  <c r="T5419" i="1" s="1"/>
  <c r="AA5418" i="1"/>
  <c r="Z5418" i="1"/>
  <c r="Y5418" i="1"/>
  <c r="X5418" i="1"/>
  <c r="W5418" i="1"/>
  <c r="U5418" i="1"/>
  <c r="S5418" i="1"/>
  <c r="Q5418" i="1"/>
  <c r="P5418" i="1"/>
  <c r="O5418" i="1"/>
  <c r="K5418" i="1"/>
  <c r="N5418" i="1" s="1"/>
  <c r="T5418" i="1" s="1"/>
  <c r="AA5417" i="1"/>
  <c r="Z5417" i="1"/>
  <c r="Y5417" i="1"/>
  <c r="X5417" i="1"/>
  <c r="W5417" i="1"/>
  <c r="U5417" i="1"/>
  <c r="S5417" i="1"/>
  <c r="Q5417" i="1"/>
  <c r="P5417" i="1"/>
  <c r="O5417" i="1"/>
  <c r="K5417" i="1"/>
  <c r="N5417" i="1" s="1"/>
  <c r="T5417" i="1" s="1"/>
  <c r="AA5416" i="1"/>
  <c r="Z5416" i="1"/>
  <c r="Y5416" i="1"/>
  <c r="X5416" i="1"/>
  <c r="W5416" i="1"/>
  <c r="U5416" i="1"/>
  <c r="S5416" i="1"/>
  <c r="Q5416" i="1"/>
  <c r="P5416" i="1"/>
  <c r="O5416" i="1"/>
  <c r="K5416" i="1"/>
  <c r="N5416" i="1" s="1"/>
  <c r="T5416" i="1" s="1"/>
  <c r="AA5415" i="1"/>
  <c r="Z5415" i="1"/>
  <c r="Y5415" i="1"/>
  <c r="X5415" i="1"/>
  <c r="W5415" i="1"/>
  <c r="U5415" i="1"/>
  <c r="S5415" i="1"/>
  <c r="Q5415" i="1"/>
  <c r="P5415" i="1"/>
  <c r="O5415" i="1"/>
  <c r="K5415" i="1"/>
  <c r="N5415" i="1" s="1"/>
  <c r="T5415" i="1" s="1"/>
  <c r="AA5414" i="1"/>
  <c r="Z5414" i="1"/>
  <c r="Y5414" i="1"/>
  <c r="X5414" i="1"/>
  <c r="W5414" i="1"/>
  <c r="U5414" i="1"/>
  <c r="S5414" i="1"/>
  <c r="Q5414" i="1"/>
  <c r="P5414" i="1"/>
  <c r="O5414" i="1"/>
  <c r="K5414" i="1"/>
  <c r="N5414" i="1" s="1"/>
  <c r="T5414" i="1" s="1"/>
  <c r="AA5413" i="1"/>
  <c r="Z5413" i="1"/>
  <c r="Y5413" i="1"/>
  <c r="X5413" i="1"/>
  <c r="W5413" i="1"/>
  <c r="U5413" i="1"/>
  <c r="S5413" i="1"/>
  <c r="Q5413" i="1"/>
  <c r="P5413" i="1"/>
  <c r="O5413" i="1"/>
  <c r="K5413" i="1"/>
  <c r="N5413" i="1" s="1"/>
  <c r="AA5412" i="1"/>
  <c r="Z5412" i="1"/>
  <c r="Y5412" i="1"/>
  <c r="X5412" i="1"/>
  <c r="W5412" i="1"/>
  <c r="U5412" i="1"/>
  <c r="S5412" i="1"/>
  <c r="Q5412" i="1"/>
  <c r="P5412" i="1"/>
  <c r="O5412" i="1"/>
  <c r="K5412" i="1"/>
  <c r="N5412" i="1" s="1"/>
  <c r="T5412" i="1" s="1"/>
  <c r="AA5411" i="1"/>
  <c r="Z5411" i="1"/>
  <c r="Y5411" i="1"/>
  <c r="X5411" i="1"/>
  <c r="W5411" i="1"/>
  <c r="U5411" i="1"/>
  <c r="S5411" i="1"/>
  <c r="Q5411" i="1"/>
  <c r="P5411" i="1"/>
  <c r="O5411" i="1"/>
  <c r="K5411" i="1"/>
  <c r="N5411" i="1" s="1"/>
  <c r="T5411" i="1" s="1"/>
  <c r="AA5410" i="1"/>
  <c r="Z5410" i="1"/>
  <c r="Y5410" i="1"/>
  <c r="X5410" i="1"/>
  <c r="W5410" i="1"/>
  <c r="U5410" i="1"/>
  <c r="S5410" i="1"/>
  <c r="Q5410" i="1"/>
  <c r="P5410" i="1"/>
  <c r="O5410" i="1"/>
  <c r="K5410" i="1"/>
  <c r="N5410" i="1" s="1"/>
  <c r="T5410" i="1" s="1"/>
  <c r="AA5409" i="1"/>
  <c r="Z5409" i="1"/>
  <c r="Y5409" i="1"/>
  <c r="X5409" i="1"/>
  <c r="W5409" i="1"/>
  <c r="U5409" i="1"/>
  <c r="S5409" i="1"/>
  <c r="Q5409" i="1"/>
  <c r="P5409" i="1"/>
  <c r="O5409" i="1"/>
  <c r="K5409" i="1"/>
  <c r="N5409" i="1" s="1"/>
  <c r="T5409" i="1" s="1"/>
  <c r="AA5408" i="1"/>
  <c r="Z5408" i="1"/>
  <c r="Y5408" i="1"/>
  <c r="X5408" i="1"/>
  <c r="W5408" i="1"/>
  <c r="U5408" i="1"/>
  <c r="S5408" i="1"/>
  <c r="Q5408" i="1"/>
  <c r="P5408" i="1"/>
  <c r="O5408" i="1"/>
  <c r="K5408" i="1"/>
  <c r="N5408" i="1" s="1"/>
  <c r="AA5407" i="1"/>
  <c r="Z5407" i="1"/>
  <c r="Y5407" i="1"/>
  <c r="X5407" i="1"/>
  <c r="W5407" i="1"/>
  <c r="U5407" i="1"/>
  <c r="S5407" i="1"/>
  <c r="Q5407" i="1"/>
  <c r="P5407" i="1"/>
  <c r="O5407" i="1"/>
  <c r="K5407" i="1"/>
  <c r="N5407" i="1" s="1"/>
  <c r="AA5406" i="1"/>
  <c r="Z5406" i="1"/>
  <c r="Y5406" i="1"/>
  <c r="X5406" i="1"/>
  <c r="W5406" i="1"/>
  <c r="U5406" i="1"/>
  <c r="S5406" i="1"/>
  <c r="Q5406" i="1"/>
  <c r="P5406" i="1"/>
  <c r="O5406" i="1"/>
  <c r="K5406" i="1"/>
  <c r="N5406" i="1" s="1"/>
  <c r="T5406" i="1" s="1"/>
  <c r="AA5405" i="1"/>
  <c r="Z5405" i="1"/>
  <c r="Y5405" i="1"/>
  <c r="X5405" i="1"/>
  <c r="W5405" i="1"/>
  <c r="U5405" i="1"/>
  <c r="S5405" i="1"/>
  <c r="Q5405" i="1"/>
  <c r="P5405" i="1"/>
  <c r="O5405" i="1"/>
  <c r="K5405" i="1"/>
  <c r="N5405" i="1" s="1"/>
  <c r="T5405" i="1" s="1"/>
  <c r="AA5404" i="1"/>
  <c r="Z5404" i="1"/>
  <c r="Y5404" i="1"/>
  <c r="X5404" i="1"/>
  <c r="W5404" i="1"/>
  <c r="U5404" i="1"/>
  <c r="S5404" i="1"/>
  <c r="Q5404" i="1"/>
  <c r="P5404" i="1"/>
  <c r="O5404" i="1"/>
  <c r="K5404" i="1"/>
  <c r="N5404" i="1" s="1"/>
  <c r="T5404" i="1" s="1"/>
  <c r="AA5403" i="1"/>
  <c r="Z5403" i="1"/>
  <c r="Y5403" i="1"/>
  <c r="X5403" i="1"/>
  <c r="W5403" i="1"/>
  <c r="U5403" i="1"/>
  <c r="S5403" i="1"/>
  <c r="Q5403" i="1"/>
  <c r="P5403" i="1"/>
  <c r="O5403" i="1"/>
  <c r="K5403" i="1"/>
  <c r="N5403" i="1" s="1"/>
  <c r="T5403" i="1" s="1"/>
  <c r="AA5402" i="1"/>
  <c r="Z5402" i="1"/>
  <c r="Y5402" i="1"/>
  <c r="X5402" i="1"/>
  <c r="W5402" i="1"/>
  <c r="U5402" i="1"/>
  <c r="S5402" i="1"/>
  <c r="Q5402" i="1"/>
  <c r="P5402" i="1"/>
  <c r="O5402" i="1"/>
  <c r="K5402" i="1"/>
  <c r="N5402" i="1" s="1"/>
  <c r="T5402" i="1" s="1"/>
  <c r="AA5401" i="1"/>
  <c r="Z5401" i="1"/>
  <c r="Y5401" i="1"/>
  <c r="X5401" i="1"/>
  <c r="W5401" i="1"/>
  <c r="U5401" i="1"/>
  <c r="S5401" i="1"/>
  <c r="Q5401" i="1"/>
  <c r="P5401" i="1"/>
  <c r="O5401" i="1"/>
  <c r="K5401" i="1"/>
  <c r="N5401" i="1" s="1"/>
  <c r="T5401" i="1" s="1"/>
  <c r="AA5400" i="1"/>
  <c r="Z5400" i="1"/>
  <c r="Y5400" i="1"/>
  <c r="X5400" i="1"/>
  <c r="W5400" i="1"/>
  <c r="U5400" i="1"/>
  <c r="S5400" i="1"/>
  <c r="Q5400" i="1"/>
  <c r="P5400" i="1"/>
  <c r="O5400" i="1"/>
  <c r="K5400" i="1"/>
  <c r="N5400" i="1" s="1"/>
  <c r="T5400" i="1" s="1"/>
  <c r="AA5399" i="1"/>
  <c r="Z5399" i="1"/>
  <c r="Y5399" i="1"/>
  <c r="X5399" i="1"/>
  <c r="W5399" i="1"/>
  <c r="U5399" i="1"/>
  <c r="S5399" i="1"/>
  <c r="Q5399" i="1"/>
  <c r="P5399" i="1"/>
  <c r="O5399" i="1"/>
  <c r="K5399" i="1"/>
  <c r="N5399" i="1" s="1"/>
  <c r="AA5398" i="1"/>
  <c r="Z5398" i="1"/>
  <c r="Y5398" i="1"/>
  <c r="X5398" i="1"/>
  <c r="W5398" i="1"/>
  <c r="U5398" i="1"/>
  <c r="S5398" i="1"/>
  <c r="Q5398" i="1"/>
  <c r="P5398" i="1"/>
  <c r="O5398" i="1"/>
  <c r="K5398" i="1"/>
  <c r="N5398" i="1" s="1"/>
  <c r="T5398" i="1" s="1"/>
  <c r="AA5397" i="1"/>
  <c r="Z5397" i="1"/>
  <c r="Y5397" i="1"/>
  <c r="X5397" i="1"/>
  <c r="W5397" i="1"/>
  <c r="U5397" i="1"/>
  <c r="S5397" i="1"/>
  <c r="Q5397" i="1"/>
  <c r="P5397" i="1"/>
  <c r="O5397" i="1"/>
  <c r="K5397" i="1"/>
  <c r="N5397" i="1" s="1"/>
  <c r="AA5396" i="1"/>
  <c r="Z5396" i="1"/>
  <c r="Y5396" i="1"/>
  <c r="X5396" i="1"/>
  <c r="W5396" i="1"/>
  <c r="U5396" i="1"/>
  <c r="S5396" i="1"/>
  <c r="Q5396" i="1"/>
  <c r="P5396" i="1"/>
  <c r="O5396" i="1"/>
  <c r="K5396" i="1"/>
  <c r="N5396" i="1" s="1"/>
  <c r="T5396" i="1" s="1"/>
  <c r="AA5395" i="1"/>
  <c r="Z5395" i="1"/>
  <c r="Y5395" i="1"/>
  <c r="X5395" i="1"/>
  <c r="W5395" i="1"/>
  <c r="U5395" i="1"/>
  <c r="S5395" i="1"/>
  <c r="Q5395" i="1"/>
  <c r="P5395" i="1"/>
  <c r="O5395" i="1"/>
  <c r="K5395" i="1"/>
  <c r="N5395" i="1" s="1"/>
  <c r="T5395" i="1" s="1"/>
  <c r="AA5394" i="1"/>
  <c r="Z5394" i="1"/>
  <c r="Y5394" i="1"/>
  <c r="X5394" i="1"/>
  <c r="W5394" i="1"/>
  <c r="U5394" i="1"/>
  <c r="S5394" i="1"/>
  <c r="Q5394" i="1"/>
  <c r="P5394" i="1"/>
  <c r="O5394" i="1"/>
  <c r="K5394" i="1"/>
  <c r="N5394" i="1" s="1"/>
  <c r="AA5393" i="1"/>
  <c r="Z5393" i="1"/>
  <c r="Y5393" i="1"/>
  <c r="X5393" i="1"/>
  <c r="W5393" i="1"/>
  <c r="U5393" i="1"/>
  <c r="S5393" i="1"/>
  <c r="Q5393" i="1"/>
  <c r="P5393" i="1"/>
  <c r="O5393" i="1"/>
  <c r="K5393" i="1"/>
  <c r="N5393" i="1" s="1"/>
  <c r="T5393" i="1" s="1"/>
  <c r="AA5392" i="1"/>
  <c r="Z5392" i="1"/>
  <c r="Y5392" i="1"/>
  <c r="X5392" i="1"/>
  <c r="W5392" i="1"/>
  <c r="U5392" i="1"/>
  <c r="S5392" i="1"/>
  <c r="Q5392" i="1"/>
  <c r="P5392" i="1"/>
  <c r="O5392" i="1"/>
  <c r="K5392" i="1"/>
  <c r="N5392" i="1" s="1"/>
  <c r="AA5391" i="1"/>
  <c r="Z5391" i="1"/>
  <c r="Y5391" i="1"/>
  <c r="X5391" i="1"/>
  <c r="W5391" i="1"/>
  <c r="U5391" i="1"/>
  <c r="S5391" i="1"/>
  <c r="Q5391" i="1"/>
  <c r="P5391" i="1"/>
  <c r="O5391" i="1"/>
  <c r="K5391" i="1"/>
  <c r="N5391" i="1" s="1"/>
  <c r="AA5390" i="1"/>
  <c r="Z5390" i="1"/>
  <c r="Y5390" i="1"/>
  <c r="X5390" i="1"/>
  <c r="W5390" i="1"/>
  <c r="U5390" i="1"/>
  <c r="S5390" i="1"/>
  <c r="Q5390" i="1"/>
  <c r="P5390" i="1"/>
  <c r="O5390" i="1"/>
  <c r="K5390" i="1"/>
  <c r="N5390" i="1" s="1"/>
  <c r="AA5389" i="1"/>
  <c r="Z5389" i="1"/>
  <c r="Y5389" i="1"/>
  <c r="X5389" i="1"/>
  <c r="W5389" i="1"/>
  <c r="U5389" i="1"/>
  <c r="S5389" i="1"/>
  <c r="Q5389" i="1"/>
  <c r="P5389" i="1"/>
  <c r="O5389" i="1"/>
  <c r="K5389" i="1"/>
  <c r="N5389" i="1" s="1"/>
  <c r="T5389" i="1" s="1"/>
  <c r="AA5388" i="1"/>
  <c r="Z5388" i="1"/>
  <c r="Y5388" i="1"/>
  <c r="X5388" i="1"/>
  <c r="W5388" i="1"/>
  <c r="U5388" i="1"/>
  <c r="S5388" i="1"/>
  <c r="Q5388" i="1"/>
  <c r="P5388" i="1"/>
  <c r="O5388" i="1"/>
  <c r="K5388" i="1"/>
  <c r="N5388" i="1" s="1"/>
  <c r="T5388" i="1" s="1"/>
  <c r="AA5387" i="1"/>
  <c r="Z5387" i="1"/>
  <c r="Y5387" i="1"/>
  <c r="X5387" i="1"/>
  <c r="W5387" i="1"/>
  <c r="U5387" i="1"/>
  <c r="S5387" i="1"/>
  <c r="Q5387" i="1"/>
  <c r="P5387" i="1"/>
  <c r="O5387" i="1"/>
  <c r="K5387" i="1"/>
  <c r="N5387" i="1" s="1"/>
  <c r="T5387" i="1" s="1"/>
  <c r="AA5386" i="1"/>
  <c r="Z5386" i="1"/>
  <c r="Y5386" i="1"/>
  <c r="X5386" i="1"/>
  <c r="W5386" i="1"/>
  <c r="U5386" i="1"/>
  <c r="S5386" i="1"/>
  <c r="Q5386" i="1"/>
  <c r="P5386" i="1"/>
  <c r="O5386" i="1"/>
  <c r="K5386" i="1"/>
  <c r="N5386" i="1" s="1"/>
  <c r="AA5385" i="1"/>
  <c r="Z5385" i="1"/>
  <c r="Y5385" i="1"/>
  <c r="X5385" i="1"/>
  <c r="W5385" i="1"/>
  <c r="U5385" i="1"/>
  <c r="S5385" i="1"/>
  <c r="Q5385" i="1"/>
  <c r="P5385" i="1"/>
  <c r="O5385" i="1"/>
  <c r="K5385" i="1"/>
  <c r="N5385" i="1" s="1"/>
  <c r="AA5384" i="1"/>
  <c r="Z5384" i="1"/>
  <c r="Y5384" i="1"/>
  <c r="X5384" i="1"/>
  <c r="W5384" i="1"/>
  <c r="U5384" i="1"/>
  <c r="S5384" i="1"/>
  <c r="Q5384" i="1"/>
  <c r="P5384" i="1"/>
  <c r="O5384" i="1"/>
  <c r="K5384" i="1"/>
  <c r="N5384" i="1" s="1"/>
  <c r="AA5383" i="1"/>
  <c r="Z5383" i="1"/>
  <c r="Y5383" i="1"/>
  <c r="X5383" i="1"/>
  <c r="W5383" i="1"/>
  <c r="U5383" i="1"/>
  <c r="S5383" i="1"/>
  <c r="Q5383" i="1"/>
  <c r="P5383" i="1"/>
  <c r="O5383" i="1"/>
  <c r="K5383" i="1"/>
  <c r="N5383" i="1" s="1"/>
  <c r="T5383" i="1" s="1"/>
  <c r="AA5382" i="1"/>
  <c r="Z5382" i="1"/>
  <c r="Y5382" i="1"/>
  <c r="X5382" i="1"/>
  <c r="W5382" i="1"/>
  <c r="U5382" i="1"/>
  <c r="S5382" i="1"/>
  <c r="Q5382" i="1"/>
  <c r="P5382" i="1"/>
  <c r="O5382" i="1"/>
  <c r="K5382" i="1"/>
  <c r="N5382" i="1" s="1"/>
  <c r="AA5381" i="1"/>
  <c r="Z5381" i="1"/>
  <c r="Y5381" i="1"/>
  <c r="X5381" i="1"/>
  <c r="W5381" i="1"/>
  <c r="U5381" i="1"/>
  <c r="S5381" i="1"/>
  <c r="Q5381" i="1"/>
  <c r="P5381" i="1"/>
  <c r="O5381" i="1"/>
  <c r="K5381" i="1"/>
  <c r="N5381" i="1" s="1"/>
  <c r="T5381" i="1" s="1"/>
  <c r="AA5380" i="1"/>
  <c r="Z5380" i="1"/>
  <c r="Y5380" i="1"/>
  <c r="X5380" i="1"/>
  <c r="W5380" i="1"/>
  <c r="U5380" i="1"/>
  <c r="S5380" i="1"/>
  <c r="Q5380" i="1"/>
  <c r="P5380" i="1"/>
  <c r="O5380" i="1"/>
  <c r="K5380" i="1"/>
  <c r="N5380" i="1" s="1"/>
  <c r="T5380" i="1" s="1"/>
  <c r="AA5379" i="1"/>
  <c r="Z5379" i="1"/>
  <c r="Y5379" i="1"/>
  <c r="X5379" i="1"/>
  <c r="W5379" i="1"/>
  <c r="U5379" i="1"/>
  <c r="S5379" i="1"/>
  <c r="Q5379" i="1"/>
  <c r="P5379" i="1"/>
  <c r="O5379" i="1"/>
  <c r="K5379" i="1"/>
  <c r="N5379" i="1" s="1"/>
  <c r="T5379" i="1" s="1"/>
  <c r="AA5378" i="1"/>
  <c r="Z5378" i="1"/>
  <c r="Y5378" i="1"/>
  <c r="X5378" i="1"/>
  <c r="W5378" i="1"/>
  <c r="U5378" i="1"/>
  <c r="S5378" i="1"/>
  <c r="Q5378" i="1"/>
  <c r="P5378" i="1"/>
  <c r="O5378" i="1"/>
  <c r="K5378" i="1"/>
  <c r="N5378" i="1" s="1"/>
  <c r="T5378" i="1" s="1"/>
  <c r="AA5377" i="1"/>
  <c r="Z5377" i="1"/>
  <c r="Y5377" i="1"/>
  <c r="X5377" i="1"/>
  <c r="W5377" i="1"/>
  <c r="U5377" i="1"/>
  <c r="S5377" i="1"/>
  <c r="Q5377" i="1"/>
  <c r="P5377" i="1"/>
  <c r="O5377" i="1"/>
  <c r="K5377" i="1"/>
  <c r="N5377" i="1" s="1"/>
  <c r="T5377" i="1" s="1"/>
  <c r="AA5376" i="1"/>
  <c r="Z5376" i="1"/>
  <c r="Y5376" i="1"/>
  <c r="X5376" i="1"/>
  <c r="W5376" i="1"/>
  <c r="U5376" i="1"/>
  <c r="S5376" i="1"/>
  <c r="Q5376" i="1"/>
  <c r="P5376" i="1"/>
  <c r="O5376" i="1"/>
  <c r="K5376" i="1"/>
  <c r="N5376" i="1" s="1"/>
  <c r="T5376" i="1" s="1"/>
  <c r="AA5375" i="1"/>
  <c r="Z5375" i="1"/>
  <c r="Y5375" i="1"/>
  <c r="X5375" i="1"/>
  <c r="W5375" i="1"/>
  <c r="U5375" i="1"/>
  <c r="S5375" i="1"/>
  <c r="Q5375" i="1"/>
  <c r="P5375" i="1"/>
  <c r="O5375" i="1"/>
  <c r="K5375" i="1"/>
  <c r="N5375" i="1" s="1"/>
  <c r="T5375" i="1" s="1"/>
  <c r="AA5374" i="1"/>
  <c r="Z5374" i="1"/>
  <c r="Y5374" i="1"/>
  <c r="X5374" i="1"/>
  <c r="W5374" i="1"/>
  <c r="U5374" i="1"/>
  <c r="S5374" i="1"/>
  <c r="Q5374" i="1"/>
  <c r="P5374" i="1"/>
  <c r="O5374" i="1"/>
  <c r="K5374" i="1"/>
  <c r="N5374" i="1" s="1"/>
  <c r="T5374" i="1" s="1"/>
  <c r="AA5373" i="1"/>
  <c r="Z5373" i="1"/>
  <c r="Y5373" i="1"/>
  <c r="X5373" i="1"/>
  <c r="W5373" i="1"/>
  <c r="U5373" i="1"/>
  <c r="S5373" i="1"/>
  <c r="Q5373" i="1"/>
  <c r="P5373" i="1"/>
  <c r="O5373" i="1"/>
  <c r="K5373" i="1"/>
  <c r="N5373" i="1" s="1"/>
  <c r="T5373" i="1" s="1"/>
  <c r="AA5372" i="1"/>
  <c r="Z5372" i="1"/>
  <c r="Y5372" i="1"/>
  <c r="X5372" i="1"/>
  <c r="W5372" i="1"/>
  <c r="U5372" i="1"/>
  <c r="S5372" i="1"/>
  <c r="Q5372" i="1"/>
  <c r="P5372" i="1"/>
  <c r="O5372" i="1"/>
  <c r="K5372" i="1"/>
  <c r="N5372" i="1" s="1"/>
  <c r="T5372" i="1" s="1"/>
  <c r="AA5371" i="1"/>
  <c r="Z5371" i="1"/>
  <c r="Y5371" i="1"/>
  <c r="X5371" i="1"/>
  <c r="W5371" i="1"/>
  <c r="U5371" i="1"/>
  <c r="S5371" i="1"/>
  <c r="Q5371" i="1"/>
  <c r="P5371" i="1"/>
  <c r="O5371" i="1"/>
  <c r="K5371" i="1"/>
  <c r="N5371" i="1" s="1"/>
  <c r="T5371" i="1" s="1"/>
  <c r="AA5370" i="1"/>
  <c r="Z5370" i="1"/>
  <c r="Y5370" i="1"/>
  <c r="X5370" i="1"/>
  <c r="W5370" i="1"/>
  <c r="U5370" i="1"/>
  <c r="S5370" i="1"/>
  <c r="Q5370" i="1"/>
  <c r="P5370" i="1"/>
  <c r="O5370" i="1"/>
  <c r="K5370" i="1"/>
  <c r="N5370" i="1" s="1"/>
  <c r="AA5369" i="1"/>
  <c r="Z5369" i="1"/>
  <c r="Y5369" i="1"/>
  <c r="X5369" i="1"/>
  <c r="W5369" i="1"/>
  <c r="U5369" i="1"/>
  <c r="S5369" i="1"/>
  <c r="Q5369" i="1"/>
  <c r="P5369" i="1"/>
  <c r="O5369" i="1"/>
  <c r="K5369" i="1"/>
  <c r="N5369" i="1" s="1"/>
  <c r="AA5368" i="1"/>
  <c r="Z5368" i="1"/>
  <c r="Y5368" i="1"/>
  <c r="X5368" i="1"/>
  <c r="W5368" i="1"/>
  <c r="U5368" i="1"/>
  <c r="S5368" i="1"/>
  <c r="Q5368" i="1"/>
  <c r="P5368" i="1"/>
  <c r="O5368" i="1"/>
  <c r="K5368" i="1"/>
  <c r="N5368" i="1" s="1"/>
  <c r="T5368" i="1" s="1"/>
  <c r="AA5367" i="1"/>
  <c r="Z5367" i="1"/>
  <c r="Y5367" i="1"/>
  <c r="X5367" i="1"/>
  <c r="W5367" i="1"/>
  <c r="U5367" i="1"/>
  <c r="S5367" i="1"/>
  <c r="Q5367" i="1"/>
  <c r="P5367" i="1"/>
  <c r="O5367" i="1"/>
  <c r="K5367" i="1"/>
  <c r="N5367" i="1" s="1"/>
  <c r="T5367" i="1" s="1"/>
  <c r="AA5366" i="1"/>
  <c r="Z5366" i="1"/>
  <c r="Y5366" i="1"/>
  <c r="X5366" i="1"/>
  <c r="W5366" i="1"/>
  <c r="U5366" i="1"/>
  <c r="S5366" i="1"/>
  <c r="Q5366" i="1"/>
  <c r="P5366" i="1"/>
  <c r="O5366" i="1"/>
  <c r="K5366" i="1"/>
  <c r="N5366" i="1" s="1"/>
  <c r="T5366" i="1" s="1"/>
  <c r="AA5365" i="1"/>
  <c r="Z5365" i="1"/>
  <c r="Y5365" i="1"/>
  <c r="X5365" i="1"/>
  <c r="W5365" i="1"/>
  <c r="U5365" i="1"/>
  <c r="S5365" i="1"/>
  <c r="Q5365" i="1"/>
  <c r="P5365" i="1"/>
  <c r="O5365" i="1"/>
  <c r="K5365" i="1"/>
  <c r="N5365" i="1" s="1"/>
  <c r="T5365" i="1" s="1"/>
  <c r="AA5364" i="1"/>
  <c r="Z5364" i="1"/>
  <c r="Y5364" i="1"/>
  <c r="X5364" i="1"/>
  <c r="W5364" i="1"/>
  <c r="U5364" i="1"/>
  <c r="S5364" i="1"/>
  <c r="Q5364" i="1"/>
  <c r="P5364" i="1"/>
  <c r="O5364" i="1"/>
  <c r="K5364" i="1"/>
  <c r="N5364" i="1" s="1"/>
  <c r="T5364" i="1" s="1"/>
  <c r="AA5363" i="1"/>
  <c r="Z5363" i="1"/>
  <c r="Y5363" i="1"/>
  <c r="X5363" i="1"/>
  <c r="W5363" i="1"/>
  <c r="U5363" i="1"/>
  <c r="S5363" i="1"/>
  <c r="Q5363" i="1"/>
  <c r="P5363" i="1"/>
  <c r="O5363" i="1"/>
  <c r="K5363" i="1"/>
  <c r="N5363" i="1" s="1"/>
  <c r="T5363" i="1" s="1"/>
  <c r="AA5362" i="1"/>
  <c r="Z5362" i="1"/>
  <c r="Y5362" i="1"/>
  <c r="X5362" i="1"/>
  <c r="W5362" i="1"/>
  <c r="U5362" i="1"/>
  <c r="S5362" i="1"/>
  <c r="Q5362" i="1"/>
  <c r="P5362" i="1"/>
  <c r="O5362" i="1"/>
  <c r="K5362" i="1"/>
  <c r="N5362" i="1" s="1"/>
  <c r="T5362" i="1" s="1"/>
  <c r="AA5361" i="1"/>
  <c r="Z5361" i="1"/>
  <c r="Y5361" i="1"/>
  <c r="X5361" i="1"/>
  <c r="W5361" i="1"/>
  <c r="U5361" i="1"/>
  <c r="S5361" i="1"/>
  <c r="Q5361" i="1"/>
  <c r="P5361" i="1"/>
  <c r="O5361" i="1"/>
  <c r="K5361" i="1"/>
  <c r="N5361" i="1" s="1"/>
  <c r="T5361" i="1" s="1"/>
  <c r="AA5360" i="1"/>
  <c r="Z5360" i="1"/>
  <c r="Y5360" i="1"/>
  <c r="X5360" i="1"/>
  <c r="W5360" i="1"/>
  <c r="U5360" i="1"/>
  <c r="S5360" i="1"/>
  <c r="Q5360" i="1"/>
  <c r="P5360" i="1"/>
  <c r="O5360" i="1"/>
  <c r="K5360" i="1"/>
  <c r="N5360" i="1" s="1"/>
  <c r="T5360" i="1" s="1"/>
  <c r="AA5359" i="1"/>
  <c r="Z5359" i="1"/>
  <c r="Y5359" i="1"/>
  <c r="X5359" i="1"/>
  <c r="W5359" i="1"/>
  <c r="U5359" i="1"/>
  <c r="S5359" i="1"/>
  <c r="Q5359" i="1"/>
  <c r="P5359" i="1"/>
  <c r="O5359" i="1"/>
  <c r="K5359" i="1"/>
  <c r="N5359" i="1" s="1"/>
  <c r="T5359" i="1" s="1"/>
  <c r="AA5358" i="1"/>
  <c r="Z5358" i="1"/>
  <c r="Y5358" i="1"/>
  <c r="X5358" i="1"/>
  <c r="W5358" i="1"/>
  <c r="U5358" i="1"/>
  <c r="S5358" i="1"/>
  <c r="Q5358" i="1"/>
  <c r="P5358" i="1"/>
  <c r="O5358" i="1"/>
  <c r="K5358" i="1"/>
  <c r="N5358" i="1" s="1"/>
  <c r="T5358" i="1" s="1"/>
  <c r="AA5357" i="1"/>
  <c r="Z5357" i="1"/>
  <c r="Y5357" i="1"/>
  <c r="X5357" i="1"/>
  <c r="W5357" i="1"/>
  <c r="U5357" i="1"/>
  <c r="S5357" i="1"/>
  <c r="Q5357" i="1"/>
  <c r="P5357" i="1"/>
  <c r="O5357" i="1"/>
  <c r="K5357" i="1"/>
  <c r="N5357" i="1" s="1"/>
  <c r="T5357" i="1" s="1"/>
  <c r="AA5356" i="1"/>
  <c r="Z5356" i="1"/>
  <c r="Y5356" i="1"/>
  <c r="X5356" i="1"/>
  <c r="W5356" i="1"/>
  <c r="U5356" i="1"/>
  <c r="S5356" i="1"/>
  <c r="Q5356" i="1"/>
  <c r="P5356" i="1"/>
  <c r="O5356" i="1"/>
  <c r="K5356" i="1"/>
  <c r="N5356" i="1" s="1"/>
  <c r="T5356" i="1" s="1"/>
  <c r="AA5355" i="1"/>
  <c r="Z5355" i="1"/>
  <c r="Y5355" i="1"/>
  <c r="X5355" i="1"/>
  <c r="W5355" i="1"/>
  <c r="U5355" i="1"/>
  <c r="S5355" i="1"/>
  <c r="Q5355" i="1"/>
  <c r="P5355" i="1"/>
  <c r="O5355" i="1"/>
  <c r="K5355" i="1"/>
  <c r="N5355" i="1" s="1"/>
  <c r="T5355" i="1" s="1"/>
  <c r="AA5354" i="1"/>
  <c r="Z5354" i="1"/>
  <c r="Y5354" i="1"/>
  <c r="X5354" i="1"/>
  <c r="W5354" i="1"/>
  <c r="U5354" i="1"/>
  <c r="S5354" i="1"/>
  <c r="Q5354" i="1"/>
  <c r="P5354" i="1"/>
  <c r="O5354" i="1"/>
  <c r="K5354" i="1"/>
  <c r="N5354" i="1" s="1"/>
  <c r="T5354" i="1" s="1"/>
  <c r="AA5353" i="1"/>
  <c r="Z5353" i="1"/>
  <c r="Y5353" i="1"/>
  <c r="X5353" i="1"/>
  <c r="W5353" i="1"/>
  <c r="U5353" i="1"/>
  <c r="S5353" i="1"/>
  <c r="Q5353" i="1"/>
  <c r="P5353" i="1"/>
  <c r="O5353" i="1"/>
  <c r="K5353" i="1"/>
  <c r="N5353" i="1" s="1"/>
  <c r="AA5352" i="1"/>
  <c r="Z5352" i="1"/>
  <c r="Y5352" i="1"/>
  <c r="X5352" i="1"/>
  <c r="W5352" i="1"/>
  <c r="U5352" i="1"/>
  <c r="S5352" i="1"/>
  <c r="Q5352" i="1"/>
  <c r="P5352" i="1"/>
  <c r="O5352" i="1"/>
  <c r="K5352" i="1"/>
  <c r="N5352" i="1" s="1"/>
  <c r="T5352" i="1" s="1"/>
  <c r="AA5351" i="1"/>
  <c r="Z5351" i="1"/>
  <c r="Y5351" i="1"/>
  <c r="X5351" i="1"/>
  <c r="W5351" i="1"/>
  <c r="U5351" i="1"/>
  <c r="S5351" i="1"/>
  <c r="Q5351" i="1"/>
  <c r="P5351" i="1"/>
  <c r="O5351" i="1"/>
  <c r="K5351" i="1"/>
  <c r="N5351" i="1" s="1"/>
  <c r="AA5350" i="1"/>
  <c r="Z5350" i="1"/>
  <c r="Y5350" i="1"/>
  <c r="X5350" i="1"/>
  <c r="W5350" i="1"/>
  <c r="U5350" i="1"/>
  <c r="S5350" i="1"/>
  <c r="Q5350" i="1"/>
  <c r="P5350" i="1"/>
  <c r="O5350" i="1"/>
  <c r="K5350" i="1"/>
  <c r="N5350" i="1" s="1"/>
  <c r="AA5349" i="1"/>
  <c r="Z5349" i="1"/>
  <c r="Y5349" i="1"/>
  <c r="X5349" i="1"/>
  <c r="W5349" i="1"/>
  <c r="U5349" i="1"/>
  <c r="S5349" i="1"/>
  <c r="Q5349" i="1"/>
  <c r="P5349" i="1"/>
  <c r="O5349" i="1"/>
  <c r="K5349" i="1"/>
  <c r="N5349" i="1" s="1"/>
  <c r="T5349" i="1" s="1"/>
  <c r="AA5348" i="1"/>
  <c r="Z5348" i="1"/>
  <c r="Y5348" i="1"/>
  <c r="X5348" i="1"/>
  <c r="W5348" i="1"/>
  <c r="U5348" i="1"/>
  <c r="S5348" i="1"/>
  <c r="Q5348" i="1"/>
  <c r="P5348" i="1"/>
  <c r="O5348" i="1"/>
  <c r="K5348" i="1"/>
  <c r="N5348" i="1" s="1"/>
  <c r="T5348" i="1" s="1"/>
  <c r="AA5347" i="1"/>
  <c r="Z5347" i="1"/>
  <c r="Y5347" i="1"/>
  <c r="X5347" i="1"/>
  <c r="W5347" i="1"/>
  <c r="U5347" i="1"/>
  <c r="S5347" i="1"/>
  <c r="Q5347" i="1"/>
  <c r="P5347" i="1"/>
  <c r="O5347" i="1"/>
  <c r="K5347" i="1"/>
  <c r="N5347" i="1" s="1"/>
  <c r="AA5346" i="1"/>
  <c r="Z5346" i="1"/>
  <c r="Y5346" i="1"/>
  <c r="X5346" i="1"/>
  <c r="W5346" i="1"/>
  <c r="U5346" i="1"/>
  <c r="S5346" i="1"/>
  <c r="Q5346" i="1"/>
  <c r="P5346" i="1"/>
  <c r="O5346" i="1"/>
  <c r="K5346" i="1"/>
  <c r="N5346" i="1" s="1"/>
  <c r="T5346" i="1" s="1"/>
  <c r="AA5345" i="1"/>
  <c r="Z5345" i="1"/>
  <c r="Y5345" i="1"/>
  <c r="X5345" i="1"/>
  <c r="W5345" i="1"/>
  <c r="U5345" i="1"/>
  <c r="S5345" i="1"/>
  <c r="Q5345" i="1"/>
  <c r="P5345" i="1"/>
  <c r="O5345" i="1"/>
  <c r="K5345" i="1"/>
  <c r="N5345" i="1" s="1"/>
  <c r="T5345" i="1" s="1"/>
  <c r="AA5344" i="1"/>
  <c r="Z5344" i="1"/>
  <c r="Y5344" i="1"/>
  <c r="X5344" i="1"/>
  <c r="W5344" i="1"/>
  <c r="U5344" i="1"/>
  <c r="S5344" i="1"/>
  <c r="Q5344" i="1"/>
  <c r="P5344" i="1"/>
  <c r="O5344" i="1"/>
  <c r="K5344" i="1"/>
  <c r="N5344" i="1" s="1"/>
  <c r="T5344" i="1" s="1"/>
  <c r="AA5343" i="1"/>
  <c r="Z5343" i="1"/>
  <c r="Y5343" i="1"/>
  <c r="X5343" i="1"/>
  <c r="W5343" i="1"/>
  <c r="U5343" i="1"/>
  <c r="S5343" i="1"/>
  <c r="Q5343" i="1"/>
  <c r="P5343" i="1"/>
  <c r="O5343" i="1"/>
  <c r="K5343" i="1"/>
  <c r="N5343" i="1" s="1"/>
  <c r="T5343" i="1" s="1"/>
  <c r="AA5342" i="1"/>
  <c r="Z5342" i="1"/>
  <c r="Y5342" i="1"/>
  <c r="X5342" i="1"/>
  <c r="W5342" i="1"/>
  <c r="U5342" i="1"/>
  <c r="S5342" i="1"/>
  <c r="Q5342" i="1"/>
  <c r="P5342" i="1"/>
  <c r="O5342" i="1"/>
  <c r="K5342" i="1"/>
  <c r="N5342" i="1" s="1"/>
  <c r="AA5341" i="1"/>
  <c r="Z5341" i="1"/>
  <c r="Y5341" i="1"/>
  <c r="X5341" i="1"/>
  <c r="W5341" i="1"/>
  <c r="U5341" i="1"/>
  <c r="S5341" i="1"/>
  <c r="Q5341" i="1"/>
  <c r="P5341" i="1"/>
  <c r="O5341" i="1"/>
  <c r="K5341" i="1"/>
  <c r="N5341" i="1" s="1"/>
  <c r="AA5340" i="1"/>
  <c r="Z5340" i="1"/>
  <c r="Y5340" i="1"/>
  <c r="X5340" i="1"/>
  <c r="W5340" i="1"/>
  <c r="U5340" i="1"/>
  <c r="S5340" i="1"/>
  <c r="Q5340" i="1"/>
  <c r="P5340" i="1"/>
  <c r="O5340" i="1"/>
  <c r="K5340" i="1"/>
  <c r="N5340" i="1" s="1"/>
  <c r="T5340" i="1" s="1"/>
  <c r="AA5339" i="1"/>
  <c r="Z5339" i="1"/>
  <c r="Y5339" i="1"/>
  <c r="X5339" i="1"/>
  <c r="W5339" i="1"/>
  <c r="U5339" i="1"/>
  <c r="S5339" i="1"/>
  <c r="Q5339" i="1"/>
  <c r="P5339" i="1"/>
  <c r="O5339" i="1"/>
  <c r="K5339" i="1"/>
  <c r="N5339" i="1" s="1"/>
  <c r="T5339" i="1" s="1"/>
  <c r="AA5338" i="1"/>
  <c r="Z5338" i="1"/>
  <c r="Y5338" i="1"/>
  <c r="X5338" i="1"/>
  <c r="W5338" i="1"/>
  <c r="U5338" i="1"/>
  <c r="S5338" i="1"/>
  <c r="Q5338" i="1"/>
  <c r="P5338" i="1"/>
  <c r="O5338" i="1"/>
  <c r="K5338" i="1"/>
  <c r="N5338" i="1" s="1"/>
  <c r="T5338" i="1" s="1"/>
  <c r="AA5337" i="1"/>
  <c r="Z5337" i="1"/>
  <c r="Y5337" i="1"/>
  <c r="X5337" i="1"/>
  <c r="W5337" i="1"/>
  <c r="U5337" i="1"/>
  <c r="S5337" i="1"/>
  <c r="Q5337" i="1"/>
  <c r="P5337" i="1"/>
  <c r="O5337" i="1"/>
  <c r="K5337" i="1"/>
  <c r="N5337" i="1" s="1"/>
  <c r="T5337" i="1" s="1"/>
  <c r="AA5336" i="1"/>
  <c r="Z5336" i="1"/>
  <c r="Y5336" i="1"/>
  <c r="X5336" i="1"/>
  <c r="W5336" i="1"/>
  <c r="U5336" i="1"/>
  <c r="S5336" i="1"/>
  <c r="Q5336" i="1"/>
  <c r="P5336" i="1"/>
  <c r="O5336" i="1"/>
  <c r="K5336" i="1"/>
  <c r="N5336" i="1" s="1"/>
  <c r="T5336" i="1" s="1"/>
  <c r="AA5335" i="1"/>
  <c r="Z5335" i="1"/>
  <c r="Y5335" i="1"/>
  <c r="X5335" i="1"/>
  <c r="W5335" i="1"/>
  <c r="U5335" i="1"/>
  <c r="S5335" i="1"/>
  <c r="Q5335" i="1"/>
  <c r="P5335" i="1"/>
  <c r="O5335" i="1"/>
  <c r="K5335" i="1"/>
  <c r="N5335" i="1" s="1"/>
  <c r="T5335" i="1" s="1"/>
  <c r="AA5334" i="1"/>
  <c r="Z5334" i="1"/>
  <c r="Y5334" i="1"/>
  <c r="X5334" i="1"/>
  <c r="W5334" i="1"/>
  <c r="U5334" i="1"/>
  <c r="S5334" i="1"/>
  <c r="Q5334" i="1"/>
  <c r="P5334" i="1"/>
  <c r="O5334" i="1"/>
  <c r="K5334" i="1"/>
  <c r="N5334" i="1" s="1"/>
  <c r="T5334" i="1" s="1"/>
  <c r="AA5333" i="1"/>
  <c r="Z5333" i="1"/>
  <c r="Y5333" i="1"/>
  <c r="X5333" i="1"/>
  <c r="W5333" i="1"/>
  <c r="U5333" i="1"/>
  <c r="S5333" i="1"/>
  <c r="Q5333" i="1"/>
  <c r="P5333" i="1"/>
  <c r="O5333" i="1"/>
  <c r="K5333" i="1"/>
  <c r="N5333" i="1" s="1"/>
  <c r="T5333" i="1" s="1"/>
  <c r="AA5332" i="1"/>
  <c r="Z5332" i="1"/>
  <c r="Y5332" i="1"/>
  <c r="X5332" i="1"/>
  <c r="W5332" i="1"/>
  <c r="U5332" i="1"/>
  <c r="S5332" i="1"/>
  <c r="Q5332" i="1"/>
  <c r="P5332" i="1"/>
  <c r="O5332" i="1"/>
  <c r="K5332" i="1"/>
  <c r="N5332" i="1" s="1"/>
  <c r="T5332" i="1" s="1"/>
  <c r="AA5331" i="1"/>
  <c r="Z5331" i="1"/>
  <c r="Y5331" i="1"/>
  <c r="X5331" i="1"/>
  <c r="W5331" i="1"/>
  <c r="U5331" i="1"/>
  <c r="S5331" i="1"/>
  <c r="Q5331" i="1"/>
  <c r="P5331" i="1"/>
  <c r="O5331" i="1"/>
  <c r="K5331" i="1"/>
  <c r="N5331" i="1" s="1"/>
  <c r="T5331" i="1" s="1"/>
  <c r="AA5330" i="1"/>
  <c r="Z5330" i="1"/>
  <c r="Y5330" i="1"/>
  <c r="X5330" i="1"/>
  <c r="W5330" i="1"/>
  <c r="U5330" i="1"/>
  <c r="S5330" i="1"/>
  <c r="Q5330" i="1"/>
  <c r="P5330" i="1"/>
  <c r="O5330" i="1"/>
  <c r="K5330" i="1"/>
  <c r="N5330" i="1" s="1"/>
  <c r="T5330" i="1" s="1"/>
  <c r="AA5329" i="1"/>
  <c r="Z5329" i="1"/>
  <c r="Y5329" i="1"/>
  <c r="X5329" i="1"/>
  <c r="W5329" i="1"/>
  <c r="U5329" i="1"/>
  <c r="S5329" i="1"/>
  <c r="Q5329" i="1"/>
  <c r="P5329" i="1"/>
  <c r="O5329" i="1"/>
  <c r="K5329" i="1"/>
  <c r="N5329" i="1" s="1"/>
  <c r="T5329" i="1" s="1"/>
  <c r="AA5328" i="1"/>
  <c r="Z5328" i="1"/>
  <c r="Y5328" i="1"/>
  <c r="X5328" i="1"/>
  <c r="W5328" i="1"/>
  <c r="U5328" i="1"/>
  <c r="S5328" i="1"/>
  <c r="Q5328" i="1"/>
  <c r="P5328" i="1"/>
  <c r="O5328" i="1"/>
  <c r="K5328" i="1"/>
  <c r="N5328" i="1" s="1"/>
  <c r="T5328" i="1" s="1"/>
  <c r="AA5327" i="1"/>
  <c r="Z5327" i="1"/>
  <c r="Y5327" i="1"/>
  <c r="X5327" i="1"/>
  <c r="W5327" i="1"/>
  <c r="U5327" i="1"/>
  <c r="S5327" i="1"/>
  <c r="Q5327" i="1"/>
  <c r="P5327" i="1"/>
  <c r="O5327" i="1"/>
  <c r="K5327" i="1"/>
  <c r="N5327" i="1" s="1"/>
  <c r="T5327" i="1" s="1"/>
  <c r="AA5326" i="1"/>
  <c r="Z5326" i="1"/>
  <c r="Y5326" i="1"/>
  <c r="X5326" i="1"/>
  <c r="W5326" i="1"/>
  <c r="U5326" i="1"/>
  <c r="S5326" i="1"/>
  <c r="Q5326" i="1"/>
  <c r="P5326" i="1"/>
  <c r="O5326" i="1"/>
  <c r="K5326" i="1"/>
  <c r="N5326" i="1" s="1"/>
  <c r="AA5325" i="1"/>
  <c r="Z5325" i="1"/>
  <c r="Y5325" i="1"/>
  <c r="X5325" i="1"/>
  <c r="W5325" i="1"/>
  <c r="U5325" i="1"/>
  <c r="S5325" i="1"/>
  <c r="Q5325" i="1"/>
  <c r="P5325" i="1"/>
  <c r="O5325" i="1"/>
  <c r="K5325" i="1"/>
  <c r="N5325" i="1" s="1"/>
  <c r="T5325" i="1" s="1"/>
  <c r="AA5324" i="1"/>
  <c r="Z5324" i="1"/>
  <c r="Y5324" i="1"/>
  <c r="X5324" i="1"/>
  <c r="W5324" i="1"/>
  <c r="U5324" i="1"/>
  <c r="S5324" i="1"/>
  <c r="Q5324" i="1"/>
  <c r="P5324" i="1"/>
  <c r="O5324" i="1"/>
  <c r="K5324" i="1"/>
  <c r="N5324" i="1" s="1"/>
  <c r="T5324" i="1" s="1"/>
  <c r="AA5323" i="1"/>
  <c r="Z5323" i="1"/>
  <c r="Y5323" i="1"/>
  <c r="X5323" i="1"/>
  <c r="W5323" i="1"/>
  <c r="U5323" i="1"/>
  <c r="S5323" i="1"/>
  <c r="Q5323" i="1"/>
  <c r="P5323" i="1"/>
  <c r="O5323" i="1"/>
  <c r="K5323" i="1"/>
  <c r="N5323" i="1" s="1"/>
  <c r="T5323" i="1" s="1"/>
  <c r="AA5322" i="1"/>
  <c r="Z5322" i="1"/>
  <c r="Y5322" i="1"/>
  <c r="X5322" i="1"/>
  <c r="W5322" i="1"/>
  <c r="U5322" i="1"/>
  <c r="S5322" i="1"/>
  <c r="Q5322" i="1"/>
  <c r="P5322" i="1"/>
  <c r="O5322" i="1"/>
  <c r="K5322" i="1"/>
  <c r="N5322" i="1" s="1"/>
  <c r="T5322" i="1" s="1"/>
  <c r="AA5321" i="1"/>
  <c r="Z5321" i="1"/>
  <c r="Y5321" i="1"/>
  <c r="X5321" i="1"/>
  <c r="W5321" i="1"/>
  <c r="U5321" i="1"/>
  <c r="S5321" i="1"/>
  <c r="Q5321" i="1"/>
  <c r="P5321" i="1"/>
  <c r="O5321" i="1"/>
  <c r="K5321" i="1"/>
  <c r="N5321" i="1" s="1"/>
  <c r="T5321" i="1" s="1"/>
  <c r="AA5320" i="1"/>
  <c r="Z5320" i="1"/>
  <c r="Y5320" i="1"/>
  <c r="X5320" i="1"/>
  <c r="W5320" i="1"/>
  <c r="U5320" i="1"/>
  <c r="S5320" i="1"/>
  <c r="Q5320" i="1"/>
  <c r="P5320" i="1"/>
  <c r="O5320" i="1"/>
  <c r="K5320" i="1"/>
  <c r="N5320" i="1" s="1"/>
  <c r="T5320" i="1" s="1"/>
  <c r="AA5319" i="1"/>
  <c r="Z5319" i="1"/>
  <c r="Y5319" i="1"/>
  <c r="X5319" i="1"/>
  <c r="W5319" i="1"/>
  <c r="U5319" i="1"/>
  <c r="S5319" i="1"/>
  <c r="Q5319" i="1"/>
  <c r="P5319" i="1"/>
  <c r="O5319" i="1"/>
  <c r="K5319" i="1"/>
  <c r="N5319" i="1" s="1"/>
  <c r="T5319" i="1" s="1"/>
  <c r="AA5318" i="1"/>
  <c r="Z5318" i="1"/>
  <c r="Y5318" i="1"/>
  <c r="X5318" i="1"/>
  <c r="W5318" i="1"/>
  <c r="U5318" i="1"/>
  <c r="S5318" i="1"/>
  <c r="Q5318" i="1"/>
  <c r="P5318" i="1"/>
  <c r="O5318" i="1"/>
  <c r="K5318" i="1"/>
  <c r="N5318" i="1" s="1"/>
  <c r="T5318" i="1" s="1"/>
  <c r="AA5317" i="1"/>
  <c r="Z5317" i="1"/>
  <c r="Y5317" i="1"/>
  <c r="X5317" i="1"/>
  <c r="W5317" i="1"/>
  <c r="U5317" i="1"/>
  <c r="S5317" i="1"/>
  <c r="Q5317" i="1"/>
  <c r="P5317" i="1"/>
  <c r="O5317" i="1"/>
  <c r="K5317" i="1"/>
  <c r="N5317" i="1" s="1"/>
  <c r="T5317" i="1" s="1"/>
  <c r="AA5316" i="1"/>
  <c r="Z5316" i="1"/>
  <c r="Y5316" i="1"/>
  <c r="X5316" i="1"/>
  <c r="W5316" i="1"/>
  <c r="U5316" i="1"/>
  <c r="S5316" i="1"/>
  <c r="Q5316" i="1"/>
  <c r="P5316" i="1"/>
  <c r="O5316" i="1"/>
  <c r="K5316" i="1"/>
  <c r="N5316" i="1" s="1"/>
  <c r="T5316" i="1" s="1"/>
  <c r="AA5315" i="1"/>
  <c r="Z5315" i="1"/>
  <c r="Y5315" i="1"/>
  <c r="X5315" i="1"/>
  <c r="W5315" i="1"/>
  <c r="U5315" i="1"/>
  <c r="S5315" i="1"/>
  <c r="Q5315" i="1"/>
  <c r="P5315" i="1"/>
  <c r="O5315" i="1"/>
  <c r="K5315" i="1"/>
  <c r="N5315" i="1" s="1"/>
  <c r="T5315" i="1" s="1"/>
  <c r="AA5314" i="1"/>
  <c r="Z5314" i="1"/>
  <c r="Y5314" i="1"/>
  <c r="X5314" i="1"/>
  <c r="W5314" i="1"/>
  <c r="U5314" i="1"/>
  <c r="S5314" i="1"/>
  <c r="Q5314" i="1"/>
  <c r="P5314" i="1"/>
  <c r="O5314" i="1"/>
  <c r="K5314" i="1"/>
  <c r="N5314" i="1" s="1"/>
  <c r="T5314" i="1" s="1"/>
  <c r="AA5313" i="1"/>
  <c r="Z5313" i="1"/>
  <c r="Y5313" i="1"/>
  <c r="X5313" i="1"/>
  <c r="W5313" i="1"/>
  <c r="U5313" i="1"/>
  <c r="S5313" i="1"/>
  <c r="Q5313" i="1"/>
  <c r="P5313" i="1"/>
  <c r="O5313" i="1"/>
  <c r="K5313" i="1"/>
  <c r="N5313" i="1" s="1"/>
  <c r="AA5312" i="1"/>
  <c r="Z5312" i="1"/>
  <c r="Y5312" i="1"/>
  <c r="X5312" i="1"/>
  <c r="W5312" i="1"/>
  <c r="U5312" i="1"/>
  <c r="S5312" i="1"/>
  <c r="Q5312" i="1"/>
  <c r="P5312" i="1"/>
  <c r="O5312" i="1"/>
  <c r="K5312" i="1"/>
  <c r="N5312" i="1" s="1"/>
  <c r="T5312" i="1" s="1"/>
  <c r="AA5311" i="1"/>
  <c r="Z5311" i="1"/>
  <c r="Y5311" i="1"/>
  <c r="X5311" i="1"/>
  <c r="W5311" i="1"/>
  <c r="U5311" i="1"/>
  <c r="S5311" i="1"/>
  <c r="Q5311" i="1"/>
  <c r="P5311" i="1"/>
  <c r="O5311" i="1"/>
  <c r="K5311" i="1"/>
  <c r="N5311" i="1" s="1"/>
  <c r="T5311" i="1" s="1"/>
  <c r="AA5310" i="1"/>
  <c r="Z5310" i="1"/>
  <c r="Y5310" i="1"/>
  <c r="X5310" i="1"/>
  <c r="W5310" i="1"/>
  <c r="U5310" i="1"/>
  <c r="S5310" i="1"/>
  <c r="Q5310" i="1"/>
  <c r="P5310" i="1"/>
  <c r="O5310" i="1"/>
  <c r="K5310" i="1"/>
  <c r="N5310" i="1" s="1"/>
  <c r="T5310" i="1" s="1"/>
  <c r="AA5309" i="1"/>
  <c r="Z5309" i="1"/>
  <c r="Y5309" i="1"/>
  <c r="X5309" i="1"/>
  <c r="W5309" i="1"/>
  <c r="U5309" i="1"/>
  <c r="S5309" i="1"/>
  <c r="Q5309" i="1"/>
  <c r="P5309" i="1"/>
  <c r="O5309" i="1"/>
  <c r="K5309" i="1"/>
  <c r="N5309" i="1" s="1"/>
  <c r="T5309" i="1" s="1"/>
  <c r="AA5308" i="1"/>
  <c r="Z5308" i="1"/>
  <c r="Y5308" i="1"/>
  <c r="X5308" i="1"/>
  <c r="W5308" i="1"/>
  <c r="U5308" i="1"/>
  <c r="S5308" i="1"/>
  <c r="Q5308" i="1"/>
  <c r="P5308" i="1"/>
  <c r="O5308" i="1"/>
  <c r="K5308" i="1"/>
  <c r="N5308" i="1" s="1"/>
  <c r="T5308" i="1" s="1"/>
  <c r="AA5307" i="1"/>
  <c r="Z5307" i="1"/>
  <c r="Y5307" i="1"/>
  <c r="X5307" i="1"/>
  <c r="W5307" i="1"/>
  <c r="U5307" i="1"/>
  <c r="S5307" i="1"/>
  <c r="Q5307" i="1"/>
  <c r="P5307" i="1"/>
  <c r="O5307" i="1"/>
  <c r="K5307" i="1"/>
  <c r="N5307" i="1" s="1"/>
  <c r="T5307" i="1" s="1"/>
  <c r="AA5306" i="1"/>
  <c r="Z5306" i="1"/>
  <c r="Y5306" i="1"/>
  <c r="X5306" i="1"/>
  <c r="W5306" i="1"/>
  <c r="U5306" i="1"/>
  <c r="S5306" i="1"/>
  <c r="Q5306" i="1"/>
  <c r="P5306" i="1"/>
  <c r="O5306" i="1"/>
  <c r="K5306" i="1"/>
  <c r="N5306" i="1" s="1"/>
  <c r="T5306" i="1" s="1"/>
  <c r="AA5305" i="1"/>
  <c r="Z5305" i="1"/>
  <c r="Y5305" i="1"/>
  <c r="X5305" i="1"/>
  <c r="W5305" i="1"/>
  <c r="U5305" i="1"/>
  <c r="S5305" i="1"/>
  <c r="Q5305" i="1"/>
  <c r="P5305" i="1"/>
  <c r="O5305" i="1"/>
  <c r="K5305" i="1"/>
  <c r="N5305" i="1" s="1"/>
  <c r="AA5304" i="1"/>
  <c r="Z5304" i="1"/>
  <c r="Y5304" i="1"/>
  <c r="X5304" i="1"/>
  <c r="W5304" i="1"/>
  <c r="U5304" i="1"/>
  <c r="S5304" i="1"/>
  <c r="Q5304" i="1"/>
  <c r="P5304" i="1"/>
  <c r="O5304" i="1"/>
  <c r="K5304" i="1"/>
  <c r="N5304" i="1" s="1"/>
  <c r="T5304" i="1" s="1"/>
  <c r="AA5303" i="1"/>
  <c r="Z5303" i="1"/>
  <c r="Y5303" i="1"/>
  <c r="X5303" i="1"/>
  <c r="W5303" i="1"/>
  <c r="U5303" i="1"/>
  <c r="S5303" i="1"/>
  <c r="Q5303" i="1"/>
  <c r="P5303" i="1"/>
  <c r="O5303" i="1"/>
  <c r="K5303" i="1"/>
  <c r="N5303" i="1" s="1"/>
  <c r="T5303" i="1" s="1"/>
  <c r="AA5302" i="1"/>
  <c r="Z5302" i="1"/>
  <c r="Y5302" i="1"/>
  <c r="X5302" i="1"/>
  <c r="W5302" i="1"/>
  <c r="U5302" i="1"/>
  <c r="S5302" i="1"/>
  <c r="Q5302" i="1"/>
  <c r="P5302" i="1"/>
  <c r="O5302" i="1"/>
  <c r="K5302" i="1"/>
  <c r="N5302" i="1" s="1"/>
  <c r="T5302" i="1" s="1"/>
  <c r="AA5301" i="1"/>
  <c r="Z5301" i="1"/>
  <c r="Y5301" i="1"/>
  <c r="X5301" i="1"/>
  <c r="W5301" i="1"/>
  <c r="U5301" i="1"/>
  <c r="S5301" i="1"/>
  <c r="Q5301" i="1"/>
  <c r="P5301" i="1"/>
  <c r="O5301" i="1"/>
  <c r="K5301" i="1"/>
  <c r="N5301" i="1" s="1"/>
  <c r="T5301" i="1" s="1"/>
  <c r="AA5300" i="1"/>
  <c r="Z5300" i="1"/>
  <c r="Y5300" i="1"/>
  <c r="X5300" i="1"/>
  <c r="W5300" i="1"/>
  <c r="U5300" i="1"/>
  <c r="S5300" i="1"/>
  <c r="Q5300" i="1"/>
  <c r="P5300" i="1"/>
  <c r="O5300" i="1"/>
  <c r="K5300" i="1"/>
  <c r="N5300" i="1" s="1"/>
  <c r="T5300" i="1" s="1"/>
  <c r="AA5299" i="1"/>
  <c r="Z5299" i="1"/>
  <c r="Y5299" i="1"/>
  <c r="X5299" i="1"/>
  <c r="W5299" i="1"/>
  <c r="U5299" i="1"/>
  <c r="S5299" i="1"/>
  <c r="Q5299" i="1"/>
  <c r="P5299" i="1"/>
  <c r="O5299" i="1"/>
  <c r="K5299" i="1"/>
  <c r="N5299" i="1" s="1"/>
  <c r="T5299" i="1" s="1"/>
  <c r="AA5298" i="1"/>
  <c r="Z5298" i="1"/>
  <c r="Y5298" i="1"/>
  <c r="X5298" i="1"/>
  <c r="W5298" i="1"/>
  <c r="U5298" i="1"/>
  <c r="S5298" i="1"/>
  <c r="Q5298" i="1"/>
  <c r="P5298" i="1"/>
  <c r="O5298" i="1"/>
  <c r="K5298" i="1"/>
  <c r="N5298" i="1" s="1"/>
  <c r="T5298" i="1" s="1"/>
  <c r="AA5297" i="1"/>
  <c r="Z5297" i="1"/>
  <c r="Y5297" i="1"/>
  <c r="X5297" i="1"/>
  <c r="W5297" i="1"/>
  <c r="U5297" i="1"/>
  <c r="S5297" i="1"/>
  <c r="Q5297" i="1"/>
  <c r="P5297" i="1"/>
  <c r="O5297" i="1"/>
  <c r="K5297" i="1"/>
  <c r="N5297" i="1" s="1"/>
  <c r="T5297" i="1" s="1"/>
  <c r="AA5296" i="1"/>
  <c r="Z5296" i="1"/>
  <c r="Y5296" i="1"/>
  <c r="X5296" i="1"/>
  <c r="W5296" i="1"/>
  <c r="U5296" i="1"/>
  <c r="S5296" i="1"/>
  <c r="Q5296" i="1"/>
  <c r="P5296" i="1"/>
  <c r="O5296" i="1"/>
  <c r="K5296" i="1"/>
  <c r="N5296" i="1" s="1"/>
  <c r="T5296" i="1" s="1"/>
  <c r="AA5295" i="1"/>
  <c r="Z5295" i="1"/>
  <c r="Y5295" i="1"/>
  <c r="X5295" i="1"/>
  <c r="W5295" i="1"/>
  <c r="U5295" i="1"/>
  <c r="S5295" i="1"/>
  <c r="Q5295" i="1"/>
  <c r="P5295" i="1"/>
  <c r="O5295" i="1"/>
  <c r="K5295" i="1"/>
  <c r="N5295" i="1" s="1"/>
  <c r="T5295" i="1" s="1"/>
  <c r="AA5294" i="1"/>
  <c r="Z5294" i="1"/>
  <c r="Y5294" i="1"/>
  <c r="X5294" i="1"/>
  <c r="W5294" i="1"/>
  <c r="U5294" i="1"/>
  <c r="S5294" i="1"/>
  <c r="Q5294" i="1"/>
  <c r="P5294" i="1"/>
  <c r="O5294" i="1"/>
  <c r="K5294" i="1"/>
  <c r="N5294" i="1" s="1"/>
  <c r="T5294" i="1" s="1"/>
  <c r="AA5293" i="1"/>
  <c r="Z5293" i="1"/>
  <c r="Y5293" i="1"/>
  <c r="X5293" i="1"/>
  <c r="W5293" i="1"/>
  <c r="U5293" i="1"/>
  <c r="S5293" i="1"/>
  <c r="Q5293" i="1"/>
  <c r="P5293" i="1"/>
  <c r="O5293" i="1"/>
  <c r="K5293" i="1"/>
  <c r="N5293" i="1" s="1"/>
  <c r="T5293" i="1" s="1"/>
  <c r="AA5292" i="1"/>
  <c r="Z5292" i="1"/>
  <c r="Y5292" i="1"/>
  <c r="X5292" i="1"/>
  <c r="W5292" i="1"/>
  <c r="U5292" i="1"/>
  <c r="S5292" i="1"/>
  <c r="Q5292" i="1"/>
  <c r="P5292" i="1"/>
  <c r="O5292" i="1"/>
  <c r="K5292" i="1"/>
  <c r="N5292" i="1" s="1"/>
  <c r="T5292" i="1" s="1"/>
  <c r="AA5291" i="1"/>
  <c r="Z5291" i="1"/>
  <c r="Y5291" i="1"/>
  <c r="X5291" i="1"/>
  <c r="W5291" i="1"/>
  <c r="U5291" i="1"/>
  <c r="S5291" i="1"/>
  <c r="Q5291" i="1"/>
  <c r="P5291" i="1"/>
  <c r="O5291" i="1"/>
  <c r="K5291" i="1"/>
  <c r="N5291" i="1" s="1"/>
  <c r="T5291" i="1" s="1"/>
  <c r="AA5290" i="1"/>
  <c r="Z5290" i="1"/>
  <c r="Y5290" i="1"/>
  <c r="X5290" i="1"/>
  <c r="W5290" i="1"/>
  <c r="U5290" i="1"/>
  <c r="S5290" i="1"/>
  <c r="Q5290" i="1"/>
  <c r="P5290" i="1"/>
  <c r="O5290" i="1"/>
  <c r="K5290" i="1"/>
  <c r="N5290" i="1" s="1"/>
  <c r="AA5289" i="1"/>
  <c r="Z5289" i="1"/>
  <c r="Y5289" i="1"/>
  <c r="X5289" i="1"/>
  <c r="W5289" i="1"/>
  <c r="U5289" i="1"/>
  <c r="S5289" i="1"/>
  <c r="Q5289" i="1"/>
  <c r="P5289" i="1"/>
  <c r="O5289" i="1"/>
  <c r="K5289" i="1"/>
  <c r="N5289" i="1" s="1"/>
  <c r="T5289" i="1" s="1"/>
  <c r="AA5288" i="1"/>
  <c r="Z5288" i="1"/>
  <c r="Y5288" i="1"/>
  <c r="X5288" i="1"/>
  <c r="W5288" i="1"/>
  <c r="U5288" i="1"/>
  <c r="S5288" i="1"/>
  <c r="Q5288" i="1"/>
  <c r="P5288" i="1"/>
  <c r="O5288" i="1"/>
  <c r="K5288" i="1"/>
  <c r="N5288" i="1" s="1"/>
  <c r="AA5287" i="1"/>
  <c r="Z5287" i="1"/>
  <c r="Y5287" i="1"/>
  <c r="X5287" i="1"/>
  <c r="W5287" i="1"/>
  <c r="U5287" i="1"/>
  <c r="S5287" i="1"/>
  <c r="Q5287" i="1"/>
  <c r="P5287" i="1"/>
  <c r="O5287" i="1"/>
  <c r="K5287" i="1"/>
  <c r="N5287" i="1" s="1"/>
  <c r="T5287" i="1" s="1"/>
  <c r="AA5286" i="1"/>
  <c r="Z5286" i="1"/>
  <c r="Y5286" i="1"/>
  <c r="X5286" i="1"/>
  <c r="W5286" i="1"/>
  <c r="U5286" i="1"/>
  <c r="S5286" i="1"/>
  <c r="Q5286" i="1"/>
  <c r="P5286" i="1"/>
  <c r="O5286" i="1"/>
  <c r="K5286" i="1"/>
  <c r="N5286" i="1" s="1"/>
  <c r="T5286" i="1" s="1"/>
  <c r="AA5285" i="1"/>
  <c r="Z5285" i="1"/>
  <c r="Y5285" i="1"/>
  <c r="X5285" i="1"/>
  <c r="W5285" i="1"/>
  <c r="U5285" i="1"/>
  <c r="S5285" i="1"/>
  <c r="Q5285" i="1"/>
  <c r="P5285" i="1"/>
  <c r="O5285" i="1"/>
  <c r="K5285" i="1"/>
  <c r="N5285" i="1" s="1"/>
  <c r="T5285" i="1" s="1"/>
  <c r="AA5284" i="1"/>
  <c r="Z5284" i="1"/>
  <c r="Y5284" i="1"/>
  <c r="X5284" i="1"/>
  <c r="W5284" i="1"/>
  <c r="U5284" i="1"/>
  <c r="S5284" i="1"/>
  <c r="Q5284" i="1"/>
  <c r="P5284" i="1"/>
  <c r="O5284" i="1"/>
  <c r="K5284" i="1"/>
  <c r="N5284" i="1" s="1"/>
  <c r="T5284" i="1" s="1"/>
  <c r="AA5283" i="1"/>
  <c r="Z5283" i="1"/>
  <c r="Y5283" i="1"/>
  <c r="X5283" i="1"/>
  <c r="W5283" i="1"/>
  <c r="U5283" i="1"/>
  <c r="S5283" i="1"/>
  <c r="Q5283" i="1"/>
  <c r="P5283" i="1"/>
  <c r="O5283" i="1"/>
  <c r="K5283" i="1"/>
  <c r="N5283" i="1" s="1"/>
  <c r="T5283" i="1" s="1"/>
  <c r="AA5282" i="1"/>
  <c r="Z5282" i="1"/>
  <c r="Y5282" i="1"/>
  <c r="X5282" i="1"/>
  <c r="W5282" i="1"/>
  <c r="U5282" i="1"/>
  <c r="S5282" i="1"/>
  <c r="Q5282" i="1"/>
  <c r="P5282" i="1"/>
  <c r="O5282" i="1"/>
  <c r="K5282" i="1"/>
  <c r="N5282" i="1" s="1"/>
  <c r="T5282" i="1" s="1"/>
  <c r="AA5281" i="1"/>
  <c r="Z5281" i="1"/>
  <c r="Y5281" i="1"/>
  <c r="X5281" i="1"/>
  <c r="W5281" i="1"/>
  <c r="U5281" i="1"/>
  <c r="S5281" i="1"/>
  <c r="Q5281" i="1"/>
  <c r="P5281" i="1"/>
  <c r="O5281" i="1"/>
  <c r="K5281" i="1"/>
  <c r="N5281" i="1" s="1"/>
  <c r="AA5280" i="1"/>
  <c r="Z5280" i="1"/>
  <c r="Y5280" i="1"/>
  <c r="X5280" i="1"/>
  <c r="W5280" i="1"/>
  <c r="U5280" i="1"/>
  <c r="S5280" i="1"/>
  <c r="Q5280" i="1"/>
  <c r="P5280" i="1"/>
  <c r="O5280" i="1"/>
  <c r="K5280" i="1"/>
  <c r="N5280" i="1" s="1"/>
  <c r="T5280" i="1" s="1"/>
  <c r="AA5279" i="1"/>
  <c r="Z5279" i="1"/>
  <c r="Y5279" i="1"/>
  <c r="X5279" i="1"/>
  <c r="W5279" i="1"/>
  <c r="U5279" i="1"/>
  <c r="S5279" i="1"/>
  <c r="Q5279" i="1"/>
  <c r="P5279" i="1"/>
  <c r="O5279" i="1"/>
  <c r="K5279" i="1"/>
  <c r="N5279" i="1" s="1"/>
  <c r="T5279" i="1" s="1"/>
  <c r="AA5278" i="1"/>
  <c r="Z5278" i="1"/>
  <c r="Y5278" i="1"/>
  <c r="X5278" i="1"/>
  <c r="W5278" i="1"/>
  <c r="U5278" i="1"/>
  <c r="S5278" i="1"/>
  <c r="Q5278" i="1"/>
  <c r="P5278" i="1"/>
  <c r="O5278" i="1"/>
  <c r="K5278" i="1"/>
  <c r="N5278" i="1" s="1"/>
  <c r="AA5277" i="1"/>
  <c r="Z5277" i="1"/>
  <c r="Y5277" i="1"/>
  <c r="X5277" i="1"/>
  <c r="W5277" i="1"/>
  <c r="U5277" i="1"/>
  <c r="S5277" i="1"/>
  <c r="Q5277" i="1"/>
  <c r="P5277" i="1"/>
  <c r="O5277" i="1"/>
  <c r="K5277" i="1"/>
  <c r="N5277" i="1" s="1"/>
  <c r="T5277" i="1" s="1"/>
  <c r="AA5276" i="1"/>
  <c r="Z5276" i="1"/>
  <c r="Y5276" i="1"/>
  <c r="X5276" i="1"/>
  <c r="W5276" i="1"/>
  <c r="U5276" i="1"/>
  <c r="S5276" i="1"/>
  <c r="Q5276" i="1"/>
  <c r="P5276" i="1"/>
  <c r="O5276" i="1"/>
  <c r="K5276" i="1"/>
  <c r="N5276" i="1" s="1"/>
  <c r="T5276" i="1" s="1"/>
  <c r="AA5275" i="1"/>
  <c r="Z5275" i="1"/>
  <c r="Y5275" i="1"/>
  <c r="X5275" i="1"/>
  <c r="W5275" i="1"/>
  <c r="U5275" i="1"/>
  <c r="S5275" i="1"/>
  <c r="Q5275" i="1"/>
  <c r="P5275" i="1"/>
  <c r="O5275" i="1"/>
  <c r="K5275" i="1"/>
  <c r="N5275" i="1" s="1"/>
  <c r="T5275" i="1" s="1"/>
  <c r="AA5274" i="1"/>
  <c r="Z5274" i="1"/>
  <c r="Y5274" i="1"/>
  <c r="X5274" i="1"/>
  <c r="W5274" i="1"/>
  <c r="U5274" i="1"/>
  <c r="S5274" i="1"/>
  <c r="Q5274" i="1"/>
  <c r="P5274" i="1"/>
  <c r="O5274" i="1"/>
  <c r="K5274" i="1"/>
  <c r="N5274" i="1" s="1"/>
  <c r="T5274" i="1" s="1"/>
  <c r="AA5273" i="1"/>
  <c r="Z5273" i="1"/>
  <c r="Y5273" i="1"/>
  <c r="X5273" i="1"/>
  <c r="W5273" i="1"/>
  <c r="U5273" i="1"/>
  <c r="S5273" i="1"/>
  <c r="Q5273" i="1"/>
  <c r="P5273" i="1"/>
  <c r="O5273" i="1"/>
  <c r="K5273" i="1"/>
  <c r="N5273" i="1" s="1"/>
  <c r="T5273" i="1" s="1"/>
  <c r="AA5272" i="1"/>
  <c r="Z5272" i="1"/>
  <c r="Y5272" i="1"/>
  <c r="X5272" i="1"/>
  <c r="W5272" i="1"/>
  <c r="U5272" i="1"/>
  <c r="S5272" i="1"/>
  <c r="Q5272" i="1"/>
  <c r="P5272" i="1"/>
  <c r="O5272" i="1"/>
  <c r="K5272" i="1"/>
  <c r="N5272" i="1" s="1"/>
  <c r="AA5271" i="1"/>
  <c r="Z5271" i="1"/>
  <c r="Y5271" i="1"/>
  <c r="X5271" i="1"/>
  <c r="W5271" i="1"/>
  <c r="U5271" i="1"/>
  <c r="S5271" i="1"/>
  <c r="Q5271" i="1"/>
  <c r="P5271" i="1"/>
  <c r="O5271" i="1"/>
  <c r="K5271" i="1"/>
  <c r="N5271" i="1" s="1"/>
  <c r="AA5270" i="1"/>
  <c r="Z5270" i="1"/>
  <c r="Y5270" i="1"/>
  <c r="X5270" i="1"/>
  <c r="W5270" i="1"/>
  <c r="U5270" i="1"/>
  <c r="S5270" i="1"/>
  <c r="Q5270" i="1"/>
  <c r="P5270" i="1"/>
  <c r="O5270" i="1"/>
  <c r="K5270" i="1"/>
  <c r="N5270" i="1" s="1"/>
  <c r="T5270" i="1" s="1"/>
  <c r="AA5269" i="1"/>
  <c r="Z5269" i="1"/>
  <c r="Y5269" i="1"/>
  <c r="X5269" i="1"/>
  <c r="W5269" i="1"/>
  <c r="U5269" i="1"/>
  <c r="S5269" i="1"/>
  <c r="Q5269" i="1"/>
  <c r="P5269" i="1"/>
  <c r="O5269" i="1"/>
  <c r="K5269" i="1"/>
  <c r="N5269" i="1" s="1"/>
  <c r="T5269" i="1" s="1"/>
  <c r="AA5268" i="1"/>
  <c r="Z5268" i="1"/>
  <c r="Y5268" i="1"/>
  <c r="X5268" i="1"/>
  <c r="W5268" i="1"/>
  <c r="U5268" i="1"/>
  <c r="S5268" i="1"/>
  <c r="Q5268" i="1"/>
  <c r="P5268" i="1"/>
  <c r="O5268" i="1"/>
  <c r="K5268" i="1"/>
  <c r="N5268" i="1" s="1"/>
  <c r="T5268" i="1" s="1"/>
  <c r="AA5267" i="1"/>
  <c r="Z5267" i="1"/>
  <c r="Y5267" i="1"/>
  <c r="X5267" i="1"/>
  <c r="W5267" i="1"/>
  <c r="U5267" i="1"/>
  <c r="S5267" i="1"/>
  <c r="Q5267" i="1"/>
  <c r="P5267" i="1"/>
  <c r="O5267" i="1"/>
  <c r="K5267" i="1"/>
  <c r="N5267" i="1" s="1"/>
  <c r="T5267" i="1" s="1"/>
  <c r="AA5266" i="1"/>
  <c r="Z5266" i="1"/>
  <c r="Y5266" i="1"/>
  <c r="X5266" i="1"/>
  <c r="W5266" i="1"/>
  <c r="U5266" i="1"/>
  <c r="S5266" i="1"/>
  <c r="Q5266" i="1"/>
  <c r="P5266" i="1"/>
  <c r="O5266" i="1"/>
  <c r="K5266" i="1"/>
  <c r="N5266" i="1" s="1"/>
  <c r="T5266" i="1" s="1"/>
  <c r="AA5265" i="1"/>
  <c r="Z5265" i="1"/>
  <c r="Y5265" i="1"/>
  <c r="X5265" i="1"/>
  <c r="W5265" i="1"/>
  <c r="U5265" i="1"/>
  <c r="S5265" i="1"/>
  <c r="Q5265" i="1"/>
  <c r="P5265" i="1"/>
  <c r="O5265" i="1"/>
  <c r="K5265" i="1"/>
  <c r="N5265" i="1" s="1"/>
  <c r="T5265" i="1" s="1"/>
  <c r="AA5264" i="1"/>
  <c r="Z5264" i="1"/>
  <c r="Y5264" i="1"/>
  <c r="X5264" i="1"/>
  <c r="W5264" i="1"/>
  <c r="U5264" i="1"/>
  <c r="S5264" i="1"/>
  <c r="Q5264" i="1"/>
  <c r="P5264" i="1"/>
  <c r="O5264" i="1"/>
  <c r="K5264" i="1"/>
  <c r="N5264" i="1" s="1"/>
  <c r="AA5263" i="1"/>
  <c r="Z5263" i="1"/>
  <c r="Y5263" i="1"/>
  <c r="X5263" i="1"/>
  <c r="W5263" i="1"/>
  <c r="U5263" i="1"/>
  <c r="S5263" i="1"/>
  <c r="Q5263" i="1"/>
  <c r="P5263" i="1"/>
  <c r="O5263" i="1"/>
  <c r="K5263" i="1"/>
  <c r="N5263" i="1" s="1"/>
  <c r="T5263" i="1" s="1"/>
  <c r="AA5262" i="1"/>
  <c r="Z5262" i="1"/>
  <c r="Y5262" i="1"/>
  <c r="X5262" i="1"/>
  <c r="W5262" i="1"/>
  <c r="U5262" i="1"/>
  <c r="S5262" i="1"/>
  <c r="Q5262" i="1"/>
  <c r="P5262" i="1"/>
  <c r="O5262" i="1"/>
  <c r="K5262" i="1"/>
  <c r="N5262" i="1" s="1"/>
  <c r="T5262" i="1" s="1"/>
  <c r="AA5261" i="1"/>
  <c r="Z5261" i="1"/>
  <c r="Y5261" i="1"/>
  <c r="X5261" i="1"/>
  <c r="W5261" i="1"/>
  <c r="U5261" i="1"/>
  <c r="S5261" i="1"/>
  <c r="Q5261" i="1"/>
  <c r="P5261" i="1"/>
  <c r="O5261" i="1"/>
  <c r="K5261" i="1"/>
  <c r="N5261" i="1" s="1"/>
  <c r="T5261" i="1" s="1"/>
  <c r="AA5260" i="1"/>
  <c r="Z5260" i="1"/>
  <c r="Y5260" i="1"/>
  <c r="X5260" i="1"/>
  <c r="W5260" i="1"/>
  <c r="U5260" i="1"/>
  <c r="S5260" i="1"/>
  <c r="Q5260" i="1"/>
  <c r="P5260" i="1"/>
  <c r="O5260" i="1"/>
  <c r="K5260" i="1"/>
  <c r="N5260" i="1" s="1"/>
  <c r="T5260" i="1" s="1"/>
  <c r="AA5259" i="1"/>
  <c r="Z5259" i="1"/>
  <c r="Y5259" i="1"/>
  <c r="X5259" i="1"/>
  <c r="W5259" i="1"/>
  <c r="U5259" i="1"/>
  <c r="S5259" i="1"/>
  <c r="Q5259" i="1"/>
  <c r="P5259" i="1"/>
  <c r="O5259" i="1"/>
  <c r="K5259" i="1"/>
  <c r="N5259" i="1" s="1"/>
  <c r="T5259" i="1" s="1"/>
  <c r="AA5258" i="1"/>
  <c r="Z5258" i="1"/>
  <c r="Y5258" i="1"/>
  <c r="X5258" i="1"/>
  <c r="W5258" i="1"/>
  <c r="U5258" i="1"/>
  <c r="S5258" i="1"/>
  <c r="Q5258" i="1"/>
  <c r="P5258" i="1"/>
  <c r="O5258" i="1"/>
  <c r="K5258" i="1"/>
  <c r="N5258" i="1" s="1"/>
  <c r="T5258" i="1" s="1"/>
  <c r="AA5257" i="1"/>
  <c r="Z5257" i="1"/>
  <c r="Y5257" i="1"/>
  <c r="X5257" i="1"/>
  <c r="W5257" i="1"/>
  <c r="U5257" i="1"/>
  <c r="S5257" i="1"/>
  <c r="Q5257" i="1"/>
  <c r="P5257" i="1"/>
  <c r="O5257" i="1"/>
  <c r="K5257" i="1"/>
  <c r="N5257" i="1" s="1"/>
  <c r="T5257" i="1" s="1"/>
  <c r="AA5256" i="1"/>
  <c r="Z5256" i="1"/>
  <c r="Y5256" i="1"/>
  <c r="X5256" i="1"/>
  <c r="W5256" i="1"/>
  <c r="U5256" i="1"/>
  <c r="S5256" i="1"/>
  <c r="Q5256" i="1"/>
  <c r="P5256" i="1"/>
  <c r="O5256" i="1"/>
  <c r="K5256" i="1"/>
  <c r="N5256" i="1" s="1"/>
  <c r="AA5255" i="1"/>
  <c r="Z5255" i="1"/>
  <c r="Y5255" i="1"/>
  <c r="X5255" i="1"/>
  <c r="W5255" i="1"/>
  <c r="U5255" i="1"/>
  <c r="S5255" i="1"/>
  <c r="Q5255" i="1"/>
  <c r="P5255" i="1"/>
  <c r="O5255" i="1"/>
  <c r="K5255" i="1"/>
  <c r="N5255" i="1" s="1"/>
  <c r="T5255" i="1" s="1"/>
  <c r="AA5254" i="1"/>
  <c r="Z5254" i="1"/>
  <c r="Y5254" i="1"/>
  <c r="X5254" i="1"/>
  <c r="W5254" i="1"/>
  <c r="U5254" i="1"/>
  <c r="S5254" i="1"/>
  <c r="Q5254" i="1"/>
  <c r="P5254" i="1"/>
  <c r="O5254" i="1"/>
  <c r="K5254" i="1"/>
  <c r="N5254" i="1" s="1"/>
  <c r="T5254" i="1" s="1"/>
  <c r="AA5253" i="1"/>
  <c r="Z5253" i="1"/>
  <c r="Y5253" i="1"/>
  <c r="X5253" i="1"/>
  <c r="W5253" i="1"/>
  <c r="U5253" i="1"/>
  <c r="S5253" i="1"/>
  <c r="Q5253" i="1"/>
  <c r="P5253" i="1"/>
  <c r="O5253" i="1"/>
  <c r="K5253" i="1"/>
  <c r="N5253" i="1" s="1"/>
  <c r="T5253" i="1" s="1"/>
  <c r="AA5252" i="1"/>
  <c r="Z5252" i="1"/>
  <c r="Y5252" i="1"/>
  <c r="X5252" i="1"/>
  <c r="W5252" i="1"/>
  <c r="U5252" i="1"/>
  <c r="S5252" i="1"/>
  <c r="Q5252" i="1"/>
  <c r="P5252" i="1"/>
  <c r="O5252" i="1"/>
  <c r="K5252" i="1"/>
  <c r="N5252" i="1" s="1"/>
  <c r="T5252" i="1" s="1"/>
  <c r="AA5251" i="1"/>
  <c r="Z5251" i="1"/>
  <c r="Y5251" i="1"/>
  <c r="X5251" i="1"/>
  <c r="W5251" i="1"/>
  <c r="U5251" i="1"/>
  <c r="S5251" i="1"/>
  <c r="Q5251" i="1"/>
  <c r="P5251" i="1"/>
  <c r="O5251" i="1"/>
  <c r="K5251" i="1"/>
  <c r="N5251" i="1" s="1"/>
  <c r="T5251" i="1" s="1"/>
  <c r="AA5250" i="1"/>
  <c r="Z5250" i="1"/>
  <c r="Y5250" i="1"/>
  <c r="X5250" i="1"/>
  <c r="W5250" i="1"/>
  <c r="U5250" i="1"/>
  <c r="S5250" i="1"/>
  <c r="Q5250" i="1"/>
  <c r="P5250" i="1"/>
  <c r="O5250" i="1"/>
  <c r="K5250" i="1"/>
  <c r="N5250" i="1" s="1"/>
  <c r="AA5249" i="1"/>
  <c r="Z5249" i="1"/>
  <c r="Y5249" i="1"/>
  <c r="X5249" i="1"/>
  <c r="W5249" i="1"/>
  <c r="U5249" i="1"/>
  <c r="S5249" i="1"/>
  <c r="Q5249" i="1"/>
  <c r="P5249" i="1"/>
  <c r="O5249" i="1"/>
  <c r="K5249" i="1"/>
  <c r="N5249" i="1" s="1"/>
  <c r="T5249" i="1" s="1"/>
  <c r="AA5248" i="1"/>
  <c r="Z5248" i="1"/>
  <c r="Y5248" i="1"/>
  <c r="X5248" i="1"/>
  <c r="W5248" i="1"/>
  <c r="U5248" i="1"/>
  <c r="S5248" i="1"/>
  <c r="Q5248" i="1"/>
  <c r="P5248" i="1"/>
  <c r="O5248" i="1"/>
  <c r="K5248" i="1"/>
  <c r="N5248" i="1" s="1"/>
  <c r="T5248" i="1" s="1"/>
  <c r="AA5247" i="1"/>
  <c r="Z5247" i="1"/>
  <c r="Y5247" i="1"/>
  <c r="X5247" i="1"/>
  <c r="W5247" i="1"/>
  <c r="U5247" i="1"/>
  <c r="S5247" i="1"/>
  <c r="Q5247" i="1"/>
  <c r="P5247" i="1"/>
  <c r="O5247" i="1"/>
  <c r="K5247" i="1"/>
  <c r="N5247" i="1" s="1"/>
  <c r="T5247" i="1" s="1"/>
  <c r="AA5246" i="1"/>
  <c r="Z5246" i="1"/>
  <c r="Y5246" i="1"/>
  <c r="X5246" i="1"/>
  <c r="W5246" i="1"/>
  <c r="U5246" i="1"/>
  <c r="S5246" i="1"/>
  <c r="Q5246" i="1"/>
  <c r="P5246" i="1"/>
  <c r="O5246" i="1"/>
  <c r="K5246" i="1"/>
  <c r="N5246" i="1" s="1"/>
  <c r="T5246" i="1" s="1"/>
  <c r="AA5245" i="1"/>
  <c r="Z5245" i="1"/>
  <c r="Y5245" i="1"/>
  <c r="X5245" i="1"/>
  <c r="W5245" i="1"/>
  <c r="U5245" i="1"/>
  <c r="S5245" i="1"/>
  <c r="Q5245" i="1"/>
  <c r="P5245" i="1"/>
  <c r="O5245" i="1"/>
  <c r="K5245" i="1"/>
  <c r="N5245" i="1" s="1"/>
  <c r="T5245" i="1" s="1"/>
  <c r="AA5244" i="1"/>
  <c r="Z5244" i="1"/>
  <c r="Y5244" i="1"/>
  <c r="X5244" i="1"/>
  <c r="W5244" i="1"/>
  <c r="U5244" i="1"/>
  <c r="S5244" i="1"/>
  <c r="Q5244" i="1"/>
  <c r="P5244" i="1"/>
  <c r="O5244" i="1"/>
  <c r="K5244" i="1"/>
  <c r="N5244" i="1" s="1"/>
  <c r="T5244" i="1" s="1"/>
  <c r="AA5243" i="1"/>
  <c r="Z5243" i="1"/>
  <c r="Y5243" i="1"/>
  <c r="X5243" i="1"/>
  <c r="W5243" i="1"/>
  <c r="U5243" i="1"/>
  <c r="S5243" i="1"/>
  <c r="Q5243" i="1"/>
  <c r="P5243" i="1"/>
  <c r="O5243" i="1"/>
  <c r="K5243" i="1"/>
  <c r="N5243" i="1" s="1"/>
  <c r="T5243" i="1" s="1"/>
  <c r="AA5242" i="1"/>
  <c r="Z5242" i="1"/>
  <c r="Y5242" i="1"/>
  <c r="X5242" i="1"/>
  <c r="W5242" i="1"/>
  <c r="U5242" i="1"/>
  <c r="S5242" i="1"/>
  <c r="Q5242" i="1"/>
  <c r="P5242" i="1"/>
  <c r="O5242" i="1"/>
  <c r="K5242" i="1"/>
  <c r="N5242" i="1" s="1"/>
  <c r="T5242" i="1" s="1"/>
  <c r="AA5241" i="1"/>
  <c r="Z5241" i="1"/>
  <c r="Y5241" i="1"/>
  <c r="X5241" i="1"/>
  <c r="W5241" i="1"/>
  <c r="U5241" i="1"/>
  <c r="S5241" i="1"/>
  <c r="Q5241" i="1"/>
  <c r="P5241" i="1"/>
  <c r="O5241" i="1"/>
  <c r="K5241" i="1"/>
  <c r="N5241" i="1" s="1"/>
  <c r="AA5240" i="1"/>
  <c r="Z5240" i="1"/>
  <c r="Y5240" i="1"/>
  <c r="X5240" i="1"/>
  <c r="W5240" i="1"/>
  <c r="U5240" i="1"/>
  <c r="S5240" i="1"/>
  <c r="Q5240" i="1"/>
  <c r="P5240" i="1"/>
  <c r="O5240" i="1"/>
  <c r="K5240" i="1"/>
  <c r="N5240" i="1" s="1"/>
  <c r="AA5239" i="1"/>
  <c r="Z5239" i="1"/>
  <c r="Y5239" i="1"/>
  <c r="X5239" i="1"/>
  <c r="W5239" i="1"/>
  <c r="U5239" i="1"/>
  <c r="S5239" i="1"/>
  <c r="Q5239" i="1"/>
  <c r="P5239" i="1"/>
  <c r="O5239" i="1"/>
  <c r="K5239" i="1"/>
  <c r="N5239" i="1" s="1"/>
  <c r="T5239" i="1" s="1"/>
  <c r="AA5238" i="1"/>
  <c r="Z5238" i="1"/>
  <c r="Y5238" i="1"/>
  <c r="X5238" i="1"/>
  <c r="W5238" i="1"/>
  <c r="U5238" i="1"/>
  <c r="S5238" i="1"/>
  <c r="Q5238" i="1"/>
  <c r="P5238" i="1"/>
  <c r="O5238" i="1"/>
  <c r="K5238" i="1"/>
  <c r="N5238" i="1" s="1"/>
  <c r="T5238" i="1" s="1"/>
  <c r="AA5237" i="1"/>
  <c r="Z5237" i="1"/>
  <c r="Y5237" i="1"/>
  <c r="X5237" i="1"/>
  <c r="W5237" i="1"/>
  <c r="U5237" i="1"/>
  <c r="S5237" i="1"/>
  <c r="Q5237" i="1"/>
  <c r="P5237" i="1"/>
  <c r="O5237" i="1"/>
  <c r="K5237" i="1"/>
  <c r="N5237" i="1" s="1"/>
  <c r="T5237" i="1" s="1"/>
  <c r="AA5236" i="1"/>
  <c r="Z5236" i="1"/>
  <c r="Y5236" i="1"/>
  <c r="X5236" i="1"/>
  <c r="W5236" i="1"/>
  <c r="U5236" i="1"/>
  <c r="S5236" i="1"/>
  <c r="Q5236" i="1"/>
  <c r="P5236" i="1"/>
  <c r="O5236" i="1"/>
  <c r="K5236" i="1"/>
  <c r="N5236" i="1" s="1"/>
  <c r="T5236" i="1" s="1"/>
  <c r="AA5235" i="1"/>
  <c r="Z5235" i="1"/>
  <c r="Y5235" i="1"/>
  <c r="X5235" i="1"/>
  <c r="W5235" i="1"/>
  <c r="U5235" i="1"/>
  <c r="S5235" i="1"/>
  <c r="Q5235" i="1"/>
  <c r="P5235" i="1"/>
  <c r="O5235" i="1"/>
  <c r="K5235" i="1"/>
  <c r="N5235" i="1" s="1"/>
  <c r="AA5234" i="1"/>
  <c r="Z5234" i="1"/>
  <c r="Y5234" i="1"/>
  <c r="X5234" i="1"/>
  <c r="W5234" i="1"/>
  <c r="U5234" i="1"/>
  <c r="S5234" i="1"/>
  <c r="Q5234" i="1"/>
  <c r="P5234" i="1"/>
  <c r="O5234" i="1"/>
  <c r="K5234" i="1"/>
  <c r="N5234" i="1" s="1"/>
  <c r="T5234" i="1" s="1"/>
  <c r="AA5233" i="1"/>
  <c r="Z5233" i="1"/>
  <c r="Y5233" i="1"/>
  <c r="X5233" i="1"/>
  <c r="W5233" i="1"/>
  <c r="U5233" i="1"/>
  <c r="S5233" i="1"/>
  <c r="Q5233" i="1"/>
  <c r="P5233" i="1"/>
  <c r="O5233" i="1"/>
  <c r="K5233" i="1"/>
  <c r="N5233" i="1" s="1"/>
  <c r="T5233" i="1" s="1"/>
  <c r="AA5232" i="1"/>
  <c r="Z5232" i="1"/>
  <c r="Y5232" i="1"/>
  <c r="X5232" i="1"/>
  <c r="W5232" i="1"/>
  <c r="U5232" i="1"/>
  <c r="S5232" i="1"/>
  <c r="Q5232" i="1"/>
  <c r="P5232" i="1"/>
  <c r="O5232" i="1"/>
  <c r="K5232" i="1"/>
  <c r="N5232" i="1" s="1"/>
  <c r="AA5231" i="1"/>
  <c r="Z5231" i="1"/>
  <c r="Y5231" i="1"/>
  <c r="X5231" i="1"/>
  <c r="W5231" i="1"/>
  <c r="U5231" i="1"/>
  <c r="S5231" i="1"/>
  <c r="Q5231" i="1"/>
  <c r="P5231" i="1"/>
  <c r="O5231" i="1"/>
  <c r="K5231" i="1"/>
  <c r="N5231" i="1" s="1"/>
  <c r="T5231" i="1" s="1"/>
  <c r="AA5230" i="1"/>
  <c r="Z5230" i="1"/>
  <c r="Y5230" i="1"/>
  <c r="X5230" i="1"/>
  <c r="W5230" i="1"/>
  <c r="U5230" i="1"/>
  <c r="S5230" i="1"/>
  <c r="Q5230" i="1"/>
  <c r="P5230" i="1"/>
  <c r="O5230" i="1"/>
  <c r="K5230" i="1"/>
  <c r="N5230" i="1" s="1"/>
  <c r="T5230" i="1" s="1"/>
  <c r="AA5229" i="1"/>
  <c r="Z5229" i="1"/>
  <c r="Y5229" i="1"/>
  <c r="X5229" i="1"/>
  <c r="W5229" i="1"/>
  <c r="U5229" i="1"/>
  <c r="S5229" i="1"/>
  <c r="Q5229" i="1"/>
  <c r="P5229" i="1"/>
  <c r="O5229" i="1"/>
  <c r="K5229" i="1"/>
  <c r="N5229" i="1" s="1"/>
  <c r="T5229" i="1" s="1"/>
  <c r="AA5228" i="1"/>
  <c r="Z5228" i="1"/>
  <c r="Y5228" i="1"/>
  <c r="X5228" i="1"/>
  <c r="W5228" i="1"/>
  <c r="U5228" i="1"/>
  <c r="S5228" i="1"/>
  <c r="Q5228" i="1"/>
  <c r="P5228" i="1"/>
  <c r="O5228" i="1"/>
  <c r="K5228" i="1"/>
  <c r="N5228" i="1" s="1"/>
  <c r="T5228" i="1" s="1"/>
  <c r="AA5227" i="1"/>
  <c r="Z5227" i="1"/>
  <c r="Y5227" i="1"/>
  <c r="X5227" i="1"/>
  <c r="W5227" i="1"/>
  <c r="U5227" i="1"/>
  <c r="S5227" i="1"/>
  <c r="Q5227" i="1"/>
  <c r="P5227" i="1"/>
  <c r="O5227" i="1"/>
  <c r="K5227" i="1"/>
  <c r="N5227" i="1" s="1"/>
  <c r="T5227" i="1" s="1"/>
  <c r="AA5226" i="1"/>
  <c r="Z5226" i="1"/>
  <c r="Y5226" i="1"/>
  <c r="X5226" i="1"/>
  <c r="W5226" i="1"/>
  <c r="U5226" i="1"/>
  <c r="S5226" i="1"/>
  <c r="Q5226" i="1"/>
  <c r="P5226" i="1"/>
  <c r="O5226" i="1"/>
  <c r="K5226" i="1"/>
  <c r="N5226" i="1" s="1"/>
  <c r="T5226" i="1" s="1"/>
  <c r="AA5225" i="1"/>
  <c r="Z5225" i="1"/>
  <c r="Y5225" i="1"/>
  <c r="X5225" i="1"/>
  <c r="W5225" i="1"/>
  <c r="U5225" i="1"/>
  <c r="S5225" i="1"/>
  <c r="Q5225" i="1"/>
  <c r="P5225" i="1"/>
  <c r="O5225" i="1"/>
  <c r="K5225" i="1"/>
  <c r="N5225" i="1" s="1"/>
  <c r="AA5224" i="1"/>
  <c r="Z5224" i="1"/>
  <c r="Y5224" i="1"/>
  <c r="X5224" i="1"/>
  <c r="W5224" i="1"/>
  <c r="U5224" i="1"/>
  <c r="S5224" i="1"/>
  <c r="Q5224" i="1"/>
  <c r="P5224" i="1"/>
  <c r="O5224" i="1"/>
  <c r="K5224" i="1"/>
  <c r="N5224" i="1" s="1"/>
  <c r="T5224" i="1" s="1"/>
  <c r="AA5223" i="1"/>
  <c r="Z5223" i="1"/>
  <c r="Y5223" i="1"/>
  <c r="X5223" i="1"/>
  <c r="W5223" i="1"/>
  <c r="U5223" i="1"/>
  <c r="S5223" i="1"/>
  <c r="Q5223" i="1"/>
  <c r="P5223" i="1"/>
  <c r="O5223" i="1"/>
  <c r="K5223" i="1"/>
  <c r="N5223" i="1" s="1"/>
  <c r="T5223" i="1" s="1"/>
  <c r="AA5222" i="1"/>
  <c r="Z5222" i="1"/>
  <c r="Y5222" i="1"/>
  <c r="X5222" i="1"/>
  <c r="W5222" i="1"/>
  <c r="U5222" i="1"/>
  <c r="S5222" i="1"/>
  <c r="Q5222" i="1"/>
  <c r="P5222" i="1"/>
  <c r="O5222" i="1"/>
  <c r="K5222" i="1"/>
  <c r="N5222" i="1" s="1"/>
  <c r="T5222" i="1" s="1"/>
  <c r="AA5221" i="1"/>
  <c r="Z5221" i="1"/>
  <c r="Y5221" i="1"/>
  <c r="X5221" i="1"/>
  <c r="W5221" i="1"/>
  <c r="U5221" i="1"/>
  <c r="S5221" i="1"/>
  <c r="Q5221" i="1"/>
  <c r="P5221" i="1"/>
  <c r="O5221" i="1"/>
  <c r="K5221" i="1"/>
  <c r="N5221" i="1" s="1"/>
  <c r="T5221" i="1" s="1"/>
  <c r="AA5220" i="1"/>
  <c r="Z5220" i="1"/>
  <c r="Y5220" i="1"/>
  <c r="X5220" i="1"/>
  <c r="W5220" i="1"/>
  <c r="U5220" i="1"/>
  <c r="S5220" i="1"/>
  <c r="Q5220" i="1"/>
  <c r="P5220" i="1"/>
  <c r="O5220" i="1"/>
  <c r="K5220" i="1"/>
  <c r="N5220" i="1" s="1"/>
  <c r="T5220" i="1" s="1"/>
  <c r="AA5219" i="1"/>
  <c r="Z5219" i="1"/>
  <c r="Y5219" i="1"/>
  <c r="X5219" i="1"/>
  <c r="W5219" i="1"/>
  <c r="U5219" i="1"/>
  <c r="S5219" i="1"/>
  <c r="Q5219" i="1"/>
  <c r="P5219" i="1"/>
  <c r="O5219" i="1"/>
  <c r="K5219" i="1"/>
  <c r="N5219" i="1" s="1"/>
  <c r="T5219" i="1" s="1"/>
  <c r="AA5218" i="1"/>
  <c r="Z5218" i="1"/>
  <c r="Y5218" i="1"/>
  <c r="X5218" i="1"/>
  <c r="W5218" i="1"/>
  <c r="U5218" i="1"/>
  <c r="S5218" i="1"/>
  <c r="Q5218" i="1"/>
  <c r="P5218" i="1"/>
  <c r="O5218" i="1"/>
  <c r="K5218" i="1"/>
  <c r="N5218" i="1" s="1"/>
  <c r="T5218" i="1" s="1"/>
  <c r="AA5217" i="1"/>
  <c r="Z5217" i="1"/>
  <c r="Y5217" i="1"/>
  <c r="X5217" i="1"/>
  <c r="W5217" i="1"/>
  <c r="U5217" i="1"/>
  <c r="S5217" i="1"/>
  <c r="Q5217" i="1"/>
  <c r="P5217" i="1"/>
  <c r="O5217" i="1"/>
  <c r="K5217" i="1"/>
  <c r="N5217" i="1" s="1"/>
  <c r="T5217" i="1" s="1"/>
  <c r="AA5216" i="1"/>
  <c r="Z5216" i="1"/>
  <c r="Y5216" i="1"/>
  <c r="X5216" i="1"/>
  <c r="W5216" i="1"/>
  <c r="U5216" i="1"/>
  <c r="S5216" i="1"/>
  <c r="Q5216" i="1"/>
  <c r="P5216" i="1"/>
  <c r="O5216" i="1"/>
  <c r="K5216" i="1"/>
  <c r="N5216" i="1" s="1"/>
  <c r="T5216" i="1" s="1"/>
  <c r="AA5215" i="1"/>
  <c r="Z5215" i="1"/>
  <c r="Y5215" i="1"/>
  <c r="X5215" i="1"/>
  <c r="W5215" i="1"/>
  <c r="U5215" i="1"/>
  <c r="S5215" i="1"/>
  <c r="Q5215" i="1"/>
  <c r="P5215" i="1"/>
  <c r="O5215" i="1"/>
  <c r="K5215" i="1"/>
  <c r="N5215" i="1" s="1"/>
  <c r="AA5214" i="1"/>
  <c r="Z5214" i="1"/>
  <c r="Y5214" i="1"/>
  <c r="X5214" i="1"/>
  <c r="W5214" i="1"/>
  <c r="U5214" i="1"/>
  <c r="S5214" i="1"/>
  <c r="Q5214" i="1"/>
  <c r="P5214" i="1"/>
  <c r="O5214" i="1"/>
  <c r="K5214" i="1"/>
  <c r="N5214" i="1" s="1"/>
  <c r="T5214" i="1" s="1"/>
  <c r="AA5213" i="1"/>
  <c r="Z5213" i="1"/>
  <c r="Y5213" i="1"/>
  <c r="X5213" i="1"/>
  <c r="W5213" i="1"/>
  <c r="U5213" i="1"/>
  <c r="S5213" i="1"/>
  <c r="Q5213" i="1"/>
  <c r="P5213" i="1"/>
  <c r="O5213" i="1"/>
  <c r="K5213" i="1"/>
  <c r="N5213" i="1" s="1"/>
  <c r="T5213" i="1" s="1"/>
  <c r="AA5212" i="1"/>
  <c r="Z5212" i="1"/>
  <c r="Y5212" i="1"/>
  <c r="X5212" i="1"/>
  <c r="W5212" i="1"/>
  <c r="U5212" i="1"/>
  <c r="S5212" i="1"/>
  <c r="Q5212" i="1"/>
  <c r="P5212" i="1"/>
  <c r="O5212" i="1"/>
  <c r="K5212" i="1"/>
  <c r="N5212" i="1" s="1"/>
  <c r="T5212" i="1" s="1"/>
  <c r="AA5211" i="1"/>
  <c r="Z5211" i="1"/>
  <c r="Y5211" i="1"/>
  <c r="X5211" i="1"/>
  <c r="W5211" i="1"/>
  <c r="U5211" i="1"/>
  <c r="S5211" i="1"/>
  <c r="Q5211" i="1"/>
  <c r="P5211" i="1"/>
  <c r="O5211" i="1"/>
  <c r="K5211" i="1"/>
  <c r="N5211" i="1" s="1"/>
  <c r="T5211" i="1" s="1"/>
  <c r="AA5210" i="1"/>
  <c r="Z5210" i="1"/>
  <c r="Y5210" i="1"/>
  <c r="X5210" i="1"/>
  <c r="W5210" i="1"/>
  <c r="U5210" i="1"/>
  <c r="S5210" i="1"/>
  <c r="Q5210" i="1"/>
  <c r="P5210" i="1"/>
  <c r="O5210" i="1"/>
  <c r="K5210" i="1"/>
  <c r="N5210" i="1" s="1"/>
  <c r="T5210" i="1" s="1"/>
  <c r="AA5209" i="1"/>
  <c r="Z5209" i="1"/>
  <c r="Y5209" i="1"/>
  <c r="X5209" i="1"/>
  <c r="W5209" i="1"/>
  <c r="U5209" i="1"/>
  <c r="S5209" i="1"/>
  <c r="Q5209" i="1"/>
  <c r="P5209" i="1"/>
  <c r="O5209" i="1"/>
  <c r="K5209" i="1"/>
  <c r="N5209" i="1" s="1"/>
  <c r="AA5208" i="1"/>
  <c r="Z5208" i="1"/>
  <c r="Y5208" i="1"/>
  <c r="X5208" i="1"/>
  <c r="W5208" i="1"/>
  <c r="U5208" i="1"/>
  <c r="S5208" i="1"/>
  <c r="Q5208" i="1"/>
  <c r="P5208" i="1"/>
  <c r="O5208" i="1"/>
  <c r="K5208" i="1"/>
  <c r="N5208" i="1" s="1"/>
  <c r="AA5207" i="1"/>
  <c r="Z5207" i="1"/>
  <c r="Y5207" i="1"/>
  <c r="X5207" i="1"/>
  <c r="W5207" i="1"/>
  <c r="U5207" i="1"/>
  <c r="S5207" i="1"/>
  <c r="Q5207" i="1"/>
  <c r="P5207" i="1"/>
  <c r="O5207" i="1"/>
  <c r="K5207" i="1"/>
  <c r="N5207" i="1" s="1"/>
  <c r="T5207" i="1" s="1"/>
  <c r="AA5206" i="1"/>
  <c r="Z5206" i="1"/>
  <c r="Y5206" i="1"/>
  <c r="X5206" i="1"/>
  <c r="W5206" i="1"/>
  <c r="U5206" i="1"/>
  <c r="S5206" i="1"/>
  <c r="Q5206" i="1"/>
  <c r="P5206" i="1"/>
  <c r="O5206" i="1"/>
  <c r="K5206" i="1"/>
  <c r="N5206" i="1" s="1"/>
  <c r="T5206" i="1" s="1"/>
  <c r="AA5205" i="1"/>
  <c r="Z5205" i="1"/>
  <c r="Y5205" i="1"/>
  <c r="X5205" i="1"/>
  <c r="W5205" i="1"/>
  <c r="U5205" i="1"/>
  <c r="S5205" i="1"/>
  <c r="Q5205" i="1"/>
  <c r="P5205" i="1"/>
  <c r="O5205" i="1"/>
  <c r="K5205" i="1"/>
  <c r="N5205" i="1" s="1"/>
  <c r="T5205" i="1" s="1"/>
  <c r="AA5204" i="1"/>
  <c r="Z5204" i="1"/>
  <c r="Y5204" i="1"/>
  <c r="X5204" i="1"/>
  <c r="W5204" i="1"/>
  <c r="U5204" i="1"/>
  <c r="S5204" i="1"/>
  <c r="Q5204" i="1"/>
  <c r="P5204" i="1"/>
  <c r="O5204" i="1"/>
  <c r="K5204" i="1"/>
  <c r="N5204" i="1" s="1"/>
  <c r="T5204" i="1" s="1"/>
  <c r="AA5203" i="1"/>
  <c r="Z5203" i="1"/>
  <c r="Y5203" i="1"/>
  <c r="X5203" i="1"/>
  <c r="W5203" i="1"/>
  <c r="U5203" i="1"/>
  <c r="S5203" i="1"/>
  <c r="Q5203" i="1"/>
  <c r="P5203" i="1"/>
  <c r="O5203" i="1"/>
  <c r="K5203" i="1"/>
  <c r="N5203" i="1" s="1"/>
  <c r="T5203" i="1" s="1"/>
  <c r="AA5202" i="1"/>
  <c r="Z5202" i="1"/>
  <c r="Y5202" i="1"/>
  <c r="X5202" i="1"/>
  <c r="W5202" i="1"/>
  <c r="U5202" i="1"/>
  <c r="S5202" i="1"/>
  <c r="Q5202" i="1"/>
  <c r="P5202" i="1"/>
  <c r="O5202" i="1"/>
  <c r="K5202" i="1"/>
  <c r="N5202" i="1" s="1"/>
  <c r="T5202" i="1" s="1"/>
  <c r="AA5201" i="1"/>
  <c r="Z5201" i="1"/>
  <c r="Y5201" i="1"/>
  <c r="X5201" i="1"/>
  <c r="W5201" i="1"/>
  <c r="U5201" i="1"/>
  <c r="S5201" i="1"/>
  <c r="Q5201" i="1"/>
  <c r="P5201" i="1"/>
  <c r="O5201" i="1"/>
  <c r="K5201" i="1"/>
  <c r="N5201" i="1" s="1"/>
  <c r="T5201" i="1" s="1"/>
  <c r="AA5200" i="1"/>
  <c r="Z5200" i="1"/>
  <c r="Y5200" i="1"/>
  <c r="X5200" i="1"/>
  <c r="W5200" i="1"/>
  <c r="U5200" i="1"/>
  <c r="S5200" i="1"/>
  <c r="Q5200" i="1"/>
  <c r="P5200" i="1"/>
  <c r="O5200" i="1"/>
  <c r="K5200" i="1"/>
  <c r="N5200" i="1" s="1"/>
  <c r="T5200" i="1" s="1"/>
  <c r="AA5199" i="1"/>
  <c r="Z5199" i="1"/>
  <c r="Y5199" i="1"/>
  <c r="X5199" i="1"/>
  <c r="W5199" i="1"/>
  <c r="U5199" i="1"/>
  <c r="S5199" i="1"/>
  <c r="Q5199" i="1"/>
  <c r="P5199" i="1"/>
  <c r="O5199" i="1"/>
  <c r="K5199" i="1"/>
  <c r="N5199" i="1" s="1"/>
  <c r="T5199" i="1" s="1"/>
  <c r="AA5198" i="1"/>
  <c r="Z5198" i="1"/>
  <c r="Y5198" i="1"/>
  <c r="X5198" i="1"/>
  <c r="W5198" i="1"/>
  <c r="U5198" i="1"/>
  <c r="S5198" i="1"/>
  <c r="Q5198" i="1"/>
  <c r="P5198" i="1"/>
  <c r="O5198" i="1"/>
  <c r="K5198" i="1"/>
  <c r="N5198" i="1" s="1"/>
  <c r="T5198" i="1" s="1"/>
  <c r="AA5197" i="1"/>
  <c r="Z5197" i="1"/>
  <c r="Y5197" i="1"/>
  <c r="X5197" i="1"/>
  <c r="W5197" i="1"/>
  <c r="U5197" i="1"/>
  <c r="S5197" i="1"/>
  <c r="Q5197" i="1"/>
  <c r="P5197" i="1"/>
  <c r="O5197" i="1"/>
  <c r="K5197" i="1"/>
  <c r="N5197" i="1" s="1"/>
  <c r="T5197" i="1" s="1"/>
  <c r="AA5196" i="1"/>
  <c r="Z5196" i="1"/>
  <c r="Y5196" i="1"/>
  <c r="X5196" i="1"/>
  <c r="W5196" i="1"/>
  <c r="U5196" i="1"/>
  <c r="S5196" i="1"/>
  <c r="Q5196" i="1"/>
  <c r="P5196" i="1"/>
  <c r="O5196" i="1"/>
  <c r="K5196" i="1"/>
  <c r="N5196" i="1" s="1"/>
  <c r="T5196" i="1" s="1"/>
  <c r="AA5195" i="1"/>
  <c r="Z5195" i="1"/>
  <c r="Y5195" i="1"/>
  <c r="X5195" i="1"/>
  <c r="W5195" i="1"/>
  <c r="U5195" i="1"/>
  <c r="S5195" i="1"/>
  <c r="Q5195" i="1"/>
  <c r="P5195" i="1"/>
  <c r="O5195" i="1"/>
  <c r="K5195" i="1"/>
  <c r="N5195" i="1" s="1"/>
  <c r="AA5194" i="1"/>
  <c r="Z5194" i="1"/>
  <c r="Y5194" i="1"/>
  <c r="X5194" i="1"/>
  <c r="W5194" i="1"/>
  <c r="U5194" i="1"/>
  <c r="S5194" i="1"/>
  <c r="Q5194" i="1"/>
  <c r="P5194" i="1"/>
  <c r="O5194" i="1"/>
  <c r="K5194" i="1"/>
  <c r="N5194" i="1" s="1"/>
  <c r="T5194" i="1" s="1"/>
  <c r="AA5193" i="1"/>
  <c r="Z5193" i="1"/>
  <c r="Y5193" i="1"/>
  <c r="X5193" i="1"/>
  <c r="W5193" i="1"/>
  <c r="U5193" i="1"/>
  <c r="S5193" i="1"/>
  <c r="Q5193" i="1"/>
  <c r="P5193" i="1"/>
  <c r="O5193" i="1"/>
  <c r="K5193" i="1"/>
  <c r="N5193" i="1" s="1"/>
  <c r="T5193" i="1" s="1"/>
  <c r="AA5192" i="1"/>
  <c r="Z5192" i="1"/>
  <c r="Y5192" i="1"/>
  <c r="X5192" i="1"/>
  <c r="W5192" i="1"/>
  <c r="U5192" i="1"/>
  <c r="S5192" i="1"/>
  <c r="Q5192" i="1"/>
  <c r="P5192" i="1"/>
  <c r="O5192" i="1"/>
  <c r="K5192" i="1"/>
  <c r="N5192" i="1" s="1"/>
  <c r="AA5191" i="1"/>
  <c r="Z5191" i="1"/>
  <c r="Y5191" i="1"/>
  <c r="X5191" i="1"/>
  <c r="W5191" i="1"/>
  <c r="U5191" i="1"/>
  <c r="S5191" i="1"/>
  <c r="Q5191" i="1"/>
  <c r="P5191" i="1"/>
  <c r="O5191" i="1"/>
  <c r="K5191" i="1"/>
  <c r="N5191" i="1" s="1"/>
  <c r="AA5190" i="1"/>
  <c r="Z5190" i="1"/>
  <c r="Y5190" i="1"/>
  <c r="X5190" i="1"/>
  <c r="W5190" i="1"/>
  <c r="U5190" i="1"/>
  <c r="S5190" i="1"/>
  <c r="Q5190" i="1"/>
  <c r="P5190" i="1"/>
  <c r="O5190" i="1"/>
  <c r="K5190" i="1"/>
  <c r="N5190" i="1" s="1"/>
  <c r="T5190" i="1" s="1"/>
  <c r="AA5189" i="1"/>
  <c r="Z5189" i="1"/>
  <c r="Y5189" i="1"/>
  <c r="X5189" i="1"/>
  <c r="W5189" i="1"/>
  <c r="U5189" i="1"/>
  <c r="S5189" i="1"/>
  <c r="Q5189" i="1"/>
  <c r="P5189" i="1"/>
  <c r="O5189" i="1"/>
  <c r="K5189" i="1"/>
  <c r="N5189" i="1" s="1"/>
  <c r="T5189" i="1" s="1"/>
  <c r="AA5188" i="1"/>
  <c r="Z5188" i="1"/>
  <c r="Y5188" i="1"/>
  <c r="X5188" i="1"/>
  <c r="W5188" i="1"/>
  <c r="U5188" i="1"/>
  <c r="S5188" i="1"/>
  <c r="Q5188" i="1"/>
  <c r="P5188" i="1"/>
  <c r="O5188" i="1"/>
  <c r="K5188" i="1"/>
  <c r="N5188" i="1" s="1"/>
  <c r="T5188" i="1" s="1"/>
  <c r="AA5187" i="1"/>
  <c r="Z5187" i="1"/>
  <c r="Y5187" i="1"/>
  <c r="X5187" i="1"/>
  <c r="W5187" i="1"/>
  <c r="U5187" i="1"/>
  <c r="S5187" i="1"/>
  <c r="Q5187" i="1"/>
  <c r="P5187" i="1"/>
  <c r="O5187" i="1"/>
  <c r="K5187" i="1"/>
  <c r="N5187" i="1" s="1"/>
  <c r="T5187" i="1" s="1"/>
  <c r="AA5186" i="1"/>
  <c r="Z5186" i="1"/>
  <c r="Y5186" i="1"/>
  <c r="X5186" i="1"/>
  <c r="W5186" i="1"/>
  <c r="U5186" i="1"/>
  <c r="S5186" i="1"/>
  <c r="Q5186" i="1"/>
  <c r="P5186" i="1"/>
  <c r="O5186" i="1"/>
  <c r="K5186" i="1"/>
  <c r="N5186" i="1" s="1"/>
  <c r="T5186" i="1" s="1"/>
  <c r="AA5185" i="1"/>
  <c r="Z5185" i="1"/>
  <c r="Y5185" i="1"/>
  <c r="X5185" i="1"/>
  <c r="W5185" i="1"/>
  <c r="U5185" i="1"/>
  <c r="S5185" i="1"/>
  <c r="Q5185" i="1"/>
  <c r="P5185" i="1"/>
  <c r="O5185" i="1"/>
  <c r="K5185" i="1"/>
  <c r="N5185" i="1" s="1"/>
  <c r="AA5184" i="1"/>
  <c r="Z5184" i="1"/>
  <c r="Y5184" i="1"/>
  <c r="X5184" i="1"/>
  <c r="W5184" i="1"/>
  <c r="U5184" i="1"/>
  <c r="S5184" i="1"/>
  <c r="Q5184" i="1"/>
  <c r="P5184" i="1"/>
  <c r="O5184" i="1"/>
  <c r="K5184" i="1"/>
  <c r="N5184" i="1" s="1"/>
  <c r="T5184" i="1" s="1"/>
  <c r="AA5183" i="1"/>
  <c r="Z5183" i="1"/>
  <c r="Y5183" i="1"/>
  <c r="X5183" i="1"/>
  <c r="W5183" i="1"/>
  <c r="U5183" i="1"/>
  <c r="S5183" i="1"/>
  <c r="Q5183" i="1"/>
  <c r="P5183" i="1"/>
  <c r="O5183" i="1"/>
  <c r="K5183" i="1"/>
  <c r="N5183" i="1" s="1"/>
  <c r="AA5182" i="1"/>
  <c r="Z5182" i="1"/>
  <c r="Y5182" i="1"/>
  <c r="X5182" i="1"/>
  <c r="W5182" i="1"/>
  <c r="U5182" i="1"/>
  <c r="S5182" i="1"/>
  <c r="Q5182" i="1"/>
  <c r="P5182" i="1"/>
  <c r="O5182" i="1"/>
  <c r="K5182" i="1"/>
  <c r="N5182" i="1" s="1"/>
  <c r="T5182" i="1" s="1"/>
  <c r="AA5181" i="1"/>
  <c r="Z5181" i="1"/>
  <c r="Y5181" i="1"/>
  <c r="X5181" i="1"/>
  <c r="W5181" i="1"/>
  <c r="U5181" i="1"/>
  <c r="S5181" i="1"/>
  <c r="Q5181" i="1"/>
  <c r="P5181" i="1"/>
  <c r="O5181" i="1"/>
  <c r="K5181" i="1"/>
  <c r="N5181" i="1" s="1"/>
  <c r="T5181" i="1" s="1"/>
  <c r="AA5180" i="1"/>
  <c r="Z5180" i="1"/>
  <c r="Y5180" i="1"/>
  <c r="X5180" i="1"/>
  <c r="W5180" i="1"/>
  <c r="U5180" i="1"/>
  <c r="S5180" i="1"/>
  <c r="Q5180" i="1"/>
  <c r="P5180" i="1"/>
  <c r="O5180" i="1"/>
  <c r="K5180" i="1"/>
  <c r="N5180" i="1" s="1"/>
  <c r="AA5179" i="1"/>
  <c r="Z5179" i="1"/>
  <c r="Y5179" i="1"/>
  <c r="X5179" i="1"/>
  <c r="W5179" i="1"/>
  <c r="U5179" i="1"/>
  <c r="S5179" i="1"/>
  <c r="Q5179" i="1"/>
  <c r="P5179" i="1"/>
  <c r="O5179" i="1"/>
  <c r="K5179" i="1"/>
  <c r="N5179" i="1" s="1"/>
  <c r="T5179" i="1" s="1"/>
  <c r="AA5178" i="1"/>
  <c r="Z5178" i="1"/>
  <c r="Y5178" i="1"/>
  <c r="X5178" i="1"/>
  <c r="W5178" i="1"/>
  <c r="U5178" i="1"/>
  <c r="S5178" i="1"/>
  <c r="Q5178" i="1"/>
  <c r="P5178" i="1"/>
  <c r="O5178" i="1"/>
  <c r="K5178" i="1"/>
  <c r="N5178" i="1" s="1"/>
  <c r="AA5177" i="1"/>
  <c r="Z5177" i="1"/>
  <c r="Y5177" i="1"/>
  <c r="X5177" i="1"/>
  <c r="W5177" i="1"/>
  <c r="U5177" i="1"/>
  <c r="S5177" i="1"/>
  <c r="Q5177" i="1"/>
  <c r="P5177" i="1"/>
  <c r="O5177" i="1"/>
  <c r="K5177" i="1"/>
  <c r="N5177" i="1" s="1"/>
  <c r="AA5176" i="1"/>
  <c r="Z5176" i="1"/>
  <c r="Y5176" i="1"/>
  <c r="X5176" i="1"/>
  <c r="W5176" i="1"/>
  <c r="U5176" i="1"/>
  <c r="S5176" i="1"/>
  <c r="Q5176" i="1"/>
  <c r="P5176" i="1"/>
  <c r="O5176" i="1"/>
  <c r="K5176" i="1"/>
  <c r="N5176" i="1" s="1"/>
  <c r="T5176" i="1" s="1"/>
  <c r="AA5175" i="1"/>
  <c r="Z5175" i="1"/>
  <c r="Y5175" i="1"/>
  <c r="X5175" i="1"/>
  <c r="W5175" i="1"/>
  <c r="U5175" i="1"/>
  <c r="S5175" i="1"/>
  <c r="Q5175" i="1"/>
  <c r="P5175" i="1"/>
  <c r="O5175" i="1"/>
  <c r="K5175" i="1"/>
  <c r="N5175" i="1" s="1"/>
  <c r="T5175" i="1" s="1"/>
  <c r="AA5174" i="1"/>
  <c r="Z5174" i="1"/>
  <c r="Y5174" i="1"/>
  <c r="X5174" i="1"/>
  <c r="W5174" i="1"/>
  <c r="U5174" i="1"/>
  <c r="S5174" i="1"/>
  <c r="Q5174" i="1"/>
  <c r="P5174" i="1"/>
  <c r="O5174" i="1"/>
  <c r="K5174" i="1"/>
  <c r="N5174" i="1" s="1"/>
  <c r="T5174" i="1" s="1"/>
  <c r="AA5173" i="1"/>
  <c r="Z5173" i="1"/>
  <c r="Y5173" i="1"/>
  <c r="X5173" i="1"/>
  <c r="W5173" i="1"/>
  <c r="U5173" i="1"/>
  <c r="S5173" i="1"/>
  <c r="Q5173" i="1"/>
  <c r="P5173" i="1"/>
  <c r="O5173" i="1"/>
  <c r="K5173" i="1"/>
  <c r="N5173" i="1" s="1"/>
  <c r="T5173" i="1" s="1"/>
  <c r="AA5172" i="1"/>
  <c r="Z5172" i="1"/>
  <c r="Y5172" i="1"/>
  <c r="X5172" i="1"/>
  <c r="W5172" i="1"/>
  <c r="U5172" i="1"/>
  <c r="S5172" i="1"/>
  <c r="Q5172" i="1"/>
  <c r="P5172" i="1"/>
  <c r="O5172" i="1"/>
  <c r="K5172" i="1"/>
  <c r="N5172" i="1" s="1"/>
  <c r="T5172" i="1" s="1"/>
  <c r="AA5171" i="1"/>
  <c r="Z5171" i="1"/>
  <c r="Y5171" i="1"/>
  <c r="X5171" i="1"/>
  <c r="W5171" i="1"/>
  <c r="U5171" i="1"/>
  <c r="S5171" i="1"/>
  <c r="Q5171" i="1"/>
  <c r="P5171" i="1"/>
  <c r="O5171" i="1"/>
  <c r="K5171" i="1"/>
  <c r="N5171" i="1" s="1"/>
  <c r="T5171" i="1" s="1"/>
  <c r="AA5170" i="1"/>
  <c r="Z5170" i="1"/>
  <c r="Y5170" i="1"/>
  <c r="X5170" i="1"/>
  <c r="W5170" i="1"/>
  <c r="U5170" i="1"/>
  <c r="S5170" i="1"/>
  <c r="Q5170" i="1"/>
  <c r="P5170" i="1"/>
  <c r="O5170" i="1"/>
  <c r="K5170" i="1"/>
  <c r="N5170" i="1" s="1"/>
  <c r="T5170" i="1" s="1"/>
  <c r="AA5169" i="1"/>
  <c r="Z5169" i="1"/>
  <c r="Y5169" i="1"/>
  <c r="X5169" i="1"/>
  <c r="W5169" i="1"/>
  <c r="U5169" i="1"/>
  <c r="S5169" i="1"/>
  <c r="Q5169" i="1"/>
  <c r="P5169" i="1"/>
  <c r="O5169" i="1"/>
  <c r="K5169" i="1"/>
  <c r="N5169" i="1" s="1"/>
  <c r="AA5168" i="1"/>
  <c r="Z5168" i="1"/>
  <c r="Y5168" i="1"/>
  <c r="X5168" i="1"/>
  <c r="W5168" i="1"/>
  <c r="U5168" i="1"/>
  <c r="S5168" i="1"/>
  <c r="Q5168" i="1"/>
  <c r="P5168" i="1"/>
  <c r="O5168" i="1"/>
  <c r="K5168" i="1"/>
  <c r="N5168" i="1" s="1"/>
  <c r="T5168" i="1" s="1"/>
  <c r="AA5167" i="1"/>
  <c r="Z5167" i="1"/>
  <c r="Y5167" i="1"/>
  <c r="X5167" i="1"/>
  <c r="W5167" i="1"/>
  <c r="U5167" i="1"/>
  <c r="S5167" i="1"/>
  <c r="Q5167" i="1"/>
  <c r="P5167" i="1"/>
  <c r="O5167" i="1"/>
  <c r="K5167" i="1"/>
  <c r="N5167" i="1" s="1"/>
  <c r="T5167" i="1" s="1"/>
  <c r="AA5166" i="1"/>
  <c r="Z5166" i="1"/>
  <c r="Y5166" i="1"/>
  <c r="X5166" i="1"/>
  <c r="W5166" i="1"/>
  <c r="U5166" i="1"/>
  <c r="S5166" i="1"/>
  <c r="Q5166" i="1"/>
  <c r="P5166" i="1"/>
  <c r="O5166" i="1"/>
  <c r="K5166" i="1"/>
  <c r="N5166" i="1" s="1"/>
  <c r="AA5165" i="1"/>
  <c r="Z5165" i="1"/>
  <c r="Y5165" i="1"/>
  <c r="X5165" i="1"/>
  <c r="W5165" i="1"/>
  <c r="U5165" i="1"/>
  <c r="S5165" i="1"/>
  <c r="Q5165" i="1"/>
  <c r="P5165" i="1"/>
  <c r="O5165" i="1"/>
  <c r="K5165" i="1"/>
  <c r="N5165" i="1" s="1"/>
  <c r="T5165" i="1" s="1"/>
  <c r="AA5164" i="1"/>
  <c r="Z5164" i="1"/>
  <c r="Y5164" i="1"/>
  <c r="X5164" i="1"/>
  <c r="W5164" i="1"/>
  <c r="U5164" i="1"/>
  <c r="S5164" i="1"/>
  <c r="Q5164" i="1"/>
  <c r="P5164" i="1"/>
  <c r="O5164" i="1"/>
  <c r="K5164" i="1"/>
  <c r="N5164" i="1" s="1"/>
  <c r="T5164" i="1" s="1"/>
  <c r="AA5163" i="1"/>
  <c r="Z5163" i="1"/>
  <c r="Y5163" i="1"/>
  <c r="X5163" i="1"/>
  <c r="W5163" i="1"/>
  <c r="U5163" i="1"/>
  <c r="S5163" i="1"/>
  <c r="Q5163" i="1"/>
  <c r="P5163" i="1"/>
  <c r="O5163" i="1"/>
  <c r="K5163" i="1"/>
  <c r="N5163" i="1" s="1"/>
  <c r="T5163" i="1" s="1"/>
  <c r="AA5162" i="1"/>
  <c r="Z5162" i="1"/>
  <c r="Y5162" i="1"/>
  <c r="X5162" i="1"/>
  <c r="W5162" i="1"/>
  <c r="U5162" i="1"/>
  <c r="S5162" i="1"/>
  <c r="Q5162" i="1"/>
  <c r="P5162" i="1"/>
  <c r="O5162" i="1"/>
  <c r="K5162" i="1"/>
  <c r="N5162" i="1" s="1"/>
  <c r="T5162" i="1" s="1"/>
  <c r="AA5161" i="1"/>
  <c r="Z5161" i="1"/>
  <c r="Y5161" i="1"/>
  <c r="X5161" i="1"/>
  <c r="W5161" i="1"/>
  <c r="U5161" i="1"/>
  <c r="S5161" i="1"/>
  <c r="Q5161" i="1"/>
  <c r="P5161" i="1"/>
  <c r="O5161" i="1"/>
  <c r="K5161" i="1"/>
  <c r="N5161" i="1" s="1"/>
  <c r="T5161" i="1" s="1"/>
  <c r="AA5160" i="1"/>
  <c r="Z5160" i="1"/>
  <c r="Y5160" i="1"/>
  <c r="X5160" i="1"/>
  <c r="W5160" i="1"/>
  <c r="U5160" i="1"/>
  <c r="S5160" i="1"/>
  <c r="Q5160" i="1"/>
  <c r="P5160" i="1"/>
  <c r="O5160" i="1"/>
  <c r="K5160" i="1"/>
  <c r="N5160" i="1" s="1"/>
  <c r="T5160" i="1" s="1"/>
  <c r="AA5159" i="1"/>
  <c r="Z5159" i="1"/>
  <c r="Y5159" i="1"/>
  <c r="X5159" i="1"/>
  <c r="W5159" i="1"/>
  <c r="U5159" i="1"/>
  <c r="S5159" i="1"/>
  <c r="Q5159" i="1"/>
  <c r="P5159" i="1"/>
  <c r="O5159" i="1"/>
  <c r="K5159" i="1"/>
  <c r="N5159" i="1" s="1"/>
  <c r="AA5158" i="1"/>
  <c r="Z5158" i="1"/>
  <c r="Y5158" i="1"/>
  <c r="X5158" i="1"/>
  <c r="W5158" i="1"/>
  <c r="U5158" i="1"/>
  <c r="S5158" i="1"/>
  <c r="Q5158" i="1"/>
  <c r="P5158" i="1"/>
  <c r="O5158" i="1"/>
  <c r="K5158" i="1"/>
  <c r="N5158" i="1" s="1"/>
  <c r="T5158" i="1" s="1"/>
  <c r="AA5157" i="1"/>
  <c r="Z5157" i="1"/>
  <c r="Y5157" i="1"/>
  <c r="X5157" i="1"/>
  <c r="W5157" i="1"/>
  <c r="U5157" i="1"/>
  <c r="S5157" i="1"/>
  <c r="Q5157" i="1"/>
  <c r="P5157" i="1"/>
  <c r="O5157" i="1"/>
  <c r="K5157" i="1"/>
  <c r="N5157" i="1" s="1"/>
  <c r="T5157" i="1" s="1"/>
  <c r="AA5156" i="1"/>
  <c r="Z5156" i="1"/>
  <c r="Y5156" i="1"/>
  <c r="X5156" i="1"/>
  <c r="W5156" i="1"/>
  <c r="U5156" i="1"/>
  <c r="S5156" i="1"/>
  <c r="Q5156" i="1"/>
  <c r="P5156" i="1"/>
  <c r="O5156" i="1"/>
  <c r="K5156" i="1"/>
  <c r="N5156" i="1" s="1"/>
  <c r="T5156" i="1" s="1"/>
  <c r="AA5155" i="1"/>
  <c r="Z5155" i="1"/>
  <c r="Y5155" i="1"/>
  <c r="X5155" i="1"/>
  <c r="W5155" i="1"/>
  <c r="U5155" i="1"/>
  <c r="S5155" i="1"/>
  <c r="Q5155" i="1"/>
  <c r="P5155" i="1"/>
  <c r="O5155" i="1"/>
  <c r="K5155" i="1"/>
  <c r="N5155" i="1" s="1"/>
  <c r="AA5154" i="1"/>
  <c r="Z5154" i="1"/>
  <c r="Y5154" i="1"/>
  <c r="X5154" i="1"/>
  <c r="W5154" i="1"/>
  <c r="U5154" i="1"/>
  <c r="S5154" i="1"/>
  <c r="Q5154" i="1"/>
  <c r="P5154" i="1"/>
  <c r="O5154" i="1"/>
  <c r="K5154" i="1"/>
  <c r="N5154" i="1" s="1"/>
  <c r="AA5153" i="1"/>
  <c r="Z5153" i="1"/>
  <c r="Y5153" i="1"/>
  <c r="X5153" i="1"/>
  <c r="W5153" i="1"/>
  <c r="U5153" i="1"/>
  <c r="S5153" i="1"/>
  <c r="Q5153" i="1"/>
  <c r="P5153" i="1"/>
  <c r="O5153" i="1"/>
  <c r="K5153" i="1"/>
  <c r="N5153" i="1" s="1"/>
  <c r="T5153" i="1" s="1"/>
  <c r="AA5152" i="1"/>
  <c r="Z5152" i="1"/>
  <c r="Y5152" i="1"/>
  <c r="X5152" i="1"/>
  <c r="W5152" i="1"/>
  <c r="U5152" i="1"/>
  <c r="S5152" i="1"/>
  <c r="Q5152" i="1"/>
  <c r="P5152" i="1"/>
  <c r="O5152" i="1"/>
  <c r="K5152" i="1"/>
  <c r="N5152" i="1" s="1"/>
  <c r="T5152" i="1" s="1"/>
  <c r="AA5151" i="1"/>
  <c r="Z5151" i="1"/>
  <c r="Y5151" i="1"/>
  <c r="X5151" i="1"/>
  <c r="W5151" i="1"/>
  <c r="U5151" i="1"/>
  <c r="S5151" i="1"/>
  <c r="Q5151" i="1"/>
  <c r="P5151" i="1"/>
  <c r="O5151" i="1"/>
  <c r="K5151" i="1"/>
  <c r="N5151" i="1" s="1"/>
  <c r="T5151" i="1" s="1"/>
  <c r="AA5150" i="1"/>
  <c r="Z5150" i="1"/>
  <c r="Y5150" i="1"/>
  <c r="X5150" i="1"/>
  <c r="W5150" i="1"/>
  <c r="U5150" i="1"/>
  <c r="S5150" i="1"/>
  <c r="Q5150" i="1"/>
  <c r="P5150" i="1"/>
  <c r="O5150" i="1"/>
  <c r="K5150" i="1"/>
  <c r="N5150" i="1" s="1"/>
  <c r="T5150" i="1" s="1"/>
  <c r="AA5149" i="1"/>
  <c r="Z5149" i="1"/>
  <c r="Y5149" i="1"/>
  <c r="X5149" i="1"/>
  <c r="W5149" i="1"/>
  <c r="U5149" i="1"/>
  <c r="S5149" i="1"/>
  <c r="Q5149" i="1"/>
  <c r="P5149" i="1"/>
  <c r="O5149" i="1"/>
  <c r="K5149" i="1"/>
  <c r="N5149" i="1" s="1"/>
  <c r="T5149" i="1" s="1"/>
  <c r="AA5148" i="1"/>
  <c r="Z5148" i="1"/>
  <c r="Y5148" i="1"/>
  <c r="X5148" i="1"/>
  <c r="W5148" i="1"/>
  <c r="U5148" i="1"/>
  <c r="S5148" i="1"/>
  <c r="Q5148" i="1"/>
  <c r="P5148" i="1"/>
  <c r="O5148" i="1"/>
  <c r="K5148" i="1"/>
  <c r="N5148" i="1" s="1"/>
  <c r="AA5147" i="1"/>
  <c r="Z5147" i="1"/>
  <c r="Y5147" i="1"/>
  <c r="X5147" i="1"/>
  <c r="W5147" i="1"/>
  <c r="U5147" i="1"/>
  <c r="S5147" i="1"/>
  <c r="Q5147" i="1"/>
  <c r="P5147" i="1"/>
  <c r="O5147" i="1"/>
  <c r="K5147" i="1"/>
  <c r="N5147" i="1" s="1"/>
  <c r="T5147" i="1" s="1"/>
  <c r="AA5146" i="1"/>
  <c r="Z5146" i="1"/>
  <c r="Y5146" i="1"/>
  <c r="X5146" i="1"/>
  <c r="W5146" i="1"/>
  <c r="U5146" i="1"/>
  <c r="S5146" i="1"/>
  <c r="Q5146" i="1"/>
  <c r="P5146" i="1"/>
  <c r="O5146" i="1"/>
  <c r="K5146" i="1"/>
  <c r="N5146" i="1" s="1"/>
  <c r="AA5145" i="1"/>
  <c r="Z5145" i="1"/>
  <c r="Y5145" i="1"/>
  <c r="X5145" i="1"/>
  <c r="W5145" i="1"/>
  <c r="U5145" i="1"/>
  <c r="S5145" i="1"/>
  <c r="Q5145" i="1"/>
  <c r="P5145" i="1"/>
  <c r="O5145" i="1"/>
  <c r="K5145" i="1"/>
  <c r="N5145" i="1" s="1"/>
  <c r="T5145" i="1" s="1"/>
  <c r="AA5144" i="1"/>
  <c r="Z5144" i="1"/>
  <c r="Y5144" i="1"/>
  <c r="X5144" i="1"/>
  <c r="W5144" i="1"/>
  <c r="U5144" i="1"/>
  <c r="S5144" i="1"/>
  <c r="Q5144" i="1"/>
  <c r="P5144" i="1"/>
  <c r="O5144" i="1"/>
  <c r="K5144" i="1"/>
  <c r="N5144" i="1" s="1"/>
  <c r="T5144" i="1" s="1"/>
  <c r="AA5143" i="1"/>
  <c r="Z5143" i="1"/>
  <c r="Y5143" i="1"/>
  <c r="X5143" i="1"/>
  <c r="W5143" i="1"/>
  <c r="U5143" i="1"/>
  <c r="S5143" i="1"/>
  <c r="Q5143" i="1"/>
  <c r="P5143" i="1"/>
  <c r="O5143" i="1"/>
  <c r="K5143" i="1"/>
  <c r="N5143" i="1" s="1"/>
  <c r="T5143" i="1" s="1"/>
  <c r="AA5142" i="1"/>
  <c r="Z5142" i="1"/>
  <c r="Y5142" i="1"/>
  <c r="X5142" i="1"/>
  <c r="W5142" i="1"/>
  <c r="U5142" i="1"/>
  <c r="S5142" i="1"/>
  <c r="Q5142" i="1"/>
  <c r="P5142" i="1"/>
  <c r="O5142" i="1"/>
  <c r="K5142" i="1"/>
  <c r="N5142" i="1" s="1"/>
  <c r="T5142" i="1" s="1"/>
  <c r="AA5141" i="1"/>
  <c r="Z5141" i="1"/>
  <c r="Y5141" i="1"/>
  <c r="X5141" i="1"/>
  <c r="W5141" i="1"/>
  <c r="U5141" i="1"/>
  <c r="S5141" i="1"/>
  <c r="Q5141" i="1"/>
  <c r="P5141" i="1"/>
  <c r="O5141" i="1"/>
  <c r="K5141" i="1"/>
  <c r="N5141" i="1" s="1"/>
  <c r="T5141" i="1" s="1"/>
  <c r="AA5140" i="1"/>
  <c r="Z5140" i="1"/>
  <c r="Y5140" i="1"/>
  <c r="X5140" i="1"/>
  <c r="W5140" i="1"/>
  <c r="U5140" i="1"/>
  <c r="S5140" i="1"/>
  <c r="Q5140" i="1"/>
  <c r="P5140" i="1"/>
  <c r="O5140" i="1"/>
  <c r="K5140" i="1"/>
  <c r="N5140" i="1" s="1"/>
  <c r="T5140" i="1" s="1"/>
  <c r="AA5139" i="1"/>
  <c r="Z5139" i="1"/>
  <c r="Y5139" i="1"/>
  <c r="X5139" i="1"/>
  <c r="W5139" i="1"/>
  <c r="U5139" i="1"/>
  <c r="S5139" i="1"/>
  <c r="Q5139" i="1"/>
  <c r="P5139" i="1"/>
  <c r="O5139" i="1"/>
  <c r="K5139" i="1"/>
  <c r="N5139" i="1" s="1"/>
  <c r="AA5138" i="1"/>
  <c r="Z5138" i="1"/>
  <c r="Y5138" i="1"/>
  <c r="X5138" i="1"/>
  <c r="W5138" i="1"/>
  <c r="U5138" i="1"/>
  <c r="S5138" i="1"/>
  <c r="Q5138" i="1"/>
  <c r="P5138" i="1"/>
  <c r="O5138" i="1"/>
  <c r="K5138" i="1"/>
  <c r="N5138" i="1" s="1"/>
  <c r="AA5137" i="1"/>
  <c r="Z5137" i="1"/>
  <c r="Y5137" i="1"/>
  <c r="X5137" i="1"/>
  <c r="W5137" i="1"/>
  <c r="U5137" i="1"/>
  <c r="S5137" i="1"/>
  <c r="Q5137" i="1"/>
  <c r="P5137" i="1"/>
  <c r="O5137" i="1"/>
  <c r="K5137" i="1"/>
  <c r="N5137" i="1" s="1"/>
  <c r="T5137" i="1" s="1"/>
  <c r="AA5136" i="1"/>
  <c r="Z5136" i="1"/>
  <c r="Y5136" i="1"/>
  <c r="X5136" i="1"/>
  <c r="W5136" i="1"/>
  <c r="U5136" i="1"/>
  <c r="S5136" i="1"/>
  <c r="Q5136" i="1"/>
  <c r="P5136" i="1"/>
  <c r="O5136" i="1"/>
  <c r="K5136" i="1"/>
  <c r="N5136" i="1" s="1"/>
  <c r="T5136" i="1" s="1"/>
  <c r="AA5135" i="1"/>
  <c r="Z5135" i="1"/>
  <c r="Y5135" i="1"/>
  <c r="X5135" i="1"/>
  <c r="W5135" i="1"/>
  <c r="U5135" i="1"/>
  <c r="S5135" i="1"/>
  <c r="Q5135" i="1"/>
  <c r="P5135" i="1"/>
  <c r="O5135" i="1"/>
  <c r="K5135" i="1"/>
  <c r="N5135" i="1" s="1"/>
  <c r="AA5134" i="1"/>
  <c r="Z5134" i="1"/>
  <c r="Y5134" i="1"/>
  <c r="X5134" i="1"/>
  <c r="W5134" i="1"/>
  <c r="U5134" i="1"/>
  <c r="S5134" i="1"/>
  <c r="Q5134" i="1"/>
  <c r="P5134" i="1"/>
  <c r="O5134" i="1"/>
  <c r="K5134" i="1"/>
  <c r="N5134" i="1" s="1"/>
  <c r="T5134" i="1" s="1"/>
  <c r="AA5133" i="1"/>
  <c r="Z5133" i="1"/>
  <c r="Y5133" i="1"/>
  <c r="X5133" i="1"/>
  <c r="W5133" i="1"/>
  <c r="U5133" i="1"/>
  <c r="S5133" i="1"/>
  <c r="Q5133" i="1"/>
  <c r="P5133" i="1"/>
  <c r="O5133" i="1"/>
  <c r="K5133" i="1"/>
  <c r="N5133" i="1" s="1"/>
  <c r="T5133" i="1" s="1"/>
  <c r="AA5132" i="1"/>
  <c r="Z5132" i="1"/>
  <c r="Y5132" i="1"/>
  <c r="X5132" i="1"/>
  <c r="W5132" i="1"/>
  <c r="U5132" i="1"/>
  <c r="S5132" i="1"/>
  <c r="Q5132" i="1"/>
  <c r="P5132" i="1"/>
  <c r="O5132" i="1"/>
  <c r="K5132" i="1"/>
  <c r="N5132" i="1" s="1"/>
  <c r="T5132" i="1" s="1"/>
  <c r="AA5131" i="1"/>
  <c r="Z5131" i="1"/>
  <c r="Y5131" i="1"/>
  <c r="X5131" i="1"/>
  <c r="W5131" i="1"/>
  <c r="U5131" i="1"/>
  <c r="S5131" i="1"/>
  <c r="Q5131" i="1"/>
  <c r="P5131" i="1"/>
  <c r="O5131" i="1"/>
  <c r="K5131" i="1"/>
  <c r="N5131" i="1" s="1"/>
  <c r="T5131" i="1" s="1"/>
  <c r="AA5130" i="1"/>
  <c r="Z5130" i="1"/>
  <c r="Y5130" i="1"/>
  <c r="X5130" i="1"/>
  <c r="W5130" i="1"/>
  <c r="U5130" i="1"/>
  <c r="S5130" i="1"/>
  <c r="Q5130" i="1"/>
  <c r="P5130" i="1"/>
  <c r="O5130" i="1"/>
  <c r="K5130" i="1"/>
  <c r="N5130" i="1" s="1"/>
  <c r="T5130" i="1" s="1"/>
  <c r="AA5129" i="1"/>
  <c r="Z5129" i="1"/>
  <c r="Y5129" i="1"/>
  <c r="X5129" i="1"/>
  <c r="W5129" i="1"/>
  <c r="U5129" i="1"/>
  <c r="S5129" i="1"/>
  <c r="Q5129" i="1"/>
  <c r="P5129" i="1"/>
  <c r="O5129" i="1"/>
  <c r="K5129" i="1"/>
  <c r="N5129" i="1" s="1"/>
  <c r="AA5128" i="1"/>
  <c r="Z5128" i="1"/>
  <c r="Y5128" i="1"/>
  <c r="X5128" i="1"/>
  <c r="W5128" i="1"/>
  <c r="U5128" i="1"/>
  <c r="S5128" i="1"/>
  <c r="Q5128" i="1"/>
  <c r="P5128" i="1"/>
  <c r="O5128" i="1"/>
  <c r="K5128" i="1"/>
  <c r="N5128" i="1" s="1"/>
  <c r="T5128" i="1" s="1"/>
  <c r="AA5127" i="1"/>
  <c r="Z5127" i="1"/>
  <c r="Y5127" i="1"/>
  <c r="X5127" i="1"/>
  <c r="W5127" i="1"/>
  <c r="U5127" i="1"/>
  <c r="S5127" i="1"/>
  <c r="Q5127" i="1"/>
  <c r="P5127" i="1"/>
  <c r="O5127" i="1"/>
  <c r="K5127" i="1"/>
  <c r="N5127" i="1" s="1"/>
  <c r="T5127" i="1" s="1"/>
  <c r="AA5126" i="1"/>
  <c r="Z5126" i="1"/>
  <c r="Y5126" i="1"/>
  <c r="X5126" i="1"/>
  <c r="W5126" i="1"/>
  <c r="U5126" i="1"/>
  <c r="S5126" i="1"/>
  <c r="Q5126" i="1"/>
  <c r="P5126" i="1"/>
  <c r="O5126" i="1"/>
  <c r="K5126" i="1"/>
  <c r="N5126" i="1" s="1"/>
  <c r="T5126" i="1" s="1"/>
  <c r="AA5125" i="1"/>
  <c r="Z5125" i="1"/>
  <c r="Y5125" i="1"/>
  <c r="X5125" i="1"/>
  <c r="W5125" i="1"/>
  <c r="U5125" i="1"/>
  <c r="S5125" i="1"/>
  <c r="Q5125" i="1"/>
  <c r="P5125" i="1"/>
  <c r="O5125" i="1"/>
  <c r="K5125" i="1"/>
  <c r="N5125" i="1" s="1"/>
  <c r="AA5124" i="1"/>
  <c r="Z5124" i="1"/>
  <c r="Y5124" i="1"/>
  <c r="X5124" i="1"/>
  <c r="W5124" i="1"/>
  <c r="U5124" i="1"/>
  <c r="S5124" i="1"/>
  <c r="Q5124" i="1"/>
  <c r="P5124" i="1"/>
  <c r="O5124" i="1"/>
  <c r="K5124" i="1"/>
  <c r="N5124" i="1" s="1"/>
  <c r="T5124" i="1" s="1"/>
  <c r="AA5123" i="1"/>
  <c r="Z5123" i="1"/>
  <c r="Y5123" i="1"/>
  <c r="X5123" i="1"/>
  <c r="W5123" i="1"/>
  <c r="U5123" i="1"/>
  <c r="S5123" i="1"/>
  <c r="Q5123" i="1"/>
  <c r="P5123" i="1"/>
  <c r="O5123" i="1"/>
  <c r="K5123" i="1"/>
  <c r="N5123" i="1" s="1"/>
  <c r="T5123" i="1" s="1"/>
  <c r="AA5122" i="1"/>
  <c r="Z5122" i="1"/>
  <c r="Y5122" i="1"/>
  <c r="X5122" i="1"/>
  <c r="W5122" i="1"/>
  <c r="U5122" i="1"/>
  <c r="S5122" i="1"/>
  <c r="Q5122" i="1"/>
  <c r="P5122" i="1"/>
  <c r="O5122" i="1"/>
  <c r="K5122" i="1"/>
  <c r="N5122" i="1" s="1"/>
  <c r="T5122" i="1" s="1"/>
  <c r="AA5121" i="1"/>
  <c r="Z5121" i="1"/>
  <c r="Y5121" i="1"/>
  <c r="X5121" i="1"/>
  <c r="W5121" i="1"/>
  <c r="U5121" i="1"/>
  <c r="S5121" i="1"/>
  <c r="Q5121" i="1"/>
  <c r="P5121" i="1"/>
  <c r="O5121" i="1"/>
  <c r="K5121" i="1"/>
  <c r="N5121" i="1" s="1"/>
  <c r="T5121" i="1" s="1"/>
  <c r="AA5120" i="1"/>
  <c r="Z5120" i="1"/>
  <c r="Y5120" i="1"/>
  <c r="X5120" i="1"/>
  <c r="W5120" i="1"/>
  <c r="U5120" i="1"/>
  <c r="S5120" i="1"/>
  <c r="Q5120" i="1"/>
  <c r="P5120" i="1"/>
  <c r="O5120" i="1"/>
  <c r="K5120" i="1"/>
  <c r="N5120" i="1" s="1"/>
  <c r="T5120" i="1" s="1"/>
  <c r="AA5119" i="1"/>
  <c r="Z5119" i="1"/>
  <c r="Y5119" i="1"/>
  <c r="X5119" i="1"/>
  <c r="W5119" i="1"/>
  <c r="U5119" i="1"/>
  <c r="S5119" i="1"/>
  <c r="Q5119" i="1"/>
  <c r="P5119" i="1"/>
  <c r="O5119" i="1"/>
  <c r="K5119" i="1"/>
  <c r="N5119" i="1" s="1"/>
  <c r="T5119" i="1" s="1"/>
  <c r="AA5118" i="1"/>
  <c r="Z5118" i="1"/>
  <c r="Y5118" i="1"/>
  <c r="X5118" i="1"/>
  <c r="W5118" i="1"/>
  <c r="U5118" i="1"/>
  <c r="S5118" i="1"/>
  <c r="Q5118" i="1"/>
  <c r="P5118" i="1"/>
  <c r="O5118" i="1"/>
  <c r="K5118" i="1"/>
  <c r="N5118" i="1" s="1"/>
  <c r="T5118" i="1" s="1"/>
  <c r="AA5117" i="1"/>
  <c r="Z5117" i="1"/>
  <c r="Y5117" i="1"/>
  <c r="X5117" i="1"/>
  <c r="W5117" i="1"/>
  <c r="U5117" i="1"/>
  <c r="S5117" i="1"/>
  <c r="Q5117" i="1"/>
  <c r="P5117" i="1"/>
  <c r="O5117" i="1"/>
  <c r="K5117" i="1"/>
  <c r="N5117" i="1" s="1"/>
  <c r="T5117" i="1" s="1"/>
  <c r="AA5116" i="1"/>
  <c r="Z5116" i="1"/>
  <c r="Y5116" i="1"/>
  <c r="X5116" i="1"/>
  <c r="W5116" i="1"/>
  <c r="U5116" i="1"/>
  <c r="S5116" i="1"/>
  <c r="Q5116" i="1"/>
  <c r="P5116" i="1"/>
  <c r="O5116" i="1"/>
  <c r="K5116" i="1"/>
  <c r="N5116" i="1" s="1"/>
  <c r="T5116" i="1" s="1"/>
  <c r="AA5115" i="1"/>
  <c r="Z5115" i="1"/>
  <c r="Y5115" i="1"/>
  <c r="X5115" i="1"/>
  <c r="W5115" i="1"/>
  <c r="U5115" i="1"/>
  <c r="S5115" i="1"/>
  <c r="Q5115" i="1"/>
  <c r="P5115" i="1"/>
  <c r="O5115" i="1"/>
  <c r="K5115" i="1"/>
  <c r="N5115" i="1" s="1"/>
  <c r="T5115" i="1" s="1"/>
  <c r="AA5114" i="1"/>
  <c r="Z5114" i="1"/>
  <c r="Y5114" i="1"/>
  <c r="X5114" i="1"/>
  <c r="W5114" i="1"/>
  <c r="U5114" i="1"/>
  <c r="S5114" i="1"/>
  <c r="Q5114" i="1"/>
  <c r="P5114" i="1"/>
  <c r="O5114" i="1"/>
  <c r="K5114" i="1"/>
  <c r="N5114" i="1" s="1"/>
  <c r="T5114" i="1" s="1"/>
  <c r="AA5113" i="1"/>
  <c r="Z5113" i="1"/>
  <c r="Y5113" i="1"/>
  <c r="X5113" i="1"/>
  <c r="W5113" i="1"/>
  <c r="U5113" i="1"/>
  <c r="S5113" i="1"/>
  <c r="Q5113" i="1"/>
  <c r="P5113" i="1"/>
  <c r="O5113" i="1"/>
  <c r="K5113" i="1"/>
  <c r="N5113" i="1" s="1"/>
  <c r="T5113" i="1" s="1"/>
  <c r="AA5112" i="1"/>
  <c r="Z5112" i="1"/>
  <c r="Y5112" i="1"/>
  <c r="X5112" i="1"/>
  <c r="W5112" i="1"/>
  <c r="U5112" i="1"/>
  <c r="S5112" i="1"/>
  <c r="Q5112" i="1"/>
  <c r="P5112" i="1"/>
  <c r="O5112" i="1"/>
  <c r="K5112" i="1"/>
  <c r="N5112" i="1" s="1"/>
  <c r="T5112" i="1" s="1"/>
  <c r="AA5111" i="1"/>
  <c r="Z5111" i="1"/>
  <c r="Y5111" i="1"/>
  <c r="X5111" i="1"/>
  <c r="W5111" i="1"/>
  <c r="U5111" i="1"/>
  <c r="S5111" i="1"/>
  <c r="Q5111" i="1"/>
  <c r="P5111" i="1"/>
  <c r="O5111" i="1"/>
  <c r="K5111" i="1"/>
  <c r="N5111" i="1" s="1"/>
  <c r="T5111" i="1" s="1"/>
  <c r="AA5110" i="1"/>
  <c r="Z5110" i="1"/>
  <c r="Y5110" i="1"/>
  <c r="X5110" i="1"/>
  <c r="W5110" i="1"/>
  <c r="U5110" i="1"/>
  <c r="S5110" i="1"/>
  <c r="Q5110" i="1"/>
  <c r="P5110" i="1"/>
  <c r="O5110" i="1"/>
  <c r="K5110" i="1"/>
  <c r="N5110" i="1" s="1"/>
  <c r="T5110" i="1" s="1"/>
  <c r="AA5109" i="1"/>
  <c r="Z5109" i="1"/>
  <c r="Y5109" i="1"/>
  <c r="X5109" i="1"/>
  <c r="W5109" i="1"/>
  <c r="U5109" i="1"/>
  <c r="S5109" i="1"/>
  <c r="Q5109" i="1"/>
  <c r="P5109" i="1"/>
  <c r="O5109" i="1"/>
  <c r="K5109" i="1"/>
  <c r="N5109" i="1" s="1"/>
  <c r="T5109" i="1" s="1"/>
  <c r="AA5108" i="1"/>
  <c r="Z5108" i="1"/>
  <c r="Y5108" i="1"/>
  <c r="X5108" i="1"/>
  <c r="W5108" i="1"/>
  <c r="U5108" i="1"/>
  <c r="S5108" i="1"/>
  <c r="Q5108" i="1"/>
  <c r="P5108" i="1"/>
  <c r="O5108" i="1"/>
  <c r="K5108" i="1"/>
  <c r="N5108" i="1" s="1"/>
  <c r="AA5107" i="1"/>
  <c r="Z5107" i="1"/>
  <c r="Y5107" i="1"/>
  <c r="X5107" i="1"/>
  <c r="W5107" i="1"/>
  <c r="U5107" i="1"/>
  <c r="S5107" i="1"/>
  <c r="Q5107" i="1"/>
  <c r="P5107" i="1"/>
  <c r="O5107" i="1"/>
  <c r="K5107" i="1"/>
  <c r="N5107" i="1" s="1"/>
  <c r="T5107" i="1" s="1"/>
  <c r="AA5106" i="1"/>
  <c r="Z5106" i="1"/>
  <c r="Y5106" i="1"/>
  <c r="X5106" i="1"/>
  <c r="W5106" i="1"/>
  <c r="U5106" i="1"/>
  <c r="S5106" i="1"/>
  <c r="Q5106" i="1"/>
  <c r="P5106" i="1"/>
  <c r="O5106" i="1"/>
  <c r="K5106" i="1"/>
  <c r="N5106" i="1" s="1"/>
  <c r="T5106" i="1" s="1"/>
  <c r="AA5105" i="1"/>
  <c r="Z5105" i="1"/>
  <c r="Y5105" i="1"/>
  <c r="X5105" i="1"/>
  <c r="W5105" i="1"/>
  <c r="U5105" i="1"/>
  <c r="S5105" i="1"/>
  <c r="Q5105" i="1"/>
  <c r="P5105" i="1"/>
  <c r="O5105" i="1"/>
  <c r="K5105" i="1"/>
  <c r="N5105" i="1" s="1"/>
  <c r="AA5104" i="1"/>
  <c r="Z5104" i="1"/>
  <c r="Y5104" i="1"/>
  <c r="X5104" i="1"/>
  <c r="W5104" i="1"/>
  <c r="U5104" i="1"/>
  <c r="S5104" i="1"/>
  <c r="Q5104" i="1"/>
  <c r="P5104" i="1"/>
  <c r="O5104" i="1"/>
  <c r="K5104" i="1"/>
  <c r="N5104" i="1" s="1"/>
  <c r="T5104" i="1" s="1"/>
  <c r="AA5103" i="1"/>
  <c r="Z5103" i="1"/>
  <c r="Y5103" i="1"/>
  <c r="X5103" i="1"/>
  <c r="W5103" i="1"/>
  <c r="U5103" i="1"/>
  <c r="S5103" i="1"/>
  <c r="Q5103" i="1"/>
  <c r="P5103" i="1"/>
  <c r="O5103" i="1"/>
  <c r="K5103" i="1"/>
  <c r="N5103" i="1" s="1"/>
  <c r="AA5102" i="1"/>
  <c r="Z5102" i="1"/>
  <c r="Y5102" i="1"/>
  <c r="X5102" i="1"/>
  <c r="W5102" i="1"/>
  <c r="U5102" i="1"/>
  <c r="S5102" i="1"/>
  <c r="Q5102" i="1"/>
  <c r="P5102" i="1"/>
  <c r="O5102" i="1"/>
  <c r="K5102" i="1"/>
  <c r="N5102" i="1" s="1"/>
  <c r="T5102" i="1" s="1"/>
  <c r="AA5101" i="1"/>
  <c r="Z5101" i="1"/>
  <c r="Y5101" i="1"/>
  <c r="X5101" i="1"/>
  <c r="W5101" i="1"/>
  <c r="U5101" i="1"/>
  <c r="S5101" i="1"/>
  <c r="Q5101" i="1"/>
  <c r="P5101" i="1"/>
  <c r="O5101" i="1"/>
  <c r="K5101" i="1"/>
  <c r="N5101" i="1" s="1"/>
  <c r="T5101" i="1" s="1"/>
  <c r="AA5100" i="1"/>
  <c r="Z5100" i="1"/>
  <c r="Y5100" i="1"/>
  <c r="X5100" i="1"/>
  <c r="W5100" i="1"/>
  <c r="U5100" i="1"/>
  <c r="S5100" i="1"/>
  <c r="Q5100" i="1"/>
  <c r="P5100" i="1"/>
  <c r="O5100" i="1"/>
  <c r="K5100" i="1"/>
  <c r="N5100" i="1" s="1"/>
  <c r="T5100" i="1" s="1"/>
  <c r="AA5099" i="1"/>
  <c r="Z5099" i="1"/>
  <c r="Y5099" i="1"/>
  <c r="X5099" i="1"/>
  <c r="W5099" i="1"/>
  <c r="U5099" i="1"/>
  <c r="S5099" i="1"/>
  <c r="Q5099" i="1"/>
  <c r="P5099" i="1"/>
  <c r="O5099" i="1"/>
  <c r="K5099" i="1"/>
  <c r="N5099" i="1" s="1"/>
  <c r="T5099" i="1" s="1"/>
  <c r="AA5098" i="1"/>
  <c r="Z5098" i="1"/>
  <c r="Y5098" i="1"/>
  <c r="X5098" i="1"/>
  <c r="W5098" i="1"/>
  <c r="U5098" i="1"/>
  <c r="S5098" i="1"/>
  <c r="Q5098" i="1"/>
  <c r="P5098" i="1"/>
  <c r="O5098" i="1"/>
  <c r="K5098" i="1"/>
  <c r="N5098" i="1" s="1"/>
  <c r="T5098" i="1" s="1"/>
  <c r="AA5097" i="1"/>
  <c r="Z5097" i="1"/>
  <c r="Y5097" i="1"/>
  <c r="X5097" i="1"/>
  <c r="W5097" i="1"/>
  <c r="U5097" i="1"/>
  <c r="S5097" i="1"/>
  <c r="Q5097" i="1"/>
  <c r="P5097" i="1"/>
  <c r="O5097" i="1"/>
  <c r="K5097" i="1"/>
  <c r="N5097" i="1" s="1"/>
  <c r="AA5096" i="1"/>
  <c r="Z5096" i="1"/>
  <c r="Y5096" i="1"/>
  <c r="X5096" i="1"/>
  <c r="W5096" i="1"/>
  <c r="U5096" i="1"/>
  <c r="S5096" i="1"/>
  <c r="Q5096" i="1"/>
  <c r="P5096" i="1"/>
  <c r="O5096" i="1"/>
  <c r="K5096" i="1"/>
  <c r="N5096" i="1" s="1"/>
  <c r="T5096" i="1" s="1"/>
  <c r="AA5095" i="1"/>
  <c r="Z5095" i="1"/>
  <c r="Y5095" i="1"/>
  <c r="X5095" i="1"/>
  <c r="W5095" i="1"/>
  <c r="U5095" i="1"/>
  <c r="S5095" i="1"/>
  <c r="Q5095" i="1"/>
  <c r="P5095" i="1"/>
  <c r="O5095" i="1"/>
  <c r="K5095" i="1"/>
  <c r="N5095" i="1" s="1"/>
  <c r="T5095" i="1" s="1"/>
  <c r="AA5094" i="1"/>
  <c r="Z5094" i="1"/>
  <c r="Y5094" i="1"/>
  <c r="X5094" i="1"/>
  <c r="W5094" i="1"/>
  <c r="U5094" i="1"/>
  <c r="S5094" i="1"/>
  <c r="Q5094" i="1"/>
  <c r="P5094" i="1"/>
  <c r="O5094" i="1"/>
  <c r="K5094" i="1"/>
  <c r="N5094" i="1" s="1"/>
  <c r="T5094" i="1" s="1"/>
  <c r="AA5093" i="1"/>
  <c r="Z5093" i="1"/>
  <c r="Y5093" i="1"/>
  <c r="X5093" i="1"/>
  <c r="W5093" i="1"/>
  <c r="U5093" i="1"/>
  <c r="S5093" i="1"/>
  <c r="Q5093" i="1"/>
  <c r="P5093" i="1"/>
  <c r="O5093" i="1"/>
  <c r="K5093" i="1"/>
  <c r="N5093" i="1" s="1"/>
  <c r="T5093" i="1" s="1"/>
  <c r="AA5092" i="1"/>
  <c r="Z5092" i="1"/>
  <c r="Y5092" i="1"/>
  <c r="X5092" i="1"/>
  <c r="W5092" i="1"/>
  <c r="U5092" i="1"/>
  <c r="S5092" i="1"/>
  <c r="Q5092" i="1"/>
  <c r="P5092" i="1"/>
  <c r="O5092" i="1"/>
  <c r="K5092" i="1"/>
  <c r="N5092" i="1" s="1"/>
  <c r="T5092" i="1" s="1"/>
  <c r="AA5091" i="1"/>
  <c r="Z5091" i="1"/>
  <c r="Y5091" i="1"/>
  <c r="X5091" i="1"/>
  <c r="W5091" i="1"/>
  <c r="U5091" i="1"/>
  <c r="S5091" i="1"/>
  <c r="Q5091" i="1"/>
  <c r="P5091" i="1"/>
  <c r="O5091" i="1"/>
  <c r="K5091" i="1"/>
  <c r="N5091" i="1" s="1"/>
  <c r="T5091" i="1" s="1"/>
  <c r="AA5090" i="1"/>
  <c r="Z5090" i="1"/>
  <c r="Y5090" i="1"/>
  <c r="X5090" i="1"/>
  <c r="W5090" i="1"/>
  <c r="U5090" i="1"/>
  <c r="S5090" i="1"/>
  <c r="Q5090" i="1"/>
  <c r="P5090" i="1"/>
  <c r="O5090" i="1"/>
  <c r="K5090" i="1"/>
  <c r="N5090" i="1" s="1"/>
  <c r="AA5089" i="1"/>
  <c r="Z5089" i="1"/>
  <c r="Y5089" i="1"/>
  <c r="X5089" i="1"/>
  <c r="W5089" i="1"/>
  <c r="U5089" i="1"/>
  <c r="S5089" i="1"/>
  <c r="Q5089" i="1"/>
  <c r="P5089" i="1"/>
  <c r="O5089" i="1"/>
  <c r="K5089" i="1"/>
  <c r="N5089" i="1" s="1"/>
  <c r="T5089" i="1" s="1"/>
  <c r="AA5088" i="1"/>
  <c r="Z5088" i="1"/>
  <c r="Y5088" i="1"/>
  <c r="X5088" i="1"/>
  <c r="W5088" i="1"/>
  <c r="U5088" i="1"/>
  <c r="S5088" i="1"/>
  <c r="Q5088" i="1"/>
  <c r="P5088" i="1"/>
  <c r="O5088" i="1"/>
  <c r="K5088" i="1"/>
  <c r="N5088" i="1" s="1"/>
  <c r="T5088" i="1" s="1"/>
  <c r="AA5087" i="1"/>
  <c r="Z5087" i="1"/>
  <c r="Y5087" i="1"/>
  <c r="X5087" i="1"/>
  <c r="W5087" i="1"/>
  <c r="U5087" i="1"/>
  <c r="S5087" i="1"/>
  <c r="Q5087" i="1"/>
  <c r="P5087" i="1"/>
  <c r="O5087" i="1"/>
  <c r="K5087" i="1"/>
  <c r="N5087" i="1" s="1"/>
  <c r="T5087" i="1" s="1"/>
  <c r="AA5086" i="1"/>
  <c r="Z5086" i="1"/>
  <c r="Y5086" i="1"/>
  <c r="X5086" i="1"/>
  <c r="W5086" i="1"/>
  <c r="U5086" i="1"/>
  <c r="S5086" i="1"/>
  <c r="Q5086" i="1"/>
  <c r="P5086" i="1"/>
  <c r="O5086" i="1"/>
  <c r="K5086" i="1"/>
  <c r="N5086" i="1" s="1"/>
  <c r="AA5085" i="1"/>
  <c r="Z5085" i="1"/>
  <c r="Y5085" i="1"/>
  <c r="X5085" i="1"/>
  <c r="W5085" i="1"/>
  <c r="U5085" i="1"/>
  <c r="S5085" i="1"/>
  <c r="Q5085" i="1"/>
  <c r="P5085" i="1"/>
  <c r="O5085" i="1"/>
  <c r="K5085" i="1"/>
  <c r="N5085" i="1" s="1"/>
  <c r="T5085" i="1" s="1"/>
  <c r="AA5084" i="1"/>
  <c r="Z5084" i="1"/>
  <c r="Y5084" i="1"/>
  <c r="X5084" i="1"/>
  <c r="W5084" i="1"/>
  <c r="U5084" i="1"/>
  <c r="S5084" i="1"/>
  <c r="Q5084" i="1"/>
  <c r="P5084" i="1"/>
  <c r="O5084" i="1"/>
  <c r="K5084" i="1"/>
  <c r="N5084" i="1" s="1"/>
  <c r="T5084" i="1" s="1"/>
  <c r="AA5083" i="1"/>
  <c r="Z5083" i="1"/>
  <c r="Y5083" i="1"/>
  <c r="X5083" i="1"/>
  <c r="W5083" i="1"/>
  <c r="U5083" i="1"/>
  <c r="S5083" i="1"/>
  <c r="Q5083" i="1"/>
  <c r="P5083" i="1"/>
  <c r="O5083" i="1"/>
  <c r="K5083" i="1"/>
  <c r="N5083" i="1" s="1"/>
  <c r="T5083" i="1" s="1"/>
  <c r="AA5082" i="1"/>
  <c r="Z5082" i="1"/>
  <c r="Y5082" i="1"/>
  <c r="X5082" i="1"/>
  <c r="W5082" i="1"/>
  <c r="U5082" i="1"/>
  <c r="S5082" i="1"/>
  <c r="Q5082" i="1"/>
  <c r="P5082" i="1"/>
  <c r="O5082" i="1"/>
  <c r="K5082" i="1"/>
  <c r="N5082" i="1" s="1"/>
  <c r="T5082" i="1" s="1"/>
  <c r="AA5081" i="1"/>
  <c r="Z5081" i="1"/>
  <c r="Y5081" i="1"/>
  <c r="X5081" i="1"/>
  <c r="W5081" i="1"/>
  <c r="U5081" i="1"/>
  <c r="S5081" i="1"/>
  <c r="Q5081" i="1"/>
  <c r="P5081" i="1"/>
  <c r="O5081" i="1"/>
  <c r="K5081" i="1"/>
  <c r="N5081" i="1" s="1"/>
  <c r="T5081" i="1" s="1"/>
  <c r="AA5080" i="1"/>
  <c r="Z5080" i="1"/>
  <c r="Y5080" i="1"/>
  <c r="X5080" i="1"/>
  <c r="W5080" i="1"/>
  <c r="U5080" i="1"/>
  <c r="S5080" i="1"/>
  <c r="Q5080" i="1"/>
  <c r="P5080" i="1"/>
  <c r="O5080" i="1"/>
  <c r="K5080" i="1"/>
  <c r="N5080" i="1" s="1"/>
  <c r="T5080" i="1" s="1"/>
  <c r="AA5079" i="1"/>
  <c r="Z5079" i="1"/>
  <c r="Y5079" i="1"/>
  <c r="X5079" i="1"/>
  <c r="W5079" i="1"/>
  <c r="U5079" i="1"/>
  <c r="S5079" i="1"/>
  <c r="Q5079" i="1"/>
  <c r="P5079" i="1"/>
  <c r="O5079" i="1"/>
  <c r="K5079" i="1"/>
  <c r="N5079" i="1" s="1"/>
  <c r="T5079" i="1" s="1"/>
  <c r="AA5078" i="1"/>
  <c r="Z5078" i="1"/>
  <c r="Y5078" i="1"/>
  <c r="X5078" i="1"/>
  <c r="W5078" i="1"/>
  <c r="U5078" i="1"/>
  <c r="S5078" i="1"/>
  <c r="Q5078" i="1"/>
  <c r="P5078" i="1"/>
  <c r="O5078" i="1"/>
  <c r="K5078" i="1"/>
  <c r="N5078" i="1" s="1"/>
  <c r="AA5077" i="1"/>
  <c r="Z5077" i="1"/>
  <c r="Y5077" i="1"/>
  <c r="X5077" i="1"/>
  <c r="W5077" i="1"/>
  <c r="U5077" i="1"/>
  <c r="S5077" i="1"/>
  <c r="Q5077" i="1"/>
  <c r="P5077" i="1"/>
  <c r="O5077" i="1"/>
  <c r="K5077" i="1"/>
  <c r="N5077" i="1" s="1"/>
  <c r="T5077" i="1" s="1"/>
  <c r="AA5076" i="1"/>
  <c r="Z5076" i="1"/>
  <c r="Y5076" i="1"/>
  <c r="X5076" i="1"/>
  <c r="W5076" i="1"/>
  <c r="U5076" i="1"/>
  <c r="S5076" i="1"/>
  <c r="Q5076" i="1"/>
  <c r="P5076" i="1"/>
  <c r="O5076" i="1"/>
  <c r="K5076" i="1"/>
  <c r="N5076" i="1" s="1"/>
  <c r="T5076" i="1" s="1"/>
  <c r="AA5075" i="1"/>
  <c r="Z5075" i="1"/>
  <c r="Y5075" i="1"/>
  <c r="X5075" i="1"/>
  <c r="W5075" i="1"/>
  <c r="U5075" i="1"/>
  <c r="S5075" i="1"/>
  <c r="Q5075" i="1"/>
  <c r="P5075" i="1"/>
  <c r="O5075" i="1"/>
  <c r="K5075" i="1"/>
  <c r="N5075" i="1" s="1"/>
  <c r="T5075" i="1" s="1"/>
  <c r="AA5074" i="1"/>
  <c r="Z5074" i="1"/>
  <c r="Y5074" i="1"/>
  <c r="X5074" i="1"/>
  <c r="W5074" i="1"/>
  <c r="U5074" i="1"/>
  <c r="S5074" i="1"/>
  <c r="Q5074" i="1"/>
  <c r="P5074" i="1"/>
  <c r="O5074" i="1"/>
  <c r="K5074" i="1"/>
  <c r="N5074" i="1" s="1"/>
  <c r="T5074" i="1" s="1"/>
  <c r="AA5073" i="1"/>
  <c r="Z5073" i="1"/>
  <c r="Y5073" i="1"/>
  <c r="X5073" i="1"/>
  <c r="W5073" i="1"/>
  <c r="U5073" i="1"/>
  <c r="S5073" i="1"/>
  <c r="Q5073" i="1"/>
  <c r="P5073" i="1"/>
  <c r="O5073" i="1"/>
  <c r="K5073" i="1"/>
  <c r="N5073" i="1" s="1"/>
  <c r="T5073" i="1" s="1"/>
  <c r="AA5072" i="1"/>
  <c r="Z5072" i="1"/>
  <c r="Y5072" i="1"/>
  <c r="X5072" i="1"/>
  <c r="W5072" i="1"/>
  <c r="U5072" i="1"/>
  <c r="S5072" i="1"/>
  <c r="Q5072" i="1"/>
  <c r="P5072" i="1"/>
  <c r="O5072" i="1"/>
  <c r="K5072" i="1"/>
  <c r="N5072" i="1" s="1"/>
  <c r="AA5071" i="1"/>
  <c r="Z5071" i="1"/>
  <c r="Y5071" i="1"/>
  <c r="X5071" i="1"/>
  <c r="W5071" i="1"/>
  <c r="U5071" i="1"/>
  <c r="S5071" i="1"/>
  <c r="Q5071" i="1"/>
  <c r="P5071" i="1"/>
  <c r="O5071" i="1"/>
  <c r="K5071" i="1"/>
  <c r="N5071" i="1" s="1"/>
  <c r="T5071" i="1" s="1"/>
  <c r="AA5070" i="1"/>
  <c r="Z5070" i="1"/>
  <c r="Y5070" i="1"/>
  <c r="X5070" i="1"/>
  <c r="W5070" i="1"/>
  <c r="U5070" i="1"/>
  <c r="S5070" i="1"/>
  <c r="Q5070" i="1"/>
  <c r="P5070" i="1"/>
  <c r="O5070" i="1"/>
  <c r="K5070" i="1"/>
  <c r="N5070" i="1" s="1"/>
  <c r="AA5069" i="1"/>
  <c r="Z5069" i="1"/>
  <c r="Y5069" i="1"/>
  <c r="X5069" i="1"/>
  <c r="W5069" i="1"/>
  <c r="U5069" i="1"/>
  <c r="S5069" i="1"/>
  <c r="Q5069" i="1"/>
  <c r="P5069" i="1"/>
  <c r="O5069" i="1"/>
  <c r="K5069" i="1"/>
  <c r="N5069" i="1" s="1"/>
  <c r="T5069" i="1" s="1"/>
  <c r="AA5068" i="1"/>
  <c r="Z5068" i="1"/>
  <c r="Y5068" i="1"/>
  <c r="X5068" i="1"/>
  <c r="W5068" i="1"/>
  <c r="U5068" i="1"/>
  <c r="S5068" i="1"/>
  <c r="Q5068" i="1"/>
  <c r="P5068" i="1"/>
  <c r="O5068" i="1"/>
  <c r="K5068" i="1"/>
  <c r="N5068" i="1" s="1"/>
  <c r="T5068" i="1" s="1"/>
  <c r="AA5067" i="1"/>
  <c r="Z5067" i="1"/>
  <c r="Y5067" i="1"/>
  <c r="X5067" i="1"/>
  <c r="W5067" i="1"/>
  <c r="U5067" i="1"/>
  <c r="S5067" i="1"/>
  <c r="Q5067" i="1"/>
  <c r="P5067" i="1"/>
  <c r="O5067" i="1"/>
  <c r="K5067" i="1"/>
  <c r="N5067" i="1" s="1"/>
  <c r="T5067" i="1" s="1"/>
  <c r="AA5066" i="1"/>
  <c r="Z5066" i="1"/>
  <c r="Y5066" i="1"/>
  <c r="X5066" i="1"/>
  <c r="W5066" i="1"/>
  <c r="U5066" i="1"/>
  <c r="S5066" i="1"/>
  <c r="Q5066" i="1"/>
  <c r="P5066" i="1"/>
  <c r="O5066" i="1"/>
  <c r="K5066" i="1"/>
  <c r="N5066" i="1" s="1"/>
  <c r="T5066" i="1" s="1"/>
  <c r="AA5065" i="1"/>
  <c r="Z5065" i="1"/>
  <c r="Y5065" i="1"/>
  <c r="X5065" i="1"/>
  <c r="W5065" i="1"/>
  <c r="U5065" i="1"/>
  <c r="S5065" i="1"/>
  <c r="Q5065" i="1"/>
  <c r="P5065" i="1"/>
  <c r="O5065" i="1"/>
  <c r="K5065" i="1"/>
  <c r="N5065" i="1" s="1"/>
  <c r="T5065" i="1" s="1"/>
  <c r="AA5064" i="1"/>
  <c r="Z5064" i="1"/>
  <c r="Y5064" i="1"/>
  <c r="X5064" i="1"/>
  <c r="W5064" i="1"/>
  <c r="U5064" i="1"/>
  <c r="S5064" i="1"/>
  <c r="Q5064" i="1"/>
  <c r="P5064" i="1"/>
  <c r="O5064" i="1"/>
  <c r="K5064" i="1"/>
  <c r="N5064" i="1" s="1"/>
  <c r="T5064" i="1" s="1"/>
  <c r="AA5063" i="1"/>
  <c r="Z5063" i="1"/>
  <c r="Y5063" i="1"/>
  <c r="X5063" i="1"/>
  <c r="W5063" i="1"/>
  <c r="U5063" i="1"/>
  <c r="S5063" i="1"/>
  <c r="Q5063" i="1"/>
  <c r="P5063" i="1"/>
  <c r="O5063" i="1"/>
  <c r="K5063" i="1"/>
  <c r="N5063" i="1" s="1"/>
  <c r="T5063" i="1" s="1"/>
  <c r="AA5062" i="1"/>
  <c r="Z5062" i="1"/>
  <c r="Y5062" i="1"/>
  <c r="X5062" i="1"/>
  <c r="W5062" i="1"/>
  <c r="U5062" i="1"/>
  <c r="S5062" i="1"/>
  <c r="Q5062" i="1"/>
  <c r="P5062" i="1"/>
  <c r="O5062" i="1"/>
  <c r="K5062" i="1"/>
  <c r="N5062" i="1" s="1"/>
  <c r="AA5061" i="1"/>
  <c r="Z5061" i="1"/>
  <c r="Y5061" i="1"/>
  <c r="X5061" i="1"/>
  <c r="W5061" i="1"/>
  <c r="U5061" i="1"/>
  <c r="S5061" i="1"/>
  <c r="Q5061" i="1"/>
  <c r="P5061" i="1"/>
  <c r="O5061" i="1"/>
  <c r="K5061" i="1"/>
  <c r="N5061" i="1" s="1"/>
  <c r="T5061" i="1" s="1"/>
  <c r="AA5060" i="1"/>
  <c r="Z5060" i="1"/>
  <c r="Y5060" i="1"/>
  <c r="X5060" i="1"/>
  <c r="W5060" i="1"/>
  <c r="U5060" i="1"/>
  <c r="S5060" i="1"/>
  <c r="Q5060" i="1"/>
  <c r="P5060" i="1"/>
  <c r="O5060" i="1"/>
  <c r="K5060" i="1"/>
  <c r="N5060" i="1" s="1"/>
  <c r="T5060" i="1" s="1"/>
  <c r="AA5059" i="1"/>
  <c r="Z5059" i="1"/>
  <c r="Y5059" i="1"/>
  <c r="X5059" i="1"/>
  <c r="W5059" i="1"/>
  <c r="U5059" i="1"/>
  <c r="S5059" i="1"/>
  <c r="Q5059" i="1"/>
  <c r="P5059" i="1"/>
  <c r="O5059" i="1"/>
  <c r="K5059" i="1"/>
  <c r="N5059" i="1" s="1"/>
  <c r="T5059" i="1" s="1"/>
  <c r="AA5058" i="1"/>
  <c r="Z5058" i="1"/>
  <c r="Y5058" i="1"/>
  <c r="X5058" i="1"/>
  <c r="W5058" i="1"/>
  <c r="U5058" i="1"/>
  <c r="S5058" i="1"/>
  <c r="Q5058" i="1"/>
  <c r="P5058" i="1"/>
  <c r="O5058" i="1"/>
  <c r="K5058" i="1"/>
  <c r="N5058" i="1" s="1"/>
  <c r="AA5057" i="1"/>
  <c r="Z5057" i="1"/>
  <c r="Y5057" i="1"/>
  <c r="X5057" i="1"/>
  <c r="W5057" i="1"/>
  <c r="U5057" i="1"/>
  <c r="S5057" i="1"/>
  <c r="Q5057" i="1"/>
  <c r="P5057" i="1"/>
  <c r="O5057" i="1"/>
  <c r="K5057" i="1"/>
  <c r="N5057" i="1" s="1"/>
  <c r="T5057" i="1" s="1"/>
  <c r="AA5056" i="1"/>
  <c r="Z5056" i="1"/>
  <c r="Y5056" i="1"/>
  <c r="X5056" i="1"/>
  <c r="W5056" i="1"/>
  <c r="U5056" i="1"/>
  <c r="S5056" i="1"/>
  <c r="Q5056" i="1"/>
  <c r="P5056" i="1"/>
  <c r="O5056" i="1"/>
  <c r="K5056" i="1"/>
  <c r="N5056" i="1" s="1"/>
  <c r="T5056" i="1" s="1"/>
  <c r="AA5055" i="1"/>
  <c r="Z5055" i="1"/>
  <c r="Y5055" i="1"/>
  <c r="X5055" i="1"/>
  <c r="W5055" i="1"/>
  <c r="U5055" i="1"/>
  <c r="S5055" i="1"/>
  <c r="Q5055" i="1"/>
  <c r="P5055" i="1"/>
  <c r="O5055" i="1"/>
  <c r="K5055" i="1"/>
  <c r="N5055" i="1" s="1"/>
  <c r="T5055" i="1" s="1"/>
  <c r="AA5054" i="1"/>
  <c r="Z5054" i="1"/>
  <c r="Y5054" i="1"/>
  <c r="X5054" i="1"/>
  <c r="W5054" i="1"/>
  <c r="U5054" i="1"/>
  <c r="S5054" i="1"/>
  <c r="Q5054" i="1"/>
  <c r="P5054" i="1"/>
  <c r="O5054" i="1"/>
  <c r="K5054" i="1"/>
  <c r="N5054" i="1" s="1"/>
  <c r="T5054" i="1" s="1"/>
  <c r="AA5053" i="1"/>
  <c r="Z5053" i="1"/>
  <c r="Y5053" i="1"/>
  <c r="X5053" i="1"/>
  <c r="W5053" i="1"/>
  <c r="U5053" i="1"/>
  <c r="S5053" i="1"/>
  <c r="Q5053" i="1"/>
  <c r="P5053" i="1"/>
  <c r="O5053" i="1"/>
  <c r="K5053" i="1"/>
  <c r="N5053" i="1" s="1"/>
  <c r="T5053" i="1" s="1"/>
  <c r="AA5052" i="1"/>
  <c r="Z5052" i="1"/>
  <c r="Y5052" i="1"/>
  <c r="X5052" i="1"/>
  <c r="W5052" i="1"/>
  <c r="U5052" i="1"/>
  <c r="S5052" i="1"/>
  <c r="Q5052" i="1"/>
  <c r="P5052" i="1"/>
  <c r="O5052" i="1"/>
  <c r="K5052" i="1"/>
  <c r="N5052" i="1" s="1"/>
  <c r="T5052" i="1" s="1"/>
  <c r="AA5051" i="1"/>
  <c r="Z5051" i="1"/>
  <c r="Y5051" i="1"/>
  <c r="X5051" i="1"/>
  <c r="W5051" i="1"/>
  <c r="U5051" i="1"/>
  <c r="S5051" i="1"/>
  <c r="Q5051" i="1"/>
  <c r="P5051" i="1"/>
  <c r="O5051" i="1"/>
  <c r="K5051" i="1"/>
  <c r="N5051" i="1" s="1"/>
  <c r="T5051" i="1" s="1"/>
  <c r="AA5050" i="1"/>
  <c r="Z5050" i="1"/>
  <c r="Y5050" i="1"/>
  <c r="X5050" i="1"/>
  <c r="W5050" i="1"/>
  <c r="U5050" i="1"/>
  <c r="S5050" i="1"/>
  <c r="Q5050" i="1"/>
  <c r="P5050" i="1"/>
  <c r="O5050" i="1"/>
  <c r="K5050" i="1"/>
  <c r="N5050" i="1" s="1"/>
  <c r="T5050" i="1" s="1"/>
  <c r="AA5049" i="1"/>
  <c r="Z5049" i="1"/>
  <c r="Y5049" i="1"/>
  <c r="X5049" i="1"/>
  <c r="W5049" i="1"/>
  <c r="U5049" i="1"/>
  <c r="S5049" i="1"/>
  <c r="Q5049" i="1"/>
  <c r="P5049" i="1"/>
  <c r="O5049" i="1"/>
  <c r="K5049" i="1"/>
  <c r="N5049" i="1" s="1"/>
  <c r="T5049" i="1" s="1"/>
  <c r="AA5048" i="1"/>
  <c r="Z5048" i="1"/>
  <c r="Y5048" i="1"/>
  <c r="X5048" i="1"/>
  <c r="W5048" i="1"/>
  <c r="U5048" i="1"/>
  <c r="S5048" i="1"/>
  <c r="Q5048" i="1"/>
  <c r="P5048" i="1"/>
  <c r="O5048" i="1"/>
  <c r="K5048" i="1"/>
  <c r="N5048" i="1" s="1"/>
  <c r="AA5047" i="1"/>
  <c r="Z5047" i="1"/>
  <c r="Y5047" i="1"/>
  <c r="X5047" i="1"/>
  <c r="W5047" i="1"/>
  <c r="U5047" i="1"/>
  <c r="S5047" i="1"/>
  <c r="Q5047" i="1"/>
  <c r="P5047" i="1"/>
  <c r="O5047" i="1"/>
  <c r="K5047" i="1"/>
  <c r="N5047" i="1" s="1"/>
  <c r="T5047" i="1" s="1"/>
  <c r="AA5046" i="1"/>
  <c r="Z5046" i="1"/>
  <c r="Y5046" i="1"/>
  <c r="X5046" i="1"/>
  <c r="W5046" i="1"/>
  <c r="U5046" i="1"/>
  <c r="S5046" i="1"/>
  <c r="Q5046" i="1"/>
  <c r="P5046" i="1"/>
  <c r="O5046" i="1"/>
  <c r="K5046" i="1"/>
  <c r="N5046" i="1" s="1"/>
  <c r="T5046" i="1" s="1"/>
  <c r="AA5045" i="1"/>
  <c r="Z5045" i="1"/>
  <c r="Y5045" i="1"/>
  <c r="X5045" i="1"/>
  <c r="W5045" i="1"/>
  <c r="U5045" i="1"/>
  <c r="S5045" i="1"/>
  <c r="Q5045" i="1"/>
  <c r="P5045" i="1"/>
  <c r="O5045" i="1"/>
  <c r="K5045" i="1"/>
  <c r="N5045" i="1" s="1"/>
  <c r="T5045" i="1" s="1"/>
  <c r="AA5044" i="1"/>
  <c r="Z5044" i="1"/>
  <c r="Y5044" i="1"/>
  <c r="X5044" i="1"/>
  <c r="W5044" i="1"/>
  <c r="U5044" i="1"/>
  <c r="S5044" i="1"/>
  <c r="Q5044" i="1"/>
  <c r="P5044" i="1"/>
  <c r="O5044" i="1"/>
  <c r="K5044" i="1"/>
  <c r="N5044" i="1" s="1"/>
  <c r="T5044" i="1" s="1"/>
  <c r="AA5043" i="1"/>
  <c r="Z5043" i="1"/>
  <c r="Y5043" i="1"/>
  <c r="X5043" i="1"/>
  <c r="W5043" i="1"/>
  <c r="U5043" i="1"/>
  <c r="S5043" i="1"/>
  <c r="Q5043" i="1"/>
  <c r="P5043" i="1"/>
  <c r="O5043" i="1"/>
  <c r="K5043" i="1"/>
  <c r="N5043" i="1" s="1"/>
  <c r="T5043" i="1" s="1"/>
  <c r="AA5042" i="1"/>
  <c r="Z5042" i="1"/>
  <c r="Y5042" i="1"/>
  <c r="X5042" i="1"/>
  <c r="W5042" i="1"/>
  <c r="U5042" i="1"/>
  <c r="S5042" i="1"/>
  <c r="Q5042" i="1"/>
  <c r="P5042" i="1"/>
  <c r="O5042" i="1"/>
  <c r="K5042" i="1"/>
  <c r="N5042" i="1" s="1"/>
  <c r="T5042" i="1" s="1"/>
  <c r="AA5041" i="1"/>
  <c r="Z5041" i="1"/>
  <c r="Y5041" i="1"/>
  <c r="X5041" i="1"/>
  <c r="W5041" i="1"/>
  <c r="U5041" i="1"/>
  <c r="S5041" i="1"/>
  <c r="Q5041" i="1"/>
  <c r="P5041" i="1"/>
  <c r="O5041" i="1"/>
  <c r="K5041" i="1"/>
  <c r="N5041" i="1" s="1"/>
  <c r="T5041" i="1" s="1"/>
  <c r="AA5040" i="1"/>
  <c r="Z5040" i="1"/>
  <c r="Y5040" i="1"/>
  <c r="X5040" i="1"/>
  <c r="W5040" i="1"/>
  <c r="U5040" i="1"/>
  <c r="S5040" i="1"/>
  <c r="Q5040" i="1"/>
  <c r="P5040" i="1"/>
  <c r="O5040" i="1"/>
  <c r="K5040" i="1"/>
  <c r="N5040" i="1" s="1"/>
  <c r="AA5039" i="1"/>
  <c r="Z5039" i="1"/>
  <c r="Y5039" i="1"/>
  <c r="X5039" i="1"/>
  <c r="W5039" i="1"/>
  <c r="U5039" i="1"/>
  <c r="S5039" i="1"/>
  <c r="Q5039" i="1"/>
  <c r="P5039" i="1"/>
  <c r="O5039" i="1"/>
  <c r="K5039" i="1"/>
  <c r="N5039" i="1" s="1"/>
  <c r="T5039" i="1" s="1"/>
  <c r="AA5038" i="1"/>
  <c r="Z5038" i="1"/>
  <c r="Y5038" i="1"/>
  <c r="X5038" i="1"/>
  <c r="W5038" i="1"/>
  <c r="U5038" i="1"/>
  <c r="S5038" i="1"/>
  <c r="Q5038" i="1"/>
  <c r="P5038" i="1"/>
  <c r="O5038" i="1"/>
  <c r="K5038" i="1"/>
  <c r="N5038" i="1" s="1"/>
  <c r="T5038" i="1" s="1"/>
  <c r="AA5037" i="1"/>
  <c r="Z5037" i="1"/>
  <c r="Y5037" i="1"/>
  <c r="X5037" i="1"/>
  <c r="W5037" i="1"/>
  <c r="U5037" i="1"/>
  <c r="S5037" i="1"/>
  <c r="Q5037" i="1"/>
  <c r="P5037" i="1"/>
  <c r="O5037" i="1"/>
  <c r="K5037" i="1"/>
  <c r="N5037" i="1" s="1"/>
  <c r="T5037" i="1" s="1"/>
  <c r="AA5036" i="1"/>
  <c r="Z5036" i="1"/>
  <c r="Y5036" i="1"/>
  <c r="X5036" i="1"/>
  <c r="W5036" i="1"/>
  <c r="U5036" i="1"/>
  <c r="S5036" i="1"/>
  <c r="Q5036" i="1"/>
  <c r="P5036" i="1"/>
  <c r="O5036" i="1"/>
  <c r="K5036" i="1"/>
  <c r="N5036" i="1" s="1"/>
  <c r="T5036" i="1" s="1"/>
  <c r="AA5035" i="1"/>
  <c r="Z5035" i="1"/>
  <c r="Y5035" i="1"/>
  <c r="X5035" i="1"/>
  <c r="W5035" i="1"/>
  <c r="U5035" i="1"/>
  <c r="S5035" i="1"/>
  <c r="Q5035" i="1"/>
  <c r="P5035" i="1"/>
  <c r="O5035" i="1"/>
  <c r="K5035" i="1"/>
  <c r="N5035" i="1" s="1"/>
  <c r="T5035" i="1" s="1"/>
  <c r="AA5034" i="1"/>
  <c r="Z5034" i="1"/>
  <c r="Y5034" i="1"/>
  <c r="X5034" i="1"/>
  <c r="W5034" i="1"/>
  <c r="U5034" i="1"/>
  <c r="S5034" i="1"/>
  <c r="Q5034" i="1"/>
  <c r="P5034" i="1"/>
  <c r="O5034" i="1"/>
  <c r="K5034" i="1"/>
  <c r="N5034" i="1" s="1"/>
  <c r="T5034" i="1" s="1"/>
  <c r="AA5033" i="1"/>
  <c r="Z5033" i="1"/>
  <c r="Y5033" i="1"/>
  <c r="X5033" i="1"/>
  <c r="W5033" i="1"/>
  <c r="U5033" i="1"/>
  <c r="S5033" i="1"/>
  <c r="Q5033" i="1"/>
  <c r="P5033" i="1"/>
  <c r="O5033" i="1"/>
  <c r="K5033" i="1"/>
  <c r="N5033" i="1" s="1"/>
  <c r="T5033" i="1" s="1"/>
  <c r="AA5032" i="1"/>
  <c r="Z5032" i="1"/>
  <c r="Y5032" i="1"/>
  <c r="X5032" i="1"/>
  <c r="W5032" i="1"/>
  <c r="U5032" i="1"/>
  <c r="S5032" i="1"/>
  <c r="Q5032" i="1"/>
  <c r="P5032" i="1"/>
  <c r="O5032" i="1"/>
  <c r="K5032" i="1"/>
  <c r="N5032" i="1" s="1"/>
  <c r="T5032" i="1" s="1"/>
  <c r="AA5031" i="1"/>
  <c r="Z5031" i="1"/>
  <c r="Y5031" i="1"/>
  <c r="X5031" i="1"/>
  <c r="W5031" i="1"/>
  <c r="U5031" i="1"/>
  <c r="S5031" i="1"/>
  <c r="Q5031" i="1"/>
  <c r="P5031" i="1"/>
  <c r="O5031" i="1"/>
  <c r="K5031" i="1"/>
  <c r="N5031" i="1" s="1"/>
  <c r="T5031" i="1" s="1"/>
  <c r="AA5030" i="1"/>
  <c r="Z5030" i="1"/>
  <c r="Y5030" i="1"/>
  <c r="X5030" i="1"/>
  <c r="W5030" i="1"/>
  <c r="U5030" i="1"/>
  <c r="S5030" i="1"/>
  <c r="Q5030" i="1"/>
  <c r="P5030" i="1"/>
  <c r="O5030" i="1"/>
  <c r="K5030" i="1"/>
  <c r="N5030" i="1" s="1"/>
  <c r="T5030" i="1" s="1"/>
  <c r="AA5029" i="1"/>
  <c r="Z5029" i="1"/>
  <c r="Y5029" i="1"/>
  <c r="X5029" i="1"/>
  <c r="W5029" i="1"/>
  <c r="U5029" i="1"/>
  <c r="S5029" i="1"/>
  <c r="Q5029" i="1"/>
  <c r="P5029" i="1"/>
  <c r="O5029" i="1"/>
  <c r="K5029" i="1"/>
  <c r="N5029" i="1" s="1"/>
  <c r="T5029" i="1" s="1"/>
  <c r="AA5028" i="1"/>
  <c r="Z5028" i="1"/>
  <c r="Y5028" i="1"/>
  <c r="X5028" i="1"/>
  <c r="W5028" i="1"/>
  <c r="U5028" i="1"/>
  <c r="S5028" i="1"/>
  <c r="Q5028" i="1"/>
  <c r="P5028" i="1"/>
  <c r="O5028" i="1"/>
  <c r="K5028" i="1"/>
  <c r="N5028" i="1" s="1"/>
  <c r="T5028" i="1" s="1"/>
  <c r="AA5027" i="1"/>
  <c r="Z5027" i="1"/>
  <c r="Y5027" i="1"/>
  <c r="X5027" i="1"/>
  <c r="W5027" i="1"/>
  <c r="U5027" i="1"/>
  <c r="S5027" i="1"/>
  <c r="Q5027" i="1"/>
  <c r="P5027" i="1"/>
  <c r="O5027" i="1"/>
  <c r="K5027" i="1"/>
  <c r="N5027" i="1" s="1"/>
  <c r="T5027" i="1" s="1"/>
  <c r="AA5026" i="1"/>
  <c r="Z5026" i="1"/>
  <c r="Y5026" i="1"/>
  <c r="X5026" i="1"/>
  <c r="W5026" i="1"/>
  <c r="U5026" i="1"/>
  <c r="S5026" i="1"/>
  <c r="Q5026" i="1"/>
  <c r="P5026" i="1"/>
  <c r="O5026" i="1"/>
  <c r="K5026" i="1"/>
  <c r="N5026" i="1" s="1"/>
  <c r="T5026" i="1" s="1"/>
  <c r="AA5025" i="1"/>
  <c r="Z5025" i="1"/>
  <c r="Y5025" i="1"/>
  <c r="X5025" i="1"/>
  <c r="W5025" i="1"/>
  <c r="U5025" i="1"/>
  <c r="S5025" i="1"/>
  <c r="Q5025" i="1"/>
  <c r="P5025" i="1"/>
  <c r="O5025" i="1"/>
  <c r="K5025" i="1"/>
  <c r="N5025" i="1" s="1"/>
  <c r="AA5024" i="1"/>
  <c r="Z5024" i="1"/>
  <c r="Y5024" i="1"/>
  <c r="X5024" i="1"/>
  <c r="W5024" i="1"/>
  <c r="U5024" i="1"/>
  <c r="S5024" i="1"/>
  <c r="Q5024" i="1"/>
  <c r="P5024" i="1"/>
  <c r="O5024" i="1"/>
  <c r="K5024" i="1"/>
  <c r="N5024" i="1" s="1"/>
  <c r="T5024" i="1" s="1"/>
  <c r="AA5023" i="1"/>
  <c r="Z5023" i="1"/>
  <c r="Y5023" i="1"/>
  <c r="X5023" i="1"/>
  <c r="W5023" i="1"/>
  <c r="U5023" i="1"/>
  <c r="S5023" i="1"/>
  <c r="Q5023" i="1"/>
  <c r="P5023" i="1"/>
  <c r="O5023" i="1"/>
  <c r="K5023" i="1"/>
  <c r="N5023" i="1" s="1"/>
  <c r="AA5022" i="1"/>
  <c r="Z5022" i="1"/>
  <c r="Y5022" i="1"/>
  <c r="X5022" i="1"/>
  <c r="W5022" i="1"/>
  <c r="U5022" i="1"/>
  <c r="S5022" i="1"/>
  <c r="Q5022" i="1"/>
  <c r="P5022" i="1"/>
  <c r="O5022" i="1"/>
  <c r="K5022" i="1"/>
  <c r="N5022" i="1" s="1"/>
  <c r="T5022" i="1" s="1"/>
  <c r="AA5021" i="1"/>
  <c r="Z5021" i="1"/>
  <c r="Y5021" i="1"/>
  <c r="X5021" i="1"/>
  <c r="W5021" i="1"/>
  <c r="U5021" i="1"/>
  <c r="S5021" i="1"/>
  <c r="Q5021" i="1"/>
  <c r="P5021" i="1"/>
  <c r="O5021" i="1"/>
  <c r="K5021" i="1"/>
  <c r="N5021" i="1" s="1"/>
  <c r="T5021" i="1" s="1"/>
  <c r="AA5020" i="1"/>
  <c r="Z5020" i="1"/>
  <c r="Y5020" i="1"/>
  <c r="X5020" i="1"/>
  <c r="W5020" i="1"/>
  <c r="U5020" i="1"/>
  <c r="S5020" i="1"/>
  <c r="Q5020" i="1"/>
  <c r="P5020" i="1"/>
  <c r="O5020" i="1"/>
  <c r="K5020" i="1"/>
  <c r="N5020" i="1" s="1"/>
  <c r="T5020" i="1" s="1"/>
  <c r="AA5019" i="1"/>
  <c r="Z5019" i="1"/>
  <c r="Y5019" i="1"/>
  <c r="X5019" i="1"/>
  <c r="W5019" i="1"/>
  <c r="U5019" i="1"/>
  <c r="S5019" i="1"/>
  <c r="Q5019" i="1"/>
  <c r="P5019" i="1"/>
  <c r="O5019" i="1"/>
  <c r="K5019" i="1"/>
  <c r="N5019" i="1" s="1"/>
  <c r="T5019" i="1" s="1"/>
  <c r="AA5018" i="1"/>
  <c r="Z5018" i="1"/>
  <c r="Y5018" i="1"/>
  <c r="X5018" i="1"/>
  <c r="W5018" i="1"/>
  <c r="U5018" i="1"/>
  <c r="S5018" i="1"/>
  <c r="Q5018" i="1"/>
  <c r="P5018" i="1"/>
  <c r="O5018" i="1"/>
  <c r="K5018" i="1"/>
  <c r="N5018" i="1" s="1"/>
  <c r="T5018" i="1" s="1"/>
  <c r="AA5017" i="1"/>
  <c r="Z5017" i="1"/>
  <c r="Y5017" i="1"/>
  <c r="X5017" i="1"/>
  <c r="W5017" i="1"/>
  <c r="U5017" i="1"/>
  <c r="S5017" i="1"/>
  <c r="Q5017" i="1"/>
  <c r="P5017" i="1"/>
  <c r="O5017" i="1"/>
  <c r="K5017" i="1"/>
  <c r="N5017" i="1" s="1"/>
  <c r="AA5016" i="1"/>
  <c r="Z5016" i="1"/>
  <c r="Y5016" i="1"/>
  <c r="X5016" i="1"/>
  <c r="W5016" i="1"/>
  <c r="U5016" i="1"/>
  <c r="S5016" i="1"/>
  <c r="Q5016" i="1"/>
  <c r="P5016" i="1"/>
  <c r="O5016" i="1"/>
  <c r="K5016" i="1"/>
  <c r="N5016" i="1" s="1"/>
  <c r="T5016" i="1" s="1"/>
  <c r="AA5015" i="1"/>
  <c r="Z5015" i="1"/>
  <c r="Y5015" i="1"/>
  <c r="X5015" i="1"/>
  <c r="W5015" i="1"/>
  <c r="U5015" i="1"/>
  <c r="S5015" i="1"/>
  <c r="Q5015" i="1"/>
  <c r="P5015" i="1"/>
  <c r="O5015" i="1"/>
  <c r="K5015" i="1"/>
  <c r="N5015" i="1" s="1"/>
  <c r="AA5014" i="1"/>
  <c r="Z5014" i="1"/>
  <c r="Y5014" i="1"/>
  <c r="X5014" i="1"/>
  <c r="W5014" i="1"/>
  <c r="U5014" i="1"/>
  <c r="S5014" i="1"/>
  <c r="Q5014" i="1"/>
  <c r="P5014" i="1"/>
  <c r="O5014" i="1"/>
  <c r="K5014" i="1"/>
  <c r="N5014" i="1" s="1"/>
  <c r="T5014" i="1" s="1"/>
  <c r="AA5013" i="1"/>
  <c r="Z5013" i="1"/>
  <c r="Y5013" i="1"/>
  <c r="X5013" i="1"/>
  <c r="W5013" i="1"/>
  <c r="U5013" i="1"/>
  <c r="S5013" i="1"/>
  <c r="Q5013" i="1"/>
  <c r="P5013" i="1"/>
  <c r="O5013" i="1"/>
  <c r="K5013" i="1"/>
  <c r="N5013" i="1" s="1"/>
  <c r="T5013" i="1" s="1"/>
  <c r="AA5012" i="1"/>
  <c r="Z5012" i="1"/>
  <c r="Y5012" i="1"/>
  <c r="X5012" i="1"/>
  <c r="W5012" i="1"/>
  <c r="U5012" i="1"/>
  <c r="S5012" i="1"/>
  <c r="Q5012" i="1"/>
  <c r="P5012" i="1"/>
  <c r="O5012" i="1"/>
  <c r="K5012" i="1"/>
  <c r="N5012" i="1" s="1"/>
  <c r="T5012" i="1" s="1"/>
  <c r="AA5011" i="1"/>
  <c r="Z5011" i="1"/>
  <c r="Y5011" i="1"/>
  <c r="X5011" i="1"/>
  <c r="W5011" i="1"/>
  <c r="U5011" i="1"/>
  <c r="S5011" i="1"/>
  <c r="Q5011" i="1"/>
  <c r="P5011" i="1"/>
  <c r="O5011" i="1"/>
  <c r="K5011" i="1"/>
  <c r="N5011" i="1" s="1"/>
  <c r="AA5010" i="1"/>
  <c r="Z5010" i="1"/>
  <c r="Y5010" i="1"/>
  <c r="X5010" i="1"/>
  <c r="W5010" i="1"/>
  <c r="U5010" i="1"/>
  <c r="S5010" i="1"/>
  <c r="Q5010" i="1"/>
  <c r="P5010" i="1"/>
  <c r="O5010" i="1"/>
  <c r="K5010" i="1"/>
  <c r="N5010" i="1" s="1"/>
  <c r="T5010" i="1" s="1"/>
  <c r="AA5009" i="1"/>
  <c r="Z5009" i="1"/>
  <c r="Y5009" i="1"/>
  <c r="X5009" i="1"/>
  <c r="W5009" i="1"/>
  <c r="U5009" i="1"/>
  <c r="S5009" i="1"/>
  <c r="Q5009" i="1"/>
  <c r="P5009" i="1"/>
  <c r="O5009" i="1"/>
  <c r="K5009" i="1"/>
  <c r="N5009" i="1" s="1"/>
  <c r="T5009" i="1" s="1"/>
  <c r="AA5008" i="1"/>
  <c r="Z5008" i="1"/>
  <c r="Y5008" i="1"/>
  <c r="X5008" i="1"/>
  <c r="W5008" i="1"/>
  <c r="U5008" i="1"/>
  <c r="S5008" i="1"/>
  <c r="Q5008" i="1"/>
  <c r="P5008" i="1"/>
  <c r="O5008" i="1"/>
  <c r="K5008" i="1"/>
  <c r="N5008" i="1" s="1"/>
  <c r="AA5007" i="1"/>
  <c r="Z5007" i="1"/>
  <c r="Y5007" i="1"/>
  <c r="X5007" i="1"/>
  <c r="W5007" i="1"/>
  <c r="U5007" i="1"/>
  <c r="S5007" i="1"/>
  <c r="Q5007" i="1"/>
  <c r="P5007" i="1"/>
  <c r="O5007" i="1"/>
  <c r="K5007" i="1"/>
  <c r="N5007" i="1" s="1"/>
  <c r="T5007" i="1" s="1"/>
  <c r="AA5006" i="1"/>
  <c r="Z5006" i="1"/>
  <c r="Y5006" i="1"/>
  <c r="X5006" i="1"/>
  <c r="W5006" i="1"/>
  <c r="U5006" i="1"/>
  <c r="S5006" i="1"/>
  <c r="Q5006" i="1"/>
  <c r="P5006" i="1"/>
  <c r="O5006" i="1"/>
  <c r="K5006" i="1"/>
  <c r="N5006" i="1" s="1"/>
  <c r="T5006" i="1" s="1"/>
  <c r="AA5005" i="1"/>
  <c r="Z5005" i="1"/>
  <c r="Y5005" i="1"/>
  <c r="X5005" i="1"/>
  <c r="W5005" i="1"/>
  <c r="U5005" i="1"/>
  <c r="S5005" i="1"/>
  <c r="Q5005" i="1"/>
  <c r="P5005" i="1"/>
  <c r="O5005" i="1"/>
  <c r="K5005" i="1"/>
  <c r="N5005" i="1" s="1"/>
  <c r="T5005" i="1" s="1"/>
  <c r="AA5004" i="1"/>
  <c r="Z5004" i="1"/>
  <c r="Y5004" i="1"/>
  <c r="X5004" i="1"/>
  <c r="W5004" i="1"/>
  <c r="U5004" i="1"/>
  <c r="S5004" i="1"/>
  <c r="Q5004" i="1"/>
  <c r="P5004" i="1"/>
  <c r="O5004" i="1"/>
  <c r="K5004" i="1"/>
  <c r="N5004" i="1" s="1"/>
  <c r="AA5003" i="1"/>
  <c r="Z5003" i="1"/>
  <c r="Y5003" i="1"/>
  <c r="X5003" i="1"/>
  <c r="W5003" i="1"/>
  <c r="U5003" i="1"/>
  <c r="S5003" i="1"/>
  <c r="Q5003" i="1"/>
  <c r="P5003" i="1"/>
  <c r="O5003" i="1"/>
  <c r="K5003" i="1"/>
  <c r="N5003" i="1" s="1"/>
  <c r="T5003" i="1" s="1"/>
  <c r="AA5002" i="1"/>
  <c r="Z5002" i="1"/>
  <c r="Y5002" i="1"/>
  <c r="X5002" i="1"/>
  <c r="W5002" i="1"/>
  <c r="U5002" i="1"/>
  <c r="S5002" i="1"/>
  <c r="Q5002" i="1"/>
  <c r="P5002" i="1"/>
  <c r="O5002" i="1"/>
  <c r="K5002" i="1"/>
  <c r="N5002" i="1" s="1"/>
  <c r="T5002" i="1" s="1"/>
  <c r="AA5001" i="1"/>
  <c r="Z5001" i="1"/>
  <c r="Y5001" i="1"/>
  <c r="X5001" i="1"/>
  <c r="W5001" i="1"/>
  <c r="U5001" i="1"/>
  <c r="S5001" i="1"/>
  <c r="Q5001" i="1"/>
  <c r="P5001" i="1"/>
  <c r="O5001" i="1"/>
  <c r="K5001" i="1"/>
  <c r="N5001" i="1" s="1"/>
  <c r="AA5000" i="1"/>
  <c r="Z5000" i="1"/>
  <c r="Y5000" i="1"/>
  <c r="X5000" i="1"/>
  <c r="W5000" i="1"/>
  <c r="U5000" i="1"/>
  <c r="S5000" i="1"/>
  <c r="Q5000" i="1"/>
  <c r="P5000" i="1"/>
  <c r="O5000" i="1"/>
  <c r="K5000" i="1"/>
  <c r="N5000" i="1" s="1"/>
  <c r="T5000" i="1" s="1"/>
  <c r="AA4999" i="1"/>
  <c r="Z4999" i="1"/>
  <c r="Y4999" i="1"/>
  <c r="X4999" i="1"/>
  <c r="W4999" i="1"/>
  <c r="U4999" i="1"/>
  <c r="S4999" i="1"/>
  <c r="Q4999" i="1"/>
  <c r="P4999" i="1"/>
  <c r="O4999" i="1"/>
  <c r="K4999" i="1"/>
  <c r="N4999" i="1" s="1"/>
  <c r="T4999" i="1" s="1"/>
  <c r="AA4998" i="1"/>
  <c r="Z4998" i="1"/>
  <c r="Y4998" i="1"/>
  <c r="X4998" i="1"/>
  <c r="W4998" i="1"/>
  <c r="U4998" i="1"/>
  <c r="S4998" i="1"/>
  <c r="Q4998" i="1"/>
  <c r="P4998" i="1"/>
  <c r="O4998" i="1"/>
  <c r="K4998" i="1"/>
  <c r="N4998" i="1" s="1"/>
  <c r="T4998" i="1" s="1"/>
  <c r="AA4997" i="1"/>
  <c r="Z4997" i="1"/>
  <c r="Y4997" i="1"/>
  <c r="X4997" i="1"/>
  <c r="W4997" i="1"/>
  <c r="U4997" i="1"/>
  <c r="S4997" i="1"/>
  <c r="Q4997" i="1"/>
  <c r="P4997" i="1"/>
  <c r="O4997" i="1"/>
  <c r="K4997" i="1"/>
  <c r="N4997" i="1" s="1"/>
  <c r="AA4996" i="1"/>
  <c r="Z4996" i="1"/>
  <c r="Y4996" i="1"/>
  <c r="X4996" i="1"/>
  <c r="W4996" i="1"/>
  <c r="U4996" i="1"/>
  <c r="S4996" i="1"/>
  <c r="Q4996" i="1"/>
  <c r="P4996" i="1"/>
  <c r="O4996" i="1"/>
  <c r="K4996" i="1"/>
  <c r="N4996" i="1" s="1"/>
  <c r="T4996" i="1" s="1"/>
  <c r="AA4995" i="1"/>
  <c r="Z4995" i="1"/>
  <c r="Y4995" i="1"/>
  <c r="X4995" i="1"/>
  <c r="W4995" i="1"/>
  <c r="U4995" i="1"/>
  <c r="S4995" i="1"/>
  <c r="Q4995" i="1"/>
  <c r="P4995" i="1"/>
  <c r="O4995" i="1"/>
  <c r="K4995" i="1"/>
  <c r="N4995" i="1" s="1"/>
  <c r="T4995" i="1" s="1"/>
  <c r="AA4994" i="1"/>
  <c r="Z4994" i="1"/>
  <c r="Y4994" i="1"/>
  <c r="X4994" i="1"/>
  <c r="W4994" i="1"/>
  <c r="U4994" i="1"/>
  <c r="S4994" i="1"/>
  <c r="Q4994" i="1"/>
  <c r="P4994" i="1"/>
  <c r="O4994" i="1"/>
  <c r="K4994" i="1"/>
  <c r="N4994" i="1" s="1"/>
  <c r="T4994" i="1" s="1"/>
  <c r="AA4993" i="1"/>
  <c r="Z4993" i="1"/>
  <c r="Y4993" i="1"/>
  <c r="X4993" i="1"/>
  <c r="W4993" i="1"/>
  <c r="U4993" i="1"/>
  <c r="S4993" i="1"/>
  <c r="Q4993" i="1"/>
  <c r="P4993" i="1"/>
  <c r="O4993" i="1"/>
  <c r="K4993" i="1"/>
  <c r="N4993" i="1" s="1"/>
  <c r="T4993" i="1" s="1"/>
  <c r="AA4992" i="1"/>
  <c r="Z4992" i="1"/>
  <c r="Y4992" i="1"/>
  <c r="X4992" i="1"/>
  <c r="W4992" i="1"/>
  <c r="U4992" i="1"/>
  <c r="S4992" i="1"/>
  <c r="Q4992" i="1"/>
  <c r="P4992" i="1"/>
  <c r="O4992" i="1"/>
  <c r="K4992" i="1"/>
  <c r="N4992" i="1" s="1"/>
  <c r="AA4991" i="1"/>
  <c r="Z4991" i="1"/>
  <c r="Y4991" i="1"/>
  <c r="X4991" i="1"/>
  <c r="W4991" i="1"/>
  <c r="U4991" i="1"/>
  <c r="S4991" i="1"/>
  <c r="Q4991" i="1"/>
  <c r="P4991" i="1"/>
  <c r="O4991" i="1"/>
  <c r="K4991" i="1"/>
  <c r="N4991" i="1" s="1"/>
  <c r="T4991" i="1" s="1"/>
  <c r="AA4990" i="1"/>
  <c r="Z4990" i="1"/>
  <c r="Y4990" i="1"/>
  <c r="X4990" i="1"/>
  <c r="W4990" i="1"/>
  <c r="U4990" i="1"/>
  <c r="S4990" i="1"/>
  <c r="Q4990" i="1"/>
  <c r="P4990" i="1"/>
  <c r="O4990" i="1"/>
  <c r="K4990" i="1"/>
  <c r="N4990" i="1" s="1"/>
  <c r="AA4989" i="1"/>
  <c r="Z4989" i="1"/>
  <c r="Y4989" i="1"/>
  <c r="X4989" i="1"/>
  <c r="W4989" i="1"/>
  <c r="U4989" i="1"/>
  <c r="S4989" i="1"/>
  <c r="Q4989" i="1"/>
  <c r="P4989" i="1"/>
  <c r="O4989" i="1"/>
  <c r="K4989" i="1"/>
  <c r="N4989" i="1" s="1"/>
  <c r="T4989" i="1" s="1"/>
  <c r="AA4988" i="1"/>
  <c r="Z4988" i="1"/>
  <c r="Y4988" i="1"/>
  <c r="X4988" i="1"/>
  <c r="W4988" i="1"/>
  <c r="U4988" i="1"/>
  <c r="S4988" i="1"/>
  <c r="Q4988" i="1"/>
  <c r="P4988" i="1"/>
  <c r="O4988" i="1"/>
  <c r="K4988" i="1"/>
  <c r="N4988" i="1" s="1"/>
  <c r="AA4987" i="1"/>
  <c r="Z4987" i="1"/>
  <c r="Y4987" i="1"/>
  <c r="X4987" i="1"/>
  <c r="W4987" i="1"/>
  <c r="U4987" i="1"/>
  <c r="S4987" i="1"/>
  <c r="Q4987" i="1"/>
  <c r="P4987" i="1"/>
  <c r="O4987" i="1"/>
  <c r="K4987" i="1"/>
  <c r="N4987" i="1" s="1"/>
  <c r="AA4986" i="1"/>
  <c r="Z4986" i="1"/>
  <c r="Y4986" i="1"/>
  <c r="X4986" i="1"/>
  <c r="W4986" i="1"/>
  <c r="U4986" i="1"/>
  <c r="S4986" i="1"/>
  <c r="Q4986" i="1"/>
  <c r="P4986" i="1"/>
  <c r="O4986" i="1"/>
  <c r="K4986" i="1"/>
  <c r="N4986" i="1" s="1"/>
  <c r="T4986" i="1" s="1"/>
  <c r="AA4985" i="1"/>
  <c r="Z4985" i="1"/>
  <c r="Y4985" i="1"/>
  <c r="X4985" i="1"/>
  <c r="W4985" i="1"/>
  <c r="U4985" i="1"/>
  <c r="S4985" i="1"/>
  <c r="Q4985" i="1"/>
  <c r="P4985" i="1"/>
  <c r="O4985" i="1"/>
  <c r="K4985" i="1"/>
  <c r="N4985" i="1" s="1"/>
  <c r="T4985" i="1" s="1"/>
  <c r="AA4984" i="1"/>
  <c r="Z4984" i="1"/>
  <c r="Y4984" i="1"/>
  <c r="X4984" i="1"/>
  <c r="W4984" i="1"/>
  <c r="U4984" i="1"/>
  <c r="S4984" i="1"/>
  <c r="Q4984" i="1"/>
  <c r="P4984" i="1"/>
  <c r="O4984" i="1"/>
  <c r="K4984" i="1"/>
  <c r="N4984" i="1" s="1"/>
  <c r="T4984" i="1" s="1"/>
  <c r="AA4983" i="1"/>
  <c r="Z4983" i="1"/>
  <c r="Y4983" i="1"/>
  <c r="X4983" i="1"/>
  <c r="W4983" i="1"/>
  <c r="U4983" i="1"/>
  <c r="S4983" i="1"/>
  <c r="Q4983" i="1"/>
  <c r="P4983" i="1"/>
  <c r="O4983" i="1"/>
  <c r="K4983" i="1"/>
  <c r="N4983" i="1" s="1"/>
  <c r="AA4982" i="1"/>
  <c r="Z4982" i="1"/>
  <c r="Y4982" i="1"/>
  <c r="X4982" i="1"/>
  <c r="W4982" i="1"/>
  <c r="U4982" i="1"/>
  <c r="S4982" i="1"/>
  <c r="Q4982" i="1"/>
  <c r="P4982" i="1"/>
  <c r="O4982" i="1"/>
  <c r="K4982" i="1"/>
  <c r="N4982" i="1" s="1"/>
  <c r="AA4981" i="1"/>
  <c r="Z4981" i="1"/>
  <c r="Y4981" i="1"/>
  <c r="X4981" i="1"/>
  <c r="W4981" i="1"/>
  <c r="U4981" i="1"/>
  <c r="S4981" i="1"/>
  <c r="Q4981" i="1"/>
  <c r="P4981" i="1"/>
  <c r="O4981" i="1"/>
  <c r="K4981" i="1"/>
  <c r="N4981" i="1" s="1"/>
  <c r="T4981" i="1" s="1"/>
  <c r="AA4980" i="1"/>
  <c r="Z4980" i="1"/>
  <c r="Y4980" i="1"/>
  <c r="X4980" i="1"/>
  <c r="W4980" i="1"/>
  <c r="U4980" i="1"/>
  <c r="S4980" i="1"/>
  <c r="Q4980" i="1"/>
  <c r="P4980" i="1"/>
  <c r="O4980" i="1"/>
  <c r="K4980" i="1"/>
  <c r="N4980" i="1" s="1"/>
  <c r="T4980" i="1" s="1"/>
  <c r="AA4979" i="1"/>
  <c r="Z4979" i="1"/>
  <c r="Y4979" i="1"/>
  <c r="X4979" i="1"/>
  <c r="W4979" i="1"/>
  <c r="U4979" i="1"/>
  <c r="S4979" i="1"/>
  <c r="Q4979" i="1"/>
  <c r="P4979" i="1"/>
  <c r="O4979" i="1"/>
  <c r="K4979" i="1"/>
  <c r="N4979" i="1" s="1"/>
  <c r="T4979" i="1" s="1"/>
  <c r="AA4978" i="1"/>
  <c r="Z4978" i="1"/>
  <c r="Y4978" i="1"/>
  <c r="X4978" i="1"/>
  <c r="W4978" i="1"/>
  <c r="U4978" i="1"/>
  <c r="S4978" i="1"/>
  <c r="Q4978" i="1"/>
  <c r="P4978" i="1"/>
  <c r="O4978" i="1"/>
  <c r="K4978" i="1"/>
  <c r="N4978" i="1" s="1"/>
  <c r="T4978" i="1" s="1"/>
  <c r="AA4977" i="1"/>
  <c r="Z4977" i="1"/>
  <c r="Y4977" i="1"/>
  <c r="X4977" i="1"/>
  <c r="W4977" i="1"/>
  <c r="U4977" i="1"/>
  <c r="S4977" i="1"/>
  <c r="Q4977" i="1"/>
  <c r="P4977" i="1"/>
  <c r="O4977" i="1"/>
  <c r="K4977" i="1"/>
  <c r="N4977" i="1" s="1"/>
  <c r="T4977" i="1" s="1"/>
  <c r="AA4976" i="1"/>
  <c r="Z4976" i="1"/>
  <c r="Y4976" i="1"/>
  <c r="X4976" i="1"/>
  <c r="W4976" i="1"/>
  <c r="U4976" i="1"/>
  <c r="S4976" i="1"/>
  <c r="Q4976" i="1"/>
  <c r="P4976" i="1"/>
  <c r="O4976" i="1"/>
  <c r="K4976" i="1"/>
  <c r="N4976" i="1" s="1"/>
  <c r="AA4975" i="1"/>
  <c r="Z4975" i="1"/>
  <c r="Y4975" i="1"/>
  <c r="X4975" i="1"/>
  <c r="W4975" i="1"/>
  <c r="U4975" i="1"/>
  <c r="S4975" i="1"/>
  <c r="Q4975" i="1"/>
  <c r="P4975" i="1"/>
  <c r="O4975" i="1"/>
  <c r="K4975" i="1"/>
  <c r="N4975" i="1" s="1"/>
  <c r="T4975" i="1" s="1"/>
  <c r="AA4974" i="1"/>
  <c r="Z4974" i="1"/>
  <c r="Y4974" i="1"/>
  <c r="X4974" i="1"/>
  <c r="W4974" i="1"/>
  <c r="U4974" i="1"/>
  <c r="S4974" i="1"/>
  <c r="Q4974" i="1"/>
  <c r="P4974" i="1"/>
  <c r="O4974" i="1"/>
  <c r="K4974" i="1"/>
  <c r="N4974" i="1" s="1"/>
  <c r="T4974" i="1" s="1"/>
  <c r="AA4973" i="1"/>
  <c r="Z4973" i="1"/>
  <c r="Y4973" i="1"/>
  <c r="X4973" i="1"/>
  <c r="W4973" i="1"/>
  <c r="U4973" i="1"/>
  <c r="S4973" i="1"/>
  <c r="Q4973" i="1"/>
  <c r="P4973" i="1"/>
  <c r="O4973" i="1"/>
  <c r="K4973" i="1"/>
  <c r="N4973" i="1" s="1"/>
  <c r="T4973" i="1" s="1"/>
  <c r="AA4972" i="1"/>
  <c r="Z4972" i="1"/>
  <c r="Y4972" i="1"/>
  <c r="X4972" i="1"/>
  <c r="W4972" i="1"/>
  <c r="U4972" i="1"/>
  <c r="S4972" i="1"/>
  <c r="Q4972" i="1"/>
  <c r="P4972" i="1"/>
  <c r="O4972" i="1"/>
  <c r="K4972" i="1"/>
  <c r="N4972" i="1" s="1"/>
  <c r="T4972" i="1" s="1"/>
  <c r="AA4971" i="1"/>
  <c r="Z4971" i="1"/>
  <c r="Y4971" i="1"/>
  <c r="X4971" i="1"/>
  <c r="W4971" i="1"/>
  <c r="U4971" i="1"/>
  <c r="S4971" i="1"/>
  <c r="Q4971" i="1"/>
  <c r="P4971" i="1"/>
  <c r="O4971" i="1"/>
  <c r="K4971" i="1"/>
  <c r="N4971" i="1" s="1"/>
  <c r="T4971" i="1" s="1"/>
  <c r="AA4970" i="1"/>
  <c r="Z4970" i="1"/>
  <c r="Y4970" i="1"/>
  <c r="X4970" i="1"/>
  <c r="W4970" i="1"/>
  <c r="U4970" i="1"/>
  <c r="S4970" i="1"/>
  <c r="Q4970" i="1"/>
  <c r="P4970" i="1"/>
  <c r="O4970" i="1"/>
  <c r="K4970" i="1"/>
  <c r="N4970" i="1" s="1"/>
  <c r="AA4969" i="1"/>
  <c r="Z4969" i="1"/>
  <c r="Y4969" i="1"/>
  <c r="X4969" i="1"/>
  <c r="W4969" i="1"/>
  <c r="U4969" i="1"/>
  <c r="S4969" i="1"/>
  <c r="Q4969" i="1"/>
  <c r="P4969" i="1"/>
  <c r="O4969" i="1"/>
  <c r="K4969" i="1"/>
  <c r="N4969" i="1" s="1"/>
  <c r="T4969" i="1" s="1"/>
  <c r="AA4968" i="1"/>
  <c r="Z4968" i="1"/>
  <c r="Y4968" i="1"/>
  <c r="X4968" i="1"/>
  <c r="W4968" i="1"/>
  <c r="U4968" i="1"/>
  <c r="S4968" i="1"/>
  <c r="Q4968" i="1"/>
  <c r="P4968" i="1"/>
  <c r="O4968" i="1"/>
  <c r="K4968" i="1"/>
  <c r="N4968" i="1" s="1"/>
  <c r="AA4967" i="1"/>
  <c r="Z4967" i="1"/>
  <c r="Y4967" i="1"/>
  <c r="X4967" i="1"/>
  <c r="W4967" i="1"/>
  <c r="U4967" i="1"/>
  <c r="S4967" i="1"/>
  <c r="Q4967" i="1"/>
  <c r="P4967" i="1"/>
  <c r="O4967" i="1"/>
  <c r="K4967" i="1"/>
  <c r="N4967" i="1" s="1"/>
  <c r="T4967" i="1" s="1"/>
  <c r="AA4966" i="1"/>
  <c r="Z4966" i="1"/>
  <c r="Y4966" i="1"/>
  <c r="X4966" i="1"/>
  <c r="W4966" i="1"/>
  <c r="U4966" i="1"/>
  <c r="S4966" i="1"/>
  <c r="Q4966" i="1"/>
  <c r="P4966" i="1"/>
  <c r="O4966" i="1"/>
  <c r="K4966" i="1"/>
  <c r="N4966" i="1" s="1"/>
  <c r="T4966" i="1" s="1"/>
  <c r="AA4965" i="1"/>
  <c r="Z4965" i="1"/>
  <c r="Y4965" i="1"/>
  <c r="X4965" i="1"/>
  <c r="W4965" i="1"/>
  <c r="U4965" i="1"/>
  <c r="S4965" i="1"/>
  <c r="Q4965" i="1"/>
  <c r="P4965" i="1"/>
  <c r="O4965" i="1"/>
  <c r="K4965" i="1"/>
  <c r="N4965" i="1" s="1"/>
  <c r="T4965" i="1" s="1"/>
  <c r="AA4964" i="1"/>
  <c r="Z4964" i="1"/>
  <c r="Y4964" i="1"/>
  <c r="X4964" i="1"/>
  <c r="W4964" i="1"/>
  <c r="U4964" i="1"/>
  <c r="S4964" i="1"/>
  <c r="Q4964" i="1"/>
  <c r="P4964" i="1"/>
  <c r="O4964" i="1"/>
  <c r="K4964" i="1"/>
  <c r="N4964" i="1" s="1"/>
  <c r="T4964" i="1" s="1"/>
  <c r="AA4963" i="1"/>
  <c r="Z4963" i="1"/>
  <c r="Y4963" i="1"/>
  <c r="X4963" i="1"/>
  <c r="W4963" i="1"/>
  <c r="U4963" i="1"/>
  <c r="S4963" i="1"/>
  <c r="Q4963" i="1"/>
  <c r="P4963" i="1"/>
  <c r="O4963" i="1"/>
  <c r="K4963" i="1"/>
  <c r="N4963" i="1" s="1"/>
  <c r="T4963" i="1" s="1"/>
  <c r="AA4962" i="1"/>
  <c r="Z4962" i="1"/>
  <c r="Y4962" i="1"/>
  <c r="X4962" i="1"/>
  <c r="W4962" i="1"/>
  <c r="U4962" i="1"/>
  <c r="S4962" i="1"/>
  <c r="Q4962" i="1"/>
  <c r="P4962" i="1"/>
  <c r="O4962" i="1"/>
  <c r="K4962" i="1"/>
  <c r="N4962" i="1" s="1"/>
  <c r="T4962" i="1" s="1"/>
  <c r="AA4961" i="1"/>
  <c r="Z4961" i="1"/>
  <c r="Y4961" i="1"/>
  <c r="X4961" i="1"/>
  <c r="W4961" i="1"/>
  <c r="U4961" i="1"/>
  <c r="S4961" i="1"/>
  <c r="Q4961" i="1"/>
  <c r="P4961" i="1"/>
  <c r="O4961" i="1"/>
  <c r="K4961" i="1"/>
  <c r="N4961" i="1" s="1"/>
  <c r="T4961" i="1" s="1"/>
  <c r="AA4960" i="1"/>
  <c r="Z4960" i="1"/>
  <c r="Y4960" i="1"/>
  <c r="X4960" i="1"/>
  <c r="W4960" i="1"/>
  <c r="U4960" i="1"/>
  <c r="S4960" i="1"/>
  <c r="Q4960" i="1"/>
  <c r="P4960" i="1"/>
  <c r="O4960" i="1"/>
  <c r="K4960" i="1"/>
  <c r="N4960" i="1" s="1"/>
  <c r="T4960" i="1" s="1"/>
  <c r="AA4959" i="1"/>
  <c r="Z4959" i="1"/>
  <c r="Y4959" i="1"/>
  <c r="X4959" i="1"/>
  <c r="W4959" i="1"/>
  <c r="U4959" i="1"/>
  <c r="S4959" i="1"/>
  <c r="Q4959" i="1"/>
  <c r="P4959" i="1"/>
  <c r="O4959" i="1"/>
  <c r="K4959" i="1"/>
  <c r="N4959" i="1" s="1"/>
  <c r="T4959" i="1" s="1"/>
  <c r="AA4958" i="1"/>
  <c r="Z4958" i="1"/>
  <c r="Y4958" i="1"/>
  <c r="X4958" i="1"/>
  <c r="W4958" i="1"/>
  <c r="U4958" i="1"/>
  <c r="S4958" i="1"/>
  <c r="Q4958" i="1"/>
  <c r="P4958" i="1"/>
  <c r="O4958" i="1"/>
  <c r="K4958" i="1"/>
  <c r="N4958" i="1" s="1"/>
  <c r="T4958" i="1" s="1"/>
  <c r="AA4957" i="1"/>
  <c r="Z4957" i="1"/>
  <c r="Y4957" i="1"/>
  <c r="X4957" i="1"/>
  <c r="W4957" i="1"/>
  <c r="U4957" i="1"/>
  <c r="S4957" i="1"/>
  <c r="Q4957" i="1"/>
  <c r="P4957" i="1"/>
  <c r="O4957" i="1"/>
  <c r="K4957" i="1"/>
  <c r="N4957" i="1" s="1"/>
  <c r="T4957" i="1" s="1"/>
  <c r="AA4956" i="1"/>
  <c r="Z4956" i="1"/>
  <c r="Y4956" i="1"/>
  <c r="X4956" i="1"/>
  <c r="W4956" i="1"/>
  <c r="U4956" i="1"/>
  <c r="S4956" i="1"/>
  <c r="Q4956" i="1"/>
  <c r="P4956" i="1"/>
  <c r="O4956" i="1"/>
  <c r="K4956" i="1"/>
  <c r="N4956" i="1" s="1"/>
  <c r="AA4955" i="1"/>
  <c r="Z4955" i="1"/>
  <c r="Y4955" i="1"/>
  <c r="X4955" i="1"/>
  <c r="W4955" i="1"/>
  <c r="U4955" i="1"/>
  <c r="S4955" i="1"/>
  <c r="Q4955" i="1"/>
  <c r="P4955" i="1"/>
  <c r="O4955" i="1"/>
  <c r="K4955" i="1"/>
  <c r="N4955" i="1" s="1"/>
  <c r="T4955" i="1" s="1"/>
  <c r="AA4954" i="1"/>
  <c r="Z4954" i="1"/>
  <c r="Y4954" i="1"/>
  <c r="X4954" i="1"/>
  <c r="W4954" i="1"/>
  <c r="U4954" i="1"/>
  <c r="S4954" i="1"/>
  <c r="Q4954" i="1"/>
  <c r="P4954" i="1"/>
  <c r="O4954" i="1"/>
  <c r="K4954" i="1"/>
  <c r="N4954" i="1" s="1"/>
  <c r="T4954" i="1" s="1"/>
  <c r="AA4953" i="1"/>
  <c r="Z4953" i="1"/>
  <c r="Y4953" i="1"/>
  <c r="X4953" i="1"/>
  <c r="W4953" i="1"/>
  <c r="U4953" i="1"/>
  <c r="S4953" i="1"/>
  <c r="Q4953" i="1"/>
  <c r="P4953" i="1"/>
  <c r="O4953" i="1"/>
  <c r="K4953" i="1"/>
  <c r="N4953" i="1" s="1"/>
  <c r="T4953" i="1" s="1"/>
  <c r="AA4952" i="1"/>
  <c r="Z4952" i="1"/>
  <c r="Y4952" i="1"/>
  <c r="X4952" i="1"/>
  <c r="W4952" i="1"/>
  <c r="U4952" i="1"/>
  <c r="S4952" i="1"/>
  <c r="Q4952" i="1"/>
  <c r="P4952" i="1"/>
  <c r="O4952" i="1"/>
  <c r="K4952" i="1"/>
  <c r="N4952" i="1" s="1"/>
  <c r="T4952" i="1" s="1"/>
  <c r="AA4951" i="1"/>
  <c r="Z4951" i="1"/>
  <c r="Y4951" i="1"/>
  <c r="X4951" i="1"/>
  <c r="W4951" i="1"/>
  <c r="U4951" i="1"/>
  <c r="S4951" i="1"/>
  <c r="Q4951" i="1"/>
  <c r="P4951" i="1"/>
  <c r="O4951" i="1"/>
  <c r="K4951" i="1"/>
  <c r="N4951" i="1" s="1"/>
  <c r="T4951" i="1" s="1"/>
  <c r="AA4950" i="1"/>
  <c r="Z4950" i="1"/>
  <c r="Y4950" i="1"/>
  <c r="X4950" i="1"/>
  <c r="W4950" i="1"/>
  <c r="U4950" i="1"/>
  <c r="S4950" i="1"/>
  <c r="Q4950" i="1"/>
  <c r="P4950" i="1"/>
  <c r="O4950" i="1"/>
  <c r="K4950" i="1"/>
  <c r="N4950" i="1" s="1"/>
  <c r="T4950" i="1" s="1"/>
  <c r="AA4949" i="1"/>
  <c r="Z4949" i="1"/>
  <c r="Y4949" i="1"/>
  <c r="X4949" i="1"/>
  <c r="W4949" i="1"/>
  <c r="U4949" i="1"/>
  <c r="S4949" i="1"/>
  <c r="Q4949" i="1"/>
  <c r="P4949" i="1"/>
  <c r="O4949" i="1"/>
  <c r="K4949" i="1"/>
  <c r="N4949" i="1" s="1"/>
  <c r="T4949" i="1" s="1"/>
  <c r="AA4948" i="1"/>
  <c r="Z4948" i="1"/>
  <c r="Y4948" i="1"/>
  <c r="X4948" i="1"/>
  <c r="W4948" i="1"/>
  <c r="U4948" i="1"/>
  <c r="S4948" i="1"/>
  <c r="Q4948" i="1"/>
  <c r="P4948" i="1"/>
  <c r="O4948" i="1"/>
  <c r="K4948" i="1"/>
  <c r="N4948" i="1" s="1"/>
  <c r="T4948" i="1" s="1"/>
  <c r="AA4947" i="1"/>
  <c r="Z4947" i="1"/>
  <c r="Y4947" i="1"/>
  <c r="X4947" i="1"/>
  <c r="W4947" i="1"/>
  <c r="U4947" i="1"/>
  <c r="S4947" i="1"/>
  <c r="Q4947" i="1"/>
  <c r="P4947" i="1"/>
  <c r="O4947" i="1"/>
  <c r="K4947" i="1"/>
  <c r="N4947" i="1" s="1"/>
  <c r="T4947" i="1" s="1"/>
  <c r="AA4946" i="1"/>
  <c r="Z4946" i="1"/>
  <c r="Y4946" i="1"/>
  <c r="X4946" i="1"/>
  <c r="W4946" i="1"/>
  <c r="U4946" i="1"/>
  <c r="S4946" i="1"/>
  <c r="Q4946" i="1"/>
  <c r="P4946" i="1"/>
  <c r="O4946" i="1"/>
  <c r="K4946" i="1"/>
  <c r="N4946" i="1" s="1"/>
  <c r="T4946" i="1" s="1"/>
  <c r="AA4945" i="1"/>
  <c r="Z4945" i="1"/>
  <c r="Y4945" i="1"/>
  <c r="X4945" i="1"/>
  <c r="W4945" i="1"/>
  <c r="U4945" i="1"/>
  <c r="S4945" i="1"/>
  <c r="Q4945" i="1"/>
  <c r="P4945" i="1"/>
  <c r="O4945" i="1"/>
  <c r="K4945" i="1"/>
  <c r="N4945" i="1" s="1"/>
  <c r="T4945" i="1" s="1"/>
  <c r="AA4944" i="1"/>
  <c r="Z4944" i="1"/>
  <c r="Y4944" i="1"/>
  <c r="X4944" i="1"/>
  <c r="W4944" i="1"/>
  <c r="U4944" i="1"/>
  <c r="S4944" i="1"/>
  <c r="Q4944" i="1"/>
  <c r="P4944" i="1"/>
  <c r="O4944" i="1"/>
  <c r="K4944" i="1"/>
  <c r="N4944" i="1" s="1"/>
  <c r="AA4943" i="1"/>
  <c r="Z4943" i="1"/>
  <c r="Y4943" i="1"/>
  <c r="X4943" i="1"/>
  <c r="W4943" i="1"/>
  <c r="U4943" i="1"/>
  <c r="S4943" i="1"/>
  <c r="Q4943" i="1"/>
  <c r="P4943" i="1"/>
  <c r="O4943" i="1"/>
  <c r="K4943" i="1"/>
  <c r="N4943" i="1" s="1"/>
  <c r="AA4942" i="1"/>
  <c r="Z4942" i="1"/>
  <c r="Y4942" i="1"/>
  <c r="X4942" i="1"/>
  <c r="W4942" i="1"/>
  <c r="U4942" i="1"/>
  <c r="S4942" i="1"/>
  <c r="Q4942" i="1"/>
  <c r="P4942" i="1"/>
  <c r="O4942" i="1"/>
  <c r="K4942" i="1"/>
  <c r="N4942" i="1" s="1"/>
  <c r="AA4941" i="1"/>
  <c r="Z4941" i="1"/>
  <c r="Y4941" i="1"/>
  <c r="X4941" i="1"/>
  <c r="W4941" i="1"/>
  <c r="U4941" i="1"/>
  <c r="S4941" i="1"/>
  <c r="Q4941" i="1"/>
  <c r="P4941" i="1"/>
  <c r="O4941" i="1"/>
  <c r="K4941" i="1"/>
  <c r="N4941" i="1" s="1"/>
  <c r="T4941" i="1" s="1"/>
  <c r="AA4940" i="1"/>
  <c r="Z4940" i="1"/>
  <c r="Y4940" i="1"/>
  <c r="X4940" i="1"/>
  <c r="W4940" i="1"/>
  <c r="U4940" i="1"/>
  <c r="S4940" i="1"/>
  <c r="Q4940" i="1"/>
  <c r="P4940" i="1"/>
  <c r="O4940" i="1"/>
  <c r="K4940" i="1"/>
  <c r="N4940" i="1" s="1"/>
  <c r="T4940" i="1" s="1"/>
  <c r="AA4939" i="1"/>
  <c r="Z4939" i="1"/>
  <c r="Y4939" i="1"/>
  <c r="X4939" i="1"/>
  <c r="W4939" i="1"/>
  <c r="U4939" i="1"/>
  <c r="S4939" i="1"/>
  <c r="Q4939" i="1"/>
  <c r="P4939" i="1"/>
  <c r="O4939" i="1"/>
  <c r="K4939" i="1"/>
  <c r="N4939" i="1" s="1"/>
  <c r="T4939" i="1" s="1"/>
  <c r="AA4938" i="1"/>
  <c r="Z4938" i="1"/>
  <c r="Y4938" i="1"/>
  <c r="X4938" i="1"/>
  <c r="W4938" i="1"/>
  <c r="U4938" i="1"/>
  <c r="S4938" i="1"/>
  <c r="Q4938" i="1"/>
  <c r="P4938" i="1"/>
  <c r="O4938" i="1"/>
  <c r="K4938" i="1"/>
  <c r="N4938" i="1" s="1"/>
  <c r="T4938" i="1" s="1"/>
  <c r="AA4937" i="1"/>
  <c r="Z4937" i="1"/>
  <c r="Y4937" i="1"/>
  <c r="X4937" i="1"/>
  <c r="W4937" i="1"/>
  <c r="U4937" i="1"/>
  <c r="S4937" i="1"/>
  <c r="Q4937" i="1"/>
  <c r="P4937" i="1"/>
  <c r="O4937" i="1"/>
  <c r="K4937" i="1"/>
  <c r="N4937" i="1" s="1"/>
  <c r="T4937" i="1" s="1"/>
  <c r="AA4936" i="1"/>
  <c r="Z4936" i="1"/>
  <c r="Y4936" i="1"/>
  <c r="X4936" i="1"/>
  <c r="W4936" i="1"/>
  <c r="U4936" i="1"/>
  <c r="S4936" i="1"/>
  <c r="Q4936" i="1"/>
  <c r="P4936" i="1"/>
  <c r="O4936" i="1"/>
  <c r="K4936" i="1"/>
  <c r="N4936" i="1" s="1"/>
  <c r="T4936" i="1" s="1"/>
  <c r="AA4935" i="1"/>
  <c r="Z4935" i="1"/>
  <c r="Y4935" i="1"/>
  <c r="X4935" i="1"/>
  <c r="W4935" i="1"/>
  <c r="U4935" i="1"/>
  <c r="S4935" i="1"/>
  <c r="Q4935" i="1"/>
  <c r="P4935" i="1"/>
  <c r="O4935" i="1"/>
  <c r="K4935" i="1"/>
  <c r="N4935" i="1" s="1"/>
  <c r="T4935" i="1" s="1"/>
  <c r="AA4934" i="1"/>
  <c r="Z4934" i="1"/>
  <c r="Y4934" i="1"/>
  <c r="X4934" i="1"/>
  <c r="W4934" i="1"/>
  <c r="U4934" i="1"/>
  <c r="S4934" i="1"/>
  <c r="Q4934" i="1"/>
  <c r="P4934" i="1"/>
  <c r="O4934" i="1"/>
  <c r="K4934" i="1"/>
  <c r="N4934" i="1" s="1"/>
  <c r="AA4933" i="1"/>
  <c r="Z4933" i="1"/>
  <c r="Y4933" i="1"/>
  <c r="X4933" i="1"/>
  <c r="W4933" i="1"/>
  <c r="U4933" i="1"/>
  <c r="S4933" i="1"/>
  <c r="Q4933" i="1"/>
  <c r="P4933" i="1"/>
  <c r="O4933" i="1"/>
  <c r="K4933" i="1"/>
  <c r="N4933" i="1" s="1"/>
  <c r="AA4932" i="1"/>
  <c r="Z4932" i="1"/>
  <c r="Y4932" i="1"/>
  <c r="X4932" i="1"/>
  <c r="W4932" i="1"/>
  <c r="U4932" i="1"/>
  <c r="S4932" i="1"/>
  <c r="Q4932" i="1"/>
  <c r="P4932" i="1"/>
  <c r="O4932" i="1"/>
  <c r="K4932" i="1"/>
  <c r="N4932" i="1" s="1"/>
  <c r="AA4931" i="1"/>
  <c r="Z4931" i="1"/>
  <c r="Y4931" i="1"/>
  <c r="X4931" i="1"/>
  <c r="W4931" i="1"/>
  <c r="U4931" i="1"/>
  <c r="S4931" i="1"/>
  <c r="Q4931" i="1"/>
  <c r="P4931" i="1"/>
  <c r="O4931" i="1"/>
  <c r="K4931" i="1"/>
  <c r="N4931" i="1" s="1"/>
  <c r="T4931" i="1" s="1"/>
  <c r="AA4930" i="1"/>
  <c r="Z4930" i="1"/>
  <c r="Y4930" i="1"/>
  <c r="X4930" i="1"/>
  <c r="W4930" i="1"/>
  <c r="U4930" i="1"/>
  <c r="S4930" i="1"/>
  <c r="Q4930" i="1"/>
  <c r="P4930" i="1"/>
  <c r="O4930" i="1"/>
  <c r="K4930" i="1"/>
  <c r="N4930" i="1" s="1"/>
  <c r="T4930" i="1" s="1"/>
  <c r="AA4929" i="1"/>
  <c r="Z4929" i="1"/>
  <c r="Y4929" i="1"/>
  <c r="X4929" i="1"/>
  <c r="W4929" i="1"/>
  <c r="U4929" i="1"/>
  <c r="S4929" i="1"/>
  <c r="Q4929" i="1"/>
  <c r="P4929" i="1"/>
  <c r="O4929" i="1"/>
  <c r="K4929" i="1"/>
  <c r="N4929" i="1" s="1"/>
  <c r="T4929" i="1" s="1"/>
  <c r="AA4928" i="1"/>
  <c r="Z4928" i="1"/>
  <c r="Y4928" i="1"/>
  <c r="X4928" i="1"/>
  <c r="W4928" i="1"/>
  <c r="U4928" i="1"/>
  <c r="S4928" i="1"/>
  <c r="Q4928" i="1"/>
  <c r="P4928" i="1"/>
  <c r="O4928" i="1"/>
  <c r="K4928" i="1"/>
  <c r="N4928" i="1" s="1"/>
  <c r="T4928" i="1" s="1"/>
  <c r="AA4927" i="1"/>
  <c r="Z4927" i="1"/>
  <c r="Y4927" i="1"/>
  <c r="X4927" i="1"/>
  <c r="W4927" i="1"/>
  <c r="U4927" i="1"/>
  <c r="S4927" i="1"/>
  <c r="Q4927" i="1"/>
  <c r="P4927" i="1"/>
  <c r="O4927" i="1"/>
  <c r="K4927" i="1"/>
  <c r="N4927" i="1" s="1"/>
  <c r="T4927" i="1" s="1"/>
  <c r="AA4926" i="1"/>
  <c r="Z4926" i="1"/>
  <c r="Y4926" i="1"/>
  <c r="X4926" i="1"/>
  <c r="W4926" i="1"/>
  <c r="U4926" i="1"/>
  <c r="S4926" i="1"/>
  <c r="Q4926" i="1"/>
  <c r="P4926" i="1"/>
  <c r="O4926" i="1"/>
  <c r="K4926" i="1"/>
  <c r="N4926" i="1" s="1"/>
  <c r="T4926" i="1" s="1"/>
  <c r="AA4925" i="1"/>
  <c r="Z4925" i="1"/>
  <c r="Y4925" i="1"/>
  <c r="X4925" i="1"/>
  <c r="W4925" i="1"/>
  <c r="U4925" i="1"/>
  <c r="S4925" i="1"/>
  <c r="Q4925" i="1"/>
  <c r="P4925" i="1"/>
  <c r="O4925" i="1"/>
  <c r="K4925" i="1"/>
  <c r="N4925" i="1" s="1"/>
  <c r="T4925" i="1" s="1"/>
  <c r="AA4924" i="1"/>
  <c r="Z4924" i="1"/>
  <c r="Y4924" i="1"/>
  <c r="X4924" i="1"/>
  <c r="W4924" i="1"/>
  <c r="U4924" i="1"/>
  <c r="S4924" i="1"/>
  <c r="Q4924" i="1"/>
  <c r="P4924" i="1"/>
  <c r="O4924" i="1"/>
  <c r="K4924" i="1"/>
  <c r="N4924" i="1" s="1"/>
  <c r="T4924" i="1" s="1"/>
  <c r="AA4923" i="1"/>
  <c r="Z4923" i="1"/>
  <c r="Y4923" i="1"/>
  <c r="X4923" i="1"/>
  <c r="W4923" i="1"/>
  <c r="U4923" i="1"/>
  <c r="S4923" i="1"/>
  <c r="Q4923" i="1"/>
  <c r="P4923" i="1"/>
  <c r="O4923" i="1"/>
  <c r="K4923" i="1"/>
  <c r="N4923" i="1" s="1"/>
  <c r="T4923" i="1" s="1"/>
  <c r="AA4922" i="1"/>
  <c r="Z4922" i="1"/>
  <c r="Y4922" i="1"/>
  <c r="X4922" i="1"/>
  <c r="W4922" i="1"/>
  <c r="U4922" i="1"/>
  <c r="S4922" i="1"/>
  <c r="Q4922" i="1"/>
  <c r="P4922" i="1"/>
  <c r="O4922" i="1"/>
  <c r="K4922" i="1"/>
  <c r="N4922" i="1" s="1"/>
  <c r="T4922" i="1" s="1"/>
  <c r="AA4921" i="1"/>
  <c r="Z4921" i="1"/>
  <c r="Y4921" i="1"/>
  <c r="X4921" i="1"/>
  <c r="W4921" i="1"/>
  <c r="U4921" i="1"/>
  <c r="S4921" i="1"/>
  <c r="Q4921" i="1"/>
  <c r="P4921" i="1"/>
  <c r="O4921" i="1"/>
  <c r="K4921" i="1"/>
  <c r="N4921" i="1" s="1"/>
  <c r="T4921" i="1" s="1"/>
  <c r="AA4920" i="1"/>
  <c r="Z4920" i="1"/>
  <c r="Y4920" i="1"/>
  <c r="X4920" i="1"/>
  <c r="W4920" i="1"/>
  <c r="U4920" i="1"/>
  <c r="S4920" i="1"/>
  <c r="Q4920" i="1"/>
  <c r="P4920" i="1"/>
  <c r="O4920" i="1"/>
  <c r="K4920" i="1"/>
  <c r="N4920" i="1" s="1"/>
  <c r="AA4919" i="1"/>
  <c r="Z4919" i="1"/>
  <c r="Y4919" i="1"/>
  <c r="X4919" i="1"/>
  <c r="W4919" i="1"/>
  <c r="U4919" i="1"/>
  <c r="S4919" i="1"/>
  <c r="Q4919" i="1"/>
  <c r="P4919" i="1"/>
  <c r="O4919" i="1"/>
  <c r="K4919" i="1"/>
  <c r="N4919" i="1" s="1"/>
  <c r="T4919" i="1" s="1"/>
  <c r="AA4918" i="1"/>
  <c r="Z4918" i="1"/>
  <c r="Y4918" i="1"/>
  <c r="X4918" i="1"/>
  <c r="W4918" i="1"/>
  <c r="U4918" i="1"/>
  <c r="S4918" i="1"/>
  <c r="Q4918" i="1"/>
  <c r="P4918" i="1"/>
  <c r="O4918" i="1"/>
  <c r="K4918" i="1"/>
  <c r="N4918" i="1" s="1"/>
  <c r="T4918" i="1" s="1"/>
  <c r="AA4917" i="1"/>
  <c r="Z4917" i="1"/>
  <c r="Y4917" i="1"/>
  <c r="X4917" i="1"/>
  <c r="W4917" i="1"/>
  <c r="U4917" i="1"/>
  <c r="S4917" i="1"/>
  <c r="Q4917" i="1"/>
  <c r="P4917" i="1"/>
  <c r="O4917" i="1"/>
  <c r="K4917" i="1"/>
  <c r="N4917" i="1" s="1"/>
  <c r="T4917" i="1" s="1"/>
  <c r="AA4916" i="1"/>
  <c r="Z4916" i="1"/>
  <c r="Y4916" i="1"/>
  <c r="X4916" i="1"/>
  <c r="W4916" i="1"/>
  <c r="U4916" i="1"/>
  <c r="S4916" i="1"/>
  <c r="Q4916" i="1"/>
  <c r="P4916" i="1"/>
  <c r="O4916" i="1"/>
  <c r="K4916" i="1"/>
  <c r="N4916" i="1" s="1"/>
  <c r="AA4915" i="1"/>
  <c r="Z4915" i="1"/>
  <c r="Y4915" i="1"/>
  <c r="X4915" i="1"/>
  <c r="W4915" i="1"/>
  <c r="U4915" i="1"/>
  <c r="S4915" i="1"/>
  <c r="Q4915" i="1"/>
  <c r="P4915" i="1"/>
  <c r="O4915" i="1"/>
  <c r="K4915" i="1"/>
  <c r="N4915" i="1" s="1"/>
  <c r="T4915" i="1" s="1"/>
  <c r="AA4914" i="1"/>
  <c r="Z4914" i="1"/>
  <c r="Y4914" i="1"/>
  <c r="X4914" i="1"/>
  <c r="W4914" i="1"/>
  <c r="U4914" i="1"/>
  <c r="S4914" i="1"/>
  <c r="Q4914" i="1"/>
  <c r="P4914" i="1"/>
  <c r="O4914" i="1"/>
  <c r="K4914" i="1"/>
  <c r="N4914" i="1" s="1"/>
  <c r="T4914" i="1" s="1"/>
  <c r="AA4913" i="1"/>
  <c r="Z4913" i="1"/>
  <c r="Y4913" i="1"/>
  <c r="X4913" i="1"/>
  <c r="W4913" i="1"/>
  <c r="U4913" i="1"/>
  <c r="S4913" i="1"/>
  <c r="Q4913" i="1"/>
  <c r="P4913" i="1"/>
  <c r="O4913" i="1"/>
  <c r="K4913" i="1"/>
  <c r="N4913" i="1" s="1"/>
  <c r="T4913" i="1" s="1"/>
  <c r="AA4912" i="1"/>
  <c r="Z4912" i="1"/>
  <c r="Y4912" i="1"/>
  <c r="X4912" i="1"/>
  <c r="W4912" i="1"/>
  <c r="U4912" i="1"/>
  <c r="S4912" i="1"/>
  <c r="Q4912" i="1"/>
  <c r="P4912" i="1"/>
  <c r="O4912" i="1"/>
  <c r="K4912" i="1"/>
  <c r="N4912" i="1" s="1"/>
  <c r="AA4911" i="1"/>
  <c r="Z4911" i="1"/>
  <c r="Y4911" i="1"/>
  <c r="X4911" i="1"/>
  <c r="W4911" i="1"/>
  <c r="U4911" i="1"/>
  <c r="S4911" i="1"/>
  <c r="Q4911" i="1"/>
  <c r="P4911" i="1"/>
  <c r="O4911" i="1"/>
  <c r="K4911" i="1"/>
  <c r="N4911" i="1" s="1"/>
  <c r="AA4910" i="1"/>
  <c r="Z4910" i="1"/>
  <c r="Y4910" i="1"/>
  <c r="X4910" i="1"/>
  <c r="W4910" i="1"/>
  <c r="U4910" i="1"/>
  <c r="S4910" i="1"/>
  <c r="Q4910" i="1"/>
  <c r="P4910" i="1"/>
  <c r="O4910" i="1"/>
  <c r="K4910" i="1"/>
  <c r="N4910" i="1" s="1"/>
  <c r="T4910" i="1" s="1"/>
  <c r="AA4909" i="1"/>
  <c r="Z4909" i="1"/>
  <c r="Y4909" i="1"/>
  <c r="X4909" i="1"/>
  <c r="W4909" i="1"/>
  <c r="U4909" i="1"/>
  <c r="S4909" i="1"/>
  <c r="Q4909" i="1"/>
  <c r="P4909" i="1"/>
  <c r="O4909" i="1"/>
  <c r="K4909" i="1"/>
  <c r="N4909" i="1" s="1"/>
  <c r="T4909" i="1" s="1"/>
  <c r="AA4908" i="1"/>
  <c r="Z4908" i="1"/>
  <c r="Y4908" i="1"/>
  <c r="X4908" i="1"/>
  <c r="W4908" i="1"/>
  <c r="U4908" i="1"/>
  <c r="S4908" i="1"/>
  <c r="Q4908" i="1"/>
  <c r="P4908" i="1"/>
  <c r="O4908" i="1"/>
  <c r="K4908" i="1"/>
  <c r="N4908" i="1" s="1"/>
  <c r="T4908" i="1" s="1"/>
  <c r="AA4907" i="1"/>
  <c r="Z4907" i="1"/>
  <c r="Y4907" i="1"/>
  <c r="X4907" i="1"/>
  <c r="W4907" i="1"/>
  <c r="U4907" i="1"/>
  <c r="S4907" i="1"/>
  <c r="Q4907" i="1"/>
  <c r="P4907" i="1"/>
  <c r="O4907" i="1"/>
  <c r="K4907" i="1"/>
  <c r="N4907" i="1" s="1"/>
  <c r="AA4906" i="1"/>
  <c r="Z4906" i="1"/>
  <c r="Y4906" i="1"/>
  <c r="X4906" i="1"/>
  <c r="W4906" i="1"/>
  <c r="U4906" i="1"/>
  <c r="S4906" i="1"/>
  <c r="Q4906" i="1"/>
  <c r="P4906" i="1"/>
  <c r="O4906" i="1"/>
  <c r="K4906" i="1"/>
  <c r="N4906" i="1" s="1"/>
  <c r="T4906" i="1" s="1"/>
  <c r="AA4905" i="1"/>
  <c r="Z4905" i="1"/>
  <c r="Y4905" i="1"/>
  <c r="X4905" i="1"/>
  <c r="W4905" i="1"/>
  <c r="U4905" i="1"/>
  <c r="S4905" i="1"/>
  <c r="Q4905" i="1"/>
  <c r="P4905" i="1"/>
  <c r="O4905" i="1"/>
  <c r="K4905" i="1"/>
  <c r="N4905" i="1" s="1"/>
  <c r="AA4904" i="1"/>
  <c r="Z4904" i="1"/>
  <c r="Y4904" i="1"/>
  <c r="X4904" i="1"/>
  <c r="W4904" i="1"/>
  <c r="U4904" i="1"/>
  <c r="S4904" i="1"/>
  <c r="Q4904" i="1"/>
  <c r="P4904" i="1"/>
  <c r="O4904" i="1"/>
  <c r="K4904" i="1"/>
  <c r="N4904" i="1" s="1"/>
  <c r="AA4903" i="1"/>
  <c r="Z4903" i="1"/>
  <c r="Y4903" i="1"/>
  <c r="X4903" i="1"/>
  <c r="W4903" i="1"/>
  <c r="U4903" i="1"/>
  <c r="S4903" i="1"/>
  <c r="Q4903" i="1"/>
  <c r="P4903" i="1"/>
  <c r="O4903" i="1"/>
  <c r="K4903" i="1"/>
  <c r="N4903" i="1" s="1"/>
  <c r="T4903" i="1" s="1"/>
  <c r="AA4902" i="1"/>
  <c r="Z4902" i="1"/>
  <c r="Y4902" i="1"/>
  <c r="X4902" i="1"/>
  <c r="W4902" i="1"/>
  <c r="U4902" i="1"/>
  <c r="S4902" i="1"/>
  <c r="Q4902" i="1"/>
  <c r="P4902" i="1"/>
  <c r="O4902" i="1"/>
  <c r="K4902" i="1"/>
  <c r="N4902" i="1" s="1"/>
  <c r="T4902" i="1" s="1"/>
  <c r="AA4901" i="1"/>
  <c r="Z4901" i="1"/>
  <c r="Y4901" i="1"/>
  <c r="X4901" i="1"/>
  <c r="W4901" i="1"/>
  <c r="U4901" i="1"/>
  <c r="S4901" i="1"/>
  <c r="Q4901" i="1"/>
  <c r="P4901" i="1"/>
  <c r="O4901" i="1"/>
  <c r="K4901" i="1"/>
  <c r="N4901" i="1" s="1"/>
  <c r="T4901" i="1" s="1"/>
  <c r="AA4900" i="1"/>
  <c r="Z4900" i="1"/>
  <c r="Y4900" i="1"/>
  <c r="X4900" i="1"/>
  <c r="W4900" i="1"/>
  <c r="U4900" i="1"/>
  <c r="S4900" i="1"/>
  <c r="Q4900" i="1"/>
  <c r="P4900" i="1"/>
  <c r="O4900" i="1"/>
  <c r="K4900" i="1"/>
  <c r="N4900" i="1" s="1"/>
  <c r="T4900" i="1" s="1"/>
  <c r="AA4899" i="1"/>
  <c r="Z4899" i="1"/>
  <c r="Y4899" i="1"/>
  <c r="X4899" i="1"/>
  <c r="W4899" i="1"/>
  <c r="U4899" i="1"/>
  <c r="S4899" i="1"/>
  <c r="Q4899" i="1"/>
  <c r="P4899" i="1"/>
  <c r="O4899" i="1"/>
  <c r="K4899" i="1"/>
  <c r="N4899" i="1" s="1"/>
  <c r="T4899" i="1" s="1"/>
  <c r="AA4898" i="1"/>
  <c r="Z4898" i="1"/>
  <c r="Y4898" i="1"/>
  <c r="X4898" i="1"/>
  <c r="W4898" i="1"/>
  <c r="U4898" i="1"/>
  <c r="S4898" i="1"/>
  <c r="Q4898" i="1"/>
  <c r="P4898" i="1"/>
  <c r="O4898" i="1"/>
  <c r="K4898" i="1"/>
  <c r="N4898" i="1" s="1"/>
  <c r="T4898" i="1" s="1"/>
  <c r="AA4897" i="1"/>
  <c r="Z4897" i="1"/>
  <c r="Y4897" i="1"/>
  <c r="X4897" i="1"/>
  <c r="W4897" i="1"/>
  <c r="U4897" i="1"/>
  <c r="S4897" i="1"/>
  <c r="Q4897" i="1"/>
  <c r="P4897" i="1"/>
  <c r="O4897" i="1"/>
  <c r="K4897" i="1"/>
  <c r="N4897" i="1" s="1"/>
  <c r="AA4896" i="1"/>
  <c r="Z4896" i="1"/>
  <c r="Y4896" i="1"/>
  <c r="X4896" i="1"/>
  <c r="W4896" i="1"/>
  <c r="U4896" i="1"/>
  <c r="S4896" i="1"/>
  <c r="Q4896" i="1"/>
  <c r="P4896" i="1"/>
  <c r="O4896" i="1"/>
  <c r="K4896" i="1"/>
  <c r="N4896" i="1" s="1"/>
  <c r="AA4895" i="1"/>
  <c r="Z4895" i="1"/>
  <c r="Y4895" i="1"/>
  <c r="X4895" i="1"/>
  <c r="W4895" i="1"/>
  <c r="U4895" i="1"/>
  <c r="S4895" i="1"/>
  <c r="Q4895" i="1"/>
  <c r="P4895" i="1"/>
  <c r="O4895" i="1"/>
  <c r="K4895" i="1"/>
  <c r="N4895" i="1" s="1"/>
  <c r="T4895" i="1" s="1"/>
  <c r="AA4894" i="1"/>
  <c r="Z4894" i="1"/>
  <c r="Y4894" i="1"/>
  <c r="X4894" i="1"/>
  <c r="W4894" i="1"/>
  <c r="U4894" i="1"/>
  <c r="S4894" i="1"/>
  <c r="Q4894" i="1"/>
  <c r="P4894" i="1"/>
  <c r="O4894" i="1"/>
  <c r="K4894" i="1"/>
  <c r="N4894" i="1" s="1"/>
  <c r="T4894" i="1" s="1"/>
  <c r="AA4893" i="1"/>
  <c r="Z4893" i="1"/>
  <c r="Y4893" i="1"/>
  <c r="X4893" i="1"/>
  <c r="W4893" i="1"/>
  <c r="U4893" i="1"/>
  <c r="S4893" i="1"/>
  <c r="Q4893" i="1"/>
  <c r="P4893" i="1"/>
  <c r="O4893" i="1"/>
  <c r="K4893" i="1"/>
  <c r="N4893" i="1" s="1"/>
  <c r="T4893" i="1" s="1"/>
  <c r="AA4892" i="1"/>
  <c r="Z4892" i="1"/>
  <c r="Y4892" i="1"/>
  <c r="X4892" i="1"/>
  <c r="W4892" i="1"/>
  <c r="U4892" i="1"/>
  <c r="S4892" i="1"/>
  <c r="Q4892" i="1"/>
  <c r="P4892" i="1"/>
  <c r="O4892" i="1"/>
  <c r="K4892" i="1"/>
  <c r="N4892" i="1" s="1"/>
  <c r="T4892" i="1" s="1"/>
  <c r="AA4891" i="1"/>
  <c r="Z4891" i="1"/>
  <c r="Y4891" i="1"/>
  <c r="X4891" i="1"/>
  <c r="W4891" i="1"/>
  <c r="U4891" i="1"/>
  <c r="S4891" i="1"/>
  <c r="Q4891" i="1"/>
  <c r="P4891" i="1"/>
  <c r="O4891" i="1"/>
  <c r="K4891" i="1"/>
  <c r="N4891" i="1" s="1"/>
  <c r="T4891" i="1" s="1"/>
  <c r="AA4890" i="1"/>
  <c r="Z4890" i="1"/>
  <c r="Y4890" i="1"/>
  <c r="X4890" i="1"/>
  <c r="W4890" i="1"/>
  <c r="U4890" i="1"/>
  <c r="S4890" i="1"/>
  <c r="Q4890" i="1"/>
  <c r="P4890" i="1"/>
  <c r="O4890" i="1"/>
  <c r="K4890" i="1"/>
  <c r="N4890" i="1" s="1"/>
  <c r="T4890" i="1" s="1"/>
  <c r="AA4889" i="1"/>
  <c r="Z4889" i="1"/>
  <c r="Y4889" i="1"/>
  <c r="X4889" i="1"/>
  <c r="W4889" i="1"/>
  <c r="U4889" i="1"/>
  <c r="S4889" i="1"/>
  <c r="Q4889" i="1"/>
  <c r="P4889" i="1"/>
  <c r="O4889" i="1"/>
  <c r="K4889" i="1"/>
  <c r="N4889" i="1" s="1"/>
  <c r="AA4888" i="1"/>
  <c r="Z4888" i="1"/>
  <c r="Y4888" i="1"/>
  <c r="X4888" i="1"/>
  <c r="W4888" i="1"/>
  <c r="U4888" i="1"/>
  <c r="S4888" i="1"/>
  <c r="Q4888" i="1"/>
  <c r="P4888" i="1"/>
  <c r="O4888" i="1"/>
  <c r="K4888" i="1"/>
  <c r="N4888" i="1" s="1"/>
  <c r="T4888" i="1" s="1"/>
  <c r="AA4887" i="1"/>
  <c r="Z4887" i="1"/>
  <c r="Y4887" i="1"/>
  <c r="X4887" i="1"/>
  <c r="W4887" i="1"/>
  <c r="U4887" i="1"/>
  <c r="S4887" i="1"/>
  <c r="Q4887" i="1"/>
  <c r="P4887" i="1"/>
  <c r="O4887" i="1"/>
  <c r="K4887" i="1"/>
  <c r="N4887" i="1" s="1"/>
  <c r="T4887" i="1" s="1"/>
  <c r="AA4886" i="1"/>
  <c r="Z4886" i="1"/>
  <c r="Y4886" i="1"/>
  <c r="X4886" i="1"/>
  <c r="W4886" i="1"/>
  <c r="U4886" i="1"/>
  <c r="S4886" i="1"/>
  <c r="Q4886" i="1"/>
  <c r="P4886" i="1"/>
  <c r="O4886" i="1"/>
  <c r="K4886" i="1"/>
  <c r="N4886" i="1" s="1"/>
  <c r="T4886" i="1" s="1"/>
  <c r="AA4885" i="1"/>
  <c r="Z4885" i="1"/>
  <c r="Y4885" i="1"/>
  <c r="X4885" i="1"/>
  <c r="W4885" i="1"/>
  <c r="U4885" i="1"/>
  <c r="S4885" i="1"/>
  <c r="Q4885" i="1"/>
  <c r="P4885" i="1"/>
  <c r="O4885" i="1"/>
  <c r="K4885" i="1"/>
  <c r="N4885" i="1" s="1"/>
  <c r="T4885" i="1" s="1"/>
  <c r="AA4884" i="1"/>
  <c r="Z4884" i="1"/>
  <c r="Y4884" i="1"/>
  <c r="X4884" i="1"/>
  <c r="W4884" i="1"/>
  <c r="U4884" i="1"/>
  <c r="S4884" i="1"/>
  <c r="Q4884" i="1"/>
  <c r="P4884" i="1"/>
  <c r="O4884" i="1"/>
  <c r="K4884" i="1"/>
  <c r="N4884" i="1" s="1"/>
  <c r="T4884" i="1" s="1"/>
  <c r="AA4883" i="1"/>
  <c r="Z4883" i="1"/>
  <c r="Y4883" i="1"/>
  <c r="X4883" i="1"/>
  <c r="W4883" i="1"/>
  <c r="U4883" i="1"/>
  <c r="S4883" i="1"/>
  <c r="Q4883" i="1"/>
  <c r="P4883" i="1"/>
  <c r="O4883" i="1"/>
  <c r="K4883" i="1"/>
  <c r="N4883" i="1" s="1"/>
  <c r="T4883" i="1" s="1"/>
  <c r="AA4882" i="1"/>
  <c r="Z4882" i="1"/>
  <c r="Y4882" i="1"/>
  <c r="X4882" i="1"/>
  <c r="W4882" i="1"/>
  <c r="U4882" i="1"/>
  <c r="S4882" i="1"/>
  <c r="Q4882" i="1"/>
  <c r="P4882" i="1"/>
  <c r="O4882" i="1"/>
  <c r="K4882" i="1"/>
  <c r="N4882" i="1" s="1"/>
  <c r="T4882" i="1" s="1"/>
  <c r="AA4881" i="1"/>
  <c r="Z4881" i="1"/>
  <c r="Y4881" i="1"/>
  <c r="X4881" i="1"/>
  <c r="W4881" i="1"/>
  <c r="U4881" i="1"/>
  <c r="S4881" i="1"/>
  <c r="Q4881" i="1"/>
  <c r="P4881" i="1"/>
  <c r="O4881" i="1"/>
  <c r="K4881" i="1"/>
  <c r="N4881" i="1" s="1"/>
  <c r="AA4880" i="1"/>
  <c r="Z4880" i="1"/>
  <c r="Y4880" i="1"/>
  <c r="X4880" i="1"/>
  <c r="W4880" i="1"/>
  <c r="U4880" i="1"/>
  <c r="S4880" i="1"/>
  <c r="Q4880" i="1"/>
  <c r="P4880" i="1"/>
  <c r="O4880" i="1"/>
  <c r="K4880" i="1"/>
  <c r="N4880" i="1" s="1"/>
  <c r="T4880" i="1" s="1"/>
  <c r="AA4879" i="1"/>
  <c r="Z4879" i="1"/>
  <c r="Y4879" i="1"/>
  <c r="X4879" i="1"/>
  <c r="W4879" i="1"/>
  <c r="U4879" i="1"/>
  <c r="S4879" i="1"/>
  <c r="Q4879" i="1"/>
  <c r="P4879" i="1"/>
  <c r="O4879" i="1"/>
  <c r="K4879" i="1"/>
  <c r="N4879" i="1" s="1"/>
  <c r="T4879" i="1" s="1"/>
  <c r="AA4878" i="1"/>
  <c r="Z4878" i="1"/>
  <c r="Y4878" i="1"/>
  <c r="X4878" i="1"/>
  <c r="W4878" i="1"/>
  <c r="U4878" i="1"/>
  <c r="S4878" i="1"/>
  <c r="Q4878" i="1"/>
  <c r="P4878" i="1"/>
  <c r="O4878" i="1"/>
  <c r="K4878" i="1"/>
  <c r="N4878" i="1" s="1"/>
  <c r="T4878" i="1" s="1"/>
  <c r="AA4877" i="1"/>
  <c r="Z4877" i="1"/>
  <c r="Y4877" i="1"/>
  <c r="X4877" i="1"/>
  <c r="W4877" i="1"/>
  <c r="U4877" i="1"/>
  <c r="S4877" i="1"/>
  <c r="Q4877" i="1"/>
  <c r="P4877" i="1"/>
  <c r="O4877" i="1"/>
  <c r="K4877" i="1"/>
  <c r="N4877" i="1" s="1"/>
  <c r="T4877" i="1" s="1"/>
  <c r="AA4876" i="1"/>
  <c r="Z4876" i="1"/>
  <c r="Y4876" i="1"/>
  <c r="X4876" i="1"/>
  <c r="W4876" i="1"/>
  <c r="U4876" i="1"/>
  <c r="S4876" i="1"/>
  <c r="Q4876" i="1"/>
  <c r="P4876" i="1"/>
  <c r="O4876" i="1"/>
  <c r="K4876" i="1"/>
  <c r="N4876" i="1" s="1"/>
  <c r="T4876" i="1" s="1"/>
  <c r="AA4875" i="1"/>
  <c r="Z4875" i="1"/>
  <c r="Y4875" i="1"/>
  <c r="X4875" i="1"/>
  <c r="W4875" i="1"/>
  <c r="U4875" i="1"/>
  <c r="S4875" i="1"/>
  <c r="Q4875" i="1"/>
  <c r="P4875" i="1"/>
  <c r="O4875" i="1"/>
  <c r="K4875" i="1"/>
  <c r="N4875" i="1" s="1"/>
  <c r="T4875" i="1" s="1"/>
  <c r="AA4874" i="1"/>
  <c r="Z4874" i="1"/>
  <c r="Y4874" i="1"/>
  <c r="X4874" i="1"/>
  <c r="W4874" i="1"/>
  <c r="U4874" i="1"/>
  <c r="S4874" i="1"/>
  <c r="Q4874" i="1"/>
  <c r="P4874" i="1"/>
  <c r="O4874" i="1"/>
  <c r="K4874" i="1"/>
  <c r="N4874" i="1" s="1"/>
  <c r="T4874" i="1" s="1"/>
  <c r="AA4873" i="1"/>
  <c r="Z4873" i="1"/>
  <c r="Y4873" i="1"/>
  <c r="X4873" i="1"/>
  <c r="W4873" i="1"/>
  <c r="U4873" i="1"/>
  <c r="S4873" i="1"/>
  <c r="Q4873" i="1"/>
  <c r="P4873" i="1"/>
  <c r="O4873" i="1"/>
  <c r="K4873" i="1"/>
  <c r="N4873" i="1" s="1"/>
  <c r="AA4872" i="1"/>
  <c r="Z4872" i="1"/>
  <c r="Y4872" i="1"/>
  <c r="X4872" i="1"/>
  <c r="W4872" i="1"/>
  <c r="U4872" i="1"/>
  <c r="S4872" i="1"/>
  <c r="Q4872" i="1"/>
  <c r="P4872" i="1"/>
  <c r="O4872" i="1"/>
  <c r="K4872" i="1"/>
  <c r="N4872" i="1" s="1"/>
  <c r="T4872" i="1" s="1"/>
  <c r="AA4871" i="1"/>
  <c r="Z4871" i="1"/>
  <c r="Y4871" i="1"/>
  <c r="X4871" i="1"/>
  <c r="W4871" i="1"/>
  <c r="U4871" i="1"/>
  <c r="S4871" i="1"/>
  <c r="Q4871" i="1"/>
  <c r="P4871" i="1"/>
  <c r="O4871" i="1"/>
  <c r="K4871" i="1"/>
  <c r="N4871" i="1" s="1"/>
  <c r="T4871" i="1" s="1"/>
  <c r="AA4870" i="1"/>
  <c r="Z4870" i="1"/>
  <c r="Y4870" i="1"/>
  <c r="X4870" i="1"/>
  <c r="W4870" i="1"/>
  <c r="U4870" i="1"/>
  <c r="S4870" i="1"/>
  <c r="Q4870" i="1"/>
  <c r="P4870" i="1"/>
  <c r="O4870" i="1"/>
  <c r="K4870" i="1"/>
  <c r="N4870" i="1" s="1"/>
  <c r="T4870" i="1" s="1"/>
  <c r="AA4869" i="1"/>
  <c r="Z4869" i="1"/>
  <c r="Y4869" i="1"/>
  <c r="X4869" i="1"/>
  <c r="W4869" i="1"/>
  <c r="U4869" i="1"/>
  <c r="S4869" i="1"/>
  <c r="Q4869" i="1"/>
  <c r="P4869" i="1"/>
  <c r="O4869" i="1"/>
  <c r="K4869" i="1"/>
  <c r="N4869" i="1" s="1"/>
  <c r="T4869" i="1" s="1"/>
  <c r="AA4868" i="1"/>
  <c r="Z4868" i="1"/>
  <c r="Y4868" i="1"/>
  <c r="X4868" i="1"/>
  <c r="W4868" i="1"/>
  <c r="U4868" i="1"/>
  <c r="S4868" i="1"/>
  <c r="Q4868" i="1"/>
  <c r="P4868" i="1"/>
  <c r="O4868" i="1"/>
  <c r="K4868" i="1"/>
  <c r="N4868" i="1" s="1"/>
  <c r="T4868" i="1" s="1"/>
  <c r="AA4867" i="1"/>
  <c r="Z4867" i="1"/>
  <c r="Y4867" i="1"/>
  <c r="X4867" i="1"/>
  <c r="W4867" i="1"/>
  <c r="U4867" i="1"/>
  <c r="S4867" i="1"/>
  <c r="Q4867" i="1"/>
  <c r="P4867" i="1"/>
  <c r="O4867" i="1"/>
  <c r="K4867" i="1"/>
  <c r="N4867" i="1" s="1"/>
  <c r="T4867" i="1" s="1"/>
  <c r="AA4866" i="1"/>
  <c r="Z4866" i="1"/>
  <c r="Y4866" i="1"/>
  <c r="X4866" i="1"/>
  <c r="W4866" i="1"/>
  <c r="U4866" i="1"/>
  <c r="S4866" i="1"/>
  <c r="Q4866" i="1"/>
  <c r="P4866" i="1"/>
  <c r="O4866" i="1"/>
  <c r="K4866" i="1"/>
  <c r="N4866" i="1" s="1"/>
  <c r="T4866" i="1" s="1"/>
  <c r="AA4865" i="1"/>
  <c r="Z4865" i="1"/>
  <c r="Y4865" i="1"/>
  <c r="X4865" i="1"/>
  <c r="W4865" i="1"/>
  <c r="U4865" i="1"/>
  <c r="S4865" i="1"/>
  <c r="Q4865" i="1"/>
  <c r="P4865" i="1"/>
  <c r="O4865" i="1"/>
  <c r="K4865" i="1"/>
  <c r="N4865" i="1" s="1"/>
  <c r="AA4864" i="1"/>
  <c r="Z4864" i="1"/>
  <c r="Y4864" i="1"/>
  <c r="X4864" i="1"/>
  <c r="W4864" i="1"/>
  <c r="U4864" i="1"/>
  <c r="S4864" i="1"/>
  <c r="Q4864" i="1"/>
  <c r="P4864" i="1"/>
  <c r="O4864" i="1"/>
  <c r="K4864" i="1"/>
  <c r="N4864" i="1" s="1"/>
  <c r="AA4863" i="1"/>
  <c r="Z4863" i="1"/>
  <c r="Y4863" i="1"/>
  <c r="X4863" i="1"/>
  <c r="W4863" i="1"/>
  <c r="U4863" i="1"/>
  <c r="S4863" i="1"/>
  <c r="Q4863" i="1"/>
  <c r="P4863" i="1"/>
  <c r="O4863" i="1"/>
  <c r="K4863" i="1"/>
  <c r="N4863" i="1" s="1"/>
  <c r="T4863" i="1" s="1"/>
  <c r="AA4862" i="1"/>
  <c r="Z4862" i="1"/>
  <c r="Y4862" i="1"/>
  <c r="X4862" i="1"/>
  <c r="W4862" i="1"/>
  <c r="U4862" i="1"/>
  <c r="S4862" i="1"/>
  <c r="Q4862" i="1"/>
  <c r="P4862" i="1"/>
  <c r="O4862" i="1"/>
  <c r="K4862" i="1"/>
  <c r="N4862" i="1" s="1"/>
  <c r="T4862" i="1" s="1"/>
  <c r="AA4861" i="1"/>
  <c r="Z4861" i="1"/>
  <c r="Y4861" i="1"/>
  <c r="X4861" i="1"/>
  <c r="W4861" i="1"/>
  <c r="U4861" i="1"/>
  <c r="S4861" i="1"/>
  <c r="Q4861" i="1"/>
  <c r="P4861" i="1"/>
  <c r="O4861" i="1"/>
  <c r="K4861" i="1"/>
  <c r="N4861" i="1" s="1"/>
  <c r="T4861" i="1" s="1"/>
  <c r="AA4860" i="1"/>
  <c r="Z4860" i="1"/>
  <c r="Y4860" i="1"/>
  <c r="X4860" i="1"/>
  <c r="W4860" i="1"/>
  <c r="U4860" i="1"/>
  <c r="S4860" i="1"/>
  <c r="Q4860" i="1"/>
  <c r="P4860" i="1"/>
  <c r="O4860" i="1"/>
  <c r="K4860" i="1"/>
  <c r="N4860" i="1" s="1"/>
  <c r="AA4859" i="1"/>
  <c r="Z4859" i="1"/>
  <c r="Y4859" i="1"/>
  <c r="X4859" i="1"/>
  <c r="W4859" i="1"/>
  <c r="U4859" i="1"/>
  <c r="S4859" i="1"/>
  <c r="Q4859" i="1"/>
  <c r="P4859" i="1"/>
  <c r="O4859" i="1"/>
  <c r="K4859" i="1"/>
  <c r="N4859" i="1" s="1"/>
  <c r="T4859" i="1" s="1"/>
  <c r="AA4858" i="1"/>
  <c r="Z4858" i="1"/>
  <c r="Y4858" i="1"/>
  <c r="X4858" i="1"/>
  <c r="W4858" i="1"/>
  <c r="U4858" i="1"/>
  <c r="S4858" i="1"/>
  <c r="Q4858" i="1"/>
  <c r="P4858" i="1"/>
  <c r="O4858" i="1"/>
  <c r="K4858" i="1"/>
  <c r="N4858" i="1" s="1"/>
  <c r="T4858" i="1" s="1"/>
  <c r="AA4857" i="1"/>
  <c r="Z4857" i="1"/>
  <c r="Y4857" i="1"/>
  <c r="X4857" i="1"/>
  <c r="W4857" i="1"/>
  <c r="U4857" i="1"/>
  <c r="S4857" i="1"/>
  <c r="Q4857" i="1"/>
  <c r="P4857" i="1"/>
  <c r="O4857" i="1"/>
  <c r="K4857" i="1"/>
  <c r="N4857" i="1" s="1"/>
  <c r="T4857" i="1" s="1"/>
  <c r="AA4856" i="1"/>
  <c r="Z4856" i="1"/>
  <c r="Y4856" i="1"/>
  <c r="X4856" i="1"/>
  <c r="W4856" i="1"/>
  <c r="U4856" i="1"/>
  <c r="S4856" i="1"/>
  <c r="Q4856" i="1"/>
  <c r="P4856" i="1"/>
  <c r="O4856" i="1"/>
  <c r="K4856" i="1"/>
  <c r="N4856" i="1" s="1"/>
  <c r="T4856" i="1" s="1"/>
  <c r="AA4855" i="1"/>
  <c r="Z4855" i="1"/>
  <c r="Y4855" i="1"/>
  <c r="X4855" i="1"/>
  <c r="W4855" i="1"/>
  <c r="U4855" i="1"/>
  <c r="S4855" i="1"/>
  <c r="Q4855" i="1"/>
  <c r="P4855" i="1"/>
  <c r="O4855" i="1"/>
  <c r="K4855" i="1"/>
  <c r="N4855" i="1" s="1"/>
  <c r="T4855" i="1" s="1"/>
  <c r="AA4854" i="1"/>
  <c r="Z4854" i="1"/>
  <c r="Y4854" i="1"/>
  <c r="X4854" i="1"/>
  <c r="W4854" i="1"/>
  <c r="U4854" i="1"/>
  <c r="S4854" i="1"/>
  <c r="Q4854" i="1"/>
  <c r="P4854" i="1"/>
  <c r="O4854" i="1"/>
  <c r="K4854" i="1"/>
  <c r="N4854" i="1" s="1"/>
  <c r="T4854" i="1" s="1"/>
  <c r="AA4853" i="1"/>
  <c r="Z4853" i="1"/>
  <c r="Y4853" i="1"/>
  <c r="X4853" i="1"/>
  <c r="W4853" i="1"/>
  <c r="U4853" i="1"/>
  <c r="S4853" i="1"/>
  <c r="Q4853" i="1"/>
  <c r="P4853" i="1"/>
  <c r="O4853" i="1"/>
  <c r="K4853" i="1"/>
  <c r="N4853" i="1" s="1"/>
  <c r="T4853" i="1" s="1"/>
  <c r="AA4852" i="1"/>
  <c r="Z4852" i="1"/>
  <c r="Y4852" i="1"/>
  <c r="X4852" i="1"/>
  <c r="W4852" i="1"/>
  <c r="U4852" i="1"/>
  <c r="S4852" i="1"/>
  <c r="Q4852" i="1"/>
  <c r="P4852" i="1"/>
  <c r="O4852" i="1"/>
  <c r="K4852" i="1"/>
  <c r="N4852" i="1" s="1"/>
  <c r="T4852" i="1" s="1"/>
  <c r="AA4851" i="1"/>
  <c r="Z4851" i="1"/>
  <c r="Y4851" i="1"/>
  <c r="X4851" i="1"/>
  <c r="W4851" i="1"/>
  <c r="U4851" i="1"/>
  <c r="S4851" i="1"/>
  <c r="Q4851" i="1"/>
  <c r="P4851" i="1"/>
  <c r="O4851" i="1"/>
  <c r="K4851" i="1"/>
  <c r="N4851" i="1" s="1"/>
  <c r="T4851" i="1" s="1"/>
  <c r="AA4850" i="1"/>
  <c r="Z4850" i="1"/>
  <c r="Y4850" i="1"/>
  <c r="X4850" i="1"/>
  <c r="W4850" i="1"/>
  <c r="U4850" i="1"/>
  <c r="S4850" i="1"/>
  <c r="Q4850" i="1"/>
  <c r="P4850" i="1"/>
  <c r="O4850" i="1"/>
  <c r="K4850" i="1"/>
  <c r="N4850" i="1" s="1"/>
  <c r="T4850" i="1" s="1"/>
  <c r="AA4849" i="1"/>
  <c r="Z4849" i="1"/>
  <c r="Y4849" i="1"/>
  <c r="X4849" i="1"/>
  <c r="W4849" i="1"/>
  <c r="U4849" i="1"/>
  <c r="S4849" i="1"/>
  <c r="Q4849" i="1"/>
  <c r="P4849" i="1"/>
  <c r="O4849" i="1"/>
  <c r="K4849" i="1"/>
  <c r="N4849" i="1" s="1"/>
  <c r="T4849" i="1" s="1"/>
  <c r="AA4848" i="1"/>
  <c r="Z4848" i="1"/>
  <c r="Y4848" i="1"/>
  <c r="X4848" i="1"/>
  <c r="W4848" i="1"/>
  <c r="U4848" i="1"/>
  <c r="S4848" i="1"/>
  <c r="Q4848" i="1"/>
  <c r="P4848" i="1"/>
  <c r="O4848" i="1"/>
  <c r="K4848" i="1"/>
  <c r="N4848" i="1" s="1"/>
  <c r="T4848" i="1" s="1"/>
  <c r="AA4847" i="1"/>
  <c r="Z4847" i="1"/>
  <c r="Y4847" i="1"/>
  <c r="X4847" i="1"/>
  <c r="W4847" i="1"/>
  <c r="U4847" i="1"/>
  <c r="S4847" i="1"/>
  <c r="Q4847" i="1"/>
  <c r="P4847" i="1"/>
  <c r="O4847" i="1"/>
  <c r="K4847" i="1"/>
  <c r="N4847" i="1" s="1"/>
  <c r="T4847" i="1" s="1"/>
  <c r="AA4846" i="1"/>
  <c r="Z4846" i="1"/>
  <c r="Y4846" i="1"/>
  <c r="X4846" i="1"/>
  <c r="W4846" i="1"/>
  <c r="U4846" i="1"/>
  <c r="S4846" i="1"/>
  <c r="Q4846" i="1"/>
  <c r="P4846" i="1"/>
  <c r="O4846" i="1"/>
  <c r="K4846" i="1"/>
  <c r="N4846" i="1" s="1"/>
  <c r="T4846" i="1" s="1"/>
  <c r="AA4845" i="1"/>
  <c r="Z4845" i="1"/>
  <c r="Y4845" i="1"/>
  <c r="X4845" i="1"/>
  <c r="W4845" i="1"/>
  <c r="U4845" i="1"/>
  <c r="S4845" i="1"/>
  <c r="Q4845" i="1"/>
  <c r="P4845" i="1"/>
  <c r="O4845" i="1"/>
  <c r="K4845" i="1"/>
  <c r="N4845" i="1" s="1"/>
  <c r="T4845" i="1" s="1"/>
  <c r="AA4844" i="1"/>
  <c r="Z4844" i="1"/>
  <c r="Y4844" i="1"/>
  <c r="X4844" i="1"/>
  <c r="W4844" i="1"/>
  <c r="U4844" i="1"/>
  <c r="S4844" i="1"/>
  <c r="Q4844" i="1"/>
  <c r="P4844" i="1"/>
  <c r="O4844" i="1"/>
  <c r="K4844" i="1"/>
  <c r="N4844" i="1" s="1"/>
  <c r="T4844" i="1" s="1"/>
  <c r="AA4843" i="1"/>
  <c r="Z4843" i="1"/>
  <c r="Y4843" i="1"/>
  <c r="X4843" i="1"/>
  <c r="W4843" i="1"/>
  <c r="U4843" i="1"/>
  <c r="S4843" i="1"/>
  <c r="Q4843" i="1"/>
  <c r="P4843" i="1"/>
  <c r="O4843" i="1"/>
  <c r="K4843" i="1"/>
  <c r="N4843" i="1" s="1"/>
  <c r="T4843" i="1" s="1"/>
  <c r="AA4842" i="1"/>
  <c r="Z4842" i="1"/>
  <c r="Y4842" i="1"/>
  <c r="X4842" i="1"/>
  <c r="W4842" i="1"/>
  <c r="U4842" i="1"/>
  <c r="S4842" i="1"/>
  <c r="Q4842" i="1"/>
  <c r="P4842" i="1"/>
  <c r="O4842" i="1"/>
  <c r="K4842" i="1"/>
  <c r="N4842" i="1" s="1"/>
  <c r="T4842" i="1" s="1"/>
  <c r="AA4841" i="1"/>
  <c r="Z4841" i="1"/>
  <c r="Y4841" i="1"/>
  <c r="X4841" i="1"/>
  <c r="W4841" i="1"/>
  <c r="U4841" i="1"/>
  <c r="S4841" i="1"/>
  <c r="Q4841" i="1"/>
  <c r="P4841" i="1"/>
  <c r="O4841" i="1"/>
  <c r="K4841" i="1"/>
  <c r="N4841" i="1" s="1"/>
  <c r="T4841" i="1" s="1"/>
  <c r="AA4840" i="1"/>
  <c r="Z4840" i="1"/>
  <c r="Y4840" i="1"/>
  <c r="X4840" i="1"/>
  <c r="W4840" i="1"/>
  <c r="U4840" i="1"/>
  <c r="S4840" i="1"/>
  <c r="Q4840" i="1"/>
  <c r="P4840" i="1"/>
  <c r="O4840" i="1"/>
  <c r="K4840" i="1"/>
  <c r="N4840" i="1" s="1"/>
  <c r="T4840" i="1" s="1"/>
  <c r="AA4839" i="1"/>
  <c r="Z4839" i="1"/>
  <c r="Y4839" i="1"/>
  <c r="X4839" i="1"/>
  <c r="W4839" i="1"/>
  <c r="U4839" i="1"/>
  <c r="S4839" i="1"/>
  <c r="Q4839" i="1"/>
  <c r="P4839" i="1"/>
  <c r="O4839" i="1"/>
  <c r="K4839" i="1"/>
  <c r="N4839" i="1" s="1"/>
  <c r="T4839" i="1" s="1"/>
  <c r="AA4838" i="1"/>
  <c r="Z4838" i="1"/>
  <c r="Y4838" i="1"/>
  <c r="X4838" i="1"/>
  <c r="W4838" i="1"/>
  <c r="U4838" i="1"/>
  <c r="S4838" i="1"/>
  <c r="Q4838" i="1"/>
  <c r="P4838" i="1"/>
  <c r="O4838" i="1"/>
  <c r="K4838" i="1"/>
  <c r="N4838" i="1" s="1"/>
  <c r="T4838" i="1" s="1"/>
  <c r="AA4837" i="1"/>
  <c r="Z4837" i="1"/>
  <c r="Y4837" i="1"/>
  <c r="X4837" i="1"/>
  <c r="W4837" i="1"/>
  <c r="U4837" i="1"/>
  <c r="S4837" i="1"/>
  <c r="Q4837" i="1"/>
  <c r="P4837" i="1"/>
  <c r="O4837" i="1"/>
  <c r="K4837" i="1"/>
  <c r="N4837" i="1" s="1"/>
  <c r="T4837" i="1" s="1"/>
  <c r="AA4836" i="1"/>
  <c r="Z4836" i="1"/>
  <c r="Y4836" i="1"/>
  <c r="X4836" i="1"/>
  <c r="W4836" i="1"/>
  <c r="U4836" i="1"/>
  <c r="S4836" i="1"/>
  <c r="Q4836" i="1"/>
  <c r="P4836" i="1"/>
  <c r="O4836" i="1"/>
  <c r="K4836" i="1"/>
  <c r="N4836" i="1" s="1"/>
  <c r="T4836" i="1" s="1"/>
  <c r="AA4835" i="1"/>
  <c r="Z4835" i="1"/>
  <c r="Y4835" i="1"/>
  <c r="X4835" i="1"/>
  <c r="W4835" i="1"/>
  <c r="U4835" i="1"/>
  <c r="S4835" i="1"/>
  <c r="Q4835" i="1"/>
  <c r="P4835" i="1"/>
  <c r="O4835" i="1"/>
  <c r="K4835" i="1"/>
  <c r="N4835" i="1" s="1"/>
  <c r="T4835" i="1" s="1"/>
  <c r="AA4834" i="1"/>
  <c r="Z4834" i="1"/>
  <c r="Y4834" i="1"/>
  <c r="X4834" i="1"/>
  <c r="W4834" i="1"/>
  <c r="U4834" i="1"/>
  <c r="S4834" i="1"/>
  <c r="Q4834" i="1"/>
  <c r="P4834" i="1"/>
  <c r="O4834" i="1"/>
  <c r="K4834" i="1"/>
  <c r="N4834" i="1" s="1"/>
  <c r="T4834" i="1" s="1"/>
  <c r="AA4833" i="1"/>
  <c r="Z4833" i="1"/>
  <c r="Y4833" i="1"/>
  <c r="X4833" i="1"/>
  <c r="W4833" i="1"/>
  <c r="U4833" i="1"/>
  <c r="S4833" i="1"/>
  <c r="Q4833" i="1"/>
  <c r="P4833" i="1"/>
  <c r="O4833" i="1"/>
  <c r="K4833" i="1"/>
  <c r="N4833" i="1" s="1"/>
  <c r="T4833" i="1" s="1"/>
  <c r="AA4832" i="1"/>
  <c r="Z4832" i="1"/>
  <c r="Y4832" i="1"/>
  <c r="X4832" i="1"/>
  <c r="W4832" i="1"/>
  <c r="U4832" i="1"/>
  <c r="S4832" i="1"/>
  <c r="Q4832" i="1"/>
  <c r="P4832" i="1"/>
  <c r="O4832" i="1"/>
  <c r="K4832" i="1"/>
  <c r="N4832" i="1" s="1"/>
  <c r="T4832" i="1" s="1"/>
  <c r="AA4831" i="1"/>
  <c r="Z4831" i="1"/>
  <c r="Y4831" i="1"/>
  <c r="X4831" i="1"/>
  <c r="W4831" i="1"/>
  <c r="U4831" i="1"/>
  <c r="S4831" i="1"/>
  <c r="Q4831" i="1"/>
  <c r="P4831" i="1"/>
  <c r="O4831" i="1"/>
  <c r="K4831" i="1"/>
  <c r="N4831" i="1" s="1"/>
  <c r="T4831" i="1" s="1"/>
  <c r="AA4830" i="1"/>
  <c r="Z4830" i="1"/>
  <c r="Y4830" i="1"/>
  <c r="X4830" i="1"/>
  <c r="W4830" i="1"/>
  <c r="U4830" i="1"/>
  <c r="S4830" i="1"/>
  <c r="Q4830" i="1"/>
  <c r="P4830" i="1"/>
  <c r="O4830" i="1"/>
  <c r="K4830" i="1"/>
  <c r="N4830" i="1" s="1"/>
  <c r="T4830" i="1" s="1"/>
  <c r="AA4829" i="1"/>
  <c r="Z4829" i="1"/>
  <c r="Y4829" i="1"/>
  <c r="X4829" i="1"/>
  <c r="W4829" i="1"/>
  <c r="U4829" i="1"/>
  <c r="S4829" i="1"/>
  <c r="Q4829" i="1"/>
  <c r="P4829" i="1"/>
  <c r="O4829" i="1"/>
  <c r="K4829" i="1"/>
  <c r="N4829" i="1" s="1"/>
  <c r="T4829" i="1" s="1"/>
  <c r="AA4828" i="1"/>
  <c r="Z4828" i="1"/>
  <c r="Y4828" i="1"/>
  <c r="X4828" i="1"/>
  <c r="W4828" i="1"/>
  <c r="U4828" i="1"/>
  <c r="S4828" i="1"/>
  <c r="Q4828" i="1"/>
  <c r="P4828" i="1"/>
  <c r="O4828" i="1"/>
  <c r="K4828" i="1"/>
  <c r="N4828" i="1" s="1"/>
  <c r="T4828" i="1" s="1"/>
  <c r="AA4827" i="1"/>
  <c r="Z4827" i="1"/>
  <c r="Y4827" i="1"/>
  <c r="X4827" i="1"/>
  <c r="W4827" i="1"/>
  <c r="U4827" i="1"/>
  <c r="S4827" i="1"/>
  <c r="Q4827" i="1"/>
  <c r="P4827" i="1"/>
  <c r="O4827" i="1"/>
  <c r="K4827" i="1"/>
  <c r="N4827" i="1" s="1"/>
  <c r="T4827" i="1" s="1"/>
  <c r="AA4826" i="1"/>
  <c r="Z4826" i="1"/>
  <c r="Y4826" i="1"/>
  <c r="X4826" i="1"/>
  <c r="W4826" i="1"/>
  <c r="U4826" i="1"/>
  <c r="S4826" i="1"/>
  <c r="Q4826" i="1"/>
  <c r="P4826" i="1"/>
  <c r="O4826" i="1"/>
  <c r="K4826" i="1"/>
  <c r="N4826" i="1" s="1"/>
  <c r="T4826" i="1" s="1"/>
  <c r="AA4825" i="1"/>
  <c r="Z4825" i="1"/>
  <c r="Y4825" i="1"/>
  <c r="X4825" i="1"/>
  <c r="W4825" i="1"/>
  <c r="U4825" i="1"/>
  <c r="S4825" i="1"/>
  <c r="Q4825" i="1"/>
  <c r="P4825" i="1"/>
  <c r="O4825" i="1"/>
  <c r="K4825" i="1"/>
  <c r="N4825" i="1" s="1"/>
  <c r="T4825" i="1" s="1"/>
  <c r="AA4824" i="1"/>
  <c r="Z4824" i="1"/>
  <c r="Y4824" i="1"/>
  <c r="X4824" i="1"/>
  <c r="W4824" i="1"/>
  <c r="U4824" i="1"/>
  <c r="S4824" i="1"/>
  <c r="Q4824" i="1"/>
  <c r="P4824" i="1"/>
  <c r="O4824" i="1"/>
  <c r="K4824" i="1"/>
  <c r="N4824" i="1" s="1"/>
  <c r="T4824" i="1" s="1"/>
  <c r="AA4823" i="1"/>
  <c r="Z4823" i="1"/>
  <c r="Y4823" i="1"/>
  <c r="X4823" i="1"/>
  <c r="W4823" i="1"/>
  <c r="U4823" i="1"/>
  <c r="S4823" i="1"/>
  <c r="Q4823" i="1"/>
  <c r="P4823" i="1"/>
  <c r="O4823" i="1"/>
  <c r="K4823" i="1"/>
  <c r="N4823" i="1" s="1"/>
  <c r="T4823" i="1" s="1"/>
  <c r="AA4822" i="1"/>
  <c r="Z4822" i="1"/>
  <c r="Y4822" i="1"/>
  <c r="X4822" i="1"/>
  <c r="W4822" i="1"/>
  <c r="U4822" i="1"/>
  <c r="S4822" i="1"/>
  <c r="Q4822" i="1"/>
  <c r="P4822" i="1"/>
  <c r="O4822" i="1"/>
  <c r="K4822" i="1"/>
  <c r="N4822" i="1" s="1"/>
  <c r="T4822" i="1" s="1"/>
  <c r="AA4821" i="1"/>
  <c r="Z4821" i="1"/>
  <c r="Y4821" i="1"/>
  <c r="X4821" i="1"/>
  <c r="W4821" i="1"/>
  <c r="U4821" i="1"/>
  <c r="S4821" i="1"/>
  <c r="Q4821" i="1"/>
  <c r="P4821" i="1"/>
  <c r="O4821" i="1"/>
  <c r="K4821" i="1"/>
  <c r="N4821" i="1" s="1"/>
  <c r="T4821" i="1" s="1"/>
  <c r="AA4820" i="1"/>
  <c r="Z4820" i="1"/>
  <c r="Y4820" i="1"/>
  <c r="X4820" i="1"/>
  <c r="W4820" i="1"/>
  <c r="U4820" i="1"/>
  <c r="S4820" i="1"/>
  <c r="Q4820" i="1"/>
  <c r="P4820" i="1"/>
  <c r="O4820" i="1"/>
  <c r="K4820" i="1"/>
  <c r="N4820" i="1" s="1"/>
  <c r="T4820" i="1" s="1"/>
  <c r="AA4819" i="1"/>
  <c r="Z4819" i="1"/>
  <c r="Y4819" i="1"/>
  <c r="X4819" i="1"/>
  <c r="W4819" i="1"/>
  <c r="U4819" i="1"/>
  <c r="S4819" i="1"/>
  <c r="Q4819" i="1"/>
  <c r="P4819" i="1"/>
  <c r="O4819" i="1"/>
  <c r="K4819" i="1"/>
  <c r="N4819" i="1" s="1"/>
  <c r="T4819" i="1" s="1"/>
  <c r="AA4818" i="1"/>
  <c r="Z4818" i="1"/>
  <c r="Y4818" i="1"/>
  <c r="X4818" i="1"/>
  <c r="W4818" i="1"/>
  <c r="U4818" i="1"/>
  <c r="S4818" i="1"/>
  <c r="Q4818" i="1"/>
  <c r="P4818" i="1"/>
  <c r="O4818" i="1"/>
  <c r="K4818" i="1"/>
  <c r="N4818" i="1" s="1"/>
  <c r="T4818" i="1" s="1"/>
  <c r="AA4817" i="1"/>
  <c r="Z4817" i="1"/>
  <c r="Y4817" i="1"/>
  <c r="X4817" i="1"/>
  <c r="W4817" i="1"/>
  <c r="U4817" i="1"/>
  <c r="S4817" i="1"/>
  <c r="Q4817" i="1"/>
  <c r="P4817" i="1"/>
  <c r="O4817" i="1"/>
  <c r="K4817" i="1"/>
  <c r="N4817" i="1" s="1"/>
  <c r="T4817" i="1" s="1"/>
  <c r="AA4816" i="1"/>
  <c r="Z4816" i="1"/>
  <c r="Y4816" i="1"/>
  <c r="X4816" i="1"/>
  <c r="W4816" i="1"/>
  <c r="U4816" i="1"/>
  <c r="S4816" i="1"/>
  <c r="Q4816" i="1"/>
  <c r="P4816" i="1"/>
  <c r="O4816" i="1"/>
  <c r="K4816" i="1"/>
  <c r="N4816" i="1" s="1"/>
  <c r="T4816" i="1" s="1"/>
  <c r="AA4815" i="1"/>
  <c r="Z4815" i="1"/>
  <c r="Y4815" i="1"/>
  <c r="X4815" i="1"/>
  <c r="W4815" i="1"/>
  <c r="U4815" i="1"/>
  <c r="S4815" i="1"/>
  <c r="Q4815" i="1"/>
  <c r="P4815" i="1"/>
  <c r="O4815" i="1"/>
  <c r="K4815" i="1"/>
  <c r="N4815" i="1" s="1"/>
  <c r="AA4814" i="1"/>
  <c r="Z4814" i="1"/>
  <c r="Y4814" i="1"/>
  <c r="X4814" i="1"/>
  <c r="W4814" i="1"/>
  <c r="U4814" i="1"/>
  <c r="S4814" i="1"/>
  <c r="Q4814" i="1"/>
  <c r="P4814" i="1"/>
  <c r="O4814" i="1"/>
  <c r="K4814" i="1"/>
  <c r="N4814" i="1" s="1"/>
  <c r="AA4813" i="1"/>
  <c r="Z4813" i="1"/>
  <c r="Y4813" i="1"/>
  <c r="X4813" i="1"/>
  <c r="W4813" i="1"/>
  <c r="U4813" i="1"/>
  <c r="S4813" i="1"/>
  <c r="Q4813" i="1"/>
  <c r="P4813" i="1"/>
  <c r="O4813" i="1"/>
  <c r="K4813" i="1"/>
  <c r="N4813" i="1" s="1"/>
  <c r="AA4812" i="1"/>
  <c r="Z4812" i="1"/>
  <c r="Y4812" i="1"/>
  <c r="X4812" i="1"/>
  <c r="W4812" i="1"/>
  <c r="U4812" i="1"/>
  <c r="S4812" i="1"/>
  <c r="Q4812" i="1"/>
  <c r="P4812" i="1"/>
  <c r="O4812" i="1"/>
  <c r="K4812" i="1"/>
  <c r="N4812" i="1" s="1"/>
  <c r="AA4811" i="1"/>
  <c r="Z4811" i="1"/>
  <c r="Y4811" i="1"/>
  <c r="X4811" i="1"/>
  <c r="W4811" i="1"/>
  <c r="U4811" i="1"/>
  <c r="S4811" i="1"/>
  <c r="Q4811" i="1"/>
  <c r="P4811" i="1"/>
  <c r="O4811" i="1"/>
  <c r="K4811" i="1"/>
  <c r="N4811" i="1" s="1"/>
  <c r="AA4810" i="1"/>
  <c r="Z4810" i="1"/>
  <c r="Y4810" i="1"/>
  <c r="X4810" i="1"/>
  <c r="W4810" i="1"/>
  <c r="U4810" i="1"/>
  <c r="S4810" i="1"/>
  <c r="Q4810" i="1"/>
  <c r="P4810" i="1"/>
  <c r="O4810" i="1"/>
  <c r="K4810" i="1"/>
  <c r="N4810" i="1" s="1"/>
  <c r="T4810" i="1" s="1"/>
  <c r="AA4809" i="1"/>
  <c r="Z4809" i="1"/>
  <c r="Y4809" i="1"/>
  <c r="X4809" i="1"/>
  <c r="W4809" i="1"/>
  <c r="U4809" i="1"/>
  <c r="S4809" i="1"/>
  <c r="Q4809" i="1"/>
  <c r="P4809" i="1"/>
  <c r="O4809" i="1"/>
  <c r="K4809" i="1"/>
  <c r="N4809" i="1" s="1"/>
  <c r="AA4808" i="1"/>
  <c r="Z4808" i="1"/>
  <c r="Y4808" i="1"/>
  <c r="X4808" i="1"/>
  <c r="W4808" i="1"/>
  <c r="U4808" i="1"/>
  <c r="S4808" i="1"/>
  <c r="Q4808" i="1"/>
  <c r="P4808" i="1"/>
  <c r="O4808" i="1"/>
  <c r="K4808" i="1"/>
  <c r="N4808" i="1" s="1"/>
  <c r="AA4807" i="1"/>
  <c r="Z4807" i="1"/>
  <c r="Y4807" i="1"/>
  <c r="X4807" i="1"/>
  <c r="W4807" i="1"/>
  <c r="U4807" i="1"/>
  <c r="S4807" i="1"/>
  <c r="Q4807" i="1"/>
  <c r="P4807" i="1"/>
  <c r="O4807" i="1"/>
  <c r="K4807" i="1"/>
  <c r="N4807" i="1" s="1"/>
  <c r="T4807" i="1" s="1"/>
  <c r="AA4806" i="1"/>
  <c r="Z4806" i="1"/>
  <c r="Y4806" i="1"/>
  <c r="X4806" i="1"/>
  <c r="W4806" i="1"/>
  <c r="U4806" i="1"/>
  <c r="S4806" i="1"/>
  <c r="Q4806" i="1"/>
  <c r="P4806" i="1"/>
  <c r="O4806" i="1"/>
  <c r="K4806" i="1"/>
  <c r="N4806" i="1" s="1"/>
  <c r="T4806" i="1" s="1"/>
  <c r="AA4805" i="1"/>
  <c r="Z4805" i="1"/>
  <c r="Y4805" i="1"/>
  <c r="X4805" i="1"/>
  <c r="W4805" i="1"/>
  <c r="U4805" i="1"/>
  <c r="S4805" i="1"/>
  <c r="Q4805" i="1"/>
  <c r="P4805" i="1"/>
  <c r="O4805" i="1"/>
  <c r="K4805" i="1"/>
  <c r="N4805" i="1" s="1"/>
  <c r="T4805" i="1" s="1"/>
  <c r="AA4804" i="1"/>
  <c r="Z4804" i="1"/>
  <c r="Y4804" i="1"/>
  <c r="X4804" i="1"/>
  <c r="W4804" i="1"/>
  <c r="U4804" i="1"/>
  <c r="S4804" i="1"/>
  <c r="Q4804" i="1"/>
  <c r="P4804" i="1"/>
  <c r="O4804" i="1"/>
  <c r="K4804" i="1"/>
  <c r="N4804" i="1" s="1"/>
  <c r="T4804" i="1" s="1"/>
  <c r="AA4803" i="1"/>
  <c r="Z4803" i="1"/>
  <c r="Y4803" i="1"/>
  <c r="X4803" i="1"/>
  <c r="W4803" i="1"/>
  <c r="U4803" i="1"/>
  <c r="S4803" i="1"/>
  <c r="Q4803" i="1"/>
  <c r="P4803" i="1"/>
  <c r="O4803" i="1"/>
  <c r="K4803" i="1"/>
  <c r="N4803" i="1" s="1"/>
  <c r="T4803" i="1" s="1"/>
  <c r="AA4802" i="1"/>
  <c r="Z4802" i="1"/>
  <c r="Y4802" i="1"/>
  <c r="X4802" i="1"/>
  <c r="W4802" i="1"/>
  <c r="U4802" i="1"/>
  <c r="S4802" i="1"/>
  <c r="Q4802" i="1"/>
  <c r="P4802" i="1"/>
  <c r="O4802" i="1"/>
  <c r="K4802" i="1"/>
  <c r="N4802" i="1" s="1"/>
  <c r="T4802" i="1" s="1"/>
  <c r="AA4801" i="1"/>
  <c r="Z4801" i="1"/>
  <c r="Y4801" i="1"/>
  <c r="X4801" i="1"/>
  <c r="W4801" i="1"/>
  <c r="U4801" i="1"/>
  <c r="S4801" i="1"/>
  <c r="Q4801" i="1"/>
  <c r="P4801" i="1"/>
  <c r="O4801" i="1"/>
  <c r="K4801" i="1"/>
  <c r="N4801" i="1" s="1"/>
  <c r="T4801" i="1" s="1"/>
  <c r="AA4800" i="1"/>
  <c r="Z4800" i="1"/>
  <c r="Y4800" i="1"/>
  <c r="X4800" i="1"/>
  <c r="W4800" i="1"/>
  <c r="U4800" i="1"/>
  <c r="S4800" i="1"/>
  <c r="Q4800" i="1"/>
  <c r="P4800" i="1"/>
  <c r="O4800" i="1"/>
  <c r="K4800" i="1"/>
  <c r="N4800" i="1" s="1"/>
  <c r="AA4799" i="1"/>
  <c r="Z4799" i="1"/>
  <c r="Y4799" i="1"/>
  <c r="X4799" i="1"/>
  <c r="W4799" i="1"/>
  <c r="U4799" i="1"/>
  <c r="S4799" i="1"/>
  <c r="Q4799" i="1"/>
  <c r="P4799" i="1"/>
  <c r="O4799" i="1"/>
  <c r="K4799" i="1"/>
  <c r="N4799" i="1" s="1"/>
  <c r="T4799" i="1" s="1"/>
  <c r="AA4798" i="1"/>
  <c r="Z4798" i="1"/>
  <c r="Y4798" i="1"/>
  <c r="X4798" i="1"/>
  <c r="W4798" i="1"/>
  <c r="U4798" i="1"/>
  <c r="S4798" i="1"/>
  <c r="Q4798" i="1"/>
  <c r="P4798" i="1"/>
  <c r="O4798" i="1"/>
  <c r="K4798" i="1"/>
  <c r="N4798" i="1" s="1"/>
  <c r="T4798" i="1" s="1"/>
  <c r="AA4797" i="1"/>
  <c r="Z4797" i="1"/>
  <c r="Y4797" i="1"/>
  <c r="X4797" i="1"/>
  <c r="W4797" i="1"/>
  <c r="U4797" i="1"/>
  <c r="S4797" i="1"/>
  <c r="Q4797" i="1"/>
  <c r="P4797" i="1"/>
  <c r="O4797" i="1"/>
  <c r="K4797" i="1"/>
  <c r="N4797" i="1" s="1"/>
  <c r="T4797" i="1" s="1"/>
  <c r="AA4796" i="1"/>
  <c r="Z4796" i="1"/>
  <c r="Y4796" i="1"/>
  <c r="X4796" i="1"/>
  <c r="W4796" i="1"/>
  <c r="U4796" i="1"/>
  <c r="S4796" i="1"/>
  <c r="Q4796" i="1"/>
  <c r="P4796" i="1"/>
  <c r="O4796" i="1"/>
  <c r="K4796" i="1"/>
  <c r="N4796" i="1" s="1"/>
  <c r="T4796" i="1" s="1"/>
  <c r="AA4795" i="1"/>
  <c r="Z4795" i="1"/>
  <c r="Y4795" i="1"/>
  <c r="X4795" i="1"/>
  <c r="W4795" i="1"/>
  <c r="U4795" i="1"/>
  <c r="S4795" i="1"/>
  <c r="Q4795" i="1"/>
  <c r="P4795" i="1"/>
  <c r="O4795" i="1"/>
  <c r="K4795" i="1"/>
  <c r="N4795" i="1" s="1"/>
  <c r="T4795" i="1" s="1"/>
  <c r="AA4794" i="1"/>
  <c r="Z4794" i="1"/>
  <c r="Y4794" i="1"/>
  <c r="X4794" i="1"/>
  <c r="W4794" i="1"/>
  <c r="U4794" i="1"/>
  <c r="S4794" i="1"/>
  <c r="Q4794" i="1"/>
  <c r="P4794" i="1"/>
  <c r="O4794" i="1"/>
  <c r="K4794" i="1"/>
  <c r="N4794" i="1" s="1"/>
  <c r="T4794" i="1" s="1"/>
  <c r="AA4793" i="1"/>
  <c r="Z4793" i="1"/>
  <c r="Y4793" i="1"/>
  <c r="X4793" i="1"/>
  <c r="W4793" i="1"/>
  <c r="U4793" i="1"/>
  <c r="S4793" i="1"/>
  <c r="Q4793" i="1"/>
  <c r="P4793" i="1"/>
  <c r="O4793" i="1"/>
  <c r="K4793" i="1"/>
  <c r="N4793" i="1" s="1"/>
  <c r="AA4792" i="1"/>
  <c r="Z4792" i="1"/>
  <c r="Y4792" i="1"/>
  <c r="X4792" i="1"/>
  <c r="W4792" i="1"/>
  <c r="U4792" i="1"/>
  <c r="S4792" i="1"/>
  <c r="Q4792" i="1"/>
  <c r="P4792" i="1"/>
  <c r="O4792" i="1"/>
  <c r="K4792" i="1"/>
  <c r="N4792" i="1" s="1"/>
  <c r="AA4791" i="1"/>
  <c r="Z4791" i="1"/>
  <c r="Y4791" i="1"/>
  <c r="X4791" i="1"/>
  <c r="W4791" i="1"/>
  <c r="U4791" i="1"/>
  <c r="S4791" i="1"/>
  <c r="Q4791" i="1"/>
  <c r="P4791" i="1"/>
  <c r="O4791" i="1"/>
  <c r="K4791" i="1"/>
  <c r="N4791" i="1" s="1"/>
  <c r="T4791" i="1" s="1"/>
  <c r="AA4790" i="1"/>
  <c r="Z4790" i="1"/>
  <c r="Y4790" i="1"/>
  <c r="X4790" i="1"/>
  <c r="W4790" i="1"/>
  <c r="U4790" i="1"/>
  <c r="S4790" i="1"/>
  <c r="Q4790" i="1"/>
  <c r="P4790" i="1"/>
  <c r="O4790" i="1"/>
  <c r="K4790" i="1"/>
  <c r="N4790" i="1" s="1"/>
  <c r="T4790" i="1" s="1"/>
  <c r="AA4789" i="1"/>
  <c r="Z4789" i="1"/>
  <c r="Y4789" i="1"/>
  <c r="X4789" i="1"/>
  <c r="W4789" i="1"/>
  <c r="U4789" i="1"/>
  <c r="S4789" i="1"/>
  <c r="Q4789" i="1"/>
  <c r="P4789" i="1"/>
  <c r="O4789" i="1"/>
  <c r="K4789" i="1"/>
  <c r="N4789" i="1" s="1"/>
  <c r="T4789" i="1" s="1"/>
  <c r="AA4788" i="1"/>
  <c r="Z4788" i="1"/>
  <c r="Y4788" i="1"/>
  <c r="X4788" i="1"/>
  <c r="W4788" i="1"/>
  <c r="U4788" i="1"/>
  <c r="S4788" i="1"/>
  <c r="Q4788" i="1"/>
  <c r="P4788" i="1"/>
  <c r="O4788" i="1"/>
  <c r="K4788" i="1"/>
  <c r="N4788" i="1" s="1"/>
  <c r="T4788" i="1" s="1"/>
  <c r="AA4787" i="1"/>
  <c r="Z4787" i="1"/>
  <c r="Y4787" i="1"/>
  <c r="X4787" i="1"/>
  <c r="W4787" i="1"/>
  <c r="U4787" i="1"/>
  <c r="S4787" i="1"/>
  <c r="Q4787" i="1"/>
  <c r="P4787" i="1"/>
  <c r="O4787" i="1"/>
  <c r="K4787" i="1"/>
  <c r="N4787" i="1" s="1"/>
  <c r="T4787" i="1" s="1"/>
  <c r="AA4786" i="1"/>
  <c r="Z4786" i="1"/>
  <c r="Y4786" i="1"/>
  <c r="X4786" i="1"/>
  <c r="W4786" i="1"/>
  <c r="U4786" i="1"/>
  <c r="S4786" i="1"/>
  <c r="Q4786" i="1"/>
  <c r="P4786" i="1"/>
  <c r="O4786" i="1"/>
  <c r="K4786" i="1"/>
  <c r="N4786" i="1" s="1"/>
  <c r="T4786" i="1" s="1"/>
  <c r="AA4785" i="1"/>
  <c r="Z4785" i="1"/>
  <c r="Y4785" i="1"/>
  <c r="X4785" i="1"/>
  <c r="W4785" i="1"/>
  <c r="U4785" i="1"/>
  <c r="S4785" i="1"/>
  <c r="Q4785" i="1"/>
  <c r="P4785" i="1"/>
  <c r="O4785" i="1"/>
  <c r="K4785" i="1"/>
  <c r="N4785" i="1" s="1"/>
  <c r="T4785" i="1" s="1"/>
  <c r="AA4784" i="1"/>
  <c r="Z4784" i="1"/>
  <c r="Y4784" i="1"/>
  <c r="X4784" i="1"/>
  <c r="W4784" i="1"/>
  <c r="U4784" i="1"/>
  <c r="S4784" i="1"/>
  <c r="Q4784" i="1"/>
  <c r="P4784" i="1"/>
  <c r="O4784" i="1"/>
  <c r="K4784" i="1"/>
  <c r="N4784" i="1" s="1"/>
  <c r="T4784" i="1" s="1"/>
  <c r="AA4783" i="1"/>
  <c r="Z4783" i="1"/>
  <c r="Y4783" i="1"/>
  <c r="X4783" i="1"/>
  <c r="W4783" i="1"/>
  <c r="U4783" i="1"/>
  <c r="S4783" i="1"/>
  <c r="Q4783" i="1"/>
  <c r="P4783" i="1"/>
  <c r="O4783" i="1"/>
  <c r="K4783" i="1"/>
  <c r="N4783" i="1" s="1"/>
  <c r="T4783" i="1" s="1"/>
  <c r="AA4782" i="1"/>
  <c r="Z4782" i="1"/>
  <c r="Y4782" i="1"/>
  <c r="X4782" i="1"/>
  <c r="W4782" i="1"/>
  <c r="U4782" i="1"/>
  <c r="S4782" i="1"/>
  <c r="Q4782" i="1"/>
  <c r="P4782" i="1"/>
  <c r="O4782" i="1"/>
  <c r="K4782" i="1"/>
  <c r="N4782" i="1" s="1"/>
  <c r="T4782" i="1" s="1"/>
  <c r="AA4781" i="1"/>
  <c r="Z4781" i="1"/>
  <c r="Y4781" i="1"/>
  <c r="X4781" i="1"/>
  <c r="W4781" i="1"/>
  <c r="U4781" i="1"/>
  <c r="S4781" i="1"/>
  <c r="Q4781" i="1"/>
  <c r="P4781" i="1"/>
  <c r="O4781" i="1"/>
  <c r="K4781" i="1"/>
  <c r="N4781" i="1" s="1"/>
  <c r="T4781" i="1" s="1"/>
  <c r="AA4780" i="1"/>
  <c r="Z4780" i="1"/>
  <c r="Y4780" i="1"/>
  <c r="X4780" i="1"/>
  <c r="W4780" i="1"/>
  <c r="U4780" i="1"/>
  <c r="S4780" i="1"/>
  <c r="Q4780" i="1"/>
  <c r="P4780" i="1"/>
  <c r="O4780" i="1"/>
  <c r="K4780" i="1"/>
  <c r="N4780" i="1" s="1"/>
  <c r="T4780" i="1" s="1"/>
  <c r="AA4779" i="1"/>
  <c r="Z4779" i="1"/>
  <c r="Y4779" i="1"/>
  <c r="X4779" i="1"/>
  <c r="W4779" i="1"/>
  <c r="U4779" i="1"/>
  <c r="S4779" i="1"/>
  <c r="Q4779" i="1"/>
  <c r="P4779" i="1"/>
  <c r="O4779" i="1"/>
  <c r="K4779" i="1"/>
  <c r="N4779" i="1" s="1"/>
  <c r="T4779" i="1" s="1"/>
  <c r="AA4778" i="1"/>
  <c r="Z4778" i="1"/>
  <c r="Y4778" i="1"/>
  <c r="X4778" i="1"/>
  <c r="W4778" i="1"/>
  <c r="U4778" i="1"/>
  <c r="S4778" i="1"/>
  <c r="Q4778" i="1"/>
  <c r="P4778" i="1"/>
  <c r="O4778" i="1"/>
  <c r="K4778" i="1"/>
  <c r="N4778" i="1" s="1"/>
  <c r="T4778" i="1" s="1"/>
  <c r="AA4777" i="1"/>
  <c r="Z4777" i="1"/>
  <c r="Y4777" i="1"/>
  <c r="X4777" i="1"/>
  <c r="W4777" i="1"/>
  <c r="U4777" i="1"/>
  <c r="S4777" i="1"/>
  <c r="Q4777" i="1"/>
  <c r="P4777" i="1"/>
  <c r="O4777" i="1"/>
  <c r="K4777" i="1"/>
  <c r="N4777" i="1" s="1"/>
  <c r="AA4776" i="1"/>
  <c r="Z4776" i="1"/>
  <c r="Y4776" i="1"/>
  <c r="X4776" i="1"/>
  <c r="W4776" i="1"/>
  <c r="U4776" i="1"/>
  <c r="S4776" i="1"/>
  <c r="Q4776" i="1"/>
  <c r="P4776" i="1"/>
  <c r="O4776" i="1"/>
  <c r="K4776" i="1"/>
  <c r="N4776" i="1" s="1"/>
  <c r="T4776" i="1" s="1"/>
  <c r="AA4775" i="1"/>
  <c r="Z4775" i="1"/>
  <c r="Y4775" i="1"/>
  <c r="X4775" i="1"/>
  <c r="W4775" i="1"/>
  <c r="U4775" i="1"/>
  <c r="S4775" i="1"/>
  <c r="Q4775" i="1"/>
  <c r="P4775" i="1"/>
  <c r="O4775" i="1"/>
  <c r="K4775" i="1"/>
  <c r="N4775" i="1" s="1"/>
  <c r="T4775" i="1" s="1"/>
  <c r="AA4774" i="1"/>
  <c r="Z4774" i="1"/>
  <c r="Y4774" i="1"/>
  <c r="X4774" i="1"/>
  <c r="W4774" i="1"/>
  <c r="U4774" i="1"/>
  <c r="S4774" i="1"/>
  <c r="Q4774" i="1"/>
  <c r="P4774" i="1"/>
  <c r="O4774" i="1"/>
  <c r="K4774" i="1"/>
  <c r="N4774" i="1" s="1"/>
  <c r="T4774" i="1" s="1"/>
  <c r="AA4773" i="1"/>
  <c r="Z4773" i="1"/>
  <c r="Y4773" i="1"/>
  <c r="X4773" i="1"/>
  <c r="W4773" i="1"/>
  <c r="U4773" i="1"/>
  <c r="S4773" i="1"/>
  <c r="Q4773" i="1"/>
  <c r="P4773" i="1"/>
  <c r="O4773" i="1"/>
  <c r="K4773" i="1"/>
  <c r="N4773" i="1" s="1"/>
  <c r="T4773" i="1" s="1"/>
  <c r="AA4772" i="1"/>
  <c r="Z4772" i="1"/>
  <c r="Y4772" i="1"/>
  <c r="X4772" i="1"/>
  <c r="W4772" i="1"/>
  <c r="U4772" i="1"/>
  <c r="S4772" i="1"/>
  <c r="Q4772" i="1"/>
  <c r="P4772" i="1"/>
  <c r="O4772" i="1"/>
  <c r="K4772" i="1"/>
  <c r="N4772" i="1" s="1"/>
  <c r="T4772" i="1" s="1"/>
  <c r="AA4771" i="1"/>
  <c r="Z4771" i="1"/>
  <c r="Y4771" i="1"/>
  <c r="X4771" i="1"/>
  <c r="W4771" i="1"/>
  <c r="U4771" i="1"/>
  <c r="S4771" i="1"/>
  <c r="Q4771" i="1"/>
  <c r="P4771" i="1"/>
  <c r="O4771" i="1"/>
  <c r="K4771" i="1"/>
  <c r="N4771" i="1" s="1"/>
  <c r="T4771" i="1" s="1"/>
  <c r="AA4770" i="1"/>
  <c r="Z4770" i="1"/>
  <c r="Y4770" i="1"/>
  <c r="X4770" i="1"/>
  <c r="W4770" i="1"/>
  <c r="U4770" i="1"/>
  <c r="S4770" i="1"/>
  <c r="Q4770" i="1"/>
  <c r="P4770" i="1"/>
  <c r="O4770" i="1"/>
  <c r="K4770" i="1"/>
  <c r="N4770" i="1" s="1"/>
  <c r="T4770" i="1" s="1"/>
  <c r="AA4769" i="1"/>
  <c r="Z4769" i="1"/>
  <c r="Y4769" i="1"/>
  <c r="X4769" i="1"/>
  <c r="W4769" i="1"/>
  <c r="U4769" i="1"/>
  <c r="S4769" i="1"/>
  <c r="Q4769" i="1"/>
  <c r="P4769" i="1"/>
  <c r="O4769" i="1"/>
  <c r="K4769" i="1"/>
  <c r="N4769" i="1" s="1"/>
  <c r="T4769" i="1" s="1"/>
  <c r="AA4768" i="1"/>
  <c r="Z4768" i="1"/>
  <c r="Y4768" i="1"/>
  <c r="X4768" i="1"/>
  <c r="W4768" i="1"/>
  <c r="U4768" i="1"/>
  <c r="S4768" i="1"/>
  <c r="Q4768" i="1"/>
  <c r="P4768" i="1"/>
  <c r="O4768" i="1"/>
  <c r="K4768" i="1"/>
  <c r="N4768" i="1" s="1"/>
  <c r="T4768" i="1" s="1"/>
  <c r="AA4767" i="1"/>
  <c r="Z4767" i="1"/>
  <c r="Y4767" i="1"/>
  <c r="X4767" i="1"/>
  <c r="W4767" i="1"/>
  <c r="U4767" i="1"/>
  <c r="S4767" i="1"/>
  <c r="Q4767" i="1"/>
  <c r="P4767" i="1"/>
  <c r="O4767" i="1"/>
  <c r="K4767" i="1"/>
  <c r="N4767" i="1" s="1"/>
  <c r="T4767" i="1" s="1"/>
  <c r="AA4766" i="1"/>
  <c r="Z4766" i="1"/>
  <c r="Y4766" i="1"/>
  <c r="X4766" i="1"/>
  <c r="W4766" i="1"/>
  <c r="U4766" i="1"/>
  <c r="S4766" i="1"/>
  <c r="Q4766" i="1"/>
  <c r="P4766" i="1"/>
  <c r="O4766" i="1"/>
  <c r="K4766" i="1"/>
  <c r="N4766" i="1" s="1"/>
  <c r="T4766" i="1" s="1"/>
  <c r="AA4765" i="1"/>
  <c r="Z4765" i="1"/>
  <c r="Y4765" i="1"/>
  <c r="X4765" i="1"/>
  <c r="W4765" i="1"/>
  <c r="U4765" i="1"/>
  <c r="S4765" i="1"/>
  <c r="Q4765" i="1"/>
  <c r="P4765" i="1"/>
  <c r="O4765" i="1"/>
  <c r="K4765" i="1"/>
  <c r="N4765" i="1" s="1"/>
  <c r="AA4764" i="1"/>
  <c r="Z4764" i="1"/>
  <c r="Y4764" i="1"/>
  <c r="X4764" i="1"/>
  <c r="W4764" i="1"/>
  <c r="U4764" i="1"/>
  <c r="S4764" i="1"/>
  <c r="Q4764" i="1"/>
  <c r="P4764" i="1"/>
  <c r="O4764" i="1"/>
  <c r="K4764" i="1"/>
  <c r="N4764" i="1" s="1"/>
  <c r="T4764" i="1" s="1"/>
  <c r="AA4763" i="1"/>
  <c r="Z4763" i="1"/>
  <c r="Y4763" i="1"/>
  <c r="X4763" i="1"/>
  <c r="W4763" i="1"/>
  <c r="U4763" i="1"/>
  <c r="S4763" i="1"/>
  <c r="Q4763" i="1"/>
  <c r="P4763" i="1"/>
  <c r="O4763" i="1"/>
  <c r="K4763" i="1"/>
  <c r="N4763" i="1" s="1"/>
  <c r="T4763" i="1" s="1"/>
  <c r="AA4762" i="1"/>
  <c r="Z4762" i="1"/>
  <c r="Y4762" i="1"/>
  <c r="X4762" i="1"/>
  <c r="W4762" i="1"/>
  <c r="U4762" i="1"/>
  <c r="S4762" i="1"/>
  <c r="Q4762" i="1"/>
  <c r="P4762" i="1"/>
  <c r="O4762" i="1"/>
  <c r="K4762" i="1"/>
  <c r="N4762" i="1" s="1"/>
  <c r="T4762" i="1" s="1"/>
  <c r="AA4761" i="1"/>
  <c r="Z4761" i="1"/>
  <c r="Y4761" i="1"/>
  <c r="X4761" i="1"/>
  <c r="W4761" i="1"/>
  <c r="U4761" i="1"/>
  <c r="S4761" i="1"/>
  <c r="Q4761" i="1"/>
  <c r="P4761" i="1"/>
  <c r="O4761" i="1"/>
  <c r="K4761" i="1"/>
  <c r="N4761" i="1" s="1"/>
  <c r="T4761" i="1" s="1"/>
  <c r="AA4760" i="1"/>
  <c r="Z4760" i="1"/>
  <c r="Y4760" i="1"/>
  <c r="X4760" i="1"/>
  <c r="W4760" i="1"/>
  <c r="U4760" i="1"/>
  <c r="S4760" i="1"/>
  <c r="Q4760" i="1"/>
  <c r="P4760" i="1"/>
  <c r="O4760" i="1"/>
  <c r="K4760" i="1"/>
  <c r="N4760" i="1" s="1"/>
  <c r="AA4759" i="1"/>
  <c r="Z4759" i="1"/>
  <c r="Y4759" i="1"/>
  <c r="X4759" i="1"/>
  <c r="W4759" i="1"/>
  <c r="U4759" i="1"/>
  <c r="S4759" i="1"/>
  <c r="Q4759" i="1"/>
  <c r="P4759" i="1"/>
  <c r="O4759" i="1"/>
  <c r="K4759" i="1"/>
  <c r="N4759" i="1" s="1"/>
  <c r="T4759" i="1" s="1"/>
  <c r="AA4758" i="1"/>
  <c r="Z4758" i="1"/>
  <c r="Y4758" i="1"/>
  <c r="X4758" i="1"/>
  <c r="W4758" i="1"/>
  <c r="U4758" i="1"/>
  <c r="S4758" i="1"/>
  <c r="Q4758" i="1"/>
  <c r="P4758" i="1"/>
  <c r="O4758" i="1"/>
  <c r="K4758" i="1"/>
  <c r="N4758" i="1" s="1"/>
  <c r="T4758" i="1" s="1"/>
  <c r="AA4757" i="1"/>
  <c r="Z4757" i="1"/>
  <c r="Y4757" i="1"/>
  <c r="X4757" i="1"/>
  <c r="W4757" i="1"/>
  <c r="U4757" i="1"/>
  <c r="S4757" i="1"/>
  <c r="Q4757" i="1"/>
  <c r="P4757" i="1"/>
  <c r="O4757" i="1"/>
  <c r="K4757" i="1"/>
  <c r="N4757" i="1" s="1"/>
  <c r="T4757" i="1" s="1"/>
  <c r="AA4756" i="1"/>
  <c r="Z4756" i="1"/>
  <c r="Y4756" i="1"/>
  <c r="X4756" i="1"/>
  <c r="W4756" i="1"/>
  <c r="U4756" i="1"/>
  <c r="S4756" i="1"/>
  <c r="Q4756" i="1"/>
  <c r="P4756" i="1"/>
  <c r="O4756" i="1"/>
  <c r="K4756" i="1"/>
  <c r="N4756" i="1" s="1"/>
  <c r="T4756" i="1" s="1"/>
  <c r="AA4755" i="1"/>
  <c r="Z4755" i="1"/>
  <c r="Y4755" i="1"/>
  <c r="X4755" i="1"/>
  <c r="W4755" i="1"/>
  <c r="U4755" i="1"/>
  <c r="S4755" i="1"/>
  <c r="Q4755" i="1"/>
  <c r="P4755" i="1"/>
  <c r="O4755" i="1"/>
  <c r="K4755" i="1"/>
  <c r="N4755" i="1" s="1"/>
  <c r="T4755" i="1" s="1"/>
  <c r="AA4754" i="1"/>
  <c r="Z4754" i="1"/>
  <c r="Y4754" i="1"/>
  <c r="X4754" i="1"/>
  <c r="W4754" i="1"/>
  <c r="U4754" i="1"/>
  <c r="S4754" i="1"/>
  <c r="Q4754" i="1"/>
  <c r="P4754" i="1"/>
  <c r="O4754" i="1"/>
  <c r="K4754" i="1"/>
  <c r="N4754" i="1" s="1"/>
  <c r="T4754" i="1" s="1"/>
  <c r="AA4753" i="1"/>
  <c r="Z4753" i="1"/>
  <c r="Y4753" i="1"/>
  <c r="X4753" i="1"/>
  <c r="W4753" i="1"/>
  <c r="U4753" i="1"/>
  <c r="S4753" i="1"/>
  <c r="Q4753" i="1"/>
  <c r="P4753" i="1"/>
  <c r="O4753" i="1"/>
  <c r="K4753" i="1"/>
  <c r="N4753" i="1" s="1"/>
  <c r="T4753" i="1" s="1"/>
  <c r="AA4752" i="1"/>
  <c r="Z4752" i="1"/>
  <c r="Y4752" i="1"/>
  <c r="X4752" i="1"/>
  <c r="W4752" i="1"/>
  <c r="U4752" i="1"/>
  <c r="S4752" i="1"/>
  <c r="Q4752" i="1"/>
  <c r="P4752" i="1"/>
  <c r="O4752" i="1"/>
  <c r="K4752" i="1"/>
  <c r="N4752" i="1" s="1"/>
  <c r="T4752" i="1" s="1"/>
  <c r="AA4751" i="1"/>
  <c r="Z4751" i="1"/>
  <c r="Y4751" i="1"/>
  <c r="X4751" i="1"/>
  <c r="W4751" i="1"/>
  <c r="U4751" i="1"/>
  <c r="S4751" i="1"/>
  <c r="Q4751" i="1"/>
  <c r="P4751" i="1"/>
  <c r="O4751" i="1"/>
  <c r="K4751" i="1"/>
  <c r="N4751" i="1" s="1"/>
  <c r="T4751" i="1" s="1"/>
  <c r="AA4750" i="1"/>
  <c r="Z4750" i="1"/>
  <c r="Y4750" i="1"/>
  <c r="X4750" i="1"/>
  <c r="W4750" i="1"/>
  <c r="U4750" i="1"/>
  <c r="S4750" i="1"/>
  <c r="Q4750" i="1"/>
  <c r="P4750" i="1"/>
  <c r="O4750" i="1"/>
  <c r="K4750" i="1"/>
  <c r="N4750" i="1" s="1"/>
  <c r="T4750" i="1" s="1"/>
  <c r="AA4749" i="1"/>
  <c r="Z4749" i="1"/>
  <c r="Y4749" i="1"/>
  <c r="X4749" i="1"/>
  <c r="W4749" i="1"/>
  <c r="U4749" i="1"/>
  <c r="S4749" i="1"/>
  <c r="Q4749" i="1"/>
  <c r="P4749" i="1"/>
  <c r="O4749" i="1"/>
  <c r="K4749" i="1"/>
  <c r="N4749" i="1" s="1"/>
  <c r="AA4748" i="1"/>
  <c r="Z4748" i="1"/>
  <c r="Y4748" i="1"/>
  <c r="X4748" i="1"/>
  <c r="W4748" i="1"/>
  <c r="U4748" i="1"/>
  <c r="S4748" i="1"/>
  <c r="Q4748" i="1"/>
  <c r="P4748" i="1"/>
  <c r="O4748" i="1"/>
  <c r="K4748" i="1"/>
  <c r="N4748" i="1" s="1"/>
  <c r="T4748" i="1" s="1"/>
  <c r="AA4747" i="1"/>
  <c r="Z4747" i="1"/>
  <c r="Y4747" i="1"/>
  <c r="X4747" i="1"/>
  <c r="W4747" i="1"/>
  <c r="U4747" i="1"/>
  <c r="S4747" i="1"/>
  <c r="Q4747" i="1"/>
  <c r="P4747" i="1"/>
  <c r="O4747" i="1"/>
  <c r="K4747" i="1"/>
  <c r="N4747" i="1" s="1"/>
  <c r="AA4746" i="1"/>
  <c r="Z4746" i="1"/>
  <c r="Y4746" i="1"/>
  <c r="X4746" i="1"/>
  <c r="W4746" i="1"/>
  <c r="U4746" i="1"/>
  <c r="S4746" i="1"/>
  <c r="Q4746" i="1"/>
  <c r="P4746" i="1"/>
  <c r="O4746" i="1"/>
  <c r="K4746" i="1"/>
  <c r="N4746" i="1" s="1"/>
  <c r="T4746" i="1" s="1"/>
  <c r="AA4745" i="1"/>
  <c r="Z4745" i="1"/>
  <c r="Y4745" i="1"/>
  <c r="X4745" i="1"/>
  <c r="W4745" i="1"/>
  <c r="U4745" i="1"/>
  <c r="S4745" i="1"/>
  <c r="Q4745" i="1"/>
  <c r="P4745" i="1"/>
  <c r="O4745" i="1"/>
  <c r="K4745" i="1"/>
  <c r="N4745" i="1" s="1"/>
  <c r="T4745" i="1" s="1"/>
  <c r="AA4744" i="1"/>
  <c r="Z4744" i="1"/>
  <c r="Y4744" i="1"/>
  <c r="X4744" i="1"/>
  <c r="W4744" i="1"/>
  <c r="U4744" i="1"/>
  <c r="S4744" i="1"/>
  <c r="Q4744" i="1"/>
  <c r="P4744" i="1"/>
  <c r="O4744" i="1"/>
  <c r="K4744" i="1"/>
  <c r="N4744" i="1" s="1"/>
  <c r="AA4743" i="1"/>
  <c r="Z4743" i="1"/>
  <c r="Y4743" i="1"/>
  <c r="X4743" i="1"/>
  <c r="W4743" i="1"/>
  <c r="U4743" i="1"/>
  <c r="S4743" i="1"/>
  <c r="Q4743" i="1"/>
  <c r="P4743" i="1"/>
  <c r="O4743" i="1"/>
  <c r="K4743" i="1"/>
  <c r="N4743" i="1" s="1"/>
  <c r="T4743" i="1" s="1"/>
  <c r="AA4742" i="1"/>
  <c r="Z4742" i="1"/>
  <c r="Y4742" i="1"/>
  <c r="X4742" i="1"/>
  <c r="W4742" i="1"/>
  <c r="U4742" i="1"/>
  <c r="S4742" i="1"/>
  <c r="Q4742" i="1"/>
  <c r="P4742" i="1"/>
  <c r="O4742" i="1"/>
  <c r="K4742" i="1"/>
  <c r="N4742" i="1" s="1"/>
  <c r="T4742" i="1" s="1"/>
  <c r="AA4741" i="1"/>
  <c r="Z4741" i="1"/>
  <c r="Y4741" i="1"/>
  <c r="X4741" i="1"/>
  <c r="W4741" i="1"/>
  <c r="U4741" i="1"/>
  <c r="S4741" i="1"/>
  <c r="Q4741" i="1"/>
  <c r="P4741" i="1"/>
  <c r="O4741" i="1"/>
  <c r="K4741" i="1"/>
  <c r="N4741" i="1" s="1"/>
  <c r="T4741" i="1" s="1"/>
  <c r="AA4740" i="1"/>
  <c r="Z4740" i="1"/>
  <c r="Y4740" i="1"/>
  <c r="X4740" i="1"/>
  <c r="W4740" i="1"/>
  <c r="U4740" i="1"/>
  <c r="S4740" i="1"/>
  <c r="Q4740" i="1"/>
  <c r="P4740" i="1"/>
  <c r="O4740" i="1"/>
  <c r="K4740" i="1"/>
  <c r="N4740" i="1" s="1"/>
  <c r="T4740" i="1" s="1"/>
  <c r="AA4739" i="1"/>
  <c r="Z4739" i="1"/>
  <c r="Y4739" i="1"/>
  <c r="X4739" i="1"/>
  <c r="W4739" i="1"/>
  <c r="U4739" i="1"/>
  <c r="S4739" i="1"/>
  <c r="Q4739" i="1"/>
  <c r="P4739" i="1"/>
  <c r="O4739" i="1"/>
  <c r="K4739" i="1"/>
  <c r="N4739" i="1" s="1"/>
  <c r="AA4738" i="1"/>
  <c r="Z4738" i="1"/>
  <c r="Y4738" i="1"/>
  <c r="X4738" i="1"/>
  <c r="W4738" i="1"/>
  <c r="U4738" i="1"/>
  <c r="S4738" i="1"/>
  <c r="Q4738" i="1"/>
  <c r="P4738" i="1"/>
  <c r="O4738" i="1"/>
  <c r="K4738" i="1"/>
  <c r="N4738" i="1" s="1"/>
  <c r="T4738" i="1" s="1"/>
  <c r="AA4737" i="1"/>
  <c r="Z4737" i="1"/>
  <c r="Y4737" i="1"/>
  <c r="X4737" i="1"/>
  <c r="W4737" i="1"/>
  <c r="U4737" i="1"/>
  <c r="S4737" i="1"/>
  <c r="Q4737" i="1"/>
  <c r="P4737" i="1"/>
  <c r="O4737" i="1"/>
  <c r="K4737" i="1"/>
  <c r="N4737" i="1" s="1"/>
  <c r="T4737" i="1" s="1"/>
  <c r="AA4736" i="1"/>
  <c r="Z4736" i="1"/>
  <c r="Y4736" i="1"/>
  <c r="X4736" i="1"/>
  <c r="W4736" i="1"/>
  <c r="U4736" i="1"/>
  <c r="S4736" i="1"/>
  <c r="Q4736" i="1"/>
  <c r="P4736" i="1"/>
  <c r="O4736" i="1"/>
  <c r="K4736" i="1"/>
  <c r="N4736" i="1" s="1"/>
  <c r="T4736" i="1" s="1"/>
  <c r="AA4735" i="1"/>
  <c r="Z4735" i="1"/>
  <c r="Y4735" i="1"/>
  <c r="X4735" i="1"/>
  <c r="W4735" i="1"/>
  <c r="U4735" i="1"/>
  <c r="S4735" i="1"/>
  <c r="Q4735" i="1"/>
  <c r="P4735" i="1"/>
  <c r="O4735" i="1"/>
  <c r="K4735" i="1"/>
  <c r="N4735" i="1" s="1"/>
  <c r="T4735" i="1" s="1"/>
  <c r="AA4734" i="1"/>
  <c r="Z4734" i="1"/>
  <c r="Y4734" i="1"/>
  <c r="X4734" i="1"/>
  <c r="W4734" i="1"/>
  <c r="U4734" i="1"/>
  <c r="S4734" i="1"/>
  <c r="Q4734" i="1"/>
  <c r="P4734" i="1"/>
  <c r="O4734" i="1"/>
  <c r="K4734" i="1"/>
  <c r="N4734" i="1" s="1"/>
  <c r="T4734" i="1" s="1"/>
  <c r="AA4733" i="1"/>
  <c r="Z4733" i="1"/>
  <c r="Y4733" i="1"/>
  <c r="X4733" i="1"/>
  <c r="W4733" i="1"/>
  <c r="U4733" i="1"/>
  <c r="S4733" i="1"/>
  <c r="Q4733" i="1"/>
  <c r="P4733" i="1"/>
  <c r="O4733" i="1"/>
  <c r="K4733" i="1"/>
  <c r="N4733" i="1" s="1"/>
  <c r="AA4732" i="1"/>
  <c r="Z4732" i="1"/>
  <c r="Y4732" i="1"/>
  <c r="X4732" i="1"/>
  <c r="W4732" i="1"/>
  <c r="U4732" i="1"/>
  <c r="S4732" i="1"/>
  <c r="Q4732" i="1"/>
  <c r="P4732" i="1"/>
  <c r="O4732" i="1"/>
  <c r="K4732" i="1"/>
  <c r="N4732" i="1" s="1"/>
  <c r="AA4731" i="1"/>
  <c r="Z4731" i="1"/>
  <c r="Y4731" i="1"/>
  <c r="X4731" i="1"/>
  <c r="W4731" i="1"/>
  <c r="U4731" i="1"/>
  <c r="S4731" i="1"/>
  <c r="Q4731" i="1"/>
  <c r="P4731" i="1"/>
  <c r="O4731" i="1"/>
  <c r="K4731" i="1"/>
  <c r="N4731" i="1" s="1"/>
  <c r="T4731" i="1" s="1"/>
  <c r="AA4730" i="1"/>
  <c r="Z4730" i="1"/>
  <c r="Y4730" i="1"/>
  <c r="X4730" i="1"/>
  <c r="W4730" i="1"/>
  <c r="U4730" i="1"/>
  <c r="S4730" i="1"/>
  <c r="Q4730" i="1"/>
  <c r="P4730" i="1"/>
  <c r="O4730" i="1"/>
  <c r="K4730" i="1"/>
  <c r="N4730" i="1" s="1"/>
  <c r="T4730" i="1" s="1"/>
  <c r="AA4729" i="1"/>
  <c r="Z4729" i="1"/>
  <c r="Y4729" i="1"/>
  <c r="X4729" i="1"/>
  <c r="W4729" i="1"/>
  <c r="U4729" i="1"/>
  <c r="S4729" i="1"/>
  <c r="Q4729" i="1"/>
  <c r="P4729" i="1"/>
  <c r="O4729" i="1"/>
  <c r="K4729" i="1"/>
  <c r="N4729" i="1" s="1"/>
  <c r="T4729" i="1" s="1"/>
  <c r="AA4728" i="1"/>
  <c r="Z4728" i="1"/>
  <c r="Y4728" i="1"/>
  <c r="X4728" i="1"/>
  <c r="W4728" i="1"/>
  <c r="U4728" i="1"/>
  <c r="S4728" i="1"/>
  <c r="Q4728" i="1"/>
  <c r="P4728" i="1"/>
  <c r="O4728" i="1"/>
  <c r="K4728" i="1"/>
  <c r="N4728" i="1" s="1"/>
  <c r="T4728" i="1" s="1"/>
  <c r="AA4727" i="1"/>
  <c r="Z4727" i="1"/>
  <c r="Y4727" i="1"/>
  <c r="X4727" i="1"/>
  <c r="W4727" i="1"/>
  <c r="U4727" i="1"/>
  <c r="S4727" i="1"/>
  <c r="Q4727" i="1"/>
  <c r="P4727" i="1"/>
  <c r="O4727" i="1"/>
  <c r="K4727" i="1"/>
  <c r="N4727" i="1" s="1"/>
  <c r="T4727" i="1" s="1"/>
  <c r="AA4726" i="1"/>
  <c r="Z4726" i="1"/>
  <c r="Y4726" i="1"/>
  <c r="X4726" i="1"/>
  <c r="W4726" i="1"/>
  <c r="U4726" i="1"/>
  <c r="S4726" i="1"/>
  <c r="Q4726" i="1"/>
  <c r="P4726" i="1"/>
  <c r="O4726" i="1"/>
  <c r="K4726" i="1"/>
  <c r="N4726" i="1" s="1"/>
  <c r="T4726" i="1" s="1"/>
  <c r="AA4725" i="1"/>
  <c r="Z4725" i="1"/>
  <c r="Y4725" i="1"/>
  <c r="X4725" i="1"/>
  <c r="W4725" i="1"/>
  <c r="U4725" i="1"/>
  <c r="S4725" i="1"/>
  <c r="Q4725" i="1"/>
  <c r="P4725" i="1"/>
  <c r="O4725" i="1"/>
  <c r="K4725" i="1"/>
  <c r="N4725" i="1" s="1"/>
  <c r="AA4724" i="1"/>
  <c r="Z4724" i="1"/>
  <c r="Y4724" i="1"/>
  <c r="X4724" i="1"/>
  <c r="W4724" i="1"/>
  <c r="U4724" i="1"/>
  <c r="S4724" i="1"/>
  <c r="Q4724" i="1"/>
  <c r="P4724" i="1"/>
  <c r="O4724" i="1"/>
  <c r="K4724" i="1"/>
  <c r="N4724" i="1" s="1"/>
  <c r="T4724" i="1" s="1"/>
  <c r="AA4723" i="1"/>
  <c r="Z4723" i="1"/>
  <c r="Y4723" i="1"/>
  <c r="X4723" i="1"/>
  <c r="W4723" i="1"/>
  <c r="U4723" i="1"/>
  <c r="S4723" i="1"/>
  <c r="Q4723" i="1"/>
  <c r="P4723" i="1"/>
  <c r="O4723" i="1"/>
  <c r="K4723" i="1"/>
  <c r="N4723" i="1" s="1"/>
  <c r="T4723" i="1" s="1"/>
  <c r="AA4722" i="1"/>
  <c r="Z4722" i="1"/>
  <c r="Y4722" i="1"/>
  <c r="X4722" i="1"/>
  <c r="W4722" i="1"/>
  <c r="U4722" i="1"/>
  <c r="S4722" i="1"/>
  <c r="Q4722" i="1"/>
  <c r="P4722" i="1"/>
  <c r="O4722" i="1"/>
  <c r="K4722" i="1"/>
  <c r="N4722" i="1" s="1"/>
  <c r="T4722" i="1" s="1"/>
  <c r="AA4721" i="1"/>
  <c r="Z4721" i="1"/>
  <c r="Y4721" i="1"/>
  <c r="X4721" i="1"/>
  <c r="W4721" i="1"/>
  <c r="U4721" i="1"/>
  <c r="S4721" i="1"/>
  <c r="Q4721" i="1"/>
  <c r="P4721" i="1"/>
  <c r="O4721" i="1"/>
  <c r="K4721" i="1"/>
  <c r="N4721" i="1" s="1"/>
  <c r="T4721" i="1" s="1"/>
  <c r="AA4720" i="1"/>
  <c r="Z4720" i="1"/>
  <c r="Y4720" i="1"/>
  <c r="X4720" i="1"/>
  <c r="W4720" i="1"/>
  <c r="U4720" i="1"/>
  <c r="S4720" i="1"/>
  <c r="Q4720" i="1"/>
  <c r="P4720" i="1"/>
  <c r="O4720" i="1"/>
  <c r="K4720" i="1"/>
  <c r="N4720" i="1" s="1"/>
  <c r="AA4719" i="1"/>
  <c r="Z4719" i="1"/>
  <c r="Y4719" i="1"/>
  <c r="X4719" i="1"/>
  <c r="W4719" i="1"/>
  <c r="U4719" i="1"/>
  <c r="S4719" i="1"/>
  <c r="Q4719" i="1"/>
  <c r="P4719" i="1"/>
  <c r="O4719" i="1"/>
  <c r="K4719" i="1"/>
  <c r="N4719" i="1" s="1"/>
  <c r="T4719" i="1" s="1"/>
  <c r="AA4718" i="1"/>
  <c r="Z4718" i="1"/>
  <c r="Y4718" i="1"/>
  <c r="X4718" i="1"/>
  <c r="W4718" i="1"/>
  <c r="U4718" i="1"/>
  <c r="S4718" i="1"/>
  <c r="Q4718" i="1"/>
  <c r="P4718" i="1"/>
  <c r="O4718" i="1"/>
  <c r="K4718" i="1"/>
  <c r="N4718" i="1" s="1"/>
  <c r="AA4717" i="1"/>
  <c r="Z4717" i="1"/>
  <c r="Y4717" i="1"/>
  <c r="X4717" i="1"/>
  <c r="W4717" i="1"/>
  <c r="U4717" i="1"/>
  <c r="S4717" i="1"/>
  <c r="Q4717" i="1"/>
  <c r="P4717" i="1"/>
  <c r="O4717" i="1"/>
  <c r="K4717" i="1"/>
  <c r="N4717" i="1" s="1"/>
  <c r="T4717" i="1" s="1"/>
  <c r="AA4716" i="1"/>
  <c r="Z4716" i="1"/>
  <c r="Y4716" i="1"/>
  <c r="X4716" i="1"/>
  <c r="W4716" i="1"/>
  <c r="U4716" i="1"/>
  <c r="S4716" i="1"/>
  <c r="Q4716" i="1"/>
  <c r="P4716" i="1"/>
  <c r="O4716" i="1"/>
  <c r="K4716" i="1"/>
  <c r="N4716" i="1" s="1"/>
  <c r="T4716" i="1" s="1"/>
  <c r="AA4715" i="1"/>
  <c r="Z4715" i="1"/>
  <c r="Y4715" i="1"/>
  <c r="X4715" i="1"/>
  <c r="W4715" i="1"/>
  <c r="U4715" i="1"/>
  <c r="S4715" i="1"/>
  <c r="Q4715" i="1"/>
  <c r="P4715" i="1"/>
  <c r="O4715" i="1"/>
  <c r="K4715" i="1"/>
  <c r="N4715" i="1" s="1"/>
  <c r="T4715" i="1" s="1"/>
  <c r="AA4714" i="1"/>
  <c r="Z4714" i="1"/>
  <c r="Y4714" i="1"/>
  <c r="X4714" i="1"/>
  <c r="W4714" i="1"/>
  <c r="U4714" i="1"/>
  <c r="S4714" i="1"/>
  <c r="Q4714" i="1"/>
  <c r="P4714" i="1"/>
  <c r="O4714" i="1"/>
  <c r="K4714" i="1"/>
  <c r="N4714" i="1" s="1"/>
  <c r="T4714" i="1" s="1"/>
  <c r="AA4713" i="1"/>
  <c r="Z4713" i="1"/>
  <c r="Y4713" i="1"/>
  <c r="X4713" i="1"/>
  <c r="W4713" i="1"/>
  <c r="U4713" i="1"/>
  <c r="S4713" i="1"/>
  <c r="Q4713" i="1"/>
  <c r="P4713" i="1"/>
  <c r="O4713" i="1"/>
  <c r="K4713" i="1"/>
  <c r="N4713" i="1" s="1"/>
  <c r="T4713" i="1" s="1"/>
  <c r="AA4712" i="1"/>
  <c r="Z4712" i="1"/>
  <c r="Y4712" i="1"/>
  <c r="X4712" i="1"/>
  <c r="W4712" i="1"/>
  <c r="U4712" i="1"/>
  <c r="S4712" i="1"/>
  <c r="Q4712" i="1"/>
  <c r="P4712" i="1"/>
  <c r="O4712" i="1"/>
  <c r="K4712" i="1"/>
  <c r="N4712" i="1" s="1"/>
  <c r="T4712" i="1" s="1"/>
  <c r="AA4711" i="1"/>
  <c r="Z4711" i="1"/>
  <c r="Y4711" i="1"/>
  <c r="X4711" i="1"/>
  <c r="W4711" i="1"/>
  <c r="U4711" i="1"/>
  <c r="S4711" i="1"/>
  <c r="Q4711" i="1"/>
  <c r="P4711" i="1"/>
  <c r="O4711" i="1"/>
  <c r="K4711" i="1"/>
  <c r="N4711" i="1" s="1"/>
  <c r="AA4710" i="1"/>
  <c r="Z4710" i="1"/>
  <c r="Y4710" i="1"/>
  <c r="X4710" i="1"/>
  <c r="W4710" i="1"/>
  <c r="U4710" i="1"/>
  <c r="S4710" i="1"/>
  <c r="Q4710" i="1"/>
  <c r="P4710" i="1"/>
  <c r="O4710" i="1"/>
  <c r="K4710" i="1"/>
  <c r="N4710" i="1" s="1"/>
  <c r="T4710" i="1" s="1"/>
  <c r="AA4709" i="1"/>
  <c r="Z4709" i="1"/>
  <c r="Y4709" i="1"/>
  <c r="X4709" i="1"/>
  <c r="W4709" i="1"/>
  <c r="U4709" i="1"/>
  <c r="S4709" i="1"/>
  <c r="Q4709" i="1"/>
  <c r="P4709" i="1"/>
  <c r="O4709" i="1"/>
  <c r="K4709" i="1"/>
  <c r="N4709" i="1" s="1"/>
  <c r="AA4708" i="1"/>
  <c r="Z4708" i="1"/>
  <c r="Y4708" i="1"/>
  <c r="X4708" i="1"/>
  <c r="W4708" i="1"/>
  <c r="U4708" i="1"/>
  <c r="S4708" i="1"/>
  <c r="Q4708" i="1"/>
  <c r="P4708" i="1"/>
  <c r="O4708" i="1"/>
  <c r="K4708" i="1"/>
  <c r="N4708" i="1" s="1"/>
  <c r="AA4707" i="1"/>
  <c r="Z4707" i="1"/>
  <c r="Y4707" i="1"/>
  <c r="X4707" i="1"/>
  <c r="W4707" i="1"/>
  <c r="U4707" i="1"/>
  <c r="S4707" i="1"/>
  <c r="Q4707" i="1"/>
  <c r="P4707" i="1"/>
  <c r="O4707" i="1"/>
  <c r="K4707" i="1"/>
  <c r="N4707" i="1" s="1"/>
  <c r="T4707" i="1" s="1"/>
  <c r="AA4706" i="1"/>
  <c r="Z4706" i="1"/>
  <c r="Y4706" i="1"/>
  <c r="X4706" i="1"/>
  <c r="W4706" i="1"/>
  <c r="U4706" i="1"/>
  <c r="S4706" i="1"/>
  <c r="Q4706" i="1"/>
  <c r="P4706" i="1"/>
  <c r="O4706" i="1"/>
  <c r="K4706" i="1"/>
  <c r="N4706" i="1" s="1"/>
  <c r="T4706" i="1" s="1"/>
  <c r="AA4705" i="1"/>
  <c r="Z4705" i="1"/>
  <c r="Y4705" i="1"/>
  <c r="X4705" i="1"/>
  <c r="W4705" i="1"/>
  <c r="U4705" i="1"/>
  <c r="S4705" i="1"/>
  <c r="Q4705" i="1"/>
  <c r="P4705" i="1"/>
  <c r="O4705" i="1"/>
  <c r="K4705" i="1"/>
  <c r="N4705" i="1" s="1"/>
  <c r="T4705" i="1" s="1"/>
  <c r="AA4704" i="1"/>
  <c r="Z4704" i="1"/>
  <c r="Y4704" i="1"/>
  <c r="X4704" i="1"/>
  <c r="W4704" i="1"/>
  <c r="U4704" i="1"/>
  <c r="S4704" i="1"/>
  <c r="Q4704" i="1"/>
  <c r="P4704" i="1"/>
  <c r="O4704" i="1"/>
  <c r="K4704" i="1"/>
  <c r="N4704" i="1" s="1"/>
  <c r="T4704" i="1" s="1"/>
  <c r="AA4703" i="1"/>
  <c r="Z4703" i="1"/>
  <c r="Y4703" i="1"/>
  <c r="X4703" i="1"/>
  <c r="W4703" i="1"/>
  <c r="U4703" i="1"/>
  <c r="S4703" i="1"/>
  <c r="Q4703" i="1"/>
  <c r="P4703" i="1"/>
  <c r="O4703" i="1"/>
  <c r="K4703" i="1"/>
  <c r="N4703" i="1" s="1"/>
  <c r="T4703" i="1" s="1"/>
  <c r="AA4702" i="1"/>
  <c r="Z4702" i="1"/>
  <c r="Y4702" i="1"/>
  <c r="X4702" i="1"/>
  <c r="W4702" i="1"/>
  <c r="U4702" i="1"/>
  <c r="S4702" i="1"/>
  <c r="Q4702" i="1"/>
  <c r="P4702" i="1"/>
  <c r="O4702" i="1"/>
  <c r="K4702" i="1"/>
  <c r="N4702" i="1" s="1"/>
  <c r="T4702" i="1" s="1"/>
  <c r="AA4701" i="1"/>
  <c r="Z4701" i="1"/>
  <c r="Y4701" i="1"/>
  <c r="X4701" i="1"/>
  <c r="W4701" i="1"/>
  <c r="U4701" i="1"/>
  <c r="S4701" i="1"/>
  <c r="Q4701" i="1"/>
  <c r="P4701" i="1"/>
  <c r="O4701" i="1"/>
  <c r="K4701" i="1"/>
  <c r="N4701" i="1" s="1"/>
  <c r="T4701" i="1" s="1"/>
  <c r="AA4700" i="1"/>
  <c r="Z4700" i="1"/>
  <c r="Y4700" i="1"/>
  <c r="X4700" i="1"/>
  <c r="W4700" i="1"/>
  <c r="U4700" i="1"/>
  <c r="S4700" i="1"/>
  <c r="Q4700" i="1"/>
  <c r="P4700" i="1"/>
  <c r="O4700" i="1"/>
  <c r="K4700" i="1"/>
  <c r="N4700" i="1" s="1"/>
  <c r="T4700" i="1" s="1"/>
  <c r="AA4699" i="1"/>
  <c r="Z4699" i="1"/>
  <c r="Y4699" i="1"/>
  <c r="X4699" i="1"/>
  <c r="W4699" i="1"/>
  <c r="U4699" i="1"/>
  <c r="S4699" i="1"/>
  <c r="Q4699" i="1"/>
  <c r="P4699" i="1"/>
  <c r="O4699" i="1"/>
  <c r="K4699" i="1"/>
  <c r="N4699" i="1" s="1"/>
  <c r="AA4698" i="1"/>
  <c r="Z4698" i="1"/>
  <c r="Y4698" i="1"/>
  <c r="X4698" i="1"/>
  <c r="W4698" i="1"/>
  <c r="U4698" i="1"/>
  <c r="S4698" i="1"/>
  <c r="Q4698" i="1"/>
  <c r="P4698" i="1"/>
  <c r="O4698" i="1"/>
  <c r="K4698" i="1"/>
  <c r="N4698" i="1" s="1"/>
  <c r="T4698" i="1" s="1"/>
  <c r="AA4697" i="1"/>
  <c r="Z4697" i="1"/>
  <c r="Y4697" i="1"/>
  <c r="X4697" i="1"/>
  <c r="W4697" i="1"/>
  <c r="U4697" i="1"/>
  <c r="S4697" i="1"/>
  <c r="Q4697" i="1"/>
  <c r="P4697" i="1"/>
  <c r="O4697" i="1"/>
  <c r="K4697" i="1"/>
  <c r="N4697" i="1" s="1"/>
  <c r="T4697" i="1" s="1"/>
  <c r="AA4696" i="1"/>
  <c r="Z4696" i="1"/>
  <c r="Y4696" i="1"/>
  <c r="X4696" i="1"/>
  <c r="W4696" i="1"/>
  <c r="U4696" i="1"/>
  <c r="S4696" i="1"/>
  <c r="Q4696" i="1"/>
  <c r="P4696" i="1"/>
  <c r="O4696" i="1"/>
  <c r="K4696" i="1"/>
  <c r="N4696" i="1" s="1"/>
  <c r="AA4695" i="1"/>
  <c r="Z4695" i="1"/>
  <c r="Y4695" i="1"/>
  <c r="X4695" i="1"/>
  <c r="W4695" i="1"/>
  <c r="U4695" i="1"/>
  <c r="S4695" i="1"/>
  <c r="Q4695" i="1"/>
  <c r="P4695" i="1"/>
  <c r="O4695" i="1"/>
  <c r="K4695" i="1"/>
  <c r="N4695" i="1" s="1"/>
  <c r="T4695" i="1" s="1"/>
  <c r="AA4694" i="1"/>
  <c r="Z4694" i="1"/>
  <c r="Y4694" i="1"/>
  <c r="X4694" i="1"/>
  <c r="W4694" i="1"/>
  <c r="U4694" i="1"/>
  <c r="S4694" i="1"/>
  <c r="Q4694" i="1"/>
  <c r="P4694" i="1"/>
  <c r="O4694" i="1"/>
  <c r="K4694" i="1"/>
  <c r="N4694" i="1" s="1"/>
  <c r="T4694" i="1" s="1"/>
  <c r="AA4693" i="1"/>
  <c r="Z4693" i="1"/>
  <c r="Y4693" i="1"/>
  <c r="X4693" i="1"/>
  <c r="W4693" i="1"/>
  <c r="U4693" i="1"/>
  <c r="S4693" i="1"/>
  <c r="Q4693" i="1"/>
  <c r="P4693" i="1"/>
  <c r="O4693" i="1"/>
  <c r="K4693" i="1"/>
  <c r="N4693" i="1" s="1"/>
  <c r="T4693" i="1" s="1"/>
  <c r="AA4692" i="1"/>
  <c r="Z4692" i="1"/>
  <c r="Y4692" i="1"/>
  <c r="X4692" i="1"/>
  <c r="W4692" i="1"/>
  <c r="U4692" i="1"/>
  <c r="S4692" i="1"/>
  <c r="Q4692" i="1"/>
  <c r="P4692" i="1"/>
  <c r="O4692" i="1"/>
  <c r="K4692" i="1"/>
  <c r="N4692" i="1" s="1"/>
  <c r="T4692" i="1" s="1"/>
  <c r="AA4691" i="1"/>
  <c r="Z4691" i="1"/>
  <c r="Y4691" i="1"/>
  <c r="X4691" i="1"/>
  <c r="W4691" i="1"/>
  <c r="U4691" i="1"/>
  <c r="S4691" i="1"/>
  <c r="Q4691" i="1"/>
  <c r="P4691" i="1"/>
  <c r="O4691" i="1"/>
  <c r="K4691" i="1"/>
  <c r="N4691" i="1" s="1"/>
  <c r="T4691" i="1" s="1"/>
  <c r="AA4690" i="1"/>
  <c r="Z4690" i="1"/>
  <c r="Y4690" i="1"/>
  <c r="X4690" i="1"/>
  <c r="W4690" i="1"/>
  <c r="U4690" i="1"/>
  <c r="S4690" i="1"/>
  <c r="Q4690" i="1"/>
  <c r="P4690" i="1"/>
  <c r="O4690" i="1"/>
  <c r="K4690" i="1"/>
  <c r="N4690" i="1" s="1"/>
  <c r="AA4689" i="1"/>
  <c r="Z4689" i="1"/>
  <c r="Y4689" i="1"/>
  <c r="X4689" i="1"/>
  <c r="W4689" i="1"/>
  <c r="U4689" i="1"/>
  <c r="S4689" i="1"/>
  <c r="Q4689" i="1"/>
  <c r="P4689" i="1"/>
  <c r="O4689" i="1"/>
  <c r="K4689" i="1"/>
  <c r="N4689" i="1" s="1"/>
  <c r="AA4688" i="1"/>
  <c r="Z4688" i="1"/>
  <c r="Y4688" i="1"/>
  <c r="X4688" i="1"/>
  <c r="W4688" i="1"/>
  <c r="U4688" i="1"/>
  <c r="S4688" i="1"/>
  <c r="Q4688" i="1"/>
  <c r="P4688" i="1"/>
  <c r="O4688" i="1"/>
  <c r="K4688" i="1"/>
  <c r="N4688" i="1" s="1"/>
  <c r="T4688" i="1" s="1"/>
  <c r="AA4687" i="1"/>
  <c r="Z4687" i="1"/>
  <c r="Y4687" i="1"/>
  <c r="X4687" i="1"/>
  <c r="W4687" i="1"/>
  <c r="U4687" i="1"/>
  <c r="S4687" i="1"/>
  <c r="Q4687" i="1"/>
  <c r="P4687" i="1"/>
  <c r="O4687" i="1"/>
  <c r="K4687" i="1"/>
  <c r="N4687" i="1" s="1"/>
  <c r="T4687" i="1" s="1"/>
  <c r="AA4686" i="1"/>
  <c r="Z4686" i="1"/>
  <c r="Y4686" i="1"/>
  <c r="X4686" i="1"/>
  <c r="W4686" i="1"/>
  <c r="U4686" i="1"/>
  <c r="S4686" i="1"/>
  <c r="Q4686" i="1"/>
  <c r="P4686" i="1"/>
  <c r="O4686" i="1"/>
  <c r="K4686" i="1"/>
  <c r="N4686" i="1" s="1"/>
  <c r="T4686" i="1" s="1"/>
  <c r="AA4685" i="1"/>
  <c r="Z4685" i="1"/>
  <c r="Y4685" i="1"/>
  <c r="X4685" i="1"/>
  <c r="W4685" i="1"/>
  <c r="U4685" i="1"/>
  <c r="S4685" i="1"/>
  <c r="Q4685" i="1"/>
  <c r="P4685" i="1"/>
  <c r="O4685" i="1"/>
  <c r="K4685" i="1"/>
  <c r="N4685" i="1" s="1"/>
  <c r="T4685" i="1" s="1"/>
  <c r="AA4684" i="1"/>
  <c r="Z4684" i="1"/>
  <c r="Y4684" i="1"/>
  <c r="X4684" i="1"/>
  <c r="W4684" i="1"/>
  <c r="U4684" i="1"/>
  <c r="S4684" i="1"/>
  <c r="Q4684" i="1"/>
  <c r="P4684" i="1"/>
  <c r="O4684" i="1"/>
  <c r="K4684" i="1"/>
  <c r="N4684" i="1" s="1"/>
  <c r="T4684" i="1" s="1"/>
  <c r="AA4683" i="1"/>
  <c r="Z4683" i="1"/>
  <c r="Y4683" i="1"/>
  <c r="X4683" i="1"/>
  <c r="W4683" i="1"/>
  <c r="U4683" i="1"/>
  <c r="S4683" i="1"/>
  <c r="Q4683" i="1"/>
  <c r="P4683" i="1"/>
  <c r="O4683" i="1"/>
  <c r="K4683" i="1"/>
  <c r="N4683" i="1" s="1"/>
  <c r="T4683" i="1" s="1"/>
  <c r="AA4682" i="1"/>
  <c r="Z4682" i="1"/>
  <c r="Y4682" i="1"/>
  <c r="X4682" i="1"/>
  <c r="W4682" i="1"/>
  <c r="U4682" i="1"/>
  <c r="S4682" i="1"/>
  <c r="Q4682" i="1"/>
  <c r="P4682" i="1"/>
  <c r="O4682" i="1"/>
  <c r="K4682" i="1"/>
  <c r="N4682" i="1" s="1"/>
  <c r="T4682" i="1" s="1"/>
  <c r="AA4681" i="1"/>
  <c r="Z4681" i="1"/>
  <c r="Y4681" i="1"/>
  <c r="X4681" i="1"/>
  <c r="W4681" i="1"/>
  <c r="U4681" i="1"/>
  <c r="S4681" i="1"/>
  <c r="Q4681" i="1"/>
  <c r="P4681" i="1"/>
  <c r="O4681" i="1"/>
  <c r="K4681" i="1"/>
  <c r="N4681" i="1" s="1"/>
  <c r="T4681" i="1" s="1"/>
  <c r="AA4680" i="1"/>
  <c r="Z4680" i="1"/>
  <c r="Y4680" i="1"/>
  <c r="X4680" i="1"/>
  <c r="W4680" i="1"/>
  <c r="U4680" i="1"/>
  <c r="S4680" i="1"/>
  <c r="Q4680" i="1"/>
  <c r="P4680" i="1"/>
  <c r="O4680" i="1"/>
  <c r="K4680" i="1"/>
  <c r="N4680" i="1" s="1"/>
  <c r="T4680" i="1" s="1"/>
  <c r="AA4679" i="1"/>
  <c r="Z4679" i="1"/>
  <c r="Y4679" i="1"/>
  <c r="X4679" i="1"/>
  <c r="W4679" i="1"/>
  <c r="U4679" i="1"/>
  <c r="S4679" i="1"/>
  <c r="Q4679" i="1"/>
  <c r="P4679" i="1"/>
  <c r="O4679" i="1"/>
  <c r="K4679" i="1"/>
  <c r="N4679" i="1" s="1"/>
  <c r="T4679" i="1" s="1"/>
  <c r="AA4678" i="1"/>
  <c r="Z4678" i="1"/>
  <c r="Y4678" i="1"/>
  <c r="X4678" i="1"/>
  <c r="W4678" i="1"/>
  <c r="U4678" i="1"/>
  <c r="S4678" i="1"/>
  <c r="Q4678" i="1"/>
  <c r="P4678" i="1"/>
  <c r="O4678" i="1"/>
  <c r="K4678" i="1"/>
  <c r="N4678" i="1" s="1"/>
  <c r="T4678" i="1" s="1"/>
  <c r="AA4677" i="1"/>
  <c r="Z4677" i="1"/>
  <c r="Y4677" i="1"/>
  <c r="X4677" i="1"/>
  <c r="W4677" i="1"/>
  <c r="U4677" i="1"/>
  <c r="S4677" i="1"/>
  <c r="Q4677" i="1"/>
  <c r="P4677" i="1"/>
  <c r="O4677" i="1"/>
  <c r="K4677" i="1"/>
  <c r="N4677" i="1" s="1"/>
  <c r="AA4676" i="1"/>
  <c r="Z4676" i="1"/>
  <c r="Y4676" i="1"/>
  <c r="X4676" i="1"/>
  <c r="W4676" i="1"/>
  <c r="U4676" i="1"/>
  <c r="S4676" i="1"/>
  <c r="Q4676" i="1"/>
  <c r="P4676" i="1"/>
  <c r="O4676" i="1"/>
  <c r="K4676" i="1"/>
  <c r="N4676" i="1" s="1"/>
  <c r="T4676" i="1" s="1"/>
  <c r="AA4675" i="1"/>
  <c r="Z4675" i="1"/>
  <c r="Y4675" i="1"/>
  <c r="X4675" i="1"/>
  <c r="W4675" i="1"/>
  <c r="U4675" i="1"/>
  <c r="S4675" i="1"/>
  <c r="Q4675" i="1"/>
  <c r="P4675" i="1"/>
  <c r="O4675" i="1"/>
  <c r="K4675" i="1"/>
  <c r="N4675" i="1" s="1"/>
  <c r="T4675" i="1" s="1"/>
  <c r="AA4674" i="1"/>
  <c r="Z4674" i="1"/>
  <c r="Y4674" i="1"/>
  <c r="X4674" i="1"/>
  <c r="W4674" i="1"/>
  <c r="U4674" i="1"/>
  <c r="S4674" i="1"/>
  <c r="Q4674" i="1"/>
  <c r="P4674" i="1"/>
  <c r="O4674" i="1"/>
  <c r="K4674" i="1"/>
  <c r="N4674" i="1" s="1"/>
  <c r="T4674" i="1" s="1"/>
  <c r="AA4673" i="1"/>
  <c r="Z4673" i="1"/>
  <c r="Y4673" i="1"/>
  <c r="X4673" i="1"/>
  <c r="W4673" i="1"/>
  <c r="U4673" i="1"/>
  <c r="S4673" i="1"/>
  <c r="Q4673" i="1"/>
  <c r="P4673" i="1"/>
  <c r="O4673" i="1"/>
  <c r="K4673" i="1"/>
  <c r="N4673" i="1" s="1"/>
  <c r="T4673" i="1" s="1"/>
  <c r="AA4672" i="1"/>
  <c r="Z4672" i="1"/>
  <c r="Y4672" i="1"/>
  <c r="X4672" i="1"/>
  <c r="W4672" i="1"/>
  <c r="U4672" i="1"/>
  <c r="S4672" i="1"/>
  <c r="Q4672" i="1"/>
  <c r="P4672" i="1"/>
  <c r="O4672" i="1"/>
  <c r="K4672" i="1"/>
  <c r="N4672" i="1" s="1"/>
  <c r="T4672" i="1" s="1"/>
  <c r="AA4671" i="1"/>
  <c r="Z4671" i="1"/>
  <c r="Y4671" i="1"/>
  <c r="X4671" i="1"/>
  <c r="W4671" i="1"/>
  <c r="U4671" i="1"/>
  <c r="S4671" i="1"/>
  <c r="Q4671" i="1"/>
  <c r="P4671" i="1"/>
  <c r="O4671" i="1"/>
  <c r="K4671" i="1"/>
  <c r="N4671" i="1" s="1"/>
  <c r="T4671" i="1" s="1"/>
  <c r="AA4670" i="1"/>
  <c r="Z4670" i="1"/>
  <c r="Y4670" i="1"/>
  <c r="X4670" i="1"/>
  <c r="W4670" i="1"/>
  <c r="U4670" i="1"/>
  <c r="S4670" i="1"/>
  <c r="Q4670" i="1"/>
  <c r="P4670" i="1"/>
  <c r="O4670" i="1"/>
  <c r="K4670" i="1"/>
  <c r="N4670" i="1" s="1"/>
  <c r="T4670" i="1" s="1"/>
  <c r="AA4669" i="1"/>
  <c r="Z4669" i="1"/>
  <c r="Y4669" i="1"/>
  <c r="X4669" i="1"/>
  <c r="W4669" i="1"/>
  <c r="U4669" i="1"/>
  <c r="S4669" i="1"/>
  <c r="Q4669" i="1"/>
  <c r="P4669" i="1"/>
  <c r="O4669" i="1"/>
  <c r="K4669" i="1"/>
  <c r="N4669" i="1" s="1"/>
  <c r="T4669" i="1" s="1"/>
  <c r="AA4668" i="1"/>
  <c r="Z4668" i="1"/>
  <c r="Y4668" i="1"/>
  <c r="X4668" i="1"/>
  <c r="W4668" i="1"/>
  <c r="U4668" i="1"/>
  <c r="S4668" i="1"/>
  <c r="Q4668" i="1"/>
  <c r="P4668" i="1"/>
  <c r="O4668" i="1"/>
  <c r="K4668" i="1"/>
  <c r="N4668" i="1" s="1"/>
  <c r="T4668" i="1" s="1"/>
  <c r="AA4667" i="1"/>
  <c r="Z4667" i="1"/>
  <c r="Y4667" i="1"/>
  <c r="X4667" i="1"/>
  <c r="W4667" i="1"/>
  <c r="U4667" i="1"/>
  <c r="S4667" i="1"/>
  <c r="Q4667" i="1"/>
  <c r="P4667" i="1"/>
  <c r="O4667" i="1"/>
  <c r="K4667" i="1"/>
  <c r="N4667" i="1" s="1"/>
  <c r="T4667" i="1" s="1"/>
  <c r="AA4666" i="1"/>
  <c r="Z4666" i="1"/>
  <c r="Y4666" i="1"/>
  <c r="X4666" i="1"/>
  <c r="W4666" i="1"/>
  <c r="U4666" i="1"/>
  <c r="S4666" i="1"/>
  <c r="Q4666" i="1"/>
  <c r="P4666" i="1"/>
  <c r="O4666" i="1"/>
  <c r="K4666" i="1"/>
  <c r="N4666" i="1" s="1"/>
  <c r="T4666" i="1" s="1"/>
  <c r="AA4665" i="1"/>
  <c r="Z4665" i="1"/>
  <c r="Y4665" i="1"/>
  <c r="X4665" i="1"/>
  <c r="W4665" i="1"/>
  <c r="U4665" i="1"/>
  <c r="S4665" i="1"/>
  <c r="Q4665" i="1"/>
  <c r="P4665" i="1"/>
  <c r="O4665" i="1"/>
  <c r="K4665" i="1"/>
  <c r="N4665" i="1" s="1"/>
  <c r="T4665" i="1" s="1"/>
  <c r="AA4664" i="1"/>
  <c r="Z4664" i="1"/>
  <c r="Y4664" i="1"/>
  <c r="X4664" i="1"/>
  <c r="W4664" i="1"/>
  <c r="U4664" i="1"/>
  <c r="S4664" i="1"/>
  <c r="Q4664" i="1"/>
  <c r="P4664" i="1"/>
  <c r="O4664" i="1"/>
  <c r="K4664" i="1"/>
  <c r="N4664" i="1" s="1"/>
  <c r="T4664" i="1" s="1"/>
  <c r="AA4663" i="1"/>
  <c r="Z4663" i="1"/>
  <c r="Y4663" i="1"/>
  <c r="X4663" i="1"/>
  <c r="W4663" i="1"/>
  <c r="U4663" i="1"/>
  <c r="S4663" i="1"/>
  <c r="Q4663" i="1"/>
  <c r="P4663" i="1"/>
  <c r="O4663" i="1"/>
  <c r="K4663" i="1"/>
  <c r="N4663" i="1" s="1"/>
  <c r="T4663" i="1" s="1"/>
  <c r="AA4662" i="1"/>
  <c r="Z4662" i="1"/>
  <c r="Y4662" i="1"/>
  <c r="X4662" i="1"/>
  <c r="W4662" i="1"/>
  <c r="U4662" i="1"/>
  <c r="S4662" i="1"/>
  <c r="Q4662" i="1"/>
  <c r="P4662" i="1"/>
  <c r="O4662" i="1"/>
  <c r="K4662" i="1"/>
  <c r="N4662" i="1" s="1"/>
  <c r="T4662" i="1" s="1"/>
  <c r="AA4661" i="1"/>
  <c r="Z4661" i="1"/>
  <c r="Y4661" i="1"/>
  <c r="X4661" i="1"/>
  <c r="W4661" i="1"/>
  <c r="U4661" i="1"/>
  <c r="S4661" i="1"/>
  <c r="Q4661" i="1"/>
  <c r="P4661" i="1"/>
  <c r="O4661" i="1"/>
  <c r="K4661" i="1"/>
  <c r="N4661" i="1" s="1"/>
  <c r="AA4660" i="1"/>
  <c r="Z4660" i="1"/>
  <c r="Y4660" i="1"/>
  <c r="X4660" i="1"/>
  <c r="W4660" i="1"/>
  <c r="U4660" i="1"/>
  <c r="S4660" i="1"/>
  <c r="Q4660" i="1"/>
  <c r="P4660" i="1"/>
  <c r="O4660" i="1"/>
  <c r="K4660" i="1"/>
  <c r="N4660" i="1" s="1"/>
  <c r="T4660" i="1" s="1"/>
  <c r="AA4659" i="1"/>
  <c r="Z4659" i="1"/>
  <c r="Y4659" i="1"/>
  <c r="X4659" i="1"/>
  <c r="W4659" i="1"/>
  <c r="U4659" i="1"/>
  <c r="S4659" i="1"/>
  <c r="Q4659" i="1"/>
  <c r="P4659" i="1"/>
  <c r="O4659" i="1"/>
  <c r="K4659" i="1"/>
  <c r="N4659" i="1" s="1"/>
  <c r="T4659" i="1" s="1"/>
  <c r="AA4658" i="1"/>
  <c r="Z4658" i="1"/>
  <c r="Y4658" i="1"/>
  <c r="X4658" i="1"/>
  <c r="W4658" i="1"/>
  <c r="U4658" i="1"/>
  <c r="S4658" i="1"/>
  <c r="Q4658" i="1"/>
  <c r="P4658" i="1"/>
  <c r="O4658" i="1"/>
  <c r="K4658" i="1"/>
  <c r="N4658" i="1" s="1"/>
  <c r="AA4657" i="1"/>
  <c r="Z4657" i="1"/>
  <c r="Y4657" i="1"/>
  <c r="X4657" i="1"/>
  <c r="W4657" i="1"/>
  <c r="U4657" i="1"/>
  <c r="S4657" i="1"/>
  <c r="Q4657" i="1"/>
  <c r="P4657" i="1"/>
  <c r="O4657" i="1"/>
  <c r="K4657" i="1"/>
  <c r="N4657" i="1" s="1"/>
  <c r="T4657" i="1" s="1"/>
  <c r="AA4656" i="1"/>
  <c r="Z4656" i="1"/>
  <c r="Y4656" i="1"/>
  <c r="X4656" i="1"/>
  <c r="W4656" i="1"/>
  <c r="U4656" i="1"/>
  <c r="S4656" i="1"/>
  <c r="Q4656" i="1"/>
  <c r="P4656" i="1"/>
  <c r="O4656" i="1"/>
  <c r="K4656" i="1"/>
  <c r="N4656" i="1" s="1"/>
  <c r="T4656" i="1" s="1"/>
  <c r="AA4655" i="1"/>
  <c r="Z4655" i="1"/>
  <c r="Y4655" i="1"/>
  <c r="X4655" i="1"/>
  <c r="W4655" i="1"/>
  <c r="U4655" i="1"/>
  <c r="S4655" i="1"/>
  <c r="Q4655" i="1"/>
  <c r="P4655" i="1"/>
  <c r="O4655" i="1"/>
  <c r="K4655" i="1"/>
  <c r="N4655" i="1" s="1"/>
  <c r="T4655" i="1" s="1"/>
  <c r="AA4654" i="1"/>
  <c r="Z4654" i="1"/>
  <c r="Y4654" i="1"/>
  <c r="X4654" i="1"/>
  <c r="W4654" i="1"/>
  <c r="U4654" i="1"/>
  <c r="S4654" i="1"/>
  <c r="Q4654" i="1"/>
  <c r="P4654" i="1"/>
  <c r="O4654" i="1"/>
  <c r="K4654" i="1"/>
  <c r="N4654" i="1" s="1"/>
  <c r="AA4653" i="1"/>
  <c r="Z4653" i="1"/>
  <c r="Y4653" i="1"/>
  <c r="X4653" i="1"/>
  <c r="W4653" i="1"/>
  <c r="U4653" i="1"/>
  <c r="S4653" i="1"/>
  <c r="Q4653" i="1"/>
  <c r="P4653" i="1"/>
  <c r="O4653" i="1"/>
  <c r="K4653" i="1"/>
  <c r="N4653" i="1" s="1"/>
  <c r="T4653" i="1" s="1"/>
  <c r="AA4652" i="1"/>
  <c r="Z4652" i="1"/>
  <c r="Y4652" i="1"/>
  <c r="X4652" i="1"/>
  <c r="W4652" i="1"/>
  <c r="U4652" i="1"/>
  <c r="S4652" i="1"/>
  <c r="Q4652" i="1"/>
  <c r="P4652" i="1"/>
  <c r="O4652" i="1"/>
  <c r="K4652" i="1"/>
  <c r="N4652" i="1" s="1"/>
  <c r="AA4651" i="1"/>
  <c r="Z4651" i="1"/>
  <c r="Y4651" i="1"/>
  <c r="X4651" i="1"/>
  <c r="W4651" i="1"/>
  <c r="U4651" i="1"/>
  <c r="S4651" i="1"/>
  <c r="Q4651" i="1"/>
  <c r="P4651" i="1"/>
  <c r="O4651" i="1"/>
  <c r="K4651" i="1"/>
  <c r="N4651" i="1" s="1"/>
  <c r="AA4650" i="1"/>
  <c r="Z4650" i="1"/>
  <c r="Y4650" i="1"/>
  <c r="X4650" i="1"/>
  <c r="W4650" i="1"/>
  <c r="U4650" i="1"/>
  <c r="S4650" i="1"/>
  <c r="Q4650" i="1"/>
  <c r="P4650" i="1"/>
  <c r="O4650" i="1"/>
  <c r="K4650" i="1"/>
  <c r="N4650" i="1" s="1"/>
  <c r="T4650" i="1" s="1"/>
  <c r="AA4649" i="1"/>
  <c r="Z4649" i="1"/>
  <c r="Y4649" i="1"/>
  <c r="X4649" i="1"/>
  <c r="W4649" i="1"/>
  <c r="U4649" i="1"/>
  <c r="S4649" i="1"/>
  <c r="Q4649" i="1"/>
  <c r="P4649" i="1"/>
  <c r="O4649" i="1"/>
  <c r="K4649" i="1"/>
  <c r="N4649" i="1" s="1"/>
  <c r="T4649" i="1" s="1"/>
  <c r="AA4648" i="1"/>
  <c r="Z4648" i="1"/>
  <c r="Y4648" i="1"/>
  <c r="X4648" i="1"/>
  <c r="W4648" i="1"/>
  <c r="U4648" i="1"/>
  <c r="S4648" i="1"/>
  <c r="Q4648" i="1"/>
  <c r="P4648" i="1"/>
  <c r="O4648" i="1"/>
  <c r="K4648" i="1"/>
  <c r="N4648" i="1" s="1"/>
  <c r="T4648" i="1" s="1"/>
  <c r="AA4647" i="1"/>
  <c r="Z4647" i="1"/>
  <c r="Y4647" i="1"/>
  <c r="X4647" i="1"/>
  <c r="W4647" i="1"/>
  <c r="U4647" i="1"/>
  <c r="S4647" i="1"/>
  <c r="Q4647" i="1"/>
  <c r="P4647" i="1"/>
  <c r="O4647" i="1"/>
  <c r="K4647" i="1"/>
  <c r="N4647" i="1" s="1"/>
  <c r="T4647" i="1" s="1"/>
  <c r="AA4646" i="1"/>
  <c r="Z4646" i="1"/>
  <c r="Y4646" i="1"/>
  <c r="X4646" i="1"/>
  <c r="W4646" i="1"/>
  <c r="U4646" i="1"/>
  <c r="S4646" i="1"/>
  <c r="Q4646" i="1"/>
  <c r="P4646" i="1"/>
  <c r="O4646" i="1"/>
  <c r="K4646" i="1"/>
  <c r="N4646" i="1" s="1"/>
  <c r="T4646" i="1" s="1"/>
  <c r="AA4645" i="1"/>
  <c r="Z4645" i="1"/>
  <c r="Y4645" i="1"/>
  <c r="X4645" i="1"/>
  <c r="W4645" i="1"/>
  <c r="U4645" i="1"/>
  <c r="S4645" i="1"/>
  <c r="Q4645" i="1"/>
  <c r="P4645" i="1"/>
  <c r="O4645" i="1"/>
  <c r="K4645" i="1"/>
  <c r="N4645" i="1" s="1"/>
  <c r="AA4644" i="1"/>
  <c r="Z4644" i="1"/>
  <c r="Y4644" i="1"/>
  <c r="X4644" i="1"/>
  <c r="W4644" i="1"/>
  <c r="U4644" i="1"/>
  <c r="S4644" i="1"/>
  <c r="Q4644" i="1"/>
  <c r="P4644" i="1"/>
  <c r="O4644" i="1"/>
  <c r="K4644" i="1"/>
  <c r="N4644" i="1" s="1"/>
  <c r="AA4643" i="1"/>
  <c r="Z4643" i="1"/>
  <c r="Y4643" i="1"/>
  <c r="X4643" i="1"/>
  <c r="W4643" i="1"/>
  <c r="U4643" i="1"/>
  <c r="S4643" i="1"/>
  <c r="Q4643" i="1"/>
  <c r="P4643" i="1"/>
  <c r="O4643" i="1"/>
  <c r="K4643" i="1"/>
  <c r="N4643" i="1" s="1"/>
  <c r="T4643" i="1" s="1"/>
  <c r="AA4642" i="1"/>
  <c r="Z4642" i="1"/>
  <c r="Y4642" i="1"/>
  <c r="X4642" i="1"/>
  <c r="W4642" i="1"/>
  <c r="U4642" i="1"/>
  <c r="S4642" i="1"/>
  <c r="Q4642" i="1"/>
  <c r="P4642" i="1"/>
  <c r="O4642" i="1"/>
  <c r="K4642" i="1"/>
  <c r="N4642" i="1" s="1"/>
  <c r="T4642" i="1" s="1"/>
  <c r="AA4641" i="1"/>
  <c r="Z4641" i="1"/>
  <c r="Y4641" i="1"/>
  <c r="X4641" i="1"/>
  <c r="W4641" i="1"/>
  <c r="U4641" i="1"/>
  <c r="S4641" i="1"/>
  <c r="Q4641" i="1"/>
  <c r="P4641" i="1"/>
  <c r="O4641" i="1"/>
  <c r="K4641" i="1"/>
  <c r="N4641" i="1" s="1"/>
  <c r="AA4640" i="1"/>
  <c r="Z4640" i="1"/>
  <c r="Y4640" i="1"/>
  <c r="X4640" i="1"/>
  <c r="W4640" i="1"/>
  <c r="U4640" i="1"/>
  <c r="S4640" i="1"/>
  <c r="Q4640" i="1"/>
  <c r="P4640" i="1"/>
  <c r="O4640" i="1"/>
  <c r="K4640" i="1"/>
  <c r="N4640" i="1" s="1"/>
  <c r="T4640" i="1" s="1"/>
  <c r="AA4639" i="1"/>
  <c r="Z4639" i="1"/>
  <c r="Y4639" i="1"/>
  <c r="X4639" i="1"/>
  <c r="W4639" i="1"/>
  <c r="U4639" i="1"/>
  <c r="S4639" i="1"/>
  <c r="Q4639" i="1"/>
  <c r="P4639" i="1"/>
  <c r="O4639" i="1"/>
  <c r="K4639" i="1"/>
  <c r="N4639" i="1" s="1"/>
  <c r="AA4638" i="1"/>
  <c r="Z4638" i="1"/>
  <c r="Y4638" i="1"/>
  <c r="X4638" i="1"/>
  <c r="W4638" i="1"/>
  <c r="U4638" i="1"/>
  <c r="S4638" i="1"/>
  <c r="Q4638" i="1"/>
  <c r="P4638" i="1"/>
  <c r="O4638" i="1"/>
  <c r="K4638" i="1"/>
  <c r="N4638" i="1" s="1"/>
  <c r="AA4637" i="1"/>
  <c r="Z4637" i="1"/>
  <c r="Y4637" i="1"/>
  <c r="X4637" i="1"/>
  <c r="W4637" i="1"/>
  <c r="U4637" i="1"/>
  <c r="S4637" i="1"/>
  <c r="Q4637" i="1"/>
  <c r="P4637" i="1"/>
  <c r="O4637" i="1"/>
  <c r="K4637" i="1"/>
  <c r="N4637" i="1" s="1"/>
  <c r="T4637" i="1" s="1"/>
  <c r="AA4636" i="1"/>
  <c r="Z4636" i="1"/>
  <c r="Y4636" i="1"/>
  <c r="X4636" i="1"/>
  <c r="W4636" i="1"/>
  <c r="U4636" i="1"/>
  <c r="S4636" i="1"/>
  <c r="Q4636" i="1"/>
  <c r="P4636" i="1"/>
  <c r="O4636" i="1"/>
  <c r="K4636" i="1"/>
  <c r="N4636" i="1" s="1"/>
  <c r="T4636" i="1" s="1"/>
  <c r="AA4635" i="1"/>
  <c r="Z4635" i="1"/>
  <c r="Y4635" i="1"/>
  <c r="X4635" i="1"/>
  <c r="W4635" i="1"/>
  <c r="U4635" i="1"/>
  <c r="S4635" i="1"/>
  <c r="Q4635" i="1"/>
  <c r="P4635" i="1"/>
  <c r="O4635" i="1"/>
  <c r="K4635" i="1"/>
  <c r="N4635" i="1" s="1"/>
  <c r="T4635" i="1" s="1"/>
  <c r="AA4634" i="1"/>
  <c r="Z4634" i="1"/>
  <c r="Y4634" i="1"/>
  <c r="X4634" i="1"/>
  <c r="W4634" i="1"/>
  <c r="U4634" i="1"/>
  <c r="S4634" i="1"/>
  <c r="Q4634" i="1"/>
  <c r="P4634" i="1"/>
  <c r="O4634" i="1"/>
  <c r="K4634" i="1"/>
  <c r="N4634" i="1" s="1"/>
  <c r="T4634" i="1" s="1"/>
  <c r="AA4633" i="1"/>
  <c r="Z4633" i="1"/>
  <c r="Y4633" i="1"/>
  <c r="X4633" i="1"/>
  <c r="W4633" i="1"/>
  <c r="U4633" i="1"/>
  <c r="S4633" i="1"/>
  <c r="Q4633" i="1"/>
  <c r="P4633" i="1"/>
  <c r="O4633" i="1"/>
  <c r="K4633" i="1"/>
  <c r="N4633" i="1" s="1"/>
  <c r="T4633" i="1" s="1"/>
  <c r="AA4632" i="1"/>
  <c r="Z4632" i="1"/>
  <c r="Y4632" i="1"/>
  <c r="X4632" i="1"/>
  <c r="W4632" i="1"/>
  <c r="U4632" i="1"/>
  <c r="S4632" i="1"/>
  <c r="Q4632" i="1"/>
  <c r="P4632" i="1"/>
  <c r="O4632" i="1"/>
  <c r="K4632" i="1"/>
  <c r="N4632" i="1" s="1"/>
  <c r="T4632" i="1" s="1"/>
  <c r="AA4631" i="1"/>
  <c r="Z4631" i="1"/>
  <c r="Y4631" i="1"/>
  <c r="X4631" i="1"/>
  <c r="W4631" i="1"/>
  <c r="U4631" i="1"/>
  <c r="S4631" i="1"/>
  <c r="Q4631" i="1"/>
  <c r="P4631" i="1"/>
  <c r="O4631" i="1"/>
  <c r="K4631" i="1"/>
  <c r="N4631" i="1" s="1"/>
  <c r="T4631" i="1" s="1"/>
  <c r="AA4630" i="1"/>
  <c r="Z4630" i="1"/>
  <c r="Y4630" i="1"/>
  <c r="X4630" i="1"/>
  <c r="W4630" i="1"/>
  <c r="U4630" i="1"/>
  <c r="S4630" i="1"/>
  <c r="Q4630" i="1"/>
  <c r="P4630" i="1"/>
  <c r="O4630" i="1"/>
  <c r="K4630" i="1"/>
  <c r="N4630" i="1" s="1"/>
  <c r="T4630" i="1" s="1"/>
  <c r="AA4629" i="1"/>
  <c r="Z4629" i="1"/>
  <c r="Y4629" i="1"/>
  <c r="X4629" i="1"/>
  <c r="W4629" i="1"/>
  <c r="U4629" i="1"/>
  <c r="S4629" i="1"/>
  <c r="Q4629" i="1"/>
  <c r="P4629" i="1"/>
  <c r="O4629" i="1"/>
  <c r="K4629" i="1"/>
  <c r="N4629" i="1" s="1"/>
  <c r="AA4628" i="1"/>
  <c r="Z4628" i="1"/>
  <c r="Y4628" i="1"/>
  <c r="X4628" i="1"/>
  <c r="W4628" i="1"/>
  <c r="U4628" i="1"/>
  <c r="S4628" i="1"/>
  <c r="Q4628" i="1"/>
  <c r="P4628" i="1"/>
  <c r="O4628" i="1"/>
  <c r="K4628" i="1"/>
  <c r="N4628" i="1" s="1"/>
  <c r="AA4627" i="1"/>
  <c r="Z4627" i="1"/>
  <c r="Y4627" i="1"/>
  <c r="X4627" i="1"/>
  <c r="W4627" i="1"/>
  <c r="U4627" i="1"/>
  <c r="S4627" i="1"/>
  <c r="Q4627" i="1"/>
  <c r="P4627" i="1"/>
  <c r="O4627" i="1"/>
  <c r="K4627" i="1"/>
  <c r="N4627" i="1" s="1"/>
  <c r="T4627" i="1" s="1"/>
  <c r="AA4626" i="1"/>
  <c r="Z4626" i="1"/>
  <c r="Y4626" i="1"/>
  <c r="X4626" i="1"/>
  <c r="W4626" i="1"/>
  <c r="U4626" i="1"/>
  <c r="S4626" i="1"/>
  <c r="Q4626" i="1"/>
  <c r="P4626" i="1"/>
  <c r="O4626" i="1"/>
  <c r="K4626" i="1"/>
  <c r="N4626" i="1" s="1"/>
  <c r="T4626" i="1" s="1"/>
  <c r="AA4625" i="1"/>
  <c r="Z4625" i="1"/>
  <c r="Y4625" i="1"/>
  <c r="X4625" i="1"/>
  <c r="W4625" i="1"/>
  <c r="U4625" i="1"/>
  <c r="S4625" i="1"/>
  <c r="Q4625" i="1"/>
  <c r="P4625" i="1"/>
  <c r="O4625" i="1"/>
  <c r="K4625" i="1"/>
  <c r="N4625" i="1" s="1"/>
  <c r="T4625" i="1" s="1"/>
  <c r="AA4624" i="1"/>
  <c r="Z4624" i="1"/>
  <c r="Y4624" i="1"/>
  <c r="X4624" i="1"/>
  <c r="W4624" i="1"/>
  <c r="U4624" i="1"/>
  <c r="S4624" i="1"/>
  <c r="Q4624" i="1"/>
  <c r="P4624" i="1"/>
  <c r="O4624" i="1"/>
  <c r="K4624" i="1"/>
  <c r="N4624" i="1" s="1"/>
  <c r="T4624" i="1" s="1"/>
  <c r="AA4623" i="1"/>
  <c r="Z4623" i="1"/>
  <c r="Y4623" i="1"/>
  <c r="X4623" i="1"/>
  <c r="W4623" i="1"/>
  <c r="U4623" i="1"/>
  <c r="S4623" i="1"/>
  <c r="Q4623" i="1"/>
  <c r="P4623" i="1"/>
  <c r="O4623" i="1"/>
  <c r="K4623" i="1"/>
  <c r="N4623" i="1" s="1"/>
  <c r="T4623" i="1" s="1"/>
  <c r="AA4622" i="1"/>
  <c r="Z4622" i="1"/>
  <c r="Y4622" i="1"/>
  <c r="X4622" i="1"/>
  <c r="W4622" i="1"/>
  <c r="U4622" i="1"/>
  <c r="S4622" i="1"/>
  <c r="Q4622" i="1"/>
  <c r="P4622" i="1"/>
  <c r="O4622" i="1"/>
  <c r="K4622" i="1"/>
  <c r="N4622" i="1" s="1"/>
  <c r="T4622" i="1" s="1"/>
  <c r="AA4621" i="1"/>
  <c r="Z4621" i="1"/>
  <c r="Y4621" i="1"/>
  <c r="X4621" i="1"/>
  <c r="W4621" i="1"/>
  <c r="U4621" i="1"/>
  <c r="S4621" i="1"/>
  <c r="Q4621" i="1"/>
  <c r="P4621" i="1"/>
  <c r="O4621" i="1"/>
  <c r="K4621" i="1"/>
  <c r="N4621" i="1" s="1"/>
  <c r="T4621" i="1" s="1"/>
  <c r="AA4620" i="1"/>
  <c r="Z4620" i="1"/>
  <c r="Y4620" i="1"/>
  <c r="X4620" i="1"/>
  <c r="W4620" i="1"/>
  <c r="U4620" i="1"/>
  <c r="S4620" i="1"/>
  <c r="Q4620" i="1"/>
  <c r="P4620" i="1"/>
  <c r="O4620" i="1"/>
  <c r="K4620" i="1"/>
  <c r="N4620" i="1" s="1"/>
  <c r="AA4619" i="1"/>
  <c r="Z4619" i="1"/>
  <c r="Y4619" i="1"/>
  <c r="X4619" i="1"/>
  <c r="W4619" i="1"/>
  <c r="U4619" i="1"/>
  <c r="S4619" i="1"/>
  <c r="Q4619" i="1"/>
  <c r="P4619" i="1"/>
  <c r="O4619" i="1"/>
  <c r="K4619" i="1"/>
  <c r="N4619" i="1" s="1"/>
  <c r="AA4618" i="1"/>
  <c r="Z4618" i="1"/>
  <c r="Y4618" i="1"/>
  <c r="X4618" i="1"/>
  <c r="W4618" i="1"/>
  <c r="U4618" i="1"/>
  <c r="S4618" i="1"/>
  <c r="Q4618" i="1"/>
  <c r="P4618" i="1"/>
  <c r="O4618" i="1"/>
  <c r="K4618" i="1"/>
  <c r="N4618" i="1" s="1"/>
  <c r="T4618" i="1" s="1"/>
  <c r="AA4617" i="1"/>
  <c r="Z4617" i="1"/>
  <c r="Y4617" i="1"/>
  <c r="X4617" i="1"/>
  <c r="W4617" i="1"/>
  <c r="U4617" i="1"/>
  <c r="S4617" i="1"/>
  <c r="Q4617" i="1"/>
  <c r="P4617" i="1"/>
  <c r="O4617" i="1"/>
  <c r="K4617" i="1"/>
  <c r="N4617" i="1" s="1"/>
  <c r="T4617" i="1" s="1"/>
  <c r="AA4616" i="1"/>
  <c r="Z4616" i="1"/>
  <c r="Y4616" i="1"/>
  <c r="X4616" i="1"/>
  <c r="W4616" i="1"/>
  <c r="U4616" i="1"/>
  <c r="S4616" i="1"/>
  <c r="Q4616" i="1"/>
  <c r="P4616" i="1"/>
  <c r="O4616" i="1"/>
  <c r="K4616" i="1"/>
  <c r="N4616" i="1" s="1"/>
  <c r="T4616" i="1" s="1"/>
  <c r="AA4615" i="1"/>
  <c r="Z4615" i="1"/>
  <c r="Y4615" i="1"/>
  <c r="X4615" i="1"/>
  <c r="W4615" i="1"/>
  <c r="U4615" i="1"/>
  <c r="S4615" i="1"/>
  <c r="Q4615" i="1"/>
  <c r="P4615" i="1"/>
  <c r="O4615" i="1"/>
  <c r="K4615" i="1"/>
  <c r="N4615" i="1" s="1"/>
  <c r="T4615" i="1" s="1"/>
  <c r="AA4614" i="1"/>
  <c r="Z4614" i="1"/>
  <c r="Y4614" i="1"/>
  <c r="X4614" i="1"/>
  <c r="W4614" i="1"/>
  <c r="U4614" i="1"/>
  <c r="S4614" i="1"/>
  <c r="Q4614" i="1"/>
  <c r="P4614" i="1"/>
  <c r="O4614" i="1"/>
  <c r="K4614" i="1"/>
  <c r="N4614" i="1" s="1"/>
  <c r="T4614" i="1" s="1"/>
  <c r="AA4613" i="1"/>
  <c r="Z4613" i="1"/>
  <c r="Y4613" i="1"/>
  <c r="X4613" i="1"/>
  <c r="W4613" i="1"/>
  <c r="U4613" i="1"/>
  <c r="S4613" i="1"/>
  <c r="Q4613" i="1"/>
  <c r="P4613" i="1"/>
  <c r="O4613" i="1"/>
  <c r="K4613" i="1"/>
  <c r="N4613" i="1" s="1"/>
  <c r="T4613" i="1" s="1"/>
  <c r="AA4612" i="1"/>
  <c r="Z4612" i="1"/>
  <c r="Y4612" i="1"/>
  <c r="X4612" i="1"/>
  <c r="W4612" i="1"/>
  <c r="U4612" i="1"/>
  <c r="S4612" i="1"/>
  <c r="Q4612" i="1"/>
  <c r="P4612" i="1"/>
  <c r="O4612" i="1"/>
  <c r="K4612" i="1"/>
  <c r="N4612" i="1" s="1"/>
  <c r="T4612" i="1" s="1"/>
  <c r="AA4611" i="1"/>
  <c r="Z4611" i="1"/>
  <c r="Y4611" i="1"/>
  <c r="X4611" i="1"/>
  <c r="W4611" i="1"/>
  <c r="U4611" i="1"/>
  <c r="S4611" i="1"/>
  <c r="Q4611" i="1"/>
  <c r="P4611" i="1"/>
  <c r="O4611" i="1"/>
  <c r="K4611" i="1"/>
  <c r="N4611" i="1" s="1"/>
  <c r="T4611" i="1" s="1"/>
  <c r="AA4610" i="1"/>
  <c r="Z4610" i="1"/>
  <c r="Y4610" i="1"/>
  <c r="X4610" i="1"/>
  <c r="W4610" i="1"/>
  <c r="U4610" i="1"/>
  <c r="S4610" i="1"/>
  <c r="Q4610" i="1"/>
  <c r="P4610" i="1"/>
  <c r="O4610" i="1"/>
  <c r="K4610" i="1"/>
  <c r="N4610" i="1" s="1"/>
  <c r="T4610" i="1" s="1"/>
  <c r="AA4609" i="1"/>
  <c r="Z4609" i="1"/>
  <c r="Y4609" i="1"/>
  <c r="X4609" i="1"/>
  <c r="W4609" i="1"/>
  <c r="U4609" i="1"/>
  <c r="S4609" i="1"/>
  <c r="Q4609" i="1"/>
  <c r="P4609" i="1"/>
  <c r="O4609" i="1"/>
  <c r="K4609" i="1"/>
  <c r="N4609" i="1" s="1"/>
  <c r="AA4608" i="1"/>
  <c r="Z4608" i="1"/>
  <c r="Y4608" i="1"/>
  <c r="X4608" i="1"/>
  <c r="W4608" i="1"/>
  <c r="U4608" i="1"/>
  <c r="S4608" i="1"/>
  <c r="Q4608" i="1"/>
  <c r="P4608" i="1"/>
  <c r="O4608" i="1"/>
  <c r="K4608" i="1"/>
  <c r="N4608" i="1" s="1"/>
  <c r="T4608" i="1" s="1"/>
  <c r="AA4607" i="1"/>
  <c r="Z4607" i="1"/>
  <c r="Y4607" i="1"/>
  <c r="X4607" i="1"/>
  <c r="W4607" i="1"/>
  <c r="U4607" i="1"/>
  <c r="S4607" i="1"/>
  <c r="Q4607" i="1"/>
  <c r="P4607" i="1"/>
  <c r="O4607" i="1"/>
  <c r="K4607" i="1"/>
  <c r="N4607" i="1" s="1"/>
  <c r="T4607" i="1" s="1"/>
  <c r="AA4606" i="1"/>
  <c r="Z4606" i="1"/>
  <c r="Y4606" i="1"/>
  <c r="X4606" i="1"/>
  <c r="W4606" i="1"/>
  <c r="U4606" i="1"/>
  <c r="S4606" i="1"/>
  <c r="Q4606" i="1"/>
  <c r="P4606" i="1"/>
  <c r="O4606" i="1"/>
  <c r="K4606" i="1"/>
  <c r="N4606" i="1" s="1"/>
  <c r="T4606" i="1" s="1"/>
  <c r="AA4605" i="1"/>
  <c r="Z4605" i="1"/>
  <c r="Y4605" i="1"/>
  <c r="X4605" i="1"/>
  <c r="W4605" i="1"/>
  <c r="U4605" i="1"/>
  <c r="S4605" i="1"/>
  <c r="Q4605" i="1"/>
  <c r="P4605" i="1"/>
  <c r="O4605" i="1"/>
  <c r="K4605" i="1"/>
  <c r="N4605" i="1" s="1"/>
  <c r="T4605" i="1" s="1"/>
  <c r="AA4604" i="1"/>
  <c r="Z4604" i="1"/>
  <c r="Y4604" i="1"/>
  <c r="X4604" i="1"/>
  <c r="W4604" i="1"/>
  <c r="U4604" i="1"/>
  <c r="S4604" i="1"/>
  <c r="Q4604" i="1"/>
  <c r="P4604" i="1"/>
  <c r="O4604" i="1"/>
  <c r="K4604" i="1"/>
  <c r="N4604" i="1" s="1"/>
  <c r="T4604" i="1" s="1"/>
  <c r="AA4603" i="1"/>
  <c r="Z4603" i="1"/>
  <c r="Y4603" i="1"/>
  <c r="X4603" i="1"/>
  <c r="W4603" i="1"/>
  <c r="U4603" i="1"/>
  <c r="S4603" i="1"/>
  <c r="Q4603" i="1"/>
  <c r="P4603" i="1"/>
  <c r="O4603" i="1"/>
  <c r="K4603" i="1"/>
  <c r="N4603" i="1" s="1"/>
  <c r="T4603" i="1" s="1"/>
  <c r="AA4602" i="1"/>
  <c r="Z4602" i="1"/>
  <c r="Y4602" i="1"/>
  <c r="X4602" i="1"/>
  <c r="W4602" i="1"/>
  <c r="U4602" i="1"/>
  <c r="S4602" i="1"/>
  <c r="Q4602" i="1"/>
  <c r="P4602" i="1"/>
  <c r="O4602" i="1"/>
  <c r="K4602" i="1"/>
  <c r="N4602" i="1" s="1"/>
  <c r="T4602" i="1" s="1"/>
  <c r="AA4601" i="1"/>
  <c r="Z4601" i="1"/>
  <c r="Y4601" i="1"/>
  <c r="X4601" i="1"/>
  <c r="W4601" i="1"/>
  <c r="U4601" i="1"/>
  <c r="S4601" i="1"/>
  <c r="Q4601" i="1"/>
  <c r="P4601" i="1"/>
  <c r="O4601" i="1"/>
  <c r="K4601" i="1"/>
  <c r="N4601" i="1" s="1"/>
  <c r="T4601" i="1" s="1"/>
  <c r="AA4600" i="1"/>
  <c r="Z4600" i="1"/>
  <c r="Y4600" i="1"/>
  <c r="X4600" i="1"/>
  <c r="W4600" i="1"/>
  <c r="U4600" i="1"/>
  <c r="S4600" i="1"/>
  <c r="Q4600" i="1"/>
  <c r="P4600" i="1"/>
  <c r="O4600" i="1"/>
  <c r="K4600" i="1"/>
  <c r="N4600" i="1" s="1"/>
  <c r="T4600" i="1" s="1"/>
  <c r="AA4599" i="1"/>
  <c r="Z4599" i="1"/>
  <c r="Y4599" i="1"/>
  <c r="X4599" i="1"/>
  <c r="W4599" i="1"/>
  <c r="U4599" i="1"/>
  <c r="S4599" i="1"/>
  <c r="Q4599" i="1"/>
  <c r="P4599" i="1"/>
  <c r="O4599" i="1"/>
  <c r="K4599" i="1"/>
  <c r="N4599" i="1" s="1"/>
  <c r="T4599" i="1" s="1"/>
  <c r="AA4598" i="1"/>
  <c r="Z4598" i="1"/>
  <c r="Y4598" i="1"/>
  <c r="X4598" i="1"/>
  <c r="W4598" i="1"/>
  <c r="U4598" i="1"/>
  <c r="S4598" i="1"/>
  <c r="Q4598" i="1"/>
  <c r="P4598" i="1"/>
  <c r="O4598" i="1"/>
  <c r="K4598" i="1"/>
  <c r="N4598" i="1" s="1"/>
  <c r="AA4597" i="1"/>
  <c r="Z4597" i="1"/>
  <c r="Y4597" i="1"/>
  <c r="X4597" i="1"/>
  <c r="W4597" i="1"/>
  <c r="U4597" i="1"/>
  <c r="S4597" i="1"/>
  <c r="Q4597" i="1"/>
  <c r="P4597" i="1"/>
  <c r="O4597" i="1"/>
  <c r="K4597" i="1"/>
  <c r="N4597" i="1" s="1"/>
  <c r="AA4596" i="1"/>
  <c r="Z4596" i="1"/>
  <c r="Y4596" i="1"/>
  <c r="X4596" i="1"/>
  <c r="W4596" i="1"/>
  <c r="U4596" i="1"/>
  <c r="S4596" i="1"/>
  <c r="Q4596" i="1"/>
  <c r="P4596" i="1"/>
  <c r="O4596" i="1"/>
  <c r="K4596" i="1"/>
  <c r="N4596" i="1" s="1"/>
  <c r="AA4595" i="1"/>
  <c r="Z4595" i="1"/>
  <c r="Y4595" i="1"/>
  <c r="X4595" i="1"/>
  <c r="W4595" i="1"/>
  <c r="U4595" i="1"/>
  <c r="S4595" i="1"/>
  <c r="Q4595" i="1"/>
  <c r="P4595" i="1"/>
  <c r="O4595" i="1"/>
  <c r="K4595" i="1"/>
  <c r="N4595" i="1" s="1"/>
  <c r="AA4594" i="1"/>
  <c r="Z4594" i="1"/>
  <c r="Y4594" i="1"/>
  <c r="X4594" i="1"/>
  <c r="W4594" i="1"/>
  <c r="U4594" i="1"/>
  <c r="S4594" i="1"/>
  <c r="Q4594" i="1"/>
  <c r="P4594" i="1"/>
  <c r="O4594" i="1"/>
  <c r="K4594" i="1"/>
  <c r="N4594" i="1" s="1"/>
  <c r="T4594" i="1" s="1"/>
  <c r="AA4593" i="1"/>
  <c r="Z4593" i="1"/>
  <c r="Y4593" i="1"/>
  <c r="X4593" i="1"/>
  <c r="W4593" i="1"/>
  <c r="U4593" i="1"/>
  <c r="S4593" i="1"/>
  <c r="Q4593" i="1"/>
  <c r="P4593" i="1"/>
  <c r="O4593" i="1"/>
  <c r="K4593" i="1"/>
  <c r="N4593" i="1" s="1"/>
  <c r="T4593" i="1" s="1"/>
  <c r="AA4592" i="1"/>
  <c r="Z4592" i="1"/>
  <c r="Y4592" i="1"/>
  <c r="X4592" i="1"/>
  <c r="W4592" i="1"/>
  <c r="U4592" i="1"/>
  <c r="S4592" i="1"/>
  <c r="Q4592" i="1"/>
  <c r="P4592" i="1"/>
  <c r="O4592" i="1"/>
  <c r="K4592" i="1"/>
  <c r="N4592" i="1" s="1"/>
  <c r="T4592" i="1" s="1"/>
  <c r="AA4591" i="1"/>
  <c r="Z4591" i="1"/>
  <c r="Y4591" i="1"/>
  <c r="X4591" i="1"/>
  <c r="W4591" i="1"/>
  <c r="U4591" i="1"/>
  <c r="S4591" i="1"/>
  <c r="Q4591" i="1"/>
  <c r="P4591" i="1"/>
  <c r="O4591" i="1"/>
  <c r="K4591" i="1"/>
  <c r="N4591" i="1" s="1"/>
  <c r="T4591" i="1" s="1"/>
  <c r="AA4590" i="1"/>
  <c r="Z4590" i="1"/>
  <c r="Y4590" i="1"/>
  <c r="X4590" i="1"/>
  <c r="W4590" i="1"/>
  <c r="U4590" i="1"/>
  <c r="S4590" i="1"/>
  <c r="Q4590" i="1"/>
  <c r="P4590" i="1"/>
  <c r="O4590" i="1"/>
  <c r="K4590" i="1"/>
  <c r="N4590" i="1" s="1"/>
  <c r="T4590" i="1" s="1"/>
  <c r="AA4589" i="1"/>
  <c r="Z4589" i="1"/>
  <c r="Y4589" i="1"/>
  <c r="X4589" i="1"/>
  <c r="W4589" i="1"/>
  <c r="U4589" i="1"/>
  <c r="S4589" i="1"/>
  <c r="Q4589" i="1"/>
  <c r="P4589" i="1"/>
  <c r="O4589" i="1"/>
  <c r="K4589" i="1"/>
  <c r="N4589" i="1" s="1"/>
  <c r="T4589" i="1" s="1"/>
  <c r="AA4588" i="1"/>
  <c r="Z4588" i="1"/>
  <c r="Y4588" i="1"/>
  <c r="X4588" i="1"/>
  <c r="W4588" i="1"/>
  <c r="U4588" i="1"/>
  <c r="S4588" i="1"/>
  <c r="Q4588" i="1"/>
  <c r="P4588" i="1"/>
  <c r="O4588" i="1"/>
  <c r="K4588" i="1"/>
  <c r="N4588" i="1" s="1"/>
  <c r="T4588" i="1" s="1"/>
  <c r="AA4587" i="1"/>
  <c r="Z4587" i="1"/>
  <c r="Y4587" i="1"/>
  <c r="X4587" i="1"/>
  <c r="W4587" i="1"/>
  <c r="U4587" i="1"/>
  <c r="S4587" i="1"/>
  <c r="Q4587" i="1"/>
  <c r="P4587" i="1"/>
  <c r="O4587" i="1"/>
  <c r="K4587" i="1"/>
  <c r="N4587" i="1" s="1"/>
  <c r="T4587" i="1" s="1"/>
  <c r="AA4586" i="1"/>
  <c r="Z4586" i="1"/>
  <c r="Y4586" i="1"/>
  <c r="X4586" i="1"/>
  <c r="W4586" i="1"/>
  <c r="U4586" i="1"/>
  <c r="S4586" i="1"/>
  <c r="Q4586" i="1"/>
  <c r="P4586" i="1"/>
  <c r="O4586" i="1"/>
  <c r="K4586" i="1"/>
  <c r="N4586" i="1" s="1"/>
  <c r="T4586" i="1" s="1"/>
  <c r="AA4585" i="1"/>
  <c r="Z4585" i="1"/>
  <c r="Y4585" i="1"/>
  <c r="X4585" i="1"/>
  <c r="W4585" i="1"/>
  <c r="U4585" i="1"/>
  <c r="S4585" i="1"/>
  <c r="Q4585" i="1"/>
  <c r="P4585" i="1"/>
  <c r="O4585" i="1"/>
  <c r="K4585" i="1"/>
  <c r="N4585" i="1" s="1"/>
  <c r="T4585" i="1" s="1"/>
  <c r="AA4584" i="1"/>
  <c r="Z4584" i="1"/>
  <c r="Y4584" i="1"/>
  <c r="X4584" i="1"/>
  <c r="W4584" i="1"/>
  <c r="U4584" i="1"/>
  <c r="S4584" i="1"/>
  <c r="Q4584" i="1"/>
  <c r="P4584" i="1"/>
  <c r="O4584" i="1"/>
  <c r="K4584" i="1"/>
  <c r="N4584" i="1" s="1"/>
  <c r="AA4583" i="1"/>
  <c r="Z4583" i="1"/>
  <c r="Y4583" i="1"/>
  <c r="X4583" i="1"/>
  <c r="W4583" i="1"/>
  <c r="U4583" i="1"/>
  <c r="S4583" i="1"/>
  <c r="Q4583" i="1"/>
  <c r="P4583" i="1"/>
  <c r="O4583" i="1"/>
  <c r="K4583" i="1"/>
  <c r="N4583" i="1" s="1"/>
  <c r="T4583" i="1" s="1"/>
  <c r="AA4582" i="1"/>
  <c r="Z4582" i="1"/>
  <c r="Y4582" i="1"/>
  <c r="X4582" i="1"/>
  <c r="W4582" i="1"/>
  <c r="U4582" i="1"/>
  <c r="S4582" i="1"/>
  <c r="Q4582" i="1"/>
  <c r="P4582" i="1"/>
  <c r="O4582" i="1"/>
  <c r="K4582" i="1"/>
  <c r="N4582" i="1" s="1"/>
  <c r="AA4581" i="1"/>
  <c r="Z4581" i="1"/>
  <c r="Y4581" i="1"/>
  <c r="X4581" i="1"/>
  <c r="W4581" i="1"/>
  <c r="U4581" i="1"/>
  <c r="S4581" i="1"/>
  <c r="Q4581" i="1"/>
  <c r="P4581" i="1"/>
  <c r="O4581" i="1"/>
  <c r="K4581" i="1"/>
  <c r="N4581" i="1" s="1"/>
  <c r="T4581" i="1" s="1"/>
  <c r="AA4580" i="1"/>
  <c r="Z4580" i="1"/>
  <c r="Y4580" i="1"/>
  <c r="X4580" i="1"/>
  <c r="W4580" i="1"/>
  <c r="U4580" i="1"/>
  <c r="S4580" i="1"/>
  <c r="Q4580" i="1"/>
  <c r="P4580" i="1"/>
  <c r="O4580" i="1"/>
  <c r="K4580" i="1"/>
  <c r="N4580" i="1" s="1"/>
  <c r="T4580" i="1" s="1"/>
  <c r="AA4579" i="1"/>
  <c r="Z4579" i="1"/>
  <c r="Y4579" i="1"/>
  <c r="X4579" i="1"/>
  <c r="W4579" i="1"/>
  <c r="U4579" i="1"/>
  <c r="S4579" i="1"/>
  <c r="Q4579" i="1"/>
  <c r="P4579" i="1"/>
  <c r="O4579" i="1"/>
  <c r="K4579" i="1"/>
  <c r="N4579" i="1" s="1"/>
  <c r="T4579" i="1" s="1"/>
  <c r="AA4578" i="1"/>
  <c r="Z4578" i="1"/>
  <c r="Y4578" i="1"/>
  <c r="X4578" i="1"/>
  <c r="W4578" i="1"/>
  <c r="U4578" i="1"/>
  <c r="S4578" i="1"/>
  <c r="Q4578" i="1"/>
  <c r="P4578" i="1"/>
  <c r="O4578" i="1"/>
  <c r="K4578" i="1"/>
  <c r="N4578" i="1" s="1"/>
  <c r="AA4577" i="1"/>
  <c r="Z4577" i="1"/>
  <c r="Y4577" i="1"/>
  <c r="X4577" i="1"/>
  <c r="W4577" i="1"/>
  <c r="U4577" i="1"/>
  <c r="S4577" i="1"/>
  <c r="Q4577" i="1"/>
  <c r="P4577" i="1"/>
  <c r="O4577" i="1"/>
  <c r="K4577" i="1"/>
  <c r="N4577" i="1" s="1"/>
  <c r="T4577" i="1" s="1"/>
  <c r="AA4576" i="1"/>
  <c r="Z4576" i="1"/>
  <c r="Y4576" i="1"/>
  <c r="X4576" i="1"/>
  <c r="W4576" i="1"/>
  <c r="U4576" i="1"/>
  <c r="S4576" i="1"/>
  <c r="Q4576" i="1"/>
  <c r="P4576" i="1"/>
  <c r="O4576" i="1"/>
  <c r="K4576" i="1"/>
  <c r="N4576" i="1" s="1"/>
  <c r="AA4575" i="1"/>
  <c r="Z4575" i="1"/>
  <c r="Y4575" i="1"/>
  <c r="X4575" i="1"/>
  <c r="W4575" i="1"/>
  <c r="U4575" i="1"/>
  <c r="S4575" i="1"/>
  <c r="Q4575" i="1"/>
  <c r="P4575" i="1"/>
  <c r="O4575" i="1"/>
  <c r="K4575" i="1"/>
  <c r="N4575" i="1" s="1"/>
  <c r="T4575" i="1" s="1"/>
  <c r="AA4574" i="1"/>
  <c r="Z4574" i="1"/>
  <c r="Y4574" i="1"/>
  <c r="X4574" i="1"/>
  <c r="W4574" i="1"/>
  <c r="U4574" i="1"/>
  <c r="S4574" i="1"/>
  <c r="Q4574" i="1"/>
  <c r="P4574" i="1"/>
  <c r="O4574" i="1"/>
  <c r="K4574" i="1"/>
  <c r="N4574" i="1" s="1"/>
  <c r="AA4573" i="1"/>
  <c r="Z4573" i="1"/>
  <c r="Y4573" i="1"/>
  <c r="X4573" i="1"/>
  <c r="W4573" i="1"/>
  <c r="U4573" i="1"/>
  <c r="S4573" i="1"/>
  <c r="Q4573" i="1"/>
  <c r="P4573" i="1"/>
  <c r="O4573" i="1"/>
  <c r="K4573" i="1"/>
  <c r="N4573" i="1" s="1"/>
  <c r="AA4572" i="1"/>
  <c r="Z4572" i="1"/>
  <c r="Y4572" i="1"/>
  <c r="X4572" i="1"/>
  <c r="W4572" i="1"/>
  <c r="U4572" i="1"/>
  <c r="S4572" i="1"/>
  <c r="Q4572" i="1"/>
  <c r="P4572" i="1"/>
  <c r="O4572" i="1"/>
  <c r="K4572" i="1"/>
  <c r="N4572" i="1" s="1"/>
  <c r="AA4571" i="1"/>
  <c r="Z4571" i="1"/>
  <c r="Y4571" i="1"/>
  <c r="X4571" i="1"/>
  <c r="W4571" i="1"/>
  <c r="U4571" i="1"/>
  <c r="S4571" i="1"/>
  <c r="Q4571" i="1"/>
  <c r="P4571" i="1"/>
  <c r="O4571" i="1"/>
  <c r="K4571" i="1"/>
  <c r="N4571" i="1" s="1"/>
  <c r="AA4570" i="1"/>
  <c r="Z4570" i="1"/>
  <c r="Y4570" i="1"/>
  <c r="X4570" i="1"/>
  <c r="W4570" i="1"/>
  <c r="U4570" i="1"/>
  <c r="S4570" i="1"/>
  <c r="Q4570" i="1"/>
  <c r="P4570" i="1"/>
  <c r="O4570" i="1"/>
  <c r="K4570" i="1"/>
  <c r="N4570" i="1" s="1"/>
  <c r="T4570" i="1" s="1"/>
  <c r="AA4569" i="1"/>
  <c r="Z4569" i="1"/>
  <c r="Y4569" i="1"/>
  <c r="X4569" i="1"/>
  <c r="W4569" i="1"/>
  <c r="U4569" i="1"/>
  <c r="S4569" i="1"/>
  <c r="Q4569" i="1"/>
  <c r="P4569" i="1"/>
  <c r="O4569" i="1"/>
  <c r="K4569" i="1"/>
  <c r="N4569" i="1" s="1"/>
  <c r="T4569" i="1" s="1"/>
  <c r="AA4568" i="1"/>
  <c r="Z4568" i="1"/>
  <c r="Y4568" i="1"/>
  <c r="X4568" i="1"/>
  <c r="W4568" i="1"/>
  <c r="U4568" i="1"/>
  <c r="S4568" i="1"/>
  <c r="Q4568" i="1"/>
  <c r="P4568" i="1"/>
  <c r="O4568" i="1"/>
  <c r="K4568" i="1"/>
  <c r="N4568" i="1" s="1"/>
  <c r="T4568" i="1" s="1"/>
  <c r="AA4567" i="1"/>
  <c r="Z4567" i="1"/>
  <c r="Y4567" i="1"/>
  <c r="X4567" i="1"/>
  <c r="W4567" i="1"/>
  <c r="U4567" i="1"/>
  <c r="S4567" i="1"/>
  <c r="Q4567" i="1"/>
  <c r="P4567" i="1"/>
  <c r="O4567" i="1"/>
  <c r="K4567" i="1"/>
  <c r="N4567" i="1" s="1"/>
  <c r="T4567" i="1" s="1"/>
  <c r="AA4566" i="1"/>
  <c r="Z4566" i="1"/>
  <c r="Y4566" i="1"/>
  <c r="X4566" i="1"/>
  <c r="W4566" i="1"/>
  <c r="U4566" i="1"/>
  <c r="S4566" i="1"/>
  <c r="Q4566" i="1"/>
  <c r="P4566" i="1"/>
  <c r="O4566" i="1"/>
  <c r="K4566" i="1"/>
  <c r="N4566" i="1" s="1"/>
  <c r="T4566" i="1" s="1"/>
  <c r="AA4565" i="1"/>
  <c r="Z4565" i="1"/>
  <c r="Y4565" i="1"/>
  <c r="X4565" i="1"/>
  <c r="W4565" i="1"/>
  <c r="U4565" i="1"/>
  <c r="S4565" i="1"/>
  <c r="Q4565" i="1"/>
  <c r="P4565" i="1"/>
  <c r="O4565" i="1"/>
  <c r="K4565" i="1"/>
  <c r="N4565" i="1" s="1"/>
  <c r="T4565" i="1" s="1"/>
  <c r="AA4564" i="1"/>
  <c r="Z4564" i="1"/>
  <c r="Y4564" i="1"/>
  <c r="X4564" i="1"/>
  <c r="W4564" i="1"/>
  <c r="U4564" i="1"/>
  <c r="S4564" i="1"/>
  <c r="Q4564" i="1"/>
  <c r="P4564" i="1"/>
  <c r="O4564" i="1"/>
  <c r="K4564" i="1"/>
  <c r="N4564" i="1" s="1"/>
  <c r="T4564" i="1" s="1"/>
  <c r="AA4563" i="1"/>
  <c r="Z4563" i="1"/>
  <c r="Y4563" i="1"/>
  <c r="X4563" i="1"/>
  <c r="W4563" i="1"/>
  <c r="U4563" i="1"/>
  <c r="S4563" i="1"/>
  <c r="Q4563" i="1"/>
  <c r="P4563" i="1"/>
  <c r="O4563" i="1"/>
  <c r="K4563" i="1"/>
  <c r="N4563" i="1" s="1"/>
  <c r="T4563" i="1" s="1"/>
  <c r="AA4562" i="1"/>
  <c r="Z4562" i="1"/>
  <c r="Y4562" i="1"/>
  <c r="X4562" i="1"/>
  <c r="W4562" i="1"/>
  <c r="U4562" i="1"/>
  <c r="S4562" i="1"/>
  <c r="Q4562" i="1"/>
  <c r="P4562" i="1"/>
  <c r="O4562" i="1"/>
  <c r="K4562" i="1"/>
  <c r="N4562" i="1" s="1"/>
  <c r="T4562" i="1" s="1"/>
  <c r="AA4561" i="1"/>
  <c r="Z4561" i="1"/>
  <c r="Y4561" i="1"/>
  <c r="X4561" i="1"/>
  <c r="W4561" i="1"/>
  <c r="U4561" i="1"/>
  <c r="S4561" i="1"/>
  <c r="Q4561" i="1"/>
  <c r="P4561" i="1"/>
  <c r="O4561" i="1"/>
  <c r="K4561" i="1"/>
  <c r="N4561" i="1" s="1"/>
  <c r="T4561" i="1" s="1"/>
  <c r="AA4560" i="1"/>
  <c r="Z4560" i="1"/>
  <c r="Y4560" i="1"/>
  <c r="X4560" i="1"/>
  <c r="W4560" i="1"/>
  <c r="U4560" i="1"/>
  <c r="S4560" i="1"/>
  <c r="Q4560" i="1"/>
  <c r="P4560" i="1"/>
  <c r="O4560" i="1"/>
  <c r="K4560" i="1"/>
  <c r="N4560" i="1" s="1"/>
  <c r="T4560" i="1" s="1"/>
  <c r="AA4559" i="1"/>
  <c r="Z4559" i="1"/>
  <c r="Y4559" i="1"/>
  <c r="X4559" i="1"/>
  <c r="W4559" i="1"/>
  <c r="U4559" i="1"/>
  <c r="S4559" i="1"/>
  <c r="Q4559" i="1"/>
  <c r="P4559" i="1"/>
  <c r="O4559" i="1"/>
  <c r="K4559" i="1"/>
  <c r="N4559" i="1" s="1"/>
  <c r="T4559" i="1" s="1"/>
  <c r="AA4558" i="1"/>
  <c r="Z4558" i="1"/>
  <c r="Y4558" i="1"/>
  <c r="X4558" i="1"/>
  <c r="W4558" i="1"/>
  <c r="U4558" i="1"/>
  <c r="S4558" i="1"/>
  <c r="Q4558" i="1"/>
  <c r="P4558" i="1"/>
  <c r="O4558" i="1"/>
  <c r="K4558" i="1"/>
  <c r="N4558" i="1" s="1"/>
  <c r="T4558" i="1" s="1"/>
  <c r="AA4557" i="1"/>
  <c r="Z4557" i="1"/>
  <c r="Y4557" i="1"/>
  <c r="X4557" i="1"/>
  <c r="W4557" i="1"/>
  <c r="U4557" i="1"/>
  <c r="S4557" i="1"/>
  <c r="Q4557" i="1"/>
  <c r="P4557" i="1"/>
  <c r="O4557" i="1"/>
  <c r="K4557" i="1"/>
  <c r="N4557" i="1" s="1"/>
  <c r="T4557" i="1" s="1"/>
  <c r="AA4556" i="1"/>
  <c r="Z4556" i="1"/>
  <c r="Y4556" i="1"/>
  <c r="X4556" i="1"/>
  <c r="W4556" i="1"/>
  <c r="U4556" i="1"/>
  <c r="S4556" i="1"/>
  <c r="Q4556" i="1"/>
  <c r="P4556" i="1"/>
  <c r="O4556" i="1"/>
  <c r="K4556" i="1"/>
  <c r="N4556" i="1" s="1"/>
  <c r="T4556" i="1" s="1"/>
  <c r="AA4555" i="1"/>
  <c r="Z4555" i="1"/>
  <c r="Y4555" i="1"/>
  <c r="X4555" i="1"/>
  <c r="W4555" i="1"/>
  <c r="U4555" i="1"/>
  <c r="S4555" i="1"/>
  <c r="Q4555" i="1"/>
  <c r="P4555" i="1"/>
  <c r="O4555" i="1"/>
  <c r="K4555" i="1"/>
  <c r="N4555" i="1" s="1"/>
  <c r="T4555" i="1" s="1"/>
  <c r="AA4554" i="1"/>
  <c r="Z4554" i="1"/>
  <c r="Y4554" i="1"/>
  <c r="X4554" i="1"/>
  <c r="W4554" i="1"/>
  <c r="U4554" i="1"/>
  <c r="S4554" i="1"/>
  <c r="Q4554" i="1"/>
  <c r="P4554" i="1"/>
  <c r="O4554" i="1"/>
  <c r="K4554" i="1"/>
  <c r="N4554" i="1" s="1"/>
  <c r="T4554" i="1" s="1"/>
  <c r="AA4553" i="1"/>
  <c r="Z4553" i="1"/>
  <c r="Y4553" i="1"/>
  <c r="X4553" i="1"/>
  <c r="W4553" i="1"/>
  <c r="U4553" i="1"/>
  <c r="S4553" i="1"/>
  <c r="Q4553" i="1"/>
  <c r="P4553" i="1"/>
  <c r="O4553" i="1"/>
  <c r="K4553" i="1"/>
  <c r="N4553" i="1" s="1"/>
  <c r="T4553" i="1" s="1"/>
  <c r="AA4552" i="1"/>
  <c r="Z4552" i="1"/>
  <c r="Y4552" i="1"/>
  <c r="X4552" i="1"/>
  <c r="W4552" i="1"/>
  <c r="U4552" i="1"/>
  <c r="S4552" i="1"/>
  <c r="Q4552" i="1"/>
  <c r="P4552" i="1"/>
  <c r="O4552" i="1"/>
  <c r="K4552" i="1"/>
  <c r="N4552" i="1" s="1"/>
  <c r="T4552" i="1" s="1"/>
  <c r="AA4551" i="1"/>
  <c r="Z4551" i="1"/>
  <c r="Y4551" i="1"/>
  <c r="X4551" i="1"/>
  <c r="W4551" i="1"/>
  <c r="U4551" i="1"/>
  <c r="S4551" i="1"/>
  <c r="Q4551" i="1"/>
  <c r="P4551" i="1"/>
  <c r="O4551" i="1"/>
  <c r="K4551" i="1"/>
  <c r="N4551" i="1" s="1"/>
  <c r="T4551" i="1" s="1"/>
  <c r="AA4550" i="1"/>
  <c r="Z4550" i="1"/>
  <c r="Y4550" i="1"/>
  <c r="X4550" i="1"/>
  <c r="W4550" i="1"/>
  <c r="U4550" i="1"/>
  <c r="S4550" i="1"/>
  <c r="Q4550" i="1"/>
  <c r="P4550" i="1"/>
  <c r="O4550" i="1"/>
  <c r="K4550" i="1"/>
  <c r="N4550" i="1" s="1"/>
  <c r="T4550" i="1" s="1"/>
  <c r="AA4549" i="1"/>
  <c r="Z4549" i="1"/>
  <c r="Y4549" i="1"/>
  <c r="X4549" i="1"/>
  <c r="W4549" i="1"/>
  <c r="U4549" i="1"/>
  <c r="S4549" i="1"/>
  <c r="Q4549" i="1"/>
  <c r="P4549" i="1"/>
  <c r="O4549" i="1"/>
  <c r="K4549" i="1"/>
  <c r="N4549" i="1" s="1"/>
  <c r="T4549" i="1" s="1"/>
  <c r="AA4548" i="1"/>
  <c r="Z4548" i="1"/>
  <c r="Y4548" i="1"/>
  <c r="X4548" i="1"/>
  <c r="W4548" i="1"/>
  <c r="U4548" i="1"/>
  <c r="S4548" i="1"/>
  <c r="Q4548" i="1"/>
  <c r="P4548" i="1"/>
  <c r="O4548" i="1"/>
  <c r="K4548" i="1"/>
  <c r="N4548" i="1" s="1"/>
  <c r="T4548" i="1" s="1"/>
  <c r="AA4547" i="1"/>
  <c r="Z4547" i="1"/>
  <c r="Y4547" i="1"/>
  <c r="X4547" i="1"/>
  <c r="W4547" i="1"/>
  <c r="U4547" i="1"/>
  <c r="S4547" i="1"/>
  <c r="Q4547" i="1"/>
  <c r="P4547" i="1"/>
  <c r="O4547" i="1"/>
  <c r="K4547" i="1"/>
  <c r="N4547" i="1" s="1"/>
  <c r="T4547" i="1" s="1"/>
  <c r="AA4546" i="1"/>
  <c r="Z4546" i="1"/>
  <c r="Y4546" i="1"/>
  <c r="X4546" i="1"/>
  <c r="W4546" i="1"/>
  <c r="U4546" i="1"/>
  <c r="S4546" i="1"/>
  <c r="Q4546" i="1"/>
  <c r="P4546" i="1"/>
  <c r="O4546" i="1"/>
  <c r="K4546" i="1"/>
  <c r="N4546" i="1" s="1"/>
  <c r="T4546" i="1" s="1"/>
  <c r="AA4545" i="1"/>
  <c r="Z4545" i="1"/>
  <c r="Y4545" i="1"/>
  <c r="X4545" i="1"/>
  <c r="W4545" i="1"/>
  <c r="U4545" i="1"/>
  <c r="S4545" i="1"/>
  <c r="Q4545" i="1"/>
  <c r="P4545" i="1"/>
  <c r="O4545" i="1"/>
  <c r="K4545" i="1"/>
  <c r="N4545" i="1" s="1"/>
  <c r="AA4544" i="1"/>
  <c r="Z4544" i="1"/>
  <c r="Y4544" i="1"/>
  <c r="X4544" i="1"/>
  <c r="W4544" i="1"/>
  <c r="U4544" i="1"/>
  <c r="S4544" i="1"/>
  <c r="Q4544" i="1"/>
  <c r="P4544" i="1"/>
  <c r="O4544" i="1"/>
  <c r="K4544" i="1"/>
  <c r="N4544" i="1" s="1"/>
  <c r="T4544" i="1" s="1"/>
  <c r="AA4543" i="1"/>
  <c r="Z4543" i="1"/>
  <c r="Y4543" i="1"/>
  <c r="X4543" i="1"/>
  <c r="W4543" i="1"/>
  <c r="U4543" i="1"/>
  <c r="S4543" i="1"/>
  <c r="Q4543" i="1"/>
  <c r="P4543" i="1"/>
  <c r="O4543" i="1"/>
  <c r="K4543" i="1"/>
  <c r="N4543" i="1" s="1"/>
  <c r="T4543" i="1" s="1"/>
  <c r="AA4542" i="1"/>
  <c r="Z4542" i="1"/>
  <c r="Y4542" i="1"/>
  <c r="X4542" i="1"/>
  <c r="W4542" i="1"/>
  <c r="U4542" i="1"/>
  <c r="S4542" i="1"/>
  <c r="Q4542" i="1"/>
  <c r="P4542" i="1"/>
  <c r="O4542" i="1"/>
  <c r="K4542" i="1"/>
  <c r="N4542" i="1" s="1"/>
  <c r="T4542" i="1" s="1"/>
  <c r="AA4541" i="1"/>
  <c r="Z4541" i="1"/>
  <c r="Y4541" i="1"/>
  <c r="X4541" i="1"/>
  <c r="W4541" i="1"/>
  <c r="U4541" i="1"/>
  <c r="S4541" i="1"/>
  <c r="Q4541" i="1"/>
  <c r="P4541" i="1"/>
  <c r="O4541" i="1"/>
  <c r="K4541" i="1"/>
  <c r="N4541" i="1" s="1"/>
  <c r="T4541" i="1" s="1"/>
  <c r="AA4540" i="1"/>
  <c r="Z4540" i="1"/>
  <c r="Y4540" i="1"/>
  <c r="X4540" i="1"/>
  <c r="W4540" i="1"/>
  <c r="U4540" i="1"/>
  <c r="S4540" i="1"/>
  <c r="Q4540" i="1"/>
  <c r="P4540" i="1"/>
  <c r="O4540" i="1"/>
  <c r="K4540" i="1"/>
  <c r="N4540" i="1" s="1"/>
  <c r="T4540" i="1" s="1"/>
  <c r="AA4539" i="1"/>
  <c r="Z4539" i="1"/>
  <c r="Y4539" i="1"/>
  <c r="X4539" i="1"/>
  <c r="W4539" i="1"/>
  <c r="U4539" i="1"/>
  <c r="S4539" i="1"/>
  <c r="Q4539" i="1"/>
  <c r="P4539" i="1"/>
  <c r="O4539" i="1"/>
  <c r="K4539" i="1"/>
  <c r="N4539" i="1" s="1"/>
  <c r="T4539" i="1" s="1"/>
  <c r="AA4538" i="1"/>
  <c r="Z4538" i="1"/>
  <c r="Y4538" i="1"/>
  <c r="X4538" i="1"/>
  <c r="W4538" i="1"/>
  <c r="U4538" i="1"/>
  <c r="S4538" i="1"/>
  <c r="Q4538" i="1"/>
  <c r="P4538" i="1"/>
  <c r="O4538" i="1"/>
  <c r="K4538" i="1"/>
  <c r="N4538" i="1" s="1"/>
  <c r="T4538" i="1" s="1"/>
  <c r="AA4537" i="1"/>
  <c r="Z4537" i="1"/>
  <c r="Y4537" i="1"/>
  <c r="X4537" i="1"/>
  <c r="W4537" i="1"/>
  <c r="U4537" i="1"/>
  <c r="S4537" i="1"/>
  <c r="Q4537" i="1"/>
  <c r="P4537" i="1"/>
  <c r="O4537" i="1"/>
  <c r="K4537" i="1"/>
  <c r="N4537" i="1" s="1"/>
  <c r="T4537" i="1" s="1"/>
  <c r="AA4536" i="1"/>
  <c r="Z4536" i="1"/>
  <c r="Y4536" i="1"/>
  <c r="X4536" i="1"/>
  <c r="W4536" i="1"/>
  <c r="U4536" i="1"/>
  <c r="S4536" i="1"/>
  <c r="Q4536" i="1"/>
  <c r="P4536" i="1"/>
  <c r="O4536" i="1"/>
  <c r="K4536" i="1"/>
  <c r="N4536" i="1" s="1"/>
  <c r="T4536" i="1" s="1"/>
  <c r="AA4535" i="1"/>
  <c r="Z4535" i="1"/>
  <c r="Y4535" i="1"/>
  <c r="X4535" i="1"/>
  <c r="W4535" i="1"/>
  <c r="U4535" i="1"/>
  <c r="S4535" i="1"/>
  <c r="Q4535" i="1"/>
  <c r="P4535" i="1"/>
  <c r="O4535" i="1"/>
  <c r="K4535" i="1"/>
  <c r="N4535" i="1" s="1"/>
  <c r="T4535" i="1" s="1"/>
  <c r="AA4534" i="1"/>
  <c r="Z4534" i="1"/>
  <c r="Y4534" i="1"/>
  <c r="X4534" i="1"/>
  <c r="W4534" i="1"/>
  <c r="U4534" i="1"/>
  <c r="S4534" i="1"/>
  <c r="Q4534" i="1"/>
  <c r="P4534" i="1"/>
  <c r="O4534" i="1"/>
  <c r="K4534" i="1"/>
  <c r="N4534" i="1" s="1"/>
  <c r="T4534" i="1" s="1"/>
  <c r="AA4533" i="1"/>
  <c r="Z4533" i="1"/>
  <c r="Y4533" i="1"/>
  <c r="X4533" i="1"/>
  <c r="W4533" i="1"/>
  <c r="U4533" i="1"/>
  <c r="S4533" i="1"/>
  <c r="Q4533" i="1"/>
  <c r="P4533" i="1"/>
  <c r="O4533" i="1"/>
  <c r="K4533" i="1"/>
  <c r="N4533" i="1" s="1"/>
  <c r="T4533" i="1" s="1"/>
  <c r="AA4532" i="1"/>
  <c r="Z4532" i="1"/>
  <c r="Y4532" i="1"/>
  <c r="X4532" i="1"/>
  <c r="W4532" i="1"/>
  <c r="U4532" i="1"/>
  <c r="S4532" i="1"/>
  <c r="Q4532" i="1"/>
  <c r="P4532" i="1"/>
  <c r="O4532" i="1"/>
  <c r="K4532" i="1"/>
  <c r="N4532" i="1" s="1"/>
  <c r="T4532" i="1" s="1"/>
  <c r="AA4531" i="1"/>
  <c r="Z4531" i="1"/>
  <c r="Y4531" i="1"/>
  <c r="X4531" i="1"/>
  <c r="W4531" i="1"/>
  <c r="U4531" i="1"/>
  <c r="S4531" i="1"/>
  <c r="Q4531" i="1"/>
  <c r="P4531" i="1"/>
  <c r="O4531" i="1"/>
  <c r="K4531" i="1"/>
  <c r="N4531" i="1" s="1"/>
  <c r="T4531" i="1" s="1"/>
  <c r="AA4530" i="1"/>
  <c r="Z4530" i="1"/>
  <c r="Y4530" i="1"/>
  <c r="X4530" i="1"/>
  <c r="W4530" i="1"/>
  <c r="U4530" i="1"/>
  <c r="S4530" i="1"/>
  <c r="Q4530" i="1"/>
  <c r="P4530" i="1"/>
  <c r="O4530" i="1"/>
  <c r="K4530" i="1"/>
  <c r="N4530" i="1" s="1"/>
  <c r="T4530" i="1" s="1"/>
  <c r="AA4529" i="1"/>
  <c r="Z4529" i="1"/>
  <c r="Y4529" i="1"/>
  <c r="X4529" i="1"/>
  <c r="W4529" i="1"/>
  <c r="U4529" i="1"/>
  <c r="S4529" i="1"/>
  <c r="Q4529" i="1"/>
  <c r="P4529" i="1"/>
  <c r="O4529" i="1"/>
  <c r="K4529" i="1"/>
  <c r="N4529" i="1" s="1"/>
  <c r="T4529" i="1" s="1"/>
  <c r="AA4528" i="1"/>
  <c r="Z4528" i="1"/>
  <c r="Y4528" i="1"/>
  <c r="X4528" i="1"/>
  <c r="W4528" i="1"/>
  <c r="U4528" i="1"/>
  <c r="S4528" i="1"/>
  <c r="Q4528" i="1"/>
  <c r="P4528" i="1"/>
  <c r="O4528" i="1"/>
  <c r="K4528" i="1"/>
  <c r="N4528" i="1" s="1"/>
  <c r="T4528" i="1" s="1"/>
  <c r="AA4527" i="1"/>
  <c r="Z4527" i="1"/>
  <c r="Y4527" i="1"/>
  <c r="X4527" i="1"/>
  <c r="W4527" i="1"/>
  <c r="U4527" i="1"/>
  <c r="S4527" i="1"/>
  <c r="Q4527" i="1"/>
  <c r="P4527" i="1"/>
  <c r="O4527" i="1"/>
  <c r="K4527" i="1"/>
  <c r="N4527" i="1" s="1"/>
  <c r="T4527" i="1" s="1"/>
  <c r="AA4526" i="1"/>
  <c r="Z4526" i="1"/>
  <c r="Y4526" i="1"/>
  <c r="X4526" i="1"/>
  <c r="W4526" i="1"/>
  <c r="U4526" i="1"/>
  <c r="S4526" i="1"/>
  <c r="Q4526" i="1"/>
  <c r="P4526" i="1"/>
  <c r="O4526" i="1"/>
  <c r="K4526" i="1"/>
  <c r="N4526" i="1" s="1"/>
  <c r="T4526" i="1" s="1"/>
  <c r="AA4525" i="1"/>
  <c r="Z4525" i="1"/>
  <c r="Y4525" i="1"/>
  <c r="X4525" i="1"/>
  <c r="W4525" i="1"/>
  <c r="U4525" i="1"/>
  <c r="S4525" i="1"/>
  <c r="Q4525" i="1"/>
  <c r="P4525" i="1"/>
  <c r="O4525" i="1"/>
  <c r="K4525" i="1"/>
  <c r="N4525" i="1" s="1"/>
  <c r="T4525" i="1" s="1"/>
  <c r="AA4524" i="1"/>
  <c r="Z4524" i="1"/>
  <c r="Y4524" i="1"/>
  <c r="X4524" i="1"/>
  <c r="W4524" i="1"/>
  <c r="U4524" i="1"/>
  <c r="S4524" i="1"/>
  <c r="Q4524" i="1"/>
  <c r="P4524" i="1"/>
  <c r="O4524" i="1"/>
  <c r="K4524" i="1"/>
  <c r="N4524" i="1" s="1"/>
  <c r="T4524" i="1" s="1"/>
  <c r="AA4523" i="1"/>
  <c r="Z4523" i="1"/>
  <c r="Y4523" i="1"/>
  <c r="X4523" i="1"/>
  <c r="W4523" i="1"/>
  <c r="U4523" i="1"/>
  <c r="S4523" i="1"/>
  <c r="Q4523" i="1"/>
  <c r="P4523" i="1"/>
  <c r="O4523" i="1"/>
  <c r="K4523" i="1"/>
  <c r="N4523" i="1" s="1"/>
  <c r="T4523" i="1" s="1"/>
  <c r="AA4522" i="1"/>
  <c r="Z4522" i="1"/>
  <c r="Y4522" i="1"/>
  <c r="X4522" i="1"/>
  <c r="W4522" i="1"/>
  <c r="U4522" i="1"/>
  <c r="S4522" i="1"/>
  <c r="Q4522" i="1"/>
  <c r="P4522" i="1"/>
  <c r="O4522" i="1"/>
  <c r="K4522" i="1"/>
  <c r="N4522" i="1" s="1"/>
  <c r="T4522" i="1" s="1"/>
  <c r="AA4521" i="1"/>
  <c r="Z4521" i="1"/>
  <c r="Y4521" i="1"/>
  <c r="X4521" i="1"/>
  <c r="W4521" i="1"/>
  <c r="U4521" i="1"/>
  <c r="S4521" i="1"/>
  <c r="Q4521" i="1"/>
  <c r="P4521" i="1"/>
  <c r="O4521" i="1"/>
  <c r="K4521" i="1"/>
  <c r="N4521" i="1" s="1"/>
  <c r="T4521" i="1" s="1"/>
  <c r="AA4520" i="1"/>
  <c r="Z4520" i="1"/>
  <c r="Y4520" i="1"/>
  <c r="X4520" i="1"/>
  <c r="W4520" i="1"/>
  <c r="U4520" i="1"/>
  <c r="S4520" i="1"/>
  <c r="Q4520" i="1"/>
  <c r="P4520" i="1"/>
  <c r="O4520" i="1"/>
  <c r="K4520" i="1"/>
  <c r="N4520" i="1" s="1"/>
  <c r="T4520" i="1" s="1"/>
  <c r="AA4519" i="1"/>
  <c r="Z4519" i="1"/>
  <c r="Y4519" i="1"/>
  <c r="X4519" i="1"/>
  <c r="W4519" i="1"/>
  <c r="U4519" i="1"/>
  <c r="S4519" i="1"/>
  <c r="Q4519" i="1"/>
  <c r="P4519" i="1"/>
  <c r="O4519" i="1"/>
  <c r="K4519" i="1"/>
  <c r="N4519" i="1" s="1"/>
  <c r="T4519" i="1" s="1"/>
  <c r="AA4518" i="1"/>
  <c r="Z4518" i="1"/>
  <c r="Y4518" i="1"/>
  <c r="X4518" i="1"/>
  <c r="W4518" i="1"/>
  <c r="U4518" i="1"/>
  <c r="S4518" i="1"/>
  <c r="Q4518" i="1"/>
  <c r="P4518" i="1"/>
  <c r="O4518" i="1"/>
  <c r="K4518" i="1"/>
  <c r="N4518" i="1" s="1"/>
  <c r="T4518" i="1" s="1"/>
  <c r="AA4517" i="1"/>
  <c r="Z4517" i="1"/>
  <c r="Y4517" i="1"/>
  <c r="X4517" i="1"/>
  <c r="W4517" i="1"/>
  <c r="U4517" i="1"/>
  <c r="S4517" i="1"/>
  <c r="Q4517" i="1"/>
  <c r="P4517" i="1"/>
  <c r="O4517" i="1"/>
  <c r="K4517" i="1"/>
  <c r="N4517" i="1" s="1"/>
  <c r="T4517" i="1" s="1"/>
  <c r="AA4516" i="1"/>
  <c r="Z4516" i="1"/>
  <c r="Y4516" i="1"/>
  <c r="X4516" i="1"/>
  <c r="W4516" i="1"/>
  <c r="U4516" i="1"/>
  <c r="S4516" i="1"/>
  <c r="Q4516" i="1"/>
  <c r="P4516" i="1"/>
  <c r="O4516" i="1"/>
  <c r="K4516" i="1"/>
  <c r="N4516" i="1" s="1"/>
  <c r="T4516" i="1" s="1"/>
  <c r="AA4515" i="1"/>
  <c r="Z4515" i="1"/>
  <c r="Y4515" i="1"/>
  <c r="X4515" i="1"/>
  <c r="W4515" i="1"/>
  <c r="U4515" i="1"/>
  <c r="S4515" i="1"/>
  <c r="Q4515" i="1"/>
  <c r="P4515" i="1"/>
  <c r="O4515" i="1"/>
  <c r="K4515" i="1"/>
  <c r="N4515" i="1" s="1"/>
  <c r="T4515" i="1" s="1"/>
  <c r="AA4514" i="1"/>
  <c r="Z4514" i="1"/>
  <c r="Y4514" i="1"/>
  <c r="X4514" i="1"/>
  <c r="W4514" i="1"/>
  <c r="U4514" i="1"/>
  <c r="S4514" i="1"/>
  <c r="Q4514" i="1"/>
  <c r="P4514" i="1"/>
  <c r="O4514" i="1"/>
  <c r="K4514" i="1"/>
  <c r="N4514" i="1" s="1"/>
  <c r="T4514" i="1" s="1"/>
  <c r="AA4513" i="1"/>
  <c r="Z4513" i="1"/>
  <c r="Y4513" i="1"/>
  <c r="X4513" i="1"/>
  <c r="W4513" i="1"/>
  <c r="U4513" i="1"/>
  <c r="S4513" i="1"/>
  <c r="Q4513" i="1"/>
  <c r="P4513" i="1"/>
  <c r="O4513" i="1"/>
  <c r="K4513" i="1"/>
  <c r="N4513" i="1" s="1"/>
  <c r="AA4512" i="1"/>
  <c r="Z4512" i="1"/>
  <c r="Y4512" i="1"/>
  <c r="X4512" i="1"/>
  <c r="W4512" i="1"/>
  <c r="U4512" i="1"/>
  <c r="S4512" i="1"/>
  <c r="Q4512" i="1"/>
  <c r="P4512" i="1"/>
  <c r="O4512" i="1"/>
  <c r="K4512" i="1"/>
  <c r="N4512" i="1" s="1"/>
  <c r="T4512" i="1" s="1"/>
  <c r="AA4511" i="1"/>
  <c r="Z4511" i="1"/>
  <c r="Y4511" i="1"/>
  <c r="X4511" i="1"/>
  <c r="W4511" i="1"/>
  <c r="U4511" i="1"/>
  <c r="S4511" i="1"/>
  <c r="Q4511" i="1"/>
  <c r="P4511" i="1"/>
  <c r="O4511" i="1"/>
  <c r="K4511" i="1"/>
  <c r="N4511" i="1" s="1"/>
  <c r="T4511" i="1" s="1"/>
  <c r="AA4510" i="1"/>
  <c r="Z4510" i="1"/>
  <c r="Y4510" i="1"/>
  <c r="X4510" i="1"/>
  <c r="W4510" i="1"/>
  <c r="U4510" i="1"/>
  <c r="S4510" i="1"/>
  <c r="Q4510" i="1"/>
  <c r="P4510" i="1"/>
  <c r="O4510" i="1"/>
  <c r="K4510" i="1"/>
  <c r="N4510" i="1" s="1"/>
  <c r="AA4509" i="1"/>
  <c r="Z4509" i="1"/>
  <c r="Y4509" i="1"/>
  <c r="X4509" i="1"/>
  <c r="W4509" i="1"/>
  <c r="U4509" i="1"/>
  <c r="S4509" i="1"/>
  <c r="Q4509" i="1"/>
  <c r="P4509" i="1"/>
  <c r="O4509" i="1"/>
  <c r="K4509" i="1"/>
  <c r="N4509" i="1" s="1"/>
  <c r="T4509" i="1" s="1"/>
  <c r="AA4508" i="1"/>
  <c r="Z4508" i="1"/>
  <c r="Y4508" i="1"/>
  <c r="X4508" i="1"/>
  <c r="W4508" i="1"/>
  <c r="U4508" i="1"/>
  <c r="S4508" i="1"/>
  <c r="Q4508" i="1"/>
  <c r="P4508" i="1"/>
  <c r="O4508" i="1"/>
  <c r="K4508" i="1"/>
  <c r="N4508" i="1" s="1"/>
  <c r="T4508" i="1" s="1"/>
  <c r="AA4507" i="1"/>
  <c r="Z4507" i="1"/>
  <c r="Y4507" i="1"/>
  <c r="X4507" i="1"/>
  <c r="W4507" i="1"/>
  <c r="U4507" i="1"/>
  <c r="S4507" i="1"/>
  <c r="Q4507" i="1"/>
  <c r="P4507" i="1"/>
  <c r="O4507" i="1"/>
  <c r="K4507" i="1"/>
  <c r="N4507" i="1" s="1"/>
  <c r="AA4506" i="1"/>
  <c r="Z4506" i="1"/>
  <c r="Y4506" i="1"/>
  <c r="X4506" i="1"/>
  <c r="W4506" i="1"/>
  <c r="U4506" i="1"/>
  <c r="S4506" i="1"/>
  <c r="Q4506" i="1"/>
  <c r="P4506" i="1"/>
  <c r="O4506" i="1"/>
  <c r="K4506" i="1"/>
  <c r="N4506" i="1" s="1"/>
  <c r="AA4505" i="1"/>
  <c r="Z4505" i="1"/>
  <c r="Y4505" i="1"/>
  <c r="X4505" i="1"/>
  <c r="W4505" i="1"/>
  <c r="U4505" i="1"/>
  <c r="S4505" i="1"/>
  <c r="Q4505" i="1"/>
  <c r="P4505" i="1"/>
  <c r="O4505" i="1"/>
  <c r="K4505" i="1"/>
  <c r="N4505" i="1" s="1"/>
  <c r="T4505" i="1" s="1"/>
  <c r="AA4504" i="1"/>
  <c r="Z4504" i="1"/>
  <c r="Y4504" i="1"/>
  <c r="X4504" i="1"/>
  <c r="W4504" i="1"/>
  <c r="U4504" i="1"/>
  <c r="S4504" i="1"/>
  <c r="Q4504" i="1"/>
  <c r="P4504" i="1"/>
  <c r="O4504" i="1"/>
  <c r="K4504" i="1"/>
  <c r="N4504" i="1" s="1"/>
  <c r="T4504" i="1" s="1"/>
  <c r="AA4503" i="1"/>
  <c r="Z4503" i="1"/>
  <c r="Y4503" i="1"/>
  <c r="X4503" i="1"/>
  <c r="W4503" i="1"/>
  <c r="U4503" i="1"/>
  <c r="S4503" i="1"/>
  <c r="Q4503" i="1"/>
  <c r="P4503" i="1"/>
  <c r="O4503" i="1"/>
  <c r="K4503" i="1"/>
  <c r="N4503" i="1" s="1"/>
  <c r="T4503" i="1" s="1"/>
  <c r="AA4502" i="1"/>
  <c r="Z4502" i="1"/>
  <c r="Y4502" i="1"/>
  <c r="X4502" i="1"/>
  <c r="W4502" i="1"/>
  <c r="U4502" i="1"/>
  <c r="S4502" i="1"/>
  <c r="Q4502" i="1"/>
  <c r="P4502" i="1"/>
  <c r="O4502" i="1"/>
  <c r="K4502" i="1"/>
  <c r="N4502" i="1" s="1"/>
  <c r="T4502" i="1" s="1"/>
  <c r="AA4501" i="1"/>
  <c r="Z4501" i="1"/>
  <c r="Y4501" i="1"/>
  <c r="X4501" i="1"/>
  <c r="W4501" i="1"/>
  <c r="U4501" i="1"/>
  <c r="S4501" i="1"/>
  <c r="Q4501" i="1"/>
  <c r="P4501" i="1"/>
  <c r="O4501" i="1"/>
  <c r="K4501" i="1"/>
  <c r="N4501" i="1" s="1"/>
  <c r="T4501" i="1" s="1"/>
  <c r="AA4500" i="1"/>
  <c r="Z4500" i="1"/>
  <c r="Y4500" i="1"/>
  <c r="X4500" i="1"/>
  <c r="W4500" i="1"/>
  <c r="U4500" i="1"/>
  <c r="S4500" i="1"/>
  <c r="Q4500" i="1"/>
  <c r="P4500" i="1"/>
  <c r="O4500" i="1"/>
  <c r="K4500" i="1"/>
  <c r="N4500" i="1" s="1"/>
  <c r="T4500" i="1" s="1"/>
  <c r="AA4499" i="1"/>
  <c r="Z4499" i="1"/>
  <c r="Y4499" i="1"/>
  <c r="X4499" i="1"/>
  <c r="W4499" i="1"/>
  <c r="U4499" i="1"/>
  <c r="S4499" i="1"/>
  <c r="Q4499" i="1"/>
  <c r="P4499" i="1"/>
  <c r="O4499" i="1"/>
  <c r="K4499" i="1"/>
  <c r="N4499" i="1" s="1"/>
  <c r="T4499" i="1" s="1"/>
  <c r="AA4498" i="1"/>
  <c r="Z4498" i="1"/>
  <c r="Y4498" i="1"/>
  <c r="X4498" i="1"/>
  <c r="W4498" i="1"/>
  <c r="U4498" i="1"/>
  <c r="S4498" i="1"/>
  <c r="Q4498" i="1"/>
  <c r="P4498" i="1"/>
  <c r="O4498" i="1"/>
  <c r="K4498" i="1"/>
  <c r="N4498" i="1" s="1"/>
  <c r="AA4497" i="1"/>
  <c r="Z4497" i="1"/>
  <c r="Y4497" i="1"/>
  <c r="X4497" i="1"/>
  <c r="W4497" i="1"/>
  <c r="U4497" i="1"/>
  <c r="S4497" i="1"/>
  <c r="Q4497" i="1"/>
  <c r="P4497" i="1"/>
  <c r="O4497" i="1"/>
  <c r="K4497" i="1"/>
  <c r="N4497" i="1" s="1"/>
  <c r="AA4496" i="1"/>
  <c r="Z4496" i="1"/>
  <c r="Y4496" i="1"/>
  <c r="X4496" i="1"/>
  <c r="W4496" i="1"/>
  <c r="U4496" i="1"/>
  <c r="S4496" i="1"/>
  <c r="Q4496" i="1"/>
  <c r="P4496" i="1"/>
  <c r="O4496" i="1"/>
  <c r="K4496" i="1"/>
  <c r="N4496" i="1" s="1"/>
  <c r="T4496" i="1" s="1"/>
  <c r="AA4495" i="1"/>
  <c r="Z4495" i="1"/>
  <c r="Y4495" i="1"/>
  <c r="X4495" i="1"/>
  <c r="W4495" i="1"/>
  <c r="U4495" i="1"/>
  <c r="S4495" i="1"/>
  <c r="Q4495" i="1"/>
  <c r="P4495" i="1"/>
  <c r="O4495" i="1"/>
  <c r="K4495" i="1"/>
  <c r="N4495" i="1" s="1"/>
  <c r="T4495" i="1" s="1"/>
  <c r="AA4494" i="1"/>
  <c r="Z4494" i="1"/>
  <c r="Y4494" i="1"/>
  <c r="X4494" i="1"/>
  <c r="W4494" i="1"/>
  <c r="U4494" i="1"/>
  <c r="S4494" i="1"/>
  <c r="Q4494" i="1"/>
  <c r="P4494" i="1"/>
  <c r="O4494" i="1"/>
  <c r="K4494" i="1"/>
  <c r="N4494" i="1" s="1"/>
  <c r="T4494" i="1" s="1"/>
  <c r="AA4493" i="1"/>
  <c r="Z4493" i="1"/>
  <c r="Y4493" i="1"/>
  <c r="X4493" i="1"/>
  <c r="W4493" i="1"/>
  <c r="U4493" i="1"/>
  <c r="S4493" i="1"/>
  <c r="Q4493" i="1"/>
  <c r="P4493" i="1"/>
  <c r="O4493" i="1"/>
  <c r="K4493" i="1"/>
  <c r="N4493" i="1" s="1"/>
  <c r="T4493" i="1" s="1"/>
  <c r="V4493" i="1" s="1"/>
  <c r="AA4492" i="1"/>
  <c r="Z4492" i="1"/>
  <c r="Y4492" i="1"/>
  <c r="X4492" i="1"/>
  <c r="W4492" i="1"/>
  <c r="U4492" i="1"/>
  <c r="S4492" i="1"/>
  <c r="Q4492" i="1"/>
  <c r="P4492" i="1"/>
  <c r="O4492" i="1"/>
  <c r="K4492" i="1"/>
  <c r="N4492" i="1" s="1"/>
  <c r="T4492" i="1" s="1"/>
  <c r="AA4491" i="1"/>
  <c r="Z4491" i="1"/>
  <c r="Y4491" i="1"/>
  <c r="X4491" i="1"/>
  <c r="W4491" i="1"/>
  <c r="U4491" i="1"/>
  <c r="S4491" i="1"/>
  <c r="Q4491" i="1"/>
  <c r="P4491" i="1"/>
  <c r="O4491" i="1"/>
  <c r="K4491" i="1"/>
  <c r="N4491" i="1" s="1"/>
  <c r="T4491" i="1" s="1"/>
  <c r="AA4490" i="1"/>
  <c r="Z4490" i="1"/>
  <c r="Y4490" i="1"/>
  <c r="X4490" i="1"/>
  <c r="W4490" i="1"/>
  <c r="U4490" i="1"/>
  <c r="S4490" i="1"/>
  <c r="Q4490" i="1"/>
  <c r="P4490" i="1"/>
  <c r="O4490" i="1"/>
  <c r="K4490" i="1"/>
  <c r="N4490" i="1" s="1"/>
  <c r="AA4489" i="1"/>
  <c r="Z4489" i="1"/>
  <c r="Y4489" i="1"/>
  <c r="X4489" i="1"/>
  <c r="W4489" i="1"/>
  <c r="U4489" i="1"/>
  <c r="S4489" i="1"/>
  <c r="Q4489" i="1"/>
  <c r="P4489" i="1"/>
  <c r="O4489" i="1"/>
  <c r="K4489" i="1"/>
  <c r="N4489" i="1" s="1"/>
  <c r="AA4488" i="1"/>
  <c r="Z4488" i="1"/>
  <c r="Y4488" i="1"/>
  <c r="X4488" i="1"/>
  <c r="W4488" i="1"/>
  <c r="U4488" i="1"/>
  <c r="S4488" i="1"/>
  <c r="Q4488" i="1"/>
  <c r="P4488" i="1"/>
  <c r="O4488" i="1"/>
  <c r="K4488" i="1"/>
  <c r="N4488" i="1" s="1"/>
  <c r="T4488" i="1" s="1"/>
  <c r="AA4487" i="1"/>
  <c r="Z4487" i="1"/>
  <c r="Y4487" i="1"/>
  <c r="X4487" i="1"/>
  <c r="W4487" i="1"/>
  <c r="U4487" i="1"/>
  <c r="S4487" i="1"/>
  <c r="Q4487" i="1"/>
  <c r="P4487" i="1"/>
  <c r="O4487" i="1"/>
  <c r="K4487" i="1"/>
  <c r="N4487" i="1" s="1"/>
  <c r="T4487" i="1" s="1"/>
  <c r="AA4486" i="1"/>
  <c r="Z4486" i="1"/>
  <c r="Y4486" i="1"/>
  <c r="X4486" i="1"/>
  <c r="W4486" i="1"/>
  <c r="U4486" i="1"/>
  <c r="S4486" i="1"/>
  <c r="Q4486" i="1"/>
  <c r="P4486" i="1"/>
  <c r="O4486" i="1"/>
  <c r="K4486" i="1"/>
  <c r="N4486" i="1" s="1"/>
  <c r="AA4485" i="1"/>
  <c r="Z4485" i="1"/>
  <c r="Y4485" i="1"/>
  <c r="X4485" i="1"/>
  <c r="W4485" i="1"/>
  <c r="U4485" i="1"/>
  <c r="S4485" i="1"/>
  <c r="Q4485" i="1"/>
  <c r="P4485" i="1"/>
  <c r="O4485" i="1"/>
  <c r="K4485" i="1"/>
  <c r="N4485" i="1" s="1"/>
  <c r="T4485" i="1" s="1"/>
  <c r="AA4484" i="1"/>
  <c r="Z4484" i="1"/>
  <c r="Y4484" i="1"/>
  <c r="X4484" i="1"/>
  <c r="W4484" i="1"/>
  <c r="U4484" i="1"/>
  <c r="S4484" i="1"/>
  <c r="Q4484" i="1"/>
  <c r="P4484" i="1"/>
  <c r="O4484" i="1"/>
  <c r="K4484" i="1"/>
  <c r="N4484" i="1" s="1"/>
  <c r="T4484" i="1" s="1"/>
  <c r="AA4483" i="1"/>
  <c r="Z4483" i="1"/>
  <c r="Y4483" i="1"/>
  <c r="X4483" i="1"/>
  <c r="W4483" i="1"/>
  <c r="U4483" i="1"/>
  <c r="S4483" i="1"/>
  <c r="Q4483" i="1"/>
  <c r="P4483" i="1"/>
  <c r="O4483" i="1"/>
  <c r="K4483" i="1"/>
  <c r="N4483" i="1" s="1"/>
  <c r="T4483" i="1" s="1"/>
  <c r="AA4482" i="1"/>
  <c r="Z4482" i="1"/>
  <c r="Y4482" i="1"/>
  <c r="X4482" i="1"/>
  <c r="W4482" i="1"/>
  <c r="U4482" i="1"/>
  <c r="S4482" i="1"/>
  <c r="Q4482" i="1"/>
  <c r="P4482" i="1"/>
  <c r="O4482" i="1"/>
  <c r="K4482" i="1"/>
  <c r="N4482" i="1" s="1"/>
  <c r="T4482" i="1" s="1"/>
  <c r="AA4481" i="1"/>
  <c r="Z4481" i="1"/>
  <c r="Y4481" i="1"/>
  <c r="X4481" i="1"/>
  <c r="W4481" i="1"/>
  <c r="U4481" i="1"/>
  <c r="S4481" i="1"/>
  <c r="Q4481" i="1"/>
  <c r="P4481" i="1"/>
  <c r="O4481" i="1"/>
  <c r="K4481" i="1"/>
  <c r="N4481" i="1" s="1"/>
  <c r="T4481" i="1" s="1"/>
  <c r="AA4480" i="1"/>
  <c r="Z4480" i="1"/>
  <c r="Y4480" i="1"/>
  <c r="X4480" i="1"/>
  <c r="W4480" i="1"/>
  <c r="U4480" i="1"/>
  <c r="S4480" i="1"/>
  <c r="Q4480" i="1"/>
  <c r="P4480" i="1"/>
  <c r="O4480" i="1"/>
  <c r="K4480" i="1"/>
  <c r="N4480" i="1" s="1"/>
  <c r="T4480" i="1" s="1"/>
  <c r="AA4479" i="1"/>
  <c r="Z4479" i="1"/>
  <c r="Y4479" i="1"/>
  <c r="X4479" i="1"/>
  <c r="W4479" i="1"/>
  <c r="U4479" i="1"/>
  <c r="S4479" i="1"/>
  <c r="Q4479" i="1"/>
  <c r="P4479" i="1"/>
  <c r="O4479" i="1"/>
  <c r="K4479" i="1"/>
  <c r="N4479" i="1" s="1"/>
  <c r="AA4478" i="1"/>
  <c r="Z4478" i="1"/>
  <c r="Y4478" i="1"/>
  <c r="X4478" i="1"/>
  <c r="W4478" i="1"/>
  <c r="U4478" i="1"/>
  <c r="S4478" i="1"/>
  <c r="Q4478" i="1"/>
  <c r="P4478" i="1"/>
  <c r="O4478" i="1"/>
  <c r="K4478" i="1"/>
  <c r="N4478" i="1" s="1"/>
  <c r="T4478" i="1" s="1"/>
  <c r="AA4477" i="1"/>
  <c r="Z4477" i="1"/>
  <c r="Y4477" i="1"/>
  <c r="X4477" i="1"/>
  <c r="W4477" i="1"/>
  <c r="U4477" i="1"/>
  <c r="S4477" i="1"/>
  <c r="Q4477" i="1"/>
  <c r="P4477" i="1"/>
  <c r="O4477" i="1"/>
  <c r="K4477" i="1"/>
  <c r="N4477" i="1" s="1"/>
  <c r="T4477" i="1" s="1"/>
  <c r="AA4476" i="1"/>
  <c r="Z4476" i="1"/>
  <c r="Y4476" i="1"/>
  <c r="X4476" i="1"/>
  <c r="W4476" i="1"/>
  <c r="U4476" i="1"/>
  <c r="S4476" i="1"/>
  <c r="Q4476" i="1"/>
  <c r="P4476" i="1"/>
  <c r="O4476" i="1"/>
  <c r="K4476" i="1"/>
  <c r="N4476" i="1" s="1"/>
  <c r="T4476" i="1" s="1"/>
  <c r="AA4475" i="1"/>
  <c r="Z4475" i="1"/>
  <c r="Y4475" i="1"/>
  <c r="X4475" i="1"/>
  <c r="W4475" i="1"/>
  <c r="U4475" i="1"/>
  <c r="S4475" i="1"/>
  <c r="Q4475" i="1"/>
  <c r="P4475" i="1"/>
  <c r="O4475" i="1"/>
  <c r="K4475" i="1"/>
  <c r="N4475" i="1" s="1"/>
  <c r="T4475" i="1" s="1"/>
  <c r="AA4474" i="1"/>
  <c r="Z4474" i="1"/>
  <c r="Y4474" i="1"/>
  <c r="X4474" i="1"/>
  <c r="W4474" i="1"/>
  <c r="U4474" i="1"/>
  <c r="S4474" i="1"/>
  <c r="Q4474" i="1"/>
  <c r="P4474" i="1"/>
  <c r="O4474" i="1"/>
  <c r="K4474" i="1"/>
  <c r="N4474" i="1" s="1"/>
  <c r="T4474" i="1" s="1"/>
  <c r="AA4473" i="1"/>
  <c r="Z4473" i="1"/>
  <c r="Y4473" i="1"/>
  <c r="X4473" i="1"/>
  <c r="W4473" i="1"/>
  <c r="U4473" i="1"/>
  <c r="S4473" i="1"/>
  <c r="Q4473" i="1"/>
  <c r="P4473" i="1"/>
  <c r="O4473" i="1"/>
  <c r="K4473" i="1"/>
  <c r="N4473" i="1" s="1"/>
  <c r="T4473" i="1" s="1"/>
  <c r="AA4472" i="1"/>
  <c r="Z4472" i="1"/>
  <c r="Y4472" i="1"/>
  <c r="X4472" i="1"/>
  <c r="W4472" i="1"/>
  <c r="U4472" i="1"/>
  <c r="S4472" i="1"/>
  <c r="Q4472" i="1"/>
  <c r="P4472" i="1"/>
  <c r="O4472" i="1"/>
  <c r="K4472" i="1"/>
  <c r="N4472" i="1" s="1"/>
  <c r="T4472" i="1" s="1"/>
  <c r="AA4471" i="1"/>
  <c r="Z4471" i="1"/>
  <c r="Y4471" i="1"/>
  <c r="X4471" i="1"/>
  <c r="W4471" i="1"/>
  <c r="U4471" i="1"/>
  <c r="S4471" i="1"/>
  <c r="Q4471" i="1"/>
  <c r="P4471" i="1"/>
  <c r="O4471" i="1"/>
  <c r="K4471" i="1"/>
  <c r="N4471" i="1" s="1"/>
  <c r="T4471" i="1" s="1"/>
  <c r="AA4470" i="1"/>
  <c r="Z4470" i="1"/>
  <c r="Y4470" i="1"/>
  <c r="X4470" i="1"/>
  <c r="W4470" i="1"/>
  <c r="U4470" i="1"/>
  <c r="S4470" i="1"/>
  <c r="Q4470" i="1"/>
  <c r="P4470" i="1"/>
  <c r="O4470" i="1"/>
  <c r="K4470" i="1"/>
  <c r="N4470" i="1" s="1"/>
  <c r="T4470" i="1" s="1"/>
  <c r="AA4469" i="1"/>
  <c r="Z4469" i="1"/>
  <c r="Y4469" i="1"/>
  <c r="X4469" i="1"/>
  <c r="W4469" i="1"/>
  <c r="U4469" i="1"/>
  <c r="S4469" i="1"/>
  <c r="Q4469" i="1"/>
  <c r="P4469" i="1"/>
  <c r="O4469" i="1"/>
  <c r="K4469" i="1"/>
  <c r="N4469" i="1" s="1"/>
  <c r="T4469" i="1" s="1"/>
  <c r="AA4468" i="1"/>
  <c r="Z4468" i="1"/>
  <c r="Y4468" i="1"/>
  <c r="X4468" i="1"/>
  <c r="W4468" i="1"/>
  <c r="U4468" i="1"/>
  <c r="S4468" i="1"/>
  <c r="Q4468" i="1"/>
  <c r="P4468" i="1"/>
  <c r="O4468" i="1"/>
  <c r="K4468" i="1"/>
  <c r="N4468" i="1" s="1"/>
  <c r="T4468" i="1" s="1"/>
  <c r="AA4467" i="1"/>
  <c r="Z4467" i="1"/>
  <c r="Y4467" i="1"/>
  <c r="X4467" i="1"/>
  <c r="W4467" i="1"/>
  <c r="U4467" i="1"/>
  <c r="S4467" i="1"/>
  <c r="Q4467" i="1"/>
  <c r="P4467" i="1"/>
  <c r="O4467" i="1"/>
  <c r="K4467" i="1"/>
  <c r="N4467" i="1" s="1"/>
  <c r="T4467" i="1" s="1"/>
  <c r="AA4466" i="1"/>
  <c r="Z4466" i="1"/>
  <c r="Y4466" i="1"/>
  <c r="X4466" i="1"/>
  <c r="W4466" i="1"/>
  <c r="U4466" i="1"/>
  <c r="S4466" i="1"/>
  <c r="Q4466" i="1"/>
  <c r="P4466" i="1"/>
  <c r="O4466" i="1"/>
  <c r="K4466" i="1"/>
  <c r="N4466" i="1" s="1"/>
  <c r="T4466" i="1" s="1"/>
  <c r="AA4465" i="1"/>
  <c r="Z4465" i="1"/>
  <c r="Y4465" i="1"/>
  <c r="X4465" i="1"/>
  <c r="W4465" i="1"/>
  <c r="U4465" i="1"/>
  <c r="S4465" i="1"/>
  <c r="Q4465" i="1"/>
  <c r="P4465" i="1"/>
  <c r="O4465" i="1"/>
  <c r="K4465" i="1"/>
  <c r="N4465" i="1" s="1"/>
  <c r="T4465" i="1" s="1"/>
  <c r="AA4464" i="1"/>
  <c r="Z4464" i="1"/>
  <c r="Y4464" i="1"/>
  <c r="X4464" i="1"/>
  <c r="W4464" i="1"/>
  <c r="U4464" i="1"/>
  <c r="S4464" i="1"/>
  <c r="Q4464" i="1"/>
  <c r="P4464" i="1"/>
  <c r="O4464" i="1"/>
  <c r="K4464" i="1"/>
  <c r="N4464" i="1" s="1"/>
  <c r="T4464" i="1" s="1"/>
  <c r="AA4463" i="1"/>
  <c r="Z4463" i="1"/>
  <c r="Y4463" i="1"/>
  <c r="X4463" i="1"/>
  <c r="W4463" i="1"/>
  <c r="U4463" i="1"/>
  <c r="S4463" i="1"/>
  <c r="Q4463" i="1"/>
  <c r="P4463" i="1"/>
  <c r="O4463" i="1"/>
  <c r="K4463" i="1"/>
  <c r="N4463" i="1" s="1"/>
  <c r="AA4462" i="1"/>
  <c r="Z4462" i="1"/>
  <c r="Y4462" i="1"/>
  <c r="X4462" i="1"/>
  <c r="W4462" i="1"/>
  <c r="U4462" i="1"/>
  <c r="S4462" i="1"/>
  <c r="Q4462" i="1"/>
  <c r="P4462" i="1"/>
  <c r="O4462" i="1"/>
  <c r="K4462" i="1"/>
  <c r="N4462" i="1" s="1"/>
  <c r="T4462" i="1" s="1"/>
  <c r="AA4461" i="1"/>
  <c r="Z4461" i="1"/>
  <c r="Y4461" i="1"/>
  <c r="X4461" i="1"/>
  <c r="W4461" i="1"/>
  <c r="U4461" i="1"/>
  <c r="S4461" i="1"/>
  <c r="Q4461" i="1"/>
  <c r="P4461" i="1"/>
  <c r="O4461" i="1"/>
  <c r="K4461" i="1"/>
  <c r="N4461" i="1" s="1"/>
  <c r="T4461" i="1" s="1"/>
  <c r="AA4460" i="1"/>
  <c r="Z4460" i="1"/>
  <c r="Y4460" i="1"/>
  <c r="X4460" i="1"/>
  <c r="W4460" i="1"/>
  <c r="U4460" i="1"/>
  <c r="S4460" i="1"/>
  <c r="Q4460" i="1"/>
  <c r="P4460" i="1"/>
  <c r="O4460" i="1"/>
  <c r="K4460" i="1"/>
  <c r="N4460" i="1" s="1"/>
  <c r="T4460" i="1" s="1"/>
  <c r="AA4459" i="1"/>
  <c r="Z4459" i="1"/>
  <c r="Y4459" i="1"/>
  <c r="X4459" i="1"/>
  <c r="W4459" i="1"/>
  <c r="U4459" i="1"/>
  <c r="S4459" i="1"/>
  <c r="Q4459" i="1"/>
  <c r="P4459" i="1"/>
  <c r="O4459" i="1"/>
  <c r="K4459" i="1"/>
  <c r="N4459" i="1" s="1"/>
  <c r="T4459" i="1" s="1"/>
  <c r="AA4458" i="1"/>
  <c r="Z4458" i="1"/>
  <c r="Y4458" i="1"/>
  <c r="X4458" i="1"/>
  <c r="W4458" i="1"/>
  <c r="U4458" i="1"/>
  <c r="S4458" i="1"/>
  <c r="Q4458" i="1"/>
  <c r="P4458" i="1"/>
  <c r="O4458" i="1"/>
  <c r="K4458" i="1"/>
  <c r="N4458" i="1" s="1"/>
  <c r="T4458" i="1" s="1"/>
  <c r="AA4457" i="1"/>
  <c r="Z4457" i="1"/>
  <c r="Y4457" i="1"/>
  <c r="X4457" i="1"/>
  <c r="W4457" i="1"/>
  <c r="U4457" i="1"/>
  <c r="S4457" i="1"/>
  <c r="Q4457" i="1"/>
  <c r="P4457" i="1"/>
  <c r="O4457" i="1"/>
  <c r="N4457" i="1"/>
  <c r="T4457" i="1" s="1"/>
  <c r="K4457" i="1"/>
  <c r="AA4456" i="1"/>
  <c r="Z4456" i="1"/>
  <c r="Y4456" i="1"/>
  <c r="X4456" i="1"/>
  <c r="W4456" i="1"/>
  <c r="U4456" i="1"/>
  <c r="S4456" i="1"/>
  <c r="Q4456" i="1"/>
  <c r="P4456" i="1"/>
  <c r="O4456" i="1"/>
  <c r="K4456" i="1"/>
  <c r="N4456" i="1" s="1"/>
  <c r="T4456" i="1" s="1"/>
  <c r="AA4455" i="1"/>
  <c r="Z4455" i="1"/>
  <c r="Y4455" i="1"/>
  <c r="X4455" i="1"/>
  <c r="W4455" i="1"/>
  <c r="U4455" i="1"/>
  <c r="S4455" i="1"/>
  <c r="Q4455" i="1"/>
  <c r="P4455" i="1"/>
  <c r="O4455" i="1"/>
  <c r="K4455" i="1"/>
  <c r="N4455" i="1" s="1"/>
  <c r="T4455" i="1" s="1"/>
  <c r="AA4454" i="1"/>
  <c r="Z4454" i="1"/>
  <c r="Y4454" i="1"/>
  <c r="X4454" i="1"/>
  <c r="W4454" i="1"/>
  <c r="U4454" i="1"/>
  <c r="S4454" i="1"/>
  <c r="Q4454" i="1"/>
  <c r="P4454" i="1"/>
  <c r="O4454" i="1"/>
  <c r="K4454" i="1"/>
  <c r="N4454" i="1" s="1"/>
  <c r="T4454" i="1" s="1"/>
  <c r="AA4453" i="1"/>
  <c r="Z4453" i="1"/>
  <c r="Y4453" i="1"/>
  <c r="X4453" i="1"/>
  <c r="W4453" i="1"/>
  <c r="U4453" i="1"/>
  <c r="S4453" i="1"/>
  <c r="Q4453" i="1"/>
  <c r="P4453" i="1"/>
  <c r="O4453" i="1"/>
  <c r="K4453" i="1"/>
  <c r="N4453" i="1" s="1"/>
  <c r="T4453" i="1" s="1"/>
  <c r="AA4452" i="1"/>
  <c r="Z4452" i="1"/>
  <c r="Y4452" i="1"/>
  <c r="X4452" i="1"/>
  <c r="W4452" i="1"/>
  <c r="U4452" i="1"/>
  <c r="S4452" i="1"/>
  <c r="Q4452" i="1"/>
  <c r="P4452" i="1"/>
  <c r="O4452" i="1"/>
  <c r="K4452" i="1"/>
  <c r="N4452" i="1" s="1"/>
  <c r="T4452" i="1" s="1"/>
  <c r="AA4451" i="1"/>
  <c r="Z4451" i="1"/>
  <c r="Y4451" i="1"/>
  <c r="X4451" i="1"/>
  <c r="W4451" i="1"/>
  <c r="U4451" i="1"/>
  <c r="S4451" i="1"/>
  <c r="Q4451" i="1"/>
  <c r="P4451" i="1"/>
  <c r="O4451" i="1"/>
  <c r="K4451" i="1"/>
  <c r="N4451" i="1" s="1"/>
  <c r="T4451" i="1" s="1"/>
  <c r="AA4450" i="1"/>
  <c r="Z4450" i="1"/>
  <c r="Y4450" i="1"/>
  <c r="X4450" i="1"/>
  <c r="W4450" i="1"/>
  <c r="U4450" i="1"/>
  <c r="S4450" i="1"/>
  <c r="Q4450" i="1"/>
  <c r="P4450" i="1"/>
  <c r="O4450" i="1"/>
  <c r="K4450" i="1"/>
  <c r="N4450" i="1" s="1"/>
  <c r="T4450" i="1" s="1"/>
  <c r="AA4449" i="1"/>
  <c r="Z4449" i="1"/>
  <c r="Y4449" i="1"/>
  <c r="X4449" i="1"/>
  <c r="W4449" i="1"/>
  <c r="U4449" i="1"/>
  <c r="S4449" i="1"/>
  <c r="Q4449" i="1"/>
  <c r="P4449" i="1"/>
  <c r="O4449" i="1"/>
  <c r="K4449" i="1"/>
  <c r="N4449" i="1" s="1"/>
  <c r="T4449" i="1" s="1"/>
  <c r="AA4448" i="1"/>
  <c r="Z4448" i="1"/>
  <c r="Y4448" i="1"/>
  <c r="X4448" i="1"/>
  <c r="W4448" i="1"/>
  <c r="U4448" i="1"/>
  <c r="S4448" i="1"/>
  <c r="Q4448" i="1"/>
  <c r="P4448" i="1"/>
  <c r="O4448" i="1"/>
  <c r="K4448" i="1"/>
  <c r="N4448" i="1" s="1"/>
  <c r="T4448" i="1" s="1"/>
  <c r="AA4447" i="1"/>
  <c r="Z4447" i="1"/>
  <c r="Y4447" i="1"/>
  <c r="X4447" i="1"/>
  <c r="W4447" i="1"/>
  <c r="U4447" i="1"/>
  <c r="S4447" i="1"/>
  <c r="Q4447" i="1"/>
  <c r="P4447" i="1"/>
  <c r="O4447" i="1"/>
  <c r="K4447" i="1"/>
  <c r="N4447" i="1" s="1"/>
  <c r="T4447" i="1" s="1"/>
  <c r="AA4446" i="1"/>
  <c r="Z4446" i="1"/>
  <c r="Y4446" i="1"/>
  <c r="X4446" i="1"/>
  <c r="W4446" i="1"/>
  <c r="U4446" i="1"/>
  <c r="S4446" i="1"/>
  <c r="Q4446" i="1"/>
  <c r="P4446" i="1"/>
  <c r="O4446" i="1"/>
  <c r="K4446" i="1"/>
  <c r="N4446" i="1" s="1"/>
  <c r="AA4445" i="1"/>
  <c r="Z4445" i="1"/>
  <c r="Y4445" i="1"/>
  <c r="X4445" i="1"/>
  <c r="W4445" i="1"/>
  <c r="U4445" i="1"/>
  <c r="S4445" i="1"/>
  <c r="Q4445" i="1"/>
  <c r="P4445" i="1"/>
  <c r="O4445" i="1"/>
  <c r="K4445" i="1"/>
  <c r="N4445" i="1" s="1"/>
  <c r="T4445" i="1" s="1"/>
  <c r="AA4444" i="1"/>
  <c r="Z4444" i="1"/>
  <c r="Y4444" i="1"/>
  <c r="X4444" i="1"/>
  <c r="W4444" i="1"/>
  <c r="U4444" i="1"/>
  <c r="S4444" i="1"/>
  <c r="Q4444" i="1"/>
  <c r="P4444" i="1"/>
  <c r="O4444" i="1"/>
  <c r="K4444" i="1"/>
  <c r="N4444" i="1" s="1"/>
  <c r="T4444" i="1" s="1"/>
  <c r="AA4443" i="1"/>
  <c r="Z4443" i="1"/>
  <c r="Y4443" i="1"/>
  <c r="X4443" i="1"/>
  <c r="W4443" i="1"/>
  <c r="U4443" i="1"/>
  <c r="S4443" i="1"/>
  <c r="Q4443" i="1"/>
  <c r="P4443" i="1"/>
  <c r="O4443" i="1"/>
  <c r="K4443" i="1"/>
  <c r="N4443" i="1" s="1"/>
  <c r="T4443" i="1" s="1"/>
  <c r="AA4442" i="1"/>
  <c r="Z4442" i="1"/>
  <c r="Y4442" i="1"/>
  <c r="X4442" i="1"/>
  <c r="W4442" i="1"/>
  <c r="U4442" i="1"/>
  <c r="S4442" i="1"/>
  <c r="Q4442" i="1"/>
  <c r="P4442" i="1"/>
  <c r="O4442" i="1"/>
  <c r="K4442" i="1"/>
  <c r="N4442" i="1" s="1"/>
  <c r="AA4441" i="1"/>
  <c r="Z4441" i="1"/>
  <c r="Y4441" i="1"/>
  <c r="X4441" i="1"/>
  <c r="W4441" i="1"/>
  <c r="U4441" i="1"/>
  <c r="S4441" i="1"/>
  <c r="Q4441" i="1"/>
  <c r="P4441" i="1"/>
  <c r="O4441" i="1"/>
  <c r="K4441" i="1"/>
  <c r="N4441" i="1" s="1"/>
  <c r="T4441" i="1" s="1"/>
  <c r="AA4440" i="1"/>
  <c r="Z4440" i="1"/>
  <c r="Y4440" i="1"/>
  <c r="X4440" i="1"/>
  <c r="W4440" i="1"/>
  <c r="U4440" i="1"/>
  <c r="S4440" i="1"/>
  <c r="Q4440" i="1"/>
  <c r="P4440" i="1"/>
  <c r="O4440" i="1"/>
  <c r="K4440" i="1"/>
  <c r="N4440" i="1" s="1"/>
  <c r="T4440" i="1" s="1"/>
  <c r="AA4439" i="1"/>
  <c r="Z4439" i="1"/>
  <c r="Y4439" i="1"/>
  <c r="X4439" i="1"/>
  <c r="W4439" i="1"/>
  <c r="U4439" i="1"/>
  <c r="S4439" i="1"/>
  <c r="Q4439" i="1"/>
  <c r="P4439" i="1"/>
  <c r="O4439" i="1"/>
  <c r="K4439" i="1"/>
  <c r="N4439" i="1" s="1"/>
  <c r="T4439" i="1" s="1"/>
  <c r="AA4438" i="1"/>
  <c r="Z4438" i="1"/>
  <c r="Y4438" i="1"/>
  <c r="X4438" i="1"/>
  <c r="W4438" i="1"/>
  <c r="U4438" i="1"/>
  <c r="S4438" i="1"/>
  <c r="Q4438" i="1"/>
  <c r="P4438" i="1"/>
  <c r="O4438" i="1"/>
  <c r="K4438" i="1"/>
  <c r="N4438" i="1" s="1"/>
  <c r="T4438" i="1" s="1"/>
  <c r="AA4437" i="1"/>
  <c r="Z4437" i="1"/>
  <c r="Y4437" i="1"/>
  <c r="X4437" i="1"/>
  <c r="W4437" i="1"/>
  <c r="U4437" i="1"/>
  <c r="S4437" i="1"/>
  <c r="Q4437" i="1"/>
  <c r="P4437" i="1"/>
  <c r="O4437" i="1"/>
  <c r="K4437" i="1"/>
  <c r="N4437" i="1" s="1"/>
  <c r="T4437" i="1" s="1"/>
  <c r="AA4436" i="1"/>
  <c r="Z4436" i="1"/>
  <c r="Y4436" i="1"/>
  <c r="X4436" i="1"/>
  <c r="W4436" i="1"/>
  <c r="U4436" i="1"/>
  <c r="S4436" i="1"/>
  <c r="Q4436" i="1"/>
  <c r="P4436" i="1"/>
  <c r="O4436" i="1"/>
  <c r="K4436" i="1"/>
  <c r="N4436" i="1" s="1"/>
  <c r="T4436" i="1" s="1"/>
  <c r="AA4435" i="1"/>
  <c r="Z4435" i="1"/>
  <c r="Y4435" i="1"/>
  <c r="X4435" i="1"/>
  <c r="W4435" i="1"/>
  <c r="U4435" i="1"/>
  <c r="S4435" i="1"/>
  <c r="Q4435" i="1"/>
  <c r="P4435" i="1"/>
  <c r="O4435" i="1"/>
  <c r="K4435" i="1"/>
  <c r="N4435" i="1" s="1"/>
  <c r="AA4434" i="1"/>
  <c r="Z4434" i="1"/>
  <c r="Y4434" i="1"/>
  <c r="X4434" i="1"/>
  <c r="W4434" i="1"/>
  <c r="U4434" i="1"/>
  <c r="S4434" i="1"/>
  <c r="Q4434" i="1"/>
  <c r="P4434" i="1"/>
  <c r="O4434" i="1"/>
  <c r="K4434" i="1"/>
  <c r="N4434" i="1" s="1"/>
  <c r="T4434" i="1" s="1"/>
  <c r="AA4433" i="1"/>
  <c r="Z4433" i="1"/>
  <c r="Y4433" i="1"/>
  <c r="X4433" i="1"/>
  <c r="W4433" i="1"/>
  <c r="U4433" i="1"/>
  <c r="S4433" i="1"/>
  <c r="Q4433" i="1"/>
  <c r="P4433" i="1"/>
  <c r="O4433" i="1"/>
  <c r="K4433" i="1"/>
  <c r="N4433" i="1" s="1"/>
  <c r="T4433" i="1" s="1"/>
  <c r="AA4432" i="1"/>
  <c r="Z4432" i="1"/>
  <c r="Y4432" i="1"/>
  <c r="X4432" i="1"/>
  <c r="W4432" i="1"/>
  <c r="U4432" i="1"/>
  <c r="S4432" i="1"/>
  <c r="Q4432" i="1"/>
  <c r="P4432" i="1"/>
  <c r="O4432" i="1"/>
  <c r="K4432" i="1"/>
  <c r="N4432" i="1" s="1"/>
  <c r="T4432" i="1" s="1"/>
  <c r="AA4431" i="1"/>
  <c r="Z4431" i="1"/>
  <c r="Y4431" i="1"/>
  <c r="X4431" i="1"/>
  <c r="W4431" i="1"/>
  <c r="U4431" i="1"/>
  <c r="S4431" i="1"/>
  <c r="Q4431" i="1"/>
  <c r="P4431" i="1"/>
  <c r="O4431" i="1"/>
  <c r="K4431" i="1"/>
  <c r="N4431" i="1" s="1"/>
  <c r="T4431" i="1" s="1"/>
  <c r="AA4430" i="1"/>
  <c r="Z4430" i="1"/>
  <c r="Y4430" i="1"/>
  <c r="X4430" i="1"/>
  <c r="W4430" i="1"/>
  <c r="U4430" i="1"/>
  <c r="S4430" i="1"/>
  <c r="Q4430" i="1"/>
  <c r="P4430" i="1"/>
  <c r="O4430" i="1"/>
  <c r="K4430" i="1"/>
  <c r="N4430" i="1" s="1"/>
  <c r="T4430" i="1" s="1"/>
  <c r="AA4429" i="1"/>
  <c r="Z4429" i="1"/>
  <c r="Y4429" i="1"/>
  <c r="X4429" i="1"/>
  <c r="W4429" i="1"/>
  <c r="U4429" i="1"/>
  <c r="S4429" i="1"/>
  <c r="Q4429" i="1"/>
  <c r="P4429" i="1"/>
  <c r="O4429" i="1"/>
  <c r="K4429" i="1"/>
  <c r="N4429" i="1" s="1"/>
  <c r="T4429" i="1" s="1"/>
  <c r="AA4428" i="1"/>
  <c r="Z4428" i="1"/>
  <c r="Y4428" i="1"/>
  <c r="X4428" i="1"/>
  <c r="W4428" i="1"/>
  <c r="U4428" i="1"/>
  <c r="S4428" i="1"/>
  <c r="Q4428" i="1"/>
  <c r="P4428" i="1"/>
  <c r="O4428" i="1"/>
  <c r="K4428" i="1"/>
  <c r="N4428" i="1" s="1"/>
  <c r="T4428" i="1" s="1"/>
  <c r="AA4427" i="1"/>
  <c r="Z4427" i="1"/>
  <c r="Y4427" i="1"/>
  <c r="X4427" i="1"/>
  <c r="W4427" i="1"/>
  <c r="U4427" i="1"/>
  <c r="S4427" i="1"/>
  <c r="Q4427" i="1"/>
  <c r="P4427" i="1"/>
  <c r="O4427" i="1"/>
  <c r="K4427" i="1"/>
  <c r="N4427" i="1" s="1"/>
  <c r="AA4426" i="1"/>
  <c r="Z4426" i="1"/>
  <c r="Y4426" i="1"/>
  <c r="X4426" i="1"/>
  <c r="W4426" i="1"/>
  <c r="U4426" i="1"/>
  <c r="S4426" i="1"/>
  <c r="Q4426" i="1"/>
  <c r="P4426" i="1"/>
  <c r="O4426" i="1"/>
  <c r="K4426" i="1"/>
  <c r="N4426" i="1" s="1"/>
  <c r="AA4425" i="1"/>
  <c r="Z4425" i="1"/>
  <c r="Y4425" i="1"/>
  <c r="X4425" i="1"/>
  <c r="W4425" i="1"/>
  <c r="U4425" i="1"/>
  <c r="S4425" i="1"/>
  <c r="Q4425" i="1"/>
  <c r="P4425" i="1"/>
  <c r="O4425" i="1"/>
  <c r="K4425" i="1"/>
  <c r="N4425" i="1" s="1"/>
  <c r="T4425" i="1" s="1"/>
  <c r="AA4424" i="1"/>
  <c r="Z4424" i="1"/>
  <c r="Y4424" i="1"/>
  <c r="X4424" i="1"/>
  <c r="W4424" i="1"/>
  <c r="U4424" i="1"/>
  <c r="S4424" i="1"/>
  <c r="Q4424" i="1"/>
  <c r="P4424" i="1"/>
  <c r="O4424" i="1"/>
  <c r="K4424" i="1"/>
  <c r="N4424" i="1" s="1"/>
  <c r="AA4423" i="1"/>
  <c r="Z4423" i="1"/>
  <c r="Y4423" i="1"/>
  <c r="X4423" i="1"/>
  <c r="W4423" i="1"/>
  <c r="U4423" i="1"/>
  <c r="S4423" i="1"/>
  <c r="Q4423" i="1"/>
  <c r="P4423" i="1"/>
  <c r="O4423" i="1"/>
  <c r="K4423" i="1"/>
  <c r="N4423" i="1" s="1"/>
  <c r="T4423" i="1" s="1"/>
  <c r="AA4422" i="1"/>
  <c r="Z4422" i="1"/>
  <c r="Y4422" i="1"/>
  <c r="X4422" i="1"/>
  <c r="W4422" i="1"/>
  <c r="U4422" i="1"/>
  <c r="S4422" i="1"/>
  <c r="Q4422" i="1"/>
  <c r="P4422" i="1"/>
  <c r="O4422" i="1"/>
  <c r="K4422" i="1"/>
  <c r="N4422" i="1" s="1"/>
  <c r="T4422" i="1" s="1"/>
  <c r="AA4421" i="1"/>
  <c r="Z4421" i="1"/>
  <c r="Y4421" i="1"/>
  <c r="X4421" i="1"/>
  <c r="W4421" i="1"/>
  <c r="U4421" i="1"/>
  <c r="S4421" i="1"/>
  <c r="Q4421" i="1"/>
  <c r="P4421" i="1"/>
  <c r="O4421" i="1"/>
  <c r="K4421" i="1"/>
  <c r="N4421" i="1" s="1"/>
  <c r="AA4420" i="1"/>
  <c r="Z4420" i="1"/>
  <c r="Y4420" i="1"/>
  <c r="X4420" i="1"/>
  <c r="W4420" i="1"/>
  <c r="U4420" i="1"/>
  <c r="S4420" i="1"/>
  <c r="Q4420" i="1"/>
  <c r="P4420" i="1"/>
  <c r="O4420" i="1"/>
  <c r="K4420" i="1"/>
  <c r="N4420" i="1" s="1"/>
  <c r="T4420" i="1" s="1"/>
  <c r="AA4419" i="1"/>
  <c r="Z4419" i="1"/>
  <c r="Y4419" i="1"/>
  <c r="X4419" i="1"/>
  <c r="W4419" i="1"/>
  <c r="U4419" i="1"/>
  <c r="S4419" i="1"/>
  <c r="Q4419" i="1"/>
  <c r="P4419" i="1"/>
  <c r="O4419" i="1"/>
  <c r="K4419" i="1"/>
  <c r="N4419" i="1" s="1"/>
  <c r="T4419" i="1" s="1"/>
  <c r="AA4418" i="1"/>
  <c r="Z4418" i="1"/>
  <c r="Y4418" i="1"/>
  <c r="X4418" i="1"/>
  <c r="W4418" i="1"/>
  <c r="U4418" i="1"/>
  <c r="S4418" i="1"/>
  <c r="Q4418" i="1"/>
  <c r="P4418" i="1"/>
  <c r="O4418" i="1"/>
  <c r="K4418" i="1"/>
  <c r="N4418" i="1" s="1"/>
  <c r="T4418" i="1" s="1"/>
  <c r="AA4417" i="1"/>
  <c r="Z4417" i="1"/>
  <c r="Y4417" i="1"/>
  <c r="X4417" i="1"/>
  <c r="W4417" i="1"/>
  <c r="U4417" i="1"/>
  <c r="S4417" i="1"/>
  <c r="Q4417" i="1"/>
  <c r="P4417" i="1"/>
  <c r="O4417" i="1"/>
  <c r="K4417" i="1"/>
  <c r="N4417" i="1" s="1"/>
  <c r="T4417" i="1" s="1"/>
  <c r="AA4416" i="1"/>
  <c r="Z4416" i="1"/>
  <c r="Y4416" i="1"/>
  <c r="X4416" i="1"/>
  <c r="W4416" i="1"/>
  <c r="U4416" i="1"/>
  <c r="S4416" i="1"/>
  <c r="Q4416" i="1"/>
  <c r="P4416" i="1"/>
  <c r="O4416" i="1"/>
  <c r="K4416" i="1"/>
  <c r="N4416" i="1" s="1"/>
  <c r="T4416" i="1" s="1"/>
  <c r="AA4415" i="1"/>
  <c r="Z4415" i="1"/>
  <c r="Y4415" i="1"/>
  <c r="X4415" i="1"/>
  <c r="W4415" i="1"/>
  <c r="U4415" i="1"/>
  <c r="S4415" i="1"/>
  <c r="Q4415" i="1"/>
  <c r="P4415" i="1"/>
  <c r="O4415" i="1"/>
  <c r="K4415" i="1"/>
  <c r="N4415" i="1" s="1"/>
  <c r="T4415" i="1" s="1"/>
  <c r="AA4414" i="1"/>
  <c r="Z4414" i="1"/>
  <c r="Y4414" i="1"/>
  <c r="X4414" i="1"/>
  <c r="W4414" i="1"/>
  <c r="U4414" i="1"/>
  <c r="S4414" i="1"/>
  <c r="Q4414" i="1"/>
  <c r="P4414" i="1"/>
  <c r="O4414" i="1"/>
  <c r="K4414" i="1"/>
  <c r="N4414" i="1" s="1"/>
  <c r="T4414" i="1" s="1"/>
  <c r="AA4413" i="1"/>
  <c r="Z4413" i="1"/>
  <c r="Y4413" i="1"/>
  <c r="X4413" i="1"/>
  <c r="W4413" i="1"/>
  <c r="U4413" i="1"/>
  <c r="S4413" i="1"/>
  <c r="Q4413" i="1"/>
  <c r="P4413" i="1"/>
  <c r="O4413" i="1"/>
  <c r="K4413" i="1"/>
  <c r="N4413" i="1" s="1"/>
  <c r="T4413" i="1" s="1"/>
  <c r="AA4412" i="1"/>
  <c r="Z4412" i="1"/>
  <c r="Y4412" i="1"/>
  <c r="X4412" i="1"/>
  <c r="W4412" i="1"/>
  <c r="U4412" i="1"/>
  <c r="S4412" i="1"/>
  <c r="Q4412" i="1"/>
  <c r="P4412" i="1"/>
  <c r="O4412" i="1"/>
  <c r="K4412" i="1"/>
  <c r="N4412" i="1" s="1"/>
  <c r="T4412" i="1" s="1"/>
  <c r="AA4411" i="1"/>
  <c r="Z4411" i="1"/>
  <c r="Y4411" i="1"/>
  <c r="X4411" i="1"/>
  <c r="W4411" i="1"/>
  <c r="U4411" i="1"/>
  <c r="S4411" i="1"/>
  <c r="Q4411" i="1"/>
  <c r="P4411" i="1"/>
  <c r="O4411" i="1"/>
  <c r="K4411" i="1"/>
  <c r="N4411" i="1" s="1"/>
  <c r="T4411" i="1" s="1"/>
  <c r="AA4410" i="1"/>
  <c r="Z4410" i="1"/>
  <c r="Y4410" i="1"/>
  <c r="X4410" i="1"/>
  <c r="W4410" i="1"/>
  <c r="U4410" i="1"/>
  <c r="S4410" i="1"/>
  <c r="Q4410" i="1"/>
  <c r="P4410" i="1"/>
  <c r="O4410" i="1"/>
  <c r="K4410" i="1"/>
  <c r="N4410" i="1" s="1"/>
  <c r="AA4409" i="1"/>
  <c r="Z4409" i="1"/>
  <c r="Y4409" i="1"/>
  <c r="X4409" i="1"/>
  <c r="W4409" i="1"/>
  <c r="U4409" i="1"/>
  <c r="S4409" i="1"/>
  <c r="Q4409" i="1"/>
  <c r="P4409" i="1"/>
  <c r="O4409" i="1"/>
  <c r="K4409" i="1"/>
  <c r="N4409" i="1" s="1"/>
  <c r="AA4408" i="1"/>
  <c r="Z4408" i="1"/>
  <c r="Y4408" i="1"/>
  <c r="X4408" i="1"/>
  <c r="W4408" i="1"/>
  <c r="U4408" i="1"/>
  <c r="S4408" i="1"/>
  <c r="Q4408" i="1"/>
  <c r="P4408" i="1"/>
  <c r="O4408" i="1"/>
  <c r="K4408" i="1"/>
  <c r="N4408" i="1" s="1"/>
  <c r="T4408" i="1" s="1"/>
  <c r="AA4407" i="1"/>
  <c r="Z4407" i="1"/>
  <c r="Y4407" i="1"/>
  <c r="X4407" i="1"/>
  <c r="W4407" i="1"/>
  <c r="U4407" i="1"/>
  <c r="S4407" i="1"/>
  <c r="Q4407" i="1"/>
  <c r="P4407" i="1"/>
  <c r="O4407" i="1"/>
  <c r="K4407" i="1"/>
  <c r="N4407" i="1" s="1"/>
  <c r="T4407" i="1" s="1"/>
  <c r="AA4406" i="1"/>
  <c r="Z4406" i="1"/>
  <c r="Y4406" i="1"/>
  <c r="X4406" i="1"/>
  <c r="W4406" i="1"/>
  <c r="U4406" i="1"/>
  <c r="S4406" i="1"/>
  <c r="Q4406" i="1"/>
  <c r="P4406" i="1"/>
  <c r="O4406" i="1"/>
  <c r="K4406" i="1"/>
  <c r="N4406" i="1" s="1"/>
  <c r="T4406" i="1" s="1"/>
  <c r="AA4405" i="1"/>
  <c r="Z4405" i="1"/>
  <c r="Y4405" i="1"/>
  <c r="X4405" i="1"/>
  <c r="W4405" i="1"/>
  <c r="U4405" i="1"/>
  <c r="S4405" i="1"/>
  <c r="Q4405" i="1"/>
  <c r="P4405" i="1"/>
  <c r="O4405" i="1"/>
  <c r="K4405" i="1"/>
  <c r="N4405" i="1" s="1"/>
  <c r="T4405" i="1" s="1"/>
  <c r="AA4404" i="1"/>
  <c r="Z4404" i="1"/>
  <c r="Y4404" i="1"/>
  <c r="X4404" i="1"/>
  <c r="W4404" i="1"/>
  <c r="U4404" i="1"/>
  <c r="S4404" i="1"/>
  <c r="Q4404" i="1"/>
  <c r="P4404" i="1"/>
  <c r="O4404" i="1"/>
  <c r="K4404" i="1"/>
  <c r="N4404" i="1" s="1"/>
  <c r="T4404" i="1" s="1"/>
  <c r="AA4403" i="1"/>
  <c r="Z4403" i="1"/>
  <c r="Y4403" i="1"/>
  <c r="X4403" i="1"/>
  <c r="W4403" i="1"/>
  <c r="U4403" i="1"/>
  <c r="S4403" i="1"/>
  <c r="Q4403" i="1"/>
  <c r="P4403" i="1"/>
  <c r="O4403" i="1"/>
  <c r="K4403" i="1"/>
  <c r="N4403" i="1" s="1"/>
  <c r="T4403" i="1" s="1"/>
  <c r="AA4402" i="1"/>
  <c r="Z4402" i="1"/>
  <c r="Y4402" i="1"/>
  <c r="X4402" i="1"/>
  <c r="W4402" i="1"/>
  <c r="U4402" i="1"/>
  <c r="S4402" i="1"/>
  <c r="Q4402" i="1"/>
  <c r="P4402" i="1"/>
  <c r="O4402" i="1"/>
  <c r="K4402" i="1"/>
  <c r="N4402" i="1" s="1"/>
  <c r="T4402" i="1" s="1"/>
  <c r="AA4401" i="1"/>
  <c r="Z4401" i="1"/>
  <c r="Y4401" i="1"/>
  <c r="X4401" i="1"/>
  <c r="W4401" i="1"/>
  <c r="U4401" i="1"/>
  <c r="S4401" i="1"/>
  <c r="Q4401" i="1"/>
  <c r="P4401" i="1"/>
  <c r="O4401" i="1"/>
  <c r="K4401" i="1"/>
  <c r="N4401" i="1" s="1"/>
  <c r="T4401" i="1" s="1"/>
  <c r="AA4400" i="1"/>
  <c r="Z4400" i="1"/>
  <c r="Y4400" i="1"/>
  <c r="X4400" i="1"/>
  <c r="W4400" i="1"/>
  <c r="U4400" i="1"/>
  <c r="S4400" i="1"/>
  <c r="Q4400" i="1"/>
  <c r="P4400" i="1"/>
  <c r="O4400" i="1"/>
  <c r="K4400" i="1"/>
  <c r="N4400" i="1" s="1"/>
  <c r="T4400" i="1" s="1"/>
  <c r="AA4399" i="1"/>
  <c r="Z4399" i="1"/>
  <c r="Y4399" i="1"/>
  <c r="X4399" i="1"/>
  <c r="W4399" i="1"/>
  <c r="U4399" i="1"/>
  <c r="S4399" i="1"/>
  <c r="Q4399" i="1"/>
  <c r="P4399" i="1"/>
  <c r="O4399" i="1"/>
  <c r="K4399" i="1"/>
  <c r="N4399" i="1" s="1"/>
  <c r="T4399" i="1" s="1"/>
  <c r="AA4398" i="1"/>
  <c r="Z4398" i="1"/>
  <c r="Y4398" i="1"/>
  <c r="X4398" i="1"/>
  <c r="W4398" i="1"/>
  <c r="U4398" i="1"/>
  <c r="S4398" i="1"/>
  <c r="Q4398" i="1"/>
  <c r="P4398" i="1"/>
  <c r="O4398" i="1"/>
  <c r="K4398" i="1"/>
  <c r="N4398" i="1" s="1"/>
  <c r="T4398" i="1" s="1"/>
  <c r="AA4397" i="1"/>
  <c r="Z4397" i="1"/>
  <c r="Y4397" i="1"/>
  <c r="X4397" i="1"/>
  <c r="W4397" i="1"/>
  <c r="U4397" i="1"/>
  <c r="S4397" i="1"/>
  <c r="Q4397" i="1"/>
  <c r="P4397" i="1"/>
  <c r="O4397" i="1"/>
  <c r="K4397" i="1"/>
  <c r="N4397" i="1" s="1"/>
  <c r="T4397" i="1" s="1"/>
  <c r="AA4396" i="1"/>
  <c r="Z4396" i="1"/>
  <c r="Y4396" i="1"/>
  <c r="X4396" i="1"/>
  <c r="W4396" i="1"/>
  <c r="U4396" i="1"/>
  <c r="S4396" i="1"/>
  <c r="Q4396" i="1"/>
  <c r="P4396" i="1"/>
  <c r="O4396" i="1"/>
  <c r="K4396" i="1"/>
  <c r="N4396" i="1" s="1"/>
  <c r="T4396" i="1" s="1"/>
  <c r="AA4395" i="1"/>
  <c r="Z4395" i="1"/>
  <c r="Y4395" i="1"/>
  <c r="X4395" i="1"/>
  <c r="W4395" i="1"/>
  <c r="U4395" i="1"/>
  <c r="S4395" i="1"/>
  <c r="Q4395" i="1"/>
  <c r="P4395" i="1"/>
  <c r="O4395" i="1"/>
  <c r="K4395" i="1"/>
  <c r="N4395" i="1" s="1"/>
  <c r="T4395" i="1" s="1"/>
  <c r="AA4394" i="1"/>
  <c r="Z4394" i="1"/>
  <c r="Y4394" i="1"/>
  <c r="X4394" i="1"/>
  <c r="W4394" i="1"/>
  <c r="U4394" i="1"/>
  <c r="S4394" i="1"/>
  <c r="Q4394" i="1"/>
  <c r="P4394" i="1"/>
  <c r="O4394" i="1"/>
  <c r="K4394" i="1"/>
  <c r="N4394" i="1" s="1"/>
  <c r="T4394" i="1" s="1"/>
  <c r="AA4393" i="1"/>
  <c r="Z4393" i="1"/>
  <c r="Y4393" i="1"/>
  <c r="X4393" i="1"/>
  <c r="W4393" i="1"/>
  <c r="U4393" i="1"/>
  <c r="S4393" i="1"/>
  <c r="Q4393" i="1"/>
  <c r="P4393" i="1"/>
  <c r="O4393" i="1"/>
  <c r="K4393" i="1"/>
  <c r="N4393" i="1" s="1"/>
  <c r="T4393" i="1" s="1"/>
  <c r="AA4392" i="1"/>
  <c r="Z4392" i="1"/>
  <c r="Y4392" i="1"/>
  <c r="X4392" i="1"/>
  <c r="W4392" i="1"/>
  <c r="U4392" i="1"/>
  <c r="S4392" i="1"/>
  <c r="Q4392" i="1"/>
  <c r="P4392" i="1"/>
  <c r="O4392" i="1"/>
  <c r="K4392" i="1"/>
  <c r="N4392" i="1" s="1"/>
  <c r="T4392" i="1" s="1"/>
  <c r="AA4391" i="1"/>
  <c r="Z4391" i="1"/>
  <c r="Y4391" i="1"/>
  <c r="X4391" i="1"/>
  <c r="W4391" i="1"/>
  <c r="U4391" i="1"/>
  <c r="S4391" i="1"/>
  <c r="Q4391" i="1"/>
  <c r="P4391" i="1"/>
  <c r="O4391" i="1"/>
  <c r="K4391" i="1"/>
  <c r="N4391" i="1" s="1"/>
  <c r="T4391" i="1" s="1"/>
  <c r="AA4390" i="1"/>
  <c r="Z4390" i="1"/>
  <c r="Y4390" i="1"/>
  <c r="X4390" i="1"/>
  <c r="W4390" i="1"/>
  <c r="U4390" i="1"/>
  <c r="S4390" i="1"/>
  <c r="Q4390" i="1"/>
  <c r="P4390" i="1"/>
  <c r="O4390" i="1"/>
  <c r="K4390" i="1"/>
  <c r="N4390" i="1" s="1"/>
  <c r="T4390" i="1" s="1"/>
  <c r="AA4389" i="1"/>
  <c r="Z4389" i="1"/>
  <c r="Y4389" i="1"/>
  <c r="X4389" i="1"/>
  <c r="W4389" i="1"/>
  <c r="U4389" i="1"/>
  <c r="S4389" i="1"/>
  <c r="Q4389" i="1"/>
  <c r="P4389" i="1"/>
  <c r="O4389" i="1"/>
  <c r="K4389" i="1"/>
  <c r="N4389" i="1" s="1"/>
  <c r="T4389" i="1" s="1"/>
  <c r="AA4388" i="1"/>
  <c r="Z4388" i="1"/>
  <c r="Y4388" i="1"/>
  <c r="X4388" i="1"/>
  <c r="W4388" i="1"/>
  <c r="U4388" i="1"/>
  <c r="S4388" i="1"/>
  <c r="Q4388" i="1"/>
  <c r="P4388" i="1"/>
  <c r="O4388" i="1"/>
  <c r="K4388" i="1"/>
  <c r="N4388" i="1" s="1"/>
  <c r="AA4387" i="1"/>
  <c r="Z4387" i="1"/>
  <c r="Y4387" i="1"/>
  <c r="X4387" i="1"/>
  <c r="W4387" i="1"/>
  <c r="U4387" i="1"/>
  <c r="S4387" i="1"/>
  <c r="Q4387" i="1"/>
  <c r="P4387" i="1"/>
  <c r="O4387" i="1"/>
  <c r="K4387" i="1"/>
  <c r="N4387" i="1" s="1"/>
  <c r="T4387" i="1" s="1"/>
  <c r="AA4386" i="1"/>
  <c r="Z4386" i="1"/>
  <c r="Y4386" i="1"/>
  <c r="X4386" i="1"/>
  <c r="W4386" i="1"/>
  <c r="U4386" i="1"/>
  <c r="S4386" i="1"/>
  <c r="Q4386" i="1"/>
  <c r="P4386" i="1"/>
  <c r="O4386" i="1"/>
  <c r="K4386" i="1"/>
  <c r="N4386" i="1" s="1"/>
  <c r="T4386" i="1" s="1"/>
  <c r="AA4385" i="1"/>
  <c r="Z4385" i="1"/>
  <c r="Y4385" i="1"/>
  <c r="X4385" i="1"/>
  <c r="W4385" i="1"/>
  <c r="U4385" i="1"/>
  <c r="S4385" i="1"/>
  <c r="Q4385" i="1"/>
  <c r="P4385" i="1"/>
  <c r="O4385" i="1"/>
  <c r="K4385" i="1"/>
  <c r="N4385" i="1" s="1"/>
  <c r="T4385" i="1" s="1"/>
  <c r="AA4384" i="1"/>
  <c r="Z4384" i="1"/>
  <c r="Y4384" i="1"/>
  <c r="X4384" i="1"/>
  <c r="W4384" i="1"/>
  <c r="U4384" i="1"/>
  <c r="S4384" i="1"/>
  <c r="Q4384" i="1"/>
  <c r="P4384" i="1"/>
  <c r="O4384" i="1"/>
  <c r="K4384" i="1"/>
  <c r="N4384" i="1" s="1"/>
  <c r="T4384" i="1" s="1"/>
  <c r="AA4383" i="1"/>
  <c r="Z4383" i="1"/>
  <c r="Y4383" i="1"/>
  <c r="X4383" i="1"/>
  <c r="W4383" i="1"/>
  <c r="U4383" i="1"/>
  <c r="S4383" i="1"/>
  <c r="Q4383" i="1"/>
  <c r="P4383" i="1"/>
  <c r="O4383" i="1"/>
  <c r="K4383" i="1"/>
  <c r="N4383" i="1" s="1"/>
  <c r="T4383" i="1" s="1"/>
  <c r="AA4382" i="1"/>
  <c r="Z4382" i="1"/>
  <c r="Y4382" i="1"/>
  <c r="X4382" i="1"/>
  <c r="W4382" i="1"/>
  <c r="U4382" i="1"/>
  <c r="S4382" i="1"/>
  <c r="Q4382" i="1"/>
  <c r="P4382" i="1"/>
  <c r="O4382" i="1"/>
  <c r="K4382" i="1"/>
  <c r="N4382" i="1" s="1"/>
  <c r="T4382" i="1" s="1"/>
  <c r="AA4381" i="1"/>
  <c r="Z4381" i="1"/>
  <c r="Y4381" i="1"/>
  <c r="X4381" i="1"/>
  <c r="W4381" i="1"/>
  <c r="U4381" i="1"/>
  <c r="S4381" i="1"/>
  <c r="Q4381" i="1"/>
  <c r="P4381" i="1"/>
  <c r="O4381" i="1"/>
  <c r="K4381" i="1"/>
  <c r="N4381" i="1" s="1"/>
  <c r="T4381" i="1" s="1"/>
  <c r="AA4380" i="1"/>
  <c r="Z4380" i="1"/>
  <c r="Y4380" i="1"/>
  <c r="X4380" i="1"/>
  <c r="W4380" i="1"/>
  <c r="U4380" i="1"/>
  <c r="S4380" i="1"/>
  <c r="Q4380" i="1"/>
  <c r="P4380" i="1"/>
  <c r="O4380" i="1"/>
  <c r="K4380" i="1"/>
  <c r="N4380" i="1" s="1"/>
  <c r="T4380" i="1" s="1"/>
  <c r="AA4379" i="1"/>
  <c r="Z4379" i="1"/>
  <c r="Y4379" i="1"/>
  <c r="X4379" i="1"/>
  <c r="W4379" i="1"/>
  <c r="U4379" i="1"/>
  <c r="S4379" i="1"/>
  <c r="Q4379" i="1"/>
  <c r="P4379" i="1"/>
  <c r="O4379" i="1"/>
  <c r="K4379" i="1"/>
  <c r="N4379" i="1" s="1"/>
  <c r="T4379" i="1" s="1"/>
  <c r="AA4378" i="1"/>
  <c r="Z4378" i="1"/>
  <c r="Y4378" i="1"/>
  <c r="X4378" i="1"/>
  <c r="W4378" i="1"/>
  <c r="U4378" i="1"/>
  <c r="S4378" i="1"/>
  <c r="Q4378" i="1"/>
  <c r="P4378" i="1"/>
  <c r="O4378" i="1"/>
  <c r="K4378" i="1"/>
  <c r="N4378" i="1" s="1"/>
  <c r="T4378" i="1" s="1"/>
  <c r="AA4377" i="1"/>
  <c r="Z4377" i="1"/>
  <c r="Y4377" i="1"/>
  <c r="X4377" i="1"/>
  <c r="W4377" i="1"/>
  <c r="U4377" i="1"/>
  <c r="S4377" i="1"/>
  <c r="Q4377" i="1"/>
  <c r="P4377" i="1"/>
  <c r="O4377" i="1"/>
  <c r="K4377" i="1"/>
  <c r="N4377" i="1" s="1"/>
  <c r="AA4376" i="1"/>
  <c r="Z4376" i="1"/>
  <c r="Y4376" i="1"/>
  <c r="X4376" i="1"/>
  <c r="W4376" i="1"/>
  <c r="U4376" i="1"/>
  <c r="S4376" i="1"/>
  <c r="Q4376" i="1"/>
  <c r="P4376" i="1"/>
  <c r="O4376" i="1"/>
  <c r="K4376" i="1"/>
  <c r="N4376" i="1" s="1"/>
  <c r="T4376" i="1" s="1"/>
  <c r="AA4375" i="1"/>
  <c r="Z4375" i="1"/>
  <c r="Y4375" i="1"/>
  <c r="X4375" i="1"/>
  <c r="W4375" i="1"/>
  <c r="U4375" i="1"/>
  <c r="S4375" i="1"/>
  <c r="Q4375" i="1"/>
  <c r="P4375" i="1"/>
  <c r="O4375" i="1"/>
  <c r="K4375" i="1"/>
  <c r="N4375" i="1" s="1"/>
  <c r="T4375" i="1" s="1"/>
  <c r="AA4374" i="1"/>
  <c r="Z4374" i="1"/>
  <c r="Y4374" i="1"/>
  <c r="X4374" i="1"/>
  <c r="W4374" i="1"/>
  <c r="U4374" i="1"/>
  <c r="S4374" i="1"/>
  <c r="Q4374" i="1"/>
  <c r="P4374" i="1"/>
  <c r="O4374" i="1"/>
  <c r="K4374" i="1"/>
  <c r="N4374" i="1" s="1"/>
  <c r="T4374" i="1" s="1"/>
  <c r="AA4373" i="1"/>
  <c r="Z4373" i="1"/>
  <c r="Y4373" i="1"/>
  <c r="X4373" i="1"/>
  <c r="W4373" i="1"/>
  <c r="U4373" i="1"/>
  <c r="S4373" i="1"/>
  <c r="Q4373" i="1"/>
  <c r="P4373" i="1"/>
  <c r="O4373" i="1"/>
  <c r="K4373" i="1"/>
  <c r="N4373" i="1" s="1"/>
  <c r="T4373" i="1" s="1"/>
  <c r="AA4372" i="1"/>
  <c r="Z4372" i="1"/>
  <c r="Y4372" i="1"/>
  <c r="X4372" i="1"/>
  <c r="W4372" i="1"/>
  <c r="U4372" i="1"/>
  <c r="S4372" i="1"/>
  <c r="Q4372" i="1"/>
  <c r="P4372" i="1"/>
  <c r="O4372" i="1"/>
  <c r="K4372" i="1"/>
  <c r="N4372" i="1" s="1"/>
  <c r="T4372" i="1" s="1"/>
  <c r="AA4371" i="1"/>
  <c r="Z4371" i="1"/>
  <c r="Y4371" i="1"/>
  <c r="X4371" i="1"/>
  <c r="W4371" i="1"/>
  <c r="U4371" i="1"/>
  <c r="S4371" i="1"/>
  <c r="Q4371" i="1"/>
  <c r="P4371" i="1"/>
  <c r="O4371" i="1"/>
  <c r="K4371" i="1"/>
  <c r="N4371" i="1" s="1"/>
  <c r="T4371" i="1" s="1"/>
  <c r="AA4370" i="1"/>
  <c r="Z4370" i="1"/>
  <c r="Y4370" i="1"/>
  <c r="X4370" i="1"/>
  <c r="W4370" i="1"/>
  <c r="U4370" i="1"/>
  <c r="S4370" i="1"/>
  <c r="Q4370" i="1"/>
  <c r="P4370" i="1"/>
  <c r="O4370" i="1"/>
  <c r="K4370" i="1"/>
  <c r="N4370" i="1" s="1"/>
  <c r="T4370" i="1" s="1"/>
  <c r="AA4369" i="1"/>
  <c r="Z4369" i="1"/>
  <c r="Y4369" i="1"/>
  <c r="X4369" i="1"/>
  <c r="W4369" i="1"/>
  <c r="U4369" i="1"/>
  <c r="S4369" i="1"/>
  <c r="Q4369" i="1"/>
  <c r="P4369" i="1"/>
  <c r="O4369" i="1"/>
  <c r="K4369" i="1"/>
  <c r="N4369" i="1" s="1"/>
  <c r="T4369" i="1" s="1"/>
  <c r="AA4368" i="1"/>
  <c r="Z4368" i="1"/>
  <c r="Y4368" i="1"/>
  <c r="X4368" i="1"/>
  <c r="W4368" i="1"/>
  <c r="U4368" i="1"/>
  <c r="S4368" i="1"/>
  <c r="Q4368" i="1"/>
  <c r="P4368" i="1"/>
  <c r="O4368" i="1"/>
  <c r="K4368" i="1"/>
  <c r="N4368" i="1" s="1"/>
  <c r="T4368" i="1" s="1"/>
  <c r="AA4367" i="1"/>
  <c r="Z4367" i="1"/>
  <c r="Y4367" i="1"/>
  <c r="X4367" i="1"/>
  <c r="W4367" i="1"/>
  <c r="U4367" i="1"/>
  <c r="S4367" i="1"/>
  <c r="Q4367" i="1"/>
  <c r="P4367" i="1"/>
  <c r="O4367" i="1"/>
  <c r="K4367" i="1"/>
  <c r="N4367" i="1" s="1"/>
  <c r="T4367" i="1" s="1"/>
  <c r="AA4366" i="1"/>
  <c r="Z4366" i="1"/>
  <c r="Y4366" i="1"/>
  <c r="X4366" i="1"/>
  <c r="W4366" i="1"/>
  <c r="U4366" i="1"/>
  <c r="S4366" i="1"/>
  <c r="Q4366" i="1"/>
  <c r="P4366" i="1"/>
  <c r="O4366" i="1"/>
  <c r="K4366" i="1"/>
  <c r="N4366" i="1" s="1"/>
  <c r="T4366" i="1" s="1"/>
  <c r="AA4365" i="1"/>
  <c r="Z4365" i="1"/>
  <c r="Y4365" i="1"/>
  <c r="X4365" i="1"/>
  <c r="W4365" i="1"/>
  <c r="U4365" i="1"/>
  <c r="S4365" i="1"/>
  <c r="Q4365" i="1"/>
  <c r="P4365" i="1"/>
  <c r="O4365" i="1"/>
  <c r="K4365" i="1"/>
  <c r="N4365" i="1" s="1"/>
  <c r="AA4364" i="1"/>
  <c r="Z4364" i="1"/>
  <c r="Y4364" i="1"/>
  <c r="X4364" i="1"/>
  <c r="W4364" i="1"/>
  <c r="U4364" i="1"/>
  <c r="S4364" i="1"/>
  <c r="Q4364" i="1"/>
  <c r="P4364" i="1"/>
  <c r="O4364" i="1"/>
  <c r="K4364" i="1"/>
  <c r="N4364" i="1" s="1"/>
  <c r="T4364" i="1" s="1"/>
  <c r="AA4363" i="1"/>
  <c r="Z4363" i="1"/>
  <c r="Y4363" i="1"/>
  <c r="X4363" i="1"/>
  <c r="W4363" i="1"/>
  <c r="U4363" i="1"/>
  <c r="S4363" i="1"/>
  <c r="Q4363" i="1"/>
  <c r="P4363" i="1"/>
  <c r="O4363" i="1"/>
  <c r="K4363" i="1"/>
  <c r="N4363" i="1" s="1"/>
  <c r="T4363" i="1" s="1"/>
  <c r="AA4362" i="1"/>
  <c r="Z4362" i="1"/>
  <c r="Y4362" i="1"/>
  <c r="X4362" i="1"/>
  <c r="W4362" i="1"/>
  <c r="U4362" i="1"/>
  <c r="S4362" i="1"/>
  <c r="Q4362" i="1"/>
  <c r="P4362" i="1"/>
  <c r="O4362" i="1"/>
  <c r="K4362" i="1"/>
  <c r="N4362" i="1" s="1"/>
  <c r="T4362" i="1" s="1"/>
  <c r="AA4361" i="1"/>
  <c r="Z4361" i="1"/>
  <c r="Y4361" i="1"/>
  <c r="X4361" i="1"/>
  <c r="W4361" i="1"/>
  <c r="U4361" i="1"/>
  <c r="S4361" i="1"/>
  <c r="Q4361" i="1"/>
  <c r="P4361" i="1"/>
  <c r="O4361" i="1"/>
  <c r="K4361" i="1"/>
  <c r="N4361" i="1" s="1"/>
  <c r="T4361" i="1" s="1"/>
  <c r="AA4360" i="1"/>
  <c r="Z4360" i="1"/>
  <c r="Y4360" i="1"/>
  <c r="X4360" i="1"/>
  <c r="W4360" i="1"/>
  <c r="U4360" i="1"/>
  <c r="S4360" i="1"/>
  <c r="Q4360" i="1"/>
  <c r="P4360" i="1"/>
  <c r="O4360" i="1"/>
  <c r="K4360" i="1"/>
  <c r="N4360" i="1" s="1"/>
  <c r="T4360" i="1" s="1"/>
  <c r="AA4359" i="1"/>
  <c r="Z4359" i="1"/>
  <c r="Y4359" i="1"/>
  <c r="X4359" i="1"/>
  <c r="W4359" i="1"/>
  <c r="U4359" i="1"/>
  <c r="S4359" i="1"/>
  <c r="Q4359" i="1"/>
  <c r="P4359" i="1"/>
  <c r="O4359" i="1"/>
  <c r="K4359" i="1"/>
  <c r="N4359" i="1" s="1"/>
  <c r="T4359" i="1" s="1"/>
  <c r="AA4358" i="1"/>
  <c r="Z4358" i="1"/>
  <c r="Y4358" i="1"/>
  <c r="X4358" i="1"/>
  <c r="W4358" i="1"/>
  <c r="U4358" i="1"/>
  <c r="S4358" i="1"/>
  <c r="Q4358" i="1"/>
  <c r="P4358" i="1"/>
  <c r="O4358" i="1"/>
  <c r="K4358" i="1"/>
  <c r="N4358" i="1" s="1"/>
  <c r="T4358" i="1" s="1"/>
  <c r="AA4357" i="1"/>
  <c r="Z4357" i="1"/>
  <c r="Y4357" i="1"/>
  <c r="X4357" i="1"/>
  <c r="W4357" i="1"/>
  <c r="U4357" i="1"/>
  <c r="S4357" i="1"/>
  <c r="Q4357" i="1"/>
  <c r="P4357" i="1"/>
  <c r="O4357" i="1"/>
  <c r="K4357" i="1"/>
  <c r="N4357" i="1" s="1"/>
  <c r="T4357" i="1" s="1"/>
  <c r="AA4356" i="1"/>
  <c r="Z4356" i="1"/>
  <c r="Y4356" i="1"/>
  <c r="X4356" i="1"/>
  <c r="W4356" i="1"/>
  <c r="U4356" i="1"/>
  <c r="S4356" i="1"/>
  <c r="Q4356" i="1"/>
  <c r="P4356" i="1"/>
  <c r="O4356" i="1"/>
  <c r="K4356" i="1"/>
  <c r="N4356" i="1" s="1"/>
  <c r="T4356" i="1" s="1"/>
  <c r="AA4355" i="1"/>
  <c r="Z4355" i="1"/>
  <c r="Y4355" i="1"/>
  <c r="X4355" i="1"/>
  <c r="W4355" i="1"/>
  <c r="U4355" i="1"/>
  <c r="S4355" i="1"/>
  <c r="Q4355" i="1"/>
  <c r="P4355" i="1"/>
  <c r="O4355" i="1"/>
  <c r="K4355" i="1"/>
  <c r="N4355" i="1" s="1"/>
  <c r="T4355" i="1" s="1"/>
  <c r="AA4354" i="1"/>
  <c r="Z4354" i="1"/>
  <c r="Y4354" i="1"/>
  <c r="X4354" i="1"/>
  <c r="W4354" i="1"/>
  <c r="U4354" i="1"/>
  <c r="S4354" i="1"/>
  <c r="Q4354" i="1"/>
  <c r="P4354" i="1"/>
  <c r="O4354" i="1"/>
  <c r="K4354" i="1"/>
  <c r="N4354" i="1" s="1"/>
  <c r="T4354" i="1" s="1"/>
  <c r="AA4353" i="1"/>
  <c r="Z4353" i="1"/>
  <c r="Y4353" i="1"/>
  <c r="X4353" i="1"/>
  <c r="W4353" i="1"/>
  <c r="U4353" i="1"/>
  <c r="S4353" i="1"/>
  <c r="Q4353" i="1"/>
  <c r="P4353" i="1"/>
  <c r="O4353" i="1"/>
  <c r="K4353" i="1"/>
  <c r="N4353" i="1" s="1"/>
  <c r="T4353" i="1" s="1"/>
  <c r="AA4352" i="1"/>
  <c r="Z4352" i="1"/>
  <c r="Y4352" i="1"/>
  <c r="X4352" i="1"/>
  <c r="W4352" i="1"/>
  <c r="U4352" i="1"/>
  <c r="S4352" i="1"/>
  <c r="Q4352" i="1"/>
  <c r="P4352" i="1"/>
  <c r="O4352" i="1"/>
  <c r="K4352" i="1"/>
  <c r="N4352" i="1" s="1"/>
  <c r="T4352" i="1" s="1"/>
  <c r="AA4351" i="1"/>
  <c r="Z4351" i="1"/>
  <c r="Y4351" i="1"/>
  <c r="X4351" i="1"/>
  <c r="W4351" i="1"/>
  <c r="U4351" i="1"/>
  <c r="S4351" i="1"/>
  <c r="Q4351" i="1"/>
  <c r="P4351" i="1"/>
  <c r="O4351" i="1"/>
  <c r="K4351" i="1"/>
  <c r="N4351" i="1" s="1"/>
  <c r="T4351" i="1" s="1"/>
  <c r="AA4350" i="1"/>
  <c r="Z4350" i="1"/>
  <c r="Y4350" i="1"/>
  <c r="X4350" i="1"/>
  <c r="W4350" i="1"/>
  <c r="U4350" i="1"/>
  <c r="S4350" i="1"/>
  <c r="Q4350" i="1"/>
  <c r="P4350" i="1"/>
  <c r="O4350" i="1"/>
  <c r="K4350" i="1"/>
  <c r="N4350" i="1" s="1"/>
  <c r="T4350" i="1" s="1"/>
  <c r="AA4349" i="1"/>
  <c r="Z4349" i="1"/>
  <c r="Y4349" i="1"/>
  <c r="X4349" i="1"/>
  <c r="W4349" i="1"/>
  <c r="U4349" i="1"/>
  <c r="S4349" i="1"/>
  <c r="Q4349" i="1"/>
  <c r="P4349" i="1"/>
  <c r="O4349" i="1"/>
  <c r="K4349" i="1"/>
  <c r="N4349" i="1" s="1"/>
  <c r="T4349" i="1" s="1"/>
  <c r="AA4348" i="1"/>
  <c r="Z4348" i="1"/>
  <c r="Y4348" i="1"/>
  <c r="X4348" i="1"/>
  <c r="W4348" i="1"/>
  <c r="U4348" i="1"/>
  <c r="S4348" i="1"/>
  <c r="Q4348" i="1"/>
  <c r="P4348" i="1"/>
  <c r="O4348" i="1"/>
  <c r="K4348" i="1"/>
  <c r="N4348" i="1" s="1"/>
  <c r="T4348" i="1" s="1"/>
  <c r="AA4347" i="1"/>
  <c r="Z4347" i="1"/>
  <c r="Y4347" i="1"/>
  <c r="X4347" i="1"/>
  <c r="W4347" i="1"/>
  <c r="U4347" i="1"/>
  <c r="S4347" i="1"/>
  <c r="Q4347" i="1"/>
  <c r="P4347" i="1"/>
  <c r="O4347" i="1"/>
  <c r="K4347" i="1"/>
  <c r="N4347" i="1" s="1"/>
  <c r="T4347" i="1" s="1"/>
  <c r="AA4346" i="1"/>
  <c r="Z4346" i="1"/>
  <c r="Y4346" i="1"/>
  <c r="X4346" i="1"/>
  <c r="W4346" i="1"/>
  <c r="U4346" i="1"/>
  <c r="S4346" i="1"/>
  <c r="Q4346" i="1"/>
  <c r="P4346" i="1"/>
  <c r="O4346" i="1"/>
  <c r="K4346" i="1"/>
  <c r="N4346" i="1" s="1"/>
  <c r="T4346" i="1" s="1"/>
  <c r="AA4345" i="1"/>
  <c r="Z4345" i="1"/>
  <c r="Y4345" i="1"/>
  <c r="X4345" i="1"/>
  <c r="W4345" i="1"/>
  <c r="U4345" i="1"/>
  <c r="S4345" i="1"/>
  <c r="Q4345" i="1"/>
  <c r="P4345" i="1"/>
  <c r="O4345" i="1"/>
  <c r="K4345" i="1"/>
  <c r="N4345" i="1" s="1"/>
  <c r="AA4344" i="1"/>
  <c r="Z4344" i="1"/>
  <c r="Y4344" i="1"/>
  <c r="X4344" i="1"/>
  <c r="W4344" i="1"/>
  <c r="U4344" i="1"/>
  <c r="S4344" i="1"/>
  <c r="Q4344" i="1"/>
  <c r="P4344" i="1"/>
  <c r="O4344" i="1"/>
  <c r="K4344" i="1"/>
  <c r="N4344" i="1" s="1"/>
  <c r="T4344" i="1" s="1"/>
  <c r="AA4343" i="1"/>
  <c r="Z4343" i="1"/>
  <c r="Y4343" i="1"/>
  <c r="X4343" i="1"/>
  <c r="W4343" i="1"/>
  <c r="U4343" i="1"/>
  <c r="S4343" i="1"/>
  <c r="Q4343" i="1"/>
  <c r="P4343" i="1"/>
  <c r="O4343" i="1"/>
  <c r="K4343" i="1"/>
  <c r="N4343" i="1" s="1"/>
  <c r="T4343" i="1" s="1"/>
  <c r="AA4342" i="1"/>
  <c r="Z4342" i="1"/>
  <c r="Y4342" i="1"/>
  <c r="X4342" i="1"/>
  <c r="W4342" i="1"/>
  <c r="U4342" i="1"/>
  <c r="S4342" i="1"/>
  <c r="Q4342" i="1"/>
  <c r="P4342" i="1"/>
  <c r="O4342" i="1"/>
  <c r="K4342" i="1"/>
  <c r="N4342" i="1" s="1"/>
  <c r="AA4341" i="1"/>
  <c r="Z4341" i="1"/>
  <c r="Y4341" i="1"/>
  <c r="X4341" i="1"/>
  <c r="W4341" i="1"/>
  <c r="U4341" i="1"/>
  <c r="S4341" i="1"/>
  <c r="Q4341" i="1"/>
  <c r="P4341" i="1"/>
  <c r="O4341" i="1"/>
  <c r="K4341" i="1"/>
  <c r="N4341" i="1" s="1"/>
  <c r="T4341" i="1" s="1"/>
  <c r="AA4340" i="1"/>
  <c r="Z4340" i="1"/>
  <c r="Y4340" i="1"/>
  <c r="X4340" i="1"/>
  <c r="W4340" i="1"/>
  <c r="U4340" i="1"/>
  <c r="S4340" i="1"/>
  <c r="Q4340" i="1"/>
  <c r="P4340" i="1"/>
  <c r="O4340" i="1"/>
  <c r="K4340" i="1"/>
  <c r="N4340" i="1" s="1"/>
  <c r="T4340" i="1" s="1"/>
  <c r="AA4339" i="1"/>
  <c r="Z4339" i="1"/>
  <c r="Y4339" i="1"/>
  <c r="X4339" i="1"/>
  <c r="W4339" i="1"/>
  <c r="U4339" i="1"/>
  <c r="S4339" i="1"/>
  <c r="Q4339" i="1"/>
  <c r="P4339" i="1"/>
  <c r="O4339" i="1"/>
  <c r="K4339" i="1"/>
  <c r="N4339" i="1" s="1"/>
  <c r="T4339" i="1" s="1"/>
  <c r="AA4338" i="1"/>
  <c r="Z4338" i="1"/>
  <c r="Y4338" i="1"/>
  <c r="X4338" i="1"/>
  <c r="W4338" i="1"/>
  <c r="U4338" i="1"/>
  <c r="S4338" i="1"/>
  <c r="Q4338" i="1"/>
  <c r="P4338" i="1"/>
  <c r="O4338" i="1"/>
  <c r="K4338" i="1"/>
  <c r="N4338" i="1" s="1"/>
  <c r="T4338" i="1" s="1"/>
  <c r="AA4337" i="1"/>
  <c r="Z4337" i="1"/>
  <c r="Y4337" i="1"/>
  <c r="X4337" i="1"/>
  <c r="W4337" i="1"/>
  <c r="U4337" i="1"/>
  <c r="S4337" i="1"/>
  <c r="Q4337" i="1"/>
  <c r="P4337" i="1"/>
  <c r="O4337" i="1"/>
  <c r="K4337" i="1"/>
  <c r="N4337" i="1" s="1"/>
  <c r="AA4336" i="1"/>
  <c r="Z4336" i="1"/>
  <c r="Y4336" i="1"/>
  <c r="X4336" i="1"/>
  <c r="W4336" i="1"/>
  <c r="U4336" i="1"/>
  <c r="S4336" i="1"/>
  <c r="Q4336" i="1"/>
  <c r="P4336" i="1"/>
  <c r="O4336" i="1"/>
  <c r="K4336" i="1"/>
  <c r="N4336" i="1" s="1"/>
  <c r="AA4335" i="1"/>
  <c r="Z4335" i="1"/>
  <c r="Y4335" i="1"/>
  <c r="X4335" i="1"/>
  <c r="W4335" i="1"/>
  <c r="U4335" i="1"/>
  <c r="S4335" i="1"/>
  <c r="Q4335" i="1"/>
  <c r="P4335" i="1"/>
  <c r="O4335" i="1"/>
  <c r="K4335" i="1"/>
  <c r="N4335" i="1" s="1"/>
  <c r="T4335" i="1" s="1"/>
  <c r="AA4334" i="1"/>
  <c r="Z4334" i="1"/>
  <c r="Y4334" i="1"/>
  <c r="X4334" i="1"/>
  <c r="W4334" i="1"/>
  <c r="U4334" i="1"/>
  <c r="S4334" i="1"/>
  <c r="Q4334" i="1"/>
  <c r="P4334" i="1"/>
  <c r="O4334" i="1"/>
  <c r="K4334" i="1"/>
  <c r="N4334" i="1" s="1"/>
  <c r="T4334" i="1" s="1"/>
  <c r="AA4333" i="1"/>
  <c r="Z4333" i="1"/>
  <c r="Y4333" i="1"/>
  <c r="X4333" i="1"/>
  <c r="W4333" i="1"/>
  <c r="U4333" i="1"/>
  <c r="S4333" i="1"/>
  <c r="Q4333" i="1"/>
  <c r="P4333" i="1"/>
  <c r="O4333" i="1"/>
  <c r="K4333" i="1"/>
  <c r="N4333" i="1" s="1"/>
  <c r="T4333" i="1" s="1"/>
  <c r="AA4332" i="1"/>
  <c r="Z4332" i="1"/>
  <c r="Y4332" i="1"/>
  <c r="X4332" i="1"/>
  <c r="W4332" i="1"/>
  <c r="U4332" i="1"/>
  <c r="S4332" i="1"/>
  <c r="Q4332" i="1"/>
  <c r="P4332" i="1"/>
  <c r="O4332" i="1"/>
  <c r="K4332" i="1"/>
  <c r="N4332" i="1" s="1"/>
  <c r="T4332" i="1" s="1"/>
  <c r="AA4331" i="1"/>
  <c r="Z4331" i="1"/>
  <c r="Y4331" i="1"/>
  <c r="X4331" i="1"/>
  <c r="W4331" i="1"/>
  <c r="U4331" i="1"/>
  <c r="S4331" i="1"/>
  <c r="Q4331" i="1"/>
  <c r="P4331" i="1"/>
  <c r="O4331" i="1"/>
  <c r="K4331" i="1"/>
  <c r="N4331" i="1" s="1"/>
  <c r="T4331" i="1" s="1"/>
  <c r="AA4330" i="1"/>
  <c r="Z4330" i="1"/>
  <c r="Y4330" i="1"/>
  <c r="X4330" i="1"/>
  <c r="W4330" i="1"/>
  <c r="U4330" i="1"/>
  <c r="S4330" i="1"/>
  <c r="Q4330" i="1"/>
  <c r="P4330" i="1"/>
  <c r="O4330" i="1"/>
  <c r="K4330" i="1"/>
  <c r="N4330" i="1" s="1"/>
  <c r="T4330" i="1" s="1"/>
  <c r="AA4329" i="1"/>
  <c r="Z4329" i="1"/>
  <c r="Y4329" i="1"/>
  <c r="X4329" i="1"/>
  <c r="W4329" i="1"/>
  <c r="U4329" i="1"/>
  <c r="S4329" i="1"/>
  <c r="Q4329" i="1"/>
  <c r="P4329" i="1"/>
  <c r="O4329" i="1"/>
  <c r="K4329" i="1"/>
  <c r="N4329" i="1" s="1"/>
  <c r="AA4328" i="1"/>
  <c r="Z4328" i="1"/>
  <c r="Y4328" i="1"/>
  <c r="X4328" i="1"/>
  <c r="W4328" i="1"/>
  <c r="U4328" i="1"/>
  <c r="S4328" i="1"/>
  <c r="Q4328" i="1"/>
  <c r="P4328" i="1"/>
  <c r="O4328" i="1"/>
  <c r="K4328" i="1"/>
  <c r="N4328" i="1" s="1"/>
  <c r="AA4327" i="1"/>
  <c r="Z4327" i="1"/>
  <c r="Y4327" i="1"/>
  <c r="X4327" i="1"/>
  <c r="W4327" i="1"/>
  <c r="U4327" i="1"/>
  <c r="S4327" i="1"/>
  <c r="Q4327" i="1"/>
  <c r="P4327" i="1"/>
  <c r="O4327" i="1"/>
  <c r="K4327" i="1"/>
  <c r="N4327" i="1" s="1"/>
  <c r="T4327" i="1" s="1"/>
  <c r="AA4326" i="1"/>
  <c r="Z4326" i="1"/>
  <c r="Y4326" i="1"/>
  <c r="X4326" i="1"/>
  <c r="W4326" i="1"/>
  <c r="U4326" i="1"/>
  <c r="S4326" i="1"/>
  <c r="Q4326" i="1"/>
  <c r="P4326" i="1"/>
  <c r="O4326" i="1"/>
  <c r="K4326" i="1"/>
  <c r="N4326" i="1" s="1"/>
  <c r="AA4325" i="1"/>
  <c r="Z4325" i="1"/>
  <c r="Y4325" i="1"/>
  <c r="X4325" i="1"/>
  <c r="W4325" i="1"/>
  <c r="U4325" i="1"/>
  <c r="S4325" i="1"/>
  <c r="Q4325" i="1"/>
  <c r="P4325" i="1"/>
  <c r="O4325" i="1"/>
  <c r="K4325" i="1"/>
  <c r="N4325" i="1" s="1"/>
  <c r="T4325" i="1" s="1"/>
  <c r="AA4324" i="1"/>
  <c r="Z4324" i="1"/>
  <c r="Y4324" i="1"/>
  <c r="X4324" i="1"/>
  <c r="W4324" i="1"/>
  <c r="U4324" i="1"/>
  <c r="S4324" i="1"/>
  <c r="Q4324" i="1"/>
  <c r="P4324" i="1"/>
  <c r="O4324" i="1"/>
  <c r="K4324" i="1"/>
  <c r="N4324" i="1" s="1"/>
  <c r="T4324" i="1" s="1"/>
  <c r="AA4323" i="1"/>
  <c r="Z4323" i="1"/>
  <c r="Y4323" i="1"/>
  <c r="X4323" i="1"/>
  <c r="W4323" i="1"/>
  <c r="U4323" i="1"/>
  <c r="S4323" i="1"/>
  <c r="Q4323" i="1"/>
  <c r="P4323" i="1"/>
  <c r="O4323" i="1"/>
  <c r="K4323" i="1"/>
  <c r="N4323" i="1" s="1"/>
  <c r="T4323" i="1" s="1"/>
  <c r="AA4322" i="1"/>
  <c r="Z4322" i="1"/>
  <c r="Y4322" i="1"/>
  <c r="X4322" i="1"/>
  <c r="W4322" i="1"/>
  <c r="U4322" i="1"/>
  <c r="S4322" i="1"/>
  <c r="Q4322" i="1"/>
  <c r="P4322" i="1"/>
  <c r="O4322" i="1"/>
  <c r="K4322" i="1"/>
  <c r="N4322" i="1" s="1"/>
  <c r="T4322" i="1" s="1"/>
  <c r="AA4321" i="1"/>
  <c r="Z4321" i="1"/>
  <c r="Y4321" i="1"/>
  <c r="X4321" i="1"/>
  <c r="W4321" i="1"/>
  <c r="U4321" i="1"/>
  <c r="S4321" i="1"/>
  <c r="Q4321" i="1"/>
  <c r="P4321" i="1"/>
  <c r="O4321" i="1"/>
  <c r="K4321" i="1"/>
  <c r="N4321" i="1" s="1"/>
  <c r="T4321" i="1" s="1"/>
  <c r="AA4320" i="1"/>
  <c r="Z4320" i="1"/>
  <c r="Y4320" i="1"/>
  <c r="X4320" i="1"/>
  <c r="W4320" i="1"/>
  <c r="U4320" i="1"/>
  <c r="S4320" i="1"/>
  <c r="Q4320" i="1"/>
  <c r="P4320" i="1"/>
  <c r="O4320" i="1"/>
  <c r="K4320" i="1"/>
  <c r="N4320" i="1" s="1"/>
  <c r="T4320" i="1" s="1"/>
  <c r="AA4319" i="1"/>
  <c r="Z4319" i="1"/>
  <c r="Y4319" i="1"/>
  <c r="X4319" i="1"/>
  <c r="W4319" i="1"/>
  <c r="U4319" i="1"/>
  <c r="S4319" i="1"/>
  <c r="Q4319" i="1"/>
  <c r="P4319" i="1"/>
  <c r="O4319" i="1"/>
  <c r="K4319" i="1"/>
  <c r="N4319" i="1" s="1"/>
  <c r="T4319" i="1" s="1"/>
  <c r="AA4318" i="1"/>
  <c r="Z4318" i="1"/>
  <c r="Y4318" i="1"/>
  <c r="X4318" i="1"/>
  <c r="W4318" i="1"/>
  <c r="U4318" i="1"/>
  <c r="S4318" i="1"/>
  <c r="Q4318" i="1"/>
  <c r="P4318" i="1"/>
  <c r="O4318" i="1"/>
  <c r="K4318" i="1"/>
  <c r="N4318" i="1" s="1"/>
  <c r="T4318" i="1" s="1"/>
  <c r="AA4317" i="1"/>
  <c r="Z4317" i="1"/>
  <c r="Y4317" i="1"/>
  <c r="X4317" i="1"/>
  <c r="W4317" i="1"/>
  <c r="U4317" i="1"/>
  <c r="S4317" i="1"/>
  <c r="Q4317" i="1"/>
  <c r="P4317" i="1"/>
  <c r="O4317" i="1"/>
  <c r="K4317" i="1"/>
  <c r="N4317" i="1" s="1"/>
  <c r="AA4316" i="1"/>
  <c r="Z4316" i="1"/>
  <c r="Y4316" i="1"/>
  <c r="X4316" i="1"/>
  <c r="W4316" i="1"/>
  <c r="U4316" i="1"/>
  <c r="S4316" i="1"/>
  <c r="Q4316" i="1"/>
  <c r="P4316" i="1"/>
  <c r="O4316" i="1"/>
  <c r="K4316" i="1"/>
  <c r="N4316" i="1" s="1"/>
  <c r="T4316" i="1" s="1"/>
  <c r="AA4315" i="1"/>
  <c r="Z4315" i="1"/>
  <c r="Y4315" i="1"/>
  <c r="X4315" i="1"/>
  <c r="W4315" i="1"/>
  <c r="U4315" i="1"/>
  <c r="S4315" i="1"/>
  <c r="Q4315" i="1"/>
  <c r="P4315" i="1"/>
  <c r="O4315" i="1"/>
  <c r="K4315" i="1"/>
  <c r="N4315" i="1" s="1"/>
  <c r="T4315" i="1" s="1"/>
  <c r="AA4314" i="1"/>
  <c r="Z4314" i="1"/>
  <c r="Y4314" i="1"/>
  <c r="X4314" i="1"/>
  <c r="W4314" i="1"/>
  <c r="U4314" i="1"/>
  <c r="S4314" i="1"/>
  <c r="Q4314" i="1"/>
  <c r="P4314" i="1"/>
  <c r="O4314" i="1"/>
  <c r="K4314" i="1"/>
  <c r="N4314" i="1" s="1"/>
  <c r="T4314" i="1" s="1"/>
  <c r="AA4313" i="1"/>
  <c r="Z4313" i="1"/>
  <c r="Y4313" i="1"/>
  <c r="X4313" i="1"/>
  <c r="W4313" i="1"/>
  <c r="U4313" i="1"/>
  <c r="S4313" i="1"/>
  <c r="Q4313" i="1"/>
  <c r="P4313" i="1"/>
  <c r="O4313" i="1"/>
  <c r="K4313" i="1"/>
  <c r="N4313" i="1" s="1"/>
  <c r="T4313" i="1" s="1"/>
  <c r="AA4312" i="1"/>
  <c r="Z4312" i="1"/>
  <c r="Y4312" i="1"/>
  <c r="X4312" i="1"/>
  <c r="W4312" i="1"/>
  <c r="U4312" i="1"/>
  <c r="S4312" i="1"/>
  <c r="Q4312" i="1"/>
  <c r="P4312" i="1"/>
  <c r="O4312" i="1"/>
  <c r="K4312" i="1"/>
  <c r="N4312" i="1" s="1"/>
  <c r="T4312" i="1" s="1"/>
  <c r="AA4311" i="1"/>
  <c r="Z4311" i="1"/>
  <c r="Y4311" i="1"/>
  <c r="X4311" i="1"/>
  <c r="W4311" i="1"/>
  <c r="U4311" i="1"/>
  <c r="S4311" i="1"/>
  <c r="Q4311" i="1"/>
  <c r="P4311" i="1"/>
  <c r="O4311" i="1"/>
  <c r="K4311" i="1"/>
  <c r="N4311" i="1" s="1"/>
  <c r="T4311" i="1" s="1"/>
  <c r="AA4310" i="1"/>
  <c r="Z4310" i="1"/>
  <c r="Y4310" i="1"/>
  <c r="X4310" i="1"/>
  <c r="W4310" i="1"/>
  <c r="U4310" i="1"/>
  <c r="S4310" i="1"/>
  <c r="Q4310" i="1"/>
  <c r="P4310" i="1"/>
  <c r="O4310" i="1"/>
  <c r="K4310" i="1"/>
  <c r="N4310" i="1" s="1"/>
  <c r="T4310" i="1" s="1"/>
  <c r="AA4309" i="1"/>
  <c r="Z4309" i="1"/>
  <c r="Y4309" i="1"/>
  <c r="X4309" i="1"/>
  <c r="W4309" i="1"/>
  <c r="U4309" i="1"/>
  <c r="S4309" i="1"/>
  <c r="Q4309" i="1"/>
  <c r="P4309" i="1"/>
  <c r="O4309" i="1"/>
  <c r="K4309" i="1"/>
  <c r="N4309" i="1" s="1"/>
  <c r="T4309" i="1" s="1"/>
  <c r="AA4308" i="1"/>
  <c r="Z4308" i="1"/>
  <c r="Y4308" i="1"/>
  <c r="X4308" i="1"/>
  <c r="W4308" i="1"/>
  <c r="U4308" i="1"/>
  <c r="S4308" i="1"/>
  <c r="Q4308" i="1"/>
  <c r="P4308" i="1"/>
  <c r="O4308" i="1"/>
  <c r="K4308" i="1"/>
  <c r="N4308" i="1" s="1"/>
  <c r="T4308" i="1" s="1"/>
  <c r="AA4307" i="1"/>
  <c r="Z4307" i="1"/>
  <c r="Y4307" i="1"/>
  <c r="X4307" i="1"/>
  <c r="W4307" i="1"/>
  <c r="U4307" i="1"/>
  <c r="S4307" i="1"/>
  <c r="Q4307" i="1"/>
  <c r="P4307" i="1"/>
  <c r="O4307" i="1"/>
  <c r="K4307" i="1"/>
  <c r="N4307" i="1" s="1"/>
  <c r="T4307" i="1" s="1"/>
  <c r="AA4306" i="1"/>
  <c r="Z4306" i="1"/>
  <c r="Y4306" i="1"/>
  <c r="X4306" i="1"/>
  <c r="W4306" i="1"/>
  <c r="U4306" i="1"/>
  <c r="S4306" i="1"/>
  <c r="Q4306" i="1"/>
  <c r="P4306" i="1"/>
  <c r="O4306" i="1"/>
  <c r="K4306" i="1"/>
  <c r="N4306" i="1" s="1"/>
  <c r="T4306" i="1" s="1"/>
  <c r="AA4305" i="1"/>
  <c r="Z4305" i="1"/>
  <c r="Y4305" i="1"/>
  <c r="X4305" i="1"/>
  <c r="W4305" i="1"/>
  <c r="U4305" i="1"/>
  <c r="S4305" i="1"/>
  <c r="Q4305" i="1"/>
  <c r="P4305" i="1"/>
  <c r="O4305" i="1"/>
  <c r="K4305" i="1"/>
  <c r="N4305" i="1" s="1"/>
  <c r="T4305" i="1" s="1"/>
  <c r="AA4304" i="1"/>
  <c r="Z4304" i="1"/>
  <c r="Y4304" i="1"/>
  <c r="X4304" i="1"/>
  <c r="W4304" i="1"/>
  <c r="U4304" i="1"/>
  <c r="S4304" i="1"/>
  <c r="Q4304" i="1"/>
  <c r="P4304" i="1"/>
  <c r="O4304" i="1"/>
  <c r="K4304" i="1"/>
  <c r="N4304" i="1" s="1"/>
  <c r="T4304" i="1" s="1"/>
  <c r="AA4303" i="1"/>
  <c r="Z4303" i="1"/>
  <c r="Y4303" i="1"/>
  <c r="X4303" i="1"/>
  <c r="W4303" i="1"/>
  <c r="U4303" i="1"/>
  <c r="S4303" i="1"/>
  <c r="Q4303" i="1"/>
  <c r="P4303" i="1"/>
  <c r="O4303" i="1"/>
  <c r="K4303" i="1"/>
  <c r="N4303" i="1" s="1"/>
  <c r="AA4302" i="1"/>
  <c r="Z4302" i="1"/>
  <c r="Y4302" i="1"/>
  <c r="X4302" i="1"/>
  <c r="W4302" i="1"/>
  <c r="U4302" i="1"/>
  <c r="S4302" i="1"/>
  <c r="Q4302" i="1"/>
  <c r="P4302" i="1"/>
  <c r="O4302" i="1"/>
  <c r="K4302" i="1"/>
  <c r="N4302" i="1" s="1"/>
  <c r="T4302" i="1" s="1"/>
  <c r="AA4301" i="1"/>
  <c r="Z4301" i="1"/>
  <c r="Y4301" i="1"/>
  <c r="X4301" i="1"/>
  <c r="W4301" i="1"/>
  <c r="U4301" i="1"/>
  <c r="S4301" i="1"/>
  <c r="Q4301" i="1"/>
  <c r="P4301" i="1"/>
  <c r="O4301" i="1"/>
  <c r="K4301" i="1"/>
  <c r="N4301" i="1" s="1"/>
  <c r="T4301" i="1" s="1"/>
  <c r="AA4300" i="1"/>
  <c r="Z4300" i="1"/>
  <c r="Y4300" i="1"/>
  <c r="X4300" i="1"/>
  <c r="W4300" i="1"/>
  <c r="U4300" i="1"/>
  <c r="S4300" i="1"/>
  <c r="Q4300" i="1"/>
  <c r="P4300" i="1"/>
  <c r="O4300" i="1"/>
  <c r="K4300" i="1"/>
  <c r="N4300" i="1" s="1"/>
  <c r="T4300" i="1" s="1"/>
  <c r="AA4299" i="1"/>
  <c r="Z4299" i="1"/>
  <c r="Y4299" i="1"/>
  <c r="X4299" i="1"/>
  <c r="W4299" i="1"/>
  <c r="U4299" i="1"/>
  <c r="S4299" i="1"/>
  <c r="Q4299" i="1"/>
  <c r="P4299" i="1"/>
  <c r="O4299" i="1"/>
  <c r="K4299" i="1"/>
  <c r="N4299" i="1" s="1"/>
  <c r="T4299" i="1" s="1"/>
  <c r="AA4298" i="1"/>
  <c r="Z4298" i="1"/>
  <c r="Y4298" i="1"/>
  <c r="X4298" i="1"/>
  <c r="W4298" i="1"/>
  <c r="U4298" i="1"/>
  <c r="S4298" i="1"/>
  <c r="Q4298" i="1"/>
  <c r="P4298" i="1"/>
  <c r="O4298" i="1"/>
  <c r="K4298" i="1"/>
  <c r="N4298" i="1" s="1"/>
  <c r="T4298" i="1" s="1"/>
  <c r="AA4297" i="1"/>
  <c r="Z4297" i="1"/>
  <c r="Y4297" i="1"/>
  <c r="X4297" i="1"/>
  <c r="W4297" i="1"/>
  <c r="U4297" i="1"/>
  <c r="S4297" i="1"/>
  <c r="Q4297" i="1"/>
  <c r="P4297" i="1"/>
  <c r="O4297" i="1"/>
  <c r="K4297" i="1"/>
  <c r="N4297" i="1" s="1"/>
  <c r="T4297" i="1" s="1"/>
  <c r="AA4296" i="1"/>
  <c r="Z4296" i="1"/>
  <c r="Y4296" i="1"/>
  <c r="X4296" i="1"/>
  <c r="W4296" i="1"/>
  <c r="U4296" i="1"/>
  <c r="S4296" i="1"/>
  <c r="Q4296" i="1"/>
  <c r="P4296" i="1"/>
  <c r="O4296" i="1"/>
  <c r="K4296" i="1"/>
  <c r="N4296" i="1" s="1"/>
  <c r="T4296" i="1" s="1"/>
  <c r="AA4295" i="1"/>
  <c r="Z4295" i="1"/>
  <c r="Y4295" i="1"/>
  <c r="X4295" i="1"/>
  <c r="W4295" i="1"/>
  <c r="U4295" i="1"/>
  <c r="S4295" i="1"/>
  <c r="Q4295" i="1"/>
  <c r="P4295" i="1"/>
  <c r="O4295" i="1"/>
  <c r="K4295" i="1"/>
  <c r="N4295" i="1" s="1"/>
  <c r="T4295" i="1" s="1"/>
  <c r="AA4294" i="1"/>
  <c r="Z4294" i="1"/>
  <c r="Y4294" i="1"/>
  <c r="X4294" i="1"/>
  <c r="W4294" i="1"/>
  <c r="U4294" i="1"/>
  <c r="S4294" i="1"/>
  <c r="Q4294" i="1"/>
  <c r="P4294" i="1"/>
  <c r="O4294" i="1"/>
  <c r="K4294" i="1"/>
  <c r="N4294" i="1" s="1"/>
  <c r="T4294" i="1" s="1"/>
  <c r="AA4293" i="1"/>
  <c r="Z4293" i="1"/>
  <c r="Y4293" i="1"/>
  <c r="X4293" i="1"/>
  <c r="W4293" i="1"/>
  <c r="U4293" i="1"/>
  <c r="S4293" i="1"/>
  <c r="Q4293" i="1"/>
  <c r="P4293" i="1"/>
  <c r="O4293" i="1"/>
  <c r="K4293" i="1"/>
  <c r="N4293" i="1" s="1"/>
  <c r="T4293" i="1" s="1"/>
  <c r="AA4292" i="1"/>
  <c r="Z4292" i="1"/>
  <c r="Y4292" i="1"/>
  <c r="X4292" i="1"/>
  <c r="W4292" i="1"/>
  <c r="U4292" i="1"/>
  <c r="S4292" i="1"/>
  <c r="Q4292" i="1"/>
  <c r="P4292" i="1"/>
  <c r="O4292" i="1"/>
  <c r="K4292" i="1"/>
  <c r="N4292" i="1" s="1"/>
  <c r="T4292" i="1" s="1"/>
  <c r="AA4291" i="1"/>
  <c r="Z4291" i="1"/>
  <c r="Y4291" i="1"/>
  <c r="X4291" i="1"/>
  <c r="W4291" i="1"/>
  <c r="U4291" i="1"/>
  <c r="S4291" i="1"/>
  <c r="Q4291" i="1"/>
  <c r="P4291" i="1"/>
  <c r="O4291" i="1"/>
  <c r="K4291" i="1"/>
  <c r="N4291" i="1" s="1"/>
  <c r="T4291" i="1" s="1"/>
  <c r="AA4290" i="1"/>
  <c r="Z4290" i="1"/>
  <c r="Y4290" i="1"/>
  <c r="X4290" i="1"/>
  <c r="W4290" i="1"/>
  <c r="U4290" i="1"/>
  <c r="S4290" i="1"/>
  <c r="Q4290" i="1"/>
  <c r="P4290" i="1"/>
  <c r="O4290" i="1"/>
  <c r="K4290" i="1"/>
  <c r="N4290" i="1" s="1"/>
  <c r="T4290" i="1" s="1"/>
  <c r="AA4289" i="1"/>
  <c r="Z4289" i="1"/>
  <c r="Y4289" i="1"/>
  <c r="X4289" i="1"/>
  <c r="W4289" i="1"/>
  <c r="U4289" i="1"/>
  <c r="S4289" i="1"/>
  <c r="Q4289" i="1"/>
  <c r="P4289" i="1"/>
  <c r="O4289" i="1"/>
  <c r="N4289" i="1"/>
  <c r="K4289" i="1"/>
  <c r="AA4288" i="1"/>
  <c r="Z4288" i="1"/>
  <c r="Y4288" i="1"/>
  <c r="X4288" i="1"/>
  <c r="W4288" i="1"/>
  <c r="U4288" i="1"/>
  <c r="S4288" i="1"/>
  <c r="Q4288" i="1"/>
  <c r="P4288" i="1"/>
  <c r="O4288" i="1"/>
  <c r="K4288" i="1"/>
  <c r="N4288" i="1" s="1"/>
  <c r="T4288" i="1" s="1"/>
  <c r="AA4287" i="1"/>
  <c r="Z4287" i="1"/>
  <c r="Y4287" i="1"/>
  <c r="X4287" i="1"/>
  <c r="W4287" i="1"/>
  <c r="U4287" i="1"/>
  <c r="S4287" i="1"/>
  <c r="Q4287" i="1"/>
  <c r="P4287" i="1"/>
  <c r="O4287" i="1"/>
  <c r="K4287" i="1"/>
  <c r="N4287" i="1" s="1"/>
  <c r="T4287" i="1" s="1"/>
  <c r="AA4286" i="1"/>
  <c r="Z4286" i="1"/>
  <c r="Y4286" i="1"/>
  <c r="X4286" i="1"/>
  <c r="W4286" i="1"/>
  <c r="U4286" i="1"/>
  <c r="S4286" i="1"/>
  <c r="Q4286" i="1"/>
  <c r="P4286" i="1"/>
  <c r="O4286" i="1"/>
  <c r="K4286" i="1"/>
  <c r="N4286" i="1" s="1"/>
  <c r="AA4285" i="1"/>
  <c r="Z4285" i="1"/>
  <c r="Y4285" i="1"/>
  <c r="X4285" i="1"/>
  <c r="W4285" i="1"/>
  <c r="U4285" i="1"/>
  <c r="S4285" i="1"/>
  <c r="Q4285" i="1"/>
  <c r="P4285" i="1"/>
  <c r="O4285" i="1"/>
  <c r="K4285" i="1"/>
  <c r="N4285" i="1" s="1"/>
  <c r="T4285" i="1" s="1"/>
  <c r="AA4284" i="1"/>
  <c r="Z4284" i="1"/>
  <c r="Y4284" i="1"/>
  <c r="X4284" i="1"/>
  <c r="W4284" i="1"/>
  <c r="U4284" i="1"/>
  <c r="S4284" i="1"/>
  <c r="Q4284" i="1"/>
  <c r="P4284" i="1"/>
  <c r="O4284" i="1"/>
  <c r="K4284" i="1"/>
  <c r="N4284" i="1" s="1"/>
  <c r="T4284" i="1" s="1"/>
  <c r="AA4283" i="1"/>
  <c r="Z4283" i="1"/>
  <c r="Y4283" i="1"/>
  <c r="X4283" i="1"/>
  <c r="W4283" i="1"/>
  <c r="U4283" i="1"/>
  <c r="S4283" i="1"/>
  <c r="Q4283" i="1"/>
  <c r="P4283" i="1"/>
  <c r="O4283" i="1"/>
  <c r="K4283" i="1"/>
  <c r="N4283" i="1" s="1"/>
  <c r="T4283" i="1" s="1"/>
  <c r="AA4282" i="1"/>
  <c r="Z4282" i="1"/>
  <c r="Y4282" i="1"/>
  <c r="X4282" i="1"/>
  <c r="W4282" i="1"/>
  <c r="U4282" i="1"/>
  <c r="S4282" i="1"/>
  <c r="Q4282" i="1"/>
  <c r="P4282" i="1"/>
  <c r="O4282" i="1"/>
  <c r="K4282" i="1"/>
  <c r="N4282" i="1" s="1"/>
  <c r="AA4281" i="1"/>
  <c r="Z4281" i="1"/>
  <c r="Y4281" i="1"/>
  <c r="X4281" i="1"/>
  <c r="W4281" i="1"/>
  <c r="U4281" i="1"/>
  <c r="S4281" i="1"/>
  <c r="Q4281" i="1"/>
  <c r="P4281" i="1"/>
  <c r="O4281" i="1"/>
  <c r="K4281" i="1"/>
  <c r="N4281" i="1" s="1"/>
  <c r="T4281" i="1" s="1"/>
  <c r="AA4280" i="1"/>
  <c r="Z4280" i="1"/>
  <c r="Y4280" i="1"/>
  <c r="X4280" i="1"/>
  <c r="W4280" i="1"/>
  <c r="U4280" i="1"/>
  <c r="S4280" i="1"/>
  <c r="Q4280" i="1"/>
  <c r="P4280" i="1"/>
  <c r="O4280" i="1"/>
  <c r="K4280" i="1"/>
  <c r="N4280" i="1" s="1"/>
  <c r="T4280" i="1" s="1"/>
  <c r="AA4279" i="1"/>
  <c r="Z4279" i="1"/>
  <c r="Y4279" i="1"/>
  <c r="X4279" i="1"/>
  <c r="W4279" i="1"/>
  <c r="U4279" i="1"/>
  <c r="S4279" i="1"/>
  <c r="Q4279" i="1"/>
  <c r="P4279" i="1"/>
  <c r="O4279" i="1"/>
  <c r="K4279" i="1"/>
  <c r="N4279" i="1" s="1"/>
  <c r="T4279" i="1" s="1"/>
  <c r="AA4278" i="1"/>
  <c r="Z4278" i="1"/>
  <c r="Y4278" i="1"/>
  <c r="X4278" i="1"/>
  <c r="W4278" i="1"/>
  <c r="U4278" i="1"/>
  <c r="S4278" i="1"/>
  <c r="Q4278" i="1"/>
  <c r="P4278" i="1"/>
  <c r="O4278" i="1"/>
  <c r="K4278" i="1"/>
  <c r="N4278" i="1" s="1"/>
  <c r="T4278" i="1" s="1"/>
  <c r="AA4277" i="1"/>
  <c r="Z4277" i="1"/>
  <c r="Y4277" i="1"/>
  <c r="X4277" i="1"/>
  <c r="W4277" i="1"/>
  <c r="U4277" i="1"/>
  <c r="S4277" i="1"/>
  <c r="Q4277" i="1"/>
  <c r="P4277" i="1"/>
  <c r="O4277" i="1"/>
  <c r="K4277" i="1"/>
  <c r="N4277" i="1" s="1"/>
  <c r="T4277" i="1" s="1"/>
  <c r="AA4276" i="1"/>
  <c r="Z4276" i="1"/>
  <c r="Y4276" i="1"/>
  <c r="X4276" i="1"/>
  <c r="W4276" i="1"/>
  <c r="U4276" i="1"/>
  <c r="S4276" i="1"/>
  <c r="Q4276" i="1"/>
  <c r="P4276" i="1"/>
  <c r="O4276" i="1"/>
  <c r="K4276" i="1"/>
  <c r="N4276" i="1" s="1"/>
  <c r="T4276" i="1" s="1"/>
  <c r="AA4275" i="1"/>
  <c r="Z4275" i="1"/>
  <c r="Y4275" i="1"/>
  <c r="X4275" i="1"/>
  <c r="W4275" i="1"/>
  <c r="U4275" i="1"/>
  <c r="S4275" i="1"/>
  <c r="Q4275" i="1"/>
  <c r="P4275" i="1"/>
  <c r="O4275" i="1"/>
  <c r="K4275" i="1"/>
  <c r="N4275" i="1" s="1"/>
  <c r="T4275" i="1" s="1"/>
  <c r="AA4274" i="1"/>
  <c r="Z4274" i="1"/>
  <c r="Y4274" i="1"/>
  <c r="X4274" i="1"/>
  <c r="W4274" i="1"/>
  <c r="U4274" i="1"/>
  <c r="S4274" i="1"/>
  <c r="Q4274" i="1"/>
  <c r="P4274" i="1"/>
  <c r="O4274" i="1"/>
  <c r="K4274" i="1"/>
  <c r="N4274" i="1" s="1"/>
  <c r="T4274" i="1" s="1"/>
  <c r="AA4273" i="1"/>
  <c r="Z4273" i="1"/>
  <c r="Y4273" i="1"/>
  <c r="X4273" i="1"/>
  <c r="W4273" i="1"/>
  <c r="U4273" i="1"/>
  <c r="S4273" i="1"/>
  <c r="Q4273" i="1"/>
  <c r="P4273" i="1"/>
  <c r="O4273" i="1"/>
  <c r="K4273" i="1"/>
  <c r="N4273" i="1" s="1"/>
  <c r="AA4272" i="1"/>
  <c r="Z4272" i="1"/>
  <c r="Y4272" i="1"/>
  <c r="X4272" i="1"/>
  <c r="W4272" i="1"/>
  <c r="U4272" i="1"/>
  <c r="S4272" i="1"/>
  <c r="Q4272" i="1"/>
  <c r="P4272" i="1"/>
  <c r="O4272" i="1"/>
  <c r="K4272" i="1"/>
  <c r="N4272" i="1" s="1"/>
  <c r="T4272" i="1" s="1"/>
  <c r="AA4271" i="1"/>
  <c r="Z4271" i="1"/>
  <c r="Y4271" i="1"/>
  <c r="X4271" i="1"/>
  <c r="W4271" i="1"/>
  <c r="U4271" i="1"/>
  <c r="S4271" i="1"/>
  <c r="Q4271" i="1"/>
  <c r="P4271" i="1"/>
  <c r="O4271" i="1"/>
  <c r="K4271" i="1"/>
  <c r="N4271" i="1" s="1"/>
  <c r="T4271" i="1" s="1"/>
  <c r="AA4270" i="1"/>
  <c r="Z4270" i="1"/>
  <c r="Y4270" i="1"/>
  <c r="X4270" i="1"/>
  <c r="W4270" i="1"/>
  <c r="U4270" i="1"/>
  <c r="S4270" i="1"/>
  <c r="Q4270" i="1"/>
  <c r="P4270" i="1"/>
  <c r="O4270" i="1"/>
  <c r="K4270" i="1"/>
  <c r="N4270" i="1" s="1"/>
  <c r="T4270" i="1" s="1"/>
  <c r="AA4269" i="1"/>
  <c r="Z4269" i="1"/>
  <c r="Y4269" i="1"/>
  <c r="X4269" i="1"/>
  <c r="W4269" i="1"/>
  <c r="U4269" i="1"/>
  <c r="S4269" i="1"/>
  <c r="Q4269" i="1"/>
  <c r="P4269" i="1"/>
  <c r="O4269" i="1"/>
  <c r="K4269" i="1"/>
  <c r="N4269" i="1" s="1"/>
  <c r="T4269" i="1" s="1"/>
  <c r="AA4268" i="1"/>
  <c r="Z4268" i="1"/>
  <c r="Y4268" i="1"/>
  <c r="X4268" i="1"/>
  <c r="W4268" i="1"/>
  <c r="U4268" i="1"/>
  <c r="S4268" i="1"/>
  <c r="Q4268" i="1"/>
  <c r="P4268" i="1"/>
  <c r="O4268" i="1"/>
  <c r="K4268" i="1"/>
  <c r="N4268" i="1" s="1"/>
  <c r="T4268" i="1" s="1"/>
  <c r="AA4267" i="1"/>
  <c r="Z4267" i="1"/>
  <c r="Y4267" i="1"/>
  <c r="X4267" i="1"/>
  <c r="W4267" i="1"/>
  <c r="U4267" i="1"/>
  <c r="S4267" i="1"/>
  <c r="Q4267" i="1"/>
  <c r="P4267" i="1"/>
  <c r="O4267" i="1"/>
  <c r="K4267" i="1"/>
  <c r="N4267" i="1" s="1"/>
  <c r="T4267" i="1" s="1"/>
  <c r="AA4266" i="1"/>
  <c r="Z4266" i="1"/>
  <c r="Y4266" i="1"/>
  <c r="X4266" i="1"/>
  <c r="W4266" i="1"/>
  <c r="U4266" i="1"/>
  <c r="S4266" i="1"/>
  <c r="Q4266" i="1"/>
  <c r="P4266" i="1"/>
  <c r="O4266" i="1"/>
  <c r="K4266" i="1"/>
  <c r="N4266" i="1" s="1"/>
  <c r="AA4265" i="1"/>
  <c r="Z4265" i="1"/>
  <c r="Y4265" i="1"/>
  <c r="X4265" i="1"/>
  <c r="W4265" i="1"/>
  <c r="U4265" i="1"/>
  <c r="S4265" i="1"/>
  <c r="Q4265" i="1"/>
  <c r="P4265" i="1"/>
  <c r="O4265" i="1"/>
  <c r="K4265" i="1"/>
  <c r="N4265" i="1" s="1"/>
  <c r="T4265" i="1" s="1"/>
  <c r="AA4264" i="1"/>
  <c r="Z4264" i="1"/>
  <c r="Y4264" i="1"/>
  <c r="X4264" i="1"/>
  <c r="W4264" i="1"/>
  <c r="U4264" i="1"/>
  <c r="S4264" i="1"/>
  <c r="Q4264" i="1"/>
  <c r="P4264" i="1"/>
  <c r="O4264" i="1"/>
  <c r="K4264" i="1"/>
  <c r="N4264" i="1" s="1"/>
  <c r="T4264" i="1" s="1"/>
  <c r="AA4263" i="1"/>
  <c r="Z4263" i="1"/>
  <c r="Y4263" i="1"/>
  <c r="X4263" i="1"/>
  <c r="W4263" i="1"/>
  <c r="U4263" i="1"/>
  <c r="S4263" i="1"/>
  <c r="Q4263" i="1"/>
  <c r="P4263" i="1"/>
  <c r="O4263" i="1"/>
  <c r="K4263" i="1"/>
  <c r="N4263" i="1" s="1"/>
  <c r="T4263" i="1" s="1"/>
  <c r="AA4262" i="1"/>
  <c r="Z4262" i="1"/>
  <c r="Y4262" i="1"/>
  <c r="X4262" i="1"/>
  <c r="W4262" i="1"/>
  <c r="U4262" i="1"/>
  <c r="S4262" i="1"/>
  <c r="Q4262" i="1"/>
  <c r="P4262" i="1"/>
  <c r="O4262" i="1"/>
  <c r="K4262" i="1"/>
  <c r="N4262" i="1" s="1"/>
  <c r="T4262" i="1" s="1"/>
  <c r="AA4261" i="1"/>
  <c r="Z4261" i="1"/>
  <c r="Y4261" i="1"/>
  <c r="X4261" i="1"/>
  <c r="W4261" i="1"/>
  <c r="U4261" i="1"/>
  <c r="S4261" i="1"/>
  <c r="Q4261" i="1"/>
  <c r="P4261" i="1"/>
  <c r="O4261" i="1"/>
  <c r="K4261" i="1"/>
  <c r="N4261" i="1" s="1"/>
  <c r="T4261" i="1" s="1"/>
  <c r="AA4260" i="1"/>
  <c r="Z4260" i="1"/>
  <c r="Y4260" i="1"/>
  <c r="X4260" i="1"/>
  <c r="W4260" i="1"/>
  <c r="U4260" i="1"/>
  <c r="S4260" i="1"/>
  <c r="Q4260" i="1"/>
  <c r="P4260" i="1"/>
  <c r="O4260" i="1"/>
  <c r="K4260" i="1"/>
  <c r="N4260" i="1" s="1"/>
  <c r="T4260" i="1" s="1"/>
  <c r="AA4259" i="1"/>
  <c r="Z4259" i="1"/>
  <c r="Y4259" i="1"/>
  <c r="X4259" i="1"/>
  <c r="W4259" i="1"/>
  <c r="U4259" i="1"/>
  <c r="S4259" i="1"/>
  <c r="Q4259" i="1"/>
  <c r="P4259" i="1"/>
  <c r="O4259" i="1"/>
  <c r="K4259" i="1"/>
  <c r="N4259" i="1" s="1"/>
  <c r="T4259" i="1" s="1"/>
  <c r="AA4258" i="1"/>
  <c r="Z4258" i="1"/>
  <c r="Y4258" i="1"/>
  <c r="X4258" i="1"/>
  <c r="W4258" i="1"/>
  <c r="U4258" i="1"/>
  <c r="S4258" i="1"/>
  <c r="Q4258" i="1"/>
  <c r="P4258" i="1"/>
  <c r="O4258" i="1"/>
  <c r="K4258" i="1"/>
  <c r="N4258" i="1" s="1"/>
  <c r="AA4257" i="1"/>
  <c r="Z4257" i="1"/>
  <c r="Y4257" i="1"/>
  <c r="X4257" i="1"/>
  <c r="W4257" i="1"/>
  <c r="U4257" i="1"/>
  <c r="S4257" i="1"/>
  <c r="Q4257" i="1"/>
  <c r="P4257" i="1"/>
  <c r="O4257" i="1"/>
  <c r="K4257" i="1"/>
  <c r="N4257" i="1" s="1"/>
  <c r="AA4256" i="1"/>
  <c r="Z4256" i="1"/>
  <c r="Y4256" i="1"/>
  <c r="X4256" i="1"/>
  <c r="W4256" i="1"/>
  <c r="U4256" i="1"/>
  <c r="S4256" i="1"/>
  <c r="Q4256" i="1"/>
  <c r="P4256" i="1"/>
  <c r="O4256" i="1"/>
  <c r="K4256" i="1"/>
  <c r="N4256" i="1" s="1"/>
  <c r="T4256" i="1" s="1"/>
  <c r="AA4255" i="1"/>
  <c r="Z4255" i="1"/>
  <c r="Y4255" i="1"/>
  <c r="X4255" i="1"/>
  <c r="W4255" i="1"/>
  <c r="U4255" i="1"/>
  <c r="S4255" i="1"/>
  <c r="Q4255" i="1"/>
  <c r="P4255" i="1"/>
  <c r="O4255" i="1"/>
  <c r="K4255" i="1"/>
  <c r="N4255" i="1" s="1"/>
  <c r="AA4254" i="1"/>
  <c r="Z4254" i="1"/>
  <c r="Y4254" i="1"/>
  <c r="X4254" i="1"/>
  <c r="W4254" i="1"/>
  <c r="U4254" i="1"/>
  <c r="S4254" i="1"/>
  <c r="Q4254" i="1"/>
  <c r="P4254" i="1"/>
  <c r="O4254" i="1"/>
  <c r="K4254" i="1"/>
  <c r="N4254" i="1" s="1"/>
  <c r="T4254" i="1" s="1"/>
  <c r="AA4253" i="1"/>
  <c r="Z4253" i="1"/>
  <c r="Y4253" i="1"/>
  <c r="X4253" i="1"/>
  <c r="W4253" i="1"/>
  <c r="U4253" i="1"/>
  <c r="S4253" i="1"/>
  <c r="Q4253" i="1"/>
  <c r="P4253" i="1"/>
  <c r="O4253" i="1"/>
  <c r="K4253" i="1"/>
  <c r="N4253" i="1" s="1"/>
  <c r="T4253" i="1" s="1"/>
  <c r="AA4252" i="1"/>
  <c r="Z4252" i="1"/>
  <c r="Y4252" i="1"/>
  <c r="X4252" i="1"/>
  <c r="W4252" i="1"/>
  <c r="U4252" i="1"/>
  <c r="S4252" i="1"/>
  <c r="Q4252" i="1"/>
  <c r="P4252" i="1"/>
  <c r="O4252" i="1"/>
  <c r="K4252" i="1"/>
  <c r="N4252" i="1" s="1"/>
  <c r="T4252" i="1" s="1"/>
  <c r="AA4251" i="1"/>
  <c r="Z4251" i="1"/>
  <c r="Y4251" i="1"/>
  <c r="X4251" i="1"/>
  <c r="W4251" i="1"/>
  <c r="U4251" i="1"/>
  <c r="S4251" i="1"/>
  <c r="Q4251" i="1"/>
  <c r="P4251" i="1"/>
  <c r="O4251" i="1"/>
  <c r="K4251" i="1"/>
  <c r="N4251" i="1" s="1"/>
  <c r="T4251" i="1" s="1"/>
  <c r="AA4250" i="1"/>
  <c r="Z4250" i="1"/>
  <c r="Y4250" i="1"/>
  <c r="X4250" i="1"/>
  <c r="W4250" i="1"/>
  <c r="U4250" i="1"/>
  <c r="S4250" i="1"/>
  <c r="Q4250" i="1"/>
  <c r="P4250" i="1"/>
  <c r="O4250" i="1"/>
  <c r="K4250" i="1"/>
  <c r="N4250" i="1" s="1"/>
  <c r="T4250" i="1" s="1"/>
  <c r="AA4249" i="1"/>
  <c r="Z4249" i="1"/>
  <c r="Y4249" i="1"/>
  <c r="X4249" i="1"/>
  <c r="W4249" i="1"/>
  <c r="U4249" i="1"/>
  <c r="S4249" i="1"/>
  <c r="Q4249" i="1"/>
  <c r="P4249" i="1"/>
  <c r="O4249" i="1"/>
  <c r="K4249" i="1"/>
  <c r="N4249" i="1" s="1"/>
  <c r="AA4248" i="1"/>
  <c r="Z4248" i="1"/>
  <c r="Y4248" i="1"/>
  <c r="X4248" i="1"/>
  <c r="W4248" i="1"/>
  <c r="U4248" i="1"/>
  <c r="S4248" i="1"/>
  <c r="Q4248" i="1"/>
  <c r="P4248" i="1"/>
  <c r="O4248" i="1"/>
  <c r="K4248" i="1"/>
  <c r="N4248" i="1" s="1"/>
  <c r="AA4247" i="1"/>
  <c r="Z4247" i="1"/>
  <c r="Y4247" i="1"/>
  <c r="X4247" i="1"/>
  <c r="W4247" i="1"/>
  <c r="U4247" i="1"/>
  <c r="S4247" i="1"/>
  <c r="Q4247" i="1"/>
  <c r="P4247" i="1"/>
  <c r="O4247" i="1"/>
  <c r="K4247" i="1"/>
  <c r="N4247" i="1" s="1"/>
  <c r="T4247" i="1" s="1"/>
  <c r="AA4246" i="1"/>
  <c r="Z4246" i="1"/>
  <c r="Y4246" i="1"/>
  <c r="X4246" i="1"/>
  <c r="W4246" i="1"/>
  <c r="U4246" i="1"/>
  <c r="S4246" i="1"/>
  <c r="Q4246" i="1"/>
  <c r="P4246" i="1"/>
  <c r="O4246" i="1"/>
  <c r="K4246" i="1"/>
  <c r="N4246" i="1" s="1"/>
  <c r="T4246" i="1" s="1"/>
  <c r="AA4245" i="1"/>
  <c r="Z4245" i="1"/>
  <c r="Y4245" i="1"/>
  <c r="X4245" i="1"/>
  <c r="W4245" i="1"/>
  <c r="U4245" i="1"/>
  <c r="S4245" i="1"/>
  <c r="Q4245" i="1"/>
  <c r="P4245" i="1"/>
  <c r="O4245" i="1"/>
  <c r="K4245" i="1"/>
  <c r="N4245" i="1" s="1"/>
  <c r="T4245" i="1" s="1"/>
  <c r="AA4244" i="1"/>
  <c r="Z4244" i="1"/>
  <c r="Y4244" i="1"/>
  <c r="X4244" i="1"/>
  <c r="W4244" i="1"/>
  <c r="U4244" i="1"/>
  <c r="S4244" i="1"/>
  <c r="Q4244" i="1"/>
  <c r="P4244" i="1"/>
  <c r="O4244" i="1"/>
  <c r="K4244" i="1"/>
  <c r="N4244" i="1" s="1"/>
  <c r="T4244" i="1" s="1"/>
  <c r="AA4243" i="1"/>
  <c r="Z4243" i="1"/>
  <c r="Y4243" i="1"/>
  <c r="X4243" i="1"/>
  <c r="W4243" i="1"/>
  <c r="U4243" i="1"/>
  <c r="S4243" i="1"/>
  <c r="Q4243" i="1"/>
  <c r="P4243" i="1"/>
  <c r="O4243" i="1"/>
  <c r="K4243" i="1"/>
  <c r="N4243" i="1" s="1"/>
  <c r="T4243" i="1" s="1"/>
  <c r="AA4242" i="1"/>
  <c r="Z4242" i="1"/>
  <c r="Y4242" i="1"/>
  <c r="X4242" i="1"/>
  <c r="W4242" i="1"/>
  <c r="U4242" i="1"/>
  <c r="S4242" i="1"/>
  <c r="Q4242" i="1"/>
  <c r="P4242" i="1"/>
  <c r="O4242" i="1"/>
  <c r="K4242" i="1"/>
  <c r="N4242" i="1" s="1"/>
  <c r="AA4241" i="1"/>
  <c r="Z4241" i="1"/>
  <c r="Y4241" i="1"/>
  <c r="X4241" i="1"/>
  <c r="W4241" i="1"/>
  <c r="U4241" i="1"/>
  <c r="S4241" i="1"/>
  <c r="Q4241" i="1"/>
  <c r="P4241" i="1"/>
  <c r="O4241" i="1"/>
  <c r="K4241" i="1"/>
  <c r="N4241" i="1" s="1"/>
  <c r="T4241" i="1" s="1"/>
  <c r="AA4240" i="1"/>
  <c r="Z4240" i="1"/>
  <c r="Y4240" i="1"/>
  <c r="X4240" i="1"/>
  <c r="W4240" i="1"/>
  <c r="U4240" i="1"/>
  <c r="S4240" i="1"/>
  <c r="Q4240" i="1"/>
  <c r="P4240" i="1"/>
  <c r="O4240" i="1"/>
  <c r="K4240" i="1"/>
  <c r="N4240" i="1" s="1"/>
  <c r="T4240" i="1" s="1"/>
  <c r="AA4239" i="1"/>
  <c r="Z4239" i="1"/>
  <c r="Y4239" i="1"/>
  <c r="X4239" i="1"/>
  <c r="W4239" i="1"/>
  <c r="U4239" i="1"/>
  <c r="S4239" i="1"/>
  <c r="Q4239" i="1"/>
  <c r="P4239" i="1"/>
  <c r="O4239" i="1"/>
  <c r="K4239" i="1"/>
  <c r="N4239" i="1" s="1"/>
  <c r="T4239" i="1" s="1"/>
  <c r="AA4238" i="1"/>
  <c r="Z4238" i="1"/>
  <c r="Y4238" i="1"/>
  <c r="X4238" i="1"/>
  <c r="W4238" i="1"/>
  <c r="U4238" i="1"/>
  <c r="S4238" i="1"/>
  <c r="Q4238" i="1"/>
  <c r="P4238" i="1"/>
  <c r="O4238" i="1"/>
  <c r="K4238" i="1"/>
  <c r="N4238" i="1" s="1"/>
  <c r="T4238" i="1" s="1"/>
  <c r="AA4237" i="1"/>
  <c r="Z4237" i="1"/>
  <c r="Y4237" i="1"/>
  <c r="X4237" i="1"/>
  <c r="W4237" i="1"/>
  <c r="U4237" i="1"/>
  <c r="S4237" i="1"/>
  <c r="Q4237" i="1"/>
  <c r="P4237" i="1"/>
  <c r="O4237" i="1"/>
  <c r="K4237" i="1"/>
  <c r="N4237" i="1" s="1"/>
  <c r="T4237" i="1" s="1"/>
  <c r="AA4236" i="1"/>
  <c r="Z4236" i="1"/>
  <c r="Y4236" i="1"/>
  <c r="X4236" i="1"/>
  <c r="W4236" i="1"/>
  <c r="U4236" i="1"/>
  <c r="S4236" i="1"/>
  <c r="Q4236" i="1"/>
  <c r="P4236" i="1"/>
  <c r="O4236" i="1"/>
  <c r="K4236" i="1"/>
  <c r="N4236" i="1" s="1"/>
  <c r="T4236" i="1" s="1"/>
  <c r="AA4235" i="1"/>
  <c r="Z4235" i="1"/>
  <c r="Y4235" i="1"/>
  <c r="X4235" i="1"/>
  <c r="W4235" i="1"/>
  <c r="U4235" i="1"/>
  <c r="S4235" i="1"/>
  <c r="Q4235" i="1"/>
  <c r="P4235" i="1"/>
  <c r="O4235" i="1"/>
  <c r="K4235" i="1"/>
  <c r="N4235" i="1" s="1"/>
  <c r="T4235" i="1" s="1"/>
  <c r="AA4234" i="1"/>
  <c r="Z4234" i="1"/>
  <c r="Y4234" i="1"/>
  <c r="X4234" i="1"/>
  <c r="W4234" i="1"/>
  <c r="U4234" i="1"/>
  <c r="S4234" i="1"/>
  <c r="Q4234" i="1"/>
  <c r="P4234" i="1"/>
  <c r="O4234" i="1"/>
  <c r="K4234" i="1"/>
  <c r="N4234" i="1" s="1"/>
  <c r="AA4233" i="1"/>
  <c r="Z4233" i="1"/>
  <c r="Y4233" i="1"/>
  <c r="X4233" i="1"/>
  <c r="W4233" i="1"/>
  <c r="U4233" i="1"/>
  <c r="S4233" i="1"/>
  <c r="Q4233" i="1"/>
  <c r="P4233" i="1"/>
  <c r="O4233" i="1"/>
  <c r="K4233" i="1"/>
  <c r="N4233" i="1" s="1"/>
  <c r="T4233" i="1" s="1"/>
  <c r="AA4232" i="1"/>
  <c r="Z4232" i="1"/>
  <c r="Y4232" i="1"/>
  <c r="X4232" i="1"/>
  <c r="W4232" i="1"/>
  <c r="U4232" i="1"/>
  <c r="S4232" i="1"/>
  <c r="Q4232" i="1"/>
  <c r="P4232" i="1"/>
  <c r="O4232" i="1"/>
  <c r="K4232" i="1"/>
  <c r="N4232" i="1" s="1"/>
  <c r="T4232" i="1" s="1"/>
  <c r="AA4231" i="1"/>
  <c r="Z4231" i="1"/>
  <c r="Y4231" i="1"/>
  <c r="X4231" i="1"/>
  <c r="W4231" i="1"/>
  <c r="U4231" i="1"/>
  <c r="S4231" i="1"/>
  <c r="Q4231" i="1"/>
  <c r="P4231" i="1"/>
  <c r="O4231" i="1"/>
  <c r="K4231" i="1"/>
  <c r="N4231" i="1" s="1"/>
  <c r="T4231" i="1" s="1"/>
  <c r="AA4230" i="1"/>
  <c r="Z4230" i="1"/>
  <c r="Y4230" i="1"/>
  <c r="X4230" i="1"/>
  <c r="W4230" i="1"/>
  <c r="U4230" i="1"/>
  <c r="S4230" i="1"/>
  <c r="Q4230" i="1"/>
  <c r="P4230" i="1"/>
  <c r="O4230" i="1"/>
  <c r="K4230" i="1"/>
  <c r="N4230" i="1" s="1"/>
  <c r="T4230" i="1" s="1"/>
  <c r="AA4229" i="1"/>
  <c r="Z4229" i="1"/>
  <c r="Y4229" i="1"/>
  <c r="X4229" i="1"/>
  <c r="W4229" i="1"/>
  <c r="U4229" i="1"/>
  <c r="S4229" i="1"/>
  <c r="Q4229" i="1"/>
  <c r="P4229" i="1"/>
  <c r="O4229" i="1"/>
  <c r="K4229" i="1"/>
  <c r="N4229" i="1" s="1"/>
  <c r="T4229" i="1" s="1"/>
  <c r="AA4228" i="1"/>
  <c r="Z4228" i="1"/>
  <c r="Y4228" i="1"/>
  <c r="X4228" i="1"/>
  <c r="W4228" i="1"/>
  <c r="U4228" i="1"/>
  <c r="S4228" i="1"/>
  <c r="Q4228" i="1"/>
  <c r="P4228" i="1"/>
  <c r="O4228" i="1"/>
  <c r="K4228" i="1"/>
  <c r="N4228" i="1" s="1"/>
  <c r="T4228" i="1" s="1"/>
  <c r="AA4227" i="1"/>
  <c r="Z4227" i="1"/>
  <c r="Y4227" i="1"/>
  <c r="X4227" i="1"/>
  <c r="W4227" i="1"/>
  <c r="U4227" i="1"/>
  <c r="S4227" i="1"/>
  <c r="Q4227" i="1"/>
  <c r="P4227" i="1"/>
  <c r="O4227" i="1"/>
  <c r="K4227" i="1"/>
  <c r="N4227" i="1" s="1"/>
  <c r="T4227" i="1" s="1"/>
  <c r="AA4226" i="1"/>
  <c r="Z4226" i="1"/>
  <c r="Y4226" i="1"/>
  <c r="X4226" i="1"/>
  <c r="W4226" i="1"/>
  <c r="U4226" i="1"/>
  <c r="S4226" i="1"/>
  <c r="Q4226" i="1"/>
  <c r="P4226" i="1"/>
  <c r="O4226" i="1"/>
  <c r="K4226" i="1"/>
  <c r="N4226" i="1" s="1"/>
  <c r="T4226" i="1" s="1"/>
  <c r="AA4225" i="1"/>
  <c r="Z4225" i="1"/>
  <c r="Y4225" i="1"/>
  <c r="X4225" i="1"/>
  <c r="W4225" i="1"/>
  <c r="U4225" i="1"/>
  <c r="S4225" i="1"/>
  <c r="Q4225" i="1"/>
  <c r="P4225" i="1"/>
  <c r="O4225" i="1"/>
  <c r="K4225" i="1"/>
  <c r="N4225" i="1" s="1"/>
  <c r="T4225" i="1" s="1"/>
  <c r="AA4224" i="1"/>
  <c r="Z4224" i="1"/>
  <c r="Y4224" i="1"/>
  <c r="X4224" i="1"/>
  <c r="W4224" i="1"/>
  <c r="U4224" i="1"/>
  <c r="S4224" i="1"/>
  <c r="Q4224" i="1"/>
  <c r="P4224" i="1"/>
  <c r="O4224" i="1"/>
  <c r="K4224" i="1"/>
  <c r="N4224" i="1" s="1"/>
  <c r="T4224" i="1" s="1"/>
  <c r="AA4223" i="1"/>
  <c r="Z4223" i="1"/>
  <c r="Y4223" i="1"/>
  <c r="X4223" i="1"/>
  <c r="W4223" i="1"/>
  <c r="U4223" i="1"/>
  <c r="S4223" i="1"/>
  <c r="Q4223" i="1"/>
  <c r="P4223" i="1"/>
  <c r="O4223" i="1"/>
  <c r="K4223" i="1"/>
  <c r="N4223" i="1" s="1"/>
  <c r="T4223" i="1" s="1"/>
  <c r="AA4222" i="1"/>
  <c r="Z4222" i="1"/>
  <c r="Y4222" i="1"/>
  <c r="X4222" i="1"/>
  <c r="W4222" i="1"/>
  <c r="U4222" i="1"/>
  <c r="S4222" i="1"/>
  <c r="Q4222" i="1"/>
  <c r="P4222" i="1"/>
  <c r="O4222" i="1"/>
  <c r="K4222" i="1"/>
  <c r="N4222" i="1" s="1"/>
  <c r="T4222" i="1" s="1"/>
  <c r="AA4221" i="1"/>
  <c r="Z4221" i="1"/>
  <c r="Y4221" i="1"/>
  <c r="X4221" i="1"/>
  <c r="W4221" i="1"/>
  <c r="U4221" i="1"/>
  <c r="S4221" i="1"/>
  <c r="Q4221" i="1"/>
  <c r="P4221" i="1"/>
  <c r="O4221" i="1"/>
  <c r="K4221" i="1"/>
  <c r="N4221" i="1" s="1"/>
  <c r="T4221" i="1" s="1"/>
  <c r="AA4220" i="1"/>
  <c r="Z4220" i="1"/>
  <c r="Y4220" i="1"/>
  <c r="X4220" i="1"/>
  <c r="W4220" i="1"/>
  <c r="U4220" i="1"/>
  <c r="S4220" i="1"/>
  <c r="Q4220" i="1"/>
  <c r="P4220" i="1"/>
  <c r="O4220" i="1"/>
  <c r="K4220" i="1"/>
  <c r="N4220" i="1" s="1"/>
  <c r="T4220" i="1" s="1"/>
  <c r="AA4219" i="1"/>
  <c r="Z4219" i="1"/>
  <c r="Y4219" i="1"/>
  <c r="X4219" i="1"/>
  <c r="W4219" i="1"/>
  <c r="U4219" i="1"/>
  <c r="S4219" i="1"/>
  <c r="Q4219" i="1"/>
  <c r="P4219" i="1"/>
  <c r="O4219" i="1"/>
  <c r="K4219" i="1"/>
  <c r="N4219" i="1" s="1"/>
  <c r="T4219" i="1" s="1"/>
  <c r="AA4218" i="1"/>
  <c r="Z4218" i="1"/>
  <c r="Y4218" i="1"/>
  <c r="X4218" i="1"/>
  <c r="W4218" i="1"/>
  <c r="U4218" i="1"/>
  <c r="S4218" i="1"/>
  <c r="Q4218" i="1"/>
  <c r="P4218" i="1"/>
  <c r="O4218" i="1"/>
  <c r="K4218" i="1"/>
  <c r="N4218" i="1" s="1"/>
  <c r="T4218" i="1" s="1"/>
  <c r="AA4217" i="1"/>
  <c r="Z4217" i="1"/>
  <c r="Y4217" i="1"/>
  <c r="X4217" i="1"/>
  <c r="W4217" i="1"/>
  <c r="U4217" i="1"/>
  <c r="S4217" i="1"/>
  <c r="Q4217" i="1"/>
  <c r="P4217" i="1"/>
  <c r="O4217" i="1"/>
  <c r="K4217" i="1"/>
  <c r="N4217" i="1" s="1"/>
  <c r="T4217" i="1" s="1"/>
  <c r="AA4216" i="1"/>
  <c r="Z4216" i="1"/>
  <c r="Y4216" i="1"/>
  <c r="X4216" i="1"/>
  <c r="W4216" i="1"/>
  <c r="U4216" i="1"/>
  <c r="S4216" i="1"/>
  <c r="Q4216" i="1"/>
  <c r="P4216" i="1"/>
  <c r="O4216" i="1"/>
  <c r="K4216" i="1"/>
  <c r="N4216" i="1" s="1"/>
  <c r="T4216" i="1" s="1"/>
  <c r="AA4215" i="1"/>
  <c r="Z4215" i="1"/>
  <c r="Y4215" i="1"/>
  <c r="X4215" i="1"/>
  <c r="W4215" i="1"/>
  <c r="U4215" i="1"/>
  <c r="S4215" i="1"/>
  <c r="Q4215" i="1"/>
  <c r="P4215" i="1"/>
  <c r="O4215" i="1"/>
  <c r="K4215" i="1"/>
  <c r="N4215" i="1" s="1"/>
  <c r="AA4214" i="1"/>
  <c r="Z4214" i="1"/>
  <c r="Y4214" i="1"/>
  <c r="X4214" i="1"/>
  <c r="W4214" i="1"/>
  <c r="U4214" i="1"/>
  <c r="S4214" i="1"/>
  <c r="Q4214" i="1"/>
  <c r="P4214" i="1"/>
  <c r="O4214" i="1"/>
  <c r="K4214" i="1"/>
  <c r="N4214" i="1" s="1"/>
  <c r="T4214" i="1" s="1"/>
  <c r="AA4213" i="1"/>
  <c r="Z4213" i="1"/>
  <c r="Y4213" i="1"/>
  <c r="X4213" i="1"/>
  <c r="W4213" i="1"/>
  <c r="U4213" i="1"/>
  <c r="S4213" i="1"/>
  <c r="Q4213" i="1"/>
  <c r="P4213" i="1"/>
  <c r="O4213" i="1"/>
  <c r="K4213" i="1"/>
  <c r="N4213" i="1" s="1"/>
  <c r="T4213" i="1" s="1"/>
  <c r="AA4212" i="1"/>
  <c r="Z4212" i="1"/>
  <c r="Y4212" i="1"/>
  <c r="X4212" i="1"/>
  <c r="W4212" i="1"/>
  <c r="U4212" i="1"/>
  <c r="S4212" i="1"/>
  <c r="Q4212" i="1"/>
  <c r="P4212" i="1"/>
  <c r="O4212" i="1"/>
  <c r="K4212" i="1"/>
  <c r="N4212" i="1" s="1"/>
  <c r="AA4211" i="1"/>
  <c r="Z4211" i="1"/>
  <c r="Y4211" i="1"/>
  <c r="X4211" i="1"/>
  <c r="W4211" i="1"/>
  <c r="U4211" i="1"/>
  <c r="S4211" i="1"/>
  <c r="Q4211" i="1"/>
  <c r="P4211" i="1"/>
  <c r="O4211" i="1"/>
  <c r="K4211" i="1"/>
  <c r="N4211" i="1" s="1"/>
  <c r="T4211" i="1" s="1"/>
  <c r="AA4210" i="1"/>
  <c r="Z4210" i="1"/>
  <c r="Y4210" i="1"/>
  <c r="X4210" i="1"/>
  <c r="W4210" i="1"/>
  <c r="U4210" i="1"/>
  <c r="S4210" i="1"/>
  <c r="Q4210" i="1"/>
  <c r="P4210" i="1"/>
  <c r="O4210" i="1"/>
  <c r="K4210" i="1"/>
  <c r="N4210" i="1" s="1"/>
  <c r="T4210" i="1" s="1"/>
  <c r="AA4209" i="1"/>
  <c r="Z4209" i="1"/>
  <c r="Y4209" i="1"/>
  <c r="X4209" i="1"/>
  <c r="W4209" i="1"/>
  <c r="U4209" i="1"/>
  <c r="S4209" i="1"/>
  <c r="Q4209" i="1"/>
  <c r="P4209" i="1"/>
  <c r="O4209" i="1"/>
  <c r="K4209" i="1"/>
  <c r="N4209" i="1" s="1"/>
  <c r="T4209" i="1" s="1"/>
  <c r="AA4208" i="1"/>
  <c r="Z4208" i="1"/>
  <c r="Y4208" i="1"/>
  <c r="X4208" i="1"/>
  <c r="W4208" i="1"/>
  <c r="U4208" i="1"/>
  <c r="S4208" i="1"/>
  <c r="Q4208" i="1"/>
  <c r="P4208" i="1"/>
  <c r="O4208" i="1"/>
  <c r="K4208" i="1"/>
  <c r="N4208" i="1" s="1"/>
  <c r="T4208" i="1" s="1"/>
  <c r="AA4207" i="1"/>
  <c r="Z4207" i="1"/>
  <c r="Y4207" i="1"/>
  <c r="X4207" i="1"/>
  <c r="W4207" i="1"/>
  <c r="U4207" i="1"/>
  <c r="S4207" i="1"/>
  <c r="Q4207" i="1"/>
  <c r="P4207" i="1"/>
  <c r="O4207" i="1"/>
  <c r="K4207" i="1"/>
  <c r="N4207" i="1" s="1"/>
  <c r="T4207" i="1" s="1"/>
  <c r="AA4206" i="1"/>
  <c r="Z4206" i="1"/>
  <c r="Y4206" i="1"/>
  <c r="X4206" i="1"/>
  <c r="W4206" i="1"/>
  <c r="U4206" i="1"/>
  <c r="S4206" i="1"/>
  <c r="Q4206" i="1"/>
  <c r="P4206" i="1"/>
  <c r="O4206" i="1"/>
  <c r="K4206" i="1"/>
  <c r="N4206" i="1" s="1"/>
  <c r="T4206" i="1" s="1"/>
  <c r="AA4205" i="1"/>
  <c r="Z4205" i="1"/>
  <c r="Y4205" i="1"/>
  <c r="X4205" i="1"/>
  <c r="W4205" i="1"/>
  <c r="U4205" i="1"/>
  <c r="S4205" i="1"/>
  <c r="Q4205" i="1"/>
  <c r="P4205" i="1"/>
  <c r="O4205" i="1"/>
  <c r="K4205" i="1"/>
  <c r="N4205" i="1" s="1"/>
  <c r="T4205" i="1" s="1"/>
  <c r="AA4204" i="1"/>
  <c r="Z4204" i="1"/>
  <c r="Y4204" i="1"/>
  <c r="X4204" i="1"/>
  <c r="W4204" i="1"/>
  <c r="U4204" i="1"/>
  <c r="S4204" i="1"/>
  <c r="Q4204" i="1"/>
  <c r="P4204" i="1"/>
  <c r="O4204" i="1"/>
  <c r="K4204" i="1"/>
  <c r="N4204" i="1" s="1"/>
  <c r="AA4203" i="1"/>
  <c r="Z4203" i="1"/>
  <c r="Y4203" i="1"/>
  <c r="X4203" i="1"/>
  <c r="W4203" i="1"/>
  <c r="U4203" i="1"/>
  <c r="S4203" i="1"/>
  <c r="Q4203" i="1"/>
  <c r="P4203" i="1"/>
  <c r="O4203" i="1"/>
  <c r="K4203" i="1"/>
  <c r="N4203" i="1" s="1"/>
  <c r="T4203" i="1" s="1"/>
  <c r="AA4202" i="1"/>
  <c r="Z4202" i="1"/>
  <c r="Y4202" i="1"/>
  <c r="X4202" i="1"/>
  <c r="W4202" i="1"/>
  <c r="U4202" i="1"/>
  <c r="S4202" i="1"/>
  <c r="Q4202" i="1"/>
  <c r="P4202" i="1"/>
  <c r="O4202" i="1"/>
  <c r="K4202" i="1"/>
  <c r="N4202" i="1" s="1"/>
  <c r="T4202" i="1" s="1"/>
  <c r="AA4201" i="1"/>
  <c r="Z4201" i="1"/>
  <c r="Y4201" i="1"/>
  <c r="X4201" i="1"/>
  <c r="W4201" i="1"/>
  <c r="U4201" i="1"/>
  <c r="S4201" i="1"/>
  <c r="Q4201" i="1"/>
  <c r="P4201" i="1"/>
  <c r="O4201" i="1"/>
  <c r="K4201" i="1"/>
  <c r="N4201" i="1" s="1"/>
  <c r="T4201" i="1" s="1"/>
  <c r="AA4200" i="1"/>
  <c r="Z4200" i="1"/>
  <c r="Y4200" i="1"/>
  <c r="X4200" i="1"/>
  <c r="W4200" i="1"/>
  <c r="U4200" i="1"/>
  <c r="S4200" i="1"/>
  <c r="Q4200" i="1"/>
  <c r="P4200" i="1"/>
  <c r="O4200" i="1"/>
  <c r="K4200" i="1"/>
  <c r="N4200" i="1" s="1"/>
  <c r="T4200" i="1" s="1"/>
  <c r="AA4199" i="1"/>
  <c r="Z4199" i="1"/>
  <c r="Y4199" i="1"/>
  <c r="X4199" i="1"/>
  <c r="W4199" i="1"/>
  <c r="U4199" i="1"/>
  <c r="S4199" i="1"/>
  <c r="Q4199" i="1"/>
  <c r="P4199" i="1"/>
  <c r="O4199" i="1"/>
  <c r="K4199" i="1"/>
  <c r="N4199" i="1" s="1"/>
  <c r="T4199" i="1" s="1"/>
  <c r="AA4198" i="1"/>
  <c r="Z4198" i="1"/>
  <c r="Y4198" i="1"/>
  <c r="X4198" i="1"/>
  <c r="W4198" i="1"/>
  <c r="U4198" i="1"/>
  <c r="S4198" i="1"/>
  <c r="Q4198" i="1"/>
  <c r="P4198" i="1"/>
  <c r="O4198" i="1"/>
  <c r="K4198" i="1"/>
  <c r="N4198" i="1" s="1"/>
  <c r="T4198" i="1" s="1"/>
  <c r="AA4197" i="1"/>
  <c r="Z4197" i="1"/>
  <c r="Y4197" i="1"/>
  <c r="X4197" i="1"/>
  <c r="W4197" i="1"/>
  <c r="U4197" i="1"/>
  <c r="S4197" i="1"/>
  <c r="Q4197" i="1"/>
  <c r="P4197" i="1"/>
  <c r="O4197" i="1"/>
  <c r="K4197" i="1"/>
  <c r="N4197" i="1" s="1"/>
  <c r="T4197" i="1" s="1"/>
  <c r="AA4196" i="1"/>
  <c r="Z4196" i="1"/>
  <c r="Y4196" i="1"/>
  <c r="X4196" i="1"/>
  <c r="W4196" i="1"/>
  <c r="U4196" i="1"/>
  <c r="S4196" i="1"/>
  <c r="Q4196" i="1"/>
  <c r="P4196" i="1"/>
  <c r="O4196" i="1"/>
  <c r="K4196" i="1"/>
  <c r="N4196" i="1" s="1"/>
  <c r="AA4195" i="1"/>
  <c r="Z4195" i="1"/>
  <c r="Y4195" i="1"/>
  <c r="X4195" i="1"/>
  <c r="W4195" i="1"/>
  <c r="U4195" i="1"/>
  <c r="S4195" i="1"/>
  <c r="Q4195" i="1"/>
  <c r="P4195" i="1"/>
  <c r="O4195" i="1"/>
  <c r="K4195" i="1"/>
  <c r="N4195" i="1" s="1"/>
  <c r="T4195" i="1" s="1"/>
  <c r="AA4194" i="1"/>
  <c r="Z4194" i="1"/>
  <c r="Y4194" i="1"/>
  <c r="X4194" i="1"/>
  <c r="W4194" i="1"/>
  <c r="U4194" i="1"/>
  <c r="S4194" i="1"/>
  <c r="Q4194" i="1"/>
  <c r="P4194" i="1"/>
  <c r="O4194" i="1"/>
  <c r="K4194" i="1"/>
  <c r="N4194" i="1" s="1"/>
  <c r="AA4193" i="1"/>
  <c r="Z4193" i="1"/>
  <c r="Y4193" i="1"/>
  <c r="X4193" i="1"/>
  <c r="W4193" i="1"/>
  <c r="U4193" i="1"/>
  <c r="S4193" i="1"/>
  <c r="Q4193" i="1"/>
  <c r="P4193" i="1"/>
  <c r="O4193" i="1"/>
  <c r="K4193" i="1"/>
  <c r="N4193" i="1" s="1"/>
  <c r="AA4192" i="1"/>
  <c r="Z4192" i="1"/>
  <c r="Y4192" i="1"/>
  <c r="X4192" i="1"/>
  <c r="W4192" i="1"/>
  <c r="U4192" i="1"/>
  <c r="S4192" i="1"/>
  <c r="Q4192" i="1"/>
  <c r="P4192" i="1"/>
  <c r="O4192" i="1"/>
  <c r="K4192" i="1"/>
  <c r="N4192" i="1" s="1"/>
  <c r="T4192" i="1" s="1"/>
  <c r="AA4191" i="1"/>
  <c r="Z4191" i="1"/>
  <c r="Y4191" i="1"/>
  <c r="X4191" i="1"/>
  <c r="W4191" i="1"/>
  <c r="U4191" i="1"/>
  <c r="S4191" i="1"/>
  <c r="Q4191" i="1"/>
  <c r="P4191" i="1"/>
  <c r="O4191" i="1"/>
  <c r="K4191" i="1"/>
  <c r="N4191" i="1" s="1"/>
  <c r="AA4190" i="1"/>
  <c r="Z4190" i="1"/>
  <c r="Y4190" i="1"/>
  <c r="X4190" i="1"/>
  <c r="W4190" i="1"/>
  <c r="U4190" i="1"/>
  <c r="S4190" i="1"/>
  <c r="Q4190" i="1"/>
  <c r="P4190" i="1"/>
  <c r="O4190" i="1"/>
  <c r="K4190" i="1"/>
  <c r="N4190" i="1" s="1"/>
  <c r="T4190" i="1" s="1"/>
  <c r="AA4189" i="1"/>
  <c r="Z4189" i="1"/>
  <c r="Y4189" i="1"/>
  <c r="X4189" i="1"/>
  <c r="W4189" i="1"/>
  <c r="U4189" i="1"/>
  <c r="S4189" i="1"/>
  <c r="Q4189" i="1"/>
  <c r="P4189" i="1"/>
  <c r="O4189" i="1"/>
  <c r="K4189" i="1"/>
  <c r="N4189" i="1" s="1"/>
  <c r="T4189" i="1" s="1"/>
  <c r="AA4188" i="1"/>
  <c r="Z4188" i="1"/>
  <c r="Y4188" i="1"/>
  <c r="X4188" i="1"/>
  <c r="W4188" i="1"/>
  <c r="U4188" i="1"/>
  <c r="S4188" i="1"/>
  <c r="Q4188" i="1"/>
  <c r="P4188" i="1"/>
  <c r="O4188" i="1"/>
  <c r="K4188" i="1"/>
  <c r="N4188" i="1" s="1"/>
  <c r="T4188" i="1" s="1"/>
  <c r="AA4187" i="1"/>
  <c r="Z4187" i="1"/>
  <c r="Y4187" i="1"/>
  <c r="X4187" i="1"/>
  <c r="W4187" i="1"/>
  <c r="U4187" i="1"/>
  <c r="S4187" i="1"/>
  <c r="Q4187" i="1"/>
  <c r="P4187" i="1"/>
  <c r="O4187" i="1"/>
  <c r="K4187" i="1"/>
  <c r="N4187" i="1" s="1"/>
  <c r="T4187" i="1" s="1"/>
  <c r="AA4186" i="1"/>
  <c r="Z4186" i="1"/>
  <c r="Y4186" i="1"/>
  <c r="X4186" i="1"/>
  <c r="W4186" i="1"/>
  <c r="U4186" i="1"/>
  <c r="S4186" i="1"/>
  <c r="Q4186" i="1"/>
  <c r="P4186" i="1"/>
  <c r="O4186" i="1"/>
  <c r="K4186" i="1"/>
  <c r="N4186" i="1" s="1"/>
  <c r="T4186" i="1" s="1"/>
  <c r="AA4185" i="1"/>
  <c r="Z4185" i="1"/>
  <c r="Y4185" i="1"/>
  <c r="X4185" i="1"/>
  <c r="W4185" i="1"/>
  <c r="U4185" i="1"/>
  <c r="S4185" i="1"/>
  <c r="Q4185" i="1"/>
  <c r="P4185" i="1"/>
  <c r="O4185" i="1"/>
  <c r="K4185" i="1"/>
  <c r="N4185" i="1" s="1"/>
  <c r="T4185" i="1" s="1"/>
  <c r="AA4184" i="1"/>
  <c r="Z4184" i="1"/>
  <c r="Y4184" i="1"/>
  <c r="X4184" i="1"/>
  <c r="W4184" i="1"/>
  <c r="U4184" i="1"/>
  <c r="S4184" i="1"/>
  <c r="Q4184" i="1"/>
  <c r="P4184" i="1"/>
  <c r="O4184" i="1"/>
  <c r="K4184" i="1"/>
  <c r="N4184" i="1" s="1"/>
  <c r="T4184" i="1" s="1"/>
  <c r="AA4183" i="1"/>
  <c r="Z4183" i="1"/>
  <c r="Y4183" i="1"/>
  <c r="X4183" i="1"/>
  <c r="W4183" i="1"/>
  <c r="U4183" i="1"/>
  <c r="S4183" i="1"/>
  <c r="Q4183" i="1"/>
  <c r="P4183" i="1"/>
  <c r="O4183" i="1"/>
  <c r="K4183" i="1"/>
  <c r="N4183" i="1" s="1"/>
  <c r="T4183" i="1" s="1"/>
  <c r="AA4182" i="1"/>
  <c r="Z4182" i="1"/>
  <c r="Y4182" i="1"/>
  <c r="X4182" i="1"/>
  <c r="W4182" i="1"/>
  <c r="U4182" i="1"/>
  <c r="S4182" i="1"/>
  <c r="Q4182" i="1"/>
  <c r="P4182" i="1"/>
  <c r="O4182" i="1"/>
  <c r="K4182" i="1"/>
  <c r="N4182" i="1" s="1"/>
  <c r="T4182" i="1" s="1"/>
  <c r="AA4181" i="1"/>
  <c r="Z4181" i="1"/>
  <c r="Y4181" i="1"/>
  <c r="X4181" i="1"/>
  <c r="W4181" i="1"/>
  <c r="U4181" i="1"/>
  <c r="S4181" i="1"/>
  <c r="Q4181" i="1"/>
  <c r="P4181" i="1"/>
  <c r="O4181" i="1"/>
  <c r="K4181" i="1"/>
  <c r="N4181" i="1" s="1"/>
  <c r="T4181" i="1" s="1"/>
  <c r="AA4180" i="1"/>
  <c r="Z4180" i="1"/>
  <c r="Y4180" i="1"/>
  <c r="X4180" i="1"/>
  <c r="W4180" i="1"/>
  <c r="U4180" i="1"/>
  <c r="S4180" i="1"/>
  <c r="Q4180" i="1"/>
  <c r="P4180" i="1"/>
  <c r="O4180" i="1"/>
  <c r="K4180" i="1"/>
  <c r="N4180" i="1" s="1"/>
  <c r="T4180" i="1" s="1"/>
  <c r="AA4179" i="1"/>
  <c r="Z4179" i="1"/>
  <c r="Y4179" i="1"/>
  <c r="X4179" i="1"/>
  <c r="W4179" i="1"/>
  <c r="U4179" i="1"/>
  <c r="S4179" i="1"/>
  <c r="Q4179" i="1"/>
  <c r="P4179" i="1"/>
  <c r="O4179" i="1"/>
  <c r="K4179" i="1"/>
  <c r="N4179" i="1" s="1"/>
  <c r="T4179" i="1" s="1"/>
  <c r="AA4178" i="1"/>
  <c r="Z4178" i="1"/>
  <c r="Y4178" i="1"/>
  <c r="X4178" i="1"/>
  <c r="W4178" i="1"/>
  <c r="U4178" i="1"/>
  <c r="S4178" i="1"/>
  <c r="Q4178" i="1"/>
  <c r="P4178" i="1"/>
  <c r="O4178" i="1"/>
  <c r="K4178" i="1"/>
  <c r="N4178" i="1" s="1"/>
  <c r="T4178" i="1" s="1"/>
  <c r="AA4177" i="1"/>
  <c r="Z4177" i="1"/>
  <c r="Y4177" i="1"/>
  <c r="X4177" i="1"/>
  <c r="W4177" i="1"/>
  <c r="U4177" i="1"/>
  <c r="S4177" i="1"/>
  <c r="Q4177" i="1"/>
  <c r="P4177" i="1"/>
  <c r="O4177" i="1"/>
  <c r="K4177" i="1"/>
  <c r="N4177" i="1" s="1"/>
  <c r="T4177" i="1" s="1"/>
  <c r="AA4176" i="1"/>
  <c r="Z4176" i="1"/>
  <c r="Y4176" i="1"/>
  <c r="X4176" i="1"/>
  <c r="W4176" i="1"/>
  <c r="U4176" i="1"/>
  <c r="S4176" i="1"/>
  <c r="Q4176" i="1"/>
  <c r="P4176" i="1"/>
  <c r="O4176" i="1"/>
  <c r="K4176" i="1"/>
  <c r="N4176" i="1" s="1"/>
  <c r="AA4175" i="1"/>
  <c r="Z4175" i="1"/>
  <c r="Y4175" i="1"/>
  <c r="X4175" i="1"/>
  <c r="W4175" i="1"/>
  <c r="U4175" i="1"/>
  <c r="S4175" i="1"/>
  <c r="Q4175" i="1"/>
  <c r="P4175" i="1"/>
  <c r="O4175" i="1"/>
  <c r="K4175" i="1"/>
  <c r="N4175" i="1" s="1"/>
  <c r="T4175" i="1" s="1"/>
  <c r="AA4174" i="1"/>
  <c r="Z4174" i="1"/>
  <c r="Y4174" i="1"/>
  <c r="X4174" i="1"/>
  <c r="W4174" i="1"/>
  <c r="U4174" i="1"/>
  <c r="S4174" i="1"/>
  <c r="Q4174" i="1"/>
  <c r="P4174" i="1"/>
  <c r="O4174" i="1"/>
  <c r="K4174" i="1"/>
  <c r="N4174" i="1" s="1"/>
  <c r="AA4173" i="1"/>
  <c r="Z4173" i="1"/>
  <c r="Y4173" i="1"/>
  <c r="X4173" i="1"/>
  <c r="W4173" i="1"/>
  <c r="U4173" i="1"/>
  <c r="S4173" i="1"/>
  <c r="Q4173" i="1"/>
  <c r="P4173" i="1"/>
  <c r="O4173" i="1"/>
  <c r="K4173" i="1"/>
  <c r="N4173" i="1" s="1"/>
  <c r="T4173" i="1" s="1"/>
  <c r="AA4172" i="1"/>
  <c r="Z4172" i="1"/>
  <c r="Y4172" i="1"/>
  <c r="X4172" i="1"/>
  <c r="W4172" i="1"/>
  <c r="U4172" i="1"/>
  <c r="S4172" i="1"/>
  <c r="Q4172" i="1"/>
  <c r="P4172" i="1"/>
  <c r="O4172" i="1"/>
  <c r="K4172" i="1"/>
  <c r="N4172" i="1" s="1"/>
  <c r="T4172" i="1" s="1"/>
  <c r="AA4171" i="1"/>
  <c r="Z4171" i="1"/>
  <c r="Y4171" i="1"/>
  <c r="X4171" i="1"/>
  <c r="W4171" i="1"/>
  <c r="U4171" i="1"/>
  <c r="S4171" i="1"/>
  <c r="Q4171" i="1"/>
  <c r="P4171" i="1"/>
  <c r="O4171" i="1"/>
  <c r="K4171" i="1"/>
  <c r="N4171" i="1" s="1"/>
  <c r="T4171" i="1" s="1"/>
  <c r="AA4170" i="1"/>
  <c r="Z4170" i="1"/>
  <c r="Y4170" i="1"/>
  <c r="X4170" i="1"/>
  <c r="W4170" i="1"/>
  <c r="U4170" i="1"/>
  <c r="S4170" i="1"/>
  <c r="Q4170" i="1"/>
  <c r="P4170" i="1"/>
  <c r="O4170" i="1"/>
  <c r="K4170" i="1"/>
  <c r="N4170" i="1" s="1"/>
  <c r="T4170" i="1" s="1"/>
  <c r="AA4169" i="1"/>
  <c r="Z4169" i="1"/>
  <c r="Y4169" i="1"/>
  <c r="X4169" i="1"/>
  <c r="W4169" i="1"/>
  <c r="U4169" i="1"/>
  <c r="S4169" i="1"/>
  <c r="Q4169" i="1"/>
  <c r="P4169" i="1"/>
  <c r="O4169" i="1"/>
  <c r="K4169" i="1"/>
  <c r="N4169" i="1" s="1"/>
  <c r="T4169" i="1" s="1"/>
  <c r="AA4168" i="1"/>
  <c r="Z4168" i="1"/>
  <c r="Y4168" i="1"/>
  <c r="X4168" i="1"/>
  <c r="W4168" i="1"/>
  <c r="U4168" i="1"/>
  <c r="S4168" i="1"/>
  <c r="Q4168" i="1"/>
  <c r="P4168" i="1"/>
  <c r="O4168" i="1"/>
  <c r="K4168" i="1"/>
  <c r="N4168" i="1" s="1"/>
  <c r="AA4167" i="1"/>
  <c r="Z4167" i="1"/>
  <c r="Y4167" i="1"/>
  <c r="X4167" i="1"/>
  <c r="W4167" i="1"/>
  <c r="U4167" i="1"/>
  <c r="S4167" i="1"/>
  <c r="Q4167" i="1"/>
  <c r="P4167" i="1"/>
  <c r="O4167" i="1"/>
  <c r="K4167" i="1"/>
  <c r="N4167" i="1" s="1"/>
  <c r="T4167" i="1" s="1"/>
  <c r="AA4166" i="1"/>
  <c r="Z4166" i="1"/>
  <c r="Y4166" i="1"/>
  <c r="X4166" i="1"/>
  <c r="W4166" i="1"/>
  <c r="U4166" i="1"/>
  <c r="S4166" i="1"/>
  <c r="Q4166" i="1"/>
  <c r="P4166" i="1"/>
  <c r="O4166" i="1"/>
  <c r="K4166" i="1"/>
  <c r="N4166" i="1" s="1"/>
  <c r="AA4165" i="1"/>
  <c r="Z4165" i="1"/>
  <c r="Y4165" i="1"/>
  <c r="X4165" i="1"/>
  <c r="W4165" i="1"/>
  <c r="U4165" i="1"/>
  <c r="S4165" i="1"/>
  <c r="Q4165" i="1"/>
  <c r="P4165" i="1"/>
  <c r="O4165" i="1"/>
  <c r="K4165" i="1"/>
  <c r="N4165" i="1" s="1"/>
  <c r="AA4164" i="1"/>
  <c r="Z4164" i="1"/>
  <c r="Y4164" i="1"/>
  <c r="X4164" i="1"/>
  <c r="W4164" i="1"/>
  <c r="U4164" i="1"/>
  <c r="S4164" i="1"/>
  <c r="Q4164" i="1"/>
  <c r="P4164" i="1"/>
  <c r="O4164" i="1"/>
  <c r="K4164" i="1"/>
  <c r="N4164" i="1" s="1"/>
  <c r="T4164" i="1" s="1"/>
  <c r="AA4163" i="1"/>
  <c r="Z4163" i="1"/>
  <c r="Y4163" i="1"/>
  <c r="X4163" i="1"/>
  <c r="W4163" i="1"/>
  <c r="U4163" i="1"/>
  <c r="S4163" i="1"/>
  <c r="Q4163" i="1"/>
  <c r="P4163" i="1"/>
  <c r="O4163" i="1"/>
  <c r="K4163" i="1"/>
  <c r="N4163" i="1" s="1"/>
  <c r="T4163" i="1" s="1"/>
  <c r="AA4162" i="1"/>
  <c r="Z4162" i="1"/>
  <c r="Y4162" i="1"/>
  <c r="X4162" i="1"/>
  <c r="W4162" i="1"/>
  <c r="U4162" i="1"/>
  <c r="S4162" i="1"/>
  <c r="Q4162" i="1"/>
  <c r="P4162" i="1"/>
  <c r="O4162" i="1"/>
  <c r="K4162" i="1"/>
  <c r="N4162" i="1" s="1"/>
  <c r="AA4161" i="1"/>
  <c r="Z4161" i="1"/>
  <c r="Y4161" i="1"/>
  <c r="X4161" i="1"/>
  <c r="W4161" i="1"/>
  <c r="U4161" i="1"/>
  <c r="S4161" i="1"/>
  <c r="Q4161" i="1"/>
  <c r="P4161" i="1"/>
  <c r="O4161" i="1"/>
  <c r="K4161" i="1"/>
  <c r="N4161" i="1" s="1"/>
  <c r="T4161" i="1" s="1"/>
  <c r="AA4160" i="1"/>
  <c r="Z4160" i="1"/>
  <c r="Y4160" i="1"/>
  <c r="X4160" i="1"/>
  <c r="W4160" i="1"/>
  <c r="U4160" i="1"/>
  <c r="S4160" i="1"/>
  <c r="Q4160" i="1"/>
  <c r="P4160" i="1"/>
  <c r="O4160" i="1"/>
  <c r="K4160" i="1"/>
  <c r="N4160" i="1" s="1"/>
  <c r="T4160" i="1" s="1"/>
  <c r="AA4159" i="1"/>
  <c r="Z4159" i="1"/>
  <c r="Y4159" i="1"/>
  <c r="X4159" i="1"/>
  <c r="W4159" i="1"/>
  <c r="U4159" i="1"/>
  <c r="S4159" i="1"/>
  <c r="Q4159" i="1"/>
  <c r="P4159" i="1"/>
  <c r="O4159" i="1"/>
  <c r="K4159" i="1"/>
  <c r="N4159" i="1" s="1"/>
  <c r="T4159" i="1" s="1"/>
  <c r="AA4158" i="1"/>
  <c r="Z4158" i="1"/>
  <c r="Y4158" i="1"/>
  <c r="X4158" i="1"/>
  <c r="W4158" i="1"/>
  <c r="U4158" i="1"/>
  <c r="S4158" i="1"/>
  <c r="Q4158" i="1"/>
  <c r="P4158" i="1"/>
  <c r="O4158" i="1"/>
  <c r="K4158" i="1"/>
  <c r="N4158" i="1" s="1"/>
  <c r="T4158" i="1" s="1"/>
  <c r="AA4157" i="1"/>
  <c r="Z4157" i="1"/>
  <c r="Y4157" i="1"/>
  <c r="X4157" i="1"/>
  <c r="W4157" i="1"/>
  <c r="U4157" i="1"/>
  <c r="S4157" i="1"/>
  <c r="Q4157" i="1"/>
  <c r="P4157" i="1"/>
  <c r="O4157" i="1"/>
  <c r="K4157" i="1"/>
  <c r="N4157" i="1" s="1"/>
  <c r="T4157" i="1" s="1"/>
  <c r="AA4156" i="1"/>
  <c r="Z4156" i="1"/>
  <c r="Y4156" i="1"/>
  <c r="X4156" i="1"/>
  <c r="W4156" i="1"/>
  <c r="U4156" i="1"/>
  <c r="S4156" i="1"/>
  <c r="Q4156" i="1"/>
  <c r="P4156" i="1"/>
  <c r="O4156" i="1"/>
  <c r="K4156" i="1"/>
  <c r="N4156" i="1" s="1"/>
  <c r="T4156" i="1" s="1"/>
  <c r="AA4155" i="1"/>
  <c r="Z4155" i="1"/>
  <c r="Y4155" i="1"/>
  <c r="X4155" i="1"/>
  <c r="W4155" i="1"/>
  <c r="U4155" i="1"/>
  <c r="S4155" i="1"/>
  <c r="Q4155" i="1"/>
  <c r="P4155" i="1"/>
  <c r="O4155" i="1"/>
  <c r="K4155" i="1"/>
  <c r="N4155" i="1" s="1"/>
  <c r="AA4154" i="1"/>
  <c r="Z4154" i="1"/>
  <c r="Y4154" i="1"/>
  <c r="X4154" i="1"/>
  <c r="W4154" i="1"/>
  <c r="U4154" i="1"/>
  <c r="S4154" i="1"/>
  <c r="Q4154" i="1"/>
  <c r="P4154" i="1"/>
  <c r="O4154" i="1"/>
  <c r="K4154" i="1"/>
  <c r="N4154" i="1" s="1"/>
  <c r="T4154" i="1" s="1"/>
  <c r="AA4153" i="1"/>
  <c r="Z4153" i="1"/>
  <c r="Y4153" i="1"/>
  <c r="X4153" i="1"/>
  <c r="W4153" i="1"/>
  <c r="U4153" i="1"/>
  <c r="S4153" i="1"/>
  <c r="Q4153" i="1"/>
  <c r="P4153" i="1"/>
  <c r="O4153" i="1"/>
  <c r="K4153" i="1"/>
  <c r="N4153" i="1" s="1"/>
  <c r="T4153" i="1" s="1"/>
  <c r="AA4152" i="1"/>
  <c r="Z4152" i="1"/>
  <c r="Y4152" i="1"/>
  <c r="X4152" i="1"/>
  <c r="W4152" i="1"/>
  <c r="U4152" i="1"/>
  <c r="S4152" i="1"/>
  <c r="Q4152" i="1"/>
  <c r="P4152" i="1"/>
  <c r="O4152" i="1"/>
  <c r="K4152" i="1"/>
  <c r="N4152" i="1" s="1"/>
  <c r="T4152" i="1" s="1"/>
  <c r="AA4151" i="1"/>
  <c r="Z4151" i="1"/>
  <c r="Y4151" i="1"/>
  <c r="X4151" i="1"/>
  <c r="W4151" i="1"/>
  <c r="U4151" i="1"/>
  <c r="S4151" i="1"/>
  <c r="Q4151" i="1"/>
  <c r="P4151" i="1"/>
  <c r="O4151" i="1"/>
  <c r="K4151" i="1"/>
  <c r="N4151" i="1" s="1"/>
  <c r="T4151" i="1" s="1"/>
  <c r="AA4150" i="1"/>
  <c r="Z4150" i="1"/>
  <c r="Y4150" i="1"/>
  <c r="X4150" i="1"/>
  <c r="W4150" i="1"/>
  <c r="U4150" i="1"/>
  <c r="S4150" i="1"/>
  <c r="Q4150" i="1"/>
  <c r="P4150" i="1"/>
  <c r="O4150" i="1"/>
  <c r="K4150" i="1"/>
  <c r="N4150" i="1" s="1"/>
  <c r="T4150" i="1" s="1"/>
  <c r="AA4149" i="1"/>
  <c r="Z4149" i="1"/>
  <c r="Y4149" i="1"/>
  <c r="X4149" i="1"/>
  <c r="W4149" i="1"/>
  <c r="U4149" i="1"/>
  <c r="S4149" i="1"/>
  <c r="Q4149" i="1"/>
  <c r="P4149" i="1"/>
  <c r="O4149" i="1"/>
  <c r="K4149" i="1"/>
  <c r="N4149" i="1" s="1"/>
  <c r="T4149" i="1" s="1"/>
  <c r="AA4148" i="1"/>
  <c r="Z4148" i="1"/>
  <c r="Y4148" i="1"/>
  <c r="X4148" i="1"/>
  <c r="W4148" i="1"/>
  <c r="U4148" i="1"/>
  <c r="S4148" i="1"/>
  <c r="Q4148" i="1"/>
  <c r="P4148" i="1"/>
  <c r="O4148" i="1"/>
  <c r="K4148" i="1"/>
  <c r="N4148" i="1" s="1"/>
  <c r="AA4147" i="1"/>
  <c r="Z4147" i="1"/>
  <c r="Y4147" i="1"/>
  <c r="X4147" i="1"/>
  <c r="W4147" i="1"/>
  <c r="U4147" i="1"/>
  <c r="S4147" i="1"/>
  <c r="Q4147" i="1"/>
  <c r="P4147" i="1"/>
  <c r="O4147" i="1"/>
  <c r="K4147" i="1"/>
  <c r="N4147" i="1" s="1"/>
  <c r="AA4146" i="1"/>
  <c r="Z4146" i="1"/>
  <c r="Y4146" i="1"/>
  <c r="X4146" i="1"/>
  <c r="W4146" i="1"/>
  <c r="U4146" i="1"/>
  <c r="S4146" i="1"/>
  <c r="Q4146" i="1"/>
  <c r="P4146" i="1"/>
  <c r="O4146" i="1"/>
  <c r="K4146" i="1"/>
  <c r="N4146" i="1" s="1"/>
  <c r="T4146" i="1" s="1"/>
  <c r="AA4145" i="1"/>
  <c r="Z4145" i="1"/>
  <c r="Y4145" i="1"/>
  <c r="X4145" i="1"/>
  <c r="W4145" i="1"/>
  <c r="U4145" i="1"/>
  <c r="S4145" i="1"/>
  <c r="Q4145" i="1"/>
  <c r="P4145" i="1"/>
  <c r="O4145" i="1"/>
  <c r="K4145" i="1"/>
  <c r="N4145" i="1" s="1"/>
  <c r="T4145" i="1" s="1"/>
  <c r="AA4144" i="1"/>
  <c r="Z4144" i="1"/>
  <c r="Y4144" i="1"/>
  <c r="X4144" i="1"/>
  <c r="W4144" i="1"/>
  <c r="U4144" i="1"/>
  <c r="S4144" i="1"/>
  <c r="Q4144" i="1"/>
  <c r="P4144" i="1"/>
  <c r="O4144" i="1"/>
  <c r="K4144" i="1"/>
  <c r="N4144" i="1" s="1"/>
  <c r="T4144" i="1" s="1"/>
  <c r="AA4143" i="1"/>
  <c r="Z4143" i="1"/>
  <c r="Y4143" i="1"/>
  <c r="X4143" i="1"/>
  <c r="W4143" i="1"/>
  <c r="U4143" i="1"/>
  <c r="S4143" i="1"/>
  <c r="Q4143" i="1"/>
  <c r="P4143" i="1"/>
  <c r="O4143" i="1"/>
  <c r="K4143" i="1"/>
  <c r="N4143" i="1" s="1"/>
  <c r="T4143" i="1" s="1"/>
  <c r="AA4142" i="1"/>
  <c r="Z4142" i="1"/>
  <c r="Y4142" i="1"/>
  <c r="X4142" i="1"/>
  <c r="W4142" i="1"/>
  <c r="U4142" i="1"/>
  <c r="S4142" i="1"/>
  <c r="Q4142" i="1"/>
  <c r="P4142" i="1"/>
  <c r="O4142" i="1"/>
  <c r="K4142" i="1"/>
  <c r="N4142" i="1" s="1"/>
  <c r="T4142" i="1" s="1"/>
  <c r="AA4141" i="1"/>
  <c r="Z4141" i="1"/>
  <c r="Y4141" i="1"/>
  <c r="X4141" i="1"/>
  <c r="W4141" i="1"/>
  <c r="U4141" i="1"/>
  <c r="S4141" i="1"/>
  <c r="Q4141" i="1"/>
  <c r="P4141" i="1"/>
  <c r="O4141" i="1"/>
  <c r="K4141" i="1"/>
  <c r="N4141" i="1" s="1"/>
  <c r="T4141" i="1" s="1"/>
  <c r="AA4140" i="1"/>
  <c r="Z4140" i="1"/>
  <c r="Y4140" i="1"/>
  <c r="X4140" i="1"/>
  <c r="W4140" i="1"/>
  <c r="U4140" i="1"/>
  <c r="S4140" i="1"/>
  <c r="Q4140" i="1"/>
  <c r="P4140" i="1"/>
  <c r="O4140" i="1"/>
  <c r="K4140" i="1"/>
  <c r="N4140" i="1" s="1"/>
  <c r="AA4139" i="1"/>
  <c r="Z4139" i="1"/>
  <c r="Y4139" i="1"/>
  <c r="X4139" i="1"/>
  <c r="W4139" i="1"/>
  <c r="U4139" i="1"/>
  <c r="S4139" i="1"/>
  <c r="Q4139" i="1"/>
  <c r="P4139" i="1"/>
  <c r="O4139" i="1"/>
  <c r="K4139" i="1"/>
  <c r="N4139" i="1" s="1"/>
  <c r="AA4138" i="1"/>
  <c r="Z4138" i="1"/>
  <c r="Y4138" i="1"/>
  <c r="X4138" i="1"/>
  <c r="W4138" i="1"/>
  <c r="U4138" i="1"/>
  <c r="S4138" i="1"/>
  <c r="Q4138" i="1"/>
  <c r="P4138" i="1"/>
  <c r="O4138" i="1"/>
  <c r="K4138" i="1"/>
  <c r="N4138" i="1" s="1"/>
  <c r="T4138" i="1" s="1"/>
  <c r="AA4137" i="1"/>
  <c r="Z4137" i="1"/>
  <c r="Y4137" i="1"/>
  <c r="X4137" i="1"/>
  <c r="W4137" i="1"/>
  <c r="U4137" i="1"/>
  <c r="S4137" i="1"/>
  <c r="Q4137" i="1"/>
  <c r="P4137" i="1"/>
  <c r="O4137" i="1"/>
  <c r="K4137" i="1"/>
  <c r="N4137" i="1" s="1"/>
  <c r="AA4136" i="1"/>
  <c r="Z4136" i="1"/>
  <c r="Y4136" i="1"/>
  <c r="X4136" i="1"/>
  <c r="W4136" i="1"/>
  <c r="U4136" i="1"/>
  <c r="S4136" i="1"/>
  <c r="Q4136" i="1"/>
  <c r="P4136" i="1"/>
  <c r="O4136" i="1"/>
  <c r="K4136" i="1"/>
  <c r="N4136" i="1" s="1"/>
  <c r="AA4135" i="1"/>
  <c r="Z4135" i="1"/>
  <c r="Y4135" i="1"/>
  <c r="X4135" i="1"/>
  <c r="W4135" i="1"/>
  <c r="U4135" i="1"/>
  <c r="S4135" i="1"/>
  <c r="Q4135" i="1"/>
  <c r="P4135" i="1"/>
  <c r="O4135" i="1"/>
  <c r="K4135" i="1"/>
  <c r="N4135" i="1" s="1"/>
  <c r="T4135" i="1" s="1"/>
  <c r="AA4134" i="1"/>
  <c r="Z4134" i="1"/>
  <c r="Y4134" i="1"/>
  <c r="X4134" i="1"/>
  <c r="W4134" i="1"/>
  <c r="U4134" i="1"/>
  <c r="S4134" i="1"/>
  <c r="Q4134" i="1"/>
  <c r="P4134" i="1"/>
  <c r="O4134" i="1"/>
  <c r="K4134" i="1"/>
  <c r="N4134" i="1" s="1"/>
  <c r="T4134" i="1" s="1"/>
  <c r="AA4133" i="1"/>
  <c r="Z4133" i="1"/>
  <c r="Y4133" i="1"/>
  <c r="X4133" i="1"/>
  <c r="W4133" i="1"/>
  <c r="U4133" i="1"/>
  <c r="S4133" i="1"/>
  <c r="Q4133" i="1"/>
  <c r="P4133" i="1"/>
  <c r="O4133" i="1"/>
  <c r="K4133" i="1"/>
  <c r="N4133" i="1" s="1"/>
  <c r="AA4132" i="1"/>
  <c r="Z4132" i="1"/>
  <c r="Y4132" i="1"/>
  <c r="X4132" i="1"/>
  <c r="W4132" i="1"/>
  <c r="U4132" i="1"/>
  <c r="S4132" i="1"/>
  <c r="Q4132" i="1"/>
  <c r="P4132" i="1"/>
  <c r="O4132" i="1"/>
  <c r="K4132" i="1"/>
  <c r="N4132" i="1" s="1"/>
  <c r="T4132" i="1" s="1"/>
  <c r="AA4131" i="1"/>
  <c r="Z4131" i="1"/>
  <c r="Y4131" i="1"/>
  <c r="X4131" i="1"/>
  <c r="W4131" i="1"/>
  <c r="U4131" i="1"/>
  <c r="S4131" i="1"/>
  <c r="Q4131" i="1"/>
  <c r="P4131" i="1"/>
  <c r="O4131" i="1"/>
  <c r="K4131" i="1"/>
  <c r="N4131" i="1" s="1"/>
  <c r="T4131" i="1" s="1"/>
  <c r="AA4130" i="1"/>
  <c r="Z4130" i="1"/>
  <c r="Y4130" i="1"/>
  <c r="X4130" i="1"/>
  <c r="W4130" i="1"/>
  <c r="U4130" i="1"/>
  <c r="S4130" i="1"/>
  <c r="Q4130" i="1"/>
  <c r="P4130" i="1"/>
  <c r="O4130" i="1"/>
  <c r="K4130" i="1"/>
  <c r="N4130" i="1" s="1"/>
  <c r="AA4129" i="1"/>
  <c r="Z4129" i="1"/>
  <c r="Y4129" i="1"/>
  <c r="X4129" i="1"/>
  <c r="W4129" i="1"/>
  <c r="U4129" i="1"/>
  <c r="S4129" i="1"/>
  <c r="Q4129" i="1"/>
  <c r="P4129" i="1"/>
  <c r="O4129" i="1"/>
  <c r="K4129" i="1"/>
  <c r="N4129" i="1" s="1"/>
  <c r="T4129" i="1" s="1"/>
  <c r="AA4128" i="1"/>
  <c r="Z4128" i="1"/>
  <c r="Y4128" i="1"/>
  <c r="X4128" i="1"/>
  <c r="W4128" i="1"/>
  <c r="U4128" i="1"/>
  <c r="S4128" i="1"/>
  <c r="Q4128" i="1"/>
  <c r="P4128" i="1"/>
  <c r="O4128" i="1"/>
  <c r="K4128" i="1"/>
  <c r="N4128" i="1" s="1"/>
  <c r="T4128" i="1" s="1"/>
  <c r="AA4127" i="1"/>
  <c r="Z4127" i="1"/>
  <c r="Y4127" i="1"/>
  <c r="X4127" i="1"/>
  <c r="W4127" i="1"/>
  <c r="U4127" i="1"/>
  <c r="S4127" i="1"/>
  <c r="Q4127" i="1"/>
  <c r="P4127" i="1"/>
  <c r="O4127" i="1"/>
  <c r="K4127" i="1"/>
  <c r="N4127" i="1" s="1"/>
  <c r="T4127" i="1" s="1"/>
  <c r="AA4126" i="1"/>
  <c r="Z4126" i="1"/>
  <c r="Y4126" i="1"/>
  <c r="X4126" i="1"/>
  <c r="W4126" i="1"/>
  <c r="U4126" i="1"/>
  <c r="S4126" i="1"/>
  <c r="Q4126" i="1"/>
  <c r="P4126" i="1"/>
  <c r="O4126" i="1"/>
  <c r="K4126" i="1"/>
  <c r="N4126" i="1" s="1"/>
  <c r="T4126" i="1" s="1"/>
  <c r="AA4125" i="1"/>
  <c r="Z4125" i="1"/>
  <c r="Y4125" i="1"/>
  <c r="X4125" i="1"/>
  <c r="W4125" i="1"/>
  <c r="U4125" i="1"/>
  <c r="S4125" i="1"/>
  <c r="Q4125" i="1"/>
  <c r="P4125" i="1"/>
  <c r="O4125" i="1"/>
  <c r="K4125" i="1"/>
  <c r="N4125" i="1" s="1"/>
  <c r="T4125" i="1" s="1"/>
  <c r="AA4124" i="1"/>
  <c r="Z4124" i="1"/>
  <c r="Y4124" i="1"/>
  <c r="X4124" i="1"/>
  <c r="W4124" i="1"/>
  <c r="U4124" i="1"/>
  <c r="S4124" i="1"/>
  <c r="Q4124" i="1"/>
  <c r="P4124" i="1"/>
  <c r="O4124" i="1"/>
  <c r="K4124" i="1"/>
  <c r="N4124" i="1" s="1"/>
  <c r="T4124" i="1" s="1"/>
  <c r="AA4123" i="1"/>
  <c r="Z4123" i="1"/>
  <c r="Y4123" i="1"/>
  <c r="X4123" i="1"/>
  <c r="W4123" i="1"/>
  <c r="U4123" i="1"/>
  <c r="S4123" i="1"/>
  <c r="Q4123" i="1"/>
  <c r="P4123" i="1"/>
  <c r="O4123" i="1"/>
  <c r="K4123" i="1"/>
  <c r="N4123" i="1" s="1"/>
  <c r="T4123" i="1" s="1"/>
  <c r="AA4122" i="1"/>
  <c r="Z4122" i="1"/>
  <c r="Y4122" i="1"/>
  <c r="X4122" i="1"/>
  <c r="W4122" i="1"/>
  <c r="U4122" i="1"/>
  <c r="S4122" i="1"/>
  <c r="Q4122" i="1"/>
  <c r="P4122" i="1"/>
  <c r="O4122" i="1"/>
  <c r="K4122" i="1"/>
  <c r="N4122" i="1" s="1"/>
  <c r="T4122" i="1" s="1"/>
  <c r="AA4121" i="1"/>
  <c r="Z4121" i="1"/>
  <c r="Y4121" i="1"/>
  <c r="X4121" i="1"/>
  <c r="W4121" i="1"/>
  <c r="U4121" i="1"/>
  <c r="S4121" i="1"/>
  <c r="Q4121" i="1"/>
  <c r="P4121" i="1"/>
  <c r="O4121" i="1"/>
  <c r="K4121" i="1"/>
  <c r="N4121" i="1" s="1"/>
  <c r="T4121" i="1" s="1"/>
  <c r="AA4120" i="1"/>
  <c r="Z4120" i="1"/>
  <c r="Y4120" i="1"/>
  <c r="X4120" i="1"/>
  <c r="W4120" i="1"/>
  <c r="U4120" i="1"/>
  <c r="S4120" i="1"/>
  <c r="Q4120" i="1"/>
  <c r="P4120" i="1"/>
  <c r="O4120" i="1"/>
  <c r="K4120" i="1"/>
  <c r="N4120" i="1" s="1"/>
  <c r="AA4119" i="1"/>
  <c r="Z4119" i="1"/>
  <c r="Y4119" i="1"/>
  <c r="X4119" i="1"/>
  <c r="W4119" i="1"/>
  <c r="U4119" i="1"/>
  <c r="S4119" i="1"/>
  <c r="Q4119" i="1"/>
  <c r="P4119" i="1"/>
  <c r="O4119" i="1"/>
  <c r="K4119" i="1"/>
  <c r="N4119" i="1" s="1"/>
  <c r="T4119" i="1" s="1"/>
  <c r="AA4118" i="1"/>
  <c r="Z4118" i="1"/>
  <c r="Y4118" i="1"/>
  <c r="X4118" i="1"/>
  <c r="W4118" i="1"/>
  <c r="U4118" i="1"/>
  <c r="S4118" i="1"/>
  <c r="Q4118" i="1"/>
  <c r="P4118" i="1"/>
  <c r="O4118" i="1"/>
  <c r="K4118" i="1"/>
  <c r="N4118" i="1" s="1"/>
  <c r="T4118" i="1" s="1"/>
  <c r="AA4117" i="1"/>
  <c r="Z4117" i="1"/>
  <c r="Y4117" i="1"/>
  <c r="X4117" i="1"/>
  <c r="W4117" i="1"/>
  <c r="U4117" i="1"/>
  <c r="S4117" i="1"/>
  <c r="Q4117" i="1"/>
  <c r="P4117" i="1"/>
  <c r="O4117" i="1"/>
  <c r="K4117" i="1"/>
  <c r="N4117" i="1" s="1"/>
  <c r="T4117" i="1" s="1"/>
  <c r="AA4116" i="1"/>
  <c r="Z4116" i="1"/>
  <c r="Y4116" i="1"/>
  <c r="X4116" i="1"/>
  <c r="W4116" i="1"/>
  <c r="U4116" i="1"/>
  <c r="S4116" i="1"/>
  <c r="Q4116" i="1"/>
  <c r="P4116" i="1"/>
  <c r="O4116" i="1"/>
  <c r="K4116" i="1"/>
  <c r="N4116" i="1" s="1"/>
  <c r="T4116" i="1" s="1"/>
  <c r="AA4115" i="1"/>
  <c r="Z4115" i="1"/>
  <c r="Y4115" i="1"/>
  <c r="X4115" i="1"/>
  <c r="W4115" i="1"/>
  <c r="U4115" i="1"/>
  <c r="S4115" i="1"/>
  <c r="Q4115" i="1"/>
  <c r="P4115" i="1"/>
  <c r="O4115" i="1"/>
  <c r="K4115" i="1"/>
  <c r="N4115" i="1" s="1"/>
  <c r="T4115" i="1" s="1"/>
  <c r="AA4114" i="1"/>
  <c r="Z4114" i="1"/>
  <c r="Y4114" i="1"/>
  <c r="X4114" i="1"/>
  <c r="W4114" i="1"/>
  <c r="U4114" i="1"/>
  <c r="S4114" i="1"/>
  <c r="Q4114" i="1"/>
  <c r="P4114" i="1"/>
  <c r="O4114" i="1"/>
  <c r="K4114" i="1"/>
  <c r="N4114" i="1" s="1"/>
  <c r="T4114" i="1" s="1"/>
  <c r="AA4113" i="1"/>
  <c r="Z4113" i="1"/>
  <c r="Y4113" i="1"/>
  <c r="X4113" i="1"/>
  <c r="W4113" i="1"/>
  <c r="U4113" i="1"/>
  <c r="S4113" i="1"/>
  <c r="Q4113" i="1"/>
  <c r="P4113" i="1"/>
  <c r="O4113" i="1"/>
  <c r="K4113" i="1"/>
  <c r="N4113" i="1" s="1"/>
  <c r="T4113" i="1" s="1"/>
  <c r="AA4112" i="1"/>
  <c r="Z4112" i="1"/>
  <c r="Y4112" i="1"/>
  <c r="X4112" i="1"/>
  <c r="W4112" i="1"/>
  <c r="U4112" i="1"/>
  <c r="S4112" i="1"/>
  <c r="Q4112" i="1"/>
  <c r="P4112" i="1"/>
  <c r="O4112" i="1"/>
  <c r="K4112" i="1"/>
  <c r="N4112" i="1" s="1"/>
  <c r="T4112" i="1" s="1"/>
  <c r="AA4111" i="1"/>
  <c r="Z4111" i="1"/>
  <c r="Y4111" i="1"/>
  <c r="X4111" i="1"/>
  <c r="W4111" i="1"/>
  <c r="U4111" i="1"/>
  <c r="S4111" i="1"/>
  <c r="Q4111" i="1"/>
  <c r="P4111" i="1"/>
  <c r="O4111" i="1"/>
  <c r="K4111" i="1"/>
  <c r="N4111" i="1" s="1"/>
  <c r="T4111" i="1" s="1"/>
  <c r="AA4110" i="1"/>
  <c r="Z4110" i="1"/>
  <c r="Y4110" i="1"/>
  <c r="X4110" i="1"/>
  <c r="W4110" i="1"/>
  <c r="U4110" i="1"/>
  <c r="S4110" i="1"/>
  <c r="Q4110" i="1"/>
  <c r="P4110" i="1"/>
  <c r="O4110" i="1"/>
  <c r="K4110" i="1"/>
  <c r="N4110" i="1" s="1"/>
  <c r="T4110" i="1" s="1"/>
  <c r="AA4109" i="1"/>
  <c r="Z4109" i="1"/>
  <c r="Y4109" i="1"/>
  <c r="X4109" i="1"/>
  <c r="W4109" i="1"/>
  <c r="U4109" i="1"/>
  <c r="S4109" i="1"/>
  <c r="Q4109" i="1"/>
  <c r="P4109" i="1"/>
  <c r="O4109" i="1"/>
  <c r="K4109" i="1"/>
  <c r="N4109" i="1" s="1"/>
  <c r="T4109" i="1" s="1"/>
  <c r="AA4108" i="1"/>
  <c r="Z4108" i="1"/>
  <c r="Y4108" i="1"/>
  <c r="X4108" i="1"/>
  <c r="W4108" i="1"/>
  <c r="U4108" i="1"/>
  <c r="S4108" i="1"/>
  <c r="Q4108" i="1"/>
  <c r="P4108" i="1"/>
  <c r="O4108" i="1"/>
  <c r="K4108" i="1"/>
  <c r="N4108" i="1" s="1"/>
  <c r="T4108" i="1" s="1"/>
  <c r="AA4107" i="1"/>
  <c r="Z4107" i="1"/>
  <c r="Y4107" i="1"/>
  <c r="X4107" i="1"/>
  <c r="W4107" i="1"/>
  <c r="U4107" i="1"/>
  <c r="S4107" i="1"/>
  <c r="Q4107" i="1"/>
  <c r="P4107" i="1"/>
  <c r="O4107" i="1"/>
  <c r="K4107" i="1"/>
  <c r="N4107" i="1" s="1"/>
  <c r="T4107" i="1" s="1"/>
  <c r="AA4106" i="1"/>
  <c r="Z4106" i="1"/>
  <c r="Y4106" i="1"/>
  <c r="X4106" i="1"/>
  <c r="W4106" i="1"/>
  <c r="U4106" i="1"/>
  <c r="S4106" i="1"/>
  <c r="Q4106" i="1"/>
  <c r="P4106" i="1"/>
  <c r="O4106" i="1"/>
  <c r="K4106" i="1"/>
  <c r="N4106" i="1" s="1"/>
  <c r="T4106" i="1" s="1"/>
  <c r="AA4105" i="1"/>
  <c r="Z4105" i="1"/>
  <c r="Y4105" i="1"/>
  <c r="X4105" i="1"/>
  <c r="W4105" i="1"/>
  <c r="U4105" i="1"/>
  <c r="S4105" i="1"/>
  <c r="Q4105" i="1"/>
  <c r="P4105" i="1"/>
  <c r="O4105" i="1"/>
  <c r="K4105" i="1"/>
  <c r="N4105" i="1" s="1"/>
  <c r="T4105" i="1" s="1"/>
  <c r="AA4104" i="1"/>
  <c r="Z4104" i="1"/>
  <c r="Y4104" i="1"/>
  <c r="X4104" i="1"/>
  <c r="W4104" i="1"/>
  <c r="U4104" i="1"/>
  <c r="S4104" i="1"/>
  <c r="Q4104" i="1"/>
  <c r="P4104" i="1"/>
  <c r="O4104" i="1"/>
  <c r="K4104" i="1"/>
  <c r="N4104" i="1" s="1"/>
  <c r="T4104" i="1" s="1"/>
  <c r="AA4103" i="1"/>
  <c r="Z4103" i="1"/>
  <c r="Y4103" i="1"/>
  <c r="X4103" i="1"/>
  <c r="W4103" i="1"/>
  <c r="U4103" i="1"/>
  <c r="S4103" i="1"/>
  <c r="Q4103" i="1"/>
  <c r="P4103" i="1"/>
  <c r="O4103" i="1"/>
  <c r="K4103" i="1"/>
  <c r="N4103" i="1" s="1"/>
  <c r="T4103" i="1" s="1"/>
  <c r="AA4102" i="1"/>
  <c r="Z4102" i="1"/>
  <c r="Y4102" i="1"/>
  <c r="X4102" i="1"/>
  <c r="W4102" i="1"/>
  <c r="U4102" i="1"/>
  <c r="S4102" i="1"/>
  <c r="Q4102" i="1"/>
  <c r="P4102" i="1"/>
  <c r="O4102" i="1"/>
  <c r="K4102" i="1"/>
  <c r="N4102" i="1" s="1"/>
  <c r="T4102" i="1" s="1"/>
  <c r="AA4101" i="1"/>
  <c r="Z4101" i="1"/>
  <c r="Y4101" i="1"/>
  <c r="X4101" i="1"/>
  <c r="W4101" i="1"/>
  <c r="U4101" i="1"/>
  <c r="S4101" i="1"/>
  <c r="Q4101" i="1"/>
  <c r="P4101" i="1"/>
  <c r="O4101" i="1"/>
  <c r="K4101" i="1"/>
  <c r="N4101" i="1" s="1"/>
  <c r="T4101" i="1" s="1"/>
  <c r="AA4100" i="1"/>
  <c r="Z4100" i="1"/>
  <c r="Y4100" i="1"/>
  <c r="X4100" i="1"/>
  <c r="W4100" i="1"/>
  <c r="U4100" i="1"/>
  <c r="S4100" i="1"/>
  <c r="Q4100" i="1"/>
  <c r="P4100" i="1"/>
  <c r="O4100" i="1"/>
  <c r="K4100" i="1"/>
  <c r="N4100" i="1" s="1"/>
  <c r="T4100" i="1" s="1"/>
  <c r="AA4099" i="1"/>
  <c r="Z4099" i="1"/>
  <c r="Y4099" i="1"/>
  <c r="X4099" i="1"/>
  <c r="W4099" i="1"/>
  <c r="U4099" i="1"/>
  <c r="S4099" i="1"/>
  <c r="Q4099" i="1"/>
  <c r="P4099" i="1"/>
  <c r="O4099" i="1"/>
  <c r="K4099" i="1"/>
  <c r="N4099" i="1" s="1"/>
  <c r="T4099" i="1" s="1"/>
  <c r="AA4098" i="1"/>
  <c r="Z4098" i="1"/>
  <c r="Y4098" i="1"/>
  <c r="X4098" i="1"/>
  <c r="W4098" i="1"/>
  <c r="U4098" i="1"/>
  <c r="S4098" i="1"/>
  <c r="Q4098" i="1"/>
  <c r="P4098" i="1"/>
  <c r="O4098" i="1"/>
  <c r="K4098" i="1"/>
  <c r="N4098" i="1" s="1"/>
  <c r="T4098" i="1" s="1"/>
  <c r="AA4097" i="1"/>
  <c r="Z4097" i="1"/>
  <c r="Y4097" i="1"/>
  <c r="X4097" i="1"/>
  <c r="W4097" i="1"/>
  <c r="U4097" i="1"/>
  <c r="S4097" i="1"/>
  <c r="Q4097" i="1"/>
  <c r="P4097" i="1"/>
  <c r="O4097" i="1"/>
  <c r="K4097" i="1"/>
  <c r="N4097" i="1" s="1"/>
  <c r="AA4096" i="1"/>
  <c r="Z4096" i="1"/>
  <c r="Y4096" i="1"/>
  <c r="X4096" i="1"/>
  <c r="W4096" i="1"/>
  <c r="U4096" i="1"/>
  <c r="S4096" i="1"/>
  <c r="Q4096" i="1"/>
  <c r="P4096" i="1"/>
  <c r="O4096" i="1"/>
  <c r="K4096" i="1"/>
  <c r="N4096" i="1" s="1"/>
  <c r="T4096" i="1" s="1"/>
  <c r="AA4095" i="1"/>
  <c r="Z4095" i="1"/>
  <c r="Y4095" i="1"/>
  <c r="X4095" i="1"/>
  <c r="W4095" i="1"/>
  <c r="U4095" i="1"/>
  <c r="S4095" i="1"/>
  <c r="Q4095" i="1"/>
  <c r="P4095" i="1"/>
  <c r="O4095" i="1"/>
  <c r="K4095" i="1"/>
  <c r="N4095" i="1" s="1"/>
  <c r="T4095" i="1" s="1"/>
  <c r="AA4094" i="1"/>
  <c r="Z4094" i="1"/>
  <c r="Y4094" i="1"/>
  <c r="X4094" i="1"/>
  <c r="W4094" i="1"/>
  <c r="U4094" i="1"/>
  <c r="S4094" i="1"/>
  <c r="Q4094" i="1"/>
  <c r="P4094" i="1"/>
  <c r="O4094" i="1"/>
  <c r="K4094" i="1"/>
  <c r="N4094" i="1" s="1"/>
  <c r="T4094" i="1" s="1"/>
  <c r="AA4093" i="1"/>
  <c r="Z4093" i="1"/>
  <c r="Y4093" i="1"/>
  <c r="X4093" i="1"/>
  <c r="W4093" i="1"/>
  <c r="U4093" i="1"/>
  <c r="S4093" i="1"/>
  <c r="Q4093" i="1"/>
  <c r="P4093" i="1"/>
  <c r="O4093" i="1"/>
  <c r="K4093" i="1"/>
  <c r="N4093" i="1" s="1"/>
  <c r="T4093" i="1" s="1"/>
  <c r="AA4092" i="1"/>
  <c r="Z4092" i="1"/>
  <c r="Y4092" i="1"/>
  <c r="X4092" i="1"/>
  <c r="W4092" i="1"/>
  <c r="U4092" i="1"/>
  <c r="S4092" i="1"/>
  <c r="Q4092" i="1"/>
  <c r="P4092" i="1"/>
  <c r="O4092" i="1"/>
  <c r="K4092" i="1"/>
  <c r="N4092" i="1" s="1"/>
  <c r="T4092" i="1" s="1"/>
  <c r="AA4091" i="1"/>
  <c r="Z4091" i="1"/>
  <c r="Y4091" i="1"/>
  <c r="X4091" i="1"/>
  <c r="W4091" i="1"/>
  <c r="U4091" i="1"/>
  <c r="S4091" i="1"/>
  <c r="Q4091" i="1"/>
  <c r="P4091" i="1"/>
  <c r="O4091" i="1"/>
  <c r="K4091" i="1"/>
  <c r="N4091" i="1" s="1"/>
  <c r="AA4090" i="1"/>
  <c r="Z4090" i="1"/>
  <c r="Y4090" i="1"/>
  <c r="X4090" i="1"/>
  <c r="W4090" i="1"/>
  <c r="U4090" i="1"/>
  <c r="S4090" i="1"/>
  <c r="Q4090" i="1"/>
  <c r="P4090" i="1"/>
  <c r="O4090" i="1"/>
  <c r="K4090" i="1"/>
  <c r="N4090" i="1" s="1"/>
  <c r="T4090" i="1" s="1"/>
  <c r="AA4089" i="1"/>
  <c r="Z4089" i="1"/>
  <c r="Y4089" i="1"/>
  <c r="X4089" i="1"/>
  <c r="W4089" i="1"/>
  <c r="U4089" i="1"/>
  <c r="S4089" i="1"/>
  <c r="Q4089" i="1"/>
  <c r="P4089" i="1"/>
  <c r="O4089" i="1"/>
  <c r="K4089" i="1"/>
  <c r="N4089" i="1" s="1"/>
  <c r="T4089" i="1" s="1"/>
  <c r="AA4088" i="1"/>
  <c r="Z4088" i="1"/>
  <c r="Y4088" i="1"/>
  <c r="X4088" i="1"/>
  <c r="W4088" i="1"/>
  <c r="U4088" i="1"/>
  <c r="S4088" i="1"/>
  <c r="Q4088" i="1"/>
  <c r="P4088" i="1"/>
  <c r="O4088" i="1"/>
  <c r="K4088" i="1"/>
  <c r="N4088" i="1" s="1"/>
  <c r="T4088" i="1" s="1"/>
  <c r="AA4087" i="1"/>
  <c r="Z4087" i="1"/>
  <c r="Y4087" i="1"/>
  <c r="X4087" i="1"/>
  <c r="W4087" i="1"/>
  <c r="U4087" i="1"/>
  <c r="S4087" i="1"/>
  <c r="Q4087" i="1"/>
  <c r="P4087" i="1"/>
  <c r="O4087" i="1"/>
  <c r="K4087" i="1"/>
  <c r="N4087" i="1" s="1"/>
  <c r="T4087" i="1" s="1"/>
  <c r="AA4086" i="1"/>
  <c r="Z4086" i="1"/>
  <c r="Y4086" i="1"/>
  <c r="X4086" i="1"/>
  <c r="W4086" i="1"/>
  <c r="U4086" i="1"/>
  <c r="S4086" i="1"/>
  <c r="Q4086" i="1"/>
  <c r="P4086" i="1"/>
  <c r="O4086" i="1"/>
  <c r="K4086" i="1"/>
  <c r="N4086" i="1" s="1"/>
  <c r="T4086" i="1" s="1"/>
  <c r="AA4085" i="1"/>
  <c r="Z4085" i="1"/>
  <c r="Y4085" i="1"/>
  <c r="X4085" i="1"/>
  <c r="W4085" i="1"/>
  <c r="U4085" i="1"/>
  <c r="S4085" i="1"/>
  <c r="Q4085" i="1"/>
  <c r="P4085" i="1"/>
  <c r="O4085" i="1"/>
  <c r="K4085" i="1"/>
  <c r="N4085" i="1" s="1"/>
  <c r="T4085" i="1" s="1"/>
  <c r="AA4084" i="1"/>
  <c r="Z4084" i="1"/>
  <c r="Y4084" i="1"/>
  <c r="X4084" i="1"/>
  <c r="W4084" i="1"/>
  <c r="U4084" i="1"/>
  <c r="S4084" i="1"/>
  <c r="Q4084" i="1"/>
  <c r="P4084" i="1"/>
  <c r="O4084" i="1"/>
  <c r="K4084" i="1"/>
  <c r="N4084" i="1" s="1"/>
  <c r="T4084" i="1" s="1"/>
  <c r="AA4083" i="1"/>
  <c r="Z4083" i="1"/>
  <c r="Y4083" i="1"/>
  <c r="X4083" i="1"/>
  <c r="W4083" i="1"/>
  <c r="U4083" i="1"/>
  <c r="S4083" i="1"/>
  <c r="Q4083" i="1"/>
  <c r="P4083" i="1"/>
  <c r="O4083" i="1"/>
  <c r="K4083" i="1"/>
  <c r="N4083" i="1" s="1"/>
  <c r="AA4082" i="1"/>
  <c r="Z4082" i="1"/>
  <c r="Y4082" i="1"/>
  <c r="X4082" i="1"/>
  <c r="W4082" i="1"/>
  <c r="U4082" i="1"/>
  <c r="S4082" i="1"/>
  <c r="Q4082" i="1"/>
  <c r="P4082" i="1"/>
  <c r="O4082" i="1"/>
  <c r="K4082" i="1"/>
  <c r="N4082" i="1" s="1"/>
  <c r="T4082" i="1" s="1"/>
  <c r="AA4081" i="1"/>
  <c r="Z4081" i="1"/>
  <c r="Y4081" i="1"/>
  <c r="X4081" i="1"/>
  <c r="W4081" i="1"/>
  <c r="U4081" i="1"/>
  <c r="S4081" i="1"/>
  <c r="Q4081" i="1"/>
  <c r="P4081" i="1"/>
  <c r="O4081" i="1"/>
  <c r="K4081" i="1"/>
  <c r="N4081" i="1" s="1"/>
  <c r="T4081" i="1" s="1"/>
  <c r="AA4080" i="1"/>
  <c r="Z4080" i="1"/>
  <c r="Y4080" i="1"/>
  <c r="X4080" i="1"/>
  <c r="W4080" i="1"/>
  <c r="U4080" i="1"/>
  <c r="S4080" i="1"/>
  <c r="Q4080" i="1"/>
  <c r="P4080" i="1"/>
  <c r="O4080" i="1"/>
  <c r="K4080" i="1"/>
  <c r="N4080" i="1" s="1"/>
  <c r="AA4079" i="1"/>
  <c r="Z4079" i="1"/>
  <c r="Y4079" i="1"/>
  <c r="X4079" i="1"/>
  <c r="W4079" i="1"/>
  <c r="U4079" i="1"/>
  <c r="S4079" i="1"/>
  <c r="Q4079" i="1"/>
  <c r="P4079" i="1"/>
  <c r="O4079" i="1"/>
  <c r="K4079" i="1"/>
  <c r="N4079" i="1" s="1"/>
  <c r="T4079" i="1" s="1"/>
  <c r="AA4078" i="1"/>
  <c r="Z4078" i="1"/>
  <c r="Y4078" i="1"/>
  <c r="X4078" i="1"/>
  <c r="W4078" i="1"/>
  <c r="U4078" i="1"/>
  <c r="S4078" i="1"/>
  <c r="Q4078" i="1"/>
  <c r="P4078" i="1"/>
  <c r="O4078" i="1"/>
  <c r="K4078" i="1"/>
  <c r="N4078" i="1" s="1"/>
  <c r="T4078" i="1" s="1"/>
  <c r="AA4077" i="1"/>
  <c r="Z4077" i="1"/>
  <c r="Y4077" i="1"/>
  <c r="X4077" i="1"/>
  <c r="W4077" i="1"/>
  <c r="U4077" i="1"/>
  <c r="S4077" i="1"/>
  <c r="Q4077" i="1"/>
  <c r="P4077" i="1"/>
  <c r="O4077" i="1"/>
  <c r="K4077" i="1"/>
  <c r="N4077" i="1" s="1"/>
  <c r="T4077" i="1" s="1"/>
  <c r="AA4076" i="1"/>
  <c r="Z4076" i="1"/>
  <c r="Y4076" i="1"/>
  <c r="X4076" i="1"/>
  <c r="W4076" i="1"/>
  <c r="U4076" i="1"/>
  <c r="S4076" i="1"/>
  <c r="Q4076" i="1"/>
  <c r="P4076" i="1"/>
  <c r="O4076" i="1"/>
  <c r="K4076" i="1"/>
  <c r="N4076" i="1" s="1"/>
  <c r="T4076" i="1" s="1"/>
  <c r="AA4075" i="1"/>
  <c r="Z4075" i="1"/>
  <c r="Y4075" i="1"/>
  <c r="X4075" i="1"/>
  <c r="W4075" i="1"/>
  <c r="U4075" i="1"/>
  <c r="S4075" i="1"/>
  <c r="Q4075" i="1"/>
  <c r="P4075" i="1"/>
  <c r="O4075" i="1"/>
  <c r="K4075" i="1"/>
  <c r="N4075" i="1" s="1"/>
  <c r="T4075" i="1" s="1"/>
  <c r="AA4074" i="1"/>
  <c r="Z4074" i="1"/>
  <c r="Y4074" i="1"/>
  <c r="X4074" i="1"/>
  <c r="W4074" i="1"/>
  <c r="U4074" i="1"/>
  <c r="S4074" i="1"/>
  <c r="Q4074" i="1"/>
  <c r="P4074" i="1"/>
  <c r="O4074" i="1"/>
  <c r="K4074" i="1"/>
  <c r="N4074" i="1" s="1"/>
  <c r="T4074" i="1" s="1"/>
  <c r="AA4073" i="1"/>
  <c r="Z4073" i="1"/>
  <c r="Y4073" i="1"/>
  <c r="X4073" i="1"/>
  <c r="W4073" i="1"/>
  <c r="U4073" i="1"/>
  <c r="S4073" i="1"/>
  <c r="Q4073" i="1"/>
  <c r="P4073" i="1"/>
  <c r="O4073" i="1"/>
  <c r="K4073" i="1"/>
  <c r="N4073" i="1" s="1"/>
  <c r="AA4072" i="1"/>
  <c r="Z4072" i="1"/>
  <c r="Y4072" i="1"/>
  <c r="X4072" i="1"/>
  <c r="W4072" i="1"/>
  <c r="U4072" i="1"/>
  <c r="S4072" i="1"/>
  <c r="Q4072" i="1"/>
  <c r="P4072" i="1"/>
  <c r="O4072" i="1"/>
  <c r="K4072" i="1"/>
  <c r="N4072" i="1" s="1"/>
  <c r="T4072" i="1" s="1"/>
  <c r="AA4071" i="1"/>
  <c r="Z4071" i="1"/>
  <c r="Y4071" i="1"/>
  <c r="X4071" i="1"/>
  <c r="W4071" i="1"/>
  <c r="U4071" i="1"/>
  <c r="S4071" i="1"/>
  <c r="Q4071" i="1"/>
  <c r="P4071" i="1"/>
  <c r="O4071" i="1"/>
  <c r="K4071" i="1"/>
  <c r="N4071" i="1" s="1"/>
  <c r="T4071" i="1" s="1"/>
  <c r="AA4070" i="1"/>
  <c r="Z4070" i="1"/>
  <c r="Y4070" i="1"/>
  <c r="X4070" i="1"/>
  <c r="W4070" i="1"/>
  <c r="U4070" i="1"/>
  <c r="S4070" i="1"/>
  <c r="Q4070" i="1"/>
  <c r="P4070" i="1"/>
  <c r="O4070" i="1"/>
  <c r="K4070" i="1"/>
  <c r="N4070" i="1" s="1"/>
  <c r="T4070" i="1" s="1"/>
  <c r="AA4069" i="1"/>
  <c r="Z4069" i="1"/>
  <c r="Y4069" i="1"/>
  <c r="X4069" i="1"/>
  <c r="W4069" i="1"/>
  <c r="U4069" i="1"/>
  <c r="S4069" i="1"/>
  <c r="Q4069" i="1"/>
  <c r="P4069" i="1"/>
  <c r="O4069" i="1"/>
  <c r="K4069" i="1"/>
  <c r="N4069" i="1" s="1"/>
  <c r="T4069" i="1" s="1"/>
  <c r="AA4068" i="1"/>
  <c r="Z4068" i="1"/>
  <c r="Y4068" i="1"/>
  <c r="X4068" i="1"/>
  <c r="W4068" i="1"/>
  <c r="U4068" i="1"/>
  <c r="S4068" i="1"/>
  <c r="Q4068" i="1"/>
  <c r="P4068" i="1"/>
  <c r="O4068" i="1"/>
  <c r="K4068" i="1"/>
  <c r="N4068" i="1" s="1"/>
  <c r="T4068" i="1" s="1"/>
  <c r="AA4067" i="1"/>
  <c r="Z4067" i="1"/>
  <c r="Y4067" i="1"/>
  <c r="X4067" i="1"/>
  <c r="W4067" i="1"/>
  <c r="U4067" i="1"/>
  <c r="S4067" i="1"/>
  <c r="Q4067" i="1"/>
  <c r="P4067" i="1"/>
  <c r="O4067" i="1"/>
  <c r="K4067" i="1"/>
  <c r="N4067" i="1" s="1"/>
  <c r="T4067" i="1" s="1"/>
  <c r="AA4066" i="1"/>
  <c r="Z4066" i="1"/>
  <c r="Y4066" i="1"/>
  <c r="X4066" i="1"/>
  <c r="W4066" i="1"/>
  <c r="U4066" i="1"/>
  <c r="S4066" i="1"/>
  <c r="Q4066" i="1"/>
  <c r="P4066" i="1"/>
  <c r="O4066" i="1"/>
  <c r="K4066" i="1"/>
  <c r="N4066" i="1" s="1"/>
  <c r="T4066" i="1" s="1"/>
  <c r="AA4065" i="1"/>
  <c r="Z4065" i="1"/>
  <c r="Y4065" i="1"/>
  <c r="X4065" i="1"/>
  <c r="W4065" i="1"/>
  <c r="U4065" i="1"/>
  <c r="S4065" i="1"/>
  <c r="Q4065" i="1"/>
  <c r="P4065" i="1"/>
  <c r="O4065" i="1"/>
  <c r="K4065" i="1"/>
  <c r="N4065" i="1" s="1"/>
  <c r="AA4064" i="1"/>
  <c r="Z4064" i="1"/>
  <c r="Y4064" i="1"/>
  <c r="X4064" i="1"/>
  <c r="W4064" i="1"/>
  <c r="U4064" i="1"/>
  <c r="S4064" i="1"/>
  <c r="Q4064" i="1"/>
  <c r="P4064" i="1"/>
  <c r="O4064" i="1"/>
  <c r="K4064" i="1"/>
  <c r="N4064" i="1" s="1"/>
  <c r="T4064" i="1" s="1"/>
  <c r="AA4063" i="1"/>
  <c r="Z4063" i="1"/>
  <c r="Y4063" i="1"/>
  <c r="X4063" i="1"/>
  <c r="W4063" i="1"/>
  <c r="U4063" i="1"/>
  <c r="S4063" i="1"/>
  <c r="Q4063" i="1"/>
  <c r="P4063" i="1"/>
  <c r="O4063" i="1"/>
  <c r="K4063" i="1"/>
  <c r="N4063" i="1" s="1"/>
  <c r="T4063" i="1" s="1"/>
  <c r="AA4062" i="1"/>
  <c r="Z4062" i="1"/>
  <c r="Y4062" i="1"/>
  <c r="X4062" i="1"/>
  <c r="W4062" i="1"/>
  <c r="U4062" i="1"/>
  <c r="S4062" i="1"/>
  <c r="Q4062" i="1"/>
  <c r="P4062" i="1"/>
  <c r="O4062" i="1"/>
  <c r="K4062" i="1"/>
  <c r="N4062" i="1" s="1"/>
  <c r="T4062" i="1" s="1"/>
  <c r="AA4061" i="1"/>
  <c r="Z4061" i="1"/>
  <c r="Y4061" i="1"/>
  <c r="X4061" i="1"/>
  <c r="W4061" i="1"/>
  <c r="U4061" i="1"/>
  <c r="S4061" i="1"/>
  <c r="Q4061" i="1"/>
  <c r="P4061" i="1"/>
  <c r="O4061" i="1"/>
  <c r="K4061" i="1"/>
  <c r="N4061" i="1" s="1"/>
  <c r="T4061" i="1" s="1"/>
  <c r="AA4060" i="1"/>
  <c r="Z4060" i="1"/>
  <c r="Y4060" i="1"/>
  <c r="X4060" i="1"/>
  <c r="W4060" i="1"/>
  <c r="U4060" i="1"/>
  <c r="S4060" i="1"/>
  <c r="Q4060" i="1"/>
  <c r="P4060" i="1"/>
  <c r="O4060" i="1"/>
  <c r="K4060" i="1"/>
  <c r="N4060" i="1" s="1"/>
  <c r="T4060" i="1" s="1"/>
  <c r="AA4059" i="1"/>
  <c r="Z4059" i="1"/>
  <c r="Y4059" i="1"/>
  <c r="X4059" i="1"/>
  <c r="W4059" i="1"/>
  <c r="U4059" i="1"/>
  <c r="S4059" i="1"/>
  <c r="Q4059" i="1"/>
  <c r="P4059" i="1"/>
  <c r="O4059" i="1"/>
  <c r="K4059" i="1"/>
  <c r="N4059" i="1" s="1"/>
  <c r="T4059" i="1" s="1"/>
  <c r="AA4058" i="1"/>
  <c r="Z4058" i="1"/>
  <c r="Y4058" i="1"/>
  <c r="X4058" i="1"/>
  <c r="W4058" i="1"/>
  <c r="U4058" i="1"/>
  <c r="S4058" i="1"/>
  <c r="Q4058" i="1"/>
  <c r="P4058" i="1"/>
  <c r="O4058" i="1"/>
  <c r="K4058" i="1"/>
  <c r="N4058" i="1" s="1"/>
  <c r="T4058" i="1" s="1"/>
  <c r="AA4057" i="1"/>
  <c r="Z4057" i="1"/>
  <c r="Y4057" i="1"/>
  <c r="X4057" i="1"/>
  <c r="W4057" i="1"/>
  <c r="U4057" i="1"/>
  <c r="S4057" i="1"/>
  <c r="Q4057" i="1"/>
  <c r="P4057" i="1"/>
  <c r="O4057" i="1"/>
  <c r="K4057" i="1"/>
  <c r="N4057" i="1" s="1"/>
  <c r="AA4056" i="1"/>
  <c r="Z4056" i="1"/>
  <c r="Y4056" i="1"/>
  <c r="X4056" i="1"/>
  <c r="W4056" i="1"/>
  <c r="U4056" i="1"/>
  <c r="S4056" i="1"/>
  <c r="Q4056" i="1"/>
  <c r="P4056" i="1"/>
  <c r="O4056" i="1"/>
  <c r="K4056" i="1"/>
  <c r="N4056" i="1" s="1"/>
  <c r="T4056" i="1" s="1"/>
  <c r="AA4055" i="1"/>
  <c r="Z4055" i="1"/>
  <c r="Y4055" i="1"/>
  <c r="X4055" i="1"/>
  <c r="W4055" i="1"/>
  <c r="U4055" i="1"/>
  <c r="S4055" i="1"/>
  <c r="Q4055" i="1"/>
  <c r="P4055" i="1"/>
  <c r="O4055" i="1"/>
  <c r="K4055" i="1"/>
  <c r="N4055" i="1" s="1"/>
  <c r="T4055" i="1" s="1"/>
  <c r="AA4054" i="1"/>
  <c r="Z4054" i="1"/>
  <c r="Y4054" i="1"/>
  <c r="X4054" i="1"/>
  <c r="W4054" i="1"/>
  <c r="U4054" i="1"/>
  <c r="S4054" i="1"/>
  <c r="Q4054" i="1"/>
  <c r="P4054" i="1"/>
  <c r="O4054" i="1"/>
  <c r="K4054" i="1"/>
  <c r="N4054" i="1" s="1"/>
  <c r="AA4053" i="1"/>
  <c r="Z4053" i="1"/>
  <c r="Y4053" i="1"/>
  <c r="X4053" i="1"/>
  <c r="W4053" i="1"/>
  <c r="U4053" i="1"/>
  <c r="S4053" i="1"/>
  <c r="Q4053" i="1"/>
  <c r="P4053" i="1"/>
  <c r="O4053" i="1"/>
  <c r="K4053" i="1"/>
  <c r="N4053" i="1" s="1"/>
  <c r="T4053" i="1" s="1"/>
  <c r="AA4052" i="1"/>
  <c r="Z4052" i="1"/>
  <c r="Y4052" i="1"/>
  <c r="X4052" i="1"/>
  <c r="W4052" i="1"/>
  <c r="U4052" i="1"/>
  <c r="S4052" i="1"/>
  <c r="Q4052" i="1"/>
  <c r="P4052" i="1"/>
  <c r="O4052" i="1"/>
  <c r="K4052" i="1"/>
  <c r="N4052" i="1" s="1"/>
  <c r="T4052" i="1" s="1"/>
  <c r="AA4051" i="1"/>
  <c r="Z4051" i="1"/>
  <c r="Y4051" i="1"/>
  <c r="X4051" i="1"/>
  <c r="W4051" i="1"/>
  <c r="U4051" i="1"/>
  <c r="S4051" i="1"/>
  <c r="Q4051" i="1"/>
  <c r="P4051" i="1"/>
  <c r="O4051" i="1"/>
  <c r="K4051" i="1"/>
  <c r="N4051" i="1" s="1"/>
  <c r="T4051" i="1" s="1"/>
  <c r="AA4050" i="1"/>
  <c r="Z4050" i="1"/>
  <c r="Y4050" i="1"/>
  <c r="X4050" i="1"/>
  <c r="W4050" i="1"/>
  <c r="U4050" i="1"/>
  <c r="S4050" i="1"/>
  <c r="Q4050" i="1"/>
  <c r="P4050" i="1"/>
  <c r="O4050" i="1"/>
  <c r="K4050" i="1"/>
  <c r="N4050" i="1" s="1"/>
  <c r="T4050" i="1" s="1"/>
  <c r="AA4049" i="1"/>
  <c r="Z4049" i="1"/>
  <c r="Y4049" i="1"/>
  <c r="X4049" i="1"/>
  <c r="W4049" i="1"/>
  <c r="U4049" i="1"/>
  <c r="S4049" i="1"/>
  <c r="Q4049" i="1"/>
  <c r="P4049" i="1"/>
  <c r="O4049" i="1"/>
  <c r="K4049" i="1"/>
  <c r="N4049" i="1" s="1"/>
  <c r="T4049" i="1" s="1"/>
  <c r="AA4048" i="1"/>
  <c r="Z4048" i="1"/>
  <c r="Y4048" i="1"/>
  <c r="X4048" i="1"/>
  <c r="W4048" i="1"/>
  <c r="U4048" i="1"/>
  <c r="S4048" i="1"/>
  <c r="Q4048" i="1"/>
  <c r="P4048" i="1"/>
  <c r="O4048" i="1"/>
  <c r="K4048" i="1"/>
  <c r="N4048" i="1" s="1"/>
  <c r="T4048" i="1" s="1"/>
  <c r="AA4047" i="1"/>
  <c r="Z4047" i="1"/>
  <c r="Y4047" i="1"/>
  <c r="X4047" i="1"/>
  <c r="W4047" i="1"/>
  <c r="U4047" i="1"/>
  <c r="S4047" i="1"/>
  <c r="Q4047" i="1"/>
  <c r="P4047" i="1"/>
  <c r="O4047" i="1"/>
  <c r="K4047" i="1"/>
  <c r="N4047" i="1" s="1"/>
  <c r="T4047" i="1" s="1"/>
  <c r="AA4046" i="1"/>
  <c r="Z4046" i="1"/>
  <c r="Y4046" i="1"/>
  <c r="X4046" i="1"/>
  <c r="W4046" i="1"/>
  <c r="U4046" i="1"/>
  <c r="S4046" i="1"/>
  <c r="Q4046" i="1"/>
  <c r="P4046" i="1"/>
  <c r="O4046" i="1"/>
  <c r="K4046" i="1"/>
  <c r="N4046" i="1" s="1"/>
  <c r="T4046" i="1" s="1"/>
  <c r="AA4045" i="1"/>
  <c r="Z4045" i="1"/>
  <c r="Y4045" i="1"/>
  <c r="X4045" i="1"/>
  <c r="W4045" i="1"/>
  <c r="U4045" i="1"/>
  <c r="S4045" i="1"/>
  <c r="Q4045" i="1"/>
  <c r="P4045" i="1"/>
  <c r="O4045" i="1"/>
  <c r="K4045" i="1"/>
  <c r="N4045" i="1" s="1"/>
  <c r="T4045" i="1" s="1"/>
  <c r="AA4044" i="1"/>
  <c r="Z4044" i="1"/>
  <c r="Y4044" i="1"/>
  <c r="X4044" i="1"/>
  <c r="W4044" i="1"/>
  <c r="U4044" i="1"/>
  <c r="S4044" i="1"/>
  <c r="Q4044" i="1"/>
  <c r="P4044" i="1"/>
  <c r="O4044" i="1"/>
  <c r="K4044" i="1"/>
  <c r="N4044" i="1" s="1"/>
  <c r="T4044" i="1" s="1"/>
  <c r="AA4043" i="1"/>
  <c r="Z4043" i="1"/>
  <c r="Y4043" i="1"/>
  <c r="X4043" i="1"/>
  <c r="W4043" i="1"/>
  <c r="U4043" i="1"/>
  <c r="S4043" i="1"/>
  <c r="Q4043" i="1"/>
  <c r="P4043" i="1"/>
  <c r="O4043" i="1"/>
  <c r="K4043" i="1"/>
  <c r="N4043" i="1" s="1"/>
  <c r="T4043" i="1" s="1"/>
  <c r="AA4042" i="1"/>
  <c r="Z4042" i="1"/>
  <c r="Y4042" i="1"/>
  <c r="X4042" i="1"/>
  <c r="W4042" i="1"/>
  <c r="U4042" i="1"/>
  <c r="S4042" i="1"/>
  <c r="Q4042" i="1"/>
  <c r="P4042" i="1"/>
  <c r="O4042" i="1"/>
  <c r="K4042" i="1"/>
  <c r="N4042" i="1" s="1"/>
  <c r="T4042" i="1" s="1"/>
  <c r="AA4041" i="1"/>
  <c r="Z4041" i="1"/>
  <c r="Y4041" i="1"/>
  <c r="X4041" i="1"/>
  <c r="W4041" i="1"/>
  <c r="U4041" i="1"/>
  <c r="S4041" i="1"/>
  <c r="Q4041" i="1"/>
  <c r="P4041" i="1"/>
  <c r="O4041" i="1"/>
  <c r="K4041" i="1"/>
  <c r="N4041" i="1" s="1"/>
  <c r="T4041" i="1" s="1"/>
  <c r="AA4040" i="1"/>
  <c r="Z4040" i="1"/>
  <c r="Y4040" i="1"/>
  <c r="X4040" i="1"/>
  <c r="W4040" i="1"/>
  <c r="U4040" i="1"/>
  <c r="S4040" i="1"/>
  <c r="Q4040" i="1"/>
  <c r="P4040" i="1"/>
  <c r="O4040" i="1"/>
  <c r="K4040" i="1"/>
  <c r="N4040" i="1" s="1"/>
  <c r="T4040" i="1" s="1"/>
  <c r="AA4039" i="1"/>
  <c r="Z4039" i="1"/>
  <c r="Y4039" i="1"/>
  <c r="X4039" i="1"/>
  <c r="W4039" i="1"/>
  <c r="U4039" i="1"/>
  <c r="S4039" i="1"/>
  <c r="Q4039" i="1"/>
  <c r="P4039" i="1"/>
  <c r="O4039" i="1"/>
  <c r="K4039" i="1"/>
  <c r="N4039" i="1" s="1"/>
  <c r="T4039" i="1" s="1"/>
  <c r="AA4038" i="1"/>
  <c r="Z4038" i="1"/>
  <c r="Y4038" i="1"/>
  <c r="X4038" i="1"/>
  <c r="W4038" i="1"/>
  <c r="U4038" i="1"/>
  <c r="S4038" i="1"/>
  <c r="Q4038" i="1"/>
  <c r="P4038" i="1"/>
  <c r="O4038" i="1"/>
  <c r="K4038" i="1"/>
  <c r="N4038" i="1" s="1"/>
  <c r="AA4037" i="1"/>
  <c r="Z4037" i="1"/>
  <c r="Y4037" i="1"/>
  <c r="X4037" i="1"/>
  <c r="W4037" i="1"/>
  <c r="U4037" i="1"/>
  <c r="S4037" i="1"/>
  <c r="Q4037" i="1"/>
  <c r="P4037" i="1"/>
  <c r="O4037" i="1"/>
  <c r="K4037" i="1"/>
  <c r="N4037" i="1" s="1"/>
  <c r="T4037" i="1" s="1"/>
  <c r="AA4036" i="1"/>
  <c r="Z4036" i="1"/>
  <c r="Y4036" i="1"/>
  <c r="X4036" i="1"/>
  <c r="W4036" i="1"/>
  <c r="U4036" i="1"/>
  <c r="S4036" i="1"/>
  <c r="Q4036" i="1"/>
  <c r="P4036" i="1"/>
  <c r="O4036" i="1"/>
  <c r="K4036" i="1"/>
  <c r="N4036" i="1" s="1"/>
  <c r="T4036" i="1" s="1"/>
  <c r="AA4035" i="1"/>
  <c r="Z4035" i="1"/>
  <c r="Y4035" i="1"/>
  <c r="X4035" i="1"/>
  <c r="W4035" i="1"/>
  <c r="U4035" i="1"/>
  <c r="S4035" i="1"/>
  <c r="Q4035" i="1"/>
  <c r="P4035" i="1"/>
  <c r="O4035" i="1"/>
  <c r="K4035" i="1"/>
  <c r="N4035" i="1" s="1"/>
  <c r="T4035" i="1" s="1"/>
  <c r="AA4034" i="1"/>
  <c r="Z4034" i="1"/>
  <c r="Y4034" i="1"/>
  <c r="X4034" i="1"/>
  <c r="W4034" i="1"/>
  <c r="U4034" i="1"/>
  <c r="S4034" i="1"/>
  <c r="Q4034" i="1"/>
  <c r="P4034" i="1"/>
  <c r="O4034" i="1"/>
  <c r="K4034" i="1"/>
  <c r="N4034" i="1" s="1"/>
  <c r="T4034" i="1" s="1"/>
  <c r="AA4033" i="1"/>
  <c r="Z4033" i="1"/>
  <c r="Y4033" i="1"/>
  <c r="X4033" i="1"/>
  <c r="W4033" i="1"/>
  <c r="U4033" i="1"/>
  <c r="S4033" i="1"/>
  <c r="Q4033" i="1"/>
  <c r="P4033" i="1"/>
  <c r="O4033" i="1"/>
  <c r="K4033" i="1"/>
  <c r="N4033" i="1" s="1"/>
  <c r="T4033" i="1" s="1"/>
  <c r="AA4032" i="1"/>
  <c r="Z4032" i="1"/>
  <c r="Y4032" i="1"/>
  <c r="X4032" i="1"/>
  <c r="W4032" i="1"/>
  <c r="U4032" i="1"/>
  <c r="S4032" i="1"/>
  <c r="Q4032" i="1"/>
  <c r="P4032" i="1"/>
  <c r="O4032" i="1"/>
  <c r="K4032" i="1"/>
  <c r="N4032" i="1" s="1"/>
  <c r="T4032" i="1" s="1"/>
  <c r="AA4031" i="1"/>
  <c r="Z4031" i="1"/>
  <c r="Y4031" i="1"/>
  <c r="X4031" i="1"/>
  <c r="W4031" i="1"/>
  <c r="U4031" i="1"/>
  <c r="S4031" i="1"/>
  <c r="Q4031" i="1"/>
  <c r="P4031" i="1"/>
  <c r="O4031" i="1"/>
  <c r="K4031" i="1"/>
  <c r="N4031" i="1" s="1"/>
  <c r="T4031" i="1" s="1"/>
  <c r="AA4030" i="1"/>
  <c r="Z4030" i="1"/>
  <c r="Y4030" i="1"/>
  <c r="X4030" i="1"/>
  <c r="W4030" i="1"/>
  <c r="U4030" i="1"/>
  <c r="S4030" i="1"/>
  <c r="Q4030" i="1"/>
  <c r="P4030" i="1"/>
  <c r="O4030" i="1"/>
  <c r="K4030" i="1"/>
  <c r="N4030" i="1" s="1"/>
  <c r="T4030" i="1" s="1"/>
  <c r="AA4029" i="1"/>
  <c r="Z4029" i="1"/>
  <c r="Y4029" i="1"/>
  <c r="X4029" i="1"/>
  <c r="W4029" i="1"/>
  <c r="U4029" i="1"/>
  <c r="S4029" i="1"/>
  <c r="Q4029" i="1"/>
  <c r="P4029" i="1"/>
  <c r="O4029" i="1"/>
  <c r="K4029" i="1"/>
  <c r="N4029" i="1" s="1"/>
  <c r="T4029" i="1" s="1"/>
  <c r="AA4028" i="1"/>
  <c r="Z4028" i="1"/>
  <c r="Y4028" i="1"/>
  <c r="X4028" i="1"/>
  <c r="W4028" i="1"/>
  <c r="U4028" i="1"/>
  <c r="S4028" i="1"/>
  <c r="Q4028" i="1"/>
  <c r="P4028" i="1"/>
  <c r="O4028" i="1"/>
  <c r="K4028" i="1"/>
  <c r="N4028" i="1" s="1"/>
  <c r="T4028" i="1" s="1"/>
  <c r="AA4027" i="1"/>
  <c r="Z4027" i="1"/>
  <c r="Y4027" i="1"/>
  <c r="X4027" i="1"/>
  <c r="W4027" i="1"/>
  <c r="U4027" i="1"/>
  <c r="S4027" i="1"/>
  <c r="Q4027" i="1"/>
  <c r="P4027" i="1"/>
  <c r="O4027" i="1"/>
  <c r="K4027" i="1"/>
  <c r="N4027" i="1" s="1"/>
  <c r="AA4026" i="1"/>
  <c r="Z4026" i="1"/>
  <c r="Y4026" i="1"/>
  <c r="X4026" i="1"/>
  <c r="W4026" i="1"/>
  <c r="U4026" i="1"/>
  <c r="S4026" i="1"/>
  <c r="Q4026" i="1"/>
  <c r="P4026" i="1"/>
  <c r="O4026" i="1"/>
  <c r="K4026" i="1"/>
  <c r="N4026" i="1" s="1"/>
  <c r="T4026" i="1" s="1"/>
  <c r="AA4025" i="1"/>
  <c r="Z4025" i="1"/>
  <c r="Y4025" i="1"/>
  <c r="X4025" i="1"/>
  <c r="W4025" i="1"/>
  <c r="U4025" i="1"/>
  <c r="S4025" i="1"/>
  <c r="Q4025" i="1"/>
  <c r="P4025" i="1"/>
  <c r="O4025" i="1"/>
  <c r="K4025" i="1"/>
  <c r="N4025" i="1" s="1"/>
  <c r="T4025" i="1" s="1"/>
  <c r="AA4024" i="1"/>
  <c r="Z4024" i="1"/>
  <c r="Y4024" i="1"/>
  <c r="X4024" i="1"/>
  <c r="W4024" i="1"/>
  <c r="U4024" i="1"/>
  <c r="S4024" i="1"/>
  <c r="Q4024" i="1"/>
  <c r="P4024" i="1"/>
  <c r="O4024" i="1"/>
  <c r="K4024" i="1"/>
  <c r="N4024" i="1" s="1"/>
  <c r="T4024" i="1" s="1"/>
  <c r="AA4023" i="1"/>
  <c r="Z4023" i="1"/>
  <c r="Y4023" i="1"/>
  <c r="X4023" i="1"/>
  <c r="W4023" i="1"/>
  <c r="U4023" i="1"/>
  <c r="S4023" i="1"/>
  <c r="Q4023" i="1"/>
  <c r="P4023" i="1"/>
  <c r="O4023" i="1"/>
  <c r="K4023" i="1"/>
  <c r="N4023" i="1" s="1"/>
  <c r="T4023" i="1" s="1"/>
  <c r="AA4022" i="1"/>
  <c r="Z4022" i="1"/>
  <c r="Y4022" i="1"/>
  <c r="X4022" i="1"/>
  <c r="W4022" i="1"/>
  <c r="U4022" i="1"/>
  <c r="S4022" i="1"/>
  <c r="Q4022" i="1"/>
  <c r="P4022" i="1"/>
  <c r="O4022" i="1"/>
  <c r="K4022" i="1"/>
  <c r="N4022" i="1" s="1"/>
  <c r="T4022" i="1" s="1"/>
  <c r="AA4021" i="1"/>
  <c r="Z4021" i="1"/>
  <c r="Y4021" i="1"/>
  <c r="X4021" i="1"/>
  <c r="W4021" i="1"/>
  <c r="U4021" i="1"/>
  <c r="S4021" i="1"/>
  <c r="Q4021" i="1"/>
  <c r="P4021" i="1"/>
  <c r="O4021" i="1"/>
  <c r="K4021" i="1"/>
  <c r="N4021" i="1" s="1"/>
  <c r="T4021" i="1" s="1"/>
  <c r="AA4020" i="1"/>
  <c r="Z4020" i="1"/>
  <c r="Y4020" i="1"/>
  <c r="X4020" i="1"/>
  <c r="W4020" i="1"/>
  <c r="U4020" i="1"/>
  <c r="S4020" i="1"/>
  <c r="Q4020" i="1"/>
  <c r="P4020" i="1"/>
  <c r="O4020" i="1"/>
  <c r="K4020" i="1"/>
  <c r="N4020" i="1" s="1"/>
  <c r="T4020" i="1" s="1"/>
  <c r="AA4019" i="1"/>
  <c r="Z4019" i="1"/>
  <c r="Y4019" i="1"/>
  <c r="X4019" i="1"/>
  <c r="W4019" i="1"/>
  <c r="U4019" i="1"/>
  <c r="S4019" i="1"/>
  <c r="Q4019" i="1"/>
  <c r="P4019" i="1"/>
  <c r="O4019" i="1"/>
  <c r="K4019" i="1"/>
  <c r="N4019" i="1" s="1"/>
  <c r="AA4018" i="1"/>
  <c r="Z4018" i="1"/>
  <c r="Y4018" i="1"/>
  <c r="X4018" i="1"/>
  <c r="W4018" i="1"/>
  <c r="U4018" i="1"/>
  <c r="S4018" i="1"/>
  <c r="Q4018" i="1"/>
  <c r="P4018" i="1"/>
  <c r="O4018" i="1"/>
  <c r="K4018" i="1"/>
  <c r="N4018" i="1" s="1"/>
  <c r="T4018" i="1" s="1"/>
  <c r="AA4017" i="1"/>
  <c r="Z4017" i="1"/>
  <c r="Y4017" i="1"/>
  <c r="X4017" i="1"/>
  <c r="W4017" i="1"/>
  <c r="U4017" i="1"/>
  <c r="S4017" i="1"/>
  <c r="Q4017" i="1"/>
  <c r="P4017" i="1"/>
  <c r="O4017" i="1"/>
  <c r="K4017" i="1"/>
  <c r="N4017" i="1" s="1"/>
  <c r="AA4016" i="1"/>
  <c r="Z4016" i="1"/>
  <c r="Y4016" i="1"/>
  <c r="X4016" i="1"/>
  <c r="W4016" i="1"/>
  <c r="U4016" i="1"/>
  <c r="S4016" i="1"/>
  <c r="Q4016" i="1"/>
  <c r="P4016" i="1"/>
  <c r="O4016" i="1"/>
  <c r="K4016" i="1"/>
  <c r="N4016" i="1" s="1"/>
  <c r="T4016" i="1" s="1"/>
  <c r="AA4015" i="1"/>
  <c r="Z4015" i="1"/>
  <c r="Y4015" i="1"/>
  <c r="X4015" i="1"/>
  <c r="W4015" i="1"/>
  <c r="U4015" i="1"/>
  <c r="S4015" i="1"/>
  <c r="Q4015" i="1"/>
  <c r="P4015" i="1"/>
  <c r="O4015" i="1"/>
  <c r="K4015" i="1"/>
  <c r="N4015" i="1" s="1"/>
  <c r="T4015" i="1" s="1"/>
  <c r="AA4014" i="1"/>
  <c r="Z4014" i="1"/>
  <c r="Y4014" i="1"/>
  <c r="X4014" i="1"/>
  <c r="W4014" i="1"/>
  <c r="U4014" i="1"/>
  <c r="S4014" i="1"/>
  <c r="Q4014" i="1"/>
  <c r="P4014" i="1"/>
  <c r="O4014" i="1"/>
  <c r="K4014" i="1"/>
  <c r="N4014" i="1" s="1"/>
  <c r="T4014" i="1" s="1"/>
  <c r="AA4013" i="1"/>
  <c r="Z4013" i="1"/>
  <c r="Y4013" i="1"/>
  <c r="X4013" i="1"/>
  <c r="W4013" i="1"/>
  <c r="U4013" i="1"/>
  <c r="S4013" i="1"/>
  <c r="Q4013" i="1"/>
  <c r="P4013" i="1"/>
  <c r="O4013" i="1"/>
  <c r="K4013" i="1"/>
  <c r="N4013" i="1" s="1"/>
  <c r="T4013" i="1" s="1"/>
  <c r="AA4012" i="1"/>
  <c r="Z4012" i="1"/>
  <c r="Y4012" i="1"/>
  <c r="X4012" i="1"/>
  <c r="W4012" i="1"/>
  <c r="U4012" i="1"/>
  <c r="S4012" i="1"/>
  <c r="Q4012" i="1"/>
  <c r="P4012" i="1"/>
  <c r="O4012" i="1"/>
  <c r="K4012" i="1"/>
  <c r="N4012" i="1" s="1"/>
  <c r="T4012" i="1" s="1"/>
  <c r="AA4011" i="1"/>
  <c r="Z4011" i="1"/>
  <c r="Y4011" i="1"/>
  <c r="X4011" i="1"/>
  <c r="W4011" i="1"/>
  <c r="U4011" i="1"/>
  <c r="S4011" i="1"/>
  <c r="Q4011" i="1"/>
  <c r="P4011" i="1"/>
  <c r="O4011" i="1"/>
  <c r="K4011" i="1"/>
  <c r="N4011" i="1" s="1"/>
  <c r="AA4010" i="1"/>
  <c r="Z4010" i="1"/>
  <c r="Y4010" i="1"/>
  <c r="X4010" i="1"/>
  <c r="W4010" i="1"/>
  <c r="U4010" i="1"/>
  <c r="S4010" i="1"/>
  <c r="Q4010" i="1"/>
  <c r="P4010" i="1"/>
  <c r="O4010" i="1"/>
  <c r="K4010" i="1"/>
  <c r="N4010" i="1" s="1"/>
  <c r="T4010" i="1" s="1"/>
  <c r="AA4009" i="1"/>
  <c r="Z4009" i="1"/>
  <c r="Y4009" i="1"/>
  <c r="X4009" i="1"/>
  <c r="W4009" i="1"/>
  <c r="U4009" i="1"/>
  <c r="S4009" i="1"/>
  <c r="Q4009" i="1"/>
  <c r="P4009" i="1"/>
  <c r="O4009" i="1"/>
  <c r="K4009" i="1"/>
  <c r="N4009" i="1" s="1"/>
  <c r="T4009" i="1" s="1"/>
  <c r="AA4008" i="1"/>
  <c r="Z4008" i="1"/>
  <c r="Y4008" i="1"/>
  <c r="X4008" i="1"/>
  <c r="W4008" i="1"/>
  <c r="U4008" i="1"/>
  <c r="S4008" i="1"/>
  <c r="Q4008" i="1"/>
  <c r="P4008" i="1"/>
  <c r="O4008" i="1"/>
  <c r="K4008" i="1"/>
  <c r="N4008" i="1" s="1"/>
  <c r="T4008" i="1" s="1"/>
  <c r="AA4007" i="1"/>
  <c r="Z4007" i="1"/>
  <c r="Y4007" i="1"/>
  <c r="X4007" i="1"/>
  <c r="W4007" i="1"/>
  <c r="U4007" i="1"/>
  <c r="S4007" i="1"/>
  <c r="Q4007" i="1"/>
  <c r="P4007" i="1"/>
  <c r="O4007" i="1"/>
  <c r="K4007" i="1"/>
  <c r="N4007" i="1" s="1"/>
  <c r="T4007" i="1" s="1"/>
  <c r="AA4006" i="1"/>
  <c r="Z4006" i="1"/>
  <c r="Y4006" i="1"/>
  <c r="X4006" i="1"/>
  <c r="W4006" i="1"/>
  <c r="U4006" i="1"/>
  <c r="S4006" i="1"/>
  <c r="Q4006" i="1"/>
  <c r="P4006" i="1"/>
  <c r="O4006" i="1"/>
  <c r="K4006" i="1"/>
  <c r="N4006" i="1" s="1"/>
  <c r="T4006" i="1" s="1"/>
  <c r="AA4005" i="1"/>
  <c r="Z4005" i="1"/>
  <c r="Y4005" i="1"/>
  <c r="X4005" i="1"/>
  <c r="W4005" i="1"/>
  <c r="U4005" i="1"/>
  <c r="S4005" i="1"/>
  <c r="Q4005" i="1"/>
  <c r="P4005" i="1"/>
  <c r="O4005" i="1"/>
  <c r="K4005" i="1"/>
  <c r="N4005" i="1" s="1"/>
  <c r="T4005" i="1" s="1"/>
  <c r="AA4004" i="1"/>
  <c r="Z4004" i="1"/>
  <c r="Y4004" i="1"/>
  <c r="X4004" i="1"/>
  <c r="W4004" i="1"/>
  <c r="U4004" i="1"/>
  <c r="S4004" i="1"/>
  <c r="Q4004" i="1"/>
  <c r="P4004" i="1"/>
  <c r="O4004" i="1"/>
  <c r="K4004" i="1"/>
  <c r="N4004" i="1" s="1"/>
  <c r="T4004" i="1" s="1"/>
  <c r="AA4003" i="1"/>
  <c r="Z4003" i="1"/>
  <c r="Y4003" i="1"/>
  <c r="X4003" i="1"/>
  <c r="W4003" i="1"/>
  <c r="U4003" i="1"/>
  <c r="S4003" i="1"/>
  <c r="Q4003" i="1"/>
  <c r="P4003" i="1"/>
  <c r="O4003" i="1"/>
  <c r="K4003" i="1"/>
  <c r="N4003" i="1" s="1"/>
  <c r="T4003" i="1" s="1"/>
  <c r="AA4002" i="1"/>
  <c r="Z4002" i="1"/>
  <c r="Y4002" i="1"/>
  <c r="X4002" i="1"/>
  <c r="W4002" i="1"/>
  <c r="U4002" i="1"/>
  <c r="S4002" i="1"/>
  <c r="Q4002" i="1"/>
  <c r="P4002" i="1"/>
  <c r="O4002" i="1"/>
  <c r="K4002" i="1"/>
  <c r="N4002" i="1" s="1"/>
  <c r="T4002" i="1" s="1"/>
  <c r="AA4001" i="1"/>
  <c r="Z4001" i="1"/>
  <c r="Y4001" i="1"/>
  <c r="X4001" i="1"/>
  <c r="W4001" i="1"/>
  <c r="U4001" i="1"/>
  <c r="S4001" i="1"/>
  <c r="Q4001" i="1"/>
  <c r="P4001" i="1"/>
  <c r="O4001" i="1"/>
  <c r="K4001" i="1"/>
  <c r="N4001" i="1" s="1"/>
  <c r="T4001" i="1" s="1"/>
  <c r="AA4000" i="1"/>
  <c r="Z4000" i="1"/>
  <c r="Y4000" i="1"/>
  <c r="X4000" i="1"/>
  <c r="W4000" i="1"/>
  <c r="U4000" i="1"/>
  <c r="S4000" i="1"/>
  <c r="Q4000" i="1"/>
  <c r="P4000" i="1"/>
  <c r="O4000" i="1"/>
  <c r="K4000" i="1"/>
  <c r="N4000" i="1" s="1"/>
  <c r="AA3999" i="1"/>
  <c r="Z3999" i="1"/>
  <c r="Y3999" i="1"/>
  <c r="X3999" i="1"/>
  <c r="W3999" i="1"/>
  <c r="U3999" i="1"/>
  <c r="S3999" i="1"/>
  <c r="Q3999" i="1"/>
  <c r="P3999" i="1"/>
  <c r="O3999" i="1"/>
  <c r="K3999" i="1"/>
  <c r="N3999" i="1" s="1"/>
  <c r="T3999" i="1" s="1"/>
  <c r="AA3998" i="1"/>
  <c r="Z3998" i="1"/>
  <c r="Y3998" i="1"/>
  <c r="X3998" i="1"/>
  <c r="W3998" i="1"/>
  <c r="U3998" i="1"/>
  <c r="S3998" i="1"/>
  <c r="Q3998" i="1"/>
  <c r="P3998" i="1"/>
  <c r="O3998" i="1"/>
  <c r="K3998" i="1"/>
  <c r="N3998" i="1" s="1"/>
  <c r="T3998" i="1" s="1"/>
  <c r="AA3997" i="1"/>
  <c r="Z3997" i="1"/>
  <c r="Y3997" i="1"/>
  <c r="X3997" i="1"/>
  <c r="W3997" i="1"/>
  <c r="U3997" i="1"/>
  <c r="S3997" i="1"/>
  <c r="Q3997" i="1"/>
  <c r="P3997" i="1"/>
  <c r="O3997" i="1"/>
  <c r="K3997" i="1"/>
  <c r="N3997" i="1" s="1"/>
  <c r="AA3996" i="1"/>
  <c r="Z3996" i="1"/>
  <c r="Y3996" i="1"/>
  <c r="X3996" i="1"/>
  <c r="W3996" i="1"/>
  <c r="U3996" i="1"/>
  <c r="S3996" i="1"/>
  <c r="Q3996" i="1"/>
  <c r="P3996" i="1"/>
  <c r="O3996" i="1"/>
  <c r="K3996" i="1"/>
  <c r="N3996" i="1" s="1"/>
  <c r="T3996" i="1" s="1"/>
  <c r="AA3995" i="1"/>
  <c r="Z3995" i="1"/>
  <c r="Y3995" i="1"/>
  <c r="X3995" i="1"/>
  <c r="W3995" i="1"/>
  <c r="U3995" i="1"/>
  <c r="S3995" i="1"/>
  <c r="Q3995" i="1"/>
  <c r="P3995" i="1"/>
  <c r="O3995" i="1"/>
  <c r="K3995" i="1"/>
  <c r="N3995" i="1" s="1"/>
  <c r="T3995" i="1" s="1"/>
  <c r="AA3994" i="1"/>
  <c r="Z3994" i="1"/>
  <c r="Y3994" i="1"/>
  <c r="X3994" i="1"/>
  <c r="W3994" i="1"/>
  <c r="U3994" i="1"/>
  <c r="S3994" i="1"/>
  <c r="Q3994" i="1"/>
  <c r="P3994" i="1"/>
  <c r="O3994" i="1"/>
  <c r="K3994" i="1"/>
  <c r="N3994" i="1" s="1"/>
  <c r="T3994" i="1" s="1"/>
  <c r="AA3993" i="1"/>
  <c r="Z3993" i="1"/>
  <c r="Y3993" i="1"/>
  <c r="X3993" i="1"/>
  <c r="W3993" i="1"/>
  <c r="U3993" i="1"/>
  <c r="S3993" i="1"/>
  <c r="Q3993" i="1"/>
  <c r="P3993" i="1"/>
  <c r="O3993" i="1"/>
  <c r="K3993" i="1"/>
  <c r="N3993" i="1" s="1"/>
  <c r="T3993" i="1" s="1"/>
  <c r="AA3992" i="1"/>
  <c r="Z3992" i="1"/>
  <c r="Y3992" i="1"/>
  <c r="X3992" i="1"/>
  <c r="W3992" i="1"/>
  <c r="U3992" i="1"/>
  <c r="S3992" i="1"/>
  <c r="Q3992" i="1"/>
  <c r="P3992" i="1"/>
  <c r="O3992" i="1"/>
  <c r="K3992" i="1"/>
  <c r="N3992" i="1" s="1"/>
  <c r="T3992" i="1" s="1"/>
  <c r="AA3991" i="1"/>
  <c r="Z3991" i="1"/>
  <c r="Y3991" i="1"/>
  <c r="X3991" i="1"/>
  <c r="W3991" i="1"/>
  <c r="U3991" i="1"/>
  <c r="S3991" i="1"/>
  <c r="Q3991" i="1"/>
  <c r="P3991" i="1"/>
  <c r="O3991" i="1"/>
  <c r="K3991" i="1"/>
  <c r="N3991" i="1" s="1"/>
  <c r="T3991" i="1" s="1"/>
  <c r="AA3990" i="1"/>
  <c r="Z3990" i="1"/>
  <c r="Y3990" i="1"/>
  <c r="X3990" i="1"/>
  <c r="W3990" i="1"/>
  <c r="U3990" i="1"/>
  <c r="S3990" i="1"/>
  <c r="Q3990" i="1"/>
  <c r="P3990" i="1"/>
  <c r="O3990" i="1"/>
  <c r="K3990" i="1"/>
  <c r="N3990" i="1" s="1"/>
  <c r="AA3989" i="1"/>
  <c r="Z3989" i="1"/>
  <c r="Y3989" i="1"/>
  <c r="X3989" i="1"/>
  <c r="W3989" i="1"/>
  <c r="U3989" i="1"/>
  <c r="S3989" i="1"/>
  <c r="Q3989" i="1"/>
  <c r="P3989" i="1"/>
  <c r="O3989" i="1"/>
  <c r="K3989" i="1"/>
  <c r="N3989" i="1" s="1"/>
  <c r="T3989" i="1" s="1"/>
  <c r="AA3988" i="1"/>
  <c r="Z3988" i="1"/>
  <c r="Y3988" i="1"/>
  <c r="X3988" i="1"/>
  <c r="W3988" i="1"/>
  <c r="U3988" i="1"/>
  <c r="S3988" i="1"/>
  <c r="Q3988" i="1"/>
  <c r="P3988" i="1"/>
  <c r="O3988" i="1"/>
  <c r="K3988" i="1"/>
  <c r="N3988" i="1" s="1"/>
  <c r="T3988" i="1" s="1"/>
  <c r="AA3987" i="1"/>
  <c r="Z3987" i="1"/>
  <c r="Y3987" i="1"/>
  <c r="X3987" i="1"/>
  <c r="W3987" i="1"/>
  <c r="U3987" i="1"/>
  <c r="S3987" i="1"/>
  <c r="Q3987" i="1"/>
  <c r="P3987" i="1"/>
  <c r="O3987" i="1"/>
  <c r="K3987" i="1"/>
  <c r="N3987" i="1" s="1"/>
  <c r="T3987" i="1" s="1"/>
  <c r="AA3986" i="1"/>
  <c r="Z3986" i="1"/>
  <c r="Y3986" i="1"/>
  <c r="X3986" i="1"/>
  <c r="W3986" i="1"/>
  <c r="U3986" i="1"/>
  <c r="S3986" i="1"/>
  <c r="Q3986" i="1"/>
  <c r="P3986" i="1"/>
  <c r="O3986" i="1"/>
  <c r="K3986" i="1"/>
  <c r="N3986" i="1" s="1"/>
  <c r="T3986" i="1" s="1"/>
  <c r="AA3985" i="1"/>
  <c r="Z3985" i="1"/>
  <c r="Y3985" i="1"/>
  <c r="X3985" i="1"/>
  <c r="W3985" i="1"/>
  <c r="U3985" i="1"/>
  <c r="S3985" i="1"/>
  <c r="Q3985" i="1"/>
  <c r="P3985" i="1"/>
  <c r="O3985" i="1"/>
  <c r="K3985" i="1"/>
  <c r="N3985" i="1" s="1"/>
  <c r="T3985" i="1" s="1"/>
  <c r="AA3984" i="1"/>
  <c r="Z3984" i="1"/>
  <c r="Y3984" i="1"/>
  <c r="X3984" i="1"/>
  <c r="W3984" i="1"/>
  <c r="U3984" i="1"/>
  <c r="S3984" i="1"/>
  <c r="Q3984" i="1"/>
  <c r="P3984" i="1"/>
  <c r="O3984" i="1"/>
  <c r="K3984" i="1"/>
  <c r="N3984" i="1" s="1"/>
  <c r="T3984" i="1" s="1"/>
  <c r="AA3983" i="1"/>
  <c r="Z3983" i="1"/>
  <c r="Y3983" i="1"/>
  <c r="X3983" i="1"/>
  <c r="W3983" i="1"/>
  <c r="U3983" i="1"/>
  <c r="S3983" i="1"/>
  <c r="Q3983" i="1"/>
  <c r="P3983" i="1"/>
  <c r="O3983" i="1"/>
  <c r="K3983" i="1"/>
  <c r="N3983" i="1" s="1"/>
  <c r="T3983" i="1" s="1"/>
  <c r="AA3982" i="1"/>
  <c r="Z3982" i="1"/>
  <c r="Y3982" i="1"/>
  <c r="X3982" i="1"/>
  <c r="W3982" i="1"/>
  <c r="U3982" i="1"/>
  <c r="S3982" i="1"/>
  <c r="Q3982" i="1"/>
  <c r="P3982" i="1"/>
  <c r="O3982" i="1"/>
  <c r="K3982" i="1"/>
  <c r="N3982" i="1" s="1"/>
  <c r="T3982" i="1" s="1"/>
  <c r="AA3981" i="1"/>
  <c r="Z3981" i="1"/>
  <c r="Y3981" i="1"/>
  <c r="X3981" i="1"/>
  <c r="W3981" i="1"/>
  <c r="U3981" i="1"/>
  <c r="S3981" i="1"/>
  <c r="Q3981" i="1"/>
  <c r="P3981" i="1"/>
  <c r="O3981" i="1"/>
  <c r="K3981" i="1"/>
  <c r="N3981" i="1" s="1"/>
  <c r="AA3980" i="1"/>
  <c r="Z3980" i="1"/>
  <c r="Y3980" i="1"/>
  <c r="X3980" i="1"/>
  <c r="W3980" i="1"/>
  <c r="U3980" i="1"/>
  <c r="S3980" i="1"/>
  <c r="Q3980" i="1"/>
  <c r="P3980" i="1"/>
  <c r="O3980" i="1"/>
  <c r="K3980" i="1"/>
  <c r="N3980" i="1" s="1"/>
  <c r="T3980" i="1" s="1"/>
  <c r="AA3979" i="1"/>
  <c r="Z3979" i="1"/>
  <c r="Y3979" i="1"/>
  <c r="X3979" i="1"/>
  <c r="W3979" i="1"/>
  <c r="U3979" i="1"/>
  <c r="S3979" i="1"/>
  <c r="Q3979" i="1"/>
  <c r="P3979" i="1"/>
  <c r="O3979" i="1"/>
  <c r="K3979" i="1"/>
  <c r="N3979" i="1" s="1"/>
  <c r="T3979" i="1" s="1"/>
  <c r="AA3978" i="1"/>
  <c r="Z3978" i="1"/>
  <c r="Y3978" i="1"/>
  <c r="X3978" i="1"/>
  <c r="W3978" i="1"/>
  <c r="U3978" i="1"/>
  <c r="S3978" i="1"/>
  <c r="Q3978" i="1"/>
  <c r="P3978" i="1"/>
  <c r="O3978" i="1"/>
  <c r="K3978" i="1"/>
  <c r="N3978" i="1" s="1"/>
  <c r="T3978" i="1" s="1"/>
  <c r="AA3977" i="1"/>
  <c r="Z3977" i="1"/>
  <c r="Y3977" i="1"/>
  <c r="X3977" i="1"/>
  <c r="W3977" i="1"/>
  <c r="U3977" i="1"/>
  <c r="S3977" i="1"/>
  <c r="Q3977" i="1"/>
  <c r="P3977" i="1"/>
  <c r="O3977" i="1"/>
  <c r="K3977" i="1"/>
  <c r="N3977" i="1" s="1"/>
  <c r="T3977" i="1" s="1"/>
  <c r="AA3976" i="1"/>
  <c r="Z3976" i="1"/>
  <c r="Y3976" i="1"/>
  <c r="X3976" i="1"/>
  <c r="W3976" i="1"/>
  <c r="U3976" i="1"/>
  <c r="S3976" i="1"/>
  <c r="Q3976" i="1"/>
  <c r="P3976" i="1"/>
  <c r="O3976" i="1"/>
  <c r="K3976" i="1"/>
  <c r="N3976" i="1" s="1"/>
  <c r="T3976" i="1" s="1"/>
  <c r="AA3975" i="1"/>
  <c r="Z3975" i="1"/>
  <c r="Y3975" i="1"/>
  <c r="X3975" i="1"/>
  <c r="W3975" i="1"/>
  <c r="U3975" i="1"/>
  <c r="S3975" i="1"/>
  <c r="Q3975" i="1"/>
  <c r="P3975" i="1"/>
  <c r="O3975" i="1"/>
  <c r="K3975" i="1"/>
  <c r="N3975" i="1" s="1"/>
  <c r="T3975" i="1" s="1"/>
  <c r="AA3974" i="1"/>
  <c r="Z3974" i="1"/>
  <c r="Y3974" i="1"/>
  <c r="X3974" i="1"/>
  <c r="W3974" i="1"/>
  <c r="U3974" i="1"/>
  <c r="S3974" i="1"/>
  <c r="Q3974" i="1"/>
  <c r="P3974" i="1"/>
  <c r="O3974" i="1"/>
  <c r="K3974" i="1"/>
  <c r="N3974" i="1" s="1"/>
  <c r="T3974" i="1" s="1"/>
  <c r="AA3973" i="1"/>
  <c r="Z3973" i="1"/>
  <c r="Y3973" i="1"/>
  <c r="X3973" i="1"/>
  <c r="W3973" i="1"/>
  <c r="U3973" i="1"/>
  <c r="S3973" i="1"/>
  <c r="Q3973" i="1"/>
  <c r="P3973" i="1"/>
  <c r="O3973" i="1"/>
  <c r="K3973" i="1"/>
  <c r="N3973" i="1" s="1"/>
  <c r="AA3972" i="1"/>
  <c r="Z3972" i="1"/>
  <c r="Y3972" i="1"/>
  <c r="X3972" i="1"/>
  <c r="W3972" i="1"/>
  <c r="U3972" i="1"/>
  <c r="S3972" i="1"/>
  <c r="Q3972" i="1"/>
  <c r="P3972" i="1"/>
  <c r="O3972" i="1"/>
  <c r="K3972" i="1"/>
  <c r="N3972" i="1" s="1"/>
  <c r="T3972" i="1" s="1"/>
  <c r="AA3971" i="1"/>
  <c r="Z3971" i="1"/>
  <c r="Y3971" i="1"/>
  <c r="X3971" i="1"/>
  <c r="W3971" i="1"/>
  <c r="U3971" i="1"/>
  <c r="S3971" i="1"/>
  <c r="Q3971" i="1"/>
  <c r="P3971" i="1"/>
  <c r="O3971" i="1"/>
  <c r="K3971" i="1"/>
  <c r="N3971" i="1" s="1"/>
  <c r="T3971" i="1" s="1"/>
  <c r="AA3970" i="1"/>
  <c r="Z3970" i="1"/>
  <c r="Y3970" i="1"/>
  <c r="X3970" i="1"/>
  <c r="W3970" i="1"/>
  <c r="U3970" i="1"/>
  <c r="S3970" i="1"/>
  <c r="Q3970" i="1"/>
  <c r="P3970" i="1"/>
  <c r="O3970" i="1"/>
  <c r="K3970" i="1"/>
  <c r="N3970" i="1" s="1"/>
  <c r="T3970" i="1" s="1"/>
  <c r="AA3969" i="1"/>
  <c r="Z3969" i="1"/>
  <c r="Y3969" i="1"/>
  <c r="X3969" i="1"/>
  <c r="W3969" i="1"/>
  <c r="U3969" i="1"/>
  <c r="S3969" i="1"/>
  <c r="Q3969" i="1"/>
  <c r="P3969" i="1"/>
  <c r="O3969" i="1"/>
  <c r="K3969" i="1"/>
  <c r="N3969" i="1" s="1"/>
  <c r="T3969" i="1" s="1"/>
  <c r="AA3968" i="1"/>
  <c r="Z3968" i="1"/>
  <c r="Y3968" i="1"/>
  <c r="X3968" i="1"/>
  <c r="W3968" i="1"/>
  <c r="U3968" i="1"/>
  <c r="S3968" i="1"/>
  <c r="Q3968" i="1"/>
  <c r="P3968" i="1"/>
  <c r="O3968" i="1"/>
  <c r="K3968" i="1"/>
  <c r="N3968" i="1" s="1"/>
  <c r="T3968" i="1" s="1"/>
  <c r="AA3967" i="1"/>
  <c r="Z3967" i="1"/>
  <c r="Y3967" i="1"/>
  <c r="X3967" i="1"/>
  <c r="W3967" i="1"/>
  <c r="U3967" i="1"/>
  <c r="S3967" i="1"/>
  <c r="Q3967" i="1"/>
  <c r="P3967" i="1"/>
  <c r="O3967" i="1"/>
  <c r="K3967" i="1"/>
  <c r="N3967" i="1" s="1"/>
  <c r="T3967" i="1" s="1"/>
  <c r="AA3966" i="1"/>
  <c r="Z3966" i="1"/>
  <c r="Y3966" i="1"/>
  <c r="X3966" i="1"/>
  <c r="W3966" i="1"/>
  <c r="U3966" i="1"/>
  <c r="S3966" i="1"/>
  <c r="Q3966" i="1"/>
  <c r="P3966" i="1"/>
  <c r="O3966" i="1"/>
  <c r="K3966" i="1"/>
  <c r="N3966" i="1" s="1"/>
  <c r="T3966" i="1" s="1"/>
  <c r="AA3965" i="1"/>
  <c r="Z3965" i="1"/>
  <c r="Y3965" i="1"/>
  <c r="X3965" i="1"/>
  <c r="W3965" i="1"/>
  <c r="U3965" i="1"/>
  <c r="S3965" i="1"/>
  <c r="Q3965" i="1"/>
  <c r="P3965" i="1"/>
  <c r="O3965" i="1"/>
  <c r="K3965" i="1"/>
  <c r="N3965" i="1" s="1"/>
  <c r="T3965" i="1" s="1"/>
  <c r="AA3964" i="1"/>
  <c r="Z3964" i="1"/>
  <c r="Y3964" i="1"/>
  <c r="X3964" i="1"/>
  <c r="W3964" i="1"/>
  <c r="U3964" i="1"/>
  <c r="S3964" i="1"/>
  <c r="Q3964" i="1"/>
  <c r="P3964" i="1"/>
  <c r="O3964" i="1"/>
  <c r="K3964" i="1"/>
  <c r="N3964" i="1" s="1"/>
  <c r="T3964" i="1" s="1"/>
  <c r="AA3963" i="1"/>
  <c r="Z3963" i="1"/>
  <c r="Y3963" i="1"/>
  <c r="X3963" i="1"/>
  <c r="W3963" i="1"/>
  <c r="U3963" i="1"/>
  <c r="S3963" i="1"/>
  <c r="Q3963" i="1"/>
  <c r="P3963" i="1"/>
  <c r="O3963" i="1"/>
  <c r="K3963" i="1"/>
  <c r="N3963" i="1" s="1"/>
  <c r="T3963" i="1" s="1"/>
  <c r="AA3962" i="1"/>
  <c r="Z3962" i="1"/>
  <c r="Y3962" i="1"/>
  <c r="X3962" i="1"/>
  <c r="W3962" i="1"/>
  <c r="U3962" i="1"/>
  <c r="S3962" i="1"/>
  <c r="Q3962" i="1"/>
  <c r="P3962" i="1"/>
  <c r="O3962" i="1"/>
  <c r="K3962" i="1"/>
  <c r="N3962" i="1" s="1"/>
  <c r="T3962" i="1" s="1"/>
  <c r="AA3961" i="1"/>
  <c r="Z3961" i="1"/>
  <c r="Y3961" i="1"/>
  <c r="X3961" i="1"/>
  <c r="W3961" i="1"/>
  <c r="U3961" i="1"/>
  <c r="S3961" i="1"/>
  <c r="Q3961" i="1"/>
  <c r="P3961" i="1"/>
  <c r="O3961" i="1"/>
  <c r="K3961" i="1"/>
  <c r="N3961" i="1" s="1"/>
  <c r="T3961" i="1" s="1"/>
  <c r="AA3960" i="1"/>
  <c r="Z3960" i="1"/>
  <c r="Y3960" i="1"/>
  <c r="X3960" i="1"/>
  <c r="W3960" i="1"/>
  <c r="U3960" i="1"/>
  <c r="S3960" i="1"/>
  <c r="Q3960" i="1"/>
  <c r="P3960" i="1"/>
  <c r="O3960" i="1"/>
  <c r="K3960" i="1"/>
  <c r="N3960" i="1" s="1"/>
  <c r="T3960" i="1" s="1"/>
  <c r="AA3959" i="1"/>
  <c r="Z3959" i="1"/>
  <c r="Y3959" i="1"/>
  <c r="X3959" i="1"/>
  <c r="W3959" i="1"/>
  <c r="U3959" i="1"/>
  <c r="S3959" i="1"/>
  <c r="Q3959" i="1"/>
  <c r="P3959" i="1"/>
  <c r="O3959" i="1"/>
  <c r="K3959" i="1"/>
  <c r="N3959" i="1" s="1"/>
  <c r="T3959" i="1" s="1"/>
  <c r="AA3958" i="1"/>
  <c r="Z3958" i="1"/>
  <c r="Y3958" i="1"/>
  <c r="X3958" i="1"/>
  <c r="W3958" i="1"/>
  <c r="U3958" i="1"/>
  <c r="S3958" i="1"/>
  <c r="Q3958" i="1"/>
  <c r="P3958" i="1"/>
  <c r="O3958" i="1"/>
  <c r="K3958" i="1"/>
  <c r="N3958" i="1" s="1"/>
  <c r="T3958" i="1" s="1"/>
  <c r="AA3957" i="1"/>
  <c r="Z3957" i="1"/>
  <c r="Y3957" i="1"/>
  <c r="X3957" i="1"/>
  <c r="W3957" i="1"/>
  <c r="U3957" i="1"/>
  <c r="S3957" i="1"/>
  <c r="Q3957" i="1"/>
  <c r="P3957" i="1"/>
  <c r="O3957" i="1"/>
  <c r="K3957" i="1"/>
  <c r="N3957" i="1" s="1"/>
  <c r="T3957" i="1" s="1"/>
  <c r="AA3956" i="1"/>
  <c r="Z3956" i="1"/>
  <c r="Y3956" i="1"/>
  <c r="X3956" i="1"/>
  <c r="W3956" i="1"/>
  <c r="U3956" i="1"/>
  <c r="S3956" i="1"/>
  <c r="Q3956" i="1"/>
  <c r="P3956" i="1"/>
  <c r="O3956" i="1"/>
  <c r="K3956" i="1"/>
  <c r="N3956" i="1" s="1"/>
  <c r="T3956" i="1" s="1"/>
  <c r="AA3955" i="1"/>
  <c r="Z3955" i="1"/>
  <c r="Y3955" i="1"/>
  <c r="X3955" i="1"/>
  <c r="W3955" i="1"/>
  <c r="U3955" i="1"/>
  <c r="S3955" i="1"/>
  <c r="Q3955" i="1"/>
  <c r="P3955" i="1"/>
  <c r="O3955" i="1"/>
  <c r="K3955" i="1"/>
  <c r="N3955" i="1" s="1"/>
  <c r="T3955" i="1" s="1"/>
  <c r="AA3954" i="1"/>
  <c r="Z3954" i="1"/>
  <c r="Y3954" i="1"/>
  <c r="X3954" i="1"/>
  <c r="W3954" i="1"/>
  <c r="U3954" i="1"/>
  <c r="S3954" i="1"/>
  <c r="Q3954" i="1"/>
  <c r="P3954" i="1"/>
  <c r="O3954" i="1"/>
  <c r="K3954" i="1"/>
  <c r="N3954" i="1" s="1"/>
  <c r="T3954" i="1" s="1"/>
  <c r="AA3953" i="1"/>
  <c r="Z3953" i="1"/>
  <c r="Y3953" i="1"/>
  <c r="X3953" i="1"/>
  <c r="W3953" i="1"/>
  <c r="U3953" i="1"/>
  <c r="S3953" i="1"/>
  <c r="Q3953" i="1"/>
  <c r="P3953" i="1"/>
  <c r="O3953" i="1"/>
  <c r="K3953" i="1"/>
  <c r="N3953" i="1" s="1"/>
  <c r="T3953" i="1" s="1"/>
  <c r="AA3952" i="1"/>
  <c r="Z3952" i="1"/>
  <c r="Y3952" i="1"/>
  <c r="X3952" i="1"/>
  <c r="W3952" i="1"/>
  <c r="U3952" i="1"/>
  <c r="S3952" i="1"/>
  <c r="Q3952" i="1"/>
  <c r="P3952" i="1"/>
  <c r="O3952" i="1"/>
  <c r="K3952" i="1"/>
  <c r="N3952" i="1" s="1"/>
  <c r="AA3951" i="1"/>
  <c r="Z3951" i="1"/>
  <c r="Y3951" i="1"/>
  <c r="X3951" i="1"/>
  <c r="W3951" i="1"/>
  <c r="U3951" i="1"/>
  <c r="S3951" i="1"/>
  <c r="Q3951" i="1"/>
  <c r="P3951" i="1"/>
  <c r="O3951" i="1"/>
  <c r="K3951" i="1"/>
  <c r="N3951" i="1" s="1"/>
  <c r="T3951" i="1" s="1"/>
  <c r="AA3950" i="1"/>
  <c r="Z3950" i="1"/>
  <c r="Y3950" i="1"/>
  <c r="X3950" i="1"/>
  <c r="W3950" i="1"/>
  <c r="U3950" i="1"/>
  <c r="S3950" i="1"/>
  <c r="Q3950" i="1"/>
  <c r="P3950" i="1"/>
  <c r="O3950" i="1"/>
  <c r="K3950" i="1"/>
  <c r="N3950" i="1" s="1"/>
  <c r="T3950" i="1" s="1"/>
  <c r="AA3949" i="1"/>
  <c r="Z3949" i="1"/>
  <c r="Y3949" i="1"/>
  <c r="X3949" i="1"/>
  <c r="W3949" i="1"/>
  <c r="U3949" i="1"/>
  <c r="S3949" i="1"/>
  <c r="Q3949" i="1"/>
  <c r="P3949" i="1"/>
  <c r="O3949" i="1"/>
  <c r="K3949" i="1"/>
  <c r="N3949" i="1" s="1"/>
  <c r="T3949" i="1" s="1"/>
  <c r="AA3948" i="1"/>
  <c r="Z3948" i="1"/>
  <c r="Y3948" i="1"/>
  <c r="X3948" i="1"/>
  <c r="W3948" i="1"/>
  <c r="U3948" i="1"/>
  <c r="S3948" i="1"/>
  <c r="Q3948" i="1"/>
  <c r="P3948" i="1"/>
  <c r="O3948" i="1"/>
  <c r="K3948" i="1"/>
  <c r="N3948" i="1" s="1"/>
  <c r="T3948" i="1" s="1"/>
  <c r="AA3947" i="1"/>
  <c r="Z3947" i="1"/>
  <c r="Y3947" i="1"/>
  <c r="X3947" i="1"/>
  <c r="W3947" i="1"/>
  <c r="U3947" i="1"/>
  <c r="S3947" i="1"/>
  <c r="Q3947" i="1"/>
  <c r="P3947" i="1"/>
  <c r="O3947" i="1"/>
  <c r="K3947" i="1"/>
  <c r="N3947" i="1" s="1"/>
  <c r="T3947" i="1" s="1"/>
  <c r="AA3946" i="1"/>
  <c r="Z3946" i="1"/>
  <c r="Y3946" i="1"/>
  <c r="X3946" i="1"/>
  <c r="W3946" i="1"/>
  <c r="U3946" i="1"/>
  <c r="S3946" i="1"/>
  <c r="Q3946" i="1"/>
  <c r="P3946" i="1"/>
  <c r="O3946" i="1"/>
  <c r="K3946" i="1"/>
  <c r="N3946" i="1" s="1"/>
  <c r="T3946" i="1" s="1"/>
  <c r="AA3945" i="1"/>
  <c r="Z3945" i="1"/>
  <c r="Y3945" i="1"/>
  <c r="X3945" i="1"/>
  <c r="W3945" i="1"/>
  <c r="U3945" i="1"/>
  <c r="S3945" i="1"/>
  <c r="Q3945" i="1"/>
  <c r="P3945" i="1"/>
  <c r="O3945" i="1"/>
  <c r="K3945" i="1"/>
  <c r="N3945" i="1" s="1"/>
  <c r="T3945" i="1" s="1"/>
  <c r="AA3944" i="1"/>
  <c r="Z3944" i="1"/>
  <c r="Y3944" i="1"/>
  <c r="X3944" i="1"/>
  <c r="W3944" i="1"/>
  <c r="U3944" i="1"/>
  <c r="S3944" i="1"/>
  <c r="Q3944" i="1"/>
  <c r="P3944" i="1"/>
  <c r="O3944" i="1"/>
  <c r="K3944" i="1"/>
  <c r="N3944" i="1" s="1"/>
  <c r="T3944" i="1" s="1"/>
  <c r="AA3943" i="1"/>
  <c r="Z3943" i="1"/>
  <c r="Y3943" i="1"/>
  <c r="X3943" i="1"/>
  <c r="W3943" i="1"/>
  <c r="U3943" i="1"/>
  <c r="S3943" i="1"/>
  <c r="Q3943" i="1"/>
  <c r="P3943" i="1"/>
  <c r="O3943" i="1"/>
  <c r="K3943" i="1"/>
  <c r="N3943" i="1" s="1"/>
  <c r="T3943" i="1" s="1"/>
  <c r="AA3942" i="1"/>
  <c r="Z3942" i="1"/>
  <c r="Y3942" i="1"/>
  <c r="X3942" i="1"/>
  <c r="W3942" i="1"/>
  <c r="U3942" i="1"/>
  <c r="S3942" i="1"/>
  <c r="Q3942" i="1"/>
  <c r="P3942" i="1"/>
  <c r="O3942" i="1"/>
  <c r="K3942" i="1"/>
  <c r="N3942" i="1" s="1"/>
  <c r="T3942" i="1" s="1"/>
  <c r="AA3941" i="1"/>
  <c r="Z3941" i="1"/>
  <c r="Y3941" i="1"/>
  <c r="X3941" i="1"/>
  <c r="W3941" i="1"/>
  <c r="U3941" i="1"/>
  <c r="S3941" i="1"/>
  <c r="Q3941" i="1"/>
  <c r="P3941" i="1"/>
  <c r="O3941" i="1"/>
  <c r="K3941" i="1"/>
  <c r="N3941" i="1" s="1"/>
  <c r="T3941" i="1" s="1"/>
  <c r="AA3940" i="1"/>
  <c r="Z3940" i="1"/>
  <c r="Y3940" i="1"/>
  <c r="X3940" i="1"/>
  <c r="W3940" i="1"/>
  <c r="U3940" i="1"/>
  <c r="S3940" i="1"/>
  <c r="Q3940" i="1"/>
  <c r="P3940" i="1"/>
  <c r="O3940" i="1"/>
  <c r="K3940" i="1"/>
  <c r="N3940" i="1" s="1"/>
  <c r="T3940" i="1" s="1"/>
  <c r="AA3939" i="1"/>
  <c r="Z3939" i="1"/>
  <c r="Y3939" i="1"/>
  <c r="X3939" i="1"/>
  <c r="W3939" i="1"/>
  <c r="U3939" i="1"/>
  <c r="S3939" i="1"/>
  <c r="Q3939" i="1"/>
  <c r="P3939" i="1"/>
  <c r="O3939" i="1"/>
  <c r="K3939" i="1"/>
  <c r="N3939" i="1" s="1"/>
  <c r="T3939" i="1" s="1"/>
  <c r="AA3938" i="1"/>
  <c r="Z3938" i="1"/>
  <c r="Y3938" i="1"/>
  <c r="X3938" i="1"/>
  <c r="W3938" i="1"/>
  <c r="U3938" i="1"/>
  <c r="S3938" i="1"/>
  <c r="Q3938" i="1"/>
  <c r="P3938" i="1"/>
  <c r="O3938" i="1"/>
  <c r="K3938" i="1"/>
  <c r="N3938" i="1" s="1"/>
  <c r="T3938" i="1" s="1"/>
  <c r="AA3937" i="1"/>
  <c r="Z3937" i="1"/>
  <c r="Y3937" i="1"/>
  <c r="X3937" i="1"/>
  <c r="W3937" i="1"/>
  <c r="U3937" i="1"/>
  <c r="S3937" i="1"/>
  <c r="Q3937" i="1"/>
  <c r="P3937" i="1"/>
  <c r="O3937" i="1"/>
  <c r="K3937" i="1"/>
  <c r="N3937" i="1" s="1"/>
  <c r="T3937" i="1" s="1"/>
  <c r="AA3936" i="1"/>
  <c r="Z3936" i="1"/>
  <c r="Y3936" i="1"/>
  <c r="X3936" i="1"/>
  <c r="W3936" i="1"/>
  <c r="U3936" i="1"/>
  <c r="S3936" i="1"/>
  <c r="Q3936" i="1"/>
  <c r="P3936" i="1"/>
  <c r="O3936" i="1"/>
  <c r="K3936" i="1"/>
  <c r="N3936" i="1" s="1"/>
  <c r="T3936" i="1" s="1"/>
  <c r="AA3935" i="1"/>
  <c r="Z3935" i="1"/>
  <c r="Y3935" i="1"/>
  <c r="X3935" i="1"/>
  <c r="W3935" i="1"/>
  <c r="U3935" i="1"/>
  <c r="S3935" i="1"/>
  <c r="Q3935" i="1"/>
  <c r="P3935" i="1"/>
  <c r="O3935" i="1"/>
  <c r="K3935" i="1"/>
  <c r="N3935" i="1" s="1"/>
  <c r="T3935" i="1" s="1"/>
  <c r="AA3934" i="1"/>
  <c r="Z3934" i="1"/>
  <c r="Y3934" i="1"/>
  <c r="X3934" i="1"/>
  <c r="W3934" i="1"/>
  <c r="U3934" i="1"/>
  <c r="S3934" i="1"/>
  <c r="Q3934" i="1"/>
  <c r="P3934" i="1"/>
  <c r="O3934" i="1"/>
  <c r="K3934" i="1"/>
  <c r="N3934" i="1" s="1"/>
  <c r="T3934" i="1" s="1"/>
  <c r="AA3933" i="1"/>
  <c r="Z3933" i="1"/>
  <c r="Y3933" i="1"/>
  <c r="X3933" i="1"/>
  <c r="W3933" i="1"/>
  <c r="U3933" i="1"/>
  <c r="S3933" i="1"/>
  <c r="Q3933" i="1"/>
  <c r="P3933" i="1"/>
  <c r="O3933" i="1"/>
  <c r="K3933" i="1"/>
  <c r="N3933" i="1" s="1"/>
  <c r="T3933" i="1" s="1"/>
  <c r="AA3932" i="1"/>
  <c r="Z3932" i="1"/>
  <c r="Y3932" i="1"/>
  <c r="X3932" i="1"/>
  <c r="W3932" i="1"/>
  <c r="U3932" i="1"/>
  <c r="S3932" i="1"/>
  <c r="Q3932" i="1"/>
  <c r="P3932" i="1"/>
  <c r="O3932" i="1"/>
  <c r="K3932" i="1"/>
  <c r="N3932" i="1" s="1"/>
  <c r="T3932" i="1" s="1"/>
  <c r="AA3931" i="1"/>
  <c r="Z3931" i="1"/>
  <c r="Y3931" i="1"/>
  <c r="X3931" i="1"/>
  <c r="W3931" i="1"/>
  <c r="U3931" i="1"/>
  <c r="S3931" i="1"/>
  <c r="Q3931" i="1"/>
  <c r="P3931" i="1"/>
  <c r="O3931" i="1"/>
  <c r="K3931" i="1"/>
  <c r="N3931" i="1" s="1"/>
  <c r="T3931" i="1" s="1"/>
  <c r="AA3930" i="1"/>
  <c r="Z3930" i="1"/>
  <c r="Y3930" i="1"/>
  <c r="X3930" i="1"/>
  <c r="W3930" i="1"/>
  <c r="U3930" i="1"/>
  <c r="S3930" i="1"/>
  <c r="Q3930" i="1"/>
  <c r="P3930" i="1"/>
  <c r="O3930" i="1"/>
  <c r="K3930" i="1"/>
  <c r="N3930" i="1" s="1"/>
  <c r="T3930" i="1" s="1"/>
  <c r="AA3929" i="1"/>
  <c r="Z3929" i="1"/>
  <c r="Y3929" i="1"/>
  <c r="X3929" i="1"/>
  <c r="W3929" i="1"/>
  <c r="U3929" i="1"/>
  <c r="S3929" i="1"/>
  <c r="Q3929" i="1"/>
  <c r="P3929" i="1"/>
  <c r="O3929" i="1"/>
  <c r="K3929" i="1"/>
  <c r="N3929" i="1" s="1"/>
  <c r="T3929" i="1" s="1"/>
  <c r="AA3928" i="1"/>
  <c r="Z3928" i="1"/>
  <c r="Y3928" i="1"/>
  <c r="X3928" i="1"/>
  <c r="W3928" i="1"/>
  <c r="U3928" i="1"/>
  <c r="S3928" i="1"/>
  <c r="Q3928" i="1"/>
  <c r="P3928" i="1"/>
  <c r="O3928" i="1"/>
  <c r="K3928" i="1"/>
  <c r="N3928" i="1" s="1"/>
  <c r="T3928" i="1" s="1"/>
  <c r="AA3927" i="1"/>
  <c r="Z3927" i="1"/>
  <c r="Y3927" i="1"/>
  <c r="X3927" i="1"/>
  <c r="W3927" i="1"/>
  <c r="U3927" i="1"/>
  <c r="S3927" i="1"/>
  <c r="Q3927" i="1"/>
  <c r="P3927" i="1"/>
  <c r="O3927" i="1"/>
  <c r="K3927" i="1"/>
  <c r="N3927" i="1" s="1"/>
  <c r="T3927" i="1" s="1"/>
  <c r="AA3926" i="1"/>
  <c r="Z3926" i="1"/>
  <c r="Y3926" i="1"/>
  <c r="X3926" i="1"/>
  <c r="W3926" i="1"/>
  <c r="U3926" i="1"/>
  <c r="S3926" i="1"/>
  <c r="Q3926" i="1"/>
  <c r="P3926" i="1"/>
  <c r="O3926" i="1"/>
  <c r="K3926" i="1"/>
  <c r="N3926" i="1" s="1"/>
  <c r="T3926" i="1" s="1"/>
  <c r="AA3925" i="1"/>
  <c r="Z3925" i="1"/>
  <c r="Y3925" i="1"/>
  <c r="X3925" i="1"/>
  <c r="W3925" i="1"/>
  <c r="U3925" i="1"/>
  <c r="S3925" i="1"/>
  <c r="Q3925" i="1"/>
  <c r="P3925" i="1"/>
  <c r="O3925" i="1"/>
  <c r="K3925" i="1"/>
  <c r="N3925" i="1" s="1"/>
  <c r="T3925" i="1" s="1"/>
  <c r="AA3924" i="1"/>
  <c r="Z3924" i="1"/>
  <c r="Y3924" i="1"/>
  <c r="X3924" i="1"/>
  <c r="W3924" i="1"/>
  <c r="U3924" i="1"/>
  <c r="S3924" i="1"/>
  <c r="Q3924" i="1"/>
  <c r="P3924" i="1"/>
  <c r="O3924" i="1"/>
  <c r="K3924" i="1"/>
  <c r="N3924" i="1" s="1"/>
  <c r="AA3923" i="1"/>
  <c r="Z3923" i="1"/>
  <c r="Y3923" i="1"/>
  <c r="X3923" i="1"/>
  <c r="W3923" i="1"/>
  <c r="U3923" i="1"/>
  <c r="S3923" i="1"/>
  <c r="Q3923" i="1"/>
  <c r="P3923" i="1"/>
  <c r="O3923" i="1"/>
  <c r="K3923" i="1"/>
  <c r="N3923" i="1" s="1"/>
  <c r="T3923" i="1" s="1"/>
  <c r="AA3922" i="1"/>
  <c r="Z3922" i="1"/>
  <c r="Y3922" i="1"/>
  <c r="X3922" i="1"/>
  <c r="W3922" i="1"/>
  <c r="U3922" i="1"/>
  <c r="S3922" i="1"/>
  <c r="Q3922" i="1"/>
  <c r="P3922" i="1"/>
  <c r="O3922" i="1"/>
  <c r="K3922" i="1"/>
  <c r="N3922" i="1" s="1"/>
  <c r="T3922" i="1" s="1"/>
  <c r="AA3921" i="1"/>
  <c r="Z3921" i="1"/>
  <c r="Y3921" i="1"/>
  <c r="X3921" i="1"/>
  <c r="W3921" i="1"/>
  <c r="U3921" i="1"/>
  <c r="S3921" i="1"/>
  <c r="Q3921" i="1"/>
  <c r="P3921" i="1"/>
  <c r="O3921" i="1"/>
  <c r="K3921" i="1"/>
  <c r="N3921" i="1" s="1"/>
  <c r="AA3920" i="1"/>
  <c r="Z3920" i="1"/>
  <c r="Y3920" i="1"/>
  <c r="X3920" i="1"/>
  <c r="W3920" i="1"/>
  <c r="U3920" i="1"/>
  <c r="S3920" i="1"/>
  <c r="Q3920" i="1"/>
  <c r="P3920" i="1"/>
  <c r="O3920" i="1"/>
  <c r="K3920" i="1"/>
  <c r="N3920" i="1" s="1"/>
  <c r="T3920" i="1" s="1"/>
  <c r="AA3919" i="1"/>
  <c r="Z3919" i="1"/>
  <c r="Y3919" i="1"/>
  <c r="X3919" i="1"/>
  <c r="W3919" i="1"/>
  <c r="U3919" i="1"/>
  <c r="S3919" i="1"/>
  <c r="Q3919" i="1"/>
  <c r="P3919" i="1"/>
  <c r="O3919" i="1"/>
  <c r="K3919" i="1"/>
  <c r="N3919" i="1" s="1"/>
  <c r="T3919" i="1" s="1"/>
  <c r="AA3918" i="1"/>
  <c r="Z3918" i="1"/>
  <c r="Y3918" i="1"/>
  <c r="X3918" i="1"/>
  <c r="W3918" i="1"/>
  <c r="U3918" i="1"/>
  <c r="S3918" i="1"/>
  <c r="Q3918" i="1"/>
  <c r="P3918" i="1"/>
  <c r="O3918" i="1"/>
  <c r="K3918" i="1"/>
  <c r="N3918" i="1" s="1"/>
  <c r="T3918" i="1" s="1"/>
  <c r="AA3917" i="1"/>
  <c r="Z3917" i="1"/>
  <c r="Y3917" i="1"/>
  <c r="X3917" i="1"/>
  <c r="W3917" i="1"/>
  <c r="U3917" i="1"/>
  <c r="S3917" i="1"/>
  <c r="Q3917" i="1"/>
  <c r="P3917" i="1"/>
  <c r="O3917" i="1"/>
  <c r="K3917" i="1"/>
  <c r="N3917" i="1" s="1"/>
  <c r="AA3916" i="1"/>
  <c r="Z3916" i="1"/>
  <c r="Y3916" i="1"/>
  <c r="X3916" i="1"/>
  <c r="W3916" i="1"/>
  <c r="U3916" i="1"/>
  <c r="S3916" i="1"/>
  <c r="Q3916" i="1"/>
  <c r="P3916" i="1"/>
  <c r="O3916" i="1"/>
  <c r="K3916" i="1"/>
  <c r="N3916" i="1" s="1"/>
  <c r="T3916" i="1" s="1"/>
  <c r="AA3915" i="1"/>
  <c r="Z3915" i="1"/>
  <c r="Y3915" i="1"/>
  <c r="X3915" i="1"/>
  <c r="W3915" i="1"/>
  <c r="U3915" i="1"/>
  <c r="S3915" i="1"/>
  <c r="Q3915" i="1"/>
  <c r="P3915" i="1"/>
  <c r="O3915" i="1"/>
  <c r="K3915" i="1"/>
  <c r="N3915" i="1" s="1"/>
  <c r="T3915" i="1" s="1"/>
  <c r="AA3914" i="1"/>
  <c r="Z3914" i="1"/>
  <c r="Y3914" i="1"/>
  <c r="X3914" i="1"/>
  <c r="W3914" i="1"/>
  <c r="U3914" i="1"/>
  <c r="S3914" i="1"/>
  <c r="Q3914" i="1"/>
  <c r="P3914" i="1"/>
  <c r="O3914" i="1"/>
  <c r="K3914" i="1"/>
  <c r="N3914" i="1" s="1"/>
  <c r="T3914" i="1" s="1"/>
  <c r="AA3913" i="1"/>
  <c r="Z3913" i="1"/>
  <c r="Y3913" i="1"/>
  <c r="X3913" i="1"/>
  <c r="W3913" i="1"/>
  <c r="U3913" i="1"/>
  <c r="S3913" i="1"/>
  <c r="Q3913" i="1"/>
  <c r="P3913" i="1"/>
  <c r="O3913" i="1"/>
  <c r="K3913" i="1"/>
  <c r="N3913" i="1" s="1"/>
  <c r="T3913" i="1" s="1"/>
  <c r="AA3912" i="1"/>
  <c r="Z3912" i="1"/>
  <c r="Y3912" i="1"/>
  <c r="X3912" i="1"/>
  <c r="W3912" i="1"/>
  <c r="U3912" i="1"/>
  <c r="S3912" i="1"/>
  <c r="Q3912" i="1"/>
  <c r="P3912" i="1"/>
  <c r="O3912" i="1"/>
  <c r="K3912" i="1"/>
  <c r="N3912" i="1" s="1"/>
  <c r="AA3911" i="1"/>
  <c r="Z3911" i="1"/>
  <c r="Y3911" i="1"/>
  <c r="X3911" i="1"/>
  <c r="W3911" i="1"/>
  <c r="U3911" i="1"/>
  <c r="S3911" i="1"/>
  <c r="Q3911" i="1"/>
  <c r="P3911" i="1"/>
  <c r="O3911" i="1"/>
  <c r="K3911" i="1"/>
  <c r="N3911" i="1" s="1"/>
  <c r="AA3910" i="1"/>
  <c r="Z3910" i="1"/>
  <c r="Y3910" i="1"/>
  <c r="X3910" i="1"/>
  <c r="W3910" i="1"/>
  <c r="U3910" i="1"/>
  <c r="S3910" i="1"/>
  <c r="Q3910" i="1"/>
  <c r="P3910" i="1"/>
  <c r="O3910" i="1"/>
  <c r="K3910" i="1"/>
  <c r="N3910" i="1" s="1"/>
  <c r="T3910" i="1" s="1"/>
  <c r="AA3909" i="1"/>
  <c r="Z3909" i="1"/>
  <c r="Y3909" i="1"/>
  <c r="X3909" i="1"/>
  <c r="W3909" i="1"/>
  <c r="U3909" i="1"/>
  <c r="S3909" i="1"/>
  <c r="Q3909" i="1"/>
  <c r="P3909" i="1"/>
  <c r="O3909" i="1"/>
  <c r="K3909" i="1"/>
  <c r="N3909" i="1" s="1"/>
  <c r="T3909" i="1" s="1"/>
  <c r="AA3908" i="1"/>
  <c r="Z3908" i="1"/>
  <c r="Y3908" i="1"/>
  <c r="X3908" i="1"/>
  <c r="W3908" i="1"/>
  <c r="U3908" i="1"/>
  <c r="S3908" i="1"/>
  <c r="Q3908" i="1"/>
  <c r="P3908" i="1"/>
  <c r="O3908" i="1"/>
  <c r="K3908" i="1"/>
  <c r="N3908" i="1" s="1"/>
  <c r="T3908" i="1" s="1"/>
  <c r="AA3907" i="1"/>
  <c r="Z3907" i="1"/>
  <c r="Y3907" i="1"/>
  <c r="X3907" i="1"/>
  <c r="W3907" i="1"/>
  <c r="U3907" i="1"/>
  <c r="S3907" i="1"/>
  <c r="Q3907" i="1"/>
  <c r="P3907" i="1"/>
  <c r="O3907" i="1"/>
  <c r="K3907" i="1"/>
  <c r="N3907" i="1" s="1"/>
  <c r="T3907" i="1" s="1"/>
  <c r="AA3906" i="1"/>
  <c r="Z3906" i="1"/>
  <c r="Y3906" i="1"/>
  <c r="X3906" i="1"/>
  <c r="W3906" i="1"/>
  <c r="U3906" i="1"/>
  <c r="S3906" i="1"/>
  <c r="Q3906" i="1"/>
  <c r="P3906" i="1"/>
  <c r="O3906" i="1"/>
  <c r="K3906" i="1"/>
  <c r="N3906" i="1" s="1"/>
  <c r="T3906" i="1" s="1"/>
  <c r="AA3905" i="1"/>
  <c r="Z3905" i="1"/>
  <c r="Y3905" i="1"/>
  <c r="X3905" i="1"/>
  <c r="W3905" i="1"/>
  <c r="U3905" i="1"/>
  <c r="S3905" i="1"/>
  <c r="Q3905" i="1"/>
  <c r="P3905" i="1"/>
  <c r="O3905" i="1"/>
  <c r="K3905" i="1"/>
  <c r="N3905" i="1" s="1"/>
  <c r="T3905" i="1" s="1"/>
  <c r="AA3904" i="1"/>
  <c r="Z3904" i="1"/>
  <c r="Y3904" i="1"/>
  <c r="X3904" i="1"/>
  <c r="W3904" i="1"/>
  <c r="U3904" i="1"/>
  <c r="S3904" i="1"/>
  <c r="Q3904" i="1"/>
  <c r="P3904" i="1"/>
  <c r="O3904" i="1"/>
  <c r="K3904" i="1"/>
  <c r="N3904" i="1" s="1"/>
  <c r="T3904" i="1" s="1"/>
  <c r="AA3903" i="1"/>
  <c r="Z3903" i="1"/>
  <c r="Y3903" i="1"/>
  <c r="X3903" i="1"/>
  <c r="W3903" i="1"/>
  <c r="U3903" i="1"/>
  <c r="S3903" i="1"/>
  <c r="Q3903" i="1"/>
  <c r="P3903" i="1"/>
  <c r="O3903" i="1"/>
  <c r="K3903" i="1"/>
  <c r="N3903" i="1" s="1"/>
  <c r="T3903" i="1" s="1"/>
  <c r="AA3902" i="1"/>
  <c r="Z3902" i="1"/>
  <c r="Y3902" i="1"/>
  <c r="X3902" i="1"/>
  <c r="W3902" i="1"/>
  <c r="U3902" i="1"/>
  <c r="S3902" i="1"/>
  <c r="Q3902" i="1"/>
  <c r="P3902" i="1"/>
  <c r="O3902" i="1"/>
  <c r="K3902" i="1"/>
  <c r="N3902" i="1" s="1"/>
  <c r="T3902" i="1" s="1"/>
  <c r="AA3901" i="1"/>
  <c r="Z3901" i="1"/>
  <c r="Y3901" i="1"/>
  <c r="X3901" i="1"/>
  <c r="W3901" i="1"/>
  <c r="U3901" i="1"/>
  <c r="S3901" i="1"/>
  <c r="Q3901" i="1"/>
  <c r="P3901" i="1"/>
  <c r="O3901" i="1"/>
  <c r="K3901" i="1"/>
  <c r="N3901" i="1" s="1"/>
  <c r="T3901" i="1" s="1"/>
  <c r="AA3900" i="1"/>
  <c r="Z3900" i="1"/>
  <c r="Y3900" i="1"/>
  <c r="X3900" i="1"/>
  <c r="W3900" i="1"/>
  <c r="U3900" i="1"/>
  <c r="S3900" i="1"/>
  <c r="Q3900" i="1"/>
  <c r="P3900" i="1"/>
  <c r="O3900" i="1"/>
  <c r="K3900" i="1"/>
  <c r="N3900" i="1" s="1"/>
  <c r="T3900" i="1" s="1"/>
  <c r="AA3899" i="1"/>
  <c r="Z3899" i="1"/>
  <c r="Y3899" i="1"/>
  <c r="X3899" i="1"/>
  <c r="W3899" i="1"/>
  <c r="U3899" i="1"/>
  <c r="S3899" i="1"/>
  <c r="Q3899" i="1"/>
  <c r="P3899" i="1"/>
  <c r="O3899" i="1"/>
  <c r="K3899" i="1"/>
  <c r="N3899" i="1" s="1"/>
  <c r="T3899" i="1" s="1"/>
  <c r="AA3898" i="1"/>
  <c r="Z3898" i="1"/>
  <c r="Y3898" i="1"/>
  <c r="X3898" i="1"/>
  <c r="W3898" i="1"/>
  <c r="U3898" i="1"/>
  <c r="S3898" i="1"/>
  <c r="Q3898" i="1"/>
  <c r="P3898" i="1"/>
  <c r="O3898" i="1"/>
  <c r="K3898" i="1"/>
  <c r="N3898" i="1" s="1"/>
  <c r="T3898" i="1" s="1"/>
  <c r="AA3897" i="1"/>
  <c r="Z3897" i="1"/>
  <c r="Y3897" i="1"/>
  <c r="X3897" i="1"/>
  <c r="W3897" i="1"/>
  <c r="U3897" i="1"/>
  <c r="S3897" i="1"/>
  <c r="Q3897" i="1"/>
  <c r="P3897" i="1"/>
  <c r="O3897" i="1"/>
  <c r="K3897" i="1"/>
  <c r="N3897" i="1" s="1"/>
  <c r="T3897" i="1" s="1"/>
  <c r="AA3896" i="1"/>
  <c r="Z3896" i="1"/>
  <c r="Y3896" i="1"/>
  <c r="X3896" i="1"/>
  <c r="W3896" i="1"/>
  <c r="U3896" i="1"/>
  <c r="S3896" i="1"/>
  <c r="Q3896" i="1"/>
  <c r="P3896" i="1"/>
  <c r="O3896" i="1"/>
  <c r="K3896" i="1"/>
  <c r="N3896" i="1" s="1"/>
  <c r="T3896" i="1" s="1"/>
  <c r="AA3895" i="1"/>
  <c r="Z3895" i="1"/>
  <c r="Y3895" i="1"/>
  <c r="X3895" i="1"/>
  <c r="W3895" i="1"/>
  <c r="U3895" i="1"/>
  <c r="S3895" i="1"/>
  <c r="Q3895" i="1"/>
  <c r="P3895" i="1"/>
  <c r="O3895" i="1"/>
  <c r="K3895" i="1"/>
  <c r="N3895" i="1" s="1"/>
  <c r="T3895" i="1" s="1"/>
  <c r="AA3894" i="1"/>
  <c r="Z3894" i="1"/>
  <c r="Y3894" i="1"/>
  <c r="X3894" i="1"/>
  <c r="W3894" i="1"/>
  <c r="U3894" i="1"/>
  <c r="S3894" i="1"/>
  <c r="Q3894" i="1"/>
  <c r="P3894" i="1"/>
  <c r="O3894" i="1"/>
  <c r="K3894" i="1"/>
  <c r="N3894" i="1" s="1"/>
  <c r="AA3893" i="1"/>
  <c r="Z3893" i="1"/>
  <c r="Y3893" i="1"/>
  <c r="X3893" i="1"/>
  <c r="W3893" i="1"/>
  <c r="U3893" i="1"/>
  <c r="S3893" i="1"/>
  <c r="Q3893" i="1"/>
  <c r="P3893" i="1"/>
  <c r="O3893" i="1"/>
  <c r="K3893" i="1"/>
  <c r="N3893" i="1" s="1"/>
  <c r="T3893" i="1" s="1"/>
  <c r="AA3892" i="1"/>
  <c r="Z3892" i="1"/>
  <c r="Y3892" i="1"/>
  <c r="X3892" i="1"/>
  <c r="W3892" i="1"/>
  <c r="U3892" i="1"/>
  <c r="S3892" i="1"/>
  <c r="Q3892" i="1"/>
  <c r="P3892" i="1"/>
  <c r="O3892" i="1"/>
  <c r="K3892" i="1"/>
  <c r="N3892" i="1" s="1"/>
  <c r="T3892" i="1" s="1"/>
  <c r="AA3891" i="1"/>
  <c r="Z3891" i="1"/>
  <c r="Y3891" i="1"/>
  <c r="X3891" i="1"/>
  <c r="W3891" i="1"/>
  <c r="U3891" i="1"/>
  <c r="S3891" i="1"/>
  <c r="Q3891" i="1"/>
  <c r="P3891" i="1"/>
  <c r="O3891" i="1"/>
  <c r="K3891" i="1"/>
  <c r="N3891" i="1" s="1"/>
  <c r="T3891" i="1" s="1"/>
  <c r="AA3890" i="1"/>
  <c r="Z3890" i="1"/>
  <c r="Y3890" i="1"/>
  <c r="X3890" i="1"/>
  <c r="W3890" i="1"/>
  <c r="U3890" i="1"/>
  <c r="S3890" i="1"/>
  <c r="Q3890" i="1"/>
  <c r="P3890" i="1"/>
  <c r="O3890" i="1"/>
  <c r="K3890" i="1"/>
  <c r="N3890" i="1" s="1"/>
  <c r="T3890" i="1" s="1"/>
  <c r="AA3889" i="1"/>
  <c r="Z3889" i="1"/>
  <c r="Y3889" i="1"/>
  <c r="X3889" i="1"/>
  <c r="W3889" i="1"/>
  <c r="U3889" i="1"/>
  <c r="S3889" i="1"/>
  <c r="Q3889" i="1"/>
  <c r="P3889" i="1"/>
  <c r="O3889" i="1"/>
  <c r="K3889" i="1"/>
  <c r="N3889" i="1" s="1"/>
  <c r="T3889" i="1" s="1"/>
  <c r="AA3888" i="1"/>
  <c r="Z3888" i="1"/>
  <c r="Y3888" i="1"/>
  <c r="X3888" i="1"/>
  <c r="W3888" i="1"/>
  <c r="U3888" i="1"/>
  <c r="S3888" i="1"/>
  <c r="Q3888" i="1"/>
  <c r="P3888" i="1"/>
  <c r="O3888" i="1"/>
  <c r="K3888" i="1"/>
  <c r="N3888" i="1" s="1"/>
  <c r="T3888" i="1" s="1"/>
  <c r="AA3887" i="1"/>
  <c r="Z3887" i="1"/>
  <c r="Y3887" i="1"/>
  <c r="X3887" i="1"/>
  <c r="W3887" i="1"/>
  <c r="U3887" i="1"/>
  <c r="S3887" i="1"/>
  <c r="Q3887" i="1"/>
  <c r="P3887" i="1"/>
  <c r="O3887" i="1"/>
  <c r="K3887" i="1"/>
  <c r="N3887" i="1" s="1"/>
  <c r="T3887" i="1" s="1"/>
  <c r="AA3886" i="1"/>
  <c r="Z3886" i="1"/>
  <c r="Y3886" i="1"/>
  <c r="X3886" i="1"/>
  <c r="W3886" i="1"/>
  <c r="U3886" i="1"/>
  <c r="S3886" i="1"/>
  <c r="Q3886" i="1"/>
  <c r="P3886" i="1"/>
  <c r="O3886" i="1"/>
  <c r="K3886" i="1"/>
  <c r="N3886" i="1" s="1"/>
  <c r="T3886" i="1" s="1"/>
  <c r="AA3885" i="1"/>
  <c r="Z3885" i="1"/>
  <c r="Y3885" i="1"/>
  <c r="X3885" i="1"/>
  <c r="W3885" i="1"/>
  <c r="U3885" i="1"/>
  <c r="S3885" i="1"/>
  <c r="Q3885" i="1"/>
  <c r="P3885" i="1"/>
  <c r="O3885" i="1"/>
  <c r="K3885" i="1"/>
  <c r="N3885" i="1" s="1"/>
  <c r="T3885" i="1" s="1"/>
  <c r="AA3884" i="1"/>
  <c r="Z3884" i="1"/>
  <c r="Y3884" i="1"/>
  <c r="X3884" i="1"/>
  <c r="W3884" i="1"/>
  <c r="U3884" i="1"/>
  <c r="S3884" i="1"/>
  <c r="Q3884" i="1"/>
  <c r="P3884" i="1"/>
  <c r="O3884" i="1"/>
  <c r="K3884" i="1"/>
  <c r="N3884" i="1" s="1"/>
  <c r="T3884" i="1" s="1"/>
  <c r="AA3883" i="1"/>
  <c r="Z3883" i="1"/>
  <c r="Y3883" i="1"/>
  <c r="X3883" i="1"/>
  <c r="W3883" i="1"/>
  <c r="U3883" i="1"/>
  <c r="S3883" i="1"/>
  <c r="Q3883" i="1"/>
  <c r="P3883" i="1"/>
  <c r="O3883" i="1"/>
  <c r="K3883" i="1"/>
  <c r="N3883" i="1" s="1"/>
  <c r="T3883" i="1" s="1"/>
  <c r="AA3882" i="1"/>
  <c r="Z3882" i="1"/>
  <c r="Y3882" i="1"/>
  <c r="X3882" i="1"/>
  <c r="W3882" i="1"/>
  <c r="U3882" i="1"/>
  <c r="S3882" i="1"/>
  <c r="Q3882" i="1"/>
  <c r="P3882" i="1"/>
  <c r="O3882" i="1"/>
  <c r="K3882" i="1"/>
  <c r="N3882" i="1" s="1"/>
  <c r="T3882" i="1" s="1"/>
  <c r="AA3881" i="1"/>
  <c r="Z3881" i="1"/>
  <c r="Y3881" i="1"/>
  <c r="X3881" i="1"/>
  <c r="W3881" i="1"/>
  <c r="U3881" i="1"/>
  <c r="S3881" i="1"/>
  <c r="Q3881" i="1"/>
  <c r="P3881" i="1"/>
  <c r="O3881" i="1"/>
  <c r="K3881" i="1"/>
  <c r="N3881" i="1" s="1"/>
  <c r="AA3880" i="1"/>
  <c r="Z3880" i="1"/>
  <c r="Y3880" i="1"/>
  <c r="X3880" i="1"/>
  <c r="W3880" i="1"/>
  <c r="U3880" i="1"/>
  <c r="S3880" i="1"/>
  <c r="Q3880" i="1"/>
  <c r="P3880" i="1"/>
  <c r="O3880" i="1"/>
  <c r="K3880" i="1"/>
  <c r="N3880" i="1" s="1"/>
  <c r="AA3879" i="1"/>
  <c r="Z3879" i="1"/>
  <c r="Y3879" i="1"/>
  <c r="X3879" i="1"/>
  <c r="W3879" i="1"/>
  <c r="U3879" i="1"/>
  <c r="S3879" i="1"/>
  <c r="Q3879" i="1"/>
  <c r="P3879" i="1"/>
  <c r="O3879" i="1"/>
  <c r="K3879" i="1"/>
  <c r="N3879" i="1" s="1"/>
  <c r="T3879" i="1" s="1"/>
  <c r="AA3878" i="1"/>
  <c r="Z3878" i="1"/>
  <c r="Y3878" i="1"/>
  <c r="X3878" i="1"/>
  <c r="W3878" i="1"/>
  <c r="U3878" i="1"/>
  <c r="S3878" i="1"/>
  <c r="Q3878" i="1"/>
  <c r="P3878" i="1"/>
  <c r="O3878" i="1"/>
  <c r="K3878" i="1"/>
  <c r="N3878" i="1" s="1"/>
  <c r="AA3877" i="1"/>
  <c r="Z3877" i="1"/>
  <c r="Y3877" i="1"/>
  <c r="X3877" i="1"/>
  <c r="W3877" i="1"/>
  <c r="U3877" i="1"/>
  <c r="S3877" i="1"/>
  <c r="Q3877" i="1"/>
  <c r="P3877" i="1"/>
  <c r="O3877" i="1"/>
  <c r="K3877" i="1"/>
  <c r="N3877" i="1" s="1"/>
  <c r="AA3876" i="1"/>
  <c r="Z3876" i="1"/>
  <c r="Y3876" i="1"/>
  <c r="X3876" i="1"/>
  <c r="W3876" i="1"/>
  <c r="U3876" i="1"/>
  <c r="S3876" i="1"/>
  <c r="Q3876" i="1"/>
  <c r="P3876" i="1"/>
  <c r="O3876" i="1"/>
  <c r="K3876" i="1"/>
  <c r="N3876" i="1" s="1"/>
  <c r="T3876" i="1" s="1"/>
  <c r="AA3875" i="1"/>
  <c r="Z3875" i="1"/>
  <c r="Y3875" i="1"/>
  <c r="X3875" i="1"/>
  <c r="W3875" i="1"/>
  <c r="U3875" i="1"/>
  <c r="S3875" i="1"/>
  <c r="Q3875" i="1"/>
  <c r="P3875" i="1"/>
  <c r="O3875" i="1"/>
  <c r="K3875" i="1"/>
  <c r="N3875" i="1" s="1"/>
  <c r="AA3874" i="1"/>
  <c r="Z3874" i="1"/>
  <c r="Y3874" i="1"/>
  <c r="X3874" i="1"/>
  <c r="W3874" i="1"/>
  <c r="U3874" i="1"/>
  <c r="S3874" i="1"/>
  <c r="Q3874" i="1"/>
  <c r="P3874" i="1"/>
  <c r="O3874" i="1"/>
  <c r="K3874" i="1"/>
  <c r="N3874" i="1" s="1"/>
  <c r="T3874" i="1" s="1"/>
  <c r="AA3873" i="1"/>
  <c r="Z3873" i="1"/>
  <c r="Y3873" i="1"/>
  <c r="X3873" i="1"/>
  <c r="W3873" i="1"/>
  <c r="U3873" i="1"/>
  <c r="S3873" i="1"/>
  <c r="Q3873" i="1"/>
  <c r="P3873" i="1"/>
  <c r="O3873" i="1"/>
  <c r="K3873" i="1"/>
  <c r="N3873" i="1" s="1"/>
  <c r="T3873" i="1" s="1"/>
  <c r="AA3872" i="1"/>
  <c r="Z3872" i="1"/>
  <c r="Y3872" i="1"/>
  <c r="X3872" i="1"/>
  <c r="W3872" i="1"/>
  <c r="U3872" i="1"/>
  <c r="S3872" i="1"/>
  <c r="Q3872" i="1"/>
  <c r="P3872" i="1"/>
  <c r="O3872" i="1"/>
  <c r="K3872" i="1"/>
  <c r="N3872" i="1" s="1"/>
  <c r="T3872" i="1" s="1"/>
  <c r="AA3871" i="1"/>
  <c r="Z3871" i="1"/>
  <c r="Y3871" i="1"/>
  <c r="X3871" i="1"/>
  <c r="W3871" i="1"/>
  <c r="U3871" i="1"/>
  <c r="S3871" i="1"/>
  <c r="Q3871" i="1"/>
  <c r="P3871" i="1"/>
  <c r="O3871" i="1"/>
  <c r="K3871" i="1"/>
  <c r="N3871" i="1" s="1"/>
  <c r="T3871" i="1" s="1"/>
  <c r="AA3870" i="1"/>
  <c r="Z3870" i="1"/>
  <c r="Y3870" i="1"/>
  <c r="X3870" i="1"/>
  <c r="W3870" i="1"/>
  <c r="U3870" i="1"/>
  <c r="S3870" i="1"/>
  <c r="Q3870" i="1"/>
  <c r="P3870" i="1"/>
  <c r="O3870" i="1"/>
  <c r="K3870" i="1"/>
  <c r="N3870" i="1" s="1"/>
  <c r="T3870" i="1" s="1"/>
  <c r="AA3869" i="1"/>
  <c r="Z3869" i="1"/>
  <c r="Y3869" i="1"/>
  <c r="X3869" i="1"/>
  <c r="W3869" i="1"/>
  <c r="U3869" i="1"/>
  <c r="S3869" i="1"/>
  <c r="Q3869" i="1"/>
  <c r="P3869" i="1"/>
  <c r="O3869" i="1"/>
  <c r="K3869" i="1"/>
  <c r="N3869" i="1" s="1"/>
  <c r="AA3868" i="1"/>
  <c r="Z3868" i="1"/>
  <c r="Y3868" i="1"/>
  <c r="X3868" i="1"/>
  <c r="W3868" i="1"/>
  <c r="U3868" i="1"/>
  <c r="S3868" i="1"/>
  <c r="Q3868" i="1"/>
  <c r="P3868" i="1"/>
  <c r="O3868" i="1"/>
  <c r="K3868" i="1"/>
  <c r="N3868" i="1" s="1"/>
  <c r="T3868" i="1" s="1"/>
  <c r="AA3867" i="1"/>
  <c r="Z3867" i="1"/>
  <c r="Y3867" i="1"/>
  <c r="X3867" i="1"/>
  <c r="W3867" i="1"/>
  <c r="U3867" i="1"/>
  <c r="S3867" i="1"/>
  <c r="Q3867" i="1"/>
  <c r="P3867" i="1"/>
  <c r="O3867" i="1"/>
  <c r="K3867" i="1"/>
  <c r="N3867" i="1" s="1"/>
  <c r="T3867" i="1" s="1"/>
  <c r="AA3866" i="1"/>
  <c r="Z3866" i="1"/>
  <c r="Y3866" i="1"/>
  <c r="X3866" i="1"/>
  <c r="W3866" i="1"/>
  <c r="U3866" i="1"/>
  <c r="S3866" i="1"/>
  <c r="Q3866" i="1"/>
  <c r="P3866" i="1"/>
  <c r="O3866" i="1"/>
  <c r="K3866" i="1"/>
  <c r="N3866" i="1" s="1"/>
  <c r="T3866" i="1" s="1"/>
  <c r="AA3865" i="1"/>
  <c r="Z3865" i="1"/>
  <c r="Y3865" i="1"/>
  <c r="X3865" i="1"/>
  <c r="W3865" i="1"/>
  <c r="U3865" i="1"/>
  <c r="S3865" i="1"/>
  <c r="Q3865" i="1"/>
  <c r="P3865" i="1"/>
  <c r="O3865" i="1"/>
  <c r="K3865" i="1"/>
  <c r="N3865" i="1" s="1"/>
  <c r="T3865" i="1" s="1"/>
  <c r="AA3864" i="1"/>
  <c r="Z3864" i="1"/>
  <c r="Y3864" i="1"/>
  <c r="X3864" i="1"/>
  <c r="W3864" i="1"/>
  <c r="U3864" i="1"/>
  <c r="S3864" i="1"/>
  <c r="Q3864" i="1"/>
  <c r="P3864" i="1"/>
  <c r="O3864" i="1"/>
  <c r="K3864" i="1"/>
  <c r="N3864" i="1" s="1"/>
  <c r="T3864" i="1" s="1"/>
  <c r="AA3863" i="1"/>
  <c r="Z3863" i="1"/>
  <c r="Y3863" i="1"/>
  <c r="X3863" i="1"/>
  <c r="W3863" i="1"/>
  <c r="U3863" i="1"/>
  <c r="S3863" i="1"/>
  <c r="Q3863" i="1"/>
  <c r="P3863" i="1"/>
  <c r="O3863" i="1"/>
  <c r="K3863" i="1"/>
  <c r="N3863" i="1" s="1"/>
  <c r="T3863" i="1" s="1"/>
  <c r="AA3862" i="1"/>
  <c r="Z3862" i="1"/>
  <c r="Y3862" i="1"/>
  <c r="X3862" i="1"/>
  <c r="W3862" i="1"/>
  <c r="U3862" i="1"/>
  <c r="S3862" i="1"/>
  <c r="Q3862" i="1"/>
  <c r="P3862" i="1"/>
  <c r="O3862" i="1"/>
  <c r="K3862" i="1"/>
  <c r="N3862" i="1" s="1"/>
  <c r="T3862" i="1" s="1"/>
  <c r="AA3861" i="1"/>
  <c r="Z3861" i="1"/>
  <c r="Y3861" i="1"/>
  <c r="X3861" i="1"/>
  <c r="W3861" i="1"/>
  <c r="U3861" i="1"/>
  <c r="S3861" i="1"/>
  <c r="Q3861" i="1"/>
  <c r="P3861" i="1"/>
  <c r="O3861" i="1"/>
  <c r="K3861" i="1"/>
  <c r="N3861" i="1" s="1"/>
  <c r="T3861" i="1" s="1"/>
  <c r="AA3860" i="1"/>
  <c r="Z3860" i="1"/>
  <c r="Y3860" i="1"/>
  <c r="X3860" i="1"/>
  <c r="W3860" i="1"/>
  <c r="U3860" i="1"/>
  <c r="S3860" i="1"/>
  <c r="Q3860" i="1"/>
  <c r="P3860" i="1"/>
  <c r="O3860" i="1"/>
  <c r="K3860" i="1"/>
  <c r="N3860" i="1" s="1"/>
  <c r="AA3859" i="1"/>
  <c r="Z3859" i="1"/>
  <c r="Y3859" i="1"/>
  <c r="X3859" i="1"/>
  <c r="W3859" i="1"/>
  <c r="U3859" i="1"/>
  <c r="S3859" i="1"/>
  <c r="Q3859" i="1"/>
  <c r="P3859" i="1"/>
  <c r="O3859" i="1"/>
  <c r="K3859" i="1"/>
  <c r="N3859" i="1" s="1"/>
  <c r="T3859" i="1" s="1"/>
  <c r="AA3858" i="1"/>
  <c r="Z3858" i="1"/>
  <c r="Y3858" i="1"/>
  <c r="X3858" i="1"/>
  <c r="W3858" i="1"/>
  <c r="U3858" i="1"/>
  <c r="S3858" i="1"/>
  <c r="Q3858" i="1"/>
  <c r="P3858" i="1"/>
  <c r="O3858" i="1"/>
  <c r="K3858" i="1"/>
  <c r="N3858" i="1" s="1"/>
  <c r="AA3857" i="1"/>
  <c r="Z3857" i="1"/>
  <c r="Y3857" i="1"/>
  <c r="X3857" i="1"/>
  <c r="W3857" i="1"/>
  <c r="U3857" i="1"/>
  <c r="S3857" i="1"/>
  <c r="Q3857" i="1"/>
  <c r="P3857" i="1"/>
  <c r="O3857" i="1"/>
  <c r="K3857" i="1"/>
  <c r="N3857" i="1" s="1"/>
  <c r="AA3856" i="1"/>
  <c r="Z3856" i="1"/>
  <c r="Y3856" i="1"/>
  <c r="X3856" i="1"/>
  <c r="W3856" i="1"/>
  <c r="U3856" i="1"/>
  <c r="S3856" i="1"/>
  <c r="Q3856" i="1"/>
  <c r="P3856" i="1"/>
  <c r="O3856" i="1"/>
  <c r="K3856" i="1"/>
  <c r="N3856" i="1" s="1"/>
  <c r="AA3855" i="1"/>
  <c r="Z3855" i="1"/>
  <c r="Y3855" i="1"/>
  <c r="X3855" i="1"/>
  <c r="W3855" i="1"/>
  <c r="U3855" i="1"/>
  <c r="S3855" i="1"/>
  <c r="Q3855" i="1"/>
  <c r="P3855" i="1"/>
  <c r="O3855" i="1"/>
  <c r="K3855" i="1"/>
  <c r="N3855" i="1" s="1"/>
  <c r="AA3854" i="1"/>
  <c r="Z3854" i="1"/>
  <c r="Y3854" i="1"/>
  <c r="X3854" i="1"/>
  <c r="W3854" i="1"/>
  <c r="U3854" i="1"/>
  <c r="S3854" i="1"/>
  <c r="Q3854" i="1"/>
  <c r="P3854" i="1"/>
  <c r="O3854" i="1"/>
  <c r="K3854" i="1"/>
  <c r="N3854" i="1" s="1"/>
  <c r="AA3853" i="1"/>
  <c r="Z3853" i="1"/>
  <c r="Y3853" i="1"/>
  <c r="X3853" i="1"/>
  <c r="W3853" i="1"/>
  <c r="U3853" i="1"/>
  <c r="S3853" i="1"/>
  <c r="Q3853" i="1"/>
  <c r="P3853" i="1"/>
  <c r="O3853" i="1"/>
  <c r="K3853" i="1"/>
  <c r="N3853" i="1" s="1"/>
  <c r="AA3852" i="1"/>
  <c r="Z3852" i="1"/>
  <c r="Y3852" i="1"/>
  <c r="X3852" i="1"/>
  <c r="W3852" i="1"/>
  <c r="U3852" i="1"/>
  <c r="S3852" i="1"/>
  <c r="Q3852" i="1"/>
  <c r="P3852" i="1"/>
  <c r="O3852" i="1"/>
  <c r="K3852" i="1"/>
  <c r="N3852" i="1" s="1"/>
  <c r="AA3851" i="1"/>
  <c r="Z3851" i="1"/>
  <c r="Y3851" i="1"/>
  <c r="X3851" i="1"/>
  <c r="W3851" i="1"/>
  <c r="U3851" i="1"/>
  <c r="S3851" i="1"/>
  <c r="Q3851" i="1"/>
  <c r="P3851" i="1"/>
  <c r="O3851" i="1"/>
  <c r="K3851" i="1"/>
  <c r="N3851" i="1" s="1"/>
  <c r="AA3850" i="1"/>
  <c r="Z3850" i="1"/>
  <c r="Y3850" i="1"/>
  <c r="X3850" i="1"/>
  <c r="W3850" i="1"/>
  <c r="U3850" i="1"/>
  <c r="S3850" i="1"/>
  <c r="Q3850" i="1"/>
  <c r="P3850" i="1"/>
  <c r="O3850" i="1"/>
  <c r="K3850" i="1"/>
  <c r="N3850" i="1" s="1"/>
  <c r="T3850" i="1" s="1"/>
  <c r="AA3849" i="1"/>
  <c r="Z3849" i="1"/>
  <c r="Y3849" i="1"/>
  <c r="X3849" i="1"/>
  <c r="W3849" i="1"/>
  <c r="U3849" i="1"/>
  <c r="S3849" i="1"/>
  <c r="Q3849" i="1"/>
  <c r="P3849" i="1"/>
  <c r="O3849" i="1"/>
  <c r="K3849" i="1"/>
  <c r="N3849" i="1" s="1"/>
  <c r="AA3848" i="1"/>
  <c r="Z3848" i="1"/>
  <c r="Y3848" i="1"/>
  <c r="X3848" i="1"/>
  <c r="W3848" i="1"/>
  <c r="U3848" i="1"/>
  <c r="S3848" i="1"/>
  <c r="Q3848" i="1"/>
  <c r="P3848" i="1"/>
  <c r="O3848" i="1"/>
  <c r="K3848" i="1"/>
  <c r="N3848" i="1" s="1"/>
  <c r="T3848" i="1" s="1"/>
  <c r="AA3847" i="1"/>
  <c r="Z3847" i="1"/>
  <c r="Y3847" i="1"/>
  <c r="X3847" i="1"/>
  <c r="W3847" i="1"/>
  <c r="U3847" i="1"/>
  <c r="S3847" i="1"/>
  <c r="Q3847" i="1"/>
  <c r="P3847" i="1"/>
  <c r="O3847" i="1"/>
  <c r="K3847" i="1"/>
  <c r="N3847" i="1" s="1"/>
  <c r="T3847" i="1" s="1"/>
  <c r="AA3846" i="1"/>
  <c r="Z3846" i="1"/>
  <c r="Y3846" i="1"/>
  <c r="X3846" i="1"/>
  <c r="W3846" i="1"/>
  <c r="U3846" i="1"/>
  <c r="S3846" i="1"/>
  <c r="Q3846" i="1"/>
  <c r="P3846" i="1"/>
  <c r="O3846" i="1"/>
  <c r="K3846" i="1"/>
  <c r="N3846" i="1" s="1"/>
  <c r="T3846" i="1" s="1"/>
  <c r="AA3845" i="1"/>
  <c r="Z3845" i="1"/>
  <c r="Y3845" i="1"/>
  <c r="X3845" i="1"/>
  <c r="W3845" i="1"/>
  <c r="U3845" i="1"/>
  <c r="S3845" i="1"/>
  <c r="Q3845" i="1"/>
  <c r="P3845" i="1"/>
  <c r="O3845" i="1"/>
  <c r="K3845" i="1"/>
  <c r="N3845" i="1" s="1"/>
  <c r="T3845" i="1" s="1"/>
  <c r="AA3844" i="1"/>
  <c r="Z3844" i="1"/>
  <c r="Y3844" i="1"/>
  <c r="X3844" i="1"/>
  <c r="W3844" i="1"/>
  <c r="U3844" i="1"/>
  <c r="S3844" i="1"/>
  <c r="Q3844" i="1"/>
  <c r="P3844" i="1"/>
  <c r="O3844" i="1"/>
  <c r="K3844" i="1"/>
  <c r="N3844" i="1" s="1"/>
  <c r="T3844" i="1" s="1"/>
  <c r="AA3843" i="1"/>
  <c r="Z3843" i="1"/>
  <c r="Y3843" i="1"/>
  <c r="X3843" i="1"/>
  <c r="W3843" i="1"/>
  <c r="U3843" i="1"/>
  <c r="S3843" i="1"/>
  <c r="Q3843" i="1"/>
  <c r="P3843" i="1"/>
  <c r="O3843" i="1"/>
  <c r="K3843" i="1"/>
  <c r="N3843" i="1" s="1"/>
  <c r="T3843" i="1" s="1"/>
  <c r="AA3842" i="1"/>
  <c r="Z3842" i="1"/>
  <c r="Y3842" i="1"/>
  <c r="X3842" i="1"/>
  <c r="W3842" i="1"/>
  <c r="U3842" i="1"/>
  <c r="S3842" i="1"/>
  <c r="Q3842" i="1"/>
  <c r="P3842" i="1"/>
  <c r="O3842" i="1"/>
  <c r="K3842" i="1"/>
  <c r="N3842" i="1" s="1"/>
  <c r="T3842" i="1" s="1"/>
  <c r="AA3841" i="1"/>
  <c r="Z3841" i="1"/>
  <c r="Y3841" i="1"/>
  <c r="X3841" i="1"/>
  <c r="W3841" i="1"/>
  <c r="U3841" i="1"/>
  <c r="S3841" i="1"/>
  <c r="Q3841" i="1"/>
  <c r="P3841" i="1"/>
  <c r="O3841" i="1"/>
  <c r="K3841" i="1"/>
  <c r="N3841" i="1" s="1"/>
  <c r="T3841" i="1" s="1"/>
  <c r="AA3840" i="1"/>
  <c r="Z3840" i="1"/>
  <c r="Y3840" i="1"/>
  <c r="X3840" i="1"/>
  <c r="W3840" i="1"/>
  <c r="U3840" i="1"/>
  <c r="S3840" i="1"/>
  <c r="Q3840" i="1"/>
  <c r="P3840" i="1"/>
  <c r="O3840" i="1"/>
  <c r="K3840" i="1"/>
  <c r="N3840" i="1" s="1"/>
  <c r="AA3839" i="1"/>
  <c r="Z3839" i="1"/>
  <c r="Y3839" i="1"/>
  <c r="X3839" i="1"/>
  <c r="W3839" i="1"/>
  <c r="U3839" i="1"/>
  <c r="S3839" i="1"/>
  <c r="Q3839" i="1"/>
  <c r="P3839" i="1"/>
  <c r="O3839" i="1"/>
  <c r="K3839" i="1"/>
  <c r="N3839" i="1" s="1"/>
  <c r="T3839" i="1" s="1"/>
  <c r="AA3838" i="1"/>
  <c r="Z3838" i="1"/>
  <c r="Y3838" i="1"/>
  <c r="X3838" i="1"/>
  <c r="W3838" i="1"/>
  <c r="U3838" i="1"/>
  <c r="S3838" i="1"/>
  <c r="Q3838" i="1"/>
  <c r="P3838" i="1"/>
  <c r="O3838" i="1"/>
  <c r="K3838" i="1"/>
  <c r="N3838" i="1" s="1"/>
  <c r="T3838" i="1" s="1"/>
  <c r="AA3837" i="1"/>
  <c r="Z3837" i="1"/>
  <c r="Y3837" i="1"/>
  <c r="X3837" i="1"/>
  <c r="W3837" i="1"/>
  <c r="U3837" i="1"/>
  <c r="S3837" i="1"/>
  <c r="Q3837" i="1"/>
  <c r="P3837" i="1"/>
  <c r="O3837" i="1"/>
  <c r="K3837" i="1"/>
  <c r="N3837" i="1" s="1"/>
  <c r="T3837" i="1" s="1"/>
  <c r="AA3836" i="1"/>
  <c r="Z3836" i="1"/>
  <c r="Y3836" i="1"/>
  <c r="X3836" i="1"/>
  <c r="W3836" i="1"/>
  <c r="U3836" i="1"/>
  <c r="S3836" i="1"/>
  <c r="Q3836" i="1"/>
  <c r="P3836" i="1"/>
  <c r="O3836" i="1"/>
  <c r="K3836" i="1"/>
  <c r="N3836" i="1" s="1"/>
  <c r="T3836" i="1" s="1"/>
  <c r="AA3835" i="1"/>
  <c r="Z3835" i="1"/>
  <c r="Y3835" i="1"/>
  <c r="X3835" i="1"/>
  <c r="W3835" i="1"/>
  <c r="U3835" i="1"/>
  <c r="S3835" i="1"/>
  <c r="Q3835" i="1"/>
  <c r="P3835" i="1"/>
  <c r="O3835" i="1"/>
  <c r="K3835" i="1"/>
  <c r="N3835" i="1" s="1"/>
  <c r="T3835" i="1" s="1"/>
  <c r="AA3834" i="1"/>
  <c r="Z3834" i="1"/>
  <c r="Y3834" i="1"/>
  <c r="X3834" i="1"/>
  <c r="W3834" i="1"/>
  <c r="U3834" i="1"/>
  <c r="S3834" i="1"/>
  <c r="Q3834" i="1"/>
  <c r="P3834" i="1"/>
  <c r="O3834" i="1"/>
  <c r="K3834" i="1"/>
  <c r="N3834" i="1" s="1"/>
  <c r="T3834" i="1" s="1"/>
  <c r="AA3833" i="1"/>
  <c r="Z3833" i="1"/>
  <c r="Y3833" i="1"/>
  <c r="X3833" i="1"/>
  <c r="W3833" i="1"/>
  <c r="U3833" i="1"/>
  <c r="S3833" i="1"/>
  <c r="Q3833" i="1"/>
  <c r="P3833" i="1"/>
  <c r="O3833" i="1"/>
  <c r="K3833" i="1"/>
  <c r="N3833" i="1" s="1"/>
  <c r="T3833" i="1" s="1"/>
  <c r="AA3832" i="1"/>
  <c r="Z3832" i="1"/>
  <c r="Y3832" i="1"/>
  <c r="X3832" i="1"/>
  <c r="W3832" i="1"/>
  <c r="U3832" i="1"/>
  <c r="S3832" i="1"/>
  <c r="Q3832" i="1"/>
  <c r="P3832" i="1"/>
  <c r="O3832" i="1"/>
  <c r="K3832" i="1"/>
  <c r="N3832" i="1" s="1"/>
  <c r="T3832" i="1" s="1"/>
  <c r="AA3831" i="1"/>
  <c r="Z3831" i="1"/>
  <c r="Y3831" i="1"/>
  <c r="X3831" i="1"/>
  <c r="W3831" i="1"/>
  <c r="U3831" i="1"/>
  <c r="S3831" i="1"/>
  <c r="Q3831" i="1"/>
  <c r="P3831" i="1"/>
  <c r="O3831" i="1"/>
  <c r="K3831" i="1"/>
  <c r="N3831" i="1" s="1"/>
  <c r="AA3830" i="1"/>
  <c r="Z3830" i="1"/>
  <c r="Y3830" i="1"/>
  <c r="X3830" i="1"/>
  <c r="W3830" i="1"/>
  <c r="U3830" i="1"/>
  <c r="S3830" i="1"/>
  <c r="Q3830" i="1"/>
  <c r="P3830" i="1"/>
  <c r="O3830" i="1"/>
  <c r="K3830" i="1"/>
  <c r="N3830" i="1" s="1"/>
  <c r="T3830" i="1" s="1"/>
  <c r="AA3829" i="1"/>
  <c r="Z3829" i="1"/>
  <c r="Y3829" i="1"/>
  <c r="X3829" i="1"/>
  <c r="W3829" i="1"/>
  <c r="U3829" i="1"/>
  <c r="S3829" i="1"/>
  <c r="Q3829" i="1"/>
  <c r="P3829" i="1"/>
  <c r="O3829" i="1"/>
  <c r="K3829" i="1"/>
  <c r="N3829" i="1" s="1"/>
  <c r="T3829" i="1" s="1"/>
  <c r="AA3828" i="1"/>
  <c r="Z3828" i="1"/>
  <c r="Y3828" i="1"/>
  <c r="X3828" i="1"/>
  <c r="W3828" i="1"/>
  <c r="U3828" i="1"/>
  <c r="S3828" i="1"/>
  <c r="Q3828" i="1"/>
  <c r="P3828" i="1"/>
  <c r="O3828" i="1"/>
  <c r="K3828" i="1"/>
  <c r="N3828" i="1" s="1"/>
  <c r="T3828" i="1" s="1"/>
  <c r="AA3827" i="1"/>
  <c r="Z3827" i="1"/>
  <c r="Y3827" i="1"/>
  <c r="X3827" i="1"/>
  <c r="W3827" i="1"/>
  <c r="U3827" i="1"/>
  <c r="S3827" i="1"/>
  <c r="Q3827" i="1"/>
  <c r="P3827" i="1"/>
  <c r="O3827" i="1"/>
  <c r="K3827" i="1"/>
  <c r="N3827" i="1" s="1"/>
  <c r="T3827" i="1" s="1"/>
  <c r="AA3826" i="1"/>
  <c r="Z3826" i="1"/>
  <c r="Y3826" i="1"/>
  <c r="X3826" i="1"/>
  <c r="W3826" i="1"/>
  <c r="U3826" i="1"/>
  <c r="S3826" i="1"/>
  <c r="Q3826" i="1"/>
  <c r="P3826" i="1"/>
  <c r="O3826" i="1"/>
  <c r="K3826" i="1"/>
  <c r="N3826" i="1" s="1"/>
  <c r="T3826" i="1" s="1"/>
  <c r="AA3825" i="1"/>
  <c r="Z3825" i="1"/>
  <c r="Y3825" i="1"/>
  <c r="X3825" i="1"/>
  <c r="W3825" i="1"/>
  <c r="U3825" i="1"/>
  <c r="S3825" i="1"/>
  <c r="Q3825" i="1"/>
  <c r="P3825" i="1"/>
  <c r="O3825" i="1"/>
  <c r="K3825" i="1"/>
  <c r="N3825" i="1" s="1"/>
  <c r="T3825" i="1" s="1"/>
  <c r="AA3824" i="1"/>
  <c r="Z3824" i="1"/>
  <c r="Y3824" i="1"/>
  <c r="X3824" i="1"/>
  <c r="W3824" i="1"/>
  <c r="U3824" i="1"/>
  <c r="S3824" i="1"/>
  <c r="Q3824" i="1"/>
  <c r="P3824" i="1"/>
  <c r="O3824" i="1"/>
  <c r="K3824" i="1"/>
  <c r="N3824" i="1" s="1"/>
  <c r="T3824" i="1" s="1"/>
  <c r="AA3823" i="1"/>
  <c r="Z3823" i="1"/>
  <c r="Y3823" i="1"/>
  <c r="X3823" i="1"/>
  <c r="W3823" i="1"/>
  <c r="U3823" i="1"/>
  <c r="S3823" i="1"/>
  <c r="Q3823" i="1"/>
  <c r="P3823" i="1"/>
  <c r="O3823" i="1"/>
  <c r="K3823" i="1"/>
  <c r="N3823" i="1" s="1"/>
  <c r="T3823" i="1" s="1"/>
  <c r="AA3822" i="1"/>
  <c r="Z3822" i="1"/>
  <c r="Y3822" i="1"/>
  <c r="X3822" i="1"/>
  <c r="W3822" i="1"/>
  <c r="U3822" i="1"/>
  <c r="S3822" i="1"/>
  <c r="Q3822" i="1"/>
  <c r="P3822" i="1"/>
  <c r="O3822" i="1"/>
  <c r="K3822" i="1"/>
  <c r="N3822" i="1" s="1"/>
  <c r="T3822" i="1" s="1"/>
  <c r="AA3821" i="1"/>
  <c r="Z3821" i="1"/>
  <c r="Y3821" i="1"/>
  <c r="X3821" i="1"/>
  <c r="W3821" i="1"/>
  <c r="U3821" i="1"/>
  <c r="S3821" i="1"/>
  <c r="Q3821" i="1"/>
  <c r="P3821" i="1"/>
  <c r="O3821" i="1"/>
  <c r="K3821" i="1"/>
  <c r="N3821" i="1" s="1"/>
  <c r="T3821" i="1" s="1"/>
  <c r="AA3820" i="1"/>
  <c r="Z3820" i="1"/>
  <c r="Y3820" i="1"/>
  <c r="X3820" i="1"/>
  <c r="W3820" i="1"/>
  <c r="U3820" i="1"/>
  <c r="S3820" i="1"/>
  <c r="Q3820" i="1"/>
  <c r="P3820" i="1"/>
  <c r="O3820" i="1"/>
  <c r="K3820" i="1"/>
  <c r="N3820" i="1" s="1"/>
  <c r="T3820" i="1" s="1"/>
  <c r="AA3819" i="1"/>
  <c r="Z3819" i="1"/>
  <c r="Y3819" i="1"/>
  <c r="X3819" i="1"/>
  <c r="W3819" i="1"/>
  <c r="U3819" i="1"/>
  <c r="S3819" i="1"/>
  <c r="Q3819" i="1"/>
  <c r="P3819" i="1"/>
  <c r="O3819" i="1"/>
  <c r="K3819" i="1"/>
  <c r="N3819" i="1" s="1"/>
  <c r="AA3818" i="1"/>
  <c r="Z3818" i="1"/>
  <c r="Y3818" i="1"/>
  <c r="X3818" i="1"/>
  <c r="W3818" i="1"/>
  <c r="U3818" i="1"/>
  <c r="S3818" i="1"/>
  <c r="Q3818" i="1"/>
  <c r="P3818" i="1"/>
  <c r="O3818" i="1"/>
  <c r="K3818" i="1"/>
  <c r="N3818" i="1" s="1"/>
  <c r="T3818" i="1" s="1"/>
  <c r="AA3817" i="1"/>
  <c r="Z3817" i="1"/>
  <c r="Y3817" i="1"/>
  <c r="X3817" i="1"/>
  <c r="W3817" i="1"/>
  <c r="U3817" i="1"/>
  <c r="S3817" i="1"/>
  <c r="Q3817" i="1"/>
  <c r="P3817" i="1"/>
  <c r="O3817" i="1"/>
  <c r="K3817" i="1"/>
  <c r="N3817" i="1" s="1"/>
  <c r="T3817" i="1" s="1"/>
  <c r="AA3816" i="1"/>
  <c r="Z3816" i="1"/>
  <c r="Y3816" i="1"/>
  <c r="X3816" i="1"/>
  <c r="W3816" i="1"/>
  <c r="U3816" i="1"/>
  <c r="S3816" i="1"/>
  <c r="Q3816" i="1"/>
  <c r="P3816" i="1"/>
  <c r="O3816" i="1"/>
  <c r="K3816" i="1"/>
  <c r="N3816" i="1" s="1"/>
  <c r="T3816" i="1" s="1"/>
  <c r="AA3815" i="1"/>
  <c r="Z3815" i="1"/>
  <c r="Y3815" i="1"/>
  <c r="X3815" i="1"/>
  <c r="W3815" i="1"/>
  <c r="U3815" i="1"/>
  <c r="S3815" i="1"/>
  <c r="Q3815" i="1"/>
  <c r="P3815" i="1"/>
  <c r="O3815" i="1"/>
  <c r="K3815" i="1"/>
  <c r="N3815" i="1" s="1"/>
  <c r="AA3814" i="1"/>
  <c r="Z3814" i="1"/>
  <c r="Y3814" i="1"/>
  <c r="X3814" i="1"/>
  <c r="W3814" i="1"/>
  <c r="U3814" i="1"/>
  <c r="S3814" i="1"/>
  <c r="Q3814" i="1"/>
  <c r="P3814" i="1"/>
  <c r="O3814" i="1"/>
  <c r="K3814" i="1"/>
  <c r="N3814" i="1" s="1"/>
  <c r="T3814" i="1" s="1"/>
  <c r="AA3813" i="1"/>
  <c r="Z3813" i="1"/>
  <c r="Y3813" i="1"/>
  <c r="X3813" i="1"/>
  <c r="W3813" i="1"/>
  <c r="U3813" i="1"/>
  <c r="S3813" i="1"/>
  <c r="Q3813" i="1"/>
  <c r="P3813" i="1"/>
  <c r="O3813" i="1"/>
  <c r="K3813" i="1"/>
  <c r="N3813" i="1" s="1"/>
  <c r="T3813" i="1" s="1"/>
  <c r="AA3812" i="1"/>
  <c r="Z3812" i="1"/>
  <c r="Y3812" i="1"/>
  <c r="X3812" i="1"/>
  <c r="W3812" i="1"/>
  <c r="U3812" i="1"/>
  <c r="S3812" i="1"/>
  <c r="Q3812" i="1"/>
  <c r="P3812" i="1"/>
  <c r="O3812" i="1"/>
  <c r="K3812" i="1"/>
  <c r="N3812" i="1" s="1"/>
  <c r="T3812" i="1" s="1"/>
  <c r="AA3811" i="1"/>
  <c r="Z3811" i="1"/>
  <c r="Y3811" i="1"/>
  <c r="X3811" i="1"/>
  <c r="W3811" i="1"/>
  <c r="U3811" i="1"/>
  <c r="S3811" i="1"/>
  <c r="Q3811" i="1"/>
  <c r="P3811" i="1"/>
  <c r="O3811" i="1"/>
  <c r="K3811" i="1"/>
  <c r="N3811" i="1" s="1"/>
  <c r="T3811" i="1" s="1"/>
  <c r="AA3810" i="1"/>
  <c r="Z3810" i="1"/>
  <c r="Y3810" i="1"/>
  <c r="X3810" i="1"/>
  <c r="W3810" i="1"/>
  <c r="U3810" i="1"/>
  <c r="S3810" i="1"/>
  <c r="Q3810" i="1"/>
  <c r="P3810" i="1"/>
  <c r="O3810" i="1"/>
  <c r="K3810" i="1"/>
  <c r="N3810" i="1" s="1"/>
  <c r="T3810" i="1" s="1"/>
  <c r="AA3809" i="1"/>
  <c r="Z3809" i="1"/>
  <c r="Y3809" i="1"/>
  <c r="X3809" i="1"/>
  <c r="W3809" i="1"/>
  <c r="U3809" i="1"/>
  <c r="S3809" i="1"/>
  <c r="Q3809" i="1"/>
  <c r="P3809" i="1"/>
  <c r="O3809" i="1"/>
  <c r="K3809" i="1"/>
  <c r="N3809" i="1" s="1"/>
  <c r="T3809" i="1" s="1"/>
  <c r="AA3808" i="1"/>
  <c r="Z3808" i="1"/>
  <c r="Y3808" i="1"/>
  <c r="X3808" i="1"/>
  <c r="W3808" i="1"/>
  <c r="U3808" i="1"/>
  <c r="S3808" i="1"/>
  <c r="Q3808" i="1"/>
  <c r="P3808" i="1"/>
  <c r="O3808" i="1"/>
  <c r="K3808" i="1"/>
  <c r="N3808" i="1" s="1"/>
  <c r="AA3807" i="1"/>
  <c r="Z3807" i="1"/>
  <c r="Y3807" i="1"/>
  <c r="X3807" i="1"/>
  <c r="W3807" i="1"/>
  <c r="U3807" i="1"/>
  <c r="S3807" i="1"/>
  <c r="Q3807" i="1"/>
  <c r="P3807" i="1"/>
  <c r="O3807" i="1"/>
  <c r="K3807" i="1"/>
  <c r="N3807" i="1" s="1"/>
  <c r="AA3806" i="1"/>
  <c r="Z3806" i="1"/>
  <c r="Y3806" i="1"/>
  <c r="X3806" i="1"/>
  <c r="W3806" i="1"/>
  <c r="U3806" i="1"/>
  <c r="S3806" i="1"/>
  <c r="Q3806" i="1"/>
  <c r="P3806" i="1"/>
  <c r="O3806" i="1"/>
  <c r="K3806" i="1"/>
  <c r="N3806" i="1" s="1"/>
  <c r="T3806" i="1" s="1"/>
  <c r="AA3805" i="1"/>
  <c r="Z3805" i="1"/>
  <c r="Y3805" i="1"/>
  <c r="X3805" i="1"/>
  <c r="W3805" i="1"/>
  <c r="U3805" i="1"/>
  <c r="S3805" i="1"/>
  <c r="Q3805" i="1"/>
  <c r="P3805" i="1"/>
  <c r="O3805" i="1"/>
  <c r="K3805" i="1"/>
  <c r="N3805" i="1" s="1"/>
  <c r="AA3804" i="1"/>
  <c r="Z3804" i="1"/>
  <c r="Y3804" i="1"/>
  <c r="X3804" i="1"/>
  <c r="W3804" i="1"/>
  <c r="U3804" i="1"/>
  <c r="S3804" i="1"/>
  <c r="Q3804" i="1"/>
  <c r="P3804" i="1"/>
  <c r="O3804" i="1"/>
  <c r="K3804" i="1"/>
  <c r="N3804" i="1" s="1"/>
  <c r="T3804" i="1" s="1"/>
  <c r="AA3803" i="1"/>
  <c r="Z3803" i="1"/>
  <c r="Y3803" i="1"/>
  <c r="X3803" i="1"/>
  <c r="W3803" i="1"/>
  <c r="U3803" i="1"/>
  <c r="S3803" i="1"/>
  <c r="Q3803" i="1"/>
  <c r="P3803" i="1"/>
  <c r="O3803" i="1"/>
  <c r="K3803" i="1"/>
  <c r="N3803" i="1" s="1"/>
  <c r="T3803" i="1" s="1"/>
  <c r="AA3802" i="1"/>
  <c r="Z3802" i="1"/>
  <c r="Y3802" i="1"/>
  <c r="X3802" i="1"/>
  <c r="W3802" i="1"/>
  <c r="U3802" i="1"/>
  <c r="S3802" i="1"/>
  <c r="Q3802" i="1"/>
  <c r="P3802" i="1"/>
  <c r="O3802" i="1"/>
  <c r="K3802" i="1"/>
  <c r="N3802" i="1" s="1"/>
  <c r="T3802" i="1" s="1"/>
  <c r="AA3801" i="1"/>
  <c r="Z3801" i="1"/>
  <c r="Y3801" i="1"/>
  <c r="X3801" i="1"/>
  <c r="W3801" i="1"/>
  <c r="U3801" i="1"/>
  <c r="S3801" i="1"/>
  <c r="Q3801" i="1"/>
  <c r="P3801" i="1"/>
  <c r="O3801" i="1"/>
  <c r="K3801" i="1"/>
  <c r="N3801" i="1" s="1"/>
  <c r="AA3800" i="1"/>
  <c r="Z3800" i="1"/>
  <c r="Y3800" i="1"/>
  <c r="X3800" i="1"/>
  <c r="W3800" i="1"/>
  <c r="U3800" i="1"/>
  <c r="S3800" i="1"/>
  <c r="Q3800" i="1"/>
  <c r="P3800" i="1"/>
  <c r="O3800" i="1"/>
  <c r="K3800" i="1"/>
  <c r="N3800" i="1" s="1"/>
  <c r="AA3799" i="1"/>
  <c r="Z3799" i="1"/>
  <c r="Y3799" i="1"/>
  <c r="X3799" i="1"/>
  <c r="W3799" i="1"/>
  <c r="U3799" i="1"/>
  <c r="S3799" i="1"/>
  <c r="Q3799" i="1"/>
  <c r="P3799" i="1"/>
  <c r="O3799" i="1"/>
  <c r="K3799" i="1"/>
  <c r="N3799" i="1" s="1"/>
  <c r="T3799" i="1" s="1"/>
  <c r="AA3798" i="1"/>
  <c r="Z3798" i="1"/>
  <c r="Y3798" i="1"/>
  <c r="X3798" i="1"/>
  <c r="W3798" i="1"/>
  <c r="U3798" i="1"/>
  <c r="S3798" i="1"/>
  <c r="Q3798" i="1"/>
  <c r="P3798" i="1"/>
  <c r="O3798" i="1"/>
  <c r="K3798" i="1"/>
  <c r="N3798" i="1" s="1"/>
  <c r="T3798" i="1" s="1"/>
  <c r="AA3797" i="1"/>
  <c r="Z3797" i="1"/>
  <c r="Y3797" i="1"/>
  <c r="X3797" i="1"/>
  <c r="W3797" i="1"/>
  <c r="U3797" i="1"/>
  <c r="S3797" i="1"/>
  <c r="Q3797" i="1"/>
  <c r="P3797" i="1"/>
  <c r="O3797" i="1"/>
  <c r="K3797" i="1"/>
  <c r="N3797" i="1" s="1"/>
  <c r="T3797" i="1" s="1"/>
  <c r="AA3796" i="1"/>
  <c r="Z3796" i="1"/>
  <c r="Y3796" i="1"/>
  <c r="X3796" i="1"/>
  <c r="W3796" i="1"/>
  <c r="U3796" i="1"/>
  <c r="S3796" i="1"/>
  <c r="Q3796" i="1"/>
  <c r="P3796" i="1"/>
  <c r="O3796" i="1"/>
  <c r="K3796" i="1"/>
  <c r="N3796" i="1" s="1"/>
  <c r="T3796" i="1" s="1"/>
  <c r="AA3795" i="1"/>
  <c r="Z3795" i="1"/>
  <c r="Y3795" i="1"/>
  <c r="X3795" i="1"/>
  <c r="W3795" i="1"/>
  <c r="U3795" i="1"/>
  <c r="S3795" i="1"/>
  <c r="Q3795" i="1"/>
  <c r="P3795" i="1"/>
  <c r="O3795" i="1"/>
  <c r="K3795" i="1"/>
  <c r="N3795" i="1" s="1"/>
  <c r="T3795" i="1" s="1"/>
  <c r="AA3794" i="1"/>
  <c r="Z3794" i="1"/>
  <c r="Y3794" i="1"/>
  <c r="X3794" i="1"/>
  <c r="W3794" i="1"/>
  <c r="U3794" i="1"/>
  <c r="S3794" i="1"/>
  <c r="Q3794" i="1"/>
  <c r="P3794" i="1"/>
  <c r="O3794" i="1"/>
  <c r="K3794" i="1"/>
  <c r="N3794" i="1" s="1"/>
  <c r="AA3793" i="1"/>
  <c r="Z3793" i="1"/>
  <c r="Y3793" i="1"/>
  <c r="X3793" i="1"/>
  <c r="W3793" i="1"/>
  <c r="U3793" i="1"/>
  <c r="S3793" i="1"/>
  <c r="Q3793" i="1"/>
  <c r="P3793" i="1"/>
  <c r="O3793" i="1"/>
  <c r="K3793" i="1"/>
  <c r="N3793" i="1" s="1"/>
  <c r="AA3792" i="1"/>
  <c r="Z3792" i="1"/>
  <c r="Y3792" i="1"/>
  <c r="X3792" i="1"/>
  <c r="W3792" i="1"/>
  <c r="U3792" i="1"/>
  <c r="S3792" i="1"/>
  <c r="Q3792" i="1"/>
  <c r="P3792" i="1"/>
  <c r="O3792" i="1"/>
  <c r="K3792" i="1"/>
  <c r="N3792" i="1" s="1"/>
  <c r="T3792" i="1" s="1"/>
  <c r="AA3791" i="1"/>
  <c r="Z3791" i="1"/>
  <c r="Y3791" i="1"/>
  <c r="X3791" i="1"/>
  <c r="W3791" i="1"/>
  <c r="U3791" i="1"/>
  <c r="S3791" i="1"/>
  <c r="Q3791" i="1"/>
  <c r="P3791" i="1"/>
  <c r="O3791" i="1"/>
  <c r="K3791" i="1"/>
  <c r="N3791" i="1" s="1"/>
  <c r="T3791" i="1" s="1"/>
  <c r="AA3790" i="1"/>
  <c r="Z3790" i="1"/>
  <c r="Y3790" i="1"/>
  <c r="X3790" i="1"/>
  <c r="W3790" i="1"/>
  <c r="U3790" i="1"/>
  <c r="S3790" i="1"/>
  <c r="Q3790" i="1"/>
  <c r="P3790" i="1"/>
  <c r="O3790" i="1"/>
  <c r="K3790" i="1"/>
  <c r="N3790" i="1" s="1"/>
  <c r="T3790" i="1" s="1"/>
  <c r="AA3789" i="1"/>
  <c r="Z3789" i="1"/>
  <c r="Y3789" i="1"/>
  <c r="X3789" i="1"/>
  <c r="W3789" i="1"/>
  <c r="U3789" i="1"/>
  <c r="S3789" i="1"/>
  <c r="Q3789" i="1"/>
  <c r="P3789" i="1"/>
  <c r="O3789" i="1"/>
  <c r="K3789" i="1"/>
  <c r="N3789" i="1" s="1"/>
  <c r="T3789" i="1" s="1"/>
  <c r="AA3788" i="1"/>
  <c r="Z3788" i="1"/>
  <c r="Y3788" i="1"/>
  <c r="X3788" i="1"/>
  <c r="W3788" i="1"/>
  <c r="U3788" i="1"/>
  <c r="S3788" i="1"/>
  <c r="Q3788" i="1"/>
  <c r="P3788" i="1"/>
  <c r="O3788" i="1"/>
  <c r="K3788" i="1"/>
  <c r="N3788" i="1" s="1"/>
  <c r="T3788" i="1" s="1"/>
  <c r="AA3787" i="1"/>
  <c r="Z3787" i="1"/>
  <c r="Y3787" i="1"/>
  <c r="X3787" i="1"/>
  <c r="W3787" i="1"/>
  <c r="U3787" i="1"/>
  <c r="S3787" i="1"/>
  <c r="Q3787" i="1"/>
  <c r="P3787" i="1"/>
  <c r="O3787" i="1"/>
  <c r="K3787" i="1"/>
  <c r="N3787" i="1" s="1"/>
  <c r="T3787" i="1" s="1"/>
  <c r="AA3786" i="1"/>
  <c r="Z3786" i="1"/>
  <c r="Y3786" i="1"/>
  <c r="X3786" i="1"/>
  <c r="W3786" i="1"/>
  <c r="U3786" i="1"/>
  <c r="S3786" i="1"/>
  <c r="Q3786" i="1"/>
  <c r="P3786" i="1"/>
  <c r="O3786" i="1"/>
  <c r="K3786" i="1"/>
  <c r="N3786" i="1" s="1"/>
  <c r="T3786" i="1" s="1"/>
  <c r="AA3785" i="1"/>
  <c r="Z3785" i="1"/>
  <c r="Y3785" i="1"/>
  <c r="X3785" i="1"/>
  <c r="W3785" i="1"/>
  <c r="U3785" i="1"/>
  <c r="S3785" i="1"/>
  <c r="Q3785" i="1"/>
  <c r="P3785" i="1"/>
  <c r="O3785" i="1"/>
  <c r="K3785" i="1"/>
  <c r="N3785" i="1" s="1"/>
  <c r="T3785" i="1" s="1"/>
  <c r="AA3784" i="1"/>
  <c r="Z3784" i="1"/>
  <c r="Y3784" i="1"/>
  <c r="X3784" i="1"/>
  <c r="W3784" i="1"/>
  <c r="U3784" i="1"/>
  <c r="S3784" i="1"/>
  <c r="Q3784" i="1"/>
  <c r="P3784" i="1"/>
  <c r="O3784" i="1"/>
  <c r="K3784" i="1"/>
  <c r="N3784" i="1" s="1"/>
  <c r="T3784" i="1" s="1"/>
  <c r="AA3783" i="1"/>
  <c r="Z3783" i="1"/>
  <c r="Y3783" i="1"/>
  <c r="X3783" i="1"/>
  <c r="W3783" i="1"/>
  <c r="U3783" i="1"/>
  <c r="S3783" i="1"/>
  <c r="Q3783" i="1"/>
  <c r="P3783" i="1"/>
  <c r="O3783" i="1"/>
  <c r="K3783" i="1"/>
  <c r="N3783" i="1" s="1"/>
  <c r="T3783" i="1" s="1"/>
  <c r="AA3782" i="1"/>
  <c r="Z3782" i="1"/>
  <c r="Y3782" i="1"/>
  <c r="X3782" i="1"/>
  <c r="W3782" i="1"/>
  <c r="U3782" i="1"/>
  <c r="S3782" i="1"/>
  <c r="Q3782" i="1"/>
  <c r="P3782" i="1"/>
  <c r="O3782" i="1"/>
  <c r="K3782" i="1"/>
  <c r="N3782" i="1" s="1"/>
  <c r="T3782" i="1" s="1"/>
  <c r="AA3781" i="1"/>
  <c r="Z3781" i="1"/>
  <c r="Y3781" i="1"/>
  <c r="X3781" i="1"/>
  <c r="W3781" i="1"/>
  <c r="U3781" i="1"/>
  <c r="S3781" i="1"/>
  <c r="Q3781" i="1"/>
  <c r="P3781" i="1"/>
  <c r="O3781" i="1"/>
  <c r="K3781" i="1"/>
  <c r="N3781" i="1" s="1"/>
  <c r="T3781" i="1" s="1"/>
  <c r="AA3780" i="1"/>
  <c r="Z3780" i="1"/>
  <c r="Y3780" i="1"/>
  <c r="X3780" i="1"/>
  <c r="W3780" i="1"/>
  <c r="U3780" i="1"/>
  <c r="S3780" i="1"/>
  <c r="Q3780" i="1"/>
  <c r="P3780" i="1"/>
  <c r="O3780" i="1"/>
  <c r="K3780" i="1"/>
  <c r="N3780" i="1" s="1"/>
  <c r="T3780" i="1" s="1"/>
  <c r="AA3779" i="1"/>
  <c r="Z3779" i="1"/>
  <c r="Y3779" i="1"/>
  <c r="X3779" i="1"/>
  <c r="W3779" i="1"/>
  <c r="U3779" i="1"/>
  <c r="S3779" i="1"/>
  <c r="Q3779" i="1"/>
  <c r="P3779" i="1"/>
  <c r="O3779" i="1"/>
  <c r="K3779" i="1"/>
  <c r="N3779" i="1" s="1"/>
  <c r="T3779" i="1" s="1"/>
  <c r="AA3778" i="1"/>
  <c r="Z3778" i="1"/>
  <c r="Y3778" i="1"/>
  <c r="X3778" i="1"/>
  <c r="W3778" i="1"/>
  <c r="U3778" i="1"/>
  <c r="S3778" i="1"/>
  <c r="Q3778" i="1"/>
  <c r="P3778" i="1"/>
  <c r="O3778" i="1"/>
  <c r="K3778" i="1"/>
  <c r="N3778" i="1" s="1"/>
  <c r="T3778" i="1" s="1"/>
  <c r="AA3777" i="1"/>
  <c r="Z3777" i="1"/>
  <c r="Y3777" i="1"/>
  <c r="X3777" i="1"/>
  <c r="W3777" i="1"/>
  <c r="U3777" i="1"/>
  <c r="S3777" i="1"/>
  <c r="Q3777" i="1"/>
  <c r="P3777" i="1"/>
  <c r="O3777" i="1"/>
  <c r="K3777" i="1"/>
  <c r="N3777" i="1" s="1"/>
  <c r="T3777" i="1" s="1"/>
  <c r="AA3776" i="1"/>
  <c r="Z3776" i="1"/>
  <c r="Y3776" i="1"/>
  <c r="X3776" i="1"/>
  <c r="W3776" i="1"/>
  <c r="U3776" i="1"/>
  <c r="S3776" i="1"/>
  <c r="Q3776" i="1"/>
  <c r="P3776" i="1"/>
  <c r="O3776" i="1"/>
  <c r="K3776" i="1"/>
  <c r="N3776" i="1" s="1"/>
  <c r="T3776" i="1" s="1"/>
  <c r="AA3775" i="1"/>
  <c r="Z3775" i="1"/>
  <c r="Y3775" i="1"/>
  <c r="X3775" i="1"/>
  <c r="W3775" i="1"/>
  <c r="U3775" i="1"/>
  <c r="S3775" i="1"/>
  <c r="Q3775" i="1"/>
  <c r="P3775" i="1"/>
  <c r="O3775" i="1"/>
  <c r="K3775" i="1"/>
  <c r="N3775" i="1" s="1"/>
  <c r="T3775" i="1" s="1"/>
  <c r="AA3774" i="1"/>
  <c r="Z3774" i="1"/>
  <c r="Y3774" i="1"/>
  <c r="X3774" i="1"/>
  <c r="W3774" i="1"/>
  <c r="U3774" i="1"/>
  <c r="S3774" i="1"/>
  <c r="Q3774" i="1"/>
  <c r="P3774" i="1"/>
  <c r="O3774" i="1"/>
  <c r="K3774" i="1"/>
  <c r="N3774" i="1" s="1"/>
  <c r="T3774" i="1" s="1"/>
  <c r="AA3773" i="1"/>
  <c r="Z3773" i="1"/>
  <c r="Y3773" i="1"/>
  <c r="X3773" i="1"/>
  <c r="W3773" i="1"/>
  <c r="U3773" i="1"/>
  <c r="S3773" i="1"/>
  <c r="Q3773" i="1"/>
  <c r="P3773" i="1"/>
  <c r="O3773" i="1"/>
  <c r="K3773" i="1"/>
  <c r="N3773" i="1" s="1"/>
  <c r="T3773" i="1" s="1"/>
  <c r="AA3772" i="1"/>
  <c r="Z3772" i="1"/>
  <c r="Y3772" i="1"/>
  <c r="X3772" i="1"/>
  <c r="W3772" i="1"/>
  <c r="U3772" i="1"/>
  <c r="S3772" i="1"/>
  <c r="Q3772" i="1"/>
  <c r="P3772" i="1"/>
  <c r="O3772" i="1"/>
  <c r="K3772" i="1"/>
  <c r="N3772" i="1" s="1"/>
  <c r="T3772" i="1" s="1"/>
  <c r="AA3771" i="1"/>
  <c r="Z3771" i="1"/>
  <c r="Y3771" i="1"/>
  <c r="X3771" i="1"/>
  <c r="W3771" i="1"/>
  <c r="U3771" i="1"/>
  <c r="S3771" i="1"/>
  <c r="Q3771" i="1"/>
  <c r="P3771" i="1"/>
  <c r="O3771" i="1"/>
  <c r="K3771" i="1"/>
  <c r="N3771" i="1" s="1"/>
  <c r="T3771" i="1" s="1"/>
  <c r="AA3770" i="1"/>
  <c r="Z3770" i="1"/>
  <c r="Y3770" i="1"/>
  <c r="X3770" i="1"/>
  <c r="W3770" i="1"/>
  <c r="U3770" i="1"/>
  <c r="S3770" i="1"/>
  <c r="Q3770" i="1"/>
  <c r="P3770" i="1"/>
  <c r="O3770" i="1"/>
  <c r="K3770" i="1"/>
  <c r="N3770" i="1" s="1"/>
  <c r="T3770" i="1" s="1"/>
  <c r="AA3769" i="1"/>
  <c r="Z3769" i="1"/>
  <c r="Y3769" i="1"/>
  <c r="X3769" i="1"/>
  <c r="W3769" i="1"/>
  <c r="U3769" i="1"/>
  <c r="S3769" i="1"/>
  <c r="Q3769" i="1"/>
  <c r="P3769" i="1"/>
  <c r="O3769" i="1"/>
  <c r="K3769" i="1"/>
  <c r="N3769" i="1" s="1"/>
  <c r="AA3768" i="1"/>
  <c r="Z3768" i="1"/>
  <c r="Y3768" i="1"/>
  <c r="X3768" i="1"/>
  <c r="W3768" i="1"/>
  <c r="U3768" i="1"/>
  <c r="S3768" i="1"/>
  <c r="Q3768" i="1"/>
  <c r="P3768" i="1"/>
  <c r="O3768" i="1"/>
  <c r="K3768" i="1"/>
  <c r="N3768" i="1" s="1"/>
  <c r="AA3767" i="1"/>
  <c r="Z3767" i="1"/>
  <c r="Y3767" i="1"/>
  <c r="X3767" i="1"/>
  <c r="W3767" i="1"/>
  <c r="U3767" i="1"/>
  <c r="S3767" i="1"/>
  <c r="Q3767" i="1"/>
  <c r="P3767" i="1"/>
  <c r="O3767" i="1"/>
  <c r="K3767" i="1"/>
  <c r="N3767" i="1" s="1"/>
  <c r="T3767" i="1" s="1"/>
  <c r="AA3766" i="1"/>
  <c r="Z3766" i="1"/>
  <c r="Y3766" i="1"/>
  <c r="X3766" i="1"/>
  <c r="W3766" i="1"/>
  <c r="U3766" i="1"/>
  <c r="S3766" i="1"/>
  <c r="Q3766" i="1"/>
  <c r="P3766" i="1"/>
  <c r="O3766" i="1"/>
  <c r="K3766" i="1"/>
  <c r="N3766" i="1" s="1"/>
  <c r="T3766" i="1" s="1"/>
  <c r="AA3765" i="1"/>
  <c r="Z3765" i="1"/>
  <c r="Y3765" i="1"/>
  <c r="X3765" i="1"/>
  <c r="W3765" i="1"/>
  <c r="U3765" i="1"/>
  <c r="S3765" i="1"/>
  <c r="Q3765" i="1"/>
  <c r="P3765" i="1"/>
  <c r="O3765" i="1"/>
  <c r="K3765" i="1"/>
  <c r="N3765" i="1" s="1"/>
  <c r="T3765" i="1" s="1"/>
  <c r="AA3764" i="1"/>
  <c r="Z3764" i="1"/>
  <c r="Y3764" i="1"/>
  <c r="X3764" i="1"/>
  <c r="W3764" i="1"/>
  <c r="U3764" i="1"/>
  <c r="S3764" i="1"/>
  <c r="Q3764" i="1"/>
  <c r="P3764" i="1"/>
  <c r="O3764" i="1"/>
  <c r="K3764" i="1"/>
  <c r="N3764" i="1" s="1"/>
  <c r="T3764" i="1" s="1"/>
  <c r="AA3763" i="1"/>
  <c r="Z3763" i="1"/>
  <c r="Y3763" i="1"/>
  <c r="X3763" i="1"/>
  <c r="W3763" i="1"/>
  <c r="U3763" i="1"/>
  <c r="S3763" i="1"/>
  <c r="Q3763" i="1"/>
  <c r="P3763" i="1"/>
  <c r="O3763" i="1"/>
  <c r="K3763" i="1"/>
  <c r="N3763" i="1" s="1"/>
  <c r="T3763" i="1" s="1"/>
  <c r="AA3762" i="1"/>
  <c r="Z3762" i="1"/>
  <c r="Y3762" i="1"/>
  <c r="X3762" i="1"/>
  <c r="W3762" i="1"/>
  <c r="U3762" i="1"/>
  <c r="S3762" i="1"/>
  <c r="Q3762" i="1"/>
  <c r="P3762" i="1"/>
  <c r="O3762" i="1"/>
  <c r="K3762" i="1"/>
  <c r="N3762" i="1" s="1"/>
  <c r="AA3761" i="1"/>
  <c r="Z3761" i="1"/>
  <c r="Y3761" i="1"/>
  <c r="X3761" i="1"/>
  <c r="W3761" i="1"/>
  <c r="U3761" i="1"/>
  <c r="S3761" i="1"/>
  <c r="Q3761" i="1"/>
  <c r="P3761" i="1"/>
  <c r="O3761" i="1"/>
  <c r="K3761" i="1"/>
  <c r="N3761" i="1" s="1"/>
  <c r="T3761" i="1" s="1"/>
  <c r="AA3760" i="1"/>
  <c r="Z3760" i="1"/>
  <c r="Y3760" i="1"/>
  <c r="X3760" i="1"/>
  <c r="W3760" i="1"/>
  <c r="U3760" i="1"/>
  <c r="S3760" i="1"/>
  <c r="Q3760" i="1"/>
  <c r="P3760" i="1"/>
  <c r="O3760" i="1"/>
  <c r="K3760" i="1"/>
  <c r="N3760" i="1" s="1"/>
  <c r="T3760" i="1" s="1"/>
  <c r="AA3759" i="1"/>
  <c r="Z3759" i="1"/>
  <c r="Y3759" i="1"/>
  <c r="X3759" i="1"/>
  <c r="W3759" i="1"/>
  <c r="U3759" i="1"/>
  <c r="S3759" i="1"/>
  <c r="Q3759" i="1"/>
  <c r="P3759" i="1"/>
  <c r="O3759" i="1"/>
  <c r="K3759" i="1"/>
  <c r="N3759" i="1" s="1"/>
  <c r="T3759" i="1" s="1"/>
  <c r="AA3758" i="1"/>
  <c r="Z3758" i="1"/>
  <c r="Y3758" i="1"/>
  <c r="X3758" i="1"/>
  <c r="W3758" i="1"/>
  <c r="U3758" i="1"/>
  <c r="S3758" i="1"/>
  <c r="Q3758" i="1"/>
  <c r="P3758" i="1"/>
  <c r="O3758" i="1"/>
  <c r="K3758" i="1"/>
  <c r="N3758" i="1" s="1"/>
  <c r="T3758" i="1" s="1"/>
  <c r="AA3757" i="1"/>
  <c r="Z3757" i="1"/>
  <c r="Y3757" i="1"/>
  <c r="X3757" i="1"/>
  <c r="W3757" i="1"/>
  <c r="U3757" i="1"/>
  <c r="S3757" i="1"/>
  <c r="Q3757" i="1"/>
  <c r="P3757" i="1"/>
  <c r="O3757" i="1"/>
  <c r="K3757" i="1"/>
  <c r="N3757" i="1" s="1"/>
  <c r="T3757" i="1" s="1"/>
  <c r="AA3756" i="1"/>
  <c r="Z3756" i="1"/>
  <c r="Y3756" i="1"/>
  <c r="X3756" i="1"/>
  <c r="W3756" i="1"/>
  <c r="U3756" i="1"/>
  <c r="S3756" i="1"/>
  <c r="Q3756" i="1"/>
  <c r="P3756" i="1"/>
  <c r="O3756" i="1"/>
  <c r="K3756" i="1"/>
  <c r="N3756" i="1" s="1"/>
  <c r="T3756" i="1" s="1"/>
  <c r="AA3755" i="1"/>
  <c r="Z3755" i="1"/>
  <c r="Y3755" i="1"/>
  <c r="X3755" i="1"/>
  <c r="W3755" i="1"/>
  <c r="U3755" i="1"/>
  <c r="S3755" i="1"/>
  <c r="Q3755" i="1"/>
  <c r="P3755" i="1"/>
  <c r="O3755" i="1"/>
  <c r="K3755" i="1"/>
  <c r="N3755" i="1" s="1"/>
  <c r="T3755" i="1" s="1"/>
  <c r="AA3754" i="1"/>
  <c r="Z3754" i="1"/>
  <c r="Y3754" i="1"/>
  <c r="X3754" i="1"/>
  <c r="W3754" i="1"/>
  <c r="U3754" i="1"/>
  <c r="S3754" i="1"/>
  <c r="Q3754" i="1"/>
  <c r="P3754" i="1"/>
  <c r="O3754" i="1"/>
  <c r="K3754" i="1"/>
  <c r="N3754" i="1" s="1"/>
  <c r="T3754" i="1" s="1"/>
  <c r="AA3753" i="1"/>
  <c r="Z3753" i="1"/>
  <c r="Y3753" i="1"/>
  <c r="X3753" i="1"/>
  <c r="W3753" i="1"/>
  <c r="U3753" i="1"/>
  <c r="S3753" i="1"/>
  <c r="Q3753" i="1"/>
  <c r="P3753" i="1"/>
  <c r="O3753" i="1"/>
  <c r="K3753" i="1"/>
  <c r="N3753" i="1" s="1"/>
  <c r="T3753" i="1" s="1"/>
  <c r="AA3752" i="1"/>
  <c r="Z3752" i="1"/>
  <c r="Y3752" i="1"/>
  <c r="X3752" i="1"/>
  <c r="W3752" i="1"/>
  <c r="U3752" i="1"/>
  <c r="S3752" i="1"/>
  <c r="Q3752" i="1"/>
  <c r="P3752" i="1"/>
  <c r="O3752" i="1"/>
  <c r="K3752" i="1"/>
  <c r="N3752" i="1" s="1"/>
  <c r="T3752" i="1" s="1"/>
  <c r="AA3751" i="1"/>
  <c r="Z3751" i="1"/>
  <c r="Y3751" i="1"/>
  <c r="X3751" i="1"/>
  <c r="W3751" i="1"/>
  <c r="U3751" i="1"/>
  <c r="S3751" i="1"/>
  <c r="Q3751" i="1"/>
  <c r="P3751" i="1"/>
  <c r="O3751" i="1"/>
  <c r="K3751" i="1"/>
  <c r="N3751" i="1" s="1"/>
  <c r="T3751" i="1" s="1"/>
  <c r="AA3750" i="1"/>
  <c r="Z3750" i="1"/>
  <c r="Y3750" i="1"/>
  <c r="X3750" i="1"/>
  <c r="W3750" i="1"/>
  <c r="U3750" i="1"/>
  <c r="S3750" i="1"/>
  <c r="Q3750" i="1"/>
  <c r="P3750" i="1"/>
  <c r="O3750" i="1"/>
  <c r="K3750" i="1"/>
  <c r="N3750" i="1" s="1"/>
  <c r="T3750" i="1" s="1"/>
  <c r="AA3749" i="1"/>
  <c r="Z3749" i="1"/>
  <c r="Y3749" i="1"/>
  <c r="X3749" i="1"/>
  <c r="W3749" i="1"/>
  <c r="U3749" i="1"/>
  <c r="S3749" i="1"/>
  <c r="Q3749" i="1"/>
  <c r="P3749" i="1"/>
  <c r="O3749" i="1"/>
  <c r="K3749" i="1"/>
  <c r="N3749" i="1" s="1"/>
  <c r="T3749" i="1" s="1"/>
  <c r="AA3748" i="1"/>
  <c r="Z3748" i="1"/>
  <c r="Y3748" i="1"/>
  <c r="X3748" i="1"/>
  <c r="W3748" i="1"/>
  <c r="U3748" i="1"/>
  <c r="S3748" i="1"/>
  <c r="Q3748" i="1"/>
  <c r="P3748" i="1"/>
  <c r="O3748" i="1"/>
  <c r="K3748" i="1"/>
  <c r="N3748" i="1" s="1"/>
  <c r="T3748" i="1" s="1"/>
  <c r="AA3747" i="1"/>
  <c r="Z3747" i="1"/>
  <c r="Y3747" i="1"/>
  <c r="X3747" i="1"/>
  <c r="W3747" i="1"/>
  <c r="U3747" i="1"/>
  <c r="S3747" i="1"/>
  <c r="Q3747" i="1"/>
  <c r="P3747" i="1"/>
  <c r="O3747" i="1"/>
  <c r="K3747" i="1"/>
  <c r="N3747" i="1" s="1"/>
  <c r="T3747" i="1" s="1"/>
  <c r="AA3746" i="1"/>
  <c r="Z3746" i="1"/>
  <c r="Y3746" i="1"/>
  <c r="X3746" i="1"/>
  <c r="W3746" i="1"/>
  <c r="U3746" i="1"/>
  <c r="S3746" i="1"/>
  <c r="Q3746" i="1"/>
  <c r="P3746" i="1"/>
  <c r="O3746" i="1"/>
  <c r="K3746" i="1"/>
  <c r="N3746" i="1" s="1"/>
  <c r="T3746" i="1" s="1"/>
  <c r="AA3745" i="1"/>
  <c r="Z3745" i="1"/>
  <c r="Y3745" i="1"/>
  <c r="X3745" i="1"/>
  <c r="W3745" i="1"/>
  <c r="U3745" i="1"/>
  <c r="S3745" i="1"/>
  <c r="Q3745" i="1"/>
  <c r="P3745" i="1"/>
  <c r="O3745" i="1"/>
  <c r="K3745" i="1"/>
  <c r="N3745" i="1" s="1"/>
  <c r="T3745" i="1" s="1"/>
  <c r="AA3744" i="1"/>
  <c r="Z3744" i="1"/>
  <c r="Y3744" i="1"/>
  <c r="X3744" i="1"/>
  <c r="W3744" i="1"/>
  <c r="U3744" i="1"/>
  <c r="S3744" i="1"/>
  <c r="Q3744" i="1"/>
  <c r="P3744" i="1"/>
  <c r="O3744" i="1"/>
  <c r="K3744" i="1"/>
  <c r="N3744" i="1" s="1"/>
  <c r="T3744" i="1" s="1"/>
  <c r="AA3743" i="1"/>
  <c r="Z3743" i="1"/>
  <c r="Y3743" i="1"/>
  <c r="X3743" i="1"/>
  <c r="W3743" i="1"/>
  <c r="U3743" i="1"/>
  <c r="S3743" i="1"/>
  <c r="Q3743" i="1"/>
  <c r="P3743" i="1"/>
  <c r="O3743" i="1"/>
  <c r="K3743" i="1"/>
  <c r="N3743" i="1" s="1"/>
  <c r="T3743" i="1" s="1"/>
  <c r="AA3742" i="1"/>
  <c r="Z3742" i="1"/>
  <c r="Y3742" i="1"/>
  <c r="X3742" i="1"/>
  <c r="W3742" i="1"/>
  <c r="U3742" i="1"/>
  <c r="S3742" i="1"/>
  <c r="Q3742" i="1"/>
  <c r="P3742" i="1"/>
  <c r="O3742" i="1"/>
  <c r="K3742" i="1"/>
  <c r="N3742" i="1" s="1"/>
  <c r="T3742" i="1" s="1"/>
  <c r="AA3741" i="1"/>
  <c r="Z3741" i="1"/>
  <c r="Y3741" i="1"/>
  <c r="X3741" i="1"/>
  <c r="W3741" i="1"/>
  <c r="U3741" i="1"/>
  <c r="S3741" i="1"/>
  <c r="Q3741" i="1"/>
  <c r="P3741" i="1"/>
  <c r="O3741" i="1"/>
  <c r="K3741" i="1"/>
  <c r="N3741" i="1" s="1"/>
  <c r="T3741" i="1" s="1"/>
  <c r="AA3740" i="1"/>
  <c r="Z3740" i="1"/>
  <c r="Y3740" i="1"/>
  <c r="X3740" i="1"/>
  <c r="W3740" i="1"/>
  <c r="U3740" i="1"/>
  <c r="S3740" i="1"/>
  <c r="Q3740" i="1"/>
  <c r="P3740" i="1"/>
  <c r="O3740" i="1"/>
  <c r="K3740" i="1"/>
  <c r="N3740" i="1" s="1"/>
  <c r="T3740" i="1" s="1"/>
  <c r="AA3739" i="1"/>
  <c r="Z3739" i="1"/>
  <c r="Y3739" i="1"/>
  <c r="X3739" i="1"/>
  <c r="W3739" i="1"/>
  <c r="U3739" i="1"/>
  <c r="S3739" i="1"/>
  <c r="Q3739" i="1"/>
  <c r="P3739" i="1"/>
  <c r="O3739" i="1"/>
  <c r="K3739" i="1"/>
  <c r="N3739" i="1" s="1"/>
  <c r="T3739" i="1" s="1"/>
  <c r="AA3738" i="1"/>
  <c r="Z3738" i="1"/>
  <c r="Y3738" i="1"/>
  <c r="X3738" i="1"/>
  <c r="W3738" i="1"/>
  <c r="U3738" i="1"/>
  <c r="S3738" i="1"/>
  <c r="Q3738" i="1"/>
  <c r="P3738" i="1"/>
  <c r="O3738" i="1"/>
  <c r="K3738" i="1"/>
  <c r="N3738" i="1" s="1"/>
  <c r="T3738" i="1" s="1"/>
  <c r="AA3737" i="1"/>
  <c r="Z3737" i="1"/>
  <c r="Y3737" i="1"/>
  <c r="X3737" i="1"/>
  <c r="W3737" i="1"/>
  <c r="U3737" i="1"/>
  <c r="S3737" i="1"/>
  <c r="Q3737" i="1"/>
  <c r="P3737" i="1"/>
  <c r="O3737" i="1"/>
  <c r="K3737" i="1"/>
  <c r="N3737" i="1" s="1"/>
  <c r="T3737" i="1" s="1"/>
  <c r="AA3736" i="1"/>
  <c r="Z3736" i="1"/>
  <c r="Y3736" i="1"/>
  <c r="X3736" i="1"/>
  <c r="W3736" i="1"/>
  <c r="U3736" i="1"/>
  <c r="S3736" i="1"/>
  <c r="Q3736" i="1"/>
  <c r="P3736" i="1"/>
  <c r="O3736" i="1"/>
  <c r="K3736" i="1"/>
  <c r="N3736" i="1" s="1"/>
  <c r="T3736" i="1" s="1"/>
  <c r="AA3735" i="1"/>
  <c r="Z3735" i="1"/>
  <c r="Y3735" i="1"/>
  <c r="X3735" i="1"/>
  <c r="W3735" i="1"/>
  <c r="U3735" i="1"/>
  <c r="S3735" i="1"/>
  <c r="Q3735" i="1"/>
  <c r="P3735" i="1"/>
  <c r="O3735" i="1"/>
  <c r="K3735" i="1"/>
  <c r="N3735" i="1" s="1"/>
  <c r="AA3734" i="1"/>
  <c r="Z3734" i="1"/>
  <c r="Y3734" i="1"/>
  <c r="X3734" i="1"/>
  <c r="W3734" i="1"/>
  <c r="U3734" i="1"/>
  <c r="S3734" i="1"/>
  <c r="Q3734" i="1"/>
  <c r="P3734" i="1"/>
  <c r="O3734" i="1"/>
  <c r="K3734" i="1"/>
  <c r="N3734" i="1" s="1"/>
  <c r="T3734" i="1" s="1"/>
  <c r="AA3733" i="1"/>
  <c r="Z3733" i="1"/>
  <c r="Y3733" i="1"/>
  <c r="X3733" i="1"/>
  <c r="W3733" i="1"/>
  <c r="U3733" i="1"/>
  <c r="S3733" i="1"/>
  <c r="Q3733" i="1"/>
  <c r="P3733" i="1"/>
  <c r="O3733" i="1"/>
  <c r="K3733" i="1"/>
  <c r="N3733" i="1" s="1"/>
  <c r="T3733" i="1" s="1"/>
  <c r="AA3732" i="1"/>
  <c r="Z3732" i="1"/>
  <c r="Y3732" i="1"/>
  <c r="X3732" i="1"/>
  <c r="W3732" i="1"/>
  <c r="U3732" i="1"/>
  <c r="S3732" i="1"/>
  <c r="Q3732" i="1"/>
  <c r="P3732" i="1"/>
  <c r="O3732" i="1"/>
  <c r="K3732" i="1"/>
  <c r="N3732" i="1" s="1"/>
  <c r="T3732" i="1" s="1"/>
  <c r="AA3731" i="1"/>
  <c r="Z3731" i="1"/>
  <c r="Y3731" i="1"/>
  <c r="X3731" i="1"/>
  <c r="W3731" i="1"/>
  <c r="U3731" i="1"/>
  <c r="S3731" i="1"/>
  <c r="Q3731" i="1"/>
  <c r="P3731" i="1"/>
  <c r="O3731" i="1"/>
  <c r="K3731" i="1"/>
  <c r="N3731" i="1" s="1"/>
  <c r="T3731" i="1" s="1"/>
  <c r="AA3730" i="1"/>
  <c r="Z3730" i="1"/>
  <c r="Y3730" i="1"/>
  <c r="X3730" i="1"/>
  <c r="W3730" i="1"/>
  <c r="U3730" i="1"/>
  <c r="S3730" i="1"/>
  <c r="Q3730" i="1"/>
  <c r="P3730" i="1"/>
  <c r="O3730" i="1"/>
  <c r="K3730" i="1"/>
  <c r="N3730" i="1" s="1"/>
  <c r="T3730" i="1" s="1"/>
  <c r="AA3729" i="1"/>
  <c r="Z3729" i="1"/>
  <c r="Y3729" i="1"/>
  <c r="X3729" i="1"/>
  <c r="W3729" i="1"/>
  <c r="U3729" i="1"/>
  <c r="S3729" i="1"/>
  <c r="Q3729" i="1"/>
  <c r="P3729" i="1"/>
  <c r="O3729" i="1"/>
  <c r="K3729" i="1"/>
  <c r="N3729" i="1" s="1"/>
  <c r="T3729" i="1" s="1"/>
  <c r="AA3728" i="1"/>
  <c r="Z3728" i="1"/>
  <c r="Y3728" i="1"/>
  <c r="X3728" i="1"/>
  <c r="W3728" i="1"/>
  <c r="U3728" i="1"/>
  <c r="S3728" i="1"/>
  <c r="Q3728" i="1"/>
  <c r="P3728" i="1"/>
  <c r="O3728" i="1"/>
  <c r="K3728" i="1"/>
  <c r="N3728" i="1" s="1"/>
  <c r="T3728" i="1" s="1"/>
  <c r="AA3727" i="1"/>
  <c r="Z3727" i="1"/>
  <c r="Y3727" i="1"/>
  <c r="X3727" i="1"/>
  <c r="W3727" i="1"/>
  <c r="U3727" i="1"/>
  <c r="S3727" i="1"/>
  <c r="Q3727" i="1"/>
  <c r="P3727" i="1"/>
  <c r="O3727" i="1"/>
  <c r="K3727" i="1"/>
  <c r="N3727" i="1" s="1"/>
  <c r="AA3726" i="1"/>
  <c r="Z3726" i="1"/>
  <c r="Y3726" i="1"/>
  <c r="X3726" i="1"/>
  <c r="W3726" i="1"/>
  <c r="U3726" i="1"/>
  <c r="S3726" i="1"/>
  <c r="Q3726" i="1"/>
  <c r="P3726" i="1"/>
  <c r="O3726" i="1"/>
  <c r="K3726" i="1"/>
  <c r="N3726" i="1" s="1"/>
  <c r="T3726" i="1" s="1"/>
  <c r="AA3725" i="1"/>
  <c r="Z3725" i="1"/>
  <c r="Y3725" i="1"/>
  <c r="X3725" i="1"/>
  <c r="W3725" i="1"/>
  <c r="U3725" i="1"/>
  <c r="S3725" i="1"/>
  <c r="Q3725" i="1"/>
  <c r="P3725" i="1"/>
  <c r="O3725" i="1"/>
  <c r="K3725" i="1"/>
  <c r="N3725" i="1" s="1"/>
  <c r="T3725" i="1" s="1"/>
  <c r="AA3724" i="1"/>
  <c r="Z3724" i="1"/>
  <c r="Y3724" i="1"/>
  <c r="X3724" i="1"/>
  <c r="W3724" i="1"/>
  <c r="U3724" i="1"/>
  <c r="S3724" i="1"/>
  <c r="Q3724" i="1"/>
  <c r="P3724" i="1"/>
  <c r="O3724" i="1"/>
  <c r="K3724" i="1"/>
  <c r="N3724" i="1" s="1"/>
  <c r="T3724" i="1" s="1"/>
  <c r="AA3723" i="1"/>
  <c r="Z3723" i="1"/>
  <c r="Y3723" i="1"/>
  <c r="X3723" i="1"/>
  <c r="W3723" i="1"/>
  <c r="U3723" i="1"/>
  <c r="S3723" i="1"/>
  <c r="Q3723" i="1"/>
  <c r="P3723" i="1"/>
  <c r="O3723" i="1"/>
  <c r="K3723" i="1"/>
  <c r="N3723" i="1" s="1"/>
  <c r="T3723" i="1" s="1"/>
  <c r="AA3722" i="1"/>
  <c r="Z3722" i="1"/>
  <c r="Y3722" i="1"/>
  <c r="X3722" i="1"/>
  <c r="W3722" i="1"/>
  <c r="U3722" i="1"/>
  <c r="S3722" i="1"/>
  <c r="Q3722" i="1"/>
  <c r="P3722" i="1"/>
  <c r="O3722" i="1"/>
  <c r="K3722" i="1"/>
  <c r="N3722" i="1" s="1"/>
  <c r="T3722" i="1" s="1"/>
  <c r="AA3721" i="1"/>
  <c r="Z3721" i="1"/>
  <c r="Y3721" i="1"/>
  <c r="X3721" i="1"/>
  <c r="W3721" i="1"/>
  <c r="U3721" i="1"/>
  <c r="S3721" i="1"/>
  <c r="Q3721" i="1"/>
  <c r="P3721" i="1"/>
  <c r="O3721" i="1"/>
  <c r="K3721" i="1"/>
  <c r="N3721" i="1" s="1"/>
  <c r="T3721" i="1" s="1"/>
  <c r="AA3720" i="1"/>
  <c r="Z3720" i="1"/>
  <c r="Y3720" i="1"/>
  <c r="X3720" i="1"/>
  <c r="W3720" i="1"/>
  <c r="U3720" i="1"/>
  <c r="S3720" i="1"/>
  <c r="Q3720" i="1"/>
  <c r="P3720" i="1"/>
  <c r="O3720" i="1"/>
  <c r="K3720" i="1"/>
  <c r="N3720" i="1" s="1"/>
  <c r="T3720" i="1" s="1"/>
  <c r="AA3719" i="1"/>
  <c r="Z3719" i="1"/>
  <c r="Y3719" i="1"/>
  <c r="X3719" i="1"/>
  <c r="W3719" i="1"/>
  <c r="U3719" i="1"/>
  <c r="S3719" i="1"/>
  <c r="Q3719" i="1"/>
  <c r="P3719" i="1"/>
  <c r="O3719" i="1"/>
  <c r="K3719" i="1"/>
  <c r="N3719" i="1" s="1"/>
  <c r="T3719" i="1" s="1"/>
  <c r="AA3718" i="1"/>
  <c r="Z3718" i="1"/>
  <c r="Y3718" i="1"/>
  <c r="X3718" i="1"/>
  <c r="W3718" i="1"/>
  <c r="U3718" i="1"/>
  <c r="S3718" i="1"/>
  <c r="Q3718" i="1"/>
  <c r="P3718" i="1"/>
  <c r="O3718" i="1"/>
  <c r="K3718" i="1"/>
  <c r="N3718" i="1" s="1"/>
  <c r="T3718" i="1" s="1"/>
  <c r="AA3717" i="1"/>
  <c r="Z3717" i="1"/>
  <c r="Y3717" i="1"/>
  <c r="X3717" i="1"/>
  <c r="W3717" i="1"/>
  <c r="U3717" i="1"/>
  <c r="S3717" i="1"/>
  <c r="Q3717" i="1"/>
  <c r="P3717" i="1"/>
  <c r="O3717" i="1"/>
  <c r="K3717" i="1"/>
  <c r="N3717" i="1" s="1"/>
  <c r="T3717" i="1" s="1"/>
  <c r="AA3716" i="1"/>
  <c r="Z3716" i="1"/>
  <c r="Y3716" i="1"/>
  <c r="X3716" i="1"/>
  <c r="W3716" i="1"/>
  <c r="U3716" i="1"/>
  <c r="S3716" i="1"/>
  <c r="Q3716" i="1"/>
  <c r="P3716" i="1"/>
  <c r="O3716" i="1"/>
  <c r="K3716" i="1"/>
  <c r="N3716" i="1" s="1"/>
  <c r="T3716" i="1" s="1"/>
  <c r="AA3715" i="1"/>
  <c r="Z3715" i="1"/>
  <c r="Y3715" i="1"/>
  <c r="X3715" i="1"/>
  <c r="W3715" i="1"/>
  <c r="U3715" i="1"/>
  <c r="S3715" i="1"/>
  <c r="Q3715" i="1"/>
  <c r="P3715" i="1"/>
  <c r="O3715" i="1"/>
  <c r="K3715" i="1"/>
  <c r="N3715" i="1" s="1"/>
  <c r="T3715" i="1" s="1"/>
  <c r="AA3714" i="1"/>
  <c r="Z3714" i="1"/>
  <c r="Y3714" i="1"/>
  <c r="X3714" i="1"/>
  <c r="W3714" i="1"/>
  <c r="U3714" i="1"/>
  <c r="S3714" i="1"/>
  <c r="Q3714" i="1"/>
  <c r="P3714" i="1"/>
  <c r="O3714" i="1"/>
  <c r="K3714" i="1"/>
  <c r="N3714" i="1" s="1"/>
  <c r="T3714" i="1" s="1"/>
  <c r="AA3713" i="1"/>
  <c r="Z3713" i="1"/>
  <c r="Y3713" i="1"/>
  <c r="X3713" i="1"/>
  <c r="W3713" i="1"/>
  <c r="U3713" i="1"/>
  <c r="S3713" i="1"/>
  <c r="Q3713" i="1"/>
  <c r="P3713" i="1"/>
  <c r="O3713" i="1"/>
  <c r="K3713" i="1"/>
  <c r="N3713" i="1" s="1"/>
  <c r="T3713" i="1" s="1"/>
  <c r="AA3712" i="1"/>
  <c r="Z3712" i="1"/>
  <c r="Y3712" i="1"/>
  <c r="X3712" i="1"/>
  <c r="W3712" i="1"/>
  <c r="U3712" i="1"/>
  <c r="S3712" i="1"/>
  <c r="Q3712" i="1"/>
  <c r="P3712" i="1"/>
  <c r="O3712" i="1"/>
  <c r="K3712" i="1"/>
  <c r="N3712" i="1" s="1"/>
  <c r="T3712" i="1" s="1"/>
  <c r="AA3711" i="1"/>
  <c r="Z3711" i="1"/>
  <c r="Y3711" i="1"/>
  <c r="X3711" i="1"/>
  <c r="W3711" i="1"/>
  <c r="U3711" i="1"/>
  <c r="S3711" i="1"/>
  <c r="Q3711" i="1"/>
  <c r="P3711" i="1"/>
  <c r="O3711" i="1"/>
  <c r="K3711" i="1"/>
  <c r="N3711" i="1" s="1"/>
  <c r="T3711" i="1" s="1"/>
  <c r="AA3710" i="1"/>
  <c r="Z3710" i="1"/>
  <c r="Y3710" i="1"/>
  <c r="X3710" i="1"/>
  <c r="W3710" i="1"/>
  <c r="U3710" i="1"/>
  <c r="S3710" i="1"/>
  <c r="Q3710" i="1"/>
  <c r="P3710" i="1"/>
  <c r="O3710" i="1"/>
  <c r="K3710" i="1"/>
  <c r="N3710" i="1" s="1"/>
  <c r="T3710" i="1" s="1"/>
  <c r="AA3709" i="1"/>
  <c r="Z3709" i="1"/>
  <c r="Y3709" i="1"/>
  <c r="X3709" i="1"/>
  <c r="W3709" i="1"/>
  <c r="U3709" i="1"/>
  <c r="S3709" i="1"/>
  <c r="Q3709" i="1"/>
  <c r="P3709" i="1"/>
  <c r="O3709" i="1"/>
  <c r="K3709" i="1"/>
  <c r="N3709" i="1" s="1"/>
  <c r="T3709" i="1" s="1"/>
  <c r="AA3708" i="1"/>
  <c r="Z3708" i="1"/>
  <c r="Y3708" i="1"/>
  <c r="X3708" i="1"/>
  <c r="W3708" i="1"/>
  <c r="U3708" i="1"/>
  <c r="S3708" i="1"/>
  <c r="Q3708" i="1"/>
  <c r="P3708" i="1"/>
  <c r="O3708" i="1"/>
  <c r="K3708" i="1"/>
  <c r="N3708" i="1" s="1"/>
  <c r="T3708" i="1" s="1"/>
  <c r="AA3707" i="1"/>
  <c r="Z3707" i="1"/>
  <c r="Y3707" i="1"/>
  <c r="X3707" i="1"/>
  <c r="W3707" i="1"/>
  <c r="U3707" i="1"/>
  <c r="S3707" i="1"/>
  <c r="Q3707" i="1"/>
  <c r="P3707" i="1"/>
  <c r="O3707" i="1"/>
  <c r="K3707" i="1"/>
  <c r="N3707" i="1" s="1"/>
  <c r="AA3706" i="1"/>
  <c r="Z3706" i="1"/>
  <c r="Y3706" i="1"/>
  <c r="X3706" i="1"/>
  <c r="W3706" i="1"/>
  <c r="U3706" i="1"/>
  <c r="S3706" i="1"/>
  <c r="Q3706" i="1"/>
  <c r="P3706" i="1"/>
  <c r="O3706" i="1"/>
  <c r="K3706" i="1"/>
  <c r="N3706" i="1" s="1"/>
  <c r="T3706" i="1" s="1"/>
  <c r="AA3705" i="1"/>
  <c r="Z3705" i="1"/>
  <c r="Y3705" i="1"/>
  <c r="X3705" i="1"/>
  <c r="W3705" i="1"/>
  <c r="U3705" i="1"/>
  <c r="S3705" i="1"/>
  <c r="Q3705" i="1"/>
  <c r="P3705" i="1"/>
  <c r="O3705" i="1"/>
  <c r="K3705" i="1"/>
  <c r="N3705" i="1" s="1"/>
  <c r="T3705" i="1" s="1"/>
  <c r="AA3704" i="1"/>
  <c r="Z3704" i="1"/>
  <c r="Y3704" i="1"/>
  <c r="X3704" i="1"/>
  <c r="W3704" i="1"/>
  <c r="U3704" i="1"/>
  <c r="S3704" i="1"/>
  <c r="Q3704" i="1"/>
  <c r="P3704" i="1"/>
  <c r="O3704" i="1"/>
  <c r="K3704" i="1"/>
  <c r="N3704" i="1" s="1"/>
  <c r="T3704" i="1" s="1"/>
  <c r="AA3703" i="1"/>
  <c r="Z3703" i="1"/>
  <c r="Y3703" i="1"/>
  <c r="X3703" i="1"/>
  <c r="W3703" i="1"/>
  <c r="U3703" i="1"/>
  <c r="S3703" i="1"/>
  <c r="Q3703" i="1"/>
  <c r="P3703" i="1"/>
  <c r="O3703" i="1"/>
  <c r="K3703" i="1"/>
  <c r="N3703" i="1" s="1"/>
  <c r="T3703" i="1" s="1"/>
  <c r="AA3702" i="1"/>
  <c r="Z3702" i="1"/>
  <c r="Y3702" i="1"/>
  <c r="X3702" i="1"/>
  <c r="W3702" i="1"/>
  <c r="U3702" i="1"/>
  <c r="S3702" i="1"/>
  <c r="Q3702" i="1"/>
  <c r="P3702" i="1"/>
  <c r="O3702" i="1"/>
  <c r="K3702" i="1"/>
  <c r="N3702" i="1" s="1"/>
  <c r="T3702" i="1" s="1"/>
  <c r="AA3701" i="1"/>
  <c r="Z3701" i="1"/>
  <c r="Y3701" i="1"/>
  <c r="X3701" i="1"/>
  <c r="W3701" i="1"/>
  <c r="U3701" i="1"/>
  <c r="S3701" i="1"/>
  <c r="Q3701" i="1"/>
  <c r="P3701" i="1"/>
  <c r="O3701" i="1"/>
  <c r="K3701" i="1"/>
  <c r="N3701" i="1" s="1"/>
  <c r="T3701" i="1" s="1"/>
  <c r="AA3700" i="1"/>
  <c r="Z3700" i="1"/>
  <c r="Y3700" i="1"/>
  <c r="X3700" i="1"/>
  <c r="W3700" i="1"/>
  <c r="U3700" i="1"/>
  <c r="S3700" i="1"/>
  <c r="Q3700" i="1"/>
  <c r="P3700" i="1"/>
  <c r="O3700" i="1"/>
  <c r="K3700" i="1"/>
  <c r="N3700" i="1" s="1"/>
  <c r="T3700" i="1" s="1"/>
  <c r="AA3699" i="1"/>
  <c r="Z3699" i="1"/>
  <c r="Y3699" i="1"/>
  <c r="X3699" i="1"/>
  <c r="W3699" i="1"/>
  <c r="U3699" i="1"/>
  <c r="S3699" i="1"/>
  <c r="Q3699" i="1"/>
  <c r="P3699" i="1"/>
  <c r="O3699" i="1"/>
  <c r="K3699" i="1"/>
  <c r="N3699" i="1" s="1"/>
  <c r="T3699" i="1" s="1"/>
  <c r="AA3698" i="1"/>
  <c r="Z3698" i="1"/>
  <c r="Y3698" i="1"/>
  <c r="X3698" i="1"/>
  <c r="W3698" i="1"/>
  <c r="U3698" i="1"/>
  <c r="S3698" i="1"/>
  <c r="Q3698" i="1"/>
  <c r="P3698" i="1"/>
  <c r="O3698" i="1"/>
  <c r="K3698" i="1"/>
  <c r="N3698" i="1" s="1"/>
  <c r="T3698" i="1" s="1"/>
  <c r="AA3697" i="1"/>
  <c r="Z3697" i="1"/>
  <c r="Y3697" i="1"/>
  <c r="X3697" i="1"/>
  <c r="W3697" i="1"/>
  <c r="U3697" i="1"/>
  <c r="S3697" i="1"/>
  <c r="Q3697" i="1"/>
  <c r="P3697" i="1"/>
  <c r="O3697" i="1"/>
  <c r="K3697" i="1"/>
  <c r="N3697" i="1" s="1"/>
  <c r="T3697" i="1" s="1"/>
  <c r="AA3696" i="1"/>
  <c r="Z3696" i="1"/>
  <c r="Y3696" i="1"/>
  <c r="X3696" i="1"/>
  <c r="W3696" i="1"/>
  <c r="U3696" i="1"/>
  <c r="S3696" i="1"/>
  <c r="Q3696" i="1"/>
  <c r="P3696" i="1"/>
  <c r="O3696" i="1"/>
  <c r="K3696" i="1"/>
  <c r="N3696" i="1" s="1"/>
  <c r="AA3695" i="1"/>
  <c r="Z3695" i="1"/>
  <c r="Y3695" i="1"/>
  <c r="X3695" i="1"/>
  <c r="W3695" i="1"/>
  <c r="U3695" i="1"/>
  <c r="S3695" i="1"/>
  <c r="Q3695" i="1"/>
  <c r="P3695" i="1"/>
  <c r="O3695" i="1"/>
  <c r="K3695" i="1"/>
  <c r="N3695" i="1" s="1"/>
  <c r="T3695" i="1" s="1"/>
  <c r="AA3694" i="1"/>
  <c r="Z3694" i="1"/>
  <c r="Y3694" i="1"/>
  <c r="X3694" i="1"/>
  <c r="W3694" i="1"/>
  <c r="U3694" i="1"/>
  <c r="S3694" i="1"/>
  <c r="Q3694" i="1"/>
  <c r="P3694" i="1"/>
  <c r="O3694" i="1"/>
  <c r="K3694" i="1"/>
  <c r="N3694" i="1" s="1"/>
  <c r="T3694" i="1" s="1"/>
  <c r="AA3693" i="1"/>
  <c r="Z3693" i="1"/>
  <c r="Y3693" i="1"/>
  <c r="X3693" i="1"/>
  <c r="W3693" i="1"/>
  <c r="U3693" i="1"/>
  <c r="S3693" i="1"/>
  <c r="Q3693" i="1"/>
  <c r="P3693" i="1"/>
  <c r="O3693" i="1"/>
  <c r="K3693" i="1"/>
  <c r="N3693" i="1" s="1"/>
  <c r="T3693" i="1" s="1"/>
  <c r="AA3692" i="1"/>
  <c r="Z3692" i="1"/>
  <c r="Y3692" i="1"/>
  <c r="X3692" i="1"/>
  <c r="W3692" i="1"/>
  <c r="U3692" i="1"/>
  <c r="S3692" i="1"/>
  <c r="Q3692" i="1"/>
  <c r="P3692" i="1"/>
  <c r="O3692" i="1"/>
  <c r="K3692" i="1"/>
  <c r="N3692" i="1" s="1"/>
  <c r="T3692" i="1" s="1"/>
  <c r="AA3691" i="1"/>
  <c r="Z3691" i="1"/>
  <c r="Y3691" i="1"/>
  <c r="X3691" i="1"/>
  <c r="W3691" i="1"/>
  <c r="U3691" i="1"/>
  <c r="S3691" i="1"/>
  <c r="Q3691" i="1"/>
  <c r="P3691" i="1"/>
  <c r="O3691" i="1"/>
  <c r="K3691" i="1"/>
  <c r="N3691" i="1" s="1"/>
  <c r="T3691" i="1" s="1"/>
  <c r="AA3690" i="1"/>
  <c r="Z3690" i="1"/>
  <c r="Y3690" i="1"/>
  <c r="X3690" i="1"/>
  <c r="W3690" i="1"/>
  <c r="U3690" i="1"/>
  <c r="S3690" i="1"/>
  <c r="Q3690" i="1"/>
  <c r="P3690" i="1"/>
  <c r="O3690" i="1"/>
  <c r="K3690" i="1"/>
  <c r="N3690" i="1" s="1"/>
  <c r="T3690" i="1" s="1"/>
  <c r="AA3689" i="1"/>
  <c r="Z3689" i="1"/>
  <c r="Y3689" i="1"/>
  <c r="X3689" i="1"/>
  <c r="W3689" i="1"/>
  <c r="U3689" i="1"/>
  <c r="S3689" i="1"/>
  <c r="Q3689" i="1"/>
  <c r="P3689" i="1"/>
  <c r="O3689" i="1"/>
  <c r="K3689" i="1"/>
  <c r="N3689" i="1" s="1"/>
  <c r="T3689" i="1" s="1"/>
  <c r="AA3688" i="1"/>
  <c r="Z3688" i="1"/>
  <c r="Y3688" i="1"/>
  <c r="X3688" i="1"/>
  <c r="W3688" i="1"/>
  <c r="U3688" i="1"/>
  <c r="S3688" i="1"/>
  <c r="Q3688" i="1"/>
  <c r="P3688" i="1"/>
  <c r="O3688" i="1"/>
  <c r="K3688" i="1"/>
  <c r="N3688" i="1" s="1"/>
  <c r="AA3687" i="1"/>
  <c r="Z3687" i="1"/>
  <c r="Y3687" i="1"/>
  <c r="X3687" i="1"/>
  <c r="W3687" i="1"/>
  <c r="U3687" i="1"/>
  <c r="S3687" i="1"/>
  <c r="Q3687" i="1"/>
  <c r="P3687" i="1"/>
  <c r="O3687" i="1"/>
  <c r="K3687" i="1"/>
  <c r="N3687" i="1" s="1"/>
  <c r="T3687" i="1" s="1"/>
  <c r="AA3686" i="1"/>
  <c r="Z3686" i="1"/>
  <c r="Y3686" i="1"/>
  <c r="X3686" i="1"/>
  <c r="W3686" i="1"/>
  <c r="U3686" i="1"/>
  <c r="S3686" i="1"/>
  <c r="Q3686" i="1"/>
  <c r="P3686" i="1"/>
  <c r="O3686" i="1"/>
  <c r="K3686" i="1"/>
  <c r="N3686" i="1" s="1"/>
  <c r="T3686" i="1" s="1"/>
  <c r="AA3685" i="1"/>
  <c r="Z3685" i="1"/>
  <c r="Y3685" i="1"/>
  <c r="X3685" i="1"/>
  <c r="W3685" i="1"/>
  <c r="U3685" i="1"/>
  <c r="S3685" i="1"/>
  <c r="Q3685" i="1"/>
  <c r="P3685" i="1"/>
  <c r="O3685" i="1"/>
  <c r="K3685" i="1"/>
  <c r="N3685" i="1" s="1"/>
  <c r="T3685" i="1" s="1"/>
  <c r="AA3684" i="1"/>
  <c r="Z3684" i="1"/>
  <c r="Y3684" i="1"/>
  <c r="X3684" i="1"/>
  <c r="W3684" i="1"/>
  <c r="U3684" i="1"/>
  <c r="S3684" i="1"/>
  <c r="Q3684" i="1"/>
  <c r="P3684" i="1"/>
  <c r="O3684" i="1"/>
  <c r="K3684" i="1"/>
  <c r="N3684" i="1" s="1"/>
  <c r="T3684" i="1" s="1"/>
  <c r="AA3683" i="1"/>
  <c r="Z3683" i="1"/>
  <c r="Y3683" i="1"/>
  <c r="X3683" i="1"/>
  <c r="W3683" i="1"/>
  <c r="U3683" i="1"/>
  <c r="S3683" i="1"/>
  <c r="Q3683" i="1"/>
  <c r="P3683" i="1"/>
  <c r="O3683" i="1"/>
  <c r="K3683" i="1"/>
  <c r="N3683" i="1" s="1"/>
  <c r="T3683" i="1" s="1"/>
  <c r="AA3682" i="1"/>
  <c r="Z3682" i="1"/>
  <c r="Y3682" i="1"/>
  <c r="X3682" i="1"/>
  <c r="W3682" i="1"/>
  <c r="U3682" i="1"/>
  <c r="S3682" i="1"/>
  <c r="Q3682" i="1"/>
  <c r="P3682" i="1"/>
  <c r="O3682" i="1"/>
  <c r="K3682" i="1"/>
  <c r="N3682" i="1" s="1"/>
  <c r="T3682" i="1" s="1"/>
  <c r="AA3681" i="1"/>
  <c r="Z3681" i="1"/>
  <c r="Y3681" i="1"/>
  <c r="X3681" i="1"/>
  <c r="W3681" i="1"/>
  <c r="U3681" i="1"/>
  <c r="S3681" i="1"/>
  <c r="Q3681" i="1"/>
  <c r="P3681" i="1"/>
  <c r="O3681" i="1"/>
  <c r="K3681" i="1"/>
  <c r="N3681" i="1" s="1"/>
  <c r="AA3680" i="1"/>
  <c r="Z3680" i="1"/>
  <c r="Y3680" i="1"/>
  <c r="X3680" i="1"/>
  <c r="W3680" i="1"/>
  <c r="U3680" i="1"/>
  <c r="S3680" i="1"/>
  <c r="Q3680" i="1"/>
  <c r="P3680" i="1"/>
  <c r="O3680" i="1"/>
  <c r="K3680" i="1"/>
  <c r="N3680" i="1" s="1"/>
  <c r="T3680" i="1" s="1"/>
  <c r="AA3679" i="1"/>
  <c r="Z3679" i="1"/>
  <c r="Y3679" i="1"/>
  <c r="X3679" i="1"/>
  <c r="W3679" i="1"/>
  <c r="U3679" i="1"/>
  <c r="S3679" i="1"/>
  <c r="Q3679" i="1"/>
  <c r="P3679" i="1"/>
  <c r="O3679" i="1"/>
  <c r="K3679" i="1"/>
  <c r="N3679" i="1" s="1"/>
  <c r="T3679" i="1" s="1"/>
  <c r="AA3678" i="1"/>
  <c r="Z3678" i="1"/>
  <c r="Y3678" i="1"/>
  <c r="X3678" i="1"/>
  <c r="W3678" i="1"/>
  <c r="U3678" i="1"/>
  <c r="S3678" i="1"/>
  <c r="Q3678" i="1"/>
  <c r="P3678" i="1"/>
  <c r="O3678" i="1"/>
  <c r="K3678" i="1"/>
  <c r="N3678" i="1" s="1"/>
  <c r="T3678" i="1" s="1"/>
  <c r="AA3677" i="1"/>
  <c r="Z3677" i="1"/>
  <c r="Y3677" i="1"/>
  <c r="X3677" i="1"/>
  <c r="W3677" i="1"/>
  <c r="U3677" i="1"/>
  <c r="S3677" i="1"/>
  <c r="Q3677" i="1"/>
  <c r="P3677" i="1"/>
  <c r="O3677" i="1"/>
  <c r="K3677" i="1"/>
  <c r="N3677" i="1" s="1"/>
  <c r="T3677" i="1" s="1"/>
  <c r="AA3676" i="1"/>
  <c r="Z3676" i="1"/>
  <c r="Y3676" i="1"/>
  <c r="X3676" i="1"/>
  <c r="W3676" i="1"/>
  <c r="U3676" i="1"/>
  <c r="S3676" i="1"/>
  <c r="Q3676" i="1"/>
  <c r="P3676" i="1"/>
  <c r="O3676" i="1"/>
  <c r="K3676" i="1"/>
  <c r="N3676" i="1" s="1"/>
  <c r="T3676" i="1" s="1"/>
  <c r="AA3675" i="1"/>
  <c r="Z3675" i="1"/>
  <c r="Y3675" i="1"/>
  <c r="X3675" i="1"/>
  <c r="W3675" i="1"/>
  <c r="U3675" i="1"/>
  <c r="S3675" i="1"/>
  <c r="Q3675" i="1"/>
  <c r="P3675" i="1"/>
  <c r="O3675" i="1"/>
  <c r="K3675" i="1"/>
  <c r="N3675" i="1" s="1"/>
  <c r="T3675" i="1" s="1"/>
  <c r="AA3674" i="1"/>
  <c r="Z3674" i="1"/>
  <c r="Y3674" i="1"/>
  <c r="X3674" i="1"/>
  <c r="W3674" i="1"/>
  <c r="U3674" i="1"/>
  <c r="S3674" i="1"/>
  <c r="Q3674" i="1"/>
  <c r="P3674" i="1"/>
  <c r="O3674" i="1"/>
  <c r="K3674" i="1"/>
  <c r="N3674" i="1" s="1"/>
  <c r="T3674" i="1" s="1"/>
  <c r="AA3673" i="1"/>
  <c r="Z3673" i="1"/>
  <c r="Y3673" i="1"/>
  <c r="X3673" i="1"/>
  <c r="W3673" i="1"/>
  <c r="U3673" i="1"/>
  <c r="S3673" i="1"/>
  <c r="Q3673" i="1"/>
  <c r="P3673" i="1"/>
  <c r="O3673" i="1"/>
  <c r="K3673" i="1"/>
  <c r="N3673" i="1" s="1"/>
  <c r="T3673" i="1" s="1"/>
  <c r="AA3672" i="1"/>
  <c r="Z3672" i="1"/>
  <c r="Y3672" i="1"/>
  <c r="X3672" i="1"/>
  <c r="W3672" i="1"/>
  <c r="U3672" i="1"/>
  <c r="S3672" i="1"/>
  <c r="Q3672" i="1"/>
  <c r="P3672" i="1"/>
  <c r="O3672" i="1"/>
  <c r="K3672" i="1"/>
  <c r="N3672" i="1" s="1"/>
  <c r="T3672" i="1" s="1"/>
  <c r="AA3671" i="1"/>
  <c r="Z3671" i="1"/>
  <c r="Y3671" i="1"/>
  <c r="X3671" i="1"/>
  <c r="W3671" i="1"/>
  <c r="U3671" i="1"/>
  <c r="S3671" i="1"/>
  <c r="Q3671" i="1"/>
  <c r="P3671" i="1"/>
  <c r="O3671" i="1"/>
  <c r="K3671" i="1"/>
  <c r="N3671" i="1" s="1"/>
  <c r="T3671" i="1" s="1"/>
  <c r="AA3670" i="1"/>
  <c r="Z3670" i="1"/>
  <c r="Y3670" i="1"/>
  <c r="X3670" i="1"/>
  <c r="W3670" i="1"/>
  <c r="U3670" i="1"/>
  <c r="S3670" i="1"/>
  <c r="Q3670" i="1"/>
  <c r="P3670" i="1"/>
  <c r="O3670" i="1"/>
  <c r="K3670" i="1"/>
  <c r="N3670" i="1" s="1"/>
  <c r="T3670" i="1" s="1"/>
  <c r="AA3669" i="1"/>
  <c r="Z3669" i="1"/>
  <c r="Y3669" i="1"/>
  <c r="X3669" i="1"/>
  <c r="W3669" i="1"/>
  <c r="U3669" i="1"/>
  <c r="S3669" i="1"/>
  <c r="Q3669" i="1"/>
  <c r="P3669" i="1"/>
  <c r="O3669" i="1"/>
  <c r="K3669" i="1"/>
  <c r="N3669" i="1" s="1"/>
  <c r="AA3668" i="1"/>
  <c r="Z3668" i="1"/>
  <c r="Y3668" i="1"/>
  <c r="X3668" i="1"/>
  <c r="W3668" i="1"/>
  <c r="U3668" i="1"/>
  <c r="S3668" i="1"/>
  <c r="Q3668" i="1"/>
  <c r="P3668" i="1"/>
  <c r="O3668" i="1"/>
  <c r="K3668" i="1"/>
  <c r="N3668" i="1" s="1"/>
  <c r="T3668" i="1" s="1"/>
  <c r="AA3667" i="1"/>
  <c r="Z3667" i="1"/>
  <c r="Y3667" i="1"/>
  <c r="X3667" i="1"/>
  <c r="W3667" i="1"/>
  <c r="U3667" i="1"/>
  <c r="S3667" i="1"/>
  <c r="Q3667" i="1"/>
  <c r="P3667" i="1"/>
  <c r="O3667" i="1"/>
  <c r="K3667" i="1"/>
  <c r="N3667" i="1" s="1"/>
  <c r="T3667" i="1" s="1"/>
  <c r="AA3666" i="1"/>
  <c r="Z3666" i="1"/>
  <c r="Y3666" i="1"/>
  <c r="X3666" i="1"/>
  <c r="W3666" i="1"/>
  <c r="U3666" i="1"/>
  <c r="S3666" i="1"/>
  <c r="Q3666" i="1"/>
  <c r="P3666" i="1"/>
  <c r="O3666" i="1"/>
  <c r="K3666" i="1"/>
  <c r="N3666" i="1" s="1"/>
  <c r="AA3665" i="1"/>
  <c r="Z3665" i="1"/>
  <c r="Y3665" i="1"/>
  <c r="X3665" i="1"/>
  <c r="W3665" i="1"/>
  <c r="U3665" i="1"/>
  <c r="S3665" i="1"/>
  <c r="Q3665" i="1"/>
  <c r="P3665" i="1"/>
  <c r="O3665" i="1"/>
  <c r="K3665" i="1"/>
  <c r="N3665" i="1" s="1"/>
  <c r="T3665" i="1" s="1"/>
  <c r="AA3664" i="1"/>
  <c r="Z3664" i="1"/>
  <c r="Y3664" i="1"/>
  <c r="X3664" i="1"/>
  <c r="W3664" i="1"/>
  <c r="U3664" i="1"/>
  <c r="S3664" i="1"/>
  <c r="Q3664" i="1"/>
  <c r="P3664" i="1"/>
  <c r="O3664" i="1"/>
  <c r="K3664" i="1"/>
  <c r="N3664" i="1" s="1"/>
  <c r="T3664" i="1" s="1"/>
  <c r="AA3663" i="1"/>
  <c r="Z3663" i="1"/>
  <c r="Y3663" i="1"/>
  <c r="X3663" i="1"/>
  <c r="W3663" i="1"/>
  <c r="U3663" i="1"/>
  <c r="S3663" i="1"/>
  <c r="Q3663" i="1"/>
  <c r="P3663" i="1"/>
  <c r="O3663" i="1"/>
  <c r="K3663" i="1"/>
  <c r="N3663" i="1" s="1"/>
  <c r="T3663" i="1" s="1"/>
  <c r="AA3662" i="1"/>
  <c r="Z3662" i="1"/>
  <c r="Y3662" i="1"/>
  <c r="X3662" i="1"/>
  <c r="W3662" i="1"/>
  <c r="U3662" i="1"/>
  <c r="S3662" i="1"/>
  <c r="Q3662" i="1"/>
  <c r="P3662" i="1"/>
  <c r="O3662" i="1"/>
  <c r="K3662" i="1"/>
  <c r="N3662" i="1" s="1"/>
  <c r="T3662" i="1" s="1"/>
  <c r="AA3661" i="1"/>
  <c r="Z3661" i="1"/>
  <c r="Y3661" i="1"/>
  <c r="X3661" i="1"/>
  <c r="W3661" i="1"/>
  <c r="U3661" i="1"/>
  <c r="S3661" i="1"/>
  <c r="Q3661" i="1"/>
  <c r="P3661" i="1"/>
  <c r="O3661" i="1"/>
  <c r="K3661" i="1"/>
  <c r="N3661" i="1" s="1"/>
  <c r="T3661" i="1" s="1"/>
  <c r="AA3660" i="1"/>
  <c r="Z3660" i="1"/>
  <c r="Y3660" i="1"/>
  <c r="X3660" i="1"/>
  <c r="W3660" i="1"/>
  <c r="U3660" i="1"/>
  <c r="S3660" i="1"/>
  <c r="Q3660" i="1"/>
  <c r="P3660" i="1"/>
  <c r="O3660" i="1"/>
  <c r="K3660" i="1"/>
  <c r="N3660" i="1" s="1"/>
  <c r="T3660" i="1" s="1"/>
  <c r="AA3659" i="1"/>
  <c r="Z3659" i="1"/>
  <c r="Y3659" i="1"/>
  <c r="X3659" i="1"/>
  <c r="W3659" i="1"/>
  <c r="U3659" i="1"/>
  <c r="S3659" i="1"/>
  <c r="Q3659" i="1"/>
  <c r="P3659" i="1"/>
  <c r="O3659" i="1"/>
  <c r="K3659" i="1"/>
  <c r="N3659" i="1" s="1"/>
  <c r="T3659" i="1" s="1"/>
  <c r="AA3658" i="1"/>
  <c r="Z3658" i="1"/>
  <c r="Y3658" i="1"/>
  <c r="X3658" i="1"/>
  <c r="W3658" i="1"/>
  <c r="U3658" i="1"/>
  <c r="S3658" i="1"/>
  <c r="Q3658" i="1"/>
  <c r="P3658" i="1"/>
  <c r="O3658" i="1"/>
  <c r="K3658" i="1"/>
  <c r="N3658" i="1" s="1"/>
  <c r="T3658" i="1" s="1"/>
  <c r="AA3657" i="1"/>
  <c r="Z3657" i="1"/>
  <c r="Y3657" i="1"/>
  <c r="X3657" i="1"/>
  <c r="W3657" i="1"/>
  <c r="U3657" i="1"/>
  <c r="S3657" i="1"/>
  <c r="Q3657" i="1"/>
  <c r="P3657" i="1"/>
  <c r="O3657" i="1"/>
  <c r="K3657" i="1"/>
  <c r="N3657" i="1" s="1"/>
  <c r="T3657" i="1" s="1"/>
  <c r="AA3656" i="1"/>
  <c r="Z3656" i="1"/>
  <c r="Y3656" i="1"/>
  <c r="X3656" i="1"/>
  <c r="W3656" i="1"/>
  <c r="U3656" i="1"/>
  <c r="S3656" i="1"/>
  <c r="Q3656" i="1"/>
  <c r="P3656" i="1"/>
  <c r="O3656" i="1"/>
  <c r="K3656" i="1"/>
  <c r="N3656" i="1" s="1"/>
  <c r="T3656" i="1" s="1"/>
  <c r="AA3655" i="1"/>
  <c r="Z3655" i="1"/>
  <c r="Y3655" i="1"/>
  <c r="X3655" i="1"/>
  <c r="W3655" i="1"/>
  <c r="U3655" i="1"/>
  <c r="S3655" i="1"/>
  <c r="Q3655" i="1"/>
  <c r="P3655" i="1"/>
  <c r="O3655" i="1"/>
  <c r="K3655" i="1"/>
  <c r="N3655" i="1" s="1"/>
  <c r="AA3654" i="1"/>
  <c r="Z3654" i="1"/>
  <c r="Y3654" i="1"/>
  <c r="X3654" i="1"/>
  <c r="W3654" i="1"/>
  <c r="U3654" i="1"/>
  <c r="S3654" i="1"/>
  <c r="Q3654" i="1"/>
  <c r="P3654" i="1"/>
  <c r="O3654" i="1"/>
  <c r="K3654" i="1"/>
  <c r="N3654" i="1" s="1"/>
  <c r="T3654" i="1" s="1"/>
  <c r="AA3653" i="1"/>
  <c r="Z3653" i="1"/>
  <c r="Y3653" i="1"/>
  <c r="X3653" i="1"/>
  <c r="W3653" i="1"/>
  <c r="U3653" i="1"/>
  <c r="S3653" i="1"/>
  <c r="Q3653" i="1"/>
  <c r="P3653" i="1"/>
  <c r="O3653" i="1"/>
  <c r="K3653" i="1"/>
  <c r="N3653" i="1" s="1"/>
  <c r="T3653" i="1" s="1"/>
  <c r="AA3652" i="1"/>
  <c r="Z3652" i="1"/>
  <c r="Y3652" i="1"/>
  <c r="X3652" i="1"/>
  <c r="W3652" i="1"/>
  <c r="U3652" i="1"/>
  <c r="S3652" i="1"/>
  <c r="Q3652" i="1"/>
  <c r="P3652" i="1"/>
  <c r="O3652" i="1"/>
  <c r="K3652" i="1"/>
  <c r="N3652" i="1" s="1"/>
  <c r="T3652" i="1" s="1"/>
  <c r="AA3651" i="1"/>
  <c r="Z3651" i="1"/>
  <c r="Y3651" i="1"/>
  <c r="X3651" i="1"/>
  <c r="W3651" i="1"/>
  <c r="U3651" i="1"/>
  <c r="S3651" i="1"/>
  <c r="Q3651" i="1"/>
  <c r="P3651" i="1"/>
  <c r="O3651" i="1"/>
  <c r="K3651" i="1"/>
  <c r="N3651" i="1" s="1"/>
  <c r="T3651" i="1" s="1"/>
  <c r="AA3650" i="1"/>
  <c r="Z3650" i="1"/>
  <c r="Y3650" i="1"/>
  <c r="X3650" i="1"/>
  <c r="W3650" i="1"/>
  <c r="U3650" i="1"/>
  <c r="S3650" i="1"/>
  <c r="Q3650" i="1"/>
  <c r="P3650" i="1"/>
  <c r="O3650" i="1"/>
  <c r="K3650" i="1"/>
  <c r="N3650" i="1" s="1"/>
  <c r="T3650" i="1" s="1"/>
  <c r="AA3649" i="1"/>
  <c r="Z3649" i="1"/>
  <c r="Y3649" i="1"/>
  <c r="X3649" i="1"/>
  <c r="W3649" i="1"/>
  <c r="U3649" i="1"/>
  <c r="S3649" i="1"/>
  <c r="Q3649" i="1"/>
  <c r="P3649" i="1"/>
  <c r="O3649" i="1"/>
  <c r="K3649" i="1"/>
  <c r="N3649" i="1" s="1"/>
  <c r="T3649" i="1" s="1"/>
  <c r="AA3648" i="1"/>
  <c r="Z3648" i="1"/>
  <c r="Y3648" i="1"/>
  <c r="X3648" i="1"/>
  <c r="W3648" i="1"/>
  <c r="U3648" i="1"/>
  <c r="S3648" i="1"/>
  <c r="Q3648" i="1"/>
  <c r="P3648" i="1"/>
  <c r="O3648" i="1"/>
  <c r="K3648" i="1"/>
  <c r="N3648" i="1" s="1"/>
  <c r="AA3647" i="1"/>
  <c r="Z3647" i="1"/>
  <c r="Y3647" i="1"/>
  <c r="X3647" i="1"/>
  <c r="W3647" i="1"/>
  <c r="U3647" i="1"/>
  <c r="S3647" i="1"/>
  <c r="Q3647" i="1"/>
  <c r="P3647" i="1"/>
  <c r="O3647" i="1"/>
  <c r="K3647" i="1"/>
  <c r="N3647" i="1" s="1"/>
  <c r="T3647" i="1" s="1"/>
  <c r="AA3646" i="1"/>
  <c r="Z3646" i="1"/>
  <c r="Y3646" i="1"/>
  <c r="X3646" i="1"/>
  <c r="W3646" i="1"/>
  <c r="U3646" i="1"/>
  <c r="S3646" i="1"/>
  <c r="Q3646" i="1"/>
  <c r="P3646" i="1"/>
  <c r="O3646" i="1"/>
  <c r="K3646" i="1"/>
  <c r="N3646" i="1" s="1"/>
  <c r="T3646" i="1" s="1"/>
  <c r="AA3645" i="1"/>
  <c r="Z3645" i="1"/>
  <c r="Y3645" i="1"/>
  <c r="X3645" i="1"/>
  <c r="W3645" i="1"/>
  <c r="U3645" i="1"/>
  <c r="S3645" i="1"/>
  <c r="Q3645" i="1"/>
  <c r="P3645" i="1"/>
  <c r="O3645" i="1"/>
  <c r="K3645" i="1"/>
  <c r="N3645" i="1" s="1"/>
  <c r="T3645" i="1" s="1"/>
  <c r="AA3644" i="1"/>
  <c r="Z3644" i="1"/>
  <c r="Y3644" i="1"/>
  <c r="X3644" i="1"/>
  <c r="W3644" i="1"/>
  <c r="U3644" i="1"/>
  <c r="S3644" i="1"/>
  <c r="Q3644" i="1"/>
  <c r="P3644" i="1"/>
  <c r="O3644" i="1"/>
  <c r="K3644" i="1"/>
  <c r="N3644" i="1" s="1"/>
  <c r="T3644" i="1" s="1"/>
  <c r="AA3643" i="1"/>
  <c r="Z3643" i="1"/>
  <c r="Y3643" i="1"/>
  <c r="X3643" i="1"/>
  <c r="W3643" i="1"/>
  <c r="U3643" i="1"/>
  <c r="S3643" i="1"/>
  <c r="Q3643" i="1"/>
  <c r="P3643" i="1"/>
  <c r="O3643" i="1"/>
  <c r="K3643" i="1"/>
  <c r="N3643" i="1" s="1"/>
  <c r="T3643" i="1" s="1"/>
  <c r="AA3642" i="1"/>
  <c r="Z3642" i="1"/>
  <c r="Y3642" i="1"/>
  <c r="X3642" i="1"/>
  <c r="W3642" i="1"/>
  <c r="U3642" i="1"/>
  <c r="S3642" i="1"/>
  <c r="Q3642" i="1"/>
  <c r="P3642" i="1"/>
  <c r="O3642" i="1"/>
  <c r="K3642" i="1"/>
  <c r="N3642" i="1" s="1"/>
  <c r="T3642" i="1" s="1"/>
  <c r="AA3641" i="1"/>
  <c r="Z3641" i="1"/>
  <c r="Y3641" i="1"/>
  <c r="X3641" i="1"/>
  <c r="W3641" i="1"/>
  <c r="U3641" i="1"/>
  <c r="S3641" i="1"/>
  <c r="Q3641" i="1"/>
  <c r="P3641" i="1"/>
  <c r="O3641" i="1"/>
  <c r="K3641" i="1"/>
  <c r="N3641" i="1" s="1"/>
  <c r="T3641" i="1" s="1"/>
  <c r="AA3640" i="1"/>
  <c r="Z3640" i="1"/>
  <c r="Y3640" i="1"/>
  <c r="X3640" i="1"/>
  <c r="W3640" i="1"/>
  <c r="U3640" i="1"/>
  <c r="S3640" i="1"/>
  <c r="Q3640" i="1"/>
  <c r="P3640" i="1"/>
  <c r="O3640" i="1"/>
  <c r="K3640" i="1"/>
  <c r="N3640" i="1" s="1"/>
  <c r="T3640" i="1" s="1"/>
  <c r="AA3639" i="1"/>
  <c r="Z3639" i="1"/>
  <c r="Y3639" i="1"/>
  <c r="X3639" i="1"/>
  <c r="W3639" i="1"/>
  <c r="U3639" i="1"/>
  <c r="S3639" i="1"/>
  <c r="Q3639" i="1"/>
  <c r="P3639" i="1"/>
  <c r="O3639" i="1"/>
  <c r="K3639" i="1"/>
  <c r="N3639" i="1" s="1"/>
  <c r="T3639" i="1" s="1"/>
  <c r="AA3638" i="1"/>
  <c r="Z3638" i="1"/>
  <c r="Y3638" i="1"/>
  <c r="X3638" i="1"/>
  <c r="W3638" i="1"/>
  <c r="U3638" i="1"/>
  <c r="S3638" i="1"/>
  <c r="Q3638" i="1"/>
  <c r="P3638" i="1"/>
  <c r="O3638" i="1"/>
  <c r="K3638" i="1"/>
  <c r="N3638" i="1" s="1"/>
  <c r="T3638" i="1" s="1"/>
  <c r="AA3637" i="1"/>
  <c r="Z3637" i="1"/>
  <c r="Y3637" i="1"/>
  <c r="X3637" i="1"/>
  <c r="W3637" i="1"/>
  <c r="U3637" i="1"/>
  <c r="S3637" i="1"/>
  <c r="Q3637" i="1"/>
  <c r="P3637" i="1"/>
  <c r="O3637" i="1"/>
  <c r="K3637" i="1"/>
  <c r="N3637" i="1" s="1"/>
  <c r="AA3636" i="1"/>
  <c r="Z3636" i="1"/>
  <c r="Y3636" i="1"/>
  <c r="X3636" i="1"/>
  <c r="W3636" i="1"/>
  <c r="U3636" i="1"/>
  <c r="S3636" i="1"/>
  <c r="Q3636" i="1"/>
  <c r="P3636" i="1"/>
  <c r="O3636" i="1"/>
  <c r="K3636" i="1"/>
  <c r="N3636" i="1" s="1"/>
  <c r="T3636" i="1" s="1"/>
  <c r="AA3635" i="1"/>
  <c r="Z3635" i="1"/>
  <c r="Y3635" i="1"/>
  <c r="X3635" i="1"/>
  <c r="W3635" i="1"/>
  <c r="U3635" i="1"/>
  <c r="S3635" i="1"/>
  <c r="Q3635" i="1"/>
  <c r="P3635" i="1"/>
  <c r="O3635" i="1"/>
  <c r="K3635" i="1"/>
  <c r="N3635" i="1" s="1"/>
  <c r="T3635" i="1" s="1"/>
  <c r="AA3634" i="1"/>
  <c r="Z3634" i="1"/>
  <c r="Y3634" i="1"/>
  <c r="X3634" i="1"/>
  <c r="W3634" i="1"/>
  <c r="U3634" i="1"/>
  <c r="S3634" i="1"/>
  <c r="Q3634" i="1"/>
  <c r="P3634" i="1"/>
  <c r="O3634" i="1"/>
  <c r="K3634" i="1"/>
  <c r="N3634" i="1" s="1"/>
  <c r="AA3633" i="1"/>
  <c r="Z3633" i="1"/>
  <c r="Y3633" i="1"/>
  <c r="X3633" i="1"/>
  <c r="W3633" i="1"/>
  <c r="U3633" i="1"/>
  <c r="S3633" i="1"/>
  <c r="Q3633" i="1"/>
  <c r="P3633" i="1"/>
  <c r="O3633" i="1"/>
  <c r="K3633" i="1"/>
  <c r="N3633" i="1" s="1"/>
  <c r="T3633" i="1" s="1"/>
  <c r="AA3632" i="1"/>
  <c r="Z3632" i="1"/>
  <c r="Y3632" i="1"/>
  <c r="X3632" i="1"/>
  <c r="W3632" i="1"/>
  <c r="U3632" i="1"/>
  <c r="S3632" i="1"/>
  <c r="Q3632" i="1"/>
  <c r="P3632" i="1"/>
  <c r="O3632" i="1"/>
  <c r="K3632" i="1"/>
  <c r="N3632" i="1" s="1"/>
  <c r="T3632" i="1" s="1"/>
  <c r="AA3631" i="1"/>
  <c r="Z3631" i="1"/>
  <c r="Y3631" i="1"/>
  <c r="X3631" i="1"/>
  <c r="W3631" i="1"/>
  <c r="U3631" i="1"/>
  <c r="S3631" i="1"/>
  <c r="Q3631" i="1"/>
  <c r="P3631" i="1"/>
  <c r="O3631" i="1"/>
  <c r="K3631" i="1"/>
  <c r="N3631" i="1" s="1"/>
  <c r="T3631" i="1" s="1"/>
  <c r="AA3630" i="1"/>
  <c r="Z3630" i="1"/>
  <c r="Y3630" i="1"/>
  <c r="X3630" i="1"/>
  <c r="W3630" i="1"/>
  <c r="U3630" i="1"/>
  <c r="S3630" i="1"/>
  <c r="Q3630" i="1"/>
  <c r="P3630" i="1"/>
  <c r="O3630" i="1"/>
  <c r="K3630" i="1"/>
  <c r="N3630" i="1" s="1"/>
  <c r="T3630" i="1" s="1"/>
  <c r="AA3629" i="1"/>
  <c r="Z3629" i="1"/>
  <c r="Y3629" i="1"/>
  <c r="X3629" i="1"/>
  <c r="W3629" i="1"/>
  <c r="U3629" i="1"/>
  <c r="S3629" i="1"/>
  <c r="Q3629" i="1"/>
  <c r="P3629" i="1"/>
  <c r="O3629" i="1"/>
  <c r="K3629" i="1"/>
  <c r="N3629" i="1" s="1"/>
  <c r="T3629" i="1" s="1"/>
  <c r="AA3628" i="1"/>
  <c r="Z3628" i="1"/>
  <c r="Y3628" i="1"/>
  <c r="X3628" i="1"/>
  <c r="W3628" i="1"/>
  <c r="U3628" i="1"/>
  <c r="S3628" i="1"/>
  <c r="Q3628" i="1"/>
  <c r="P3628" i="1"/>
  <c r="O3628" i="1"/>
  <c r="K3628" i="1"/>
  <c r="N3628" i="1" s="1"/>
  <c r="T3628" i="1" s="1"/>
  <c r="AA3627" i="1"/>
  <c r="Z3627" i="1"/>
  <c r="Y3627" i="1"/>
  <c r="X3627" i="1"/>
  <c r="W3627" i="1"/>
  <c r="U3627" i="1"/>
  <c r="S3627" i="1"/>
  <c r="Q3627" i="1"/>
  <c r="P3627" i="1"/>
  <c r="O3627" i="1"/>
  <c r="K3627" i="1"/>
  <c r="N3627" i="1" s="1"/>
  <c r="T3627" i="1" s="1"/>
  <c r="AA3626" i="1"/>
  <c r="Z3626" i="1"/>
  <c r="Y3626" i="1"/>
  <c r="X3626" i="1"/>
  <c r="W3626" i="1"/>
  <c r="U3626" i="1"/>
  <c r="S3626" i="1"/>
  <c r="Q3626" i="1"/>
  <c r="P3626" i="1"/>
  <c r="O3626" i="1"/>
  <c r="K3626" i="1"/>
  <c r="N3626" i="1" s="1"/>
  <c r="T3626" i="1" s="1"/>
  <c r="AA3625" i="1"/>
  <c r="Z3625" i="1"/>
  <c r="Y3625" i="1"/>
  <c r="X3625" i="1"/>
  <c r="W3625" i="1"/>
  <c r="U3625" i="1"/>
  <c r="S3625" i="1"/>
  <c r="Q3625" i="1"/>
  <c r="P3625" i="1"/>
  <c r="O3625" i="1"/>
  <c r="K3625" i="1"/>
  <c r="N3625" i="1" s="1"/>
  <c r="T3625" i="1" s="1"/>
  <c r="AA3624" i="1"/>
  <c r="Z3624" i="1"/>
  <c r="Y3624" i="1"/>
  <c r="X3624" i="1"/>
  <c r="W3624" i="1"/>
  <c r="U3624" i="1"/>
  <c r="S3624" i="1"/>
  <c r="Q3624" i="1"/>
  <c r="P3624" i="1"/>
  <c r="O3624" i="1"/>
  <c r="K3624" i="1"/>
  <c r="N3624" i="1" s="1"/>
  <c r="T3624" i="1" s="1"/>
  <c r="AA3623" i="1"/>
  <c r="Z3623" i="1"/>
  <c r="Y3623" i="1"/>
  <c r="X3623" i="1"/>
  <c r="W3623" i="1"/>
  <c r="U3623" i="1"/>
  <c r="S3623" i="1"/>
  <c r="Q3623" i="1"/>
  <c r="P3623" i="1"/>
  <c r="O3623" i="1"/>
  <c r="K3623" i="1"/>
  <c r="N3623" i="1" s="1"/>
  <c r="T3623" i="1" s="1"/>
  <c r="AA3622" i="1"/>
  <c r="Z3622" i="1"/>
  <c r="Y3622" i="1"/>
  <c r="X3622" i="1"/>
  <c r="W3622" i="1"/>
  <c r="U3622" i="1"/>
  <c r="S3622" i="1"/>
  <c r="Q3622" i="1"/>
  <c r="P3622" i="1"/>
  <c r="O3622" i="1"/>
  <c r="K3622" i="1"/>
  <c r="N3622" i="1" s="1"/>
  <c r="T3622" i="1" s="1"/>
  <c r="AA3621" i="1"/>
  <c r="Z3621" i="1"/>
  <c r="Y3621" i="1"/>
  <c r="X3621" i="1"/>
  <c r="W3621" i="1"/>
  <c r="U3621" i="1"/>
  <c r="S3621" i="1"/>
  <c r="Q3621" i="1"/>
  <c r="P3621" i="1"/>
  <c r="O3621" i="1"/>
  <c r="K3621" i="1"/>
  <c r="N3621" i="1" s="1"/>
  <c r="T3621" i="1" s="1"/>
  <c r="AA3620" i="1"/>
  <c r="Z3620" i="1"/>
  <c r="Y3620" i="1"/>
  <c r="X3620" i="1"/>
  <c r="W3620" i="1"/>
  <c r="U3620" i="1"/>
  <c r="S3620" i="1"/>
  <c r="Q3620" i="1"/>
  <c r="P3620" i="1"/>
  <c r="O3620" i="1"/>
  <c r="K3620" i="1"/>
  <c r="N3620" i="1" s="1"/>
  <c r="T3620" i="1" s="1"/>
  <c r="AA3619" i="1"/>
  <c r="Z3619" i="1"/>
  <c r="Y3619" i="1"/>
  <c r="X3619" i="1"/>
  <c r="W3619" i="1"/>
  <c r="U3619" i="1"/>
  <c r="S3619" i="1"/>
  <c r="Q3619" i="1"/>
  <c r="P3619" i="1"/>
  <c r="O3619" i="1"/>
  <c r="K3619" i="1"/>
  <c r="N3619" i="1" s="1"/>
  <c r="T3619" i="1" s="1"/>
  <c r="AA3618" i="1"/>
  <c r="Z3618" i="1"/>
  <c r="Y3618" i="1"/>
  <c r="X3618" i="1"/>
  <c r="W3618" i="1"/>
  <c r="U3618" i="1"/>
  <c r="S3618" i="1"/>
  <c r="Q3618" i="1"/>
  <c r="P3618" i="1"/>
  <c r="O3618" i="1"/>
  <c r="K3618" i="1"/>
  <c r="N3618" i="1" s="1"/>
  <c r="T3618" i="1" s="1"/>
  <c r="AA3617" i="1"/>
  <c r="Z3617" i="1"/>
  <c r="Y3617" i="1"/>
  <c r="X3617" i="1"/>
  <c r="W3617" i="1"/>
  <c r="U3617" i="1"/>
  <c r="S3617" i="1"/>
  <c r="Q3617" i="1"/>
  <c r="P3617" i="1"/>
  <c r="O3617" i="1"/>
  <c r="K3617" i="1"/>
  <c r="N3617" i="1" s="1"/>
  <c r="T3617" i="1" s="1"/>
  <c r="AA3616" i="1"/>
  <c r="Z3616" i="1"/>
  <c r="Y3616" i="1"/>
  <c r="X3616" i="1"/>
  <c r="W3616" i="1"/>
  <c r="U3616" i="1"/>
  <c r="S3616" i="1"/>
  <c r="Q3616" i="1"/>
  <c r="P3616" i="1"/>
  <c r="O3616" i="1"/>
  <c r="K3616" i="1"/>
  <c r="N3616" i="1" s="1"/>
  <c r="T3616" i="1" s="1"/>
  <c r="AA3615" i="1"/>
  <c r="Z3615" i="1"/>
  <c r="Y3615" i="1"/>
  <c r="X3615" i="1"/>
  <c r="W3615" i="1"/>
  <c r="U3615" i="1"/>
  <c r="S3615" i="1"/>
  <c r="Q3615" i="1"/>
  <c r="P3615" i="1"/>
  <c r="O3615" i="1"/>
  <c r="K3615" i="1"/>
  <c r="N3615" i="1" s="1"/>
  <c r="T3615" i="1" s="1"/>
  <c r="AA3614" i="1"/>
  <c r="Z3614" i="1"/>
  <c r="Y3614" i="1"/>
  <c r="X3614" i="1"/>
  <c r="W3614" i="1"/>
  <c r="U3614" i="1"/>
  <c r="S3614" i="1"/>
  <c r="Q3614" i="1"/>
  <c r="P3614" i="1"/>
  <c r="O3614" i="1"/>
  <c r="K3614" i="1"/>
  <c r="N3614" i="1" s="1"/>
  <c r="T3614" i="1" s="1"/>
  <c r="AA3613" i="1"/>
  <c r="Z3613" i="1"/>
  <c r="Y3613" i="1"/>
  <c r="X3613" i="1"/>
  <c r="W3613" i="1"/>
  <c r="U3613" i="1"/>
  <c r="S3613" i="1"/>
  <c r="Q3613" i="1"/>
  <c r="P3613" i="1"/>
  <c r="O3613" i="1"/>
  <c r="K3613" i="1"/>
  <c r="N3613" i="1" s="1"/>
  <c r="T3613" i="1" s="1"/>
  <c r="AA3612" i="1"/>
  <c r="Z3612" i="1"/>
  <c r="Y3612" i="1"/>
  <c r="X3612" i="1"/>
  <c r="W3612" i="1"/>
  <c r="U3612" i="1"/>
  <c r="S3612" i="1"/>
  <c r="Q3612" i="1"/>
  <c r="P3612" i="1"/>
  <c r="O3612" i="1"/>
  <c r="K3612" i="1"/>
  <c r="N3612" i="1" s="1"/>
  <c r="T3612" i="1" s="1"/>
  <c r="AA3611" i="1"/>
  <c r="Z3611" i="1"/>
  <c r="Y3611" i="1"/>
  <c r="X3611" i="1"/>
  <c r="W3611" i="1"/>
  <c r="U3611" i="1"/>
  <c r="S3611" i="1"/>
  <c r="Q3611" i="1"/>
  <c r="P3611" i="1"/>
  <c r="O3611" i="1"/>
  <c r="K3611" i="1"/>
  <c r="N3611" i="1" s="1"/>
  <c r="T3611" i="1" s="1"/>
  <c r="AA3610" i="1"/>
  <c r="Z3610" i="1"/>
  <c r="Y3610" i="1"/>
  <c r="X3610" i="1"/>
  <c r="W3610" i="1"/>
  <c r="U3610" i="1"/>
  <c r="S3610" i="1"/>
  <c r="Q3610" i="1"/>
  <c r="P3610" i="1"/>
  <c r="O3610" i="1"/>
  <c r="K3610" i="1"/>
  <c r="N3610" i="1" s="1"/>
  <c r="T3610" i="1" s="1"/>
  <c r="AA3609" i="1"/>
  <c r="Z3609" i="1"/>
  <c r="Y3609" i="1"/>
  <c r="X3609" i="1"/>
  <c r="W3609" i="1"/>
  <c r="U3609" i="1"/>
  <c r="S3609" i="1"/>
  <c r="Q3609" i="1"/>
  <c r="P3609" i="1"/>
  <c r="O3609" i="1"/>
  <c r="K3609" i="1"/>
  <c r="N3609" i="1" s="1"/>
  <c r="T3609" i="1" s="1"/>
  <c r="AA3608" i="1"/>
  <c r="Z3608" i="1"/>
  <c r="Y3608" i="1"/>
  <c r="X3608" i="1"/>
  <c r="W3608" i="1"/>
  <c r="U3608" i="1"/>
  <c r="S3608" i="1"/>
  <c r="Q3608" i="1"/>
  <c r="P3608" i="1"/>
  <c r="O3608" i="1"/>
  <c r="K3608" i="1"/>
  <c r="N3608" i="1" s="1"/>
  <c r="AA3607" i="1"/>
  <c r="Z3607" i="1"/>
  <c r="Y3607" i="1"/>
  <c r="X3607" i="1"/>
  <c r="W3607" i="1"/>
  <c r="U3607" i="1"/>
  <c r="S3607" i="1"/>
  <c r="Q3607" i="1"/>
  <c r="P3607" i="1"/>
  <c r="O3607" i="1"/>
  <c r="K3607" i="1"/>
  <c r="N3607" i="1" s="1"/>
  <c r="AA3606" i="1"/>
  <c r="Z3606" i="1"/>
  <c r="Y3606" i="1"/>
  <c r="X3606" i="1"/>
  <c r="W3606" i="1"/>
  <c r="U3606" i="1"/>
  <c r="S3606" i="1"/>
  <c r="Q3606" i="1"/>
  <c r="P3606" i="1"/>
  <c r="O3606" i="1"/>
  <c r="K3606" i="1"/>
  <c r="N3606" i="1" s="1"/>
  <c r="T3606" i="1" s="1"/>
  <c r="AA3605" i="1"/>
  <c r="Z3605" i="1"/>
  <c r="Y3605" i="1"/>
  <c r="X3605" i="1"/>
  <c r="W3605" i="1"/>
  <c r="U3605" i="1"/>
  <c r="S3605" i="1"/>
  <c r="Q3605" i="1"/>
  <c r="P3605" i="1"/>
  <c r="O3605" i="1"/>
  <c r="K3605" i="1"/>
  <c r="N3605" i="1" s="1"/>
  <c r="T3605" i="1" s="1"/>
  <c r="AA3604" i="1"/>
  <c r="Z3604" i="1"/>
  <c r="Y3604" i="1"/>
  <c r="X3604" i="1"/>
  <c r="W3604" i="1"/>
  <c r="U3604" i="1"/>
  <c r="S3604" i="1"/>
  <c r="Q3604" i="1"/>
  <c r="P3604" i="1"/>
  <c r="O3604" i="1"/>
  <c r="K3604" i="1"/>
  <c r="N3604" i="1" s="1"/>
  <c r="T3604" i="1" s="1"/>
  <c r="AA3603" i="1"/>
  <c r="Z3603" i="1"/>
  <c r="Y3603" i="1"/>
  <c r="X3603" i="1"/>
  <c r="W3603" i="1"/>
  <c r="U3603" i="1"/>
  <c r="S3603" i="1"/>
  <c r="Q3603" i="1"/>
  <c r="P3603" i="1"/>
  <c r="O3603" i="1"/>
  <c r="K3603" i="1"/>
  <c r="N3603" i="1" s="1"/>
  <c r="T3603" i="1" s="1"/>
  <c r="AA3602" i="1"/>
  <c r="Z3602" i="1"/>
  <c r="Y3602" i="1"/>
  <c r="X3602" i="1"/>
  <c r="W3602" i="1"/>
  <c r="U3602" i="1"/>
  <c r="S3602" i="1"/>
  <c r="Q3602" i="1"/>
  <c r="P3602" i="1"/>
  <c r="O3602" i="1"/>
  <c r="K3602" i="1"/>
  <c r="N3602" i="1" s="1"/>
  <c r="T3602" i="1" s="1"/>
  <c r="AA3601" i="1"/>
  <c r="Z3601" i="1"/>
  <c r="Y3601" i="1"/>
  <c r="X3601" i="1"/>
  <c r="W3601" i="1"/>
  <c r="U3601" i="1"/>
  <c r="S3601" i="1"/>
  <c r="Q3601" i="1"/>
  <c r="P3601" i="1"/>
  <c r="O3601" i="1"/>
  <c r="K3601" i="1"/>
  <c r="N3601" i="1" s="1"/>
  <c r="T3601" i="1" s="1"/>
  <c r="AA3600" i="1"/>
  <c r="Z3600" i="1"/>
  <c r="Y3600" i="1"/>
  <c r="X3600" i="1"/>
  <c r="W3600" i="1"/>
  <c r="U3600" i="1"/>
  <c r="S3600" i="1"/>
  <c r="Q3600" i="1"/>
  <c r="P3600" i="1"/>
  <c r="O3600" i="1"/>
  <c r="K3600" i="1"/>
  <c r="N3600" i="1" s="1"/>
  <c r="T3600" i="1" s="1"/>
  <c r="AA3599" i="1"/>
  <c r="Z3599" i="1"/>
  <c r="Y3599" i="1"/>
  <c r="X3599" i="1"/>
  <c r="W3599" i="1"/>
  <c r="U3599" i="1"/>
  <c r="S3599" i="1"/>
  <c r="Q3599" i="1"/>
  <c r="P3599" i="1"/>
  <c r="O3599" i="1"/>
  <c r="K3599" i="1"/>
  <c r="N3599" i="1" s="1"/>
  <c r="AA3598" i="1"/>
  <c r="Z3598" i="1"/>
  <c r="Y3598" i="1"/>
  <c r="X3598" i="1"/>
  <c r="W3598" i="1"/>
  <c r="U3598" i="1"/>
  <c r="S3598" i="1"/>
  <c r="Q3598" i="1"/>
  <c r="P3598" i="1"/>
  <c r="O3598" i="1"/>
  <c r="K3598" i="1"/>
  <c r="N3598" i="1" s="1"/>
  <c r="T3598" i="1" s="1"/>
  <c r="AA3597" i="1"/>
  <c r="Z3597" i="1"/>
  <c r="Y3597" i="1"/>
  <c r="X3597" i="1"/>
  <c r="W3597" i="1"/>
  <c r="U3597" i="1"/>
  <c r="S3597" i="1"/>
  <c r="Q3597" i="1"/>
  <c r="P3597" i="1"/>
  <c r="O3597" i="1"/>
  <c r="K3597" i="1"/>
  <c r="N3597" i="1" s="1"/>
  <c r="AA3596" i="1"/>
  <c r="Z3596" i="1"/>
  <c r="Y3596" i="1"/>
  <c r="X3596" i="1"/>
  <c r="W3596" i="1"/>
  <c r="U3596" i="1"/>
  <c r="S3596" i="1"/>
  <c r="Q3596" i="1"/>
  <c r="P3596" i="1"/>
  <c r="O3596" i="1"/>
  <c r="K3596" i="1"/>
  <c r="N3596" i="1" s="1"/>
  <c r="AA3595" i="1"/>
  <c r="Z3595" i="1"/>
  <c r="Y3595" i="1"/>
  <c r="X3595" i="1"/>
  <c r="W3595" i="1"/>
  <c r="U3595" i="1"/>
  <c r="S3595" i="1"/>
  <c r="Q3595" i="1"/>
  <c r="P3595" i="1"/>
  <c r="O3595" i="1"/>
  <c r="K3595" i="1"/>
  <c r="N3595" i="1" s="1"/>
  <c r="T3595" i="1" s="1"/>
  <c r="AA3594" i="1"/>
  <c r="Z3594" i="1"/>
  <c r="Y3594" i="1"/>
  <c r="X3594" i="1"/>
  <c r="W3594" i="1"/>
  <c r="U3594" i="1"/>
  <c r="S3594" i="1"/>
  <c r="Q3594" i="1"/>
  <c r="P3594" i="1"/>
  <c r="O3594" i="1"/>
  <c r="K3594" i="1"/>
  <c r="N3594" i="1" s="1"/>
  <c r="T3594" i="1" s="1"/>
  <c r="AA3593" i="1"/>
  <c r="Z3593" i="1"/>
  <c r="Y3593" i="1"/>
  <c r="X3593" i="1"/>
  <c r="W3593" i="1"/>
  <c r="U3593" i="1"/>
  <c r="S3593" i="1"/>
  <c r="Q3593" i="1"/>
  <c r="P3593" i="1"/>
  <c r="O3593" i="1"/>
  <c r="K3593" i="1"/>
  <c r="N3593" i="1" s="1"/>
  <c r="T3593" i="1" s="1"/>
  <c r="AA3592" i="1"/>
  <c r="Z3592" i="1"/>
  <c r="Y3592" i="1"/>
  <c r="X3592" i="1"/>
  <c r="W3592" i="1"/>
  <c r="U3592" i="1"/>
  <c r="S3592" i="1"/>
  <c r="Q3592" i="1"/>
  <c r="P3592" i="1"/>
  <c r="O3592" i="1"/>
  <c r="K3592" i="1"/>
  <c r="N3592" i="1" s="1"/>
  <c r="T3592" i="1" s="1"/>
  <c r="AA3591" i="1"/>
  <c r="Z3591" i="1"/>
  <c r="Y3591" i="1"/>
  <c r="X3591" i="1"/>
  <c r="W3591" i="1"/>
  <c r="U3591" i="1"/>
  <c r="S3591" i="1"/>
  <c r="Q3591" i="1"/>
  <c r="P3591" i="1"/>
  <c r="O3591" i="1"/>
  <c r="K3591" i="1"/>
  <c r="N3591" i="1" s="1"/>
  <c r="T3591" i="1" s="1"/>
  <c r="AA3590" i="1"/>
  <c r="Z3590" i="1"/>
  <c r="Y3590" i="1"/>
  <c r="X3590" i="1"/>
  <c r="W3590" i="1"/>
  <c r="U3590" i="1"/>
  <c r="S3590" i="1"/>
  <c r="Q3590" i="1"/>
  <c r="P3590" i="1"/>
  <c r="O3590" i="1"/>
  <c r="K3590" i="1"/>
  <c r="N3590" i="1" s="1"/>
  <c r="T3590" i="1" s="1"/>
  <c r="AA3589" i="1"/>
  <c r="Z3589" i="1"/>
  <c r="Y3589" i="1"/>
  <c r="X3589" i="1"/>
  <c r="W3589" i="1"/>
  <c r="U3589" i="1"/>
  <c r="S3589" i="1"/>
  <c r="Q3589" i="1"/>
  <c r="P3589" i="1"/>
  <c r="O3589" i="1"/>
  <c r="K3589" i="1"/>
  <c r="N3589" i="1" s="1"/>
  <c r="T3589" i="1" s="1"/>
  <c r="AA3588" i="1"/>
  <c r="Z3588" i="1"/>
  <c r="Y3588" i="1"/>
  <c r="X3588" i="1"/>
  <c r="W3588" i="1"/>
  <c r="U3588" i="1"/>
  <c r="S3588" i="1"/>
  <c r="Q3588" i="1"/>
  <c r="P3588" i="1"/>
  <c r="O3588" i="1"/>
  <c r="K3588" i="1"/>
  <c r="N3588" i="1" s="1"/>
  <c r="T3588" i="1" s="1"/>
  <c r="AA3587" i="1"/>
  <c r="Z3587" i="1"/>
  <c r="Y3587" i="1"/>
  <c r="X3587" i="1"/>
  <c r="W3587" i="1"/>
  <c r="U3587" i="1"/>
  <c r="S3587" i="1"/>
  <c r="Q3587" i="1"/>
  <c r="P3587" i="1"/>
  <c r="O3587" i="1"/>
  <c r="K3587" i="1"/>
  <c r="N3587" i="1" s="1"/>
  <c r="T3587" i="1" s="1"/>
  <c r="AA3586" i="1"/>
  <c r="Z3586" i="1"/>
  <c r="Y3586" i="1"/>
  <c r="X3586" i="1"/>
  <c r="W3586" i="1"/>
  <c r="U3586" i="1"/>
  <c r="S3586" i="1"/>
  <c r="Q3586" i="1"/>
  <c r="P3586" i="1"/>
  <c r="O3586" i="1"/>
  <c r="K3586" i="1"/>
  <c r="N3586" i="1" s="1"/>
  <c r="AA3585" i="1"/>
  <c r="Z3585" i="1"/>
  <c r="Y3585" i="1"/>
  <c r="X3585" i="1"/>
  <c r="W3585" i="1"/>
  <c r="U3585" i="1"/>
  <c r="S3585" i="1"/>
  <c r="Q3585" i="1"/>
  <c r="P3585" i="1"/>
  <c r="O3585" i="1"/>
  <c r="K3585" i="1"/>
  <c r="N3585" i="1" s="1"/>
  <c r="T3585" i="1" s="1"/>
  <c r="AA3584" i="1"/>
  <c r="Z3584" i="1"/>
  <c r="Y3584" i="1"/>
  <c r="X3584" i="1"/>
  <c r="W3584" i="1"/>
  <c r="U3584" i="1"/>
  <c r="S3584" i="1"/>
  <c r="Q3584" i="1"/>
  <c r="P3584" i="1"/>
  <c r="O3584" i="1"/>
  <c r="K3584" i="1"/>
  <c r="N3584" i="1" s="1"/>
  <c r="T3584" i="1" s="1"/>
  <c r="AA3583" i="1"/>
  <c r="Z3583" i="1"/>
  <c r="Y3583" i="1"/>
  <c r="X3583" i="1"/>
  <c r="W3583" i="1"/>
  <c r="U3583" i="1"/>
  <c r="S3583" i="1"/>
  <c r="Q3583" i="1"/>
  <c r="P3583" i="1"/>
  <c r="O3583" i="1"/>
  <c r="K3583" i="1"/>
  <c r="N3583" i="1" s="1"/>
  <c r="T3583" i="1" s="1"/>
  <c r="AA3582" i="1"/>
  <c r="Z3582" i="1"/>
  <c r="Y3582" i="1"/>
  <c r="X3582" i="1"/>
  <c r="W3582" i="1"/>
  <c r="U3582" i="1"/>
  <c r="S3582" i="1"/>
  <c r="Q3582" i="1"/>
  <c r="P3582" i="1"/>
  <c r="O3582" i="1"/>
  <c r="K3582" i="1"/>
  <c r="N3582" i="1" s="1"/>
  <c r="T3582" i="1" s="1"/>
  <c r="AA3581" i="1"/>
  <c r="Z3581" i="1"/>
  <c r="Y3581" i="1"/>
  <c r="X3581" i="1"/>
  <c r="W3581" i="1"/>
  <c r="U3581" i="1"/>
  <c r="S3581" i="1"/>
  <c r="Q3581" i="1"/>
  <c r="P3581" i="1"/>
  <c r="O3581" i="1"/>
  <c r="K3581" i="1"/>
  <c r="N3581" i="1" s="1"/>
  <c r="T3581" i="1" s="1"/>
  <c r="AA3580" i="1"/>
  <c r="Z3580" i="1"/>
  <c r="Y3580" i="1"/>
  <c r="X3580" i="1"/>
  <c r="W3580" i="1"/>
  <c r="U3580" i="1"/>
  <c r="S3580" i="1"/>
  <c r="Q3580" i="1"/>
  <c r="P3580" i="1"/>
  <c r="O3580" i="1"/>
  <c r="K3580" i="1"/>
  <c r="N3580" i="1" s="1"/>
  <c r="T3580" i="1" s="1"/>
  <c r="AA3579" i="1"/>
  <c r="Z3579" i="1"/>
  <c r="Y3579" i="1"/>
  <c r="X3579" i="1"/>
  <c r="W3579" i="1"/>
  <c r="U3579" i="1"/>
  <c r="S3579" i="1"/>
  <c r="Q3579" i="1"/>
  <c r="P3579" i="1"/>
  <c r="O3579" i="1"/>
  <c r="K3579" i="1"/>
  <c r="N3579" i="1" s="1"/>
  <c r="T3579" i="1" s="1"/>
  <c r="AA3578" i="1"/>
  <c r="Z3578" i="1"/>
  <c r="Y3578" i="1"/>
  <c r="X3578" i="1"/>
  <c r="W3578" i="1"/>
  <c r="U3578" i="1"/>
  <c r="S3578" i="1"/>
  <c r="Q3578" i="1"/>
  <c r="P3578" i="1"/>
  <c r="O3578" i="1"/>
  <c r="K3578" i="1"/>
  <c r="N3578" i="1" s="1"/>
  <c r="T3578" i="1" s="1"/>
  <c r="AA3577" i="1"/>
  <c r="Z3577" i="1"/>
  <c r="Y3577" i="1"/>
  <c r="X3577" i="1"/>
  <c r="W3577" i="1"/>
  <c r="U3577" i="1"/>
  <c r="S3577" i="1"/>
  <c r="Q3577" i="1"/>
  <c r="P3577" i="1"/>
  <c r="O3577" i="1"/>
  <c r="K3577" i="1"/>
  <c r="N3577" i="1" s="1"/>
  <c r="AA3576" i="1"/>
  <c r="Z3576" i="1"/>
  <c r="Y3576" i="1"/>
  <c r="X3576" i="1"/>
  <c r="W3576" i="1"/>
  <c r="U3576" i="1"/>
  <c r="S3576" i="1"/>
  <c r="Q3576" i="1"/>
  <c r="P3576" i="1"/>
  <c r="O3576" i="1"/>
  <c r="K3576" i="1"/>
  <c r="N3576" i="1" s="1"/>
  <c r="T3576" i="1" s="1"/>
  <c r="AA3575" i="1"/>
  <c r="Z3575" i="1"/>
  <c r="Y3575" i="1"/>
  <c r="X3575" i="1"/>
  <c r="W3575" i="1"/>
  <c r="U3575" i="1"/>
  <c r="S3575" i="1"/>
  <c r="Q3575" i="1"/>
  <c r="P3575" i="1"/>
  <c r="O3575" i="1"/>
  <c r="K3575" i="1"/>
  <c r="N3575" i="1" s="1"/>
  <c r="T3575" i="1" s="1"/>
  <c r="AA3574" i="1"/>
  <c r="Z3574" i="1"/>
  <c r="Y3574" i="1"/>
  <c r="X3574" i="1"/>
  <c r="W3574" i="1"/>
  <c r="U3574" i="1"/>
  <c r="S3574" i="1"/>
  <c r="Q3574" i="1"/>
  <c r="P3574" i="1"/>
  <c r="O3574" i="1"/>
  <c r="K3574" i="1"/>
  <c r="N3574" i="1" s="1"/>
  <c r="T3574" i="1" s="1"/>
  <c r="AA3573" i="1"/>
  <c r="Z3573" i="1"/>
  <c r="Y3573" i="1"/>
  <c r="X3573" i="1"/>
  <c r="W3573" i="1"/>
  <c r="U3573" i="1"/>
  <c r="S3573" i="1"/>
  <c r="Q3573" i="1"/>
  <c r="P3573" i="1"/>
  <c r="O3573" i="1"/>
  <c r="K3573" i="1"/>
  <c r="N3573" i="1" s="1"/>
  <c r="AA3572" i="1"/>
  <c r="Z3572" i="1"/>
  <c r="Y3572" i="1"/>
  <c r="X3572" i="1"/>
  <c r="W3572" i="1"/>
  <c r="U3572" i="1"/>
  <c r="S3572" i="1"/>
  <c r="Q3572" i="1"/>
  <c r="P3572" i="1"/>
  <c r="O3572" i="1"/>
  <c r="K3572" i="1"/>
  <c r="N3572" i="1" s="1"/>
  <c r="T3572" i="1" s="1"/>
  <c r="AA3571" i="1"/>
  <c r="Z3571" i="1"/>
  <c r="Y3571" i="1"/>
  <c r="X3571" i="1"/>
  <c r="W3571" i="1"/>
  <c r="U3571" i="1"/>
  <c r="S3571" i="1"/>
  <c r="Q3571" i="1"/>
  <c r="P3571" i="1"/>
  <c r="O3571" i="1"/>
  <c r="K3571" i="1"/>
  <c r="N3571" i="1" s="1"/>
  <c r="AA3570" i="1"/>
  <c r="Z3570" i="1"/>
  <c r="Y3570" i="1"/>
  <c r="X3570" i="1"/>
  <c r="W3570" i="1"/>
  <c r="U3570" i="1"/>
  <c r="S3570" i="1"/>
  <c r="Q3570" i="1"/>
  <c r="P3570" i="1"/>
  <c r="O3570" i="1"/>
  <c r="N3570" i="1"/>
  <c r="T3570" i="1" s="1"/>
  <c r="K3570" i="1"/>
  <c r="AA3569" i="1"/>
  <c r="Z3569" i="1"/>
  <c r="Y3569" i="1"/>
  <c r="X3569" i="1"/>
  <c r="W3569" i="1"/>
  <c r="U3569" i="1"/>
  <c r="S3569" i="1"/>
  <c r="Q3569" i="1"/>
  <c r="P3569" i="1"/>
  <c r="O3569" i="1"/>
  <c r="K3569" i="1"/>
  <c r="N3569" i="1" s="1"/>
  <c r="AA3568" i="1"/>
  <c r="Z3568" i="1"/>
  <c r="Y3568" i="1"/>
  <c r="X3568" i="1"/>
  <c r="W3568" i="1"/>
  <c r="U3568" i="1"/>
  <c r="S3568" i="1"/>
  <c r="Q3568" i="1"/>
  <c r="P3568" i="1"/>
  <c r="O3568" i="1"/>
  <c r="K3568" i="1"/>
  <c r="N3568" i="1" s="1"/>
  <c r="T3568" i="1" s="1"/>
  <c r="AA3567" i="1"/>
  <c r="Z3567" i="1"/>
  <c r="Y3567" i="1"/>
  <c r="X3567" i="1"/>
  <c r="W3567" i="1"/>
  <c r="U3567" i="1"/>
  <c r="S3567" i="1"/>
  <c r="Q3567" i="1"/>
  <c r="P3567" i="1"/>
  <c r="O3567" i="1"/>
  <c r="K3567" i="1"/>
  <c r="N3567" i="1" s="1"/>
  <c r="T3567" i="1" s="1"/>
  <c r="AA3566" i="1"/>
  <c r="Z3566" i="1"/>
  <c r="Y3566" i="1"/>
  <c r="X3566" i="1"/>
  <c r="W3566" i="1"/>
  <c r="U3566" i="1"/>
  <c r="S3566" i="1"/>
  <c r="Q3566" i="1"/>
  <c r="P3566" i="1"/>
  <c r="O3566" i="1"/>
  <c r="K3566" i="1"/>
  <c r="N3566" i="1" s="1"/>
  <c r="AA3565" i="1"/>
  <c r="Z3565" i="1"/>
  <c r="Y3565" i="1"/>
  <c r="X3565" i="1"/>
  <c r="W3565" i="1"/>
  <c r="U3565" i="1"/>
  <c r="S3565" i="1"/>
  <c r="Q3565" i="1"/>
  <c r="P3565" i="1"/>
  <c r="O3565" i="1"/>
  <c r="K3565" i="1"/>
  <c r="N3565" i="1" s="1"/>
  <c r="T3565" i="1" s="1"/>
  <c r="AA3564" i="1"/>
  <c r="Z3564" i="1"/>
  <c r="Y3564" i="1"/>
  <c r="X3564" i="1"/>
  <c r="W3564" i="1"/>
  <c r="U3564" i="1"/>
  <c r="S3564" i="1"/>
  <c r="Q3564" i="1"/>
  <c r="P3564" i="1"/>
  <c r="O3564" i="1"/>
  <c r="K3564" i="1"/>
  <c r="N3564" i="1" s="1"/>
  <c r="T3564" i="1" s="1"/>
  <c r="AA3563" i="1"/>
  <c r="Z3563" i="1"/>
  <c r="Y3563" i="1"/>
  <c r="X3563" i="1"/>
  <c r="W3563" i="1"/>
  <c r="U3563" i="1"/>
  <c r="S3563" i="1"/>
  <c r="Q3563" i="1"/>
  <c r="P3563" i="1"/>
  <c r="O3563" i="1"/>
  <c r="K3563" i="1"/>
  <c r="N3563" i="1" s="1"/>
  <c r="T3563" i="1" s="1"/>
  <c r="AA3562" i="1"/>
  <c r="Z3562" i="1"/>
  <c r="Y3562" i="1"/>
  <c r="X3562" i="1"/>
  <c r="W3562" i="1"/>
  <c r="U3562" i="1"/>
  <c r="S3562" i="1"/>
  <c r="Q3562" i="1"/>
  <c r="P3562" i="1"/>
  <c r="O3562" i="1"/>
  <c r="K3562" i="1"/>
  <c r="N3562" i="1" s="1"/>
  <c r="T3562" i="1" s="1"/>
  <c r="AA3561" i="1"/>
  <c r="Z3561" i="1"/>
  <c r="Y3561" i="1"/>
  <c r="X3561" i="1"/>
  <c r="W3561" i="1"/>
  <c r="U3561" i="1"/>
  <c r="S3561" i="1"/>
  <c r="Q3561" i="1"/>
  <c r="P3561" i="1"/>
  <c r="O3561" i="1"/>
  <c r="K3561" i="1"/>
  <c r="N3561" i="1" s="1"/>
  <c r="T3561" i="1" s="1"/>
  <c r="AA3560" i="1"/>
  <c r="Z3560" i="1"/>
  <c r="Y3560" i="1"/>
  <c r="X3560" i="1"/>
  <c r="W3560" i="1"/>
  <c r="U3560" i="1"/>
  <c r="S3560" i="1"/>
  <c r="Q3560" i="1"/>
  <c r="P3560" i="1"/>
  <c r="O3560" i="1"/>
  <c r="K3560" i="1"/>
  <c r="N3560" i="1" s="1"/>
  <c r="T3560" i="1" s="1"/>
  <c r="AA3559" i="1"/>
  <c r="Z3559" i="1"/>
  <c r="Y3559" i="1"/>
  <c r="X3559" i="1"/>
  <c r="W3559" i="1"/>
  <c r="U3559" i="1"/>
  <c r="S3559" i="1"/>
  <c r="Q3559" i="1"/>
  <c r="P3559" i="1"/>
  <c r="O3559" i="1"/>
  <c r="K3559" i="1"/>
  <c r="N3559" i="1" s="1"/>
  <c r="T3559" i="1" s="1"/>
  <c r="AA3558" i="1"/>
  <c r="Z3558" i="1"/>
  <c r="Y3558" i="1"/>
  <c r="X3558" i="1"/>
  <c r="W3558" i="1"/>
  <c r="U3558" i="1"/>
  <c r="S3558" i="1"/>
  <c r="Q3558" i="1"/>
  <c r="P3558" i="1"/>
  <c r="O3558" i="1"/>
  <c r="K3558" i="1"/>
  <c r="N3558" i="1" s="1"/>
  <c r="T3558" i="1" s="1"/>
  <c r="AA3557" i="1"/>
  <c r="Z3557" i="1"/>
  <c r="Y3557" i="1"/>
  <c r="X3557" i="1"/>
  <c r="W3557" i="1"/>
  <c r="U3557" i="1"/>
  <c r="S3557" i="1"/>
  <c r="Q3557" i="1"/>
  <c r="P3557" i="1"/>
  <c r="O3557" i="1"/>
  <c r="K3557" i="1"/>
  <c r="N3557" i="1" s="1"/>
  <c r="T3557" i="1" s="1"/>
  <c r="AA3556" i="1"/>
  <c r="Z3556" i="1"/>
  <c r="Y3556" i="1"/>
  <c r="X3556" i="1"/>
  <c r="W3556" i="1"/>
  <c r="U3556" i="1"/>
  <c r="S3556" i="1"/>
  <c r="Q3556" i="1"/>
  <c r="P3556" i="1"/>
  <c r="O3556" i="1"/>
  <c r="K3556" i="1"/>
  <c r="N3556" i="1" s="1"/>
  <c r="T3556" i="1" s="1"/>
  <c r="AA3555" i="1"/>
  <c r="Z3555" i="1"/>
  <c r="Y3555" i="1"/>
  <c r="X3555" i="1"/>
  <c r="W3555" i="1"/>
  <c r="U3555" i="1"/>
  <c r="S3555" i="1"/>
  <c r="Q3555" i="1"/>
  <c r="P3555" i="1"/>
  <c r="O3555" i="1"/>
  <c r="K3555" i="1"/>
  <c r="N3555" i="1" s="1"/>
  <c r="T3555" i="1" s="1"/>
  <c r="AA3554" i="1"/>
  <c r="Z3554" i="1"/>
  <c r="Y3554" i="1"/>
  <c r="X3554" i="1"/>
  <c r="W3554" i="1"/>
  <c r="U3554" i="1"/>
  <c r="S3554" i="1"/>
  <c r="Q3554" i="1"/>
  <c r="P3554" i="1"/>
  <c r="O3554" i="1"/>
  <c r="K3554" i="1"/>
  <c r="N3554" i="1" s="1"/>
  <c r="T3554" i="1" s="1"/>
  <c r="AA3553" i="1"/>
  <c r="Z3553" i="1"/>
  <c r="Y3553" i="1"/>
  <c r="X3553" i="1"/>
  <c r="W3553" i="1"/>
  <c r="U3553" i="1"/>
  <c r="S3553" i="1"/>
  <c r="Q3553" i="1"/>
  <c r="P3553" i="1"/>
  <c r="O3553" i="1"/>
  <c r="K3553" i="1"/>
  <c r="N3553" i="1" s="1"/>
  <c r="T3553" i="1" s="1"/>
  <c r="AA3552" i="1"/>
  <c r="Z3552" i="1"/>
  <c r="Y3552" i="1"/>
  <c r="X3552" i="1"/>
  <c r="W3552" i="1"/>
  <c r="U3552" i="1"/>
  <c r="S3552" i="1"/>
  <c r="Q3552" i="1"/>
  <c r="P3552" i="1"/>
  <c r="O3552" i="1"/>
  <c r="K3552" i="1"/>
  <c r="N3552" i="1" s="1"/>
  <c r="AA3551" i="1"/>
  <c r="Z3551" i="1"/>
  <c r="Y3551" i="1"/>
  <c r="X3551" i="1"/>
  <c r="W3551" i="1"/>
  <c r="U3551" i="1"/>
  <c r="S3551" i="1"/>
  <c r="Q3551" i="1"/>
  <c r="P3551" i="1"/>
  <c r="O3551" i="1"/>
  <c r="K3551" i="1"/>
  <c r="N3551" i="1" s="1"/>
  <c r="T3551" i="1" s="1"/>
  <c r="AA3550" i="1"/>
  <c r="Z3550" i="1"/>
  <c r="Y3550" i="1"/>
  <c r="X3550" i="1"/>
  <c r="W3550" i="1"/>
  <c r="U3550" i="1"/>
  <c r="S3550" i="1"/>
  <c r="Q3550" i="1"/>
  <c r="P3550" i="1"/>
  <c r="O3550" i="1"/>
  <c r="K3550" i="1"/>
  <c r="N3550" i="1" s="1"/>
  <c r="T3550" i="1" s="1"/>
  <c r="AA3549" i="1"/>
  <c r="Z3549" i="1"/>
  <c r="Y3549" i="1"/>
  <c r="X3549" i="1"/>
  <c r="W3549" i="1"/>
  <c r="U3549" i="1"/>
  <c r="S3549" i="1"/>
  <c r="Q3549" i="1"/>
  <c r="P3549" i="1"/>
  <c r="O3549" i="1"/>
  <c r="K3549" i="1"/>
  <c r="N3549" i="1" s="1"/>
  <c r="T3549" i="1" s="1"/>
  <c r="AA3548" i="1"/>
  <c r="Z3548" i="1"/>
  <c r="Y3548" i="1"/>
  <c r="X3548" i="1"/>
  <c r="W3548" i="1"/>
  <c r="U3548" i="1"/>
  <c r="S3548" i="1"/>
  <c r="Q3548" i="1"/>
  <c r="P3548" i="1"/>
  <c r="O3548" i="1"/>
  <c r="K3548" i="1"/>
  <c r="N3548" i="1" s="1"/>
  <c r="T3548" i="1" s="1"/>
  <c r="AA3547" i="1"/>
  <c r="Z3547" i="1"/>
  <c r="Y3547" i="1"/>
  <c r="X3547" i="1"/>
  <c r="W3547" i="1"/>
  <c r="U3547" i="1"/>
  <c r="S3547" i="1"/>
  <c r="Q3547" i="1"/>
  <c r="P3547" i="1"/>
  <c r="O3547" i="1"/>
  <c r="K3547" i="1"/>
  <c r="N3547" i="1" s="1"/>
  <c r="T3547" i="1" s="1"/>
  <c r="AA3546" i="1"/>
  <c r="Z3546" i="1"/>
  <c r="Y3546" i="1"/>
  <c r="X3546" i="1"/>
  <c r="W3546" i="1"/>
  <c r="U3546" i="1"/>
  <c r="S3546" i="1"/>
  <c r="Q3546" i="1"/>
  <c r="P3546" i="1"/>
  <c r="O3546" i="1"/>
  <c r="K3546" i="1"/>
  <c r="N3546" i="1" s="1"/>
  <c r="AA3545" i="1"/>
  <c r="Z3545" i="1"/>
  <c r="Y3545" i="1"/>
  <c r="X3545" i="1"/>
  <c r="W3545" i="1"/>
  <c r="U3545" i="1"/>
  <c r="S3545" i="1"/>
  <c r="Q3545" i="1"/>
  <c r="P3545" i="1"/>
  <c r="O3545" i="1"/>
  <c r="K3545" i="1"/>
  <c r="N3545" i="1" s="1"/>
  <c r="T3545" i="1" s="1"/>
  <c r="AA3544" i="1"/>
  <c r="Z3544" i="1"/>
  <c r="Y3544" i="1"/>
  <c r="X3544" i="1"/>
  <c r="W3544" i="1"/>
  <c r="U3544" i="1"/>
  <c r="S3544" i="1"/>
  <c r="Q3544" i="1"/>
  <c r="P3544" i="1"/>
  <c r="O3544" i="1"/>
  <c r="K3544" i="1"/>
  <c r="N3544" i="1" s="1"/>
  <c r="T3544" i="1" s="1"/>
  <c r="AA3543" i="1"/>
  <c r="Z3543" i="1"/>
  <c r="Y3543" i="1"/>
  <c r="X3543" i="1"/>
  <c r="W3543" i="1"/>
  <c r="U3543" i="1"/>
  <c r="S3543" i="1"/>
  <c r="Q3543" i="1"/>
  <c r="P3543" i="1"/>
  <c r="O3543" i="1"/>
  <c r="K3543" i="1"/>
  <c r="N3543" i="1" s="1"/>
  <c r="T3543" i="1" s="1"/>
  <c r="AA3542" i="1"/>
  <c r="Z3542" i="1"/>
  <c r="Y3542" i="1"/>
  <c r="X3542" i="1"/>
  <c r="W3542" i="1"/>
  <c r="U3542" i="1"/>
  <c r="S3542" i="1"/>
  <c r="Q3542" i="1"/>
  <c r="P3542" i="1"/>
  <c r="O3542" i="1"/>
  <c r="K3542" i="1"/>
  <c r="N3542" i="1" s="1"/>
  <c r="T3542" i="1" s="1"/>
  <c r="AA3541" i="1"/>
  <c r="Z3541" i="1"/>
  <c r="Y3541" i="1"/>
  <c r="X3541" i="1"/>
  <c r="W3541" i="1"/>
  <c r="U3541" i="1"/>
  <c r="S3541" i="1"/>
  <c r="Q3541" i="1"/>
  <c r="P3541" i="1"/>
  <c r="O3541" i="1"/>
  <c r="K3541" i="1"/>
  <c r="N3541" i="1" s="1"/>
  <c r="T3541" i="1" s="1"/>
  <c r="AA3540" i="1"/>
  <c r="Z3540" i="1"/>
  <c r="Y3540" i="1"/>
  <c r="X3540" i="1"/>
  <c r="W3540" i="1"/>
  <c r="U3540" i="1"/>
  <c r="S3540" i="1"/>
  <c r="Q3540" i="1"/>
  <c r="P3540" i="1"/>
  <c r="O3540" i="1"/>
  <c r="K3540" i="1"/>
  <c r="N3540" i="1" s="1"/>
  <c r="T3540" i="1" s="1"/>
  <c r="AA3539" i="1"/>
  <c r="Z3539" i="1"/>
  <c r="Y3539" i="1"/>
  <c r="X3539" i="1"/>
  <c r="W3539" i="1"/>
  <c r="U3539" i="1"/>
  <c r="S3539" i="1"/>
  <c r="Q3539" i="1"/>
  <c r="P3539" i="1"/>
  <c r="O3539" i="1"/>
  <c r="K3539" i="1"/>
  <c r="N3539" i="1" s="1"/>
  <c r="T3539" i="1" s="1"/>
  <c r="AA3538" i="1"/>
  <c r="Z3538" i="1"/>
  <c r="Y3538" i="1"/>
  <c r="X3538" i="1"/>
  <c r="W3538" i="1"/>
  <c r="U3538" i="1"/>
  <c r="S3538" i="1"/>
  <c r="Q3538" i="1"/>
  <c r="P3538" i="1"/>
  <c r="O3538" i="1"/>
  <c r="K3538" i="1"/>
  <c r="N3538" i="1" s="1"/>
  <c r="T3538" i="1" s="1"/>
  <c r="AA3537" i="1"/>
  <c r="Z3537" i="1"/>
  <c r="Y3537" i="1"/>
  <c r="X3537" i="1"/>
  <c r="W3537" i="1"/>
  <c r="U3537" i="1"/>
  <c r="S3537" i="1"/>
  <c r="Q3537" i="1"/>
  <c r="P3537" i="1"/>
  <c r="O3537" i="1"/>
  <c r="K3537" i="1"/>
  <c r="N3537" i="1" s="1"/>
  <c r="T3537" i="1" s="1"/>
  <c r="AA3536" i="1"/>
  <c r="Z3536" i="1"/>
  <c r="Y3536" i="1"/>
  <c r="X3536" i="1"/>
  <c r="W3536" i="1"/>
  <c r="U3536" i="1"/>
  <c r="S3536" i="1"/>
  <c r="Q3536" i="1"/>
  <c r="P3536" i="1"/>
  <c r="O3536" i="1"/>
  <c r="K3536" i="1"/>
  <c r="N3536" i="1" s="1"/>
  <c r="T3536" i="1" s="1"/>
  <c r="AA3535" i="1"/>
  <c r="Z3535" i="1"/>
  <c r="Y3535" i="1"/>
  <c r="X3535" i="1"/>
  <c r="W3535" i="1"/>
  <c r="U3535" i="1"/>
  <c r="S3535" i="1"/>
  <c r="Q3535" i="1"/>
  <c r="P3535" i="1"/>
  <c r="O3535" i="1"/>
  <c r="K3535" i="1"/>
  <c r="N3535" i="1" s="1"/>
  <c r="T3535" i="1" s="1"/>
  <c r="AA3534" i="1"/>
  <c r="Z3534" i="1"/>
  <c r="Y3534" i="1"/>
  <c r="X3534" i="1"/>
  <c r="W3534" i="1"/>
  <c r="U3534" i="1"/>
  <c r="S3534" i="1"/>
  <c r="Q3534" i="1"/>
  <c r="P3534" i="1"/>
  <c r="O3534" i="1"/>
  <c r="K3534" i="1"/>
  <c r="N3534" i="1" s="1"/>
  <c r="T3534" i="1" s="1"/>
  <c r="AA3533" i="1"/>
  <c r="Z3533" i="1"/>
  <c r="Y3533" i="1"/>
  <c r="X3533" i="1"/>
  <c r="W3533" i="1"/>
  <c r="U3533" i="1"/>
  <c r="S3533" i="1"/>
  <c r="Q3533" i="1"/>
  <c r="P3533" i="1"/>
  <c r="O3533" i="1"/>
  <c r="K3533" i="1"/>
  <c r="N3533" i="1" s="1"/>
  <c r="T3533" i="1" s="1"/>
  <c r="AA3532" i="1"/>
  <c r="Z3532" i="1"/>
  <c r="Y3532" i="1"/>
  <c r="X3532" i="1"/>
  <c r="W3532" i="1"/>
  <c r="U3532" i="1"/>
  <c r="S3532" i="1"/>
  <c r="Q3532" i="1"/>
  <c r="P3532" i="1"/>
  <c r="O3532" i="1"/>
  <c r="K3532" i="1"/>
  <c r="N3532" i="1" s="1"/>
  <c r="T3532" i="1" s="1"/>
  <c r="AA3531" i="1"/>
  <c r="Z3531" i="1"/>
  <c r="Y3531" i="1"/>
  <c r="X3531" i="1"/>
  <c r="W3531" i="1"/>
  <c r="U3531" i="1"/>
  <c r="S3531" i="1"/>
  <c r="Q3531" i="1"/>
  <c r="P3531" i="1"/>
  <c r="O3531" i="1"/>
  <c r="K3531" i="1"/>
  <c r="N3531" i="1" s="1"/>
  <c r="AA3530" i="1"/>
  <c r="Z3530" i="1"/>
  <c r="Y3530" i="1"/>
  <c r="X3530" i="1"/>
  <c r="W3530" i="1"/>
  <c r="U3530" i="1"/>
  <c r="S3530" i="1"/>
  <c r="Q3530" i="1"/>
  <c r="P3530" i="1"/>
  <c r="O3530" i="1"/>
  <c r="K3530" i="1"/>
  <c r="N3530" i="1" s="1"/>
  <c r="AA3529" i="1"/>
  <c r="Z3529" i="1"/>
  <c r="Y3529" i="1"/>
  <c r="X3529" i="1"/>
  <c r="W3529" i="1"/>
  <c r="U3529" i="1"/>
  <c r="S3529" i="1"/>
  <c r="Q3529" i="1"/>
  <c r="P3529" i="1"/>
  <c r="O3529" i="1"/>
  <c r="K3529" i="1"/>
  <c r="N3529" i="1" s="1"/>
  <c r="T3529" i="1" s="1"/>
  <c r="AA3528" i="1"/>
  <c r="Z3528" i="1"/>
  <c r="Y3528" i="1"/>
  <c r="X3528" i="1"/>
  <c r="W3528" i="1"/>
  <c r="U3528" i="1"/>
  <c r="S3528" i="1"/>
  <c r="Q3528" i="1"/>
  <c r="P3528" i="1"/>
  <c r="O3528" i="1"/>
  <c r="K3528" i="1"/>
  <c r="N3528" i="1" s="1"/>
  <c r="T3528" i="1" s="1"/>
  <c r="AA3527" i="1"/>
  <c r="Z3527" i="1"/>
  <c r="Y3527" i="1"/>
  <c r="X3527" i="1"/>
  <c r="W3527" i="1"/>
  <c r="U3527" i="1"/>
  <c r="S3527" i="1"/>
  <c r="Q3527" i="1"/>
  <c r="P3527" i="1"/>
  <c r="O3527" i="1"/>
  <c r="K3527" i="1"/>
  <c r="N3527" i="1" s="1"/>
  <c r="T3527" i="1" s="1"/>
  <c r="AA3526" i="1"/>
  <c r="Z3526" i="1"/>
  <c r="Y3526" i="1"/>
  <c r="X3526" i="1"/>
  <c r="W3526" i="1"/>
  <c r="U3526" i="1"/>
  <c r="S3526" i="1"/>
  <c r="Q3526" i="1"/>
  <c r="P3526" i="1"/>
  <c r="O3526" i="1"/>
  <c r="K3526" i="1"/>
  <c r="N3526" i="1" s="1"/>
  <c r="T3526" i="1" s="1"/>
  <c r="AA3525" i="1"/>
  <c r="Z3525" i="1"/>
  <c r="Y3525" i="1"/>
  <c r="X3525" i="1"/>
  <c r="W3525" i="1"/>
  <c r="U3525" i="1"/>
  <c r="S3525" i="1"/>
  <c r="Q3525" i="1"/>
  <c r="P3525" i="1"/>
  <c r="O3525" i="1"/>
  <c r="K3525" i="1"/>
  <c r="N3525" i="1" s="1"/>
  <c r="T3525" i="1" s="1"/>
  <c r="AA3524" i="1"/>
  <c r="Z3524" i="1"/>
  <c r="Y3524" i="1"/>
  <c r="X3524" i="1"/>
  <c r="W3524" i="1"/>
  <c r="U3524" i="1"/>
  <c r="S3524" i="1"/>
  <c r="Q3524" i="1"/>
  <c r="P3524" i="1"/>
  <c r="O3524" i="1"/>
  <c r="K3524" i="1"/>
  <c r="N3524" i="1" s="1"/>
  <c r="T3524" i="1" s="1"/>
  <c r="AA3523" i="1"/>
  <c r="Z3523" i="1"/>
  <c r="Y3523" i="1"/>
  <c r="X3523" i="1"/>
  <c r="W3523" i="1"/>
  <c r="U3523" i="1"/>
  <c r="S3523" i="1"/>
  <c r="Q3523" i="1"/>
  <c r="P3523" i="1"/>
  <c r="O3523" i="1"/>
  <c r="K3523" i="1"/>
  <c r="N3523" i="1" s="1"/>
  <c r="T3523" i="1" s="1"/>
  <c r="AA3522" i="1"/>
  <c r="Z3522" i="1"/>
  <c r="Y3522" i="1"/>
  <c r="X3522" i="1"/>
  <c r="W3522" i="1"/>
  <c r="U3522" i="1"/>
  <c r="S3522" i="1"/>
  <c r="Q3522" i="1"/>
  <c r="P3522" i="1"/>
  <c r="O3522" i="1"/>
  <c r="K3522" i="1"/>
  <c r="N3522" i="1" s="1"/>
  <c r="T3522" i="1" s="1"/>
  <c r="AA3521" i="1"/>
  <c r="Z3521" i="1"/>
  <c r="Y3521" i="1"/>
  <c r="X3521" i="1"/>
  <c r="W3521" i="1"/>
  <c r="U3521" i="1"/>
  <c r="S3521" i="1"/>
  <c r="Q3521" i="1"/>
  <c r="P3521" i="1"/>
  <c r="O3521" i="1"/>
  <c r="K3521" i="1"/>
  <c r="N3521" i="1" s="1"/>
  <c r="T3521" i="1" s="1"/>
  <c r="AA3520" i="1"/>
  <c r="Z3520" i="1"/>
  <c r="Y3520" i="1"/>
  <c r="X3520" i="1"/>
  <c r="W3520" i="1"/>
  <c r="U3520" i="1"/>
  <c r="S3520" i="1"/>
  <c r="Q3520" i="1"/>
  <c r="P3520" i="1"/>
  <c r="O3520" i="1"/>
  <c r="K3520" i="1"/>
  <c r="N3520" i="1" s="1"/>
  <c r="T3520" i="1" s="1"/>
  <c r="AA3519" i="1"/>
  <c r="Z3519" i="1"/>
  <c r="Y3519" i="1"/>
  <c r="X3519" i="1"/>
  <c r="W3519" i="1"/>
  <c r="U3519" i="1"/>
  <c r="S3519" i="1"/>
  <c r="Q3519" i="1"/>
  <c r="P3519" i="1"/>
  <c r="O3519" i="1"/>
  <c r="K3519" i="1"/>
  <c r="N3519" i="1" s="1"/>
  <c r="T3519" i="1" s="1"/>
  <c r="AA3518" i="1"/>
  <c r="Z3518" i="1"/>
  <c r="Y3518" i="1"/>
  <c r="X3518" i="1"/>
  <c r="W3518" i="1"/>
  <c r="U3518" i="1"/>
  <c r="S3518" i="1"/>
  <c r="Q3518" i="1"/>
  <c r="P3518" i="1"/>
  <c r="O3518" i="1"/>
  <c r="K3518" i="1"/>
  <c r="N3518" i="1" s="1"/>
  <c r="T3518" i="1" s="1"/>
  <c r="AA3517" i="1"/>
  <c r="Z3517" i="1"/>
  <c r="Y3517" i="1"/>
  <c r="X3517" i="1"/>
  <c r="W3517" i="1"/>
  <c r="U3517" i="1"/>
  <c r="S3517" i="1"/>
  <c r="Q3517" i="1"/>
  <c r="P3517" i="1"/>
  <c r="O3517" i="1"/>
  <c r="K3517" i="1"/>
  <c r="N3517" i="1" s="1"/>
  <c r="T3517" i="1" s="1"/>
  <c r="AA3516" i="1"/>
  <c r="Z3516" i="1"/>
  <c r="Y3516" i="1"/>
  <c r="X3516" i="1"/>
  <c r="W3516" i="1"/>
  <c r="U3516" i="1"/>
  <c r="S3516" i="1"/>
  <c r="Q3516" i="1"/>
  <c r="P3516" i="1"/>
  <c r="O3516" i="1"/>
  <c r="K3516" i="1"/>
  <c r="N3516" i="1" s="1"/>
  <c r="T3516" i="1" s="1"/>
  <c r="AA3515" i="1"/>
  <c r="Z3515" i="1"/>
  <c r="Y3515" i="1"/>
  <c r="X3515" i="1"/>
  <c r="W3515" i="1"/>
  <c r="U3515" i="1"/>
  <c r="S3515" i="1"/>
  <c r="Q3515" i="1"/>
  <c r="P3515" i="1"/>
  <c r="O3515" i="1"/>
  <c r="K3515" i="1"/>
  <c r="N3515" i="1" s="1"/>
  <c r="T3515" i="1" s="1"/>
  <c r="AA3514" i="1"/>
  <c r="Z3514" i="1"/>
  <c r="Y3514" i="1"/>
  <c r="X3514" i="1"/>
  <c r="W3514" i="1"/>
  <c r="U3514" i="1"/>
  <c r="S3514" i="1"/>
  <c r="Q3514" i="1"/>
  <c r="P3514" i="1"/>
  <c r="O3514" i="1"/>
  <c r="K3514" i="1"/>
  <c r="N3514" i="1" s="1"/>
  <c r="T3514" i="1" s="1"/>
  <c r="AA3513" i="1"/>
  <c r="Z3513" i="1"/>
  <c r="Y3513" i="1"/>
  <c r="X3513" i="1"/>
  <c r="W3513" i="1"/>
  <c r="U3513" i="1"/>
  <c r="S3513" i="1"/>
  <c r="Q3513" i="1"/>
  <c r="P3513" i="1"/>
  <c r="O3513" i="1"/>
  <c r="K3513" i="1"/>
  <c r="N3513" i="1" s="1"/>
  <c r="T3513" i="1" s="1"/>
  <c r="AA3512" i="1"/>
  <c r="Z3512" i="1"/>
  <c r="Y3512" i="1"/>
  <c r="X3512" i="1"/>
  <c r="W3512" i="1"/>
  <c r="U3512" i="1"/>
  <c r="S3512" i="1"/>
  <c r="Q3512" i="1"/>
  <c r="P3512" i="1"/>
  <c r="O3512" i="1"/>
  <c r="K3512" i="1"/>
  <c r="N3512" i="1" s="1"/>
  <c r="T3512" i="1" s="1"/>
  <c r="AA3511" i="1"/>
  <c r="Z3511" i="1"/>
  <c r="Y3511" i="1"/>
  <c r="X3511" i="1"/>
  <c r="W3511" i="1"/>
  <c r="U3511" i="1"/>
  <c r="S3511" i="1"/>
  <c r="Q3511" i="1"/>
  <c r="P3511" i="1"/>
  <c r="O3511" i="1"/>
  <c r="K3511" i="1"/>
  <c r="N3511" i="1" s="1"/>
  <c r="T3511" i="1" s="1"/>
  <c r="AA3510" i="1"/>
  <c r="Z3510" i="1"/>
  <c r="Y3510" i="1"/>
  <c r="X3510" i="1"/>
  <c r="W3510" i="1"/>
  <c r="U3510" i="1"/>
  <c r="S3510" i="1"/>
  <c r="Q3510" i="1"/>
  <c r="P3510" i="1"/>
  <c r="O3510" i="1"/>
  <c r="K3510" i="1"/>
  <c r="N3510" i="1" s="1"/>
  <c r="T3510" i="1" s="1"/>
  <c r="AA3509" i="1"/>
  <c r="Z3509" i="1"/>
  <c r="Y3509" i="1"/>
  <c r="X3509" i="1"/>
  <c r="W3509" i="1"/>
  <c r="U3509" i="1"/>
  <c r="S3509" i="1"/>
  <c r="Q3509" i="1"/>
  <c r="P3509" i="1"/>
  <c r="O3509" i="1"/>
  <c r="K3509" i="1"/>
  <c r="N3509" i="1" s="1"/>
  <c r="T3509" i="1" s="1"/>
  <c r="AA3508" i="1"/>
  <c r="Z3508" i="1"/>
  <c r="Y3508" i="1"/>
  <c r="X3508" i="1"/>
  <c r="W3508" i="1"/>
  <c r="U3508" i="1"/>
  <c r="S3508" i="1"/>
  <c r="Q3508" i="1"/>
  <c r="P3508" i="1"/>
  <c r="O3508" i="1"/>
  <c r="K3508" i="1"/>
  <c r="N3508" i="1" s="1"/>
  <c r="T3508" i="1" s="1"/>
  <c r="AA3507" i="1"/>
  <c r="Z3507" i="1"/>
  <c r="Y3507" i="1"/>
  <c r="X3507" i="1"/>
  <c r="W3507" i="1"/>
  <c r="U3507" i="1"/>
  <c r="S3507" i="1"/>
  <c r="Q3507" i="1"/>
  <c r="P3507" i="1"/>
  <c r="O3507" i="1"/>
  <c r="K3507" i="1"/>
  <c r="N3507" i="1" s="1"/>
  <c r="AA3506" i="1"/>
  <c r="Z3506" i="1"/>
  <c r="Y3506" i="1"/>
  <c r="X3506" i="1"/>
  <c r="W3506" i="1"/>
  <c r="U3506" i="1"/>
  <c r="S3506" i="1"/>
  <c r="Q3506" i="1"/>
  <c r="P3506" i="1"/>
  <c r="O3506" i="1"/>
  <c r="K3506" i="1"/>
  <c r="N3506" i="1" s="1"/>
  <c r="AA3505" i="1"/>
  <c r="Z3505" i="1"/>
  <c r="Y3505" i="1"/>
  <c r="X3505" i="1"/>
  <c r="W3505" i="1"/>
  <c r="U3505" i="1"/>
  <c r="S3505" i="1"/>
  <c r="Q3505" i="1"/>
  <c r="P3505" i="1"/>
  <c r="O3505" i="1"/>
  <c r="K3505" i="1"/>
  <c r="N3505" i="1" s="1"/>
  <c r="T3505" i="1" s="1"/>
  <c r="AA3504" i="1"/>
  <c r="Z3504" i="1"/>
  <c r="Y3504" i="1"/>
  <c r="X3504" i="1"/>
  <c r="W3504" i="1"/>
  <c r="U3504" i="1"/>
  <c r="S3504" i="1"/>
  <c r="Q3504" i="1"/>
  <c r="P3504" i="1"/>
  <c r="O3504" i="1"/>
  <c r="K3504" i="1"/>
  <c r="N3504" i="1" s="1"/>
  <c r="T3504" i="1" s="1"/>
  <c r="AA3503" i="1"/>
  <c r="Z3503" i="1"/>
  <c r="Y3503" i="1"/>
  <c r="X3503" i="1"/>
  <c r="W3503" i="1"/>
  <c r="U3503" i="1"/>
  <c r="S3503" i="1"/>
  <c r="Q3503" i="1"/>
  <c r="P3503" i="1"/>
  <c r="O3503" i="1"/>
  <c r="K3503" i="1"/>
  <c r="N3503" i="1" s="1"/>
  <c r="AA3502" i="1"/>
  <c r="Z3502" i="1"/>
  <c r="Y3502" i="1"/>
  <c r="X3502" i="1"/>
  <c r="W3502" i="1"/>
  <c r="U3502" i="1"/>
  <c r="S3502" i="1"/>
  <c r="Q3502" i="1"/>
  <c r="P3502" i="1"/>
  <c r="O3502" i="1"/>
  <c r="K3502" i="1"/>
  <c r="N3502" i="1" s="1"/>
  <c r="T3502" i="1" s="1"/>
  <c r="AA3501" i="1"/>
  <c r="Z3501" i="1"/>
  <c r="Y3501" i="1"/>
  <c r="X3501" i="1"/>
  <c r="W3501" i="1"/>
  <c r="U3501" i="1"/>
  <c r="S3501" i="1"/>
  <c r="Q3501" i="1"/>
  <c r="P3501" i="1"/>
  <c r="O3501" i="1"/>
  <c r="K3501" i="1"/>
  <c r="N3501" i="1" s="1"/>
  <c r="T3501" i="1" s="1"/>
  <c r="AA3500" i="1"/>
  <c r="Z3500" i="1"/>
  <c r="Y3500" i="1"/>
  <c r="X3500" i="1"/>
  <c r="W3500" i="1"/>
  <c r="U3500" i="1"/>
  <c r="S3500" i="1"/>
  <c r="Q3500" i="1"/>
  <c r="P3500" i="1"/>
  <c r="O3500" i="1"/>
  <c r="K3500" i="1"/>
  <c r="N3500" i="1" s="1"/>
  <c r="T3500" i="1" s="1"/>
  <c r="AA3499" i="1"/>
  <c r="Z3499" i="1"/>
  <c r="Y3499" i="1"/>
  <c r="X3499" i="1"/>
  <c r="W3499" i="1"/>
  <c r="U3499" i="1"/>
  <c r="S3499" i="1"/>
  <c r="Q3499" i="1"/>
  <c r="P3499" i="1"/>
  <c r="O3499" i="1"/>
  <c r="K3499" i="1"/>
  <c r="N3499" i="1" s="1"/>
  <c r="T3499" i="1" s="1"/>
  <c r="AA3498" i="1"/>
  <c r="Z3498" i="1"/>
  <c r="Y3498" i="1"/>
  <c r="X3498" i="1"/>
  <c r="W3498" i="1"/>
  <c r="U3498" i="1"/>
  <c r="S3498" i="1"/>
  <c r="Q3498" i="1"/>
  <c r="P3498" i="1"/>
  <c r="O3498" i="1"/>
  <c r="K3498" i="1"/>
  <c r="N3498" i="1" s="1"/>
  <c r="T3498" i="1" s="1"/>
  <c r="AA3497" i="1"/>
  <c r="Z3497" i="1"/>
  <c r="Y3497" i="1"/>
  <c r="X3497" i="1"/>
  <c r="W3497" i="1"/>
  <c r="U3497" i="1"/>
  <c r="S3497" i="1"/>
  <c r="Q3497" i="1"/>
  <c r="P3497" i="1"/>
  <c r="O3497" i="1"/>
  <c r="K3497" i="1"/>
  <c r="N3497" i="1" s="1"/>
  <c r="T3497" i="1" s="1"/>
  <c r="AA3496" i="1"/>
  <c r="Z3496" i="1"/>
  <c r="Y3496" i="1"/>
  <c r="X3496" i="1"/>
  <c r="W3496" i="1"/>
  <c r="U3496" i="1"/>
  <c r="S3496" i="1"/>
  <c r="Q3496" i="1"/>
  <c r="P3496" i="1"/>
  <c r="O3496" i="1"/>
  <c r="K3496" i="1"/>
  <c r="N3496" i="1" s="1"/>
  <c r="T3496" i="1" s="1"/>
  <c r="AA3495" i="1"/>
  <c r="Z3495" i="1"/>
  <c r="Y3495" i="1"/>
  <c r="X3495" i="1"/>
  <c r="W3495" i="1"/>
  <c r="U3495" i="1"/>
  <c r="S3495" i="1"/>
  <c r="Q3495" i="1"/>
  <c r="P3495" i="1"/>
  <c r="O3495" i="1"/>
  <c r="K3495" i="1"/>
  <c r="N3495" i="1" s="1"/>
  <c r="T3495" i="1" s="1"/>
  <c r="AA3494" i="1"/>
  <c r="Z3494" i="1"/>
  <c r="Y3494" i="1"/>
  <c r="X3494" i="1"/>
  <c r="W3494" i="1"/>
  <c r="U3494" i="1"/>
  <c r="S3494" i="1"/>
  <c r="Q3494" i="1"/>
  <c r="P3494" i="1"/>
  <c r="O3494" i="1"/>
  <c r="K3494" i="1"/>
  <c r="N3494" i="1" s="1"/>
  <c r="T3494" i="1" s="1"/>
  <c r="AA3493" i="1"/>
  <c r="Z3493" i="1"/>
  <c r="Y3493" i="1"/>
  <c r="X3493" i="1"/>
  <c r="W3493" i="1"/>
  <c r="U3493" i="1"/>
  <c r="S3493" i="1"/>
  <c r="Q3493" i="1"/>
  <c r="P3493" i="1"/>
  <c r="O3493" i="1"/>
  <c r="K3493" i="1"/>
  <c r="N3493" i="1" s="1"/>
  <c r="T3493" i="1" s="1"/>
  <c r="AA3492" i="1"/>
  <c r="Z3492" i="1"/>
  <c r="Y3492" i="1"/>
  <c r="X3492" i="1"/>
  <c r="W3492" i="1"/>
  <c r="U3492" i="1"/>
  <c r="S3492" i="1"/>
  <c r="Q3492" i="1"/>
  <c r="P3492" i="1"/>
  <c r="O3492" i="1"/>
  <c r="K3492" i="1"/>
  <c r="N3492" i="1" s="1"/>
  <c r="T3492" i="1" s="1"/>
  <c r="AA3491" i="1"/>
  <c r="Z3491" i="1"/>
  <c r="Y3491" i="1"/>
  <c r="X3491" i="1"/>
  <c r="W3491" i="1"/>
  <c r="U3491" i="1"/>
  <c r="S3491" i="1"/>
  <c r="Q3491" i="1"/>
  <c r="P3491" i="1"/>
  <c r="O3491" i="1"/>
  <c r="K3491" i="1"/>
  <c r="N3491" i="1" s="1"/>
  <c r="T3491" i="1" s="1"/>
  <c r="AA3490" i="1"/>
  <c r="Z3490" i="1"/>
  <c r="Y3490" i="1"/>
  <c r="X3490" i="1"/>
  <c r="W3490" i="1"/>
  <c r="U3490" i="1"/>
  <c r="S3490" i="1"/>
  <c r="Q3490" i="1"/>
  <c r="P3490" i="1"/>
  <c r="O3490" i="1"/>
  <c r="K3490" i="1"/>
  <c r="N3490" i="1" s="1"/>
  <c r="AA3489" i="1"/>
  <c r="Z3489" i="1"/>
  <c r="Y3489" i="1"/>
  <c r="X3489" i="1"/>
  <c r="W3489" i="1"/>
  <c r="U3489" i="1"/>
  <c r="S3489" i="1"/>
  <c r="Q3489" i="1"/>
  <c r="P3489" i="1"/>
  <c r="O3489" i="1"/>
  <c r="K3489" i="1"/>
  <c r="N3489" i="1" s="1"/>
  <c r="T3489" i="1" s="1"/>
  <c r="AA3488" i="1"/>
  <c r="Z3488" i="1"/>
  <c r="Y3488" i="1"/>
  <c r="X3488" i="1"/>
  <c r="W3488" i="1"/>
  <c r="U3488" i="1"/>
  <c r="S3488" i="1"/>
  <c r="Q3488" i="1"/>
  <c r="P3488" i="1"/>
  <c r="O3488" i="1"/>
  <c r="K3488" i="1"/>
  <c r="N3488" i="1" s="1"/>
  <c r="T3488" i="1" s="1"/>
  <c r="AA3487" i="1"/>
  <c r="Z3487" i="1"/>
  <c r="Y3487" i="1"/>
  <c r="X3487" i="1"/>
  <c r="W3487" i="1"/>
  <c r="U3487" i="1"/>
  <c r="S3487" i="1"/>
  <c r="Q3487" i="1"/>
  <c r="P3487" i="1"/>
  <c r="O3487" i="1"/>
  <c r="K3487" i="1"/>
  <c r="N3487" i="1" s="1"/>
  <c r="T3487" i="1" s="1"/>
  <c r="AA3486" i="1"/>
  <c r="Z3486" i="1"/>
  <c r="Y3486" i="1"/>
  <c r="X3486" i="1"/>
  <c r="W3486" i="1"/>
  <c r="U3486" i="1"/>
  <c r="S3486" i="1"/>
  <c r="Q3486" i="1"/>
  <c r="P3486" i="1"/>
  <c r="O3486" i="1"/>
  <c r="K3486" i="1"/>
  <c r="N3486" i="1" s="1"/>
  <c r="T3486" i="1" s="1"/>
  <c r="AA3485" i="1"/>
  <c r="Z3485" i="1"/>
  <c r="Y3485" i="1"/>
  <c r="X3485" i="1"/>
  <c r="W3485" i="1"/>
  <c r="U3485" i="1"/>
  <c r="S3485" i="1"/>
  <c r="Q3485" i="1"/>
  <c r="P3485" i="1"/>
  <c r="O3485" i="1"/>
  <c r="K3485" i="1"/>
  <c r="N3485" i="1" s="1"/>
  <c r="T3485" i="1" s="1"/>
  <c r="AA3484" i="1"/>
  <c r="Z3484" i="1"/>
  <c r="Y3484" i="1"/>
  <c r="X3484" i="1"/>
  <c r="W3484" i="1"/>
  <c r="U3484" i="1"/>
  <c r="S3484" i="1"/>
  <c r="Q3484" i="1"/>
  <c r="P3484" i="1"/>
  <c r="O3484" i="1"/>
  <c r="K3484" i="1"/>
  <c r="N3484" i="1" s="1"/>
  <c r="T3484" i="1" s="1"/>
  <c r="AA3483" i="1"/>
  <c r="Z3483" i="1"/>
  <c r="Y3483" i="1"/>
  <c r="X3483" i="1"/>
  <c r="W3483" i="1"/>
  <c r="U3483" i="1"/>
  <c r="S3483" i="1"/>
  <c r="Q3483" i="1"/>
  <c r="P3483" i="1"/>
  <c r="O3483" i="1"/>
  <c r="K3483" i="1"/>
  <c r="N3483" i="1" s="1"/>
  <c r="AA3482" i="1"/>
  <c r="Z3482" i="1"/>
  <c r="Y3482" i="1"/>
  <c r="X3482" i="1"/>
  <c r="W3482" i="1"/>
  <c r="U3482" i="1"/>
  <c r="S3482" i="1"/>
  <c r="Q3482" i="1"/>
  <c r="P3482" i="1"/>
  <c r="O3482" i="1"/>
  <c r="K3482" i="1"/>
  <c r="N3482" i="1" s="1"/>
  <c r="T3482" i="1" s="1"/>
  <c r="AA3481" i="1"/>
  <c r="Z3481" i="1"/>
  <c r="Y3481" i="1"/>
  <c r="X3481" i="1"/>
  <c r="W3481" i="1"/>
  <c r="U3481" i="1"/>
  <c r="S3481" i="1"/>
  <c r="Q3481" i="1"/>
  <c r="P3481" i="1"/>
  <c r="O3481" i="1"/>
  <c r="K3481" i="1"/>
  <c r="N3481" i="1" s="1"/>
  <c r="T3481" i="1" s="1"/>
  <c r="AA3480" i="1"/>
  <c r="Z3480" i="1"/>
  <c r="Y3480" i="1"/>
  <c r="X3480" i="1"/>
  <c r="W3480" i="1"/>
  <c r="U3480" i="1"/>
  <c r="S3480" i="1"/>
  <c r="Q3480" i="1"/>
  <c r="P3480" i="1"/>
  <c r="O3480" i="1"/>
  <c r="K3480" i="1"/>
  <c r="N3480" i="1" s="1"/>
  <c r="T3480" i="1" s="1"/>
  <c r="AA3479" i="1"/>
  <c r="Z3479" i="1"/>
  <c r="Y3479" i="1"/>
  <c r="X3479" i="1"/>
  <c r="W3479" i="1"/>
  <c r="U3479" i="1"/>
  <c r="S3479" i="1"/>
  <c r="Q3479" i="1"/>
  <c r="P3479" i="1"/>
  <c r="O3479" i="1"/>
  <c r="K3479" i="1"/>
  <c r="N3479" i="1" s="1"/>
  <c r="T3479" i="1" s="1"/>
  <c r="AA3478" i="1"/>
  <c r="Z3478" i="1"/>
  <c r="Y3478" i="1"/>
  <c r="X3478" i="1"/>
  <c r="W3478" i="1"/>
  <c r="U3478" i="1"/>
  <c r="S3478" i="1"/>
  <c r="Q3478" i="1"/>
  <c r="P3478" i="1"/>
  <c r="O3478" i="1"/>
  <c r="K3478" i="1"/>
  <c r="N3478" i="1" s="1"/>
  <c r="AA3477" i="1"/>
  <c r="Z3477" i="1"/>
  <c r="Y3477" i="1"/>
  <c r="X3477" i="1"/>
  <c r="W3477" i="1"/>
  <c r="U3477" i="1"/>
  <c r="S3477" i="1"/>
  <c r="Q3477" i="1"/>
  <c r="P3477" i="1"/>
  <c r="O3477" i="1"/>
  <c r="K3477" i="1"/>
  <c r="N3477" i="1" s="1"/>
  <c r="T3477" i="1" s="1"/>
  <c r="AA3476" i="1"/>
  <c r="Z3476" i="1"/>
  <c r="Y3476" i="1"/>
  <c r="X3476" i="1"/>
  <c r="W3476" i="1"/>
  <c r="U3476" i="1"/>
  <c r="S3476" i="1"/>
  <c r="Q3476" i="1"/>
  <c r="P3476" i="1"/>
  <c r="O3476" i="1"/>
  <c r="K3476" i="1"/>
  <c r="N3476" i="1" s="1"/>
  <c r="T3476" i="1" s="1"/>
  <c r="AA3475" i="1"/>
  <c r="Z3475" i="1"/>
  <c r="Y3475" i="1"/>
  <c r="X3475" i="1"/>
  <c r="W3475" i="1"/>
  <c r="U3475" i="1"/>
  <c r="S3475" i="1"/>
  <c r="Q3475" i="1"/>
  <c r="P3475" i="1"/>
  <c r="O3475" i="1"/>
  <c r="K3475" i="1"/>
  <c r="N3475" i="1" s="1"/>
  <c r="T3475" i="1" s="1"/>
  <c r="AA3474" i="1"/>
  <c r="Z3474" i="1"/>
  <c r="Y3474" i="1"/>
  <c r="X3474" i="1"/>
  <c r="W3474" i="1"/>
  <c r="U3474" i="1"/>
  <c r="S3474" i="1"/>
  <c r="Q3474" i="1"/>
  <c r="P3474" i="1"/>
  <c r="O3474" i="1"/>
  <c r="K3474" i="1"/>
  <c r="N3474" i="1" s="1"/>
  <c r="T3474" i="1" s="1"/>
  <c r="AA3473" i="1"/>
  <c r="Z3473" i="1"/>
  <c r="Y3473" i="1"/>
  <c r="X3473" i="1"/>
  <c r="W3473" i="1"/>
  <c r="U3473" i="1"/>
  <c r="S3473" i="1"/>
  <c r="Q3473" i="1"/>
  <c r="P3473" i="1"/>
  <c r="O3473" i="1"/>
  <c r="K3473" i="1"/>
  <c r="N3473" i="1" s="1"/>
  <c r="AA3472" i="1"/>
  <c r="Z3472" i="1"/>
  <c r="Y3472" i="1"/>
  <c r="X3472" i="1"/>
  <c r="W3472" i="1"/>
  <c r="U3472" i="1"/>
  <c r="S3472" i="1"/>
  <c r="Q3472" i="1"/>
  <c r="P3472" i="1"/>
  <c r="O3472" i="1"/>
  <c r="K3472" i="1"/>
  <c r="N3472" i="1" s="1"/>
  <c r="T3472" i="1" s="1"/>
  <c r="AA3471" i="1"/>
  <c r="Z3471" i="1"/>
  <c r="Y3471" i="1"/>
  <c r="X3471" i="1"/>
  <c r="W3471" i="1"/>
  <c r="U3471" i="1"/>
  <c r="S3471" i="1"/>
  <c r="Q3471" i="1"/>
  <c r="P3471" i="1"/>
  <c r="O3471" i="1"/>
  <c r="K3471" i="1"/>
  <c r="N3471" i="1" s="1"/>
  <c r="T3471" i="1" s="1"/>
  <c r="AA3470" i="1"/>
  <c r="Z3470" i="1"/>
  <c r="Y3470" i="1"/>
  <c r="X3470" i="1"/>
  <c r="W3470" i="1"/>
  <c r="U3470" i="1"/>
  <c r="S3470" i="1"/>
  <c r="Q3470" i="1"/>
  <c r="P3470" i="1"/>
  <c r="O3470" i="1"/>
  <c r="K3470" i="1"/>
  <c r="N3470" i="1" s="1"/>
  <c r="AA3469" i="1"/>
  <c r="Z3469" i="1"/>
  <c r="Y3469" i="1"/>
  <c r="X3469" i="1"/>
  <c r="W3469" i="1"/>
  <c r="U3469" i="1"/>
  <c r="S3469" i="1"/>
  <c r="Q3469" i="1"/>
  <c r="P3469" i="1"/>
  <c r="O3469" i="1"/>
  <c r="K3469" i="1"/>
  <c r="N3469" i="1" s="1"/>
  <c r="T3469" i="1" s="1"/>
  <c r="AA3468" i="1"/>
  <c r="Z3468" i="1"/>
  <c r="Y3468" i="1"/>
  <c r="X3468" i="1"/>
  <c r="W3468" i="1"/>
  <c r="U3468" i="1"/>
  <c r="S3468" i="1"/>
  <c r="Q3468" i="1"/>
  <c r="P3468" i="1"/>
  <c r="O3468" i="1"/>
  <c r="K3468" i="1"/>
  <c r="N3468" i="1" s="1"/>
  <c r="T3468" i="1" s="1"/>
  <c r="AA3467" i="1"/>
  <c r="Z3467" i="1"/>
  <c r="Y3467" i="1"/>
  <c r="X3467" i="1"/>
  <c r="W3467" i="1"/>
  <c r="U3467" i="1"/>
  <c r="S3467" i="1"/>
  <c r="Q3467" i="1"/>
  <c r="P3467" i="1"/>
  <c r="O3467" i="1"/>
  <c r="K3467" i="1"/>
  <c r="N3467" i="1" s="1"/>
  <c r="T3467" i="1" s="1"/>
  <c r="AA3466" i="1"/>
  <c r="Z3466" i="1"/>
  <c r="Y3466" i="1"/>
  <c r="X3466" i="1"/>
  <c r="W3466" i="1"/>
  <c r="U3466" i="1"/>
  <c r="S3466" i="1"/>
  <c r="Q3466" i="1"/>
  <c r="P3466" i="1"/>
  <c r="O3466" i="1"/>
  <c r="K3466" i="1"/>
  <c r="N3466" i="1" s="1"/>
  <c r="T3466" i="1" s="1"/>
  <c r="AA3465" i="1"/>
  <c r="Z3465" i="1"/>
  <c r="Y3465" i="1"/>
  <c r="X3465" i="1"/>
  <c r="W3465" i="1"/>
  <c r="U3465" i="1"/>
  <c r="S3465" i="1"/>
  <c r="Q3465" i="1"/>
  <c r="P3465" i="1"/>
  <c r="O3465" i="1"/>
  <c r="K3465" i="1"/>
  <c r="N3465" i="1" s="1"/>
  <c r="T3465" i="1" s="1"/>
  <c r="AA3464" i="1"/>
  <c r="Z3464" i="1"/>
  <c r="Y3464" i="1"/>
  <c r="X3464" i="1"/>
  <c r="W3464" i="1"/>
  <c r="U3464" i="1"/>
  <c r="S3464" i="1"/>
  <c r="Q3464" i="1"/>
  <c r="P3464" i="1"/>
  <c r="O3464" i="1"/>
  <c r="K3464" i="1"/>
  <c r="N3464" i="1" s="1"/>
  <c r="T3464" i="1" s="1"/>
  <c r="AA3463" i="1"/>
  <c r="Z3463" i="1"/>
  <c r="Y3463" i="1"/>
  <c r="X3463" i="1"/>
  <c r="W3463" i="1"/>
  <c r="U3463" i="1"/>
  <c r="S3463" i="1"/>
  <c r="Q3463" i="1"/>
  <c r="P3463" i="1"/>
  <c r="O3463" i="1"/>
  <c r="K3463" i="1"/>
  <c r="N3463" i="1" s="1"/>
  <c r="T3463" i="1" s="1"/>
  <c r="AA3462" i="1"/>
  <c r="Z3462" i="1"/>
  <c r="Y3462" i="1"/>
  <c r="X3462" i="1"/>
  <c r="W3462" i="1"/>
  <c r="U3462" i="1"/>
  <c r="S3462" i="1"/>
  <c r="Q3462" i="1"/>
  <c r="P3462" i="1"/>
  <c r="O3462" i="1"/>
  <c r="K3462" i="1"/>
  <c r="N3462" i="1" s="1"/>
  <c r="T3462" i="1" s="1"/>
  <c r="AA3461" i="1"/>
  <c r="Z3461" i="1"/>
  <c r="Y3461" i="1"/>
  <c r="X3461" i="1"/>
  <c r="W3461" i="1"/>
  <c r="U3461" i="1"/>
  <c r="S3461" i="1"/>
  <c r="Q3461" i="1"/>
  <c r="P3461" i="1"/>
  <c r="O3461" i="1"/>
  <c r="K3461" i="1"/>
  <c r="N3461" i="1" s="1"/>
  <c r="T3461" i="1" s="1"/>
  <c r="AA3460" i="1"/>
  <c r="Z3460" i="1"/>
  <c r="Y3460" i="1"/>
  <c r="X3460" i="1"/>
  <c r="W3460" i="1"/>
  <c r="U3460" i="1"/>
  <c r="S3460" i="1"/>
  <c r="Q3460" i="1"/>
  <c r="P3460" i="1"/>
  <c r="O3460" i="1"/>
  <c r="K3460" i="1"/>
  <c r="N3460" i="1" s="1"/>
  <c r="T3460" i="1" s="1"/>
  <c r="AA3459" i="1"/>
  <c r="Z3459" i="1"/>
  <c r="Y3459" i="1"/>
  <c r="X3459" i="1"/>
  <c r="W3459" i="1"/>
  <c r="U3459" i="1"/>
  <c r="S3459" i="1"/>
  <c r="Q3459" i="1"/>
  <c r="P3459" i="1"/>
  <c r="O3459" i="1"/>
  <c r="K3459" i="1"/>
  <c r="N3459" i="1" s="1"/>
  <c r="AA3458" i="1"/>
  <c r="Z3458" i="1"/>
  <c r="Y3458" i="1"/>
  <c r="X3458" i="1"/>
  <c r="W3458" i="1"/>
  <c r="U3458" i="1"/>
  <c r="S3458" i="1"/>
  <c r="Q3458" i="1"/>
  <c r="P3458" i="1"/>
  <c r="O3458" i="1"/>
  <c r="K3458" i="1"/>
  <c r="N3458" i="1" s="1"/>
  <c r="T3458" i="1" s="1"/>
  <c r="AA3457" i="1"/>
  <c r="Z3457" i="1"/>
  <c r="Y3457" i="1"/>
  <c r="X3457" i="1"/>
  <c r="W3457" i="1"/>
  <c r="U3457" i="1"/>
  <c r="S3457" i="1"/>
  <c r="Q3457" i="1"/>
  <c r="P3457" i="1"/>
  <c r="O3457" i="1"/>
  <c r="K3457" i="1"/>
  <c r="N3457" i="1" s="1"/>
  <c r="T3457" i="1" s="1"/>
  <c r="AA3456" i="1"/>
  <c r="Z3456" i="1"/>
  <c r="Y3456" i="1"/>
  <c r="X3456" i="1"/>
  <c r="W3456" i="1"/>
  <c r="U3456" i="1"/>
  <c r="S3456" i="1"/>
  <c r="Q3456" i="1"/>
  <c r="P3456" i="1"/>
  <c r="O3456" i="1"/>
  <c r="K3456" i="1"/>
  <c r="N3456" i="1" s="1"/>
  <c r="T3456" i="1" s="1"/>
  <c r="AA3455" i="1"/>
  <c r="Z3455" i="1"/>
  <c r="Y3455" i="1"/>
  <c r="X3455" i="1"/>
  <c r="W3455" i="1"/>
  <c r="U3455" i="1"/>
  <c r="S3455" i="1"/>
  <c r="Q3455" i="1"/>
  <c r="P3455" i="1"/>
  <c r="O3455" i="1"/>
  <c r="K3455" i="1"/>
  <c r="N3455" i="1" s="1"/>
  <c r="T3455" i="1" s="1"/>
  <c r="AA3454" i="1"/>
  <c r="Z3454" i="1"/>
  <c r="Y3454" i="1"/>
  <c r="X3454" i="1"/>
  <c r="W3454" i="1"/>
  <c r="U3454" i="1"/>
  <c r="S3454" i="1"/>
  <c r="Q3454" i="1"/>
  <c r="P3454" i="1"/>
  <c r="O3454" i="1"/>
  <c r="K3454" i="1"/>
  <c r="N3454" i="1" s="1"/>
  <c r="T3454" i="1" s="1"/>
  <c r="AA3453" i="1"/>
  <c r="Z3453" i="1"/>
  <c r="Y3453" i="1"/>
  <c r="X3453" i="1"/>
  <c r="W3453" i="1"/>
  <c r="U3453" i="1"/>
  <c r="S3453" i="1"/>
  <c r="Q3453" i="1"/>
  <c r="P3453" i="1"/>
  <c r="O3453" i="1"/>
  <c r="K3453" i="1"/>
  <c r="N3453" i="1" s="1"/>
  <c r="T3453" i="1" s="1"/>
  <c r="AA3452" i="1"/>
  <c r="Z3452" i="1"/>
  <c r="Y3452" i="1"/>
  <c r="X3452" i="1"/>
  <c r="W3452" i="1"/>
  <c r="U3452" i="1"/>
  <c r="S3452" i="1"/>
  <c r="Q3452" i="1"/>
  <c r="P3452" i="1"/>
  <c r="O3452" i="1"/>
  <c r="K3452" i="1"/>
  <c r="N3452" i="1" s="1"/>
  <c r="T3452" i="1" s="1"/>
  <c r="AA3451" i="1"/>
  <c r="Z3451" i="1"/>
  <c r="Y3451" i="1"/>
  <c r="X3451" i="1"/>
  <c r="W3451" i="1"/>
  <c r="U3451" i="1"/>
  <c r="S3451" i="1"/>
  <c r="Q3451" i="1"/>
  <c r="P3451" i="1"/>
  <c r="O3451" i="1"/>
  <c r="K3451" i="1"/>
  <c r="N3451" i="1" s="1"/>
  <c r="AA3450" i="1"/>
  <c r="Z3450" i="1"/>
  <c r="Y3450" i="1"/>
  <c r="X3450" i="1"/>
  <c r="W3450" i="1"/>
  <c r="U3450" i="1"/>
  <c r="S3450" i="1"/>
  <c r="Q3450" i="1"/>
  <c r="P3450" i="1"/>
  <c r="O3450" i="1"/>
  <c r="K3450" i="1"/>
  <c r="N3450" i="1" s="1"/>
  <c r="T3450" i="1" s="1"/>
  <c r="AA3449" i="1"/>
  <c r="Z3449" i="1"/>
  <c r="Y3449" i="1"/>
  <c r="X3449" i="1"/>
  <c r="W3449" i="1"/>
  <c r="U3449" i="1"/>
  <c r="S3449" i="1"/>
  <c r="Q3449" i="1"/>
  <c r="P3449" i="1"/>
  <c r="O3449" i="1"/>
  <c r="K3449" i="1"/>
  <c r="N3449" i="1" s="1"/>
  <c r="T3449" i="1" s="1"/>
  <c r="AA3448" i="1"/>
  <c r="Z3448" i="1"/>
  <c r="Y3448" i="1"/>
  <c r="X3448" i="1"/>
  <c r="W3448" i="1"/>
  <c r="U3448" i="1"/>
  <c r="S3448" i="1"/>
  <c r="Q3448" i="1"/>
  <c r="P3448" i="1"/>
  <c r="O3448" i="1"/>
  <c r="K3448" i="1"/>
  <c r="N3448" i="1" s="1"/>
  <c r="T3448" i="1" s="1"/>
  <c r="AA3447" i="1"/>
  <c r="Z3447" i="1"/>
  <c r="Y3447" i="1"/>
  <c r="X3447" i="1"/>
  <c r="W3447" i="1"/>
  <c r="U3447" i="1"/>
  <c r="S3447" i="1"/>
  <c r="Q3447" i="1"/>
  <c r="P3447" i="1"/>
  <c r="O3447" i="1"/>
  <c r="K3447" i="1"/>
  <c r="N3447" i="1" s="1"/>
  <c r="T3447" i="1" s="1"/>
  <c r="AA3446" i="1"/>
  <c r="Z3446" i="1"/>
  <c r="Y3446" i="1"/>
  <c r="X3446" i="1"/>
  <c r="W3446" i="1"/>
  <c r="U3446" i="1"/>
  <c r="S3446" i="1"/>
  <c r="Q3446" i="1"/>
  <c r="P3446" i="1"/>
  <c r="O3446" i="1"/>
  <c r="K3446" i="1"/>
  <c r="N3446" i="1" s="1"/>
  <c r="T3446" i="1" s="1"/>
  <c r="AA3445" i="1"/>
  <c r="Z3445" i="1"/>
  <c r="Y3445" i="1"/>
  <c r="X3445" i="1"/>
  <c r="W3445" i="1"/>
  <c r="U3445" i="1"/>
  <c r="S3445" i="1"/>
  <c r="Q3445" i="1"/>
  <c r="P3445" i="1"/>
  <c r="O3445" i="1"/>
  <c r="K3445" i="1"/>
  <c r="N3445" i="1" s="1"/>
  <c r="AA3444" i="1"/>
  <c r="Z3444" i="1"/>
  <c r="Y3444" i="1"/>
  <c r="X3444" i="1"/>
  <c r="W3444" i="1"/>
  <c r="U3444" i="1"/>
  <c r="S3444" i="1"/>
  <c r="Q3444" i="1"/>
  <c r="P3444" i="1"/>
  <c r="O3444" i="1"/>
  <c r="K3444" i="1"/>
  <c r="N3444" i="1" s="1"/>
  <c r="T3444" i="1" s="1"/>
  <c r="AA3443" i="1"/>
  <c r="Z3443" i="1"/>
  <c r="Y3443" i="1"/>
  <c r="X3443" i="1"/>
  <c r="W3443" i="1"/>
  <c r="U3443" i="1"/>
  <c r="S3443" i="1"/>
  <c r="Q3443" i="1"/>
  <c r="P3443" i="1"/>
  <c r="O3443" i="1"/>
  <c r="K3443" i="1"/>
  <c r="N3443" i="1" s="1"/>
  <c r="T3443" i="1" s="1"/>
  <c r="AA3442" i="1"/>
  <c r="Z3442" i="1"/>
  <c r="Y3442" i="1"/>
  <c r="X3442" i="1"/>
  <c r="W3442" i="1"/>
  <c r="U3442" i="1"/>
  <c r="S3442" i="1"/>
  <c r="Q3442" i="1"/>
  <c r="P3442" i="1"/>
  <c r="O3442" i="1"/>
  <c r="K3442" i="1"/>
  <c r="N3442" i="1" s="1"/>
  <c r="T3442" i="1" s="1"/>
  <c r="AA3441" i="1"/>
  <c r="Z3441" i="1"/>
  <c r="Y3441" i="1"/>
  <c r="X3441" i="1"/>
  <c r="W3441" i="1"/>
  <c r="U3441" i="1"/>
  <c r="S3441" i="1"/>
  <c r="Q3441" i="1"/>
  <c r="P3441" i="1"/>
  <c r="O3441" i="1"/>
  <c r="K3441" i="1"/>
  <c r="N3441" i="1" s="1"/>
  <c r="T3441" i="1" s="1"/>
  <c r="AA3440" i="1"/>
  <c r="Z3440" i="1"/>
  <c r="Y3440" i="1"/>
  <c r="X3440" i="1"/>
  <c r="W3440" i="1"/>
  <c r="U3440" i="1"/>
  <c r="S3440" i="1"/>
  <c r="Q3440" i="1"/>
  <c r="P3440" i="1"/>
  <c r="O3440" i="1"/>
  <c r="K3440" i="1"/>
  <c r="N3440" i="1" s="1"/>
  <c r="T3440" i="1" s="1"/>
  <c r="AA3439" i="1"/>
  <c r="Z3439" i="1"/>
  <c r="Y3439" i="1"/>
  <c r="X3439" i="1"/>
  <c r="W3439" i="1"/>
  <c r="U3439" i="1"/>
  <c r="S3439" i="1"/>
  <c r="Q3439" i="1"/>
  <c r="P3439" i="1"/>
  <c r="O3439" i="1"/>
  <c r="K3439" i="1"/>
  <c r="N3439" i="1" s="1"/>
  <c r="T3439" i="1" s="1"/>
  <c r="AA3438" i="1"/>
  <c r="Z3438" i="1"/>
  <c r="Y3438" i="1"/>
  <c r="X3438" i="1"/>
  <c r="W3438" i="1"/>
  <c r="U3438" i="1"/>
  <c r="S3438" i="1"/>
  <c r="Q3438" i="1"/>
  <c r="P3438" i="1"/>
  <c r="O3438" i="1"/>
  <c r="K3438" i="1"/>
  <c r="N3438" i="1" s="1"/>
  <c r="T3438" i="1" s="1"/>
  <c r="AA3437" i="1"/>
  <c r="Z3437" i="1"/>
  <c r="Y3437" i="1"/>
  <c r="X3437" i="1"/>
  <c r="W3437" i="1"/>
  <c r="U3437" i="1"/>
  <c r="S3437" i="1"/>
  <c r="Q3437" i="1"/>
  <c r="P3437" i="1"/>
  <c r="O3437" i="1"/>
  <c r="K3437" i="1"/>
  <c r="N3437" i="1" s="1"/>
  <c r="T3437" i="1" s="1"/>
  <c r="AA3436" i="1"/>
  <c r="Z3436" i="1"/>
  <c r="Y3436" i="1"/>
  <c r="X3436" i="1"/>
  <c r="W3436" i="1"/>
  <c r="U3436" i="1"/>
  <c r="S3436" i="1"/>
  <c r="Q3436" i="1"/>
  <c r="P3436" i="1"/>
  <c r="O3436" i="1"/>
  <c r="K3436" i="1"/>
  <c r="N3436" i="1" s="1"/>
  <c r="T3436" i="1" s="1"/>
  <c r="AA3435" i="1"/>
  <c r="Z3435" i="1"/>
  <c r="Y3435" i="1"/>
  <c r="X3435" i="1"/>
  <c r="W3435" i="1"/>
  <c r="U3435" i="1"/>
  <c r="S3435" i="1"/>
  <c r="Q3435" i="1"/>
  <c r="P3435" i="1"/>
  <c r="O3435" i="1"/>
  <c r="K3435" i="1"/>
  <c r="N3435" i="1" s="1"/>
  <c r="T3435" i="1" s="1"/>
  <c r="AA3434" i="1"/>
  <c r="Z3434" i="1"/>
  <c r="Y3434" i="1"/>
  <c r="X3434" i="1"/>
  <c r="W3434" i="1"/>
  <c r="U3434" i="1"/>
  <c r="S3434" i="1"/>
  <c r="Q3434" i="1"/>
  <c r="P3434" i="1"/>
  <c r="O3434" i="1"/>
  <c r="K3434" i="1"/>
  <c r="N3434" i="1" s="1"/>
  <c r="AA3433" i="1"/>
  <c r="Z3433" i="1"/>
  <c r="Y3433" i="1"/>
  <c r="X3433" i="1"/>
  <c r="W3433" i="1"/>
  <c r="U3433" i="1"/>
  <c r="S3433" i="1"/>
  <c r="Q3433" i="1"/>
  <c r="P3433" i="1"/>
  <c r="O3433" i="1"/>
  <c r="K3433" i="1"/>
  <c r="N3433" i="1" s="1"/>
  <c r="T3433" i="1" s="1"/>
  <c r="AA3432" i="1"/>
  <c r="Z3432" i="1"/>
  <c r="Y3432" i="1"/>
  <c r="X3432" i="1"/>
  <c r="W3432" i="1"/>
  <c r="U3432" i="1"/>
  <c r="S3432" i="1"/>
  <c r="Q3432" i="1"/>
  <c r="P3432" i="1"/>
  <c r="O3432" i="1"/>
  <c r="K3432" i="1"/>
  <c r="N3432" i="1" s="1"/>
  <c r="T3432" i="1" s="1"/>
  <c r="AA3431" i="1"/>
  <c r="Z3431" i="1"/>
  <c r="Y3431" i="1"/>
  <c r="X3431" i="1"/>
  <c r="W3431" i="1"/>
  <c r="U3431" i="1"/>
  <c r="S3431" i="1"/>
  <c r="Q3431" i="1"/>
  <c r="P3431" i="1"/>
  <c r="O3431" i="1"/>
  <c r="K3431" i="1"/>
  <c r="N3431" i="1" s="1"/>
  <c r="AA3430" i="1"/>
  <c r="Z3430" i="1"/>
  <c r="Y3430" i="1"/>
  <c r="X3430" i="1"/>
  <c r="W3430" i="1"/>
  <c r="U3430" i="1"/>
  <c r="S3430" i="1"/>
  <c r="Q3430" i="1"/>
  <c r="P3430" i="1"/>
  <c r="O3430" i="1"/>
  <c r="K3430" i="1"/>
  <c r="N3430" i="1" s="1"/>
  <c r="T3430" i="1" s="1"/>
  <c r="AA3429" i="1"/>
  <c r="Z3429" i="1"/>
  <c r="Y3429" i="1"/>
  <c r="X3429" i="1"/>
  <c r="W3429" i="1"/>
  <c r="U3429" i="1"/>
  <c r="S3429" i="1"/>
  <c r="Q3429" i="1"/>
  <c r="P3429" i="1"/>
  <c r="O3429" i="1"/>
  <c r="K3429" i="1"/>
  <c r="N3429" i="1" s="1"/>
  <c r="T3429" i="1" s="1"/>
  <c r="AA3428" i="1"/>
  <c r="Z3428" i="1"/>
  <c r="Y3428" i="1"/>
  <c r="X3428" i="1"/>
  <c r="W3428" i="1"/>
  <c r="U3428" i="1"/>
  <c r="S3428" i="1"/>
  <c r="Q3428" i="1"/>
  <c r="P3428" i="1"/>
  <c r="O3428" i="1"/>
  <c r="K3428" i="1"/>
  <c r="N3428" i="1" s="1"/>
  <c r="T3428" i="1" s="1"/>
  <c r="AA3427" i="1"/>
  <c r="Z3427" i="1"/>
  <c r="Y3427" i="1"/>
  <c r="X3427" i="1"/>
  <c r="W3427" i="1"/>
  <c r="U3427" i="1"/>
  <c r="S3427" i="1"/>
  <c r="Q3427" i="1"/>
  <c r="P3427" i="1"/>
  <c r="O3427" i="1"/>
  <c r="K3427" i="1"/>
  <c r="N3427" i="1" s="1"/>
  <c r="AA3426" i="1"/>
  <c r="Z3426" i="1"/>
  <c r="Y3426" i="1"/>
  <c r="X3426" i="1"/>
  <c r="W3426" i="1"/>
  <c r="U3426" i="1"/>
  <c r="S3426" i="1"/>
  <c r="Q3426" i="1"/>
  <c r="P3426" i="1"/>
  <c r="O3426" i="1"/>
  <c r="K3426" i="1"/>
  <c r="N3426" i="1" s="1"/>
  <c r="AA3425" i="1"/>
  <c r="Z3425" i="1"/>
  <c r="Y3425" i="1"/>
  <c r="X3425" i="1"/>
  <c r="W3425" i="1"/>
  <c r="U3425" i="1"/>
  <c r="S3425" i="1"/>
  <c r="Q3425" i="1"/>
  <c r="P3425" i="1"/>
  <c r="O3425" i="1"/>
  <c r="K3425" i="1"/>
  <c r="N3425" i="1" s="1"/>
  <c r="T3425" i="1" s="1"/>
  <c r="AA3424" i="1"/>
  <c r="Z3424" i="1"/>
  <c r="Y3424" i="1"/>
  <c r="X3424" i="1"/>
  <c r="W3424" i="1"/>
  <c r="U3424" i="1"/>
  <c r="S3424" i="1"/>
  <c r="Q3424" i="1"/>
  <c r="P3424" i="1"/>
  <c r="O3424" i="1"/>
  <c r="K3424" i="1"/>
  <c r="N3424" i="1" s="1"/>
  <c r="T3424" i="1" s="1"/>
  <c r="AA3423" i="1"/>
  <c r="Z3423" i="1"/>
  <c r="Y3423" i="1"/>
  <c r="X3423" i="1"/>
  <c r="W3423" i="1"/>
  <c r="U3423" i="1"/>
  <c r="S3423" i="1"/>
  <c r="Q3423" i="1"/>
  <c r="P3423" i="1"/>
  <c r="O3423" i="1"/>
  <c r="K3423" i="1"/>
  <c r="N3423" i="1" s="1"/>
  <c r="T3423" i="1" s="1"/>
  <c r="AA3422" i="1"/>
  <c r="Z3422" i="1"/>
  <c r="Y3422" i="1"/>
  <c r="X3422" i="1"/>
  <c r="W3422" i="1"/>
  <c r="U3422" i="1"/>
  <c r="S3422" i="1"/>
  <c r="Q3422" i="1"/>
  <c r="P3422" i="1"/>
  <c r="O3422" i="1"/>
  <c r="K3422" i="1"/>
  <c r="N3422" i="1" s="1"/>
  <c r="T3422" i="1" s="1"/>
  <c r="AA3421" i="1"/>
  <c r="Z3421" i="1"/>
  <c r="Y3421" i="1"/>
  <c r="X3421" i="1"/>
  <c r="W3421" i="1"/>
  <c r="U3421" i="1"/>
  <c r="S3421" i="1"/>
  <c r="Q3421" i="1"/>
  <c r="P3421" i="1"/>
  <c r="O3421" i="1"/>
  <c r="K3421" i="1"/>
  <c r="N3421" i="1" s="1"/>
  <c r="T3421" i="1" s="1"/>
  <c r="AA3420" i="1"/>
  <c r="Z3420" i="1"/>
  <c r="Y3420" i="1"/>
  <c r="X3420" i="1"/>
  <c r="W3420" i="1"/>
  <c r="U3420" i="1"/>
  <c r="S3420" i="1"/>
  <c r="Q3420" i="1"/>
  <c r="P3420" i="1"/>
  <c r="O3420" i="1"/>
  <c r="K3420" i="1"/>
  <c r="N3420" i="1" s="1"/>
  <c r="AA3419" i="1"/>
  <c r="Z3419" i="1"/>
  <c r="Y3419" i="1"/>
  <c r="X3419" i="1"/>
  <c r="W3419" i="1"/>
  <c r="U3419" i="1"/>
  <c r="S3419" i="1"/>
  <c r="Q3419" i="1"/>
  <c r="P3419" i="1"/>
  <c r="O3419" i="1"/>
  <c r="K3419" i="1"/>
  <c r="N3419" i="1" s="1"/>
  <c r="AA3418" i="1"/>
  <c r="Z3418" i="1"/>
  <c r="Y3418" i="1"/>
  <c r="X3418" i="1"/>
  <c r="W3418" i="1"/>
  <c r="U3418" i="1"/>
  <c r="S3418" i="1"/>
  <c r="Q3418" i="1"/>
  <c r="P3418" i="1"/>
  <c r="O3418" i="1"/>
  <c r="K3418" i="1"/>
  <c r="N3418" i="1" s="1"/>
  <c r="T3418" i="1" s="1"/>
  <c r="AA3417" i="1"/>
  <c r="Z3417" i="1"/>
  <c r="Y3417" i="1"/>
  <c r="X3417" i="1"/>
  <c r="W3417" i="1"/>
  <c r="U3417" i="1"/>
  <c r="S3417" i="1"/>
  <c r="Q3417" i="1"/>
  <c r="P3417" i="1"/>
  <c r="O3417" i="1"/>
  <c r="K3417" i="1"/>
  <c r="N3417" i="1" s="1"/>
  <c r="T3417" i="1" s="1"/>
  <c r="AA3416" i="1"/>
  <c r="Z3416" i="1"/>
  <c r="Y3416" i="1"/>
  <c r="X3416" i="1"/>
  <c r="W3416" i="1"/>
  <c r="U3416" i="1"/>
  <c r="S3416" i="1"/>
  <c r="Q3416" i="1"/>
  <c r="P3416" i="1"/>
  <c r="O3416" i="1"/>
  <c r="K3416" i="1"/>
  <c r="N3416" i="1" s="1"/>
  <c r="AA3415" i="1"/>
  <c r="Z3415" i="1"/>
  <c r="Y3415" i="1"/>
  <c r="X3415" i="1"/>
  <c r="W3415" i="1"/>
  <c r="U3415" i="1"/>
  <c r="S3415" i="1"/>
  <c r="Q3415" i="1"/>
  <c r="P3415" i="1"/>
  <c r="O3415" i="1"/>
  <c r="K3415" i="1"/>
  <c r="N3415" i="1" s="1"/>
  <c r="AA3414" i="1"/>
  <c r="Z3414" i="1"/>
  <c r="Y3414" i="1"/>
  <c r="X3414" i="1"/>
  <c r="W3414" i="1"/>
  <c r="U3414" i="1"/>
  <c r="S3414" i="1"/>
  <c r="Q3414" i="1"/>
  <c r="P3414" i="1"/>
  <c r="O3414" i="1"/>
  <c r="K3414" i="1"/>
  <c r="N3414" i="1" s="1"/>
  <c r="AA3413" i="1"/>
  <c r="Z3413" i="1"/>
  <c r="Y3413" i="1"/>
  <c r="X3413" i="1"/>
  <c r="W3413" i="1"/>
  <c r="U3413" i="1"/>
  <c r="S3413" i="1"/>
  <c r="Q3413" i="1"/>
  <c r="P3413" i="1"/>
  <c r="O3413" i="1"/>
  <c r="K3413" i="1"/>
  <c r="N3413" i="1" s="1"/>
  <c r="AA3412" i="1"/>
  <c r="Z3412" i="1"/>
  <c r="Y3412" i="1"/>
  <c r="X3412" i="1"/>
  <c r="W3412" i="1"/>
  <c r="U3412" i="1"/>
  <c r="S3412" i="1"/>
  <c r="Q3412" i="1"/>
  <c r="P3412" i="1"/>
  <c r="O3412" i="1"/>
  <c r="K3412" i="1"/>
  <c r="N3412" i="1" s="1"/>
  <c r="T3412" i="1" s="1"/>
  <c r="AA3411" i="1"/>
  <c r="Z3411" i="1"/>
  <c r="Y3411" i="1"/>
  <c r="X3411" i="1"/>
  <c r="W3411" i="1"/>
  <c r="U3411" i="1"/>
  <c r="S3411" i="1"/>
  <c r="Q3411" i="1"/>
  <c r="P3411" i="1"/>
  <c r="O3411" i="1"/>
  <c r="K3411" i="1"/>
  <c r="N3411" i="1" s="1"/>
  <c r="T3411" i="1" s="1"/>
  <c r="AA3410" i="1"/>
  <c r="Z3410" i="1"/>
  <c r="Y3410" i="1"/>
  <c r="X3410" i="1"/>
  <c r="W3410" i="1"/>
  <c r="U3410" i="1"/>
  <c r="S3410" i="1"/>
  <c r="Q3410" i="1"/>
  <c r="P3410" i="1"/>
  <c r="O3410" i="1"/>
  <c r="K3410" i="1"/>
  <c r="N3410" i="1" s="1"/>
  <c r="T3410" i="1" s="1"/>
  <c r="AA3409" i="1"/>
  <c r="Z3409" i="1"/>
  <c r="Y3409" i="1"/>
  <c r="X3409" i="1"/>
  <c r="W3409" i="1"/>
  <c r="U3409" i="1"/>
  <c r="S3409" i="1"/>
  <c r="Q3409" i="1"/>
  <c r="P3409" i="1"/>
  <c r="O3409" i="1"/>
  <c r="K3409" i="1"/>
  <c r="N3409" i="1" s="1"/>
  <c r="T3409" i="1" s="1"/>
  <c r="AA3408" i="1"/>
  <c r="Z3408" i="1"/>
  <c r="Y3408" i="1"/>
  <c r="X3408" i="1"/>
  <c r="W3408" i="1"/>
  <c r="U3408" i="1"/>
  <c r="S3408" i="1"/>
  <c r="Q3408" i="1"/>
  <c r="P3408" i="1"/>
  <c r="O3408" i="1"/>
  <c r="K3408" i="1"/>
  <c r="N3408" i="1" s="1"/>
  <c r="T3408" i="1" s="1"/>
  <c r="AA3407" i="1"/>
  <c r="Z3407" i="1"/>
  <c r="Y3407" i="1"/>
  <c r="X3407" i="1"/>
  <c r="W3407" i="1"/>
  <c r="U3407" i="1"/>
  <c r="S3407" i="1"/>
  <c r="Q3407" i="1"/>
  <c r="P3407" i="1"/>
  <c r="O3407" i="1"/>
  <c r="K3407" i="1"/>
  <c r="N3407" i="1" s="1"/>
  <c r="AA3406" i="1"/>
  <c r="Z3406" i="1"/>
  <c r="Y3406" i="1"/>
  <c r="X3406" i="1"/>
  <c r="W3406" i="1"/>
  <c r="U3406" i="1"/>
  <c r="S3406" i="1"/>
  <c r="Q3406" i="1"/>
  <c r="P3406" i="1"/>
  <c r="O3406" i="1"/>
  <c r="K3406" i="1"/>
  <c r="N3406" i="1" s="1"/>
  <c r="T3406" i="1" s="1"/>
  <c r="AA3405" i="1"/>
  <c r="Z3405" i="1"/>
  <c r="Y3405" i="1"/>
  <c r="X3405" i="1"/>
  <c r="W3405" i="1"/>
  <c r="U3405" i="1"/>
  <c r="S3405" i="1"/>
  <c r="Q3405" i="1"/>
  <c r="P3405" i="1"/>
  <c r="O3405" i="1"/>
  <c r="K3405" i="1"/>
  <c r="N3405" i="1" s="1"/>
  <c r="AA3404" i="1"/>
  <c r="Z3404" i="1"/>
  <c r="Y3404" i="1"/>
  <c r="X3404" i="1"/>
  <c r="W3404" i="1"/>
  <c r="U3404" i="1"/>
  <c r="S3404" i="1"/>
  <c r="Q3404" i="1"/>
  <c r="P3404" i="1"/>
  <c r="O3404" i="1"/>
  <c r="K3404" i="1"/>
  <c r="N3404" i="1" s="1"/>
  <c r="T3404" i="1" s="1"/>
  <c r="AA3403" i="1"/>
  <c r="Z3403" i="1"/>
  <c r="Y3403" i="1"/>
  <c r="X3403" i="1"/>
  <c r="W3403" i="1"/>
  <c r="U3403" i="1"/>
  <c r="S3403" i="1"/>
  <c r="Q3403" i="1"/>
  <c r="P3403" i="1"/>
  <c r="O3403" i="1"/>
  <c r="K3403" i="1"/>
  <c r="N3403" i="1" s="1"/>
  <c r="T3403" i="1" s="1"/>
  <c r="AA3402" i="1"/>
  <c r="Z3402" i="1"/>
  <c r="Y3402" i="1"/>
  <c r="X3402" i="1"/>
  <c r="W3402" i="1"/>
  <c r="U3402" i="1"/>
  <c r="S3402" i="1"/>
  <c r="Q3402" i="1"/>
  <c r="P3402" i="1"/>
  <c r="O3402" i="1"/>
  <c r="K3402" i="1"/>
  <c r="N3402" i="1" s="1"/>
  <c r="AA3401" i="1"/>
  <c r="Z3401" i="1"/>
  <c r="Y3401" i="1"/>
  <c r="X3401" i="1"/>
  <c r="W3401" i="1"/>
  <c r="U3401" i="1"/>
  <c r="S3401" i="1"/>
  <c r="Q3401" i="1"/>
  <c r="P3401" i="1"/>
  <c r="O3401" i="1"/>
  <c r="K3401" i="1"/>
  <c r="N3401" i="1" s="1"/>
  <c r="T3401" i="1" s="1"/>
  <c r="AA3400" i="1"/>
  <c r="Z3400" i="1"/>
  <c r="Y3400" i="1"/>
  <c r="X3400" i="1"/>
  <c r="W3400" i="1"/>
  <c r="U3400" i="1"/>
  <c r="S3400" i="1"/>
  <c r="Q3400" i="1"/>
  <c r="P3400" i="1"/>
  <c r="O3400" i="1"/>
  <c r="K3400" i="1"/>
  <c r="N3400" i="1" s="1"/>
  <c r="T3400" i="1" s="1"/>
  <c r="AA3399" i="1"/>
  <c r="Z3399" i="1"/>
  <c r="Y3399" i="1"/>
  <c r="X3399" i="1"/>
  <c r="W3399" i="1"/>
  <c r="U3399" i="1"/>
  <c r="S3399" i="1"/>
  <c r="Q3399" i="1"/>
  <c r="P3399" i="1"/>
  <c r="O3399" i="1"/>
  <c r="K3399" i="1"/>
  <c r="N3399" i="1" s="1"/>
  <c r="AA3398" i="1"/>
  <c r="Z3398" i="1"/>
  <c r="Y3398" i="1"/>
  <c r="X3398" i="1"/>
  <c r="W3398" i="1"/>
  <c r="U3398" i="1"/>
  <c r="S3398" i="1"/>
  <c r="Q3398" i="1"/>
  <c r="P3398" i="1"/>
  <c r="O3398" i="1"/>
  <c r="K3398" i="1"/>
  <c r="N3398" i="1" s="1"/>
  <c r="T3398" i="1" s="1"/>
  <c r="AA3397" i="1"/>
  <c r="Z3397" i="1"/>
  <c r="Y3397" i="1"/>
  <c r="X3397" i="1"/>
  <c r="W3397" i="1"/>
  <c r="U3397" i="1"/>
  <c r="S3397" i="1"/>
  <c r="Q3397" i="1"/>
  <c r="P3397" i="1"/>
  <c r="O3397" i="1"/>
  <c r="K3397" i="1"/>
  <c r="N3397" i="1" s="1"/>
  <c r="T3397" i="1" s="1"/>
  <c r="AA3396" i="1"/>
  <c r="Z3396" i="1"/>
  <c r="Y3396" i="1"/>
  <c r="X3396" i="1"/>
  <c r="W3396" i="1"/>
  <c r="U3396" i="1"/>
  <c r="S3396" i="1"/>
  <c r="Q3396" i="1"/>
  <c r="P3396" i="1"/>
  <c r="O3396" i="1"/>
  <c r="K3396" i="1"/>
  <c r="N3396" i="1" s="1"/>
  <c r="T3396" i="1" s="1"/>
  <c r="AA3395" i="1"/>
  <c r="Z3395" i="1"/>
  <c r="Y3395" i="1"/>
  <c r="X3395" i="1"/>
  <c r="W3395" i="1"/>
  <c r="U3395" i="1"/>
  <c r="S3395" i="1"/>
  <c r="Q3395" i="1"/>
  <c r="P3395" i="1"/>
  <c r="O3395" i="1"/>
  <c r="K3395" i="1"/>
  <c r="N3395" i="1" s="1"/>
  <c r="T3395" i="1" s="1"/>
  <c r="AA3394" i="1"/>
  <c r="Z3394" i="1"/>
  <c r="Y3394" i="1"/>
  <c r="X3394" i="1"/>
  <c r="W3394" i="1"/>
  <c r="U3394" i="1"/>
  <c r="S3394" i="1"/>
  <c r="Q3394" i="1"/>
  <c r="P3394" i="1"/>
  <c r="O3394" i="1"/>
  <c r="K3394" i="1"/>
  <c r="N3394" i="1" s="1"/>
  <c r="T3394" i="1" s="1"/>
  <c r="AA3393" i="1"/>
  <c r="Z3393" i="1"/>
  <c r="Y3393" i="1"/>
  <c r="X3393" i="1"/>
  <c r="W3393" i="1"/>
  <c r="U3393" i="1"/>
  <c r="S3393" i="1"/>
  <c r="Q3393" i="1"/>
  <c r="P3393" i="1"/>
  <c r="O3393" i="1"/>
  <c r="K3393" i="1"/>
  <c r="N3393" i="1" s="1"/>
  <c r="T3393" i="1" s="1"/>
  <c r="AA3392" i="1"/>
  <c r="Z3392" i="1"/>
  <c r="Y3392" i="1"/>
  <c r="X3392" i="1"/>
  <c r="W3392" i="1"/>
  <c r="U3392" i="1"/>
  <c r="S3392" i="1"/>
  <c r="Q3392" i="1"/>
  <c r="P3392" i="1"/>
  <c r="O3392" i="1"/>
  <c r="K3392" i="1"/>
  <c r="N3392" i="1" s="1"/>
  <c r="T3392" i="1" s="1"/>
  <c r="AA3391" i="1"/>
  <c r="Z3391" i="1"/>
  <c r="Y3391" i="1"/>
  <c r="X3391" i="1"/>
  <c r="W3391" i="1"/>
  <c r="U3391" i="1"/>
  <c r="S3391" i="1"/>
  <c r="Q3391" i="1"/>
  <c r="P3391" i="1"/>
  <c r="O3391" i="1"/>
  <c r="K3391" i="1"/>
  <c r="N3391" i="1" s="1"/>
  <c r="AA3390" i="1"/>
  <c r="Z3390" i="1"/>
  <c r="Y3390" i="1"/>
  <c r="X3390" i="1"/>
  <c r="W3390" i="1"/>
  <c r="U3390" i="1"/>
  <c r="S3390" i="1"/>
  <c r="Q3390" i="1"/>
  <c r="P3390" i="1"/>
  <c r="O3390" i="1"/>
  <c r="K3390" i="1"/>
  <c r="N3390" i="1" s="1"/>
  <c r="T3390" i="1" s="1"/>
  <c r="AA3389" i="1"/>
  <c r="Z3389" i="1"/>
  <c r="Y3389" i="1"/>
  <c r="X3389" i="1"/>
  <c r="W3389" i="1"/>
  <c r="U3389" i="1"/>
  <c r="S3389" i="1"/>
  <c r="Q3389" i="1"/>
  <c r="P3389" i="1"/>
  <c r="O3389" i="1"/>
  <c r="K3389" i="1"/>
  <c r="N3389" i="1" s="1"/>
  <c r="T3389" i="1" s="1"/>
  <c r="AA3388" i="1"/>
  <c r="Z3388" i="1"/>
  <c r="Y3388" i="1"/>
  <c r="X3388" i="1"/>
  <c r="W3388" i="1"/>
  <c r="U3388" i="1"/>
  <c r="S3388" i="1"/>
  <c r="Q3388" i="1"/>
  <c r="P3388" i="1"/>
  <c r="O3388" i="1"/>
  <c r="K3388" i="1"/>
  <c r="N3388" i="1" s="1"/>
  <c r="T3388" i="1" s="1"/>
  <c r="AA3387" i="1"/>
  <c r="Z3387" i="1"/>
  <c r="Y3387" i="1"/>
  <c r="X3387" i="1"/>
  <c r="W3387" i="1"/>
  <c r="U3387" i="1"/>
  <c r="S3387" i="1"/>
  <c r="Q3387" i="1"/>
  <c r="P3387" i="1"/>
  <c r="O3387" i="1"/>
  <c r="K3387" i="1"/>
  <c r="N3387" i="1" s="1"/>
  <c r="T3387" i="1" s="1"/>
  <c r="AA3386" i="1"/>
  <c r="Z3386" i="1"/>
  <c r="Y3386" i="1"/>
  <c r="X3386" i="1"/>
  <c r="W3386" i="1"/>
  <c r="U3386" i="1"/>
  <c r="S3386" i="1"/>
  <c r="Q3386" i="1"/>
  <c r="P3386" i="1"/>
  <c r="O3386" i="1"/>
  <c r="K3386" i="1"/>
  <c r="N3386" i="1" s="1"/>
  <c r="AA3385" i="1"/>
  <c r="Z3385" i="1"/>
  <c r="Y3385" i="1"/>
  <c r="X3385" i="1"/>
  <c r="W3385" i="1"/>
  <c r="U3385" i="1"/>
  <c r="S3385" i="1"/>
  <c r="Q3385" i="1"/>
  <c r="P3385" i="1"/>
  <c r="O3385" i="1"/>
  <c r="K3385" i="1"/>
  <c r="N3385" i="1" s="1"/>
  <c r="T3385" i="1" s="1"/>
  <c r="AA3384" i="1"/>
  <c r="Z3384" i="1"/>
  <c r="Y3384" i="1"/>
  <c r="X3384" i="1"/>
  <c r="W3384" i="1"/>
  <c r="U3384" i="1"/>
  <c r="S3384" i="1"/>
  <c r="Q3384" i="1"/>
  <c r="P3384" i="1"/>
  <c r="O3384" i="1"/>
  <c r="K3384" i="1"/>
  <c r="N3384" i="1" s="1"/>
  <c r="T3384" i="1" s="1"/>
  <c r="AA3383" i="1"/>
  <c r="Z3383" i="1"/>
  <c r="Y3383" i="1"/>
  <c r="X3383" i="1"/>
  <c r="W3383" i="1"/>
  <c r="U3383" i="1"/>
  <c r="S3383" i="1"/>
  <c r="Q3383" i="1"/>
  <c r="P3383" i="1"/>
  <c r="O3383" i="1"/>
  <c r="K3383" i="1"/>
  <c r="N3383" i="1" s="1"/>
  <c r="AA3382" i="1"/>
  <c r="Z3382" i="1"/>
  <c r="Y3382" i="1"/>
  <c r="X3382" i="1"/>
  <c r="W3382" i="1"/>
  <c r="U3382" i="1"/>
  <c r="S3382" i="1"/>
  <c r="Q3382" i="1"/>
  <c r="P3382" i="1"/>
  <c r="O3382" i="1"/>
  <c r="K3382" i="1"/>
  <c r="N3382" i="1" s="1"/>
  <c r="T3382" i="1" s="1"/>
  <c r="AA3381" i="1"/>
  <c r="Z3381" i="1"/>
  <c r="Y3381" i="1"/>
  <c r="X3381" i="1"/>
  <c r="W3381" i="1"/>
  <c r="U3381" i="1"/>
  <c r="S3381" i="1"/>
  <c r="Q3381" i="1"/>
  <c r="P3381" i="1"/>
  <c r="O3381" i="1"/>
  <c r="K3381" i="1"/>
  <c r="N3381" i="1" s="1"/>
  <c r="T3381" i="1" s="1"/>
  <c r="AA3380" i="1"/>
  <c r="Z3380" i="1"/>
  <c r="Y3380" i="1"/>
  <c r="X3380" i="1"/>
  <c r="W3380" i="1"/>
  <c r="U3380" i="1"/>
  <c r="S3380" i="1"/>
  <c r="Q3380" i="1"/>
  <c r="P3380" i="1"/>
  <c r="O3380" i="1"/>
  <c r="K3380" i="1"/>
  <c r="N3380" i="1" s="1"/>
  <c r="T3380" i="1" s="1"/>
  <c r="AA3379" i="1"/>
  <c r="Z3379" i="1"/>
  <c r="Y3379" i="1"/>
  <c r="X3379" i="1"/>
  <c r="W3379" i="1"/>
  <c r="U3379" i="1"/>
  <c r="S3379" i="1"/>
  <c r="Q3379" i="1"/>
  <c r="P3379" i="1"/>
  <c r="O3379" i="1"/>
  <c r="K3379" i="1"/>
  <c r="N3379" i="1" s="1"/>
  <c r="T3379" i="1" s="1"/>
  <c r="AA3378" i="1"/>
  <c r="Z3378" i="1"/>
  <c r="Y3378" i="1"/>
  <c r="X3378" i="1"/>
  <c r="W3378" i="1"/>
  <c r="U3378" i="1"/>
  <c r="S3378" i="1"/>
  <c r="Q3378" i="1"/>
  <c r="P3378" i="1"/>
  <c r="O3378" i="1"/>
  <c r="K3378" i="1"/>
  <c r="N3378" i="1" s="1"/>
  <c r="T3378" i="1" s="1"/>
  <c r="AA3377" i="1"/>
  <c r="Z3377" i="1"/>
  <c r="Y3377" i="1"/>
  <c r="X3377" i="1"/>
  <c r="W3377" i="1"/>
  <c r="U3377" i="1"/>
  <c r="S3377" i="1"/>
  <c r="Q3377" i="1"/>
  <c r="P3377" i="1"/>
  <c r="O3377" i="1"/>
  <c r="K3377" i="1"/>
  <c r="N3377" i="1" s="1"/>
  <c r="T3377" i="1" s="1"/>
  <c r="AA3376" i="1"/>
  <c r="Z3376" i="1"/>
  <c r="Y3376" i="1"/>
  <c r="X3376" i="1"/>
  <c r="W3376" i="1"/>
  <c r="U3376" i="1"/>
  <c r="S3376" i="1"/>
  <c r="Q3376" i="1"/>
  <c r="P3376" i="1"/>
  <c r="O3376" i="1"/>
  <c r="K3376" i="1"/>
  <c r="N3376" i="1" s="1"/>
  <c r="AA3375" i="1"/>
  <c r="Z3375" i="1"/>
  <c r="Y3375" i="1"/>
  <c r="X3375" i="1"/>
  <c r="W3375" i="1"/>
  <c r="U3375" i="1"/>
  <c r="S3375" i="1"/>
  <c r="Q3375" i="1"/>
  <c r="P3375" i="1"/>
  <c r="O3375" i="1"/>
  <c r="K3375" i="1"/>
  <c r="N3375" i="1" s="1"/>
  <c r="T3375" i="1" s="1"/>
  <c r="AA3374" i="1"/>
  <c r="Z3374" i="1"/>
  <c r="Y3374" i="1"/>
  <c r="X3374" i="1"/>
  <c r="W3374" i="1"/>
  <c r="U3374" i="1"/>
  <c r="S3374" i="1"/>
  <c r="Q3374" i="1"/>
  <c r="P3374" i="1"/>
  <c r="O3374" i="1"/>
  <c r="K3374" i="1"/>
  <c r="N3374" i="1" s="1"/>
  <c r="T3374" i="1" s="1"/>
  <c r="AA3373" i="1"/>
  <c r="Z3373" i="1"/>
  <c r="Y3373" i="1"/>
  <c r="X3373" i="1"/>
  <c r="W3373" i="1"/>
  <c r="U3373" i="1"/>
  <c r="S3373" i="1"/>
  <c r="Q3373" i="1"/>
  <c r="P3373" i="1"/>
  <c r="O3373" i="1"/>
  <c r="K3373" i="1"/>
  <c r="N3373" i="1" s="1"/>
  <c r="T3373" i="1" s="1"/>
  <c r="AA3372" i="1"/>
  <c r="Z3372" i="1"/>
  <c r="Y3372" i="1"/>
  <c r="X3372" i="1"/>
  <c r="W3372" i="1"/>
  <c r="U3372" i="1"/>
  <c r="S3372" i="1"/>
  <c r="Q3372" i="1"/>
  <c r="P3372" i="1"/>
  <c r="O3372" i="1"/>
  <c r="K3372" i="1"/>
  <c r="N3372" i="1" s="1"/>
  <c r="T3372" i="1" s="1"/>
  <c r="AA3371" i="1"/>
  <c r="Z3371" i="1"/>
  <c r="Y3371" i="1"/>
  <c r="X3371" i="1"/>
  <c r="W3371" i="1"/>
  <c r="U3371" i="1"/>
  <c r="S3371" i="1"/>
  <c r="Q3371" i="1"/>
  <c r="P3371" i="1"/>
  <c r="O3371" i="1"/>
  <c r="K3371" i="1"/>
  <c r="N3371" i="1" s="1"/>
  <c r="T3371" i="1" s="1"/>
  <c r="AA3370" i="1"/>
  <c r="Z3370" i="1"/>
  <c r="Y3370" i="1"/>
  <c r="X3370" i="1"/>
  <c r="W3370" i="1"/>
  <c r="U3370" i="1"/>
  <c r="S3370" i="1"/>
  <c r="Q3370" i="1"/>
  <c r="P3370" i="1"/>
  <c r="O3370" i="1"/>
  <c r="K3370" i="1"/>
  <c r="N3370" i="1" s="1"/>
  <c r="T3370" i="1" s="1"/>
  <c r="AA3369" i="1"/>
  <c r="Z3369" i="1"/>
  <c r="Y3369" i="1"/>
  <c r="X3369" i="1"/>
  <c r="W3369" i="1"/>
  <c r="U3369" i="1"/>
  <c r="S3369" i="1"/>
  <c r="Q3369" i="1"/>
  <c r="P3369" i="1"/>
  <c r="O3369" i="1"/>
  <c r="K3369" i="1"/>
  <c r="N3369" i="1" s="1"/>
  <c r="T3369" i="1" s="1"/>
  <c r="AA3368" i="1"/>
  <c r="Z3368" i="1"/>
  <c r="Y3368" i="1"/>
  <c r="X3368" i="1"/>
  <c r="W3368" i="1"/>
  <c r="U3368" i="1"/>
  <c r="S3368" i="1"/>
  <c r="Q3368" i="1"/>
  <c r="P3368" i="1"/>
  <c r="O3368" i="1"/>
  <c r="K3368" i="1"/>
  <c r="N3368" i="1" s="1"/>
  <c r="T3368" i="1" s="1"/>
  <c r="AA3367" i="1"/>
  <c r="Z3367" i="1"/>
  <c r="Y3367" i="1"/>
  <c r="X3367" i="1"/>
  <c r="W3367" i="1"/>
  <c r="U3367" i="1"/>
  <c r="S3367" i="1"/>
  <c r="Q3367" i="1"/>
  <c r="P3367" i="1"/>
  <c r="O3367" i="1"/>
  <c r="K3367" i="1"/>
  <c r="N3367" i="1" s="1"/>
  <c r="T3367" i="1" s="1"/>
  <c r="AA3366" i="1"/>
  <c r="Z3366" i="1"/>
  <c r="Y3366" i="1"/>
  <c r="X3366" i="1"/>
  <c r="W3366" i="1"/>
  <c r="U3366" i="1"/>
  <c r="S3366" i="1"/>
  <c r="Q3366" i="1"/>
  <c r="P3366" i="1"/>
  <c r="O3366" i="1"/>
  <c r="K3366" i="1"/>
  <c r="N3366" i="1" s="1"/>
  <c r="T3366" i="1" s="1"/>
  <c r="AA3365" i="1"/>
  <c r="Z3365" i="1"/>
  <c r="Y3365" i="1"/>
  <c r="X3365" i="1"/>
  <c r="W3365" i="1"/>
  <c r="U3365" i="1"/>
  <c r="S3365" i="1"/>
  <c r="Q3365" i="1"/>
  <c r="P3365" i="1"/>
  <c r="O3365" i="1"/>
  <c r="K3365" i="1"/>
  <c r="N3365" i="1" s="1"/>
  <c r="T3365" i="1" s="1"/>
  <c r="AA3364" i="1"/>
  <c r="Z3364" i="1"/>
  <c r="Y3364" i="1"/>
  <c r="X3364" i="1"/>
  <c r="W3364" i="1"/>
  <c r="U3364" i="1"/>
  <c r="S3364" i="1"/>
  <c r="Q3364" i="1"/>
  <c r="P3364" i="1"/>
  <c r="O3364" i="1"/>
  <c r="K3364" i="1"/>
  <c r="N3364" i="1" s="1"/>
  <c r="AA3363" i="1"/>
  <c r="Z3363" i="1"/>
  <c r="Y3363" i="1"/>
  <c r="X3363" i="1"/>
  <c r="W3363" i="1"/>
  <c r="U3363" i="1"/>
  <c r="S3363" i="1"/>
  <c r="Q3363" i="1"/>
  <c r="P3363" i="1"/>
  <c r="O3363" i="1"/>
  <c r="K3363" i="1"/>
  <c r="N3363" i="1" s="1"/>
  <c r="AA3362" i="1"/>
  <c r="Z3362" i="1"/>
  <c r="Y3362" i="1"/>
  <c r="X3362" i="1"/>
  <c r="W3362" i="1"/>
  <c r="U3362" i="1"/>
  <c r="S3362" i="1"/>
  <c r="Q3362" i="1"/>
  <c r="P3362" i="1"/>
  <c r="O3362" i="1"/>
  <c r="K3362" i="1"/>
  <c r="N3362" i="1" s="1"/>
  <c r="T3362" i="1" s="1"/>
  <c r="AA3361" i="1"/>
  <c r="Z3361" i="1"/>
  <c r="Y3361" i="1"/>
  <c r="X3361" i="1"/>
  <c r="W3361" i="1"/>
  <c r="U3361" i="1"/>
  <c r="S3361" i="1"/>
  <c r="Q3361" i="1"/>
  <c r="P3361" i="1"/>
  <c r="O3361" i="1"/>
  <c r="K3361" i="1"/>
  <c r="N3361" i="1" s="1"/>
  <c r="T3361" i="1" s="1"/>
  <c r="AA3360" i="1"/>
  <c r="Z3360" i="1"/>
  <c r="Y3360" i="1"/>
  <c r="X3360" i="1"/>
  <c r="W3360" i="1"/>
  <c r="U3360" i="1"/>
  <c r="S3360" i="1"/>
  <c r="Q3360" i="1"/>
  <c r="P3360" i="1"/>
  <c r="O3360" i="1"/>
  <c r="K3360" i="1"/>
  <c r="N3360" i="1" s="1"/>
  <c r="T3360" i="1" s="1"/>
  <c r="AA3359" i="1"/>
  <c r="Z3359" i="1"/>
  <c r="Y3359" i="1"/>
  <c r="X3359" i="1"/>
  <c r="W3359" i="1"/>
  <c r="U3359" i="1"/>
  <c r="S3359" i="1"/>
  <c r="Q3359" i="1"/>
  <c r="P3359" i="1"/>
  <c r="O3359" i="1"/>
  <c r="K3359" i="1"/>
  <c r="N3359" i="1" s="1"/>
  <c r="AA3358" i="1"/>
  <c r="Z3358" i="1"/>
  <c r="Y3358" i="1"/>
  <c r="X3358" i="1"/>
  <c r="W3358" i="1"/>
  <c r="U3358" i="1"/>
  <c r="S3358" i="1"/>
  <c r="Q3358" i="1"/>
  <c r="P3358" i="1"/>
  <c r="O3358" i="1"/>
  <c r="K3358" i="1"/>
  <c r="N3358" i="1" s="1"/>
  <c r="T3358" i="1" s="1"/>
  <c r="AA3357" i="1"/>
  <c r="Z3357" i="1"/>
  <c r="Y3357" i="1"/>
  <c r="X3357" i="1"/>
  <c r="W3357" i="1"/>
  <c r="U3357" i="1"/>
  <c r="S3357" i="1"/>
  <c r="Q3357" i="1"/>
  <c r="P3357" i="1"/>
  <c r="O3357" i="1"/>
  <c r="K3357" i="1"/>
  <c r="N3357" i="1" s="1"/>
  <c r="T3357" i="1" s="1"/>
  <c r="AA3356" i="1"/>
  <c r="Z3356" i="1"/>
  <c r="Y3356" i="1"/>
  <c r="X3356" i="1"/>
  <c r="W3356" i="1"/>
  <c r="U3356" i="1"/>
  <c r="S3356" i="1"/>
  <c r="Q3356" i="1"/>
  <c r="P3356" i="1"/>
  <c r="O3356" i="1"/>
  <c r="K3356" i="1"/>
  <c r="N3356" i="1" s="1"/>
  <c r="T3356" i="1" s="1"/>
  <c r="AA3355" i="1"/>
  <c r="Z3355" i="1"/>
  <c r="Y3355" i="1"/>
  <c r="X3355" i="1"/>
  <c r="W3355" i="1"/>
  <c r="U3355" i="1"/>
  <c r="S3355" i="1"/>
  <c r="Q3355" i="1"/>
  <c r="P3355" i="1"/>
  <c r="O3355" i="1"/>
  <c r="K3355" i="1"/>
  <c r="N3355" i="1" s="1"/>
  <c r="T3355" i="1" s="1"/>
  <c r="AA3354" i="1"/>
  <c r="Z3354" i="1"/>
  <c r="Y3354" i="1"/>
  <c r="X3354" i="1"/>
  <c r="W3354" i="1"/>
  <c r="U3354" i="1"/>
  <c r="S3354" i="1"/>
  <c r="Q3354" i="1"/>
  <c r="P3354" i="1"/>
  <c r="O3354" i="1"/>
  <c r="K3354" i="1"/>
  <c r="N3354" i="1" s="1"/>
  <c r="T3354" i="1" s="1"/>
  <c r="AA3353" i="1"/>
  <c r="Z3353" i="1"/>
  <c r="Y3353" i="1"/>
  <c r="X3353" i="1"/>
  <c r="W3353" i="1"/>
  <c r="U3353" i="1"/>
  <c r="S3353" i="1"/>
  <c r="Q3353" i="1"/>
  <c r="P3353" i="1"/>
  <c r="O3353" i="1"/>
  <c r="K3353" i="1"/>
  <c r="N3353" i="1" s="1"/>
  <c r="T3353" i="1" s="1"/>
  <c r="AA3352" i="1"/>
  <c r="Z3352" i="1"/>
  <c r="Y3352" i="1"/>
  <c r="X3352" i="1"/>
  <c r="W3352" i="1"/>
  <c r="U3352" i="1"/>
  <c r="S3352" i="1"/>
  <c r="Q3352" i="1"/>
  <c r="P3352" i="1"/>
  <c r="O3352" i="1"/>
  <c r="K3352" i="1"/>
  <c r="N3352" i="1" s="1"/>
  <c r="T3352" i="1" s="1"/>
  <c r="AA3351" i="1"/>
  <c r="Z3351" i="1"/>
  <c r="Y3351" i="1"/>
  <c r="X3351" i="1"/>
  <c r="W3351" i="1"/>
  <c r="U3351" i="1"/>
  <c r="S3351" i="1"/>
  <c r="Q3351" i="1"/>
  <c r="P3351" i="1"/>
  <c r="O3351" i="1"/>
  <c r="K3351" i="1"/>
  <c r="N3351" i="1" s="1"/>
  <c r="T3351" i="1" s="1"/>
  <c r="AA3350" i="1"/>
  <c r="Z3350" i="1"/>
  <c r="Y3350" i="1"/>
  <c r="X3350" i="1"/>
  <c r="W3350" i="1"/>
  <c r="U3350" i="1"/>
  <c r="S3350" i="1"/>
  <c r="Q3350" i="1"/>
  <c r="P3350" i="1"/>
  <c r="O3350" i="1"/>
  <c r="K3350" i="1"/>
  <c r="N3350" i="1" s="1"/>
  <c r="T3350" i="1" s="1"/>
  <c r="AA3349" i="1"/>
  <c r="Z3349" i="1"/>
  <c r="Y3349" i="1"/>
  <c r="X3349" i="1"/>
  <c r="W3349" i="1"/>
  <c r="U3349" i="1"/>
  <c r="S3349" i="1"/>
  <c r="Q3349" i="1"/>
  <c r="P3349" i="1"/>
  <c r="O3349" i="1"/>
  <c r="K3349" i="1"/>
  <c r="N3349" i="1" s="1"/>
  <c r="T3349" i="1" s="1"/>
  <c r="AA3348" i="1"/>
  <c r="Z3348" i="1"/>
  <c r="Y3348" i="1"/>
  <c r="X3348" i="1"/>
  <c r="W3348" i="1"/>
  <c r="U3348" i="1"/>
  <c r="S3348" i="1"/>
  <c r="Q3348" i="1"/>
  <c r="P3348" i="1"/>
  <c r="O3348" i="1"/>
  <c r="K3348" i="1"/>
  <c r="N3348" i="1" s="1"/>
  <c r="T3348" i="1" s="1"/>
  <c r="AA3347" i="1"/>
  <c r="Z3347" i="1"/>
  <c r="Y3347" i="1"/>
  <c r="X3347" i="1"/>
  <c r="W3347" i="1"/>
  <c r="U3347" i="1"/>
  <c r="S3347" i="1"/>
  <c r="Q3347" i="1"/>
  <c r="P3347" i="1"/>
  <c r="O3347" i="1"/>
  <c r="K3347" i="1"/>
  <c r="N3347" i="1" s="1"/>
  <c r="T3347" i="1" s="1"/>
  <c r="AA3346" i="1"/>
  <c r="Z3346" i="1"/>
  <c r="Y3346" i="1"/>
  <c r="X3346" i="1"/>
  <c r="W3346" i="1"/>
  <c r="U3346" i="1"/>
  <c r="S3346" i="1"/>
  <c r="Q3346" i="1"/>
  <c r="P3346" i="1"/>
  <c r="O3346" i="1"/>
  <c r="K3346" i="1"/>
  <c r="N3346" i="1" s="1"/>
  <c r="T3346" i="1" s="1"/>
  <c r="AA3345" i="1"/>
  <c r="Z3345" i="1"/>
  <c r="Y3345" i="1"/>
  <c r="X3345" i="1"/>
  <c r="W3345" i="1"/>
  <c r="U3345" i="1"/>
  <c r="S3345" i="1"/>
  <c r="Q3345" i="1"/>
  <c r="P3345" i="1"/>
  <c r="O3345" i="1"/>
  <c r="K3345" i="1"/>
  <c r="N3345" i="1" s="1"/>
  <c r="T3345" i="1" s="1"/>
  <c r="AA3344" i="1"/>
  <c r="Z3344" i="1"/>
  <c r="Y3344" i="1"/>
  <c r="X3344" i="1"/>
  <c r="W3344" i="1"/>
  <c r="U3344" i="1"/>
  <c r="S3344" i="1"/>
  <c r="Q3344" i="1"/>
  <c r="P3344" i="1"/>
  <c r="O3344" i="1"/>
  <c r="K3344" i="1"/>
  <c r="N3344" i="1" s="1"/>
  <c r="T3344" i="1" s="1"/>
  <c r="AA3343" i="1"/>
  <c r="Z3343" i="1"/>
  <c r="Y3343" i="1"/>
  <c r="X3343" i="1"/>
  <c r="W3343" i="1"/>
  <c r="U3343" i="1"/>
  <c r="S3343" i="1"/>
  <c r="Q3343" i="1"/>
  <c r="P3343" i="1"/>
  <c r="O3343" i="1"/>
  <c r="K3343" i="1"/>
  <c r="N3343" i="1" s="1"/>
  <c r="T3343" i="1" s="1"/>
  <c r="AA3342" i="1"/>
  <c r="Z3342" i="1"/>
  <c r="Y3342" i="1"/>
  <c r="X3342" i="1"/>
  <c r="W3342" i="1"/>
  <c r="U3342" i="1"/>
  <c r="S3342" i="1"/>
  <c r="Q3342" i="1"/>
  <c r="P3342" i="1"/>
  <c r="O3342" i="1"/>
  <c r="K3342" i="1"/>
  <c r="N3342" i="1" s="1"/>
  <c r="T3342" i="1" s="1"/>
  <c r="AA3341" i="1"/>
  <c r="Z3341" i="1"/>
  <c r="Y3341" i="1"/>
  <c r="X3341" i="1"/>
  <c r="W3341" i="1"/>
  <c r="U3341" i="1"/>
  <c r="S3341" i="1"/>
  <c r="Q3341" i="1"/>
  <c r="P3341" i="1"/>
  <c r="O3341" i="1"/>
  <c r="K3341" i="1"/>
  <c r="N3341" i="1" s="1"/>
  <c r="T3341" i="1" s="1"/>
  <c r="AA3340" i="1"/>
  <c r="Z3340" i="1"/>
  <c r="Y3340" i="1"/>
  <c r="X3340" i="1"/>
  <c r="W3340" i="1"/>
  <c r="U3340" i="1"/>
  <c r="S3340" i="1"/>
  <c r="Q3340" i="1"/>
  <c r="P3340" i="1"/>
  <c r="O3340" i="1"/>
  <c r="K3340" i="1"/>
  <c r="N3340" i="1" s="1"/>
  <c r="T3340" i="1" s="1"/>
  <c r="AA3339" i="1"/>
  <c r="Z3339" i="1"/>
  <c r="Y3339" i="1"/>
  <c r="X3339" i="1"/>
  <c r="W3339" i="1"/>
  <c r="U3339" i="1"/>
  <c r="S3339" i="1"/>
  <c r="Q3339" i="1"/>
  <c r="P3339" i="1"/>
  <c r="O3339" i="1"/>
  <c r="K3339" i="1"/>
  <c r="N3339" i="1" s="1"/>
  <c r="T3339" i="1" s="1"/>
  <c r="AA3338" i="1"/>
  <c r="Z3338" i="1"/>
  <c r="Y3338" i="1"/>
  <c r="X3338" i="1"/>
  <c r="W3338" i="1"/>
  <c r="U3338" i="1"/>
  <c r="S3338" i="1"/>
  <c r="Q3338" i="1"/>
  <c r="P3338" i="1"/>
  <c r="O3338" i="1"/>
  <c r="K3338" i="1"/>
  <c r="N3338" i="1" s="1"/>
  <c r="T3338" i="1" s="1"/>
  <c r="AA3337" i="1"/>
  <c r="Z3337" i="1"/>
  <c r="Y3337" i="1"/>
  <c r="X3337" i="1"/>
  <c r="W3337" i="1"/>
  <c r="U3337" i="1"/>
  <c r="S3337" i="1"/>
  <c r="Q3337" i="1"/>
  <c r="P3337" i="1"/>
  <c r="O3337" i="1"/>
  <c r="K3337" i="1"/>
  <c r="N3337" i="1" s="1"/>
  <c r="T3337" i="1" s="1"/>
  <c r="AA3336" i="1"/>
  <c r="Z3336" i="1"/>
  <c r="Y3336" i="1"/>
  <c r="X3336" i="1"/>
  <c r="W3336" i="1"/>
  <c r="U3336" i="1"/>
  <c r="S3336" i="1"/>
  <c r="Q3336" i="1"/>
  <c r="P3336" i="1"/>
  <c r="O3336" i="1"/>
  <c r="K3336" i="1"/>
  <c r="N3336" i="1" s="1"/>
  <c r="T3336" i="1" s="1"/>
  <c r="AA3335" i="1"/>
  <c r="Z3335" i="1"/>
  <c r="Y3335" i="1"/>
  <c r="X3335" i="1"/>
  <c r="W3335" i="1"/>
  <c r="U3335" i="1"/>
  <c r="S3335" i="1"/>
  <c r="Q3335" i="1"/>
  <c r="P3335" i="1"/>
  <c r="O3335" i="1"/>
  <c r="K3335" i="1"/>
  <c r="N3335" i="1" s="1"/>
  <c r="T3335" i="1" s="1"/>
  <c r="AA3334" i="1"/>
  <c r="Z3334" i="1"/>
  <c r="Y3334" i="1"/>
  <c r="X3334" i="1"/>
  <c r="W3334" i="1"/>
  <c r="U3334" i="1"/>
  <c r="S3334" i="1"/>
  <c r="Q3334" i="1"/>
  <c r="P3334" i="1"/>
  <c r="O3334" i="1"/>
  <c r="K3334" i="1"/>
  <c r="N3334" i="1" s="1"/>
  <c r="AA3333" i="1"/>
  <c r="Z3333" i="1"/>
  <c r="Y3333" i="1"/>
  <c r="X3333" i="1"/>
  <c r="W3333" i="1"/>
  <c r="U3333" i="1"/>
  <c r="S3333" i="1"/>
  <c r="Q3333" i="1"/>
  <c r="P3333" i="1"/>
  <c r="O3333" i="1"/>
  <c r="K3333" i="1"/>
  <c r="N3333" i="1" s="1"/>
  <c r="T3333" i="1" s="1"/>
  <c r="AA3332" i="1"/>
  <c r="Z3332" i="1"/>
  <c r="Y3332" i="1"/>
  <c r="X3332" i="1"/>
  <c r="W3332" i="1"/>
  <c r="U3332" i="1"/>
  <c r="S3332" i="1"/>
  <c r="Q3332" i="1"/>
  <c r="P3332" i="1"/>
  <c r="O3332" i="1"/>
  <c r="K3332" i="1"/>
  <c r="N3332" i="1" s="1"/>
  <c r="T3332" i="1" s="1"/>
  <c r="AA3331" i="1"/>
  <c r="Z3331" i="1"/>
  <c r="Y3331" i="1"/>
  <c r="X3331" i="1"/>
  <c r="W3331" i="1"/>
  <c r="U3331" i="1"/>
  <c r="S3331" i="1"/>
  <c r="Q3331" i="1"/>
  <c r="P3331" i="1"/>
  <c r="O3331" i="1"/>
  <c r="K3331" i="1"/>
  <c r="N3331" i="1" s="1"/>
  <c r="T3331" i="1" s="1"/>
  <c r="AA3330" i="1"/>
  <c r="Z3330" i="1"/>
  <c r="Y3330" i="1"/>
  <c r="X3330" i="1"/>
  <c r="W3330" i="1"/>
  <c r="U3330" i="1"/>
  <c r="S3330" i="1"/>
  <c r="Q3330" i="1"/>
  <c r="P3330" i="1"/>
  <c r="O3330" i="1"/>
  <c r="K3330" i="1"/>
  <c r="N3330" i="1" s="1"/>
  <c r="T3330" i="1" s="1"/>
  <c r="AA3329" i="1"/>
  <c r="Z3329" i="1"/>
  <c r="Y3329" i="1"/>
  <c r="X3329" i="1"/>
  <c r="W3329" i="1"/>
  <c r="U3329" i="1"/>
  <c r="S3329" i="1"/>
  <c r="Q3329" i="1"/>
  <c r="P3329" i="1"/>
  <c r="O3329" i="1"/>
  <c r="K3329" i="1"/>
  <c r="N3329" i="1" s="1"/>
  <c r="AA3328" i="1"/>
  <c r="Z3328" i="1"/>
  <c r="Y3328" i="1"/>
  <c r="X3328" i="1"/>
  <c r="W3328" i="1"/>
  <c r="U3328" i="1"/>
  <c r="S3328" i="1"/>
  <c r="Q3328" i="1"/>
  <c r="P3328" i="1"/>
  <c r="O3328" i="1"/>
  <c r="K3328" i="1"/>
  <c r="N3328" i="1" s="1"/>
  <c r="T3328" i="1" s="1"/>
  <c r="AA3327" i="1"/>
  <c r="Z3327" i="1"/>
  <c r="Y3327" i="1"/>
  <c r="X3327" i="1"/>
  <c r="W3327" i="1"/>
  <c r="U3327" i="1"/>
  <c r="S3327" i="1"/>
  <c r="Q3327" i="1"/>
  <c r="P3327" i="1"/>
  <c r="O3327" i="1"/>
  <c r="K3327" i="1"/>
  <c r="N3327" i="1" s="1"/>
  <c r="T3327" i="1" s="1"/>
  <c r="AA3326" i="1"/>
  <c r="Z3326" i="1"/>
  <c r="Y3326" i="1"/>
  <c r="X3326" i="1"/>
  <c r="W3326" i="1"/>
  <c r="U3326" i="1"/>
  <c r="S3326" i="1"/>
  <c r="Q3326" i="1"/>
  <c r="P3326" i="1"/>
  <c r="O3326" i="1"/>
  <c r="K3326" i="1"/>
  <c r="N3326" i="1" s="1"/>
  <c r="T3326" i="1" s="1"/>
  <c r="AA3325" i="1"/>
  <c r="Z3325" i="1"/>
  <c r="Y3325" i="1"/>
  <c r="X3325" i="1"/>
  <c r="W3325" i="1"/>
  <c r="U3325" i="1"/>
  <c r="S3325" i="1"/>
  <c r="Q3325" i="1"/>
  <c r="P3325" i="1"/>
  <c r="O3325" i="1"/>
  <c r="K3325" i="1"/>
  <c r="N3325" i="1" s="1"/>
  <c r="T3325" i="1" s="1"/>
  <c r="AA3324" i="1"/>
  <c r="Z3324" i="1"/>
  <c r="Y3324" i="1"/>
  <c r="X3324" i="1"/>
  <c r="W3324" i="1"/>
  <c r="U3324" i="1"/>
  <c r="S3324" i="1"/>
  <c r="Q3324" i="1"/>
  <c r="P3324" i="1"/>
  <c r="O3324" i="1"/>
  <c r="K3324" i="1"/>
  <c r="N3324" i="1" s="1"/>
  <c r="T3324" i="1" s="1"/>
  <c r="AA3323" i="1"/>
  <c r="Z3323" i="1"/>
  <c r="Y3323" i="1"/>
  <c r="X3323" i="1"/>
  <c r="W3323" i="1"/>
  <c r="U3323" i="1"/>
  <c r="S3323" i="1"/>
  <c r="Q3323" i="1"/>
  <c r="P3323" i="1"/>
  <c r="O3323" i="1"/>
  <c r="K3323" i="1"/>
  <c r="N3323" i="1" s="1"/>
  <c r="T3323" i="1" s="1"/>
  <c r="AA3322" i="1"/>
  <c r="Z3322" i="1"/>
  <c r="Y3322" i="1"/>
  <c r="X3322" i="1"/>
  <c r="W3322" i="1"/>
  <c r="U3322" i="1"/>
  <c r="S3322" i="1"/>
  <c r="Q3322" i="1"/>
  <c r="P3322" i="1"/>
  <c r="O3322" i="1"/>
  <c r="K3322" i="1"/>
  <c r="N3322" i="1" s="1"/>
  <c r="T3322" i="1" s="1"/>
  <c r="AA3321" i="1"/>
  <c r="Z3321" i="1"/>
  <c r="Y3321" i="1"/>
  <c r="X3321" i="1"/>
  <c r="W3321" i="1"/>
  <c r="U3321" i="1"/>
  <c r="S3321" i="1"/>
  <c r="Q3321" i="1"/>
  <c r="P3321" i="1"/>
  <c r="O3321" i="1"/>
  <c r="K3321" i="1"/>
  <c r="N3321" i="1" s="1"/>
  <c r="T3321" i="1" s="1"/>
  <c r="AA3320" i="1"/>
  <c r="Z3320" i="1"/>
  <c r="Y3320" i="1"/>
  <c r="X3320" i="1"/>
  <c r="W3320" i="1"/>
  <c r="U3320" i="1"/>
  <c r="S3320" i="1"/>
  <c r="Q3320" i="1"/>
  <c r="P3320" i="1"/>
  <c r="O3320" i="1"/>
  <c r="K3320" i="1"/>
  <c r="N3320" i="1" s="1"/>
  <c r="T3320" i="1" s="1"/>
  <c r="AA3319" i="1"/>
  <c r="Z3319" i="1"/>
  <c r="Y3319" i="1"/>
  <c r="X3319" i="1"/>
  <c r="W3319" i="1"/>
  <c r="U3319" i="1"/>
  <c r="S3319" i="1"/>
  <c r="Q3319" i="1"/>
  <c r="P3319" i="1"/>
  <c r="O3319" i="1"/>
  <c r="K3319" i="1"/>
  <c r="N3319" i="1" s="1"/>
  <c r="T3319" i="1" s="1"/>
  <c r="AA3318" i="1"/>
  <c r="Z3318" i="1"/>
  <c r="Y3318" i="1"/>
  <c r="X3318" i="1"/>
  <c r="W3318" i="1"/>
  <c r="U3318" i="1"/>
  <c r="S3318" i="1"/>
  <c r="Q3318" i="1"/>
  <c r="P3318" i="1"/>
  <c r="O3318" i="1"/>
  <c r="K3318" i="1"/>
  <c r="N3318" i="1" s="1"/>
  <c r="T3318" i="1" s="1"/>
  <c r="AA3317" i="1"/>
  <c r="Z3317" i="1"/>
  <c r="Y3317" i="1"/>
  <c r="X3317" i="1"/>
  <c r="W3317" i="1"/>
  <c r="U3317" i="1"/>
  <c r="S3317" i="1"/>
  <c r="Q3317" i="1"/>
  <c r="P3317" i="1"/>
  <c r="O3317" i="1"/>
  <c r="K3317" i="1"/>
  <c r="N3317" i="1" s="1"/>
  <c r="T3317" i="1" s="1"/>
  <c r="AA3316" i="1"/>
  <c r="Z3316" i="1"/>
  <c r="Y3316" i="1"/>
  <c r="X3316" i="1"/>
  <c r="W3316" i="1"/>
  <c r="U3316" i="1"/>
  <c r="S3316" i="1"/>
  <c r="Q3316" i="1"/>
  <c r="P3316" i="1"/>
  <c r="O3316" i="1"/>
  <c r="K3316" i="1"/>
  <c r="N3316" i="1" s="1"/>
  <c r="T3316" i="1" s="1"/>
  <c r="AA3315" i="1"/>
  <c r="Z3315" i="1"/>
  <c r="Y3315" i="1"/>
  <c r="X3315" i="1"/>
  <c r="W3315" i="1"/>
  <c r="U3315" i="1"/>
  <c r="S3315" i="1"/>
  <c r="Q3315" i="1"/>
  <c r="P3315" i="1"/>
  <c r="O3315" i="1"/>
  <c r="K3315" i="1"/>
  <c r="N3315" i="1" s="1"/>
  <c r="T3315" i="1" s="1"/>
  <c r="AA3314" i="1"/>
  <c r="Z3314" i="1"/>
  <c r="Y3314" i="1"/>
  <c r="X3314" i="1"/>
  <c r="W3314" i="1"/>
  <c r="U3314" i="1"/>
  <c r="S3314" i="1"/>
  <c r="Q3314" i="1"/>
  <c r="P3314" i="1"/>
  <c r="O3314" i="1"/>
  <c r="K3314" i="1"/>
  <c r="N3314" i="1" s="1"/>
  <c r="T3314" i="1" s="1"/>
  <c r="AA3313" i="1"/>
  <c r="Z3313" i="1"/>
  <c r="Y3313" i="1"/>
  <c r="X3313" i="1"/>
  <c r="W3313" i="1"/>
  <c r="U3313" i="1"/>
  <c r="S3313" i="1"/>
  <c r="Q3313" i="1"/>
  <c r="P3313" i="1"/>
  <c r="O3313" i="1"/>
  <c r="K3313" i="1"/>
  <c r="N3313" i="1" s="1"/>
  <c r="T3313" i="1" s="1"/>
  <c r="AA3312" i="1"/>
  <c r="Z3312" i="1"/>
  <c r="Y3312" i="1"/>
  <c r="X3312" i="1"/>
  <c r="W3312" i="1"/>
  <c r="U3312" i="1"/>
  <c r="S3312" i="1"/>
  <c r="Q3312" i="1"/>
  <c r="P3312" i="1"/>
  <c r="O3312" i="1"/>
  <c r="K3312" i="1"/>
  <c r="N3312" i="1" s="1"/>
  <c r="T3312" i="1" s="1"/>
  <c r="AA3311" i="1"/>
  <c r="Z3311" i="1"/>
  <c r="Y3311" i="1"/>
  <c r="X3311" i="1"/>
  <c r="W3311" i="1"/>
  <c r="U3311" i="1"/>
  <c r="S3311" i="1"/>
  <c r="Q3311" i="1"/>
  <c r="P3311" i="1"/>
  <c r="O3311" i="1"/>
  <c r="K3311" i="1"/>
  <c r="N3311" i="1" s="1"/>
  <c r="T3311" i="1" s="1"/>
  <c r="AA3310" i="1"/>
  <c r="Z3310" i="1"/>
  <c r="Y3310" i="1"/>
  <c r="X3310" i="1"/>
  <c r="W3310" i="1"/>
  <c r="U3310" i="1"/>
  <c r="S3310" i="1"/>
  <c r="Q3310" i="1"/>
  <c r="P3310" i="1"/>
  <c r="O3310" i="1"/>
  <c r="K3310" i="1"/>
  <c r="N3310" i="1" s="1"/>
  <c r="T3310" i="1" s="1"/>
  <c r="AA3309" i="1"/>
  <c r="Z3309" i="1"/>
  <c r="Y3309" i="1"/>
  <c r="X3309" i="1"/>
  <c r="W3309" i="1"/>
  <c r="U3309" i="1"/>
  <c r="S3309" i="1"/>
  <c r="Q3309" i="1"/>
  <c r="P3309" i="1"/>
  <c r="O3309" i="1"/>
  <c r="K3309" i="1"/>
  <c r="N3309" i="1" s="1"/>
  <c r="T3309" i="1" s="1"/>
  <c r="AA3308" i="1"/>
  <c r="Z3308" i="1"/>
  <c r="Y3308" i="1"/>
  <c r="X3308" i="1"/>
  <c r="W3308" i="1"/>
  <c r="U3308" i="1"/>
  <c r="S3308" i="1"/>
  <c r="Q3308" i="1"/>
  <c r="P3308" i="1"/>
  <c r="O3308" i="1"/>
  <c r="K3308" i="1"/>
  <c r="N3308" i="1" s="1"/>
  <c r="T3308" i="1" s="1"/>
  <c r="AA3307" i="1"/>
  <c r="Z3307" i="1"/>
  <c r="Y3307" i="1"/>
  <c r="X3307" i="1"/>
  <c r="W3307" i="1"/>
  <c r="U3307" i="1"/>
  <c r="S3307" i="1"/>
  <c r="Q3307" i="1"/>
  <c r="P3307" i="1"/>
  <c r="O3307" i="1"/>
  <c r="K3307" i="1"/>
  <c r="N3307" i="1" s="1"/>
  <c r="AA3306" i="1"/>
  <c r="Z3306" i="1"/>
  <c r="Y3306" i="1"/>
  <c r="X3306" i="1"/>
  <c r="W3306" i="1"/>
  <c r="U3306" i="1"/>
  <c r="S3306" i="1"/>
  <c r="Q3306" i="1"/>
  <c r="P3306" i="1"/>
  <c r="O3306" i="1"/>
  <c r="K3306" i="1"/>
  <c r="N3306" i="1" s="1"/>
  <c r="T3306" i="1" s="1"/>
  <c r="AA3305" i="1"/>
  <c r="Z3305" i="1"/>
  <c r="Y3305" i="1"/>
  <c r="X3305" i="1"/>
  <c r="W3305" i="1"/>
  <c r="U3305" i="1"/>
  <c r="S3305" i="1"/>
  <c r="Q3305" i="1"/>
  <c r="P3305" i="1"/>
  <c r="O3305" i="1"/>
  <c r="K3305" i="1"/>
  <c r="N3305" i="1" s="1"/>
  <c r="T3305" i="1" s="1"/>
  <c r="AA3304" i="1"/>
  <c r="Z3304" i="1"/>
  <c r="Y3304" i="1"/>
  <c r="X3304" i="1"/>
  <c r="W3304" i="1"/>
  <c r="U3304" i="1"/>
  <c r="S3304" i="1"/>
  <c r="Q3304" i="1"/>
  <c r="P3304" i="1"/>
  <c r="O3304" i="1"/>
  <c r="K3304" i="1"/>
  <c r="N3304" i="1" s="1"/>
  <c r="T3304" i="1" s="1"/>
  <c r="AA3303" i="1"/>
  <c r="Z3303" i="1"/>
  <c r="Y3303" i="1"/>
  <c r="X3303" i="1"/>
  <c r="W3303" i="1"/>
  <c r="U3303" i="1"/>
  <c r="S3303" i="1"/>
  <c r="Q3303" i="1"/>
  <c r="P3303" i="1"/>
  <c r="O3303" i="1"/>
  <c r="K3303" i="1"/>
  <c r="N3303" i="1" s="1"/>
  <c r="T3303" i="1" s="1"/>
  <c r="AA3302" i="1"/>
  <c r="Z3302" i="1"/>
  <c r="Y3302" i="1"/>
  <c r="X3302" i="1"/>
  <c r="W3302" i="1"/>
  <c r="U3302" i="1"/>
  <c r="S3302" i="1"/>
  <c r="Q3302" i="1"/>
  <c r="P3302" i="1"/>
  <c r="O3302" i="1"/>
  <c r="K3302" i="1"/>
  <c r="N3302" i="1" s="1"/>
  <c r="AA3301" i="1"/>
  <c r="Z3301" i="1"/>
  <c r="Y3301" i="1"/>
  <c r="X3301" i="1"/>
  <c r="W3301" i="1"/>
  <c r="U3301" i="1"/>
  <c r="S3301" i="1"/>
  <c r="Q3301" i="1"/>
  <c r="P3301" i="1"/>
  <c r="O3301" i="1"/>
  <c r="K3301" i="1"/>
  <c r="N3301" i="1" s="1"/>
  <c r="T3301" i="1" s="1"/>
  <c r="AA3300" i="1"/>
  <c r="Z3300" i="1"/>
  <c r="Y3300" i="1"/>
  <c r="X3300" i="1"/>
  <c r="W3300" i="1"/>
  <c r="U3300" i="1"/>
  <c r="S3300" i="1"/>
  <c r="Q3300" i="1"/>
  <c r="P3300" i="1"/>
  <c r="O3300" i="1"/>
  <c r="K3300" i="1"/>
  <c r="N3300" i="1" s="1"/>
  <c r="T3300" i="1" s="1"/>
  <c r="AA3299" i="1"/>
  <c r="Z3299" i="1"/>
  <c r="Y3299" i="1"/>
  <c r="X3299" i="1"/>
  <c r="W3299" i="1"/>
  <c r="U3299" i="1"/>
  <c r="S3299" i="1"/>
  <c r="Q3299" i="1"/>
  <c r="P3299" i="1"/>
  <c r="O3299" i="1"/>
  <c r="K3299" i="1"/>
  <c r="N3299" i="1" s="1"/>
  <c r="T3299" i="1" s="1"/>
  <c r="AA3298" i="1"/>
  <c r="Z3298" i="1"/>
  <c r="Y3298" i="1"/>
  <c r="X3298" i="1"/>
  <c r="W3298" i="1"/>
  <c r="U3298" i="1"/>
  <c r="S3298" i="1"/>
  <c r="Q3298" i="1"/>
  <c r="P3298" i="1"/>
  <c r="O3298" i="1"/>
  <c r="K3298" i="1"/>
  <c r="N3298" i="1" s="1"/>
  <c r="T3298" i="1" s="1"/>
  <c r="AA3297" i="1"/>
  <c r="Z3297" i="1"/>
  <c r="Y3297" i="1"/>
  <c r="X3297" i="1"/>
  <c r="W3297" i="1"/>
  <c r="U3297" i="1"/>
  <c r="S3297" i="1"/>
  <c r="Q3297" i="1"/>
  <c r="P3297" i="1"/>
  <c r="O3297" i="1"/>
  <c r="K3297" i="1"/>
  <c r="N3297" i="1" s="1"/>
  <c r="T3297" i="1" s="1"/>
  <c r="AA3296" i="1"/>
  <c r="Z3296" i="1"/>
  <c r="Y3296" i="1"/>
  <c r="X3296" i="1"/>
  <c r="W3296" i="1"/>
  <c r="U3296" i="1"/>
  <c r="S3296" i="1"/>
  <c r="Q3296" i="1"/>
  <c r="P3296" i="1"/>
  <c r="O3296" i="1"/>
  <c r="K3296" i="1"/>
  <c r="N3296" i="1" s="1"/>
  <c r="T3296" i="1" s="1"/>
  <c r="AA3295" i="1"/>
  <c r="Z3295" i="1"/>
  <c r="Y3295" i="1"/>
  <c r="X3295" i="1"/>
  <c r="W3295" i="1"/>
  <c r="U3295" i="1"/>
  <c r="S3295" i="1"/>
  <c r="Q3295" i="1"/>
  <c r="P3295" i="1"/>
  <c r="O3295" i="1"/>
  <c r="K3295" i="1"/>
  <c r="N3295" i="1" s="1"/>
  <c r="T3295" i="1" s="1"/>
  <c r="AA3294" i="1"/>
  <c r="Z3294" i="1"/>
  <c r="Y3294" i="1"/>
  <c r="X3294" i="1"/>
  <c r="W3294" i="1"/>
  <c r="U3294" i="1"/>
  <c r="S3294" i="1"/>
  <c r="Q3294" i="1"/>
  <c r="P3294" i="1"/>
  <c r="O3294" i="1"/>
  <c r="K3294" i="1"/>
  <c r="N3294" i="1" s="1"/>
  <c r="T3294" i="1" s="1"/>
  <c r="AA3293" i="1"/>
  <c r="Z3293" i="1"/>
  <c r="Y3293" i="1"/>
  <c r="X3293" i="1"/>
  <c r="W3293" i="1"/>
  <c r="U3293" i="1"/>
  <c r="S3293" i="1"/>
  <c r="Q3293" i="1"/>
  <c r="P3293" i="1"/>
  <c r="O3293" i="1"/>
  <c r="K3293" i="1"/>
  <c r="N3293" i="1" s="1"/>
  <c r="T3293" i="1" s="1"/>
  <c r="AA3292" i="1"/>
  <c r="Z3292" i="1"/>
  <c r="Y3292" i="1"/>
  <c r="X3292" i="1"/>
  <c r="W3292" i="1"/>
  <c r="U3292" i="1"/>
  <c r="S3292" i="1"/>
  <c r="Q3292" i="1"/>
  <c r="P3292" i="1"/>
  <c r="O3292" i="1"/>
  <c r="K3292" i="1"/>
  <c r="N3292" i="1" s="1"/>
  <c r="T3292" i="1" s="1"/>
  <c r="AA3291" i="1"/>
  <c r="Z3291" i="1"/>
  <c r="Y3291" i="1"/>
  <c r="X3291" i="1"/>
  <c r="W3291" i="1"/>
  <c r="U3291" i="1"/>
  <c r="S3291" i="1"/>
  <c r="Q3291" i="1"/>
  <c r="P3291" i="1"/>
  <c r="O3291" i="1"/>
  <c r="K3291" i="1"/>
  <c r="N3291" i="1" s="1"/>
  <c r="AA3290" i="1"/>
  <c r="Z3290" i="1"/>
  <c r="Y3290" i="1"/>
  <c r="X3290" i="1"/>
  <c r="W3290" i="1"/>
  <c r="U3290" i="1"/>
  <c r="S3290" i="1"/>
  <c r="Q3290" i="1"/>
  <c r="P3290" i="1"/>
  <c r="O3290" i="1"/>
  <c r="K3290" i="1"/>
  <c r="N3290" i="1" s="1"/>
  <c r="T3290" i="1" s="1"/>
  <c r="AA3289" i="1"/>
  <c r="Z3289" i="1"/>
  <c r="Y3289" i="1"/>
  <c r="X3289" i="1"/>
  <c r="W3289" i="1"/>
  <c r="U3289" i="1"/>
  <c r="S3289" i="1"/>
  <c r="Q3289" i="1"/>
  <c r="P3289" i="1"/>
  <c r="O3289" i="1"/>
  <c r="K3289" i="1"/>
  <c r="N3289" i="1" s="1"/>
  <c r="T3289" i="1" s="1"/>
  <c r="AA3288" i="1"/>
  <c r="Z3288" i="1"/>
  <c r="Y3288" i="1"/>
  <c r="X3288" i="1"/>
  <c r="W3288" i="1"/>
  <c r="U3288" i="1"/>
  <c r="S3288" i="1"/>
  <c r="Q3288" i="1"/>
  <c r="P3288" i="1"/>
  <c r="O3288" i="1"/>
  <c r="K3288" i="1"/>
  <c r="N3288" i="1" s="1"/>
  <c r="T3288" i="1" s="1"/>
  <c r="AA3287" i="1"/>
  <c r="Z3287" i="1"/>
  <c r="Y3287" i="1"/>
  <c r="X3287" i="1"/>
  <c r="W3287" i="1"/>
  <c r="U3287" i="1"/>
  <c r="S3287" i="1"/>
  <c r="Q3287" i="1"/>
  <c r="P3287" i="1"/>
  <c r="O3287" i="1"/>
  <c r="K3287" i="1"/>
  <c r="N3287" i="1" s="1"/>
  <c r="T3287" i="1" s="1"/>
  <c r="AA3286" i="1"/>
  <c r="Z3286" i="1"/>
  <c r="Y3286" i="1"/>
  <c r="X3286" i="1"/>
  <c r="W3286" i="1"/>
  <c r="U3286" i="1"/>
  <c r="S3286" i="1"/>
  <c r="Q3286" i="1"/>
  <c r="P3286" i="1"/>
  <c r="O3286" i="1"/>
  <c r="K3286" i="1"/>
  <c r="N3286" i="1" s="1"/>
  <c r="T3286" i="1" s="1"/>
  <c r="AA3285" i="1"/>
  <c r="Z3285" i="1"/>
  <c r="Y3285" i="1"/>
  <c r="X3285" i="1"/>
  <c r="W3285" i="1"/>
  <c r="U3285" i="1"/>
  <c r="S3285" i="1"/>
  <c r="Q3285" i="1"/>
  <c r="P3285" i="1"/>
  <c r="O3285" i="1"/>
  <c r="K3285" i="1"/>
  <c r="N3285" i="1" s="1"/>
  <c r="T3285" i="1" s="1"/>
  <c r="AA3284" i="1"/>
  <c r="Z3284" i="1"/>
  <c r="Y3284" i="1"/>
  <c r="X3284" i="1"/>
  <c r="W3284" i="1"/>
  <c r="U3284" i="1"/>
  <c r="S3284" i="1"/>
  <c r="Q3284" i="1"/>
  <c r="P3284" i="1"/>
  <c r="O3284" i="1"/>
  <c r="K3284" i="1"/>
  <c r="N3284" i="1" s="1"/>
  <c r="T3284" i="1" s="1"/>
  <c r="AA3283" i="1"/>
  <c r="Z3283" i="1"/>
  <c r="Y3283" i="1"/>
  <c r="X3283" i="1"/>
  <c r="W3283" i="1"/>
  <c r="U3283" i="1"/>
  <c r="S3283" i="1"/>
  <c r="Q3283" i="1"/>
  <c r="P3283" i="1"/>
  <c r="O3283" i="1"/>
  <c r="K3283" i="1"/>
  <c r="N3283" i="1" s="1"/>
  <c r="T3283" i="1" s="1"/>
  <c r="AA3282" i="1"/>
  <c r="Z3282" i="1"/>
  <c r="Y3282" i="1"/>
  <c r="X3282" i="1"/>
  <c r="W3282" i="1"/>
  <c r="U3282" i="1"/>
  <c r="S3282" i="1"/>
  <c r="Q3282" i="1"/>
  <c r="P3282" i="1"/>
  <c r="O3282" i="1"/>
  <c r="K3282" i="1"/>
  <c r="N3282" i="1" s="1"/>
  <c r="T3282" i="1" s="1"/>
  <c r="AA3281" i="1"/>
  <c r="Z3281" i="1"/>
  <c r="Y3281" i="1"/>
  <c r="X3281" i="1"/>
  <c r="W3281" i="1"/>
  <c r="U3281" i="1"/>
  <c r="S3281" i="1"/>
  <c r="Q3281" i="1"/>
  <c r="P3281" i="1"/>
  <c r="O3281" i="1"/>
  <c r="K3281" i="1"/>
  <c r="N3281" i="1" s="1"/>
  <c r="T3281" i="1" s="1"/>
  <c r="AA3280" i="1"/>
  <c r="Z3280" i="1"/>
  <c r="Y3280" i="1"/>
  <c r="X3280" i="1"/>
  <c r="W3280" i="1"/>
  <c r="U3280" i="1"/>
  <c r="S3280" i="1"/>
  <c r="Q3280" i="1"/>
  <c r="P3280" i="1"/>
  <c r="O3280" i="1"/>
  <c r="K3280" i="1"/>
  <c r="N3280" i="1" s="1"/>
  <c r="T3280" i="1" s="1"/>
  <c r="AA3279" i="1"/>
  <c r="Z3279" i="1"/>
  <c r="Y3279" i="1"/>
  <c r="X3279" i="1"/>
  <c r="W3279" i="1"/>
  <c r="U3279" i="1"/>
  <c r="S3279" i="1"/>
  <c r="Q3279" i="1"/>
  <c r="P3279" i="1"/>
  <c r="O3279" i="1"/>
  <c r="K3279" i="1"/>
  <c r="N3279" i="1" s="1"/>
  <c r="AA3278" i="1"/>
  <c r="Z3278" i="1"/>
  <c r="Y3278" i="1"/>
  <c r="X3278" i="1"/>
  <c r="W3278" i="1"/>
  <c r="U3278" i="1"/>
  <c r="S3278" i="1"/>
  <c r="Q3278" i="1"/>
  <c r="P3278" i="1"/>
  <c r="O3278" i="1"/>
  <c r="K3278" i="1"/>
  <c r="N3278" i="1" s="1"/>
  <c r="T3278" i="1" s="1"/>
  <c r="AA3277" i="1"/>
  <c r="Z3277" i="1"/>
  <c r="Y3277" i="1"/>
  <c r="X3277" i="1"/>
  <c r="W3277" i="1"/>
  <c r="U3277" i="1"/>
  <c r="S3277" i="1"/>
  <c r="Q3277" i="1"/>
  <c r="P3277" i="1"/>
  <c r="O3277" i="1"/>
  <c r="K3277" i="1"/>
  <c r="N3277" i="1" s="1"/>
  <c r="T3277" i="1" s="1"/>
  <c r="AA3276" i="1"/>
  <c r="Z3276" i="1"/>
  <c r="Y3276" i="1"/>
  <c r="X3276" i="1"/>
  <c r="W3276" i="1"/>
  <c r="U3276" i="1"/>
  <c r="S3276" i="1"/>
  <c r="Q3276" i="1"/>
  <c r="P3276" i="1"/>
  <c r="O3276" i="1"/>
  <c r="K3276" i="1"/>
  <c r="N3276" i="1" s="1"/>
  <c r="T3276" i="1" s="1"/>
  <c r="AA3275" i="1"/>
  <c r="Z3275" i="1"/>
  <c r="Y3275" i="1"/>
  <c r="X3275" i="1"/>
  <c r="W3275" i="1"/>
  <c r="U3275" i="1"/>
  <c r="S3275" i="1"/>
  <c r="Q3275" i="1"/>
  <c r="P3275" i="1"/>
  <c r="O3275" i="1"/>
  <c r="K3275" i="1"/>
  <c r="N3275" i="1" s="1"/>
  <c r="AA3274" i="1"/>
  <c r="Z3274" i="1"/>
  <c r="Y3274" i="1"/>
  <c r="X3274" i="1"/>
  <c r="W3274" i="1"/>
  <c r="U3274" i="1"/>
  <c r="S3274" i="1"/>
  <c r="Q3274" i="1"/>
  <c r="P3274" i="1"/>
  <c r="O3274" i="1"/>
  <c r="K3274" i="1"/>
  <c r="N3274" i="1" s="1"/>
  <c r="T3274" i="1" s="1"/>
  <c r="AA3273" i="1"/>
  <c r="Z3273" i="1"/>
  <c r="Y3273" i="1"/>
  <c r="X3273" i="1"/>
  <c r="W3273" i="1"/>
  <c r="U3273" i="1"/>
  <c r="S3273" i="1"/>
  <c r="Q3273" i="1"/>
  <c r="P3273" i="1"/>
  <c r="O3273" i="1"/>
  <c r="K3273" i="1"/>
  <c r="N3273" i="1" s="1"/>
  <c r="T3273" i="1" s="1"/>
  <c r="AA3272" i="1"/>
  <c r="Z3272" i="1"/>
  <c r="Y3272" i="1"/>
  <c r="X3272" i="1"/>
  <c r="W3272" i="1"/>
  <c r="U3272" i="1"/>
  <c r="S3272" i="1"/>
  <c r="Q3272" i="1"/>
  <c r="P3272" i="1"/>
  <c r="O3272" i="1"/>
  <c r="K3272" i="1"/>
  <c r="N3272" i="1" s="1"/>
  <c r="T3272" i="1" s="1"/>
  <c r="AA3271" i="1"/>
  <c r="Z3271" i="1"/>
  <c r="Y3271" i="1"/>
  <c r="X3271" i="1"/>
  <c r="W3271" i="1"/>
  <c r="U3271" i="1"/>
  <c r="S3271" i="1"/>
  <c r="Q3271" i="1"/>
  <c r="P3271" i="1"/>
  <c r="O3271" i="1"/>
  <c r="K3271" i="1"/>
  <c r="N3271" i="1" s="1"/>
  <c r="T3271" i="1" s="1"/>
  <c r="AA3270" i="1"/>
  <c r="Z3270" i="1"/>
  <c r="Y3270" i="1"/>
  <c r="X3270" i="1"/>
  <c r="W3270" i="1"/>
  <c r="U3270" i="1"/>
  <c r="S3270" i="1"/>
  <c r="Q3270" i="1"/>
  <c r="P3270" i="1"/>
  <c r="O3270" i="1"/>
  <c r="K3270" i="1"/>
  <c r="N3270" i="1" s="1"/>
  <c r="AA3269" i="1"/>
  <c r="Z3269" i="1"/>
  <c r="Y3269" i="1"/>
  <c r="X3269" i="1"/>
  <c r="W3269" i="1"/>
  <c r="U3269" i="1"/>
  <c r="S3269" i="1"/>
  <c r="Q3269" i="1"/>
  <c r="P3269" i="1"/>
  <c r="O3269" i="1"/>
  <c r="K3269" i="1"/>
  <c r="N3269" i="1" s="1"/>
  <c r="T3269" i="1" s="1"/>
  <c r="AA3268" i="1"/>
  <c r="Z3268" i="1"/>
  <c r="Y3268" i="1"/>
  <c r="X3268" i="1"/>
  <c r="W3268" i="1"/>
  <c r="U3268" i="1"/>
  <c r="S3268" i="1"/>
  <c r="Q3268" i="1"/>
  <c r="P3268" i="1"/>
  <c r="O3268" i="1"/>
  <c r="K3268" i="1"/>
  <c r="N3268" i="1" s="1"/>
  <c r="T3268" i="1" s="1"/>
  <c r="AA3267" i="1"/>
  <c r="Z3267" i="1"/>
  <c r="Y3267" i="1"/>
  <c r="X3267" i="1"/>
  <c r="W3267" i="1"/>
  <c r="U3267" i="1"/>
  <c r="S3267" i="1"/>
  <c r="Q3267" i="1"/>
  <c r="P3267" i="1"/>
  <c r="O3267" i="1"/>
  <c r="K3267" i="1"/>
  <c r="N3267" i="1" s="1"/>
  <c r="T3267" i="1" s="1"/>
  <c r="AA3266" i="1"/>
  <c r="Z3266" i="1"/>
  <c r="Y3266" i="1"/>
  <c r="X3266" i="1"/>
  <c r="W3266" i="1"/>
  <c r="U3266" i="1"/>
  <c r="S3266" i="1"/>
  <c r="Q3266" i="1"/>
  <c r="P3266" i="1"/>
  <c r="O3266" i="1"/>
  <c r="K3266" i="1"/>
  <c r="N3266" i="1" s="1"/>
  <c r="T3266" i="1" s="1"/>
  <c r="AA3265" i="1"/>
  <c r="Z3265" i="1"/>
  <c r="Y3265" i="1"/>
  <c r="X3265" i="1"/>
  <c r="W3265" i="1"/>
  <c r="U3265" i="1"/>
  <c r="S3265" i="1"/>
  <c r="Q3265" i="1"/>
  <c r="P3265" i="1"/>
  <c r="O3265" i="1"/>
  <c r="K3265" i="1"/>
  <c r="N3265" i="1" s="1"/>
  <c r="T3265" i="1" s="1"/>
  <c r="AA3264" i="1"/>
  <c r="Z3264" i="1"/>
  <c r="Y3264" i="1"/>
  <c r="X3264" i="1"/>
  <c r="W3264" i="1"/>
  <c r="U3264" i="1"/>
  <c r="S3264" i="1"/>
  <c r="Q3264" i="1"/>
  <c r="P3264" i="1"/>
  <c r="O3264" i="1"/>
  <c r="K3264" i="1"/>
  <c r="N3264" i="1" s="1"/>
  <c r="T3264" i="1" s="1"/>
  <c r="AA3263" i="1"/>
  <c r="Z3263" i="1"/>
  <c r="Y3263" i="1"/>
  <c r="X3263" i="1"/>
  <c r="W3263" i="1"/>
  <c r="U3263" i="1"/>
  <c r="S3263" i="1"/>
  <c r="Q3263" i="1"/>
  <c r="P3263" i="1"/>
  <c r="O3263" i="1"/>
  <c r="K3263" i="1"/>
  <c r="N3263" i="1" s="1"/>
  <c r="T3263" i="1" s="1"/>
  <c r="AA3262" i="1"/>
  <c r="Z3262" i="1"/>
  <c r="Y3262" i="1"/>
  <c r="X3262" i="1"/>
  <c r="W3262" i="1"/>
  <c r="U3262" i="1"/>
  <c r="S3262" i="1"/>
  <c r="Q3262" i="1"/>
  <c r="P3262" i="1"/>
  <c r="O3262" i="1"/>
  <c r="K3262" i="1"/>
  <c r="N3262" i="1" s="1"/>
  <c r="T3262" i="1" s="1"/>
  <c r="AA3261" i="1"/>
  <c r="Z3261" i="1"/>
  <c r="Y3261" i="1"/>
  <c r="X3261" i="1"/>
  <c r="W3261" i="1"/>
  <c r="U3261" i="1"/>
  <c r="S3261" i="1"/>
  <c r="Q3261" i="1"/>
  <c r="P3261" i="1"/>
  <c r="O3261" i="1"/>
  <c r="K3261" i="1"/>
  <c r="N3261" i="1" s="1"/>
  <c r="T3261" i="1" s="1"/>
  <c r="AA3260" i="1"/>
  <c r="Z3260" i="1"/>
  <c r="Y3260" i="1"/>
  <c r="X3260" i="1"/>
  <c r="W3260" i="1"/>
  <c r="U3260" i="1"/>
  <c r="S3260" i="1"/>
  <c r="Q3260" i="1"/>
  <c r="P3260" i="1"/>
  <c r="O3260" i="1"/>
  <c r="K3260" i="1"/>
  <c r="N3260" i="1" s="1"/>
  <c r="T3260" i="1" s="1"/>
  <c r="AA3259" i="1"/>
  <c r="Z3259" i="1"/>
  <c r="Y3259" i="1"/>
  <c r="X3259" i="1"/>
  <c r="W3259" i="1"/>
  <c r="U3259" i="1"/>
  <c r="S3259" i="1"/>
  <c r="Q3259" i="1"/>
  <c r="P3259" i="1"/>
  <c r="O3259" i="1"/>
  <c r="K3259" i="1"/>
  <c r="N3259" i="1" s="1"/>
  <c r="AA3258" i="1"/>
  <c r="Z3258" i="1"/>
  <c r="Y3258" i="1"/>
  <c r="X3258" i="1"/>
  <c r="W3258" i="1"/>
  <c r="U3258" i="1"/>
  <c r="S3258" i="1"/>
  <c r="Q3258" i="1"/>
  <c r="P3258" i="1"/>
  <c r="O3258" i="1"/>
  <c r="K3258" i="1"/>
  <c r="N3258" i="1" s="1"/>
  <c r="AA3257" i="1"/>
  <c r="Z3257" i="1"/>
  <c r="Y3257" i="1"/>
  <c r="X3257" i="1"/>
  <c r="W3257" i="1"/>
  <c r="U3257" i="1"/>
  <c r="S3257" i="1"/>
  <c r="Q3257" i="1"/>
  <c r="P3257" i="1"/>
  <c r="O3257" i="1"/>
  <c r="K3257" i="1"/>
  <c r="N3257" i="1" s="1"/>
  <c r="T3257" i="1" s="1"/>
  <c r="AA3256" i="1"/>
  <c r="Z3256" i="1"/>
  <c r="Y3256" i="1"/>
  <c r="X3256" i="1"/>
  <c r="W3256" i="1"/>
  <c r="U3256" i="1"/>
  <c r="S3256" i="1"/>
  <c r="Q3256" i="1"/>
  <c r="P3256" i="1"/>
  <c r="O3256" i="1"/>
  <c r="K3256" i="1"/>
  <c r="N3256" i="1" s="1"/>
  <c r="T3256" i="1" s="1"/>
  <c r="AA3255" i="1"/>
  <c r="Z3255" i="1"/>
  <c r="Y3255" i="1"/>
  <c r="X3255" i="1"/>
  <c r="W3255" i="1"/>
  <c r="U3255" i="1"/>
  <c r="S3255" i="1"/>
  <c r="Q3255" i="1"/>
  <c r="P3255" i="1"/>
  <c r="O3255" i="1"/>
  <c r="K3255" i="1"/>
  <c r="N3255" i="1" s="1"/>
  <c r="T3255" i="1" s="1"/>
  <c r="AA3254" i="1"/>
  <c r="Z3254" i="1"/>
  <c r="Y3254" i="1"/>
  <c r="X3254" i="1"/>
  <c r="W3254" i="1"/>
  <c r="U3254" i="1"/>
  <c r="S3254" i="1"/>
  <c r="Q3254" i="1"/>
  <c r="P3254" i="1"/>
  <c r="O3254" i="1"/>
  <c r="K3254" i="1"/>
  <c r="N3254" i="1" s="1"/>
  <c r="T3254" i="1" s="1"/>
  <c r="AA3253" i="1"/>
  <c r="Z3253" i="1"/>
  <c r="Y3253" i="1"/>
  <c r="X3253" i="1"/>
  <c r="W3253" i="1"/>
  <c r="U3253" i="1"/>
  <c r="S3253" i="1"/>
  <c r="Q3253" i="1"/>
  <c r="P3253" i="1"/>
  <c r="O3253" i="1"/>
  <c r="K3253" i="1"/>
  <c r="N3253" i="1" s="1"/>
  <c r="T3253" i="1" s="1"/>
  <c r="AA3252" i="1"/>
  <c r="Z3252" i="1"/>
  <c r="Y3252" i="1"/>
  <c r="X3252" i="1"/>
  <c r="W3252" i="1"/>
  <c r="U3252" i="1"/>
  <c r="S3252" i="1"/>
  <c r="Q3252" i="1"/>
  <c r="P3252" i="1"/>
  <c r="O3252" i="1"/>
  <c r="K3252" i="1"/>
  <c r="N3252" i="1" s="1"/>
  <c r="T3252" i="1" s="1"/>
  <c r="AA3251" i="1"/>
  <c r="Z3251" i="1"/>
  <c r="Y3251" i="1"/>
  <c r="X3251" i="1"/>
  <c r="W3251" i="1"/>
  <c r="U3251" i="1"/>
  <c r="S3251" i="1"/>
  <c r="Q3251" i="1"/>
  <c r="P3251" i="1"/>
  <c r="O3251" i="1"/>
  <c r="K3251" i="1"/>
  <c r="N3251" i="1" s="1"/>
  <c r="T3251" i="1" s="1"/>
  <c r="AA3250" i="1"/>
  <c r="Z3250" i="1"/>
  <c r="Y3250" i="1"/>
  <c r="X3250" i="1"/>
  <c r="W3250" i="1"/>
  <c r="U3250" i="1"/>
  <c r="S3250" i="1"/>
  <c r="Q3250" i="1"/>
  <c r="P3250" i="1"/>
  <c r="O3250" i="1"/>
  <c r="K3250" i="1"/>
  <c r="N3250" i="1" s="1"/>
  <c r="AA3249" i="1"/>
  <c r="Z3249" i="1"/>
  <c r="Y3249" i="1"/>
  <c r="X3249" i="1"/>
  <c r="W3249" i="1"/>
  <c r="U3249" i="1"/>
  <c r="S3249" i="1"/>
  <c r="Q3249" i="1"/>
  <c r="P3249" i="1"/>
  <c r="O3249" i="1"/>
  <c r="K3249" i="1"/>
  <c r="N3249" i="1" s="1"/>
  <c r="AA3248" i="1"/>
  <c r="Z3248" i="1"/>
  <c r="Y3248" i="1"/>
  <c r="X3248" i="1"/>
  <c r="W3248" i="1"/>
  <c r="U3248" i="1"/>
  <c r="S3248" i="1"/>
  <c r="Q3248" i="1"/>
  <c r="P3248" i="1"/>
  <c r="O3248" i="1"/>
  <c r="K3248" i="1"/>
  <c r="N3248" i="1" s="1"/>
  <c r="T3248" i="1" s="1"/>
  <c r="AA3247" i="1"/>
  <c r="Z3247" i="1"/>
  <c r="Y3247" i="1"/>
  <c r="X3247" i="1"/>
  <c r="W3247" i="1"/>
  <c r="U3247" i="1"/>
  <c r="S3247" i="1"/>
  <c r="Q3247" i="1"/>
  <c r="P3247" i="1"/>
  <c r="O3247" i="1"/>
  <c r="K3247" i="1"/>
  <c r="N3247" i="1" s="1"/>
  <c r="T3247" i="1" s="1"/>
  <c r="AA3246" i="1"/>
  <c r="Z3246" i="1"/>
  <c r="Y3246" i="1"/>
  <c r="X3246" i="1"/>
  <c r="W3246" i="1"/>
  <c r="U3246" i="1"/>
  <c r="S3246" i="1"/>
  <c r="Q3246" i="1"/>
  <c r="P3246" i="1"/>
  <c r="O3246" i="1"/>
  <c r="K3246" i="1"/>
  <c r="N3246" i="1" s="1"/>
  <c r="T3246" i="1" s="1"/>
  <c r="AA3245" i="1"/>
  <c r="Z3245" i="1"/>
  <c r="Y3245" i="1"/>
  <c r="X3245" i="1"/>
  <c r="W3245" i="1"/>
  <c r="U3245" i="1"/>
  <c r="S3245" i="1"/>
  <c r="Q3245" i="1"/>
  <c r="P3245" i="1"/>
  <c r="O3245" i="1"/>
  <c r="K3245" i="1"/>
  <c r="N3245" i="1" s="1"/>
  <c r="T3245" i="1" s="1"/>
  <c r="AA3244" i="1"/>
  <c r="Z3244" i="1"/>
  <c r="Y3244" i="1"/>
  <c r="X3244" i="1"/>
  <c r="W3244" i="1"/>
  <c r="U3244" i="1"/>
  <c r="S3244" i="1"/>
  <c r="Q3244" i="1"/>
  <c r="P3244" i="1"/>
  <c r="O3244" i="1"/>
  <c r="K3244" i="1"/>
  <c r="N3244" i="1" s="1"/>
  <c r="AA3243" i="1"/>
  <c r="Z3243" i="1"/>
  <c r="Y3243" i="1"/>
  <c r="X3243" i="1"/>
  <c r="W3243" i="1"/>
  <c r="U3243" i="1"/>
  <c r="S3243" i="1"/>
  <c r="Q3243" i="1"/>
  <c r="P3243" i="1"/>
  <c r="O3243" i="1"/>
  <c r="K3243" i="1"/>
  <c r="N3243" i="1" s="1"/>
  <c r="AA3242" i="1"/>
  <c r="Z3242" i="1"/>
  <c r="Y3242" i="1"/>
  <c r="X3242" i="1"/>
  <c r="W3242" i="1"/>
  <c r="U3242" i="1"/>
  <c r="S3242" i="1"/>
  <c r="Q3242" i="1"/>
  <c r="P3242" i="1"/>
  <c r="O3242" i="1"/>
  <c r="K3242" i="1"/>
  <c r="N3242" i="1" s="1"/>
  <c r="T3242" i="1" s="1"/>
  <c r="AA3241" i="1"/>
  <c r="Z3241" i="1"/>
  <c r="Y3241" i="1"/>
  <c r="X3241" i="1"/>
  <c r="W3241" i="1"/>
  <c r="U3241" i="1"/>
  <c r="S3241" i="1"/>
  <c r="Q3241" i="1"/>
  <c r="P3241" i="1"/>
  <c r="O3241" i="1"/>
  <c r="K3241" i="1"/>
  <c r="N3241" i="1" s="1"/>
  <c r="T3241" i="1" s="1"/>
  <c r="AA3240" i="1"/>
  <c r="Z3240" i="1"/>
  <c r="Y3240" i="1"/>
  <c r="X3240" i="1"/>
  <c r="W3240" i="1"/>
  <c r="U3240" i="1"/>
  <c r="S3240" i="1"/>
  <c r="Q3240" i="1"/>
  <c r="P3240" i="1"/>
  <c r="O3240" i="1"/>
  <c r="K3240" i="1"/>
  <c r="N3240" i="1" s="1"/>
  <c r="T3240" i="1" s="1"/>
  <c r="AA3239" i="1"/>
  <c r="Z3239" i="1"/>
  <c r="Y3239" i="1"/>
  <c r="X3239" i="1"/>
  <c r="W3239" i="1"/>
  <c r="U3239" i="1"/>
  <c r="S3239" i="1"/>
  <c r="Q3239" i="1"/>
  <c r="P3239" i="1"/>
  <c r="O3239" i="1"/>
  <c r="K3239" i="1"/>
  <c r="N3239" i="1" s="1"/>
  <c r="T3239" i="1" s="1"/>
  <c r="AA3238" i="1"/>
  <c r="Z3238" i="1"/>
  <c r="Y3238" i="1"/>
  <c r="X3238" i="1"/>
  <c r="W3238" i="1"/>
  <c r="U3238" i="1"/>
  <c r="S3238" i="1"/>
  <c r="Q3238" i="1"/>
  <c r="P3238" i="1"/>
  <c r="O3238" i="1"/>
  <c r="K3238" i="1"/>
  <c r="N3238" i="1" s="1"/>
  <c r="T3238" i="1" s="1"/>
  <c r="AA3237" i="1"/>
  <c r="Z3237" i="1"/>
  <c r="Y3237" i="1"/>
  <c r="X3237" i="1"/>
  <c r="W3237" i="1"/>
  <c r="U3237" i="1"/>
  <c r="S3237" i="1"/>
  <c r="Q3237" i="1"/>
  <c r="P3237" i="1"/>
  <c r="O3237" i="1"/>
  <c r="K3237" i="1"/>
  <c r="N3237" i="1" s="1"/>
  <c r="T3237" i="1" s="1"/>
  <c r="AA3236" i="1"/>
  <c r="Z3236" i="1"/>
  <c r="Y3236" i="1"/>
  <c r="X3236" i="1"/>
  <c r="W3236" i="1"/>
  <c r="U3236" i="1"/>
  <c r="S3236" i="1"/>
  <c r="Q3236" i="1"/>
  <c r="P3236" i="1"/>
  <c r="O3236" i="1"/>
  <c r="K3236" i="1"/>
  <c r="N3236" i="1" s="1"/>
  <c r="T3236" i="1" s="1"/>
  <c r="AA3235" i="1"/>
  <c r="Z3235" i="1"/>
  <c r="Y3235" i="1"/>
  <c r="X3235" i="1"/>
  <c r="W3235" i="1"/>
  <c r="U3235" i="1"/>
  <c r="S3235" i="1"/>
  <c r="Q3235" i="1"/>
  <c r="P3235" i="1"/>
  <c r="O3235" i="1"/>
  <c r="K3235" i="1"/>
  <c r="N3235" i="1" s="1"/>
  <c r="AA3234" i="1"/>
  <c r="Z3234" i="1"/>
  <c r="Y3234" i="1"/>
  <c r="X3234" i="1"/>
  <c r="W3234" i="1"/>
  <c r="U3234" i="1"/>
  <c r="S3234" i="1"/>
  <c r="Q3234" i="1"/>
  <c r="P3234" i="1"/>
  <c r="O3234" i="1"/>
  <c r="K3234" i="1"/>
  <c r="N3234" i="1" s="1"/>
  <c r="T3234" i="1" s="1"/>
  <c r="AA3233" i="1"/>
  <c r="Z3233" i="1"/>
  <c r="Y3233" i="1"/>
  <c r="X3233" i="1"/>
  <c r="W3233" i="1"/>
  <c r="U3233" i="1"/>
  <c r="S3233" i="1"/>
  <c r="Q3233" i="1"/>
  <c r="P3233" i="1"/>
  <c r="O3233" i="1"/>
  <c r="K3233" i="1"/>
  <c r="N3233" i="1" s="1"/>
  <c r="T3233" i="1" s="1"/>
  <c r="AA3232" i="1"/>
  <c r="Z3232" i="1"/>
  <c r="Y3232" i="1"/>
  <c r="X3232" i="1"/>
  <c r="W3232" i="1"/>
  <c r="U3232" i="1"/>
  <c r="S3232" i="1"/>
  <c r="Q3232" i="1"/>
  <c r="P3232" i="1"/>
  <c r="O3232" i="1"/>
  <c r="K3232" i="1"/>
  <c r="N3232" i="1" s="1"/>
  <c r="T3232" i="1" s="1"/>
  <c r="AA3231" i="1"/>
  <c r="Z3231" i="1"/>
  <c r="Y3231" i="1"/>
  <c r="X3231" i="1"/>
  <c r="W3231" i="1"/>
  <c r="U3231" i="1"/>
  <c r="S3231" i="1"/>
  <c r="Q3231" i="1"/>
  <c r="P3231" i="1"/>
  <c r="O3231" i="1"/>
  <c r="K3231" i="1"/>
  <c r="N3231" i="1" s="1"/>
  <c r="T3231" i="1" s="1"/>
  <c r="AA3230" i="1"/>
  <c r="Z3230" i="1"/>
  <c r="Y3230" i="1"/>
  <c r="X3230" i="1"/>
  <c r="W3230" i="1"/>
  <c r="U3230" i="1"/>
  <c r="S3230" i="1"/>
  <c r="Q3230" i="1"/>
  <c r="P3230" i="1"/>
  <c r="O3230" i="1"/>
  <c r="K3230" i="1"/>
  <c r="N3230" i="1" s="1"/>
  <c r="AA3229" i="1"/>
  <c r="Z3229" i="1"/>
  <c r="Y3229" i="1"/>
  <c r="X3229" i="1"/>
  <c r="W3229" i="1"/>
  <c r="U3229" i="1"/>
  <c r="S3229" i="1"/>
  <c r="Q3229" i="1"/>
  <c r="P3229" i="1"/>
  <c r="O3229" i="1"/>
  <c r="K3229" i="1"/>
  <c r="N3229" i="1" s="1"/>
  <c r="T3229" i="1" s="1"/>
  <c r="AA3228" i="1"/>
  <c r="Z3228" i="1"/>
  <c r="Y3228" i="1"/>
  <c r="X3228" i="1"/>
  <c r="W3228" i="1"/>
  <c r="U3228" i="1"/>
  <c r="S3228" i="1"/>
  <c r="Q3228" i="1"/>
  <c r="P3228" i="1"/>
  <c r="O3228" i="1"/>
  <c r="K3228" i="1"/>
  <c r="N3228" i="1" s="1"/>
  <c r="T3228" i="1" s="1"/>
  <c r="AA3227" i="1"/>
  <c r="Z3227" i="1"/>
  <c r="Y3227" i="1"/>
  <c r="X3227" i="1"/>
  <c r="W3227" i="1"/>
  <c r="U3227" i="1"/>
  <c r="S3227" i="1"/>
  <c r="Q3227" i="1"/>
  <c r="P3227" i="1"/>
  <c r="O3227" i="1"/>
  <c r="K3227" i="1"/>
  <c r="N3227" i="1" s="1"/>
  <c r="T3227" i="1" s="1"/>
  <c r="AA3226" i="1"/>
  <c r="Z3226" i="1"/>
  <c r="Y3226" i="1"/>
  <c r="X3226" i="1"/>
  <c r="W3226" i="1"/>
  <c r="U3226" i="1"/>
  <c r="S3226" i="1"/>
  <c r="Q3226" i="1"/>
  <c r="P3226" i="1"/>
  <c r="O3226" i="1"/>
  <c r="K3226" i="1"/>
  <c r="N3226" i="1" s="1"/>
  <c r="AA3225" i="1"/>
  <c r="Z3225" i="1"/>
  <c r="Y3225" i="1"/>
  <c r="X3225" i="1"/>
  <c r="W3225" i="1"/>
  <c r="U3225" i="1"/>
  <c r="S3225" i="1"/>
  <c r="Q3225" i="1"/>
  <c r="P3225" i="1"/>
  <c r="O3225" i="1"/>
  <c r="K3225" i="1"/>
  <c r="N3225" i="1" s="1"/>
  <c r="T3225" i="1" s="1"/>
  <c r="AA3224" i="1"/>
  <c r="Z3224" i="1"/>
  <c r="Y3224" i="1"/>
  <c r="X3224" i="1"/>
  <c r="W3224" i="1"/>
  <c r="U3224" i="1"/>
  <c r="S3224" i="1"/>
  <c r="Q3224" i="1"/>
  <c r="P3224" i="1"/>
  <c r="O3224" i="1"/>
  <c r="K3224" i="1"/>
  <c r="N3224" i="1" s="1"/>
  <c r="AA3223" i="1"/>
  <c r="Z3223" i="1"/>
  <c r="Y3223" i="1"/>
  <c r="X3223" i="1"/>
  <c r="W3223" i="1"/>
  <c r="U3223" i="1"/>
  <c r="S3223" i="1"/>
  <c r="Q3223" i="1"/>
  <c r="P3223" i="1"/>
  <c r="O3223" i="1"/>
  <c r="K3223" i="1"/>
  <c r="N3223" i="1" s="1"/>
  <c r="T3223" i="1" s="1"/>
  <c r="AA3222" i="1"/>
  <c r="Z3222" i="1"/>
  <c r="Y3222" i="1"/>
  <c r="X3222" i="1"/>
  <c r="W3222" i="1"/>
  <c r="U3222" i="1"/>
  <c r="S3222" i="1"/>
  <c r="Q3222" i="1"/>
  <c r="P3222" i="1"/>
  <c r="O3222" i="1"/>
  <c r="K3222" i="1"/>
  <c r="N3222" i="1" s="1"/>
  <c r="T3222" i="1" s="1"/>
  <c r="AA3221" i="1"/>
  <c r="Z3221" i="1"/>
  <c r="Y3221" i="1"/>
  <c r="X3221" i="1"/>
  <c r="W3221" i="1"/>
  <c r="U3221" i="1"/>
  <c r="S3221" i="1"/>
  <c r="Q3221" i="1"/>
  <c r="P3221" i="1"/>
  <c r="O3221" i="1"/>
  <c r="K3221" i="1"/>
  <c r="N3221" i="1" s="1"/>
  <c r="T3221" i="1" s="1"/>
  <c r="AA3220" i="1"/>
  <c r="Z3220" i="1"/>
  <c r="Y3220" i="1"/>
  <c r="X3220" i="1"/>
  <c r="W3220" i="1"/>
  <c r="U3220" i="1"/>
  <c r="S3220" i="1"/>
  <c r="Q3220" i="1"/>
  <c r="P3220" i="1"/>
  <c r="O3220" i="1"/>
  <c r="K3220" i="1"/>
  <c r="N3220" i="1" s="1"/>
  <c r="T3220" i="1" s="1"/>
  <c r="AA3219" i="1"/>
  <c r="Z3219" i="1"/>
  <c r="Y3219" i="1"/>
  <c r="X3219" i="1"/>
  <c r="W3219" i="1"/>
  <c r="U3219" i="1"/>
  <c r="S3219" i="1"/>
  <c r="Q3219" i="1"/>
  <c r="P3219" i="1"/>
  <c r="O3219" i="1"/>
  <c r="K3219" i="1"/>
  <c r="N3219" i="1" s="1"/>
  <c r="T3219" i="1" s="1"/>
  <c r="AA3218" i="1"/>
  <c r="Z3218" i="1"/>
  <c r="Y3218" i="1"/>
  <c r="X3218" i="1"/>
  <c r="W3218" i="1"/>
  <c r="U3218" i="1"/>
  <c r="S3218" i="1"/>
  <c r="Q3218" i="1"/>
  <c r="P3218" i="1"/>
  <c r="O3218" i="1"/>
  <c r="K3218" i="1"/>
  <c r="N3218" i="1" s="1"/>
  <c r="T3218" i="1" s="1"/>
  <c r="AA3217" i="1"/>
  <c r="Z3217" i="1"/>
  <c r="Y3217" i="1"/>
  <c r="X3217" i="1"/>
  <c r="W3217" i="1"/>
  <c r="U3217" i="1"/>
  <c r="S3217" i="1"/>
  <c r="Q3217" i="1"/>
  <c r="P3217" i="1"/>
  <c r="O3217" i="1"/>
  <c r="K3217" i="1"/>
  <c r="N3217" i="1" s="1"/>
  <c r="T3217" i="1" s="1"/>
  <c r="AA3216" i="1"/>
  <c r="Z3216" i="1"/>
  <c r="Y3216" i="1"/>
  <c r="X3216" i="1"/>
  <c r="W3216" i="1"/>
  <c r="U3216" i="1"/>
  <c r="S3216" i="1"/>
  <c r="Q3216" i="1"/>
  <c r="P3216" i="1"/>
  <c r="O3216" i="1"/>
  <c r="K3216" i="1"/>
  <c r="N3216" i="1" s="1"/>
  <c r="T3216" i="1" s="1"/>
  <c r="AA3215" i="1"/>
  <c r="Z3215" i="1"/>
  <c r="Y3215" i="1"/>
  <c r="X3215" i="1"/>
  <c r="W3215" i="1"/>
  <c r="U3215" i="1"/>
  <c r="S3215" i="1"/>
  <c r="Q3215" i="1"/>
  <c r="P3215" i="1"/>
  <c r="O3215" i="1"/>
  <c r="K3215" i="1"/>
  <c r="N3215" i="1" s="1"/>
  <c r="T3215" i="1" s="1"/>
  <c r="AA3214" i="1"/>
  <c r="Z3214" i="1"/>
  <c r="Y3214" i="1"/>
  <c r="X3214" i="1"/>
  <c r="W3214" i="1"/>
  <c r="U3214" i="1"/>
  <c r="S3214" i="1"/>
  <c r="Q3214" i="1"/>
  <c r="P3214" i="1"/>
  <c r="O3214" i="1"/>
  <c r="K3214" i="1"/>
  <c r="N3214" i="1" s="1"/>
  <c r="AA3213" i="1"/>
  <c r="Z3213" i="1"/>
  <c r="Y3213" i="1"/>
  <c r="X3213" i="1"/>
  <c r="W3213" i="1"/>
  <c r="U3213" i="1"/>
  <c r="S3213" i="1"/>
  <c r="Q3213" i="1"/>
  <c r="P3213" i="1"/>
  <c r="O3213" i="1"/>
  <c r="K3213" i="1"/>
  <c r="N3213" i="1" s="1"/>
  <c r="T3213" i="1" s="1"/>
  <c r="AA3212" i="1"/>
  <c r="Z3212" i="1"/>
  <c r="Y3212" i="1"/>
  <c r="X3212" i="1"/>
  <c r="W3212" i="1"/>
  <c r="U3212" i="1"/>
  <c r="S3212" i="1"/>
  <c r="Q3212" i="1"/>
  <c r="P3212" i="1"/>
  <c r="O3212" i="1"/>
  <c r="K3212" i="1"/>
  <c r="N3212" i="1" s="1"/>
  <c r="T3212" i="1" s="1"/>
  <c r="AA3211" i="1"/>
  <c r="Z3211" i="1"/>
  <c r="Y3211" i="1"/>
  <c r="X3211" i="1"/>
  <c r="W3211" i="1"/>
  <c r="U3211" i="1"/>
  <c r="S3211" i="1"/>
  <c r="Q3211" i="1"/>
  <c r="P3211" i="1"/>
  <c r="O3211" i="1"/>
  <c r="K3211" i="1"/>
  <c r="N3211" i="1" s="1"/>
  <c r="AA3210" i="1"/>
  <c r="Z3210" i="1"/>
  <c r="Y3210" i="1"/>
  <c r="X3210" i="1"/>
  <c r="W3210" i="1"/>
  <c r="U3210" i="1"/>
  <c r="S3210" i="1"/>
  <c r="Q3210" i="1"/>
  <c r="P3210" i="1"/>
  <c r="O3210" i="1"/>
  <c r="K3210" i="1"/>
  <c r="N3210" i="1" s="1"/>
  <c r="T3210" i="1" s="1"/>
  <c r="AA3209" i="1"/>
  <c r="Z3209" i="1"/>
  <c r="Y3209" i="1"/>
  <c r="X3209" i="1"/>
  <c r="W3209" i="1"/>
  <c r="U3209" i="1"/>
  <c r="S3209" i="1"/>
  <c r="Q3209" i="1"/>
  <c r="P3209" i="1"/>
  <c r="O3209" i="1"/>
  <c r="K3209" i="1"/>
  <c r="N3209" i="1" s="1"/>
  <c r="T3209" i="1" s="1"/>
  <c r="AA3208" i="1"/>
  <c r="Z3208" i="1"/>
  <c r="Y3208" i="1"/>
  <c r="X3208" i="1"/>
  <c r="W3208" i="1"/>
  <c r="U3208" i="1"/>
  <c r="S3208" i="1"/>
  <c r="Q3208" i="1"/>
  <c r="P3208" i="1"/>
  <c r="O3208" i="1"/>
  <c r="K3208" i="1"/>
  <c r="N3208" i="1" s="1"/>
  <c r="T3208" i="1" s="1"/>
  <c r="AA3207" i="1"/>
  <c r="Z3207" i="1"/>
  <c r="Y3207" i="1"/>
  <c r="X3207" i="1"/>
  <c r="W3207" i="1"/>
  <c r="U3207" i="1"/>
  <c r="S3207" i="1"/>
  <c r="Q3207" i="1"/>
  <c r="P3207" i="1"/>
  <c r="O3207" i="1"/>
  <c r="K3207" i="1"/>
  <c r="N3207" i="1" s="1"/>
  <c r="AA3206" i="1"/>
  <c r="Z3206" i="1"/>
  <c r="Y3206" i="1"/>
  <c r="X3206" i="1"/>
  <c r="W3206" i="1"/>
  <c r="U3206" i="1"/>
  <c r="S3206" i="1"/>
  <c r="Q3206" i="1"/>
  <c r="P3206" i="1"/>
  <c r="O3206" i="1"/>
  <c r="K3206" i="1"/>
  <c r="N3206" i="1" s="1"/>
  <c r="AA3205" i="1"/>
  <c r="Z3205" i="1"/>
  <c r="Y3205" i="1"/>
  <c r="X3205" i="1"/>
  <c r="W3205" i="1"/>
  <c r="U3205" i="1"/>
  <c r="S3205" i="1"/>
  <c r="Q3205" i="1"/>
  <c r="P3205" i="1"/>
  <c r="O3205" i="1"/>
  <c r="K3205" i="1"/>
  <c r="N3205" i="1" s="1"/>
  <c r="T3205" i="1" s="1"/>
  <c r="AA3204" i="1"/>
  <c r="Z3204" i="1"/>
  <c r="Y3204" i="1"/>
  <c r="X3204" i="1"/>
  <c r="W3204" i="1"/>
  <c r="U3204" i="1"/>
  <c r="S3204" i="1"/>
  <c r="Q3204" i="1"/>
  <c r="P3204" i="1"/>
  <c r="O3204" i="1"/>
  <c r="K3204" i="1"/>
  <c r="N3204" i="1" s="1"/>
  <c r="T3204" i="1" s="1"/>
  <c r="AA3203" i="1"/>
  <c r="Z3203" i="1"/>
  <c r="Y3203" i="1"/>
  <c r="X3203" i="1"/>
  <c r="W3203" i="1"/>
  <c r="U3203" i="1"/>
  <c r="S3203" i="1"/>
  <c r="Q3203" i="1"/>
  <c r="P3203" i="1"/>
  <c r="O3203" i="1"/>
  <c r="K3203" i="1"/>
  <c r="N3203" i="1" s="1"/>
  <c r="T3203" i="1" s="1"/>
  <c r="AA3202" i="1"/>
  <c r="Z3202" i="1"/>
  <c r="Y3202" i="1"/>
  <c r="X3202" i="1"/>
  <c r="W3202" i="1"/>
  <c r="U3202" i="1"/>
  <c r="S3202" i="1"/>
  <c r="Q3202" i="1"/>
  <c r="P3202" i="1"/>
  <c r="O3202" i="1"/>
  <c r="K3202" i="1"/>
  <c r="N3202" i="1" s="1"/>
  <c r="T3202" i="1" s="1"/>
  <c r="AA3201" i="1"/>
  <c r="Z3201" i="1"/>
  <c r="Y3201" i="1"/>
  <c r="X3201" i="1"/>
  <c r="W3201" i="1"/>
  <c r="U3201" i="1"/>
  <c r="S3201" i="1"/>
  <c r="Q3201" i="1"/>
  <c r="P3201" i="1"/>
  <c r="O3201" i="1"/>
  <c r="K3201" i="1"/>
  <c r="N3201" i="1" s="1"/>
  <c r="T3201" i="1" s="1"/>
  <c r="AA3200" i="1"/>
  <c r="Z3200" i="1"/>
  <c r="Y3200" i="1"/>
  <c r="X3200" i="1"/>
  <c r="W3200" i="1"/>
  <c r="U3200" i="1"/>
  <c r="S3200" i="1"/>
  <c r="Q3200" i="1"/>
  <c r="P3200" i="1"/>
  <c r="O3200" i="1"/>
  <c r="K3200" i="1"/>
  <c r="N3200" i="1" s="1"/>
  <c r="AA3199" i="1"/>
  <c r="Z3199" i="1"/>
  <c r="Y3199" i="1"/>
  <c r="X3199" i="1"/>
  <c r="W3199" i="1"/>
  <c r="U3199" i="1"/>
  <c r="S3199" i="1"/>
  <c r="Q3199" i="1"/>
  <c r="P3199" i="1"/>
  <c r="O3199" i="1"/>
  <c r="K3199" i="1"/>
  <c r="N3199" i="1" s="1"/>
  <c r="T3199" i="1" s="1"/>
  <c r="AA3198" i="1"/>
  <c r="Z3198" i="1"/>
  <c r="Y3198" i="1"/>
  <c r="X3198" i="1"/>
  <c r="W3198" i="1"/>
  <c r="U3198" i="1"/>
  <c r="S3198" i="1"/>
  <c r="Q3198" i="1"/>
  <c r="P3198" i="1"/>
  <c r="O3198" i="1"/>
  <c r="K3198" i="1"/>
  <c r="N3198" i="1" s="1"/>
  <c r="T3198" i="1" s="1"/>
  <c r="AA3197" i="1"/>
  <c r="Z3197" i="1"/>
  <c r="Y3197" i="1"/>
  <c r="X3197" i="1"/>
  <c r="W3197" i="1"/>
  <c r="U3197" i="1"/>
  <c r="S3197" i="1"/>
  <c r="Q3197" i="1"/>
  <c r="P3197" i="1"/>
  <c r="O3197" i="1"/>
  <c r="K3197" i="1"/>
  <c r="N3197" i="1" s="1"/>
  <c r="AA3196" i="1"/>
  <c r="Z3196" i="1"/>
  <c r="Y3196" i="1"/>
  <c r="X3196" i="1"/>
  <c r="W3196" i="1"/>
  <c r="U3196" i="1"/>
  <c r="S3196" i="1"/>
  <c r="Q3196" i="1"/>
  <c r="P3196" i="1"/>
  <c r="O3196" i="1"/>
  <c r="K3196" i="1"/>
  <c r="N3196" i="1" s="1"/>
  <c r="T3196" i="1" s="1"/>
  <c r="AA3195" i="1"/>
  <c r="Z3195" i="1"/>
  <c r="Y3195" i="1"/>
  <c r="X3195" i="1"/>
  <c r="W3195" i="1"/>
  <c r="U3195" i="1"/>
  <c r="S3195" i="1"/>
  <c r="Q3195" i="1"/>
  <c r="P3195" i="1"/>
  <c r="O3195" i="1"/>
  <c r="K3195" i="1"/>
  <c r="N3195" i="1" s="1"/>
  <c r="T3195" i="1" s="1"/>
  <c r="AA3194" i="1"/>
  <c r="Z3194" i="1"/>
  <c r="Y3194" i="1"/>
  <c r="X3194" i="1"/>
  <c r="W3194" i="1"/>
  <c r="U3194" i="1"/>
  <c r="S3194" i="1"/>
  <c r="Q3194" i="1"/>
  <c r="P3194" i="1"/>
  <c r="O3194" i="1"/>
  <c r="K3194" i="1"/>
  <c r="N3194" i="1" s="1"/>
  <c r="T3194" i="1" s="1"/>
  <c r="AA3193" i="1"/>
  <c r="Z3193" i="1"/>
  <c r="Y3193" i="1"/>
  <c r="X3193" i="1"/>
  <c r="W3193" i="1"/>
  <c r="U3193" i="1"/>
  <c r="S3193" i="1"/>
  <c r="Q3193" i="1"/>
  <c r="P3193" i="1"/>
  <c r="O3193" i="1"/>
  <c r="K3193" i="1"/>
  <c r="N3193" i="1" s="1"/>
  <c r="T3193" i="1" s="1"/>
  <c r="AA3192" i="1"/>
  <c r="Z3192" i="1"/>
  <c r="Y3192" i="1"/>
  <c r="X3192" i="1"/>
  <c r="W3192" i="1"/>
  <c r="U3192" i="1"/>
  <c r="S3192" i="1"/>
  <c r="Q3192" i="1"/>
  <c r="P3192" i="1"/>
  <c r="O3192" i="1"/>
  <c r="K3192" i="1"/>
  <c r="N3192" i="1" s="1"/>
  <c r="T3192" i="1" s="1"/>
  <c r="AA3191" i="1"/>
  <c r="Z3191" i="1"/>
  <c r="Y3191" i="1"/>
  <c r="X3191" i="1"/>
  <c r="W3191" i="1"/>
  <c r="U3191" i="1"/>
  <c r="S3191" i="1"/>
  <c r="Q3191" i="1"/>
  <c r="P3191" i="1"/>
  <c r="O3191" i="1"/>
  <c r="K3191" i="1"/>
  <c r="N3191" i="1" s="1"/>
  <c r="T3191" i="1" s="1"/>
  <c r="AA3190" i="1"/>
  <c r="Z3190" i="1"/>
  <c r="Y3190" i="1"/>
  <c r="X3190" i="1"/>
  <c r="W3190" i="1"/>
  <c r="U3190" i="1"/>
  <c r="S3190" i="1"/>
  <c r="Q3190" i="1"/>
  <c r="P3190" i="1"/>
  <c r="O3190" i="1"/>
  <c r="K3190" i="1"/>
  <c r="N3190" i="1" s="1"/>
  <c r="T3190" i="1" s="1"/>
  <c r="AA3189" i="1"/>
  <c r="Z3189" i="1"/>
  <c r="Y3189" i="1"/>
  <c r="X3189" i="1"/>
  <c r="W3189" i="1"/>
  <c r="U3189" i="1"/>
  <c r="S3189" i="1"/>
  <c r="Q3189" i="1"/>
  <c r="P3189" i="1"/>
  <c r="O3189" i="1"/>
  <c r="K3189" i="1"/>
  <c r="N3189" i="1" s="1"/>
  <c r="AA3188" i="1"/>
  <c r="Z3188" i="1"/>
  <c r="Y3188" i="1"/>
  <c r="X3188" i="1"/>
  <c r="W3188" i="1"/>
  <c r="U3188" i="1"/>
  <c r="S3188" i="1"/>
  <c r="Q3188" i="1"/>
  <c r="P3188" i="1"/>
  <c r="O3188" i="1"/>
  <c r="K3188" i="1"/>
  <c r="N3188" i="1" s="1"/>
  <c r="T3188" i="1" s="1"/>
  <c r="AA3187" i="1"/>
  <c r="Z3187" i="1"/>
  <c r="Y3187" i="1"/>
  <c r="X3187" i="1"/>
  <c r="W3187" i="1"/>
  <c r="U3187" i="1"/>
  <c r="S3187" i="1"/>
  <c r="Q3187" i="1"/>
  <c r="P3187" i="1"/>
  <c r="O3187" i="1"/>
  <c r="K3187" i="1"/>
  <c r="N3187" i="1" s="1"/>
  <c r="AA3186" i="1"/>
  <c r="Z3186" i="1"/>
  <c r="Y3186" i="1"/>
  <c r="X3186" i="1"/>
  <c r="W3186" i="1"/>
  <c r="U3186" i="1"/>
  <c r="S3186" i="1"/>
  <c r="Q3186" i="1"/>
  <c r="P3186" i="1"/>
  <c r="O3186" i="1"/>
  <c r="K3186" i="1"/>
  <c r="N3186" i="1" s="1"/>
  <c r="AA3185" i="1"/>
  <c r="Z3185" i="1"/>
  <c r="Y3185" i="1"/>
  <c r="X3185" i="1"/>
  <c r="W3185" i="1"/>
  <c r="U3185" i="1"/>
  <c r="S3185" i="1"/>
  <c r="Q3185" i="1"/>
  <c r="P3185" i="1"/>
  <c r="O3185" i="1"/>
  <c r="K3185" i="1"/>
  <c r="N3185" i="1" s="1"/>
  <c r="T3185" i="1" s="1"/>
  <c r="AA3184" i="1"/>
  <c r="Z3184" i="1"/>
  <c r="Y3184" i="1"/>
  <c r="X3184" i="1"/>
  <c r="W3184" i="1"/>
  <c r="U3184" i="1"/>
  <c r="S3184" i="1"/>
  <c r="Q3184" i="1"/>
  <c r="P3184" i="1"/>
  <c r="O3184" i="1"/>
  <c r="K3184" i="1"/>
  <c r="N3184" i="1" s="1"/>
  <c r="T3184" i="1" s="1"/>
  <c r="AA3183" i="1"/>
  <c r="Z3183" i="1"/>
  <c r="Y3183" i="1"/>
  <c r="X3183" i="1"/>
  <c r="W3183" i="1"/>
  <c r="U3183" i="1"/>
  <c r="S3183" i="1"/>
  <c r="Q3183" i="1"/>
  <c r="P3183" i="1"/>
  <c r="O3183" i="1"/>
  <c r="K3183" i="1"/>
  <c r="N3183" i="1" s="1"/>
  <c r="T3183" i="1" s="1"/>
  <c r="AA3182" i="1"/>
  <c r="Z3182" i="1"/>
  <c r="Y3182" i="1"/>
  <c r="X3182" i="1"/>
  <c r="W3182" i="1"/>
  <c r="U3182" i="1"/>
  <c r="S3182" i="1"/>
  <c r="Q3182" i="1"/>
  <c r="P3182" i="1"/>
  <c r="O3182" i="1"/>
  <c r="K3182" i="1"/>
  <c r="N3182" i="1" s="1"/>
  <c r="T3182" i="1" s="1"/>
  <c r="AA3181" i="1"/>
  <c r="Z3181" i="1"/>
  <c r="Y3181" i="1"/>
  <c r="X3181" i="1"/>
  <c r="W3181" i="1"/>
  <c r="U3181" i="1"/>
  <c r="S3181" i="1"/>
  <c r="Q3181" i="1"/>
  <c r="P3181" i="1"/>
  <c r="O3181" i="1"/>
  <c r="K3181" i="1"/>
  <c r="N3181" i="1" s="1"/>
  <c r="T3181" i="1" s="1"/>
  <c r="AA3180" i="1"/>
  <c r="Z3180" i="1"/>
  <c r="Y3180" i="1"/>
  <c r="X3180" i="1"/>
  <c r="W3180" i="1"/>
  <c r="U3180" i="1"/>
  <c r="S3180" i="1"/>
  <c r="Q3180" i="1"/>
  <c r="P3180" i="1"/>
  <c r="O3180" i="1"/>
  <c r="K3180" i="1"/>
  <c r="N3180" i="1" s="1"/>
  <c r="T3180" i="1" s="1"/>
  <c r="AA3179" i="1"/>
  <c r="Z3179" i="1"/>
  <c r="Y3179" i="1"/>
  <c r="X3179" i="1"/>
  <c r="W3179" i="1"/>
  <c r="U3179" i="1"/>
  <c r="S3179" i="1"/>
  <c r="Q3179" i="1"/>
  <c r="P3179" i="1"/>
  <c r="O3179" i="1"/>
  <c r="K3179" i="1"/>
  <c r="N3179" i="1" s="1"/>
  <c r="AA3178" i="1"/>
  <c r="Z3178" i="1"/>
  <c r="Y3178" i="1"/>
  <c r="X3178" i="1"/>
  <c r="W3178" i="1"/>
  <c r="U3178" i="1"/>
  <c r="S3178" i="1"/>
  <c r="Q3178" i="1"/>
  <c r="P3178" i="1"/>
  <c r="O3178" i="1"/>
  <c r="K3178" i="1"/>
  <c r="N3178" i="1" s="1"/>
  <c r="T3178" i="1" s="1"/>
  <c r="AA3177" i="1"/>
  <c r="Z3177" i="1"/>
  <c r="Y3177" i="1"/>
  <c r="X3177" i="1"/>
  <c r="W3177" i="1"/>
  <c r="U3177" i="1"/>
  <c r="S3177" i="1"/>
  <c r="Q3177" i="1"/>
  <c r="P3177" i="1"/>
  <c r="O3177" i="1"/>
  <c r="K3177" i="1"/>
  <c r="N3177" i="1" s="1"/>
  <c r="T3177" i="1" s="1"/>
  <c r="AA3176" i="1"/>
  <c r="Z3176" i="1"/>
  <c r="Y3176" i="1"/>
  <c r="X3176" i="1"/>
  <c r="W3176" i="1"/>
  <c r="U3176" i="1"/>
  <c r="S3176" i="1"/>
  <c r="Q3176" i="1"/>
  <c r="P3176" i="1"/>
  <c r="O3176" i="1"/>
  <c r="K3176" i="1"/>
  <c r="N3176" i="1" s="1"/>
  <c r="T3176" i="1" s="1"/>
  <c r="AA3175" i="1"/>
  <c r="Z3175" i="1"/>
  <c r="Y3175" i="1"/>
  <c r="X3175" i="1"/>
  <c r="W3175" i="1"/>
  <c r="U3175" i="1"/>
  <c r="S3175" i="1"/>
  <c r="Q3175" i="1"/>
  <c r="P3175" i="1"/>
  <c r="O3175" i="1"/>
  <c r="K3175" i="1"/>
  <c r="N3175" i="1" s="1"/>
  <c r="T3175" i="1" s="1"/>
  <c r="AA3174" i="1"/>
  <c r="Z3174" i="1"/>
  <c r="Y3174" i="1"/>
  <c r="X3174" i="1"/>
  <c r="W3174" i="1"/>
  <c r="U3174" i="1"/>
  <c r="S3174" i="1"/>
  <c r="Q3174" i="1"/>
  <c r="P3174" i="1"/>
  <c r="O3174" i="1"/>
  <c r="K3174" i="1"/>
  <c r="N3174" i="1" s="1"/>
  <c r="T3174" i="1" s="1"/>
  <c r="AA3173" i="1"/>
  <c r="Z3173" i="1"/>
  <c r="Y3173" i="1"/>
  <c r="X3173" i="1"/>
  <c r="W3173" i="1"/>
  <c r="U3173" i="1"/>
  <c r="S3173" i="1"/>
  <c r="Q3173" i="1"/>
  <c r="P3173" i="1"/>
  <c r="O3173" i="1"/>
  <c r="K3173" i="1"/>
  <c r="N3173" i="1" s="1"/>
  <c r="T3173" i="1" s="1"/>
  <c r="AA3172" i="1"/>
  <c r="Z3172" i="1"/>
  <c r="Y3172" i="1"/>
  <c r="X3172" i="1"/>
  <c r="W3172" i="1"/>
  <c r="U3172" i="1"/>
  <c r="S3172" i="1"/>
  <c r="Q3172" i="1"/>
  <c r="P3172" i="1"/>
  <c r="O3172" i="1"/>
  <c r="K3172" i="1"/>
  <c r="N3172" i="1" s="1"/>
  <c r="T3172" i="1" s="1"/>
  <c r="AA3171" i="1"/>
  <c r="Z3171" i="1"/>
  <c r="Y3171" i="1"/>
  <c r="X3171" i="1"/>
  <c r="W3171" i="1"/>
  <c r="U3171" i="1"/>
  <c r="S3171" i="1"/>
  <c r="Q3171" i="1"/>
  <c r="P3171" i="1"/>
  <c r="O3171" i="1"/>
  <c r="K3171" i="1"/>
  <c r="N3171" i="1" s="1"/>
  <c r="AA3170" i="1"/>
  <c r="Z3170" i="1"/>
  <c r="Y3170" i="1"/>
  <c r="X3170" i="1"/>
  <c r="W3170" i="1"/>
  <c r="U3170" i="1"/>
  <c r="S3170" i="1"/>
  <c r="Q3170" i="1"/>
  <c r="P3170" i="1"/>
  <c r="O3170" i="1"/>
  <c r="K3170" i="1"/>
  <c r="N3170" i="1" s="1"/>
  <c r="T3170" i="1" s="1"/>
  <c r="AA3169" i="1"/>
  <c r="Z3169" i="1"/>
  <c r="Y3169" i="1"/>
  <c r="X3169" i="1"/>
  <c r="W3169" i="1"/>
  <c r="U3169" i="1"/>
  <c r="S3169" i="1"/>
  <c r="Q3169" i="1"/>
  <c r="P3169" i="1"/>
  <c r="O3169" i="1"/>
  <c r="K3169" i="1"/>
  <c r="N3169" i="1" s="1"/>
  <c r="T3169" i="1" s="1"/>
  <c r="AA3168" i="1"/>
  <c r="Z3168" i="1"/>
  <c r="Y3168" i="1"/>
  <c r="X3168" i="1"/>
  <c r="W3168" i="1"/>
  <c r="U3168" i="1"/>
  <c r="S3168" i="1"/>
  <c r="Q3168" i="1"/>
  <c r="P3168" i="1"/>
  <c r="O3168" i="1"/>
  <c r="K3168" i="1"/>
  <c r="N3168" i="1" s="1"/>
  <c r="T3168" i="1" s="1"/>
  <c r="AA3167" i="1"/>
  <c r="Z3167" i="1"/>
  <c r="Y3167" i="1"/>
  <c r="X3167" i="1"/>
  <c r="W3167" i="1"/>
  <c r="U3167" i="1"/>
  <c r="S3167" i="1"/>
  <c r="Q3167" i="1"/>
  <c r="P3167" i="1"/>
  <c r="O3167" i="1"/>
  <c r="K3167" i="1"/>
  <c r="N3167" i="1" s="1"/>
  <c r="T3167" i="1" s="1"/>
  <c r="AA3166" i="1"/>
  <c r="Z3166" i="1"/>
  <c r="Y3166" i="1"/>
  <c r="X3166" i="1"/>
  <c r="W3166" i="1"/>
  <c r="U3166" i="1"/>
  <c r="S3166" i="1"/>
  <c r="Q3166" i="1"/>
  <c r="P3166" i="1"/>
  <c r="O3166" i="1"/>
  <c r="K3166" i="1"/>
  <c r="N3166" i="1" s="1"/>
  <c r="T3166" i="1" s="1"/>
  <c r="AA3165" i="1"/>
  <c r="Z3165" i="1"/>
  <c r="Y3165" i="1"/>
  <c r="X3165" i="1"/>
  <c r="W3165" i="1"/>
  <c r="U3165" i="1"/>
  <c r="S3165" i="1"/>
  <c r="Q3165" i="1"/>
  <c r="P3165" i="1"/>
  <c r="O3165" i="1"/>
  <c r="K3165" i="1"/>
  <c r="N3165" i="1" s="1"/>
  <c r="T3165" i="1" s="1"/>
  <c r="AA3164" i="1"/>
  <c r="Z3164" i="1"/>
  <c r="Y3164" i="1"/>
  <c r="X3164" i="1"/>
  <c r="W3164" i="1"/>
  <c r="U3164" i="1"/>
  <c r="S3164" i="1"/>
  <c r="Q3164" i="1"/>
  <c r="P3164" i="1"/>
  <c r="O3164" i="1"/>
  <c r="K3164" i="1"/>
  <c r="N3164" i="1" s="1"/>
  <c r="T3164" i="1" s="1"/>
  <c r="AA3163" i="1"/>
  <c r="Z3163" i="1"/>
  <c r="Y3163" i="1"/>
  <c r="X3163" i="1"/>
  <c r="W3163" i="1"/>
  <c r="U3163" i="1"/>
  <c r="S3163" i="1"/>
  <c r="Q3163" i="1"/>
  <c r="P3163" i="1"/>
  <c r="O3163" i="1"/>
  <c r="K3163" i="1"/>
  <c r="N3163" i="1" s="1"/>
  <c r="T3163" i="1" s="1"/>
  <c r="AA3162" i="1"/>
  <c r="Z3162" i="1"/>
  <c r="Y3162" i="1"/>
  <c r="X3162" i="1"/>
  <c r="W3162" i="1"/>
  <c r="U3162" i="1"/>
  <c r="S3162" i="1"/>
  <c r="Q3162" i="1"/>
  <c r="P3162" i="1"/>
  <c r="O3162" i="1"/>
  <c r="K3162" i="1"/>
  <c r="N3162" i="1" s="1"/>
  <c r="AA3161" i="1"/>
  <c r="Z3161" i="1"/>
  <c r="Y3161" i="1"/>
  <c r="X3161" i="1"/>
  <c r="W3161" i="1"/>
  <c r="U3161" i="1"/>
  <c r="S3161" i="1"/>
  <c r="Q3161" i="1"/>
  <c r="P3161" i="1"/>
  <c r="O3161" i="1"/>
  <c r="K3161" i="1"/>
  <c r="N3161" i="1" s="1"/>
  <c r="T3161" i="1" s="1"/>
  <c r="AA3160" i="1"/>
  <c r="Z3160" i="1"/>
  <c r="Y3160" i="1"/>
  <c r="X3160" i="1"/>
  <c r="W3160" i="1"/>
  <c r="U3160" i="1"/>
  <c r="S3160" i="1"/>
  <c r="Q3160" i="1"/>
  <c r="P3160" i="1"/>
  <c r="O3160" i="1"/>
  <c r="K3160" i="1"/>
  <c r="N3160" i="1" s="1"/>
  <c r="T3160" i="1" s="1"/>
  <c r="AA3159" i="1"/>
  <c r="Z3159" i="1"/>
  <c r="Y3159" i="1"/>
  <c r="X3159" i="1"/>
  <c r="W3159" i="1"/>
  <c r="U3159" i="1"/>
  <c r="S3159" i="1"/>
  <c r="Q3159" i="1"/>
  <c r="P3159" i="1"/>
  <c r="O3159" i="1"/>
  <c r="K3159" i="1"/>
  <c r="N3159" i="1" s="1"/>
  <c r="T3159" i="1" s="1"/>
  <c r="AA3158" i="1"/>
  <c r="Z3158" i="1"/>
  <c r="Y3158" i="1"/>
  <c r="X3158" i="1"/>
  <c r="W3158" i="1"/>
  <c r="U3158" i="1"/>
  <c r="S3158" i="1"/>
  <c r="Q3158" i="1"/>
  <c r="P3158" i="1"/>
  <c r="O3158" i="1"/>
  <c r="K3158" i="1"/>
  <c r="N3158" i="1" s="1"/>
  <c r="T3158" i="1" s="1"/>
  <c r="AA3157" i="1"/>
  <c r="Z3157" i="1"/>
  <c r="Y3157" i="1"/>
  <c r="X3157" i="1"/>
  <c r="W3157" i="1"/>
  <c r="U3157" i="1"/>
  <c r="S3157" i="1"/>
  <c r="Q3157" i="1"/>
  <c r="P3157" i="1"/>
  <c r="O3157" i="1"/>
  <c r="K3157" i="1"/>
  <c r="N3157" i="1" s="1"/>
  <c r="T3157" i="1" s="1"/>
  <c r="AA3156" i="1"/>
  <c r="Z3156" i="1"/>
  <c r="Y3156" i="1"/>
  <c r="X3156" i="1"/>
  <c r="W3156" i="1"/>
  <c r="U3156" i="1"/>
  <c r="S3156" i="1"/>
  <c r="Q3156" i="1"/>
  <c r="P3156" i="1"/>
  <c r="O3156" i="1"/>
  <c r="K3156" i="1"/>
  <c r="N3156" i="1" s="1"/>
  <c r="T3156" i="1" s="1"/>
  <c r="AA3155" i="1"/>
  <c r="Z3155" i="1"/>
  <c r="Y3155" i="1"/>
  <c r="X3155" i="1"/>
  <c r="W3155" i="1"/>
  <c r="U3155" i="1"/>
  <c r="S3155" i="1"/>
  <c r="Q3155" i="1"/>
  <c r="P3155" i="1"/>
  <c r="O3155" i="1"/>
  <c r="K3155" i="1"/>
  <c r="N3155" i="1" s="1"/>
  <c r="T3155" i="1" s="1"/>
  <c r="AA3154" i="1"/>
  <c r="Z3154" i="1"/>
  <c r="Y3154" i="1"/>
  <c r="X3154" i="1"/>
  <c r="W3154" i="1"/>
  <c r="U3154" i="1"/>
  <c r="S3154" i="1"/>
  <c r="Q3154" i="1"/>
  <c r="P3154" i="1"/>
  <c r="O3154" i="1"/>
  <c r="K3154" i="1"/>
  <c r="N3154" i="1" s="1"/>
  <c r="AA3153" i="1"/>
  <c r="Z3153" i="1"/>
  <c r="Y3153" i="1"/>
  <c r="X3153" i="1"/>
  <c r="W3153" i="1"/>
  <c r="U3153" i="1"/>
  <c r="S3153" i="1"/>
  <c r="Q3153" i="1"/>
  <c r="P3153" i="1"/>
  <c r="O3153" i="1"/>
  <c r="K3153" i="1"/>
  <c r="N3153" i="1" s="1"/>
  <c r="T3153" i="1" s="1"/>
  <c r="AA3152" i="1"/>
  <c r="Z3152" i="1"/>
  <c r="Y3152" i="1"/>
  <c r="X3152" i="1"/>
  <c r="W3152" i="1"/>
  <c r="U3152" i="1"/>
  <c r="S3152" i="1"/>
  <c r="Q3152" i="1"/>
  <c r="P3152" i="1"/>
  <c r="O3152" i="1"/>
  <c r="K3152" i="1"/>
  <c r="N3152" i="1" s="1"/>
  <c r="T3152" i="1" s="1"/>
  <c r="AA3151" i="1"/>
  <c r="Z3151" i="1"/>
  <c r="Y3151" i="1"/>
  <c r="X3151" i="1"/>
  <c r="W3151" i="1"/>
  <c r="U3151" i="1"/>
  <c r="S3151" i="1"/>
  <c r="Q3151" i="1"/>
  <c r="P3151" i="1"/>
  <c r="O3151" i="1"/>
  <c r="K3151" i="1"/>
  <c r="N3151" i="1" s="1"/>
  <c r="T3151" i="1" s="1"/>
  <c r="AA3150" i="1"/>
  <c r="Z3150" i="1"/>
  <c r="Y3150" i="1"/>
  <c r="X3150" i="1"/>
  <c r="W3150" i="1"/>
  <c r="U3150" i="1"/>
  <c r="S3150" i="1"/>
  <c r="Q3150" i="1"/>
  <c r="P3150" i="1"/>
  <c r="O3150" i="1"/>
  <c r="K3150" i="1"/>
  <c r="N3150" i="1" s="1"/>
  <c r="T3150" i="1" s="1"/>
  <c r="AA3149" i="1"/>
  <c r="Z3149" i="1"/>
  <c r="Y3149" i="1"/>
  <c r="X3149" i="1"/>
  <c r="W3149" i="1"/>
  <c r="U3149" i="1"/>
  <c r="S3149" i="1"/>
  <c r="Q3149" i="1"/>
  <c r="P3149" i="1"/>
  <c r="O3149" i="1"/>
  <c r="K3149" i="1"/>
  <c r="N3149" i="1" s="1"/>
  <c r="T3149" i="1" s="1"/>
  <c r="AA3148" i="1"/>
  <c r="Z3148" i="1"/>
  <c r="Y3148" i="1"/>
  <c r="X3148" i="1"/>
  <c r="W3148" i="1"/>
  <c r="U3148" i="1"/>
  <c r="S3148" i="1"/>
  <c r="Q3148" i="1"/>
  <c r="P3148" i="1"/>
  <c r="O3148" i="1"/>
  <c r="K3148" i="1"/>
  <c r="N3148" i="1" s="1"/>
  <c r="T3148" i="1" s="1"/>
  <c r="AA3147" i="1"/>
  <c r="Z3147" i="1"/>
  <c r="Y3147" i="1"/>
  <c r="X3147" i="1"/>
  <c r="W3147" i="1"/>
  <c r="U3147" i="1"/>
  <c r="S3147" i="1"/>
  <c r="Q3147" i="1"/>
  <c r="P3147" i="1"/>
  <c r="O3147" i="1"/>
  <c r="K3147" i="1"/>
  <c r="N3147" i="1" s="1"/>
  <c r="AA3146" i="1"/>
  <c r="Z3146" i="1"/>
  <c r="Y3146" i="1"/>
  <c r="X3146" i="1"/>
  <c r="W3146" i="1"/>
  <c r="U3146" i="1"/>
  <c r="S3146" i="1"/>
  <c r="Q3146" i="1"/>
  <c r="P3146" i="1"/>
  <c r="O3146" i="1"/>
  <c r="K3146" i="1"/>
  <c r="N3146" i="1" s="1"/>
  <c r="T3146" i="1" s="1"/>
  <c r="AA3145" i="1"/>
  <c r="Z3145" i="1"/>
  <c r="Y3145" i="1"/>
  <c r="X3145" i="1"/>
  <c r="W3145" i="1"/>
  <c r="U3145" i="1"/>
  <c r="S3145" i="1"/>
  <c r="Q3145" i="1"/>
  <c r="P3145" i="1"/>
  <c r="O3145" i="1"/>
  <c r="K3145" i="1"/>
  <c r="N3145" i="1" s="1"/>
  <c r="T3145" i="1" s="1"/>
  <c r="AA3144" i="1"/>
  <c r="Z3144" i="1"/>
  <c r="Y3144" i="1"/>
  <c r="X3144" i="1"/>
  <c r="W3144" i="1"/>
  <c r="U3144" i="1"/>
  <c r="S3144" i="1"/>
  <c r="Q3144" i="1"/>
  <c r="P3144" i="1"/>
  <c r="O3144" i="1"/>
  <c r="K3144" i="1"/>
  <c r="N3144" i="1" s="1"/>
  <c r="AA3143" i="1"/>
  <c r="Z3143" i="1"/>
  <c r="Y3143" i="1"/>
  <c r="X3143" i="1"/>
  <c r="W3143" i="1"/>
  <c r="U3143" i="1"/>
  <c r="S3143" i="1"/>
  <c r="Q3143" i="1"/>
  <c r="P3143" i="1"/>
  <c r="O3143" i="1"/>
  <c r="K3143" i="1"/>
  <c r="N3143" i="1" s="1"/>
  <c r="T3143" i="1" s="1"/>
  <c r="AA3142" i="1"/>
  <c r="Z3142" i="1"/>
  <c r="Y3142" i="1"/>
  <c r="X3142" i="1"/>
  <c r="W3142" i="1"/>
  <c r="U3142" i="1"/>
  <c r="S3142" i="1"/>
  <c r="Q3142" i="1"/>
  <c r="P3142" i="1"/>
  <c r="O3142" i="1"/>
  <c r="K3142" i="1"/>
  <c r="N3142" i="1" s="1"/>
  <c r="T3142" i="1" s="1"/>
  <c r="AA3141" i="1"/>
  <c r="Z3141" i="1"/>
  <c r="Y3141" i="1"/>
  <c r="X3141" i="1"/>
  <c r="W3141" i="1"/>
  <c r="U3141" i="1"/>
  <c r="S3141" i="1"/>
  <c r="Q3141" i="1"/>
  <c r="P3141" i="1"/>
  <c r="O3141" i="1"/>
  <c r="K3141" i="1"/>
  <c r="N3141" i="1" s="1"/>
  <c r="T3141" i="1" s="1"/>
  <c r="AA3140" i="1"/>
  <c r="Z3140" i="1"/>
  <c r="Y3140" i="1"/>
  <c r="X3140" i="1"/>
  <c r="W3140" i="1"/>
  <c r="U3140" i="1"/>
  <c r="S3140" i="1"/>
  <c r="Q3140" i="1"/>
  <c r="P3140" i="1"/>
  <c r="O3140" i="1"/>
  <c r="K3140" i="1"/>
  <c r="N3140" i="1" s="1"/>
  <c r="T3140" i="1" s="1"/>
  <c r="AA3139" i="1"/>
  <c r="Z3139" i="1"/>
  <c r="Y3139" i="1"/>
  <c r="X3139" i="1"/>
  <c r="W3139" i="1"/>
  <c r="U3139" i="1"/>
  <c r="S3139" i="1"/>
  <c r="Q3139" i="1"/>
  <c r="P3139" i="1"/>
  <c r="O3139" i="1"/>
  <c r="K3139" i="1"/>
  <c r="N3139" i="1" s="1"/>
  <c r="T3139" i="1" s="1"/>
  <c r="AA3138" i="1"/>
  <c r="Z3138" i="1"/>
  <c r="Y3138" i="1"/>
  <c r="X3138" i="1"/>
  <c r="W3138" i="1"/>
  <c r="U3138" i="1"/>
  <c r="S3138" i="1"/>
  <c r="Q3138" i="1"/>
  <c r="P3138" i="1"/>
  <c r="O3138" i="1"/>
  <c r="K3138" i="1"/>
  <c r="N3138" i="1" s="1"/>
  <c r="T3138" i="1" s="1"/>
  <c r="AA3137" i="1"/>
  <c r="Z3137" i="1"/>
  <c r="Y3137" i="1"/>
  <c r="X3137" i="1"/>
  <c r="W3137" i="1"/>
  <c r="U3137" i="1"/>
  <c r="S3137" i="1"/>
  <c r="Q3137" i="1"/>
  <c r="P3137" i="1"/>
  <c r="O3137" i="1"/>
  <c r="K3137" i="1"/>
  <c r="N3137" i="1" s="1"/>
  <c r="T3137" i="1" s="1"/>
  <c r="AA3136" i="1"/>
  <c r="Z3136" i="1"/>
  <c r="Y3136" i="1"/>
  <c r="X3136" i="1"/>
  <c r="W3136" i="1"/>
  <c r="U3136" i="1"/>
  <c r="S3136" i="1"/>
  <c r="Q3136" i="1"/>
  <c r="P3136" i="1"/>
  <c r="O3136" i="1"/>
  <c r="K3136" i="1"/>
  <c r="N3136" i="1" s="1"/>
  <c r="AA3135" i="1"/>
  <c r="Z3135" i="1"/>
  <c r="Y3135" i="1"/>
  <c r="X3135" i="1"/>
  <c r="W3135" i="1"/>
  <c r="U3135" i="1"/>
  <c r="S3135" i="1"/>
  <c r="Q3135" i="1"/>
  <c r="P3135" i="1"/>
  <c r="O3135" i="1"/>
  <c r="K3135" i="1"/>
  <c r="N3135" i="1" s="1"/>
  <c r="T3135" i="1" s="1"/>
  <c r="AA3134" i="1"/>
  <c r="Z3134" i="1"/>
  <c r="Y3134" i="1"/>
  <c r="X3134" i="1"/>
  <c r="W3134" i="1"/>
  <c r="U3134" i="1"/>
  <c r="S3134" i="1"/>
  <c r="Q3134" i="1"/>
  <c r="P3134" i="1"/>
  <c r="O3134" i="1"/>
  <c r="K3134" i="1"/>
  <c r="N3134" i="1" s="1"/>
  <c r="T3134" i="1" s="1"/>
  <c r="AA3133" i="1"/>
  <c r="Z3133" i="1"/>
  <c r="Y3133" i="1"/>
  <c r="X3133" i="1"/>
  <c r="W3133" i="1"/>
  <c r="U3133" i="1"/>
  <c r="S3133" i="1"/>
  <c r="Q3133" i="1"/>
  <c r="P3133" i="1"/>
  <c r="O3133" i="1"/>
  <c r="K3133" i="1"/>
  <c r="N3133" i="1" s="1"/>
  <c r="T3133" i="1" s="1"/>
  <c r="AA3132" i="1"/>
  <c r="Z3132" i="1"/>
  <c r="Y3132" i="1"/>
  <c r="X3132" i="1"/>
  <c r="W3132" i="1"/>
  <c r="U3132" i="1"/>
  <c r="S3132" i="1"/>
  <c r="Q3132" i="1"/>
  <c r="P3132" i="1"/>
  <c r="O3132" i="1"/>
  <c r="K3132" i="1"/>
  <c r="N3132" i="1" s="1"/>
  <c r="T3132" i="1" s="1"/>
  <c r="AA3131" i="1"/>
  <c r="Z3131" i="1"/>
  <c r="Y3131" i="1"/>
  <c r="X3131" i="1"/>
  <c r="W3131" i="1"/>
  <c r="U3131" i="1"/>
  <c r="S3131" i="1"/>
  <c r="Q3131" i="1"/>
  <c r="P3131" i="1"/>
  <c r="O3131" i="1"/>
  <c r="K3131" i="1"/>
  <c r="N3131" i="1" s="1"/>
  <c r="T3131" i="1" s="1"/>
  <c r="AA3130" i="1"/>
  <c r="Z3130" i="1"/>
  <c r="Y3130" i="1"/>
  <c r="X3130" i="1"/>
  <c r="W3130" i="1"/>
  <c r="U3130" i="1"/>
  <c r="S3130" i="1"/>
  <c r="Q3130" i="1"/>
  <c r="P3130" i="1"/>
  <c r="O3130" i="1"/>
  <c r="K3130" i="1"/>
  <c r="N3130" i="1" s="1"/>
  <c r="T3130" i="1" s="1"/>
  <c r="AA3129" i="1"/>
  <c r="Z3129" i="1"/>
  <c r="Y3129" i="1"/>
  <c r="X3129" i="1"/>
  <c r="W3129" i="1"/>
  <c r="U3129" i="1"/>
  <c r="S3129" i="1"/>
  <c r="Q3129" i="1"/>
  <c r="P3129" i="1"/>
  <c r="O3129" i="1"/>
  <c r="K3129" i="1"/>
  <c r="N3129" i="1" s="1"/>
  <c r="AA3128" i="1"/>
  <c r="Z3128" i="1"/>
  <c r="Y3128" i="1"/>
  <c r="X3128" i="1"/>
  <c r="W3128" i="1"/>
  <c r="U3128" i="1"/>
  <c r="S3128" i="1"/>
  <c r="Q3128" i="1"/>
  <c r="P3128" i="1"/>
  <c r="O3128" i="1"/>
  <c r="K3128" i="1"/>
  <c r="N3128" i="1" s="1"/>
  <c r="T3128" i="1" s="1"/>
  <c r="AA3127" i="1"/>
  <c r="Z3127" i="1"/>
  <c r="Y3127" i="1"/>
  <c r="X3127" i="1"/>
  <c r="W3127" i="1"/>
  <c r="U3127" i="1"/>
  <c r="S3127" i="1"/>
  <c r="Q3127" i="1"/>
  <c r="P3127" i="1"/>
  <c r="O3127" i="1"/>
  <c r="K3127" i="1"/>
  <c r="N3127" i="1" s="1"/>
  <c r="T3127" i="1" s="1"/>
  <c r="AA3126" i="1"/>
  <c r="Z3126" i="1"/>
  <c r="Y3126" i="1"/>
  <c r="X3126" i="1"/>
  <c r="W3126" i="1"/>
  <c r="U3126" i="1"/>
  <c r="S3126" i="1"/>
  <c r="Q3126" i="1"/>
  <c r="P3126" i="1"/>
  <c r="O3126" i="1"/>
  <c r="K3126" i="1"/>
  <c r="N3126" i="1" s="1"/>
  <c r="T3126" i="1" s="1"/>
  <c r="AA3125" i="1"/>
  <c r="Z3125" i="1"/>
  <c r="Y3125" i="1"/>
  <c r="X3125" i="1"/>
  <c r="W3125" i="1"/>
  <c r="U3125" i="1"/>
  <c r="S3125" i="1"/>
  <c r="Q3125" i="1"/>
  <c r="P3125" i="1"/>
  <c r="O3125" i="1"/>
  <c r="K3125" i="1"/>
  <c r="N3125" i="1" s="1"/>
  <c r="T3125" i="1" s="1"/>
  <c r="AA3124" i="1"/>
  <c r="Z3124" i="1"/>
  <c r="Y3124" i="1"/>
  <c r="X3124" i="1"/>
  <c r="W3124" i="1"/>
  <c r="U3124" i="1"/>
  <c r="S3124" i="1"/>
  <c r="Q3124" i="1"/>
  <c r="P3124" i="1"/>
  <c r="O3124" i="1"/>
  <c r="K3124" i="1"/>
  <c r="N3124" i="1" s="1"/>
  <c r="T3124" i="1" s="1"/>
  <c r="AA3123" i="1"/>
  <c r="Z3123" i="1"/>
  <c r="Y3123" i="1"/>
  <c r="X3123" i="1"/>
  <c r="W3123" i="1"/>
  <c r="U3123" i="1"/>
  <c r="S3123" i="1"/>
  <c r="Q3123" i="1"/>
  <c r="P3123" i="1"/>
  <c r="O3123" i="1"/>
  <c r="K3123" i="1"/>
  <c r="N3123" i="1" s="1"/>
  <c r="T3123" i="1" s="1"/>
  <c r="AA3122" i="1"/>
  <c r="Z3122" i="1"/>
  <c r="Y3122" i="1"/>
  <c r="X3122" i="1"/>
  <c r="W3122" i="1"/>
  <c r="U3122" i="1"/>
  <c r="S3122" i="1"/>
  <c r="Q3122" i="1"/>
  <c r="P3122" i="1"/>
  <c r="O3122" i="1"/>
  <c r="K3122" i="1"/>
  <c r="N3122" i="1" s="1"/>
  <c r="T3122" i="1" s="1"/>
  <c r="AA3121" i="1"/>
  <c r="Z3121" i="1"/>
  <c r="Y3121" i="1"/>
  <c r="X3121" i="1"/>
  <c r="W3121" i="1"/>
  <c r="U3121" i="1"/>
  <c r="S3121" i="1"/>
  <c r="Q3121" i="1"/>
  <c r="P3121" i="1"/>
  <c r="O3121" i="1"/>
  <c r="K3121" i="1"/>
  <c r="N3121" i="1" s="1"/>
  <c r="T3121" i="1" s="1"/>
  <c r="AA3120" i="1"/>
  <c r="Z3120" i="1"/>
  <c r="Y3120" i="1"/>
  <c r="X3120" i="1"/>
  <c r="W3120" i="1"/>
  <c r="U3120" i="1"/>
  <c r="S3120" i="1"/>
  <c r="Q3120" i="1"/>
  <c r="P3120" i="1"/>
  <c r="O3120" i="1"/>
  <c r="K3120" i="1"/>
  <c r="N3120" i="1" s="1"/>
  <c r="T3120" i="1" s="1"/>
  <c r="AA3119" i="1"/>
  <c r="Z3119" i="1"/>
  <c r="Y3119" i="1"/>
  <c r="X3119" i="1"/>
  <c r="W3119" i="1"/>
  <c r="U3119" i="1"/>
  <c r="S3119" i="1"/>
  <c r="Q3119" i="1"/>
  <c r="P3119" i="1"/>
  <c r="O3119" i="1"/>
  <c r="K3119" i="1"/>
  <c r="N3119" i="1" s="1"/>
  <c r="T3119" i="1" s="1"/>
  <c r="AA3118" i="1"/>
  <c r="Z3118" i="1"/>
  <c r="Y3118" i="1"/>
  <c r="X3118" i="1"/>
  <c r="W3118" i="1"/>
  <c r="U3118" i="1"/>
  <c r="S3118" i="1"/>
  <c r="Q3118" i="1"/>
  <c r="P3118" i="1"/>
  <c r="O3118" i="1"/>
  <c r="K3118" i="1"/>
  <c r="N3118" i="1" s="1"/>
  <c r="AA3117" i="1"/>
  <c r="Z3117" i="1"/>
  <c r="Y3117" i="1"/>
  <c r="X3117" i="1"/>
  <c r="W3117" i="1"/>
  <c r="U3117" i="1"/>
  <c r="S3117" i="1"/>
  <c r="Q3117" i="1"/>
  <c r="P3117" i="1"/>
  <c r="O3117" i="1"/>
  <c r="K3117" i="1"/>
  <c r="N3117" i="1" s="1"/>
  <c r="T3117" i="1" s="1"/>
  <c r="AA3116" i="1"/>
  <c r="Z3116" i="1"/>
  <c r="Y3116" i="1"/>
  <c r="X3116" i="1"/>
  <c r="W3116" i="1"/>
  <c r="U3116" i="1"/>
  <c r="S3116" i="1"/>
  <c r="Q3116" i="1"/>
  <c r="P3116" i="1"/>
  <c r="O3116" i="1"/>
  <c r="K3116" i="1"/>
  <c r="N3116" i="1" s="1"/>
  <c r="T3116" i="1" s="1"/>
  <c r="AA3115" i="1"/>
  <c r="Z3115" i="1"/>
  <c r="Y3115" i="1"/>
  <c r="X3115" i="1"/>
  <c r="W3115" i="1"/>
  <c r="U3115" i="1"/>
  <c r="S3115" i="1"/>
  <c r="Q3115" i="1"/>
  <c r="P3115" i="1"/>
  <c r="O3115" i="1"/>
  <c r="K3115" i="1"/>
  <c r="N3115" i="1" s="1"/>
  <c r="AA3114" i="1"/>
  <c r="Z3114" i="1"/>
  <c r="Y3114" i="1"/>
  <c r="X3114" i="1"/>
  <c r="W3114" i="1"/>
  <c r="U3114" i="1"/>
  <c r="S3114" i="1"/>
  <c r="Q3114" i="1"/>
  <c r="P3114" i="1"/>
  <c r="O3114" i="1"/>
  <c r="K3114" i="1"/>
  <c r="N3114" i="1" s="1"/>
  <c r="T3114" i="1" s="1"/>
  <c r="AA3113" i="1"/>
  <c r="Z3113" i="1"/>
  <c r="Y3113" i="1"/>
  <c r="X3113" i="1"/>
  <c r="W3113" i="1"/>
  <c r="U3113" i="1"/>
  <c r="S3113" i="1"/>
  <c r="Q3113" i="1"/>
  <c r="P3113" i="1"/>
  <c r="O3113" i="1"/>
  <c r="K3113" i="1"/>
  <c r="N3113" i="1" s="1"/>
  <c r="T3113" i="1" s="1"/>
  <c r="AA3112" i="1"/>
  <c r="Z3112" i="1"/>
  <c r="Y3112" i="1"/>
  <c r="X3112" i="1"/>
  <c r="W3112" i="1"/>
  <c r="U3112" i="1"/>
  <c r="S3112" i="1"/>
  <c r="Q3112" i="1"/>
  <c r="P3112" i="1"/>
  <c r="O3112" i="1"/>
  <c r="K3112" i="1"/>
  <c r="N3112" i="1" s="1"/>
  <c r="AA3111" i="1"/>
  <c r="Z3111" i="1"/>
  <c r="Y3111" i="1"/>
  <c r="X3111" i="1"/>
  <c r="W3111" i="1"/>
  <c r="U3111" i="1"/>
  <c r="S3111" i="1"/>
  <c r="Q3111" i="1"/>
  <c r="P3111" i="1"/>
  <c r="O3111" i="1"/>
  <c r="K3111" i="1"/>
  <c r="N3111" i="1" s="1"/>
  <c r="T3111" i="1" s="1"/>
  <c r="AA3110" i="1"/>
  <c r="Z3110" i="1"/>
  <c r="Y3110" i="1"/>
  <c r="X3110" i="1"/>
  <c r="W3110" i="1"/>
  <c r="U3110" i="1"/>
  <c r="S3110" i="1"/>
  <c r="Q3110" i="1"/>
  <c r="P3110" i="1"/>
  <c r="O3110" i="1"/>
  <c r="K3110" i="1"/>
  <c r="N3110" i="1" s="1"/>
  <c r="T3110" i="1" s="1"/>
  <c r="AA3109" i="1"/>
  <c r="Z3109" i="1"/>
  <c r="Y3109" i="1"/>
  <c r="X3109" i="1"/>
  <c r="W3109" i="1"/>
  <c r="U3109" i="1"/>
  <c r="S3109" i="1"/>
  <c r="Q3109" i="1"/>
  <c r="P3109" i="1"/>
  <c r="O3109" i="1"/>
  <c r="K3109" i="1"/>
  <c r="N3109" i="1" s="1"/>
  <c r="T3109" i="1" s="1"/>
  <c r="AA3108" i="1"/>
  <c r="Z3108" i="1"/>
  <c r="Y3108" i="1"/>
  <c r="X3108" i="1"/>
  <c r="W3108" i="1"/>
  <c r="U3108" i="1"/>
  <c r="S3108" i="1"/>
  <c r="Q3108" i="1"/>
  <c r="P3108" i="1"/>
  <c r="O3108" i="1"/>
  <c r="K3108" i="1"/>
  <c r="N3108" i="1" s="1"/>
  <c r="T3108" i="1" s="1"/>
  <c r="AA3107" i="1"/>
  <c r="Z3107" i="1"/>
  <c r="Y3107" i="1"/>
  <c r="X3107" i="1"/>
  <c r="W3107" i="1"/>
  <c r="U3107" i="1"/>
  <c r="S3107" i="1"/>
  <c r="Q3107" i="1"/>
  <c r="P3107" i="1"/>
  <c r="O3107" i="1"/>
  <c r="K3107" i="1"/>
  <c r="N3107" i="1" s="1"/>
  <c r="T3107" i="1" s="1"/>
  <c r="AA3106" i="1"/>
  <c r="Z3106" i="1"/>
  <c r="Y3106" i="1"/>
  <c r="X3106" i="1"/>
  <c r="W3106" i="1"/>
  <c r="U3106" i="1"/>
  <c r="S3106" i="1"/>
  <c r="Q3106" i="1"/>
  <c r="P3106" i="1"/>
  <c r="O3106" i="1"/>
  <c r="K3106" i="1"/>
  <c r="N3106" i="1" s="1"/>
  <c r="T3106" i="1" s="1"/>
  <c r="AA3105" i="1"/>
  <c r="Z3105" i="1"/>
  <c r="Y3105" i="1"/>
  <c r="X3105" i="1"/>
  <c r="W3105" i="1"/>
  <c r="U3105" i="1"/>
  <c r="S3105" i="1"/>
  <c r="Q3105" i="1"/>
  <c r="P3105" i="1"/>
  <c r="O3105" i="1"/>
  <c r="K3105" i="1"/>
  <c r="N3105" i="1" s="1"/>
  <c r="T3105" i="1" s="1"/>
  <c r="AA3104" i="1"/>
  <c r="Z3104" i="1"/>
  <c r="Y3104" i="1"/>
  <c r="X3104" i="1"/>
  <c r="W3104" i="1"/>
  <c r="U3104" i="1"/>
  <c r="S3104" i="1"/>
  <c r="Q3104" i="1"/>
  <c r="P3104" i="1"/>
  <c r="O3104" i="1"/>
  <c r="K3104" i="1"/>
  <c r="N3104" i="1" s="1"/>
  <c r="T3104" i="1" s="1"/>
  <c r="AA3103" i="1"/>
  <c r="Z3103" i="1"/>
  <c r="Y3103" i="1"/>
  <c r="X3103" i="1"/>
  <c r="W3103" i="1"/>
  <c r="U3103" i="1"/>
  <c r="S3103" i="1"/>
  <c r="Q3103" i="1"/>
  <c r="P3103" i="1"/>
  <c r="O3103" i="1"/>
  <c r="K3103" i="1"/>
  <c r="N3103" i="1" s="1"/>
  <c r="T3103" i="1" s="1"/>
  <c r="AA3102" i="1"/>
  <c r="Z3102" i="1"/>
  <c r="Y3102" i="1"/>
  <c r="X3102" i="1"/>
  <c r="W3102" i="1"/>
  <c r="U3102" i="1"/>
  <c r="S3102" i="1"/>
  <c r="Q3102" i="1"/>
  <c r="P3102" i="1"/>
  <c r="O3102" i="1"/>
  <c r="K3102" i="1"/>
  <c r="N3102" i="1" s="1"/>
  <c r="AA3101" i="1"/>
  <c r="Z3101" i="1"/>
  <c r="Y3101" i="1"/>
  <c r="X3101" i="1"/>
  <c r="W3101" i="1"/>
  <c r="U3101" i="1"/>
  <c r="S3101" i="1"/>
  <c r="Q3101" i="1"/>
  <c r="P3101" i="1"/>
  <c r="O3101" i="1"/>
  <c r="K3101" i="1"/>
  <c r="N3101" i="1" s="1"/>
  <c r="T3101" i="1" s="1"/>
  <c r="AA3100" i="1"/>
  <c r="Z3100" i="1"/>
  <c r="Y3100" i="1"/>
  <c r="X3100" i="1"/>
  <c r="W3100" i="1"/>
  <c r="U3100" i="1"/>
  <c r="S3100" i="1"/>
  <c r="Q3100" i="1"/>
  <c r="P3100" i="1"/>
  <c r="O3100" i="1"/>
  <c r="K3100" i="1"/>
  <c r="N3100" i="1" s="1"/>
  <c r="T3100" i="1" s="1"/>
  <c r="AA3099" i="1"/>
  <c r="Z3099" i="1"/>
  <c r="Y3099" i="1"/>
  <c r="X3099" i="1"/>
  <c r="W3099" i="1"/>
  <c r="U3099" i="1"/>
  <c r="S3099" i="1"/>
  <c r="Q3099" i="1"/>
  <c r="P3099" i="1"/>
  <c r="O3099" i="1"/>
  <c r="K3099" i="1"/>
  <c r="N3099" i="1" s="1"/>
  <c r="T3099" i="1" s="1"/>
  <c r="AA3098" i="1"/>
  <c r="Z3098" i="1"/>
  <c r="Y3098" i="1"/>
  <c r="X3098" i="1"/>
  <c r="W3098" i="1"/>
  <c r="U3098" i="1"/>
  <c r="S3098" i="1"/>
  <c r="Q3098" i="1"/>
  <c r="P3098" i="1"/>
  <c r="O3098" i="1"/>
  <c r="K3098" i="1"/>
  <c r="N3098" i="1" s="1"/>
  <c r="T3098" i="1" s="1"/>
  <c r="AA3097" i="1"/>
  <c r="Z3097" i="1"/>
  <c r="Y3097" i="1"/>
  <c r="X3097" i="1"/>
  <c r="W3097" i="1"/>
  <c r="U3097" i="1"/>
  <c r="S3097" i="1"/>
  <c r="Q3097" i="1"/>
  <c r="P3097" i="1"/>
  <c r="O3097" i="1"/>
  <c r="K3097" i="1"/>
  <c r="N3097" i="1" s="1"/>
  <c r="T3097" i="1" s="1"/>
  <c r="AA3096" i="1"/>
  <c r="Z3096" i="1"/>
  <c r="Y3096" i="1"/>
  <c r="X3096" i="1"/>
  <c r="W3096" i="1"/>
  <c r="U3096" i="1"/>
  <c r="S3096" i="1"/>
  <c r="Q3096" i="1"/>
  <c r="P3096" i="1"/>
  <c r="O3096" i="1"/>
  <c r="K3096" i="1"/>
  <c r="N3096" i="1" s="1"/>
  <c r="T3096" i="1" s="1"/>
  <c r="AA3095" i="1"/>
  <c r="Z3095" i="1"/>
  <c r="Y3095" i="1"/>
  <c r="X3095" i="1"/>
  <c r="W3095" i="1"/>
  <c r="U3095" i="1"/>
  <c r="S3095" i="1"/>
  <c r="Q3095" i="1"/>
  <c r="P3095" i="1"/>
  <c r="O3095" i="1"/>
  <c r="K3095" i="1"/>
  <c r="N3095" i="1" s="1"/>
  <c r="T3095" i="1" s="1"/>
  <c r="AA3094" i="1"/>
  <c r="Z3094" i="1"/>
  <c r="Y3094" i="1"/>
  <c r="X3094" i="1"/>
  <c r="W3094" i="1"/>
  <c r="U3094" i="1"/>
  <c r="S3094" i="1"/>
  <c r="Q3094" i="1"/>
  <c r="P3094" i="1"/>
  <c r="O3094" i="1"/>
  <c r="K3094" i="1"/>
  <c r="N3094" i="1" s="1"/>
  <c r="AA3093" i="1"/>
  <c r="Z3093" i="1"/>
  <c r="Y3093" i="1"/>
  <c r="X3093" i="1"/>
  <c r="W3093" i="1"/>
  <c r="U3093" i="1"/>
  <c r="S3093" i="1"/>
  <c r="Q3093" i="1"/>
  <c r="P3093" i="1"/>
  <c r="O3093" i="1"/>
  <c r="K3093" i="1"/>
  <c r="N3093" i="1" s="1"/>
  <c r="T3093" i="1" s="1"/>
  <c r="AA3092" i="1"/>
  <c r="Z3092" i="1"/>
  <c r="Y3092" i="1"/>
  <c r="X3092" i="1"/>
  <c r="W3092" i="1"/>
  <c r="U3092" i="1"/>
  <c r="S3092" i="1"/>
  <c r="Q3092" i="1"/>
  <c r="P3092" i="1"/>
  <c r="O3092" i="1"/>
  <c r="K3092" i="1"/>
  <c r="N3092" i="1" s="1"/>
  <c r="T3092" i="1" s="1"/>
  <c r="AA3091" i="1"/>
  <c r="Z3091" i="1"/>
  <c r="Y3091" i="1"/>
  <c r="X3091" i="1"/>
  <c r="W3091" i="1"/>
  <c r="U3091" i="1"/>
  <c r="S3091" i="1"/>
  <c r="Q3091" i="1"/>
  <c r="P3091" i="1"/>
  <c r="O3091" i="1"/>
  <c r="K3091" i="1"/>
  <c r="N3091" i="1" s="1"/>
  <c r="T3091" i="1" s="1"/>
  <c r="AA3090" i="1"/>
  <c r="Z3090" i="1"/>
  <c r="Y3090" i="1"/>
  <c r="X3090" i="1"/>
  <c r="W3090" i="1"/>
  <c r="U3090" i="1"/>
  <c r="S3090" i="1"/>
  <c r="Q3090" i="1"/>
  <c r="P3090" i="1"/>
  <c r="O3090" i="1"/>
  <c r="K3090" i="1"/>
  <c r="N3090" i="1" s="1"/>
  <c r="T3090" i="1" s="1"/>
  <c r="AA3089" i="1"/>
  <c r="Z3089" i="1"/>
  <c r="Y3089" i="1"/>
  <c r="X3089" i="1"/>
  <c r="W3089" i="1"/>
  <c r="U3089" i="1"/>
  <c r="S3089" i="1"/>
  <c r="Q3089" i="1"/>
  <c r="P3089" i="1"/>
  <c r="O3089" i="1"/>
  <c r="K3089" i="1"/>
  <c r="N3089" i="1" s="1"/>
  <c r="T3089" i="1" s="1"/>
  <c r="AA3088" i="1"/>
  <c r="Z3088" i="1"/>
  <c r="Y3088" i="1"/>
  <c r="X3088" i="1"/>
  <c r="W3088" i="1"/>
  <c r="U3088" i="1"/>
  <c r="S3088" i="1"/>
  <c r="Q3088" i="1"/>
  <c r="P3088" i="1"/>
  <c r="O3088" i="1"/>
  <c r="K3088" i="1"/>
  <c r="N3088" i="1" s="1"/>
  <c r="T3088" i="1" s="1"/>
  <c r="AA3087" i="1"/>
  <c r="Z3087" i="1"/>
  <c r="Y3087" i="1"/>
  <c r="X3087" i="1"/>
  <c r="W3087" i="1"/>
  <c r="U3087" i="1"/>
  <c r="S3087" i="1"/>
  <c r="Q3087" i="1"/>
  <c r="P3087" i="1"/>
  <c r="O3087" i="1"/>
  <c r="K3087" i="1"/>
  <c r="N3087" i="1" s="1"/>
  <c r="AA3086" i="1"/>
  <c r="Z3086" i="1"/>
  <c r="Y3086" i="1"/>
  <c r="X3086" i="1"/>
  <c r="W3086" i="1"/>
  <c r="U3086" i="1"/>
  <c r="S3086" i="1"/>
  <c r="Q3086" i="1"/>
  <c r="P3086" i="1"/>
  <c r="O3086" i="1"/>
  <c r="K3086" i="1"/>
  <c r="N3086" i="1" s="1"/>
  <c r="T3086" i="1" s="1"/>
  <c r="AA3085" i="1"/>
  <c r="Z3085" i="1"/>
  <c r="Y3085" i="1"/>
  <c r="X3085" i="1"/>
  <c r="W3085" i="1"/>
  <c r="U3085" i="1"/>
  <c r="S3085" i="1"/>
  <c r="Q3085" i="1"/>
  <c r="P3085" i="1"/>
  <c r="O3085" i="1"/>
  <c r="K3085" i="1"/>
  <c r="N3085" i="1" s="1"/>
  <c r="T3085" i="1" s="1"/>
  <c r="AA3084" i="1"/>
  <c r="Z3084" i="1"/>
  <c r="Y3084" i="1"/>
  <c r="X3084" i="1"/>
  <c r="W3084" i="1"/>
  <c r="U3084" i="1"/>
  <c r="S3084" i="1"/>
  <c r="Q3084" i="1"/>
  <c r="P3084" i="1"/>
  <c r="O3084" i="1"/>
  <c r="K3084" i="1"/>
  <c r="N3084" i="1" s="1"/>
  <c r="T3084" i="1" s="1"/>
  <c r="AA3083" i="1"/>
  <c r="Z3083" i="1"/>
  <c r="Y3083" i="1"/>
  <c r="X3083" i="1"/>
  <c r="W3083" i="1"/>
  <c r="U3083" i="1"/>
  <c r="S3083" i="1"/>
  <c r="Q3083" i="1"/>
  <c r="P3083" i="1"/>
  <c r="O3083" i="1"/>
  <c r="K3083" i="1"/>
  <c r="N3083" i="1" s="1"/>
  <c r="T3083" i="1" s="1"/>
  <c r="AA3082" i="1"/>
  <c r="Z3082" i="1"/>
  <c r="Y3082" i="1"/>
  <c r="X3082" i="1"/>
  <c r="W3082" i="1"/>
  <c r="U3082" i="1"/>
  <c r="S3082" i="1"/>
  <c r="Q3082" i="1"/>
  <c r="P3082" i="1"/>
  <c r="O3082" i="1"/>
  <c r="K3082" i="1"/>
  <c r="N3082" i="1" s="1"/>
  <c r="T3082" i="1" s="1"/>
  <c r="AA3081" i="1"/>
  <c r="Z3081" i="1"/>
  <c r="Y3081" i="1"/>
  <c r="X3081" i="1"/>
  <c r="W3081" i="1"/>
  <c r="U3081" i="1"/>
  <c r="S3081" i="1"/>
  <c r="Q3081" i="1"/>
  <c r="P3081" i="1"/>
  <c r="O3081" i="1"/>
  <c r="K3081" i="1"/>
  <c r="N3081" i="1" s="1"/>
  <c r="T3081" i="1" s="1"/>
  <c r="AA3080" i="1"/>
  <c r="Z3080" i="1"/>
  <c r="Y3080" i="1"/>
  <c r="X3080" i="1"/>
  <c r="W3080" i="1"/>
  <c r="U3080" i="1"/>
  <c r="S3080" i="1"/>
  <c r="Q3080" i="1"/>
  <c r="P3080" i="1"/>
  <c r="O3080" i="1"/>
  <c r="K3080" i="1"/>
  <c r="N3080" i="1" s="1"/>
  <c r="T3080" i="1" s="1"/>
  <c r="AA3079" i="1"/>
  <c r="Z3079" i="1"/>
  <c r="Y3079" i="1"/>
  <c r="X3079" i="1"/>
  <c r="W3079" i="1"/>
  <c r="U3079" i="1"/>
  <c r="S3079" i="1"/>
  <c r="Q3079" i="1"/>
  <c r="P3079" i="1"/>
  <c r="O3079" i="1"/>
  <c r="K3079" i="1"/>
  <c r="N3079" i="1" s="1"/>
  <c r="T3079" i="1" s="1"/>
  <c r="AA3078" i="1"/>
  <c r="Z3078" i="1"/>
  <c r="Y3078" i="1"/>
  <c r="X3078" i="1"/>
  <c r="W3078" i="1"/>
  <c r="U3078" i="1"/>
  <c r="S3078" i="1"/>
  <c r="Q3078" i="1"/>
  <c r="P3078" i="1"/>
  <c r="O3078" i="1"/>
  <c r="K3078" i="1"/>
  <c r="N3078" i="1" s="1"/>
  <c r="AA3077" i="1"/>
  <c r="Z3077" i="1"/>
  <c r="Y3077" i="1"/>
  <c r="X3077" i="1"/>
  <c r="W3077" i="1"/>
  <c r="U3077" i="1"/>
  <c r="S3077" i="1"/>
  <c r="Q3077" i="1"/>
  <c r="P3077" i="1"/>
  <c r="O3077" i="1"/>
  <c r="K3077" i="1"/>
  <c r="N3077" i="1" s="1"/>
  <c r="T3077" i="1" s="1"/>
  <c r="AA3076" i="1"/>
  <c r="Z3076" i="1"/>
  <c r="Y3076" i="1"/>
  <c r="X3076" i="1"/>
  <c r="W3076" i="1"/>
  <c r="U3076" i="1"/>
  <c r="S3076" i="1"/>
  <c r="Q3076" i="1"/>
  <c r="P3076" i="1"/>
  <c r="O3076" i="1"/>
  <c r="K3076" i="1"/>
  <c r="N3076" i="1" s="1"/>
  <c r="T3076" i="1" s="1"/>
  <c r="AA3075" i="1"/>
  <c r="Z3075" i="1"/>
  <c r="Y3075" i="1"/>
  <c r="X3075" i="1"/>
  <c r="W3075" i="1"/>
  <c r="U3075" i="1"/>
  <c r="S3075" i="1"/>
  <c r="Q3075" i="1"/>
  <c r="P3075" i="1"/>
  <c r="O3075" i="1"/>
  <c r="K3075" i="1"/>
  <c r="N3075" i="1" s="1"/>
  <c r="T3075" i="1" s="1"/>
  <c r="AA3074" i="1"/>
  <c r="Z3074" i="1"/>
  <c r="Y3074" i="1"/>
  <c r="X3074" i="1"/>
  <c r="W3074" i="1"/>
  <c r="U3074" i="1"/>
  <c r="S3074" i="1"/>
  <c r="Q3074" i="1"/>
  <c r="P3074" i="1"/>
  <c r="O3074" i="1"/>
  <c r="K3074" i="1"/>
  <c r="N3074" i="1" s="1"/>
  <c r="T3074" i="1" s="1"/>
  <c r="AA3073" i="1"/>
  <c r="Z3073" i="1"/>
  <c r="Y3073" i="1"/>
  <c r="X3073" i="1"/>
  <c r="W3073" i="1"/>
  <c r="U3073" i="1"/>
  <c r="S3073" i="1"/>
  <c r="Q3073" i="1"/>
  <c r="P3073" i="1"/>
  <c r="O3073" i="1"/>
  <c r="K3073" i="1"/>
  <c r="N3073" i="1" s="1"/>
  <c r="T3073" i="1" s="1"/>
  <c r="AA3072" i="1"/>
  <c r="Z3072" i="1"/>
  <c r="Y3072" i="1"/>
  <c r="X3072" i="1"/>
  <c r="W3072" i="1"/>
  <c r="U3072" i="1"/>
  <c r="S3072" i="1"/>
  <c r="Q3072" i="1"/>
  <c r="P3072" i="1"/>
  <c r="O3072" i="1"/>
  <c r="K3072" i="1"/>
  <c r="N3072" i="1" s="1"/>
  <c r="AA3071" i="1"/>
  <c r="Z3071" i="1"/>
  <c r="Y3071" i="1"/>
  <c r="X3071" i="1"/>
  <c r="W3071" i="1"/>
  <c r="U3071" i="1"/>
  <c r="S3071" i="1"/>
  <c r="Q3071" i="1"/>
  <c r="P3071" i="1"/>
  <c r="O3071" i="1"/>
  <c r="K3071" i="1"/>
  <c r="N3071" i="1" s="1"/>
  <c r="T3071" i="1" s="1"/>
  <c r="AA3070" i="1"/>
  <c r="Z3070" i="1"/>
  <c r="Y3070" i="1"/>
  <c r="X3070" i="1"/>
  <c r="W3070" i="1"/>
  <c r="U3070" i="1"/>
  <c r="S3070" i="1"/>
  <c r="Q3070" i="1"/>
  <c r="P3070" i="1"/>
  <c r="O3070" i="1"/>
  <c r="K3070" i="1"/>
  <c r="N3070" i="1" s="1"/>
  <c r="T3070" i="1" s="1"/>
  <c r="AA3069" i="1"/>
  <c r="Z3069" i="1"/>
  <c r="Y3069" i="1"/>
  <c r="X3069" i="1"/>
  <c r="W3069" i="1"/>
  <c r="U3069" i="1"/>
  <c r="S3069" i="1"/>
  <c r="Q3069" i="1"/>
  <c r="P3069" i="1"/>
  <c r="O3069" i="1"/>
  <c r="K3069" i="1"/>
  <c r="N3069" i="1" s="1"/>
  <c r="AA3068" i="1"/>
  <c r="Z3068" i="1"/>
  <c r="Y3068" i="1"/>
  <c r="X3068" i="1"/>
  <c r="W3068" i="1"/>
  <c r="U3068" i="1"/>
  <c r="S3068" i="1"/>
  <c r="Q3068" i="1"/>
  <c r="P3068" i="1"/>
  <c r="O3068" i="1"/>
  <c r="K3068" i="1"/>
  <c r="N3068" i="1" s="1"/>
  <c r="T3068" i="1" s="1"/>
  <c r="AA3067" i="1"/>
  <c r="Z3067" i="1"/>
  <c r="Y3067" i="1"/>
  <c r="X3067" i="1"/>
  <c r="W3067" i="1"/>
  <c r="U3067" i="1"/>
  <c r="S3067" i="1"/>
  <c r="Q3067" i="1"/>
  <c r="P3067" i="1"/>
  <c r="O3067" i="1"/>
  <c r="K3067" i="1"/>
  <c r="N3067" i="1" s="1"/>
  <c r="AA3066" i="1"/>
  <c r="Z3066" i="1"/>
  <c r="Y3066" i="1"/>
  <c r="X3066" i="1"/>
  <c r="W3066" i="1"/>
  <c r="U3066" i="1"/>
  <c r="S3066" i="1"/>
  <c r="Q3066" i="1"/>
  <c r="P3066" i="1"/>
  <c r="O3066" i="1"/>
  <c r="K3066" i="1"/>
  <c r="N3066" i="1" s="1"/>
  <c r="T3066" i="1" s="1"/>
  <c r="AA3065" i="1"/>
  <c r="Z3065" i="1"/>
  <c r="Y3065" i="1"/>
  <c r="X3065" i="1"/>
  <c r="W3065" i="1"/>
  <c r="U3065" i="1"/>
  <c r="S3065" i="1"/>
  <c r="Q3065" i="1"/>
  <c r="P3065" i="1"/>
  <c r="O3065" i="1"/>
  <c r="K3065" i="1"/>
  <c r="N3065" i="1" s="1"/>
  <c r="AA3064" i="1"/>
  <c r="Z3064" i="1"/>
  <c r="Y3064" i="1"/>
  <c r="X3064" i="1"/>
  <c r="W3064" i="1"/>
  <c r="U3064" i="1"/>
  <c r="S3064" i="1"/>
  <c r="Q3064" i="1"/>
  <c r="P3064" i="1"/>
  <c r="O3064" i="1"/>
  <c r="K3064" i="1"/>
  <c r="N3064" i="1" s="1"/>
  <c r="T3064" i="1" s="1"/>
  <c r="AA3063" i="1"/>
  <c r="Z3063" i="1"/>
  <c r="Y3063" i="1"/>
  <c r="X3063" i="1"/>
  <c r="W3063" i="1"/>
  <c r="U3063" i="1"/>
  <c r="S3063" i="1"/>
  <c r="Q3063" i="1"/>
  <c r="P3063" i="1"/>
  <c r="O3063" i="1"/>
  <c r="K3063" i="1"/>
  <c r="N3063" i="1" s="1"/>
  <c r="T3063" i="1" s="1"/>
  <c r="AA3062" i="1"/>
  <c r="Z3062" i="1"/>
  <c r="Y3062" i="1"/>
  <c r="X3062" i="1"/>
  <c r="W3062" i="1"/>
  <c r="U3062" i="1"/>
  <c r="S3062" i="1"/>
  <c r="Q3062" i="1"/>
  <c r="P3062" i="1"/>
  <c r="O3062" i="1"/>
  <c r="K3062" i="1"/>
  <c r="N3062" i="1" s="1"/>
  <c r="T3062" i="1" s="1"/>
  <c r="AA3061" i="1"/>
  <c r="Z3061" i="1"/>
  <c r="Y3061" i="1"/>
  <c r="X3061" i="1"/>
  <c r="W3061" i="1"/>
  <c r="U3061" i="1"/>
  <c r="S3061" i="1"/>
  <c r="Q3061" i="1"/>
  <c r="P3061" i="1"/>
  <c r="O3061" i="1"/>
  <c r="K3061" i="1"/>
  <c r="N3061" i="1" s="1"/>
  <c r="T3061" i="1" s="1"/>
  <c r="AA3060" i="1"/>
  <c r="Z3060" i="1"/>
  <c r="Y3060" i="1"/>
  <c r="X3060" i="1"/>
  <c r="W3060" i="1"/>
  <c r="U3060" i="1"/>
  <c r="S3060" i="1"/>
  <c r="Q3060" i="1"/>
  <c r="P3060" i="1"/>
  <c r="O3060" i="1"/>
  <c r="K3060" i="1"/>
  <c r="N3060" i="1" s="1"/>
  <c r="T3060" i="1" s="1"/>
  <c r="AA3059" i="1"/>
  <c r="Z3059" i="1"/>
  <c r="Y3059" i="1"/>
  <c r="X3059" i="1"/>
  <c r="W3059" i="1"/>
  <c r="U3059" i="1"/>
  <c r="S3059" i="1"/>
  <c r="Q3059" i="1"/>
  <c r="P3059" i="1"/>
  <c r="O3059" i="1"/>
  <c r="K3059" i="1"/>
  <c r="N3059" i="1" s="1"/>
  <c r="T3059" i="1" s="1"/>
  <c r="AA3058" i="1"/>
  <c r="Z3058" i="1"/>
  <c r="Y3058" i="1"/>
  <c r="X3058" i="1"/>
  <c r="W3058" i="1"/>
  <c r="U3058" i="1"/>
  <c r="S3058" i="1"/>
  <c r="Q3058" i="1"/>
  <c r="P3058" i="1"/>
  <c r="O3058" i="1"/>
  <c r="K3058" i="1"/>
  <c r="N3058" i="1" s="1"/>
  <c r="T3058" i="1" s="1"/>
  <c r="AA3057" i="1"/>
  <c r="Z3057" i="1"/>
  <c r="Y3057" i="1"/>
  <c r="X3057" i="1"/>
  <c r="W3057" i="1"/>
  <c r="U3057" i="1"/>
  <c r="S3057" i="1"/>
  <c r="Q3057" i="1"/>
  <c r="P3057" i="1"/>
  <c r="O3057" i="1"/>
  <c r="K3057" i="1"/>
  <c r="N3057" i="1" s="1"/>
  <c r="T3057" i="1" s="1"/>
  <c r="AA3056" i="1"/>
  <c r="Z3056" i="1"/>
  <c r="Y3056" i="1"/>
  <c r="X3056" i="1"/>
  <c r="W3056" i="1"/>
  <c r="U3056" i="1"/>
  <c r="S3056" i="1"/>
  <c r="Q3056" i="1"/>
  <c r="P3056" i="1"/>
  <c r="O3056" i="1"/>
  <c r="K3056" i="1"/>
  <c r="N3056" i="1" s="1"/>
  <c r="T3056" i="1" s="1"/>
  <c r="AA3055" i="1"/>
  <c r="Z3055" i="1"/>
  <c r="Y3055" i="1"/>
  <c r="X3055" i="1"/>
  <c r="W3055" i="1"/>
  <c r="U3055" i="1"/>
  <c r="S3055" i="1"/>
  <c r="Q3055" i="1"/>
  <c r="P3055" i="1"/>
  <c r="O3055" i="1"/>
  <c r="K3055" i="1"/>
  <c r="N3055" i="1" s="1"/>
  <c r="AA3054" i="1"/>
  <c r="Z3054" i="1"/>
  <c r="Y3054" i="1"/>
  <c r="X3054" i="1"/>
  <c r="W3054" i="1"/>
  <c r="U3054" i="1"/>
  <c r="S3054" i="1"/>
  <c r="Q3054" i="1"/>
  <c r="P3054" i="1"/>
  <c r="O3054" i="1"/>
  <c r="K3054" i="1"/>
  <c r="N3054" i="1" s="1"/>
  <c r="T3054" i="1" s="1"/>
  <c r="AA3053" i="1"/>
  <c r="Z3053" i="1"/>
  <c r="Y3053" i="1"/>
  <c r="X3053" i="1"/>
  <c r="W3053" i="1"/>
  <c r="U3053" i="1"/>
  <c r="S3053" i="1"/>
  <c r="Q3053" i="1"/>
  <c r="P3053" i="1"/>
  <c r="O3053" i="1"/>
  <c r="K3053" i="1"/>
  <c r="N3053" i="1" s="1"/>
  <c r="AA3052" i="1"/>
  <c r="Z3052" i="1"/>
  <c r="Y3052" i="1"/>
  <c r="X3052" i="1"/>
  <c r="W3052" i="1"/>
  <c r="U3052" i="1"/>
  <c r="S3052" i="1"/>
  <c r="Q3052" i="1"/>
  <c r="P3052" i="1"/>
  <c r="O3052" i="1"/>
  <c r="K3052" i="1"/>
  <c r="N3052" i="1" s="1"/>
  <c r="T3052" i="1" s="1"/>
  <c r="AA3051" i="1"/>
  <c r="Z3051" i="1"/>
  <c r="Y3051" i="1"/>
  <c r="X3051" i="1"/>
  <c r="W3051" i="1"/>
  <c r="U3051" i="1"/>
  <c r="S3051" i="1"/>
  <c r="Q3051" i="1"/>
  <c r="P3051" i="1"/>
  <c r="O3051" i="1"/>
  <c r="K3051" i="1"/>
  <c r="N3051" i="1" s="1"/>
  <c r="AA3050" i="1"/>
  <c r="Z3050" i="1"/>
  <c r="Y3050" i="1"/>
  <c r="X3050" i="1"/>
  <c r="W3050" i="1"/>
  <c r="U3050" i="1"/>
  <c r="S3050" i="1"/>
  <c r="Q3050" i="1"/>
  <c r="P3050" i="1"/>
  <c r="O3050" i="1"/>
  <c r="K3050" i="1"/>
  <c r="N3050" i="1" s="1"/>
  <c r="AA3049" i="1"/>
  <c r="Z3049" i="1"/>
  <c r="Y3049" i="1"/>
  <c r="X3049" i="1"/>
  <c r="W3049" i="1"/>
  <c r="U3049" i="1"/>
  <c r="S3049" i="1"/>
  <c r="Q3049" i="1"/>
  <c r="P3049" i="1"/>
  <c r="O3049" i="1"/>
  <c r="K3049" i="1"/>
  <c r="N3049" i="1" s="1"/>
  <c r="T3049" i="1" s="1"/>
  <c r="AA3048" i="1"/>
  <c r="Z3048" i="1"/>
  <c r="Y3048" i="1"/>
  <c r="X3048" i="1"/>
  <c r="W3048" i="1"/>
  <c r="U3048" i="1"/>
  <c r="S3048" i="1"/>
  <c r="Q3048" i="1"/>
  <c r="P3048" i="1"/>
  <c r="O3048" i="1"/>
  <c r="K3048" i="1"/>
  <c r="N3048" i="1" s="1"/>
  <c r="T3048" i="1" s="1"/>
  <c r="AA3047" i="1"/>
  <c r="Z3047" i="1"/>
  <c r="Y3047" i="1"/>
  <c r="X3047" i="1"/>
  <c r="W3047" i="1"/>
  <c r="U3047" i="1"/>
  <c r="S3047" i="1"/>
  <c r="Q3047" i="1"/>
  <c r="P3047" i="1"/>
  <c r="O3047" i="1"/>
  <c r="K3047" i="1"/>
  <c r="N3047" i="1" s="1"/>
  <c r="AA3046" i="1"/>
  <c r="Z3046" i="1"/>
  <c r="Y3046" i="1"/>
  <c r="X3046" i="1"/>
  <c r="W3046" i="1"/>
  <c r="U3046" i="1"/>
  <c r="S3046" i="1"/>
  <c r="Q3046" i="1"/>
  <c r="P3046" i="1"/>
  <c r="O3046" i="1"/>
  <c r="K3046" i="1"/>
  <c r="N3046" i="1" s="1"/>
  <c r="T3046" i="1" s="1"/>
  <c r="AA3045" i="1"/>
  <c r="Z3045" i="1"/>
  <c r="Y3045" i="1"/>
  <c r="X3045" i="1"/>
  <c r="W3045" i="1"/>
  <c r="U3045" i="1"/>
  <c r="S3045" i="1"/>
  <c r="Q3045" i="1"/>
  <c r="P3045" i="1"/>
  <c r="O3045" i="1"/>
  <c r="K3045" i="1"/>
  <c r="N3045" i="1" s="1"/>
  <c r="T3045" i="1" s="1"/>
  <c r="AA3044" i="1"/>
  <c r="Z3044" i="1"/>
  <c r="Y3044" i="1"/>
  <c r="X3044" i="1"/>
  <c r="W3044" i="1"/>
  <c r="U3044" i="1"/>
  <c r="S3044" i="1"/>
  <c r="Q3044" i="1"/>
  <c r="P3044" i="1"/>
  <c r="O3044" i="1"/>
  <c r="K3044" i="1"/>
  <c r="N3044" i="1" s="1"/>
  <c r="T3044" i="1" s="1"/>
  <c r="AA3043" i="1"/>
  <c r="Z3043" i="1"/>
  <c r="Y3043" i="1"/>
  <c r="X3043" i="1"/>
  <c r="W3043" i="1"/>
  <c r="U3043" i="1"/>
  <c r="S3043" i="1"/>
  <c r="Q3043" i="1"/>
  <c r="P3043" i="1"/>
  <c r="O3043" i="1"/>
  <c r="K3043" i="1"/>
  <c r="N3043" i="1" s="1"/>
  <c r="T3043" i="1" s="1"/>
  <c r="AA3042" i="1"/>
  <c r="Z3042" i="1"/>
  <c r="Y3042" i="1"/>
  <c r="X3042" i="1"/>
  <c r="W3042" i="1"/>
  <c r="U3042" i="1"/>
  <c r="S3042" i="1"/>
  <c r="Q3042" i="1"/>
  <c r="P3042" i="1"/>
  <c r="O3042" i="1"/>
  <c r="K3042" i="1"/>
  <c r="N3042" i="1" s="1"/>
  <c r="T3042" i="1" s="1"/>
  <c r="AA3041" i="1"/>
  <c r="Z3041" i="1"/>
  <c r="Y3041" i="1"/>
  <c r="X3041" i="1"/>
  <c r="W3041" i="1"/>
  <c r="U3041" i="1"/>
  <c r="S3041" i="1"/>
  <c r="Q3041" i="1"/>
  <c r="P3041" i="1"/>
  <c r="O3041" i="1"/>
  <c r="K3041" i="1"/>
  <c r="N3041" i="1" s="1"/>
  <c r="T3041" i="1" s="1"/>
  <c r="AA3040" i="1"/>
  <c r="Z3040" i="1"/>
  <c r="Y3040" i="1"/>
  <c r="X3040" i="1"/>
  <c r="W3040" i="1"/>
  <c r="U3040" i="1"/>
  <c r="S3040" i="1"/>
  <c r="Q3040" i="1"/>
  <c r="P3040" i="1"/>
  <c r="O3040" i="1"/>
  <c r="K3040" i="1"/>
  <c r="N3040" i="1" s="1"/>
  <c r="T3040" i="1" s="1"/>
  <c r="AA3039" i="1"/>
  <c r="Z3039" i="1"/>
  <c r="Y3039" i="1"/>
  <c r="X3039" i="1"/>
  <c r="W3039" i="1"/>
  <c r="U3039" i="1"/>
  <c r="S3039" i="1"/>
  <c r="Q3039" i="1"/>
  <c r="P3039" i="1"/>
  <c r="O3039" i="1"/>
  <c r="K3039" i="1"/>
  <c r="N3039" i="1" s="1"/>
  <c r="T3039" i="1" s="1"/>
  <c r="AA3038" i="1"/>
  <c r="Z3038" i="1"/>
  <c r="Y3038" i="1"/>
  <c r="X3038" i="1"/>
  <c r="W3038" i="1"/>
  <c r="U3038" i="1"/>
  <c r="S3038" i="1"/>
  <c r="Q3038" i="1"/>
  <c r="P3038" i="1"/>
  <c r="O3038" i="1"/>
  <c r="K3038" i="1"/>
  <c r="N3038" i="1" s="1"/>
  <c r="T3038" i="1" s="1"/>
  <c r="AA3037" i="1"/>
  <c r="Z3037" i="1"/>
  <c r="Y3037" i="1"/>
  <c r="X3037" i="1"/>
  <c r="W3037" i="1"/>
  <c r="U3037" i="1"/>
  <c r="S3037" i="1"/>
  <c r="Q3037" i="1"/>
  <c r="P3037" i="1"/>
  <c r="O3037" i="1"/>
  <c r="K3037" i="1"/>
  <c r="N3037" i="1" s="1"/>
  <c r="T3037" i="1" s="1"/>
  <c r="AA3036" i="1"/>
  <c r="Z3036" i="1"/>
  <c r="Y3036" i="1"/>
  <c r="X3036" i="1"/>
  <c r="W3036" i="1"/>
  <c r="U3036" i="1"/>
  <c r="S3036" i="1"/>
  <c r="Q3036" i="1"/>
  <c r="P3036" i="1"/>
  <c r="O3036" i="1"/>
  <c r="K3036" i="1"/>
  <c r="N3036" i="1" s="1"/>
  <c r="AA3035" i="1"/>
  <c r="Z3035" i="1"/>
  <c r="Y3035" i="1"/>
  <c r="X3035" i="1"/>
  <c r="W3035" i="1"/>
  <c r="U3035" i="1"/>
  <c r="S3035" i="1"/>
  <c r="Q3035" i="1"/>
  <c r="P3035" i="1"/>
  <c r="O3035" i="1"/>
  <c r="K3035" i="1"/>
  <c r="N3035" i="1" s="1"/>
  <c r="T3035" i="1" s="1"/>
  <c r="AA3034" i="1"/>
  <c r="Z3034" i="1"/>
  <c r="Y3034" i="1"/>
  <c r="X3034" i="1"/>
  <c r="W3034" i="1"/>
  <c r="U3034" i="1"/>
  <c r="S3034" i="1"/>
  <c r="Q3034" i="1"/>
  <c r="P3034" i="1"/>
  <c r="O3034" i="1"/>
  <c r="K3034" i="1"/>
  <c r="N3034" i="1" s="1"/>
  <c r="T3034" i="1" s="1"/>
  <c r="AA3033" i="1"/>
  <c r="Z3033" i="1"/>
  <c r="Y3033" i="1"/>
  <c r="X3033" i="1"/>
  <c r="W3033" i="1"/>
  <c r="U3033" i="1"/>
  <c r="S3033" i="1"/>
  <c r="Q3033" i="1"/>
  <c r="P3033" i="1"/>
  <c r="O3033" i="1"/>
  <c r="K3033" i="1"/>
  <c r="N3033" i="1" s="1"/>
  <c r="T3033" i="1" s="1"/>
  <c r="AA3032" i="1"/>
  <c r="Z3032" i="1"/>
  <c r="Y3032" i="1"/>
  <c r="X3032" i="1"/>
  <c r="W3032" i="1"/>
  <c r="U3032" i="1"/>
  <c r="S3032" i="1"/>
  <c r="Q3032" i="1"/>
  <c r="P3032" i="1"/>
  <c r="O3032" i="1"/>
  <c r="K3032" i="1"/>
  <c r="N3032" i="1" s="1"/>
  <c r="T3032" i="1" s="1"/>
  <c r="AA3031" i="1"/>
  <c r="Z3031" i="1"/>
  <c r="Y3031" i="1"/>
  <c r="X3031" i="1"/>
  <c r="W3031" i="1"/>
  <c r="U3031" i="1"/>
  <c r="S3031" i="1"/>
  <c r="Q3031" i="1"/>
  <c r="P3031" i="1"/>
  <c r="O3031" i="1"/>
  <c r="K3031" i="1"/>
  <c r="N3031" i="1" s="1"/>
  <c r="AA3030" i="1"/>
  <c r="Z3030" i="1"/>
  <c r="Y3030" i="1"/>
  <c r="X3030" i="1"/>
  <c r="W3030" i="1"/>
  <c r="U3030" i="1"/>
  <c r="S3030" i="1"/>
  <c r="Q3030" i="1"/>
  <c r="P3030" i="1"/>
  <c r="O3030" i="1"/>
  <c r="K3030" i="1"/>
  <c r="N3030" i="1" s="1"/>
  <c r="T3030" i="1" s="1"/>
  <c r="AA3029" i="1"/>
  <c r="Z3029" i="1"/>
  <c r="Y3029" i="1"/>
  <c r="X3029" i="1"/>
  <c r="W3029" i="1"/>
  <c r="U3029" i="1"/>
  <c r="S3029" i="1"/>
  <c r="Q3029" i="1"/>
  <c r="P3029" i="1"/>
  <c r="O3029" i="1"/>
  <c r="K3029" i="1"/>
  <c r="N3029" i="1" s="1"/>
  <c r="T3029" i="1" s="1"/>
  <c r="AA3028" i="1"/>
  <c r="Z3028" i="1"/>
  <c r="Y3028" i="1"/>
  <c r="X3028" i="1"/>
  <c r="W3028" i="1"/>
  <c r="U3028" i="1"/>
  <c r="S3028" i="1"/>
  <c r="Q3028" i="1"/>
  <c r="P3028" i="1"/>
  <c r="O3028" i="1"/>
  <c r="K3028" i="1"/>
  <c r="N3028" i="1" s="1"/>
  <c r="AA3027" i="1"/>
  <c r="Z3027" i="1"/>
  <c r="Y3027" i="1"/>
  <c r="X3027" i="1"/>
  <c r="W3027" i="1"/>
  <c r="U3027" i="1"/>
  <c r="S3027" i="1"/>
  <c r="Q3027" i="1"/>
  <c r="P3027" i="1"/>
  <c r="O3027" i="1"/>
  <c r="K3027" i="1"/>
  <c r="N3027" i="1" s="1"/>
  <c r="T3027" i="1" s="1"/>
  <c r="AA3026" i="1"/>
  <c r="Z3026" i="1"/>
  <c r="Y3026" i="1"/>
  <c r="X3026" i="1"/>
  <c r="W3026" i="1"/>
  <c r="U3026" i="1"/>
  <c r="S3026" i="1"/>
  <c r="Q3026" i="1"/>
  <c r="P3026" i="1"/>
  <c r="O3026" i="1"/>
  <c r="K3026" i="1"/>
  <c r="N3026" i="1" s="1"/>
  <c r="T3026" i="1" s="1"/>
  <c r="AA3025" i="1"/>
  <c r="Z3025" i="1"/>
  <c r="Y3025" i="1"/>
  <c r="X3025" i="1"/>
  <c r="W3025" i="1"/>
  <c r="U3025" i="1"/>
  <c r="S3025" i="1"/>
  <c r="Q3025" i="1"/>
  <c r="P3025" i="1"/>
  <c r="O3025" i="1"/>
  <c r="K3025" i="1"/>
  <c r="N3025" i="1" s="1"/>
  <c r="T3025" i="1" s="1"/>
  <c r="AA3024" i="1"/>
  <c r="Z3024" i="1"/>
  <c r="Y3024" i="1"/>
  <c r="X3024" i="1"/>
  <c r="W3024" i="1"/>
  <c r="U3024" i="1"/>
  <c r="S3024" i="1"/>
  <c r="Q3024" i="1"/>
  <c r="P3024" i="1"/>
  <c r="O3024" i="1"/>
  <c r="K3024" i="1"/>
  <c r="N3024" i="1" s="1"/>
  <c r="T3024" i="1" s="1"/>
  <c r="AA3023" i="1"/>
  <c r="Z3023" i="1"/>
  <c r="Y3023" i="1"/>
  <c r="X3023" i="1"/>
  <c r="W3023" i="1"/>
  <c r="U3023" i="1"/>
  <c r="S3023" i="1"/>
  <c r="Q3023" i="1"/>
  <c r="P3023" i="1"/>
  <c r="O3023" i="1"/>
  <c r="K3023" i="1"/>
  <c r="N3023" i="1" s="1"/>
  <c r="T3023" i="1" s="1"/>
  <c r="AA3022" i="1"/>
  <c r="Z3022" i="1"/>
  <c r="Y3022" i="1"/>
  <c r="X3022" i="1"/>
  <c r="W3022" i="1"/>
  <c r="U3022" i="1"/>
  <c r="S3022" i="1"/>
  <c r="Q3022" i="1"/>
  <c r="P3022" i="1"/>
  <c r="O3022" i="1"/>
  <c r="K3022" i="1"/>
  <c r="N3022" i="1" s="1"/>
  <c r="T3022" i="1" s="1"/>
  <c r="AA3021" i="1"/>
  <c r="Z3021" i="1"/>
  <c r="Y3021" i="1"/>
  <c r="X3021" i="1"/>
  <c r="W3021" i="1"/>
  <c r="U3021" i="1"/>
  <c r="S3021" i="1"/>
  <c r="Q3021" i="1"/>
  <c r="P3021" i="1"/>
  <c r="O3021" i="1"/>
  <c r="K3021" i="1"/>
  <c r="N3021" i="1" s="1"/>
  <c r="AA3020" i="1"/>
  <c r="Z3020" i="1"/>
  <c r="Y3020" i="1"/>
  <c r="X3020" i="1"/>
  <c r="W3020" i="1"/>
  <c r="U3020" i="1"/>
  <c r="S3020" i="1"/>
  <c r="Q3020" i="1"/>
  <c r="P3020" i="1"/>
  <c r="O3020" i="1"/>
  <c r="K3020" i="1"/>
  <c r="N3020" i="1" s="1"/>
  <c r="AA3019" i="1"/>
  <c r="Z3019" i="1"/>
  <c r="Y3019" i="1"/>
  <c r="X3019" i="1"/>
  <c r="W3019" i="1"/>
  <c r="U3019" i="1"/>
  <c r="S3019" i="1"/>
  <c r="Q3019" i="1"/>
  <c r="P3019" i="1"/>
  <c r="O3019" i="1"/>
  <c r="K3019" i="1"/>
  <c r="N3019" i="1" s="1"/>
  <c r="T3019" i="1" s="1"/>
  <c r="AA3018" i="1"/>
  <c r="Z3018" i="1"/>
  <c r="Y3018" i="1"/>
  <c r="X3018" i="1"/>
  <c r="W3018" i="1"/>
  <c r="U3018" i="1"/>
  <c r="S3018" i="1"/>
  <c r="Q3018" i="1"/>
  <c r="P3018" i="1"/>
  <c r="O3018" i="1"/>
  <c r="K3018" i="1"/>
  <c r="N3018" i="1" s="1"/>
  <c r="T3018" i="1" s="1"/>
  <c r="AA3017" i="1"/>
  <c r="Z3017" i="1"/>
  <c r="Y3017" i="1"/>
  <c r="X3017" i="1"/>
  <c r="W3017" i="1"/>
  <c r="U3017" i="1"/>
  <c r="S3017" i="1"/>
  <c r="Q3017" i="1"/>
  <c r="P3017" i="1"/>
  <c r="O3017" i="1"/>
  <c r="K3017" i="1"/>
  <c r="N3017" i="1" s="1"/>
  <c r="T3017" i="1" s="1"/>
  <c r="AA3016" i="1"/>
  <c r="Z3016" i="1"/>
  <c r="Y3016" i="1"/>
  <c r="X3016" i="1"/>
  <c r="W3016" i="1"/>
  <c r="U3016" i="1"/>
  <c r="S3016" i="1"/>
  <c r="Q3016" i="1"/>
  <c r="P3016" i="1"/>
  <c r="O3016" i="1"/>
  <c r="K3016" i="1"/>
  <c r="N3016" i="1" s="1"/>
  <c r="T3016" i="1" s="1"/>
  <c r="AA3015" i="1"/>
  <c r="Z3015" i="1"/>
  <c r="Y3015" i="1"/>
  <c r="X3015" i="1"/>
  <c r="W3015" i="1"/>
  <c r="U3015" i="1"/>
  <c r="S3015" i="1"/>
  <c r="Q3015" i="1"/>
  <c r="P3015" i="1"/>
  <c r="O3015" i="1"/>
  <c r="K3015" i="1"/>
  <c r="N3015" i="1" s="1"/>
  <c r="T3015" i="1" s="1"/>
  <c r="AA3014" i="1"/>
  <c r="Z3014" i="1"/>
  <c r="Y3014" i="1"/>
  <c r="X3014" i="1"/>
  <c r="W3014" i="1"/>
  <c r="U3014" i="1"/>
  <c r="S3014" i="1"/>
  <c r="Q3014" i="1"/>
  <c r="P3014" i="1"/>
  <c r="O3014" i="1"/>
  <c r="K3014" i="1"/>
  <c r="N3014" i="1" s="1"/>
  <c r="T3014" i="1" s="1"/>
  <c r="AA3013" i="1"/>
  <c r="Z3013" i="1"/>
  <c r="Y3013" i="1"/>
  <c r="X3013" i="1"/>
  <c r="W3013" i="1"/>
  <c r="U3013" i="1"/>
  <c r="S3013" i="1"/>
  <c r="Q3013" i="1"/>
  <c r="P3013" i="1"/>
  <c r="O3013" i="1"/>
  <c r="K3013" i="1"/>
  <c r="N3013" i="1" s="1"/>
  <c r="T3013" i="1" s="1"/>
  <c r="AA3012" i="1"/>
  <c r="Z3012" i="1"/>
  <c r="Y3012" i="1"/>
  <c r="X3012" i="1"/>
  <c r="W3012" i="1"/>
  <c r="U3012" i="1"/>
  <c r="S3012" i="1"/>
  <c r="Q3012" i="1"/>
  <c r="P3012" i="1"/>
  <c r="O3012" i="1"/>
  <c r="K3012" i="1"/>
  <c r="N3012" i="1" s="1"/>
  <c r="AA3011" i="1"/>
  <c r="Z3011" i="1"/>
  <c r="Y3011" i="1"/>
  <c r="X3011" i="1"/>
  <c r="W3011" i="1"/>
  <c r="U3011" i="1"/>
  <c r="S3011" i="1"/>
  <c r="Q3011" i="1"/>
  <c r="P3011" i="1"/>
  <c r="O3011" i="1"/>
  <c r="K3011" i="1"/>
  <c r="N3011" i="1" s="1"/>
  <c r="T3011" i="1" s="1"/>
  <c r="AA3010" i="1"/>
  <c r="Z3010" i="1"/>
  <c r="Y3010" i="1"/>
  <c r="X3010" i="1"/>
  <c r="W3010" i="1"/>
  <c r="U3010" i="1"/>
  <c r="S3010" i="1"/>
  <c r="Q3010" i="1"/>
  <c r="P3010" i="1"/>
  <c r="O3010" i="1"/>
  <c r="K3010" i="1"/>
  <c r="N3010" i="1" s="1"/>
  <c r="T3010" i="1" s="1"/>
  <c r="AA3009" i="1"/>
  <c r="Z3009" i="1"/>
  <c r="Y3009" i="1"/>
  <c r="X3009" i="1"/>
  <c r="W3009" i="1"/>
  <c r="U3009" i="1"/>
  <c r="S3009" i="1"/>
  <c r="Q3009" i="1"/>
  <c r="P3009" i="1"/>
  <c r="O3009" i="1"/>
  <c r="K3009" i="1"/>
  <c r="N3009" i="1" s="1"/>
  <c r="T3009" i="1" s="1"/>
  <c r="AA3008" i="1"/>
  <c r="Z3008" i="1"/>
  <c r="Y3008" i="1"/>
  <c r="X3008" i="1"/>
  <c r="W3008" i="1"/>
  <c r="U3008" i="1"/>
  <c r="S3008" i="1"/>
  <c r="Q3008" i="1"/>
  <c r="P3008" i="1"/>
  <c r="O3008" i="1"/>
  <c r="K3008" i="1"/>
  <c r="N3008" i="1" s="1"/>
  <c r="T3008" i="1" s="1"/>
  <c r="AA3007" i="1"/>
  <c r="Z3007" i="1"/>
  <c r="Y3007" i="1"/>
  <c r="X3007" i="1"/>
  <c r="W3007" i="1"/>
  <c r="U3007" i="1"/>
  <c r="S3007" i="1"/>
  <c r="Q3007" i="1"/>
  <c r="P3007" i="1"/>
  <c r="O3007" i="1"/>
  <c r="K3007" i="1"/>
  <c r="N3007" i="1" s="1"/>
  <c r="T3007" i="1" s="1"/>
  <c r="AA3006" i="1"/>
  <c r="Z3006" i="1"/>
  <c r="Y3006" i="1"/>
  <c r="X3006" i="1"/>
  <c r="W3006" i="1"/>
  <c r="U3006" i="1"/>
  <c r="S3006" i="1"/>
  <c r="Q3006" i="1"/>
  <c r="P3006" i="1"/>
  <c r="O3006" i="1"/>
  <c r="K3006" i="1"/>
  <c r="N3006" i="1" s="1"/>
  <c r="T3006" i="1" s="1"/>
  <c r="AA3005" i="1"/>
  <c r="Z3005" i="1"/>
  <c r="Y3005" i="1"/>
  <c r="X3005" i="1"/>
  <c r="W3005" i="1"/>
  <c r="U3005" i="1"/>
  <c r="S3005" i="1"/>
  <c r="Q3005" i="1"/>
  <c r="P3005" i="1"/>
  <c r="O3005" i="1"/>
  <c r="K3005" i="1"/>
  <c r="N3005" i="1" s="1"/>
  <c r="T3005" i="1" s="1"/>
  <c r="AA3004" i="1"/>
  <c r="Z3004" i="1"/>
  <c r="Y3004" i="1"/>
  <c r="X3004" i="1"/>
  <c r="W3004" i="1"/>
  <c r="U3004" i="1"/>
  <c r="S3004" i="1"/>
  <c r="Q3004" i="1"/>
  <c r="P3004" i="1"/>
  <c r="O3004" i="1"/>
  <c r="K3004" i="1"/>
  <c r="N3004" i="1" s="1"/>
  <c r="T3004" i="1" s="1"/>
  <c r="AA3003" i="1"/>
  <c r="Z3003" i="1"/>
  <c r="Y3003" i="1"/>
  <c r="X3003" i="1"/>
  <c r="W3003" i="1"/>
  <c r="U3003" i="1"/>
  <c r="S3003" i="1"/>
  <c r="Q3003" i="1"/>
  <c r="P3003" i="1"/>
  <c r="O3003" i="1"/>
  <c r="K3003" i="1"/>
  <c r="N3003" i="1" s="1"/>
  <c r="T3003" i="1" s="1"/>
  <c r="AA3002" i="1"/>
  <c r="Z3002" i="1"/>
  <c r="Y3002" i="1"/>
  <c r="X3002" i="1"/>
  <c r="W3002" i="1"/>
  <c r="U3002" i="1"/>
  <c r="S3002" i="1"/>
  <c r="Q3002" i="1"/>
  <c r="P3002" i="1"/>
  <c r="O3002" i="1"/>
  <c r="K3002" i="1"/>
  <c r="N3002" i="1" s="1"/>
  <c r="T3002" i="1" s="1"/>
  <c r="AA3001" i="1"/>
  <c r="Z3001" i="1"/>
  <c r="Y3001" i="1"/>
  <c r="X3001" i="1"/>
  <c r="W3001" i="1"/>
  <c r="U3001" i="1"/>
  <c r="S3001" i="1"/>
  <c r="Q3001" i="1"/>
  <c r="P3001" i="1"/>
  <c r="O3001" i="1"/>
  <c r="K3001" i="1"/>
  <c r="N3001" i="1" s="1"/>
  <c r="AA3000" i="1"/>
  <c r="Z3000" i="1"/>
  <c r="Y3000" i="1"/>
  <c r="X3000" i="1"/>
  <c r="W3000" i="1"/>
  <c r="U3000" i="1"/>
  <c r="S3000" i="1"/>
  <c r="Q3000" i="1"/>
  <c r="P3000" i="1"/>
  <c r="O3000" i="1"/>
  <c r="K3000" i="1"/>
  <c r="N3000" i="1" s="1"/>
  <c r="AA2999" i="1"/>
  <c r="Z2999" i="1"/>
  <c r="Y2999" i="1"/>
  <c r="X2999" i="1"/>
  <c r="W2999" i="1"/>
  <c r="U2999" i="1"/>
  <c r="S2999" i="1"/>
  <c r="Q2999" i="1"/>
  <c r="P2999" i="1"/>
  <c r="O2999" i="1"/>
  <c r="K2999" i="1"/>
  <c r="N2999" i="1" s="1"/>
  <c r="AA2998" i="1"/>
  <c r="Z2998" i="1"/>
  <c r="Y2998" i="1"/>
  <c r="X2998" i="1"/>
  <c r="W2998" i="1"/>
  <c r="U2998" i="1"/>
  <c r="S2998" i="1"/>
  <c r="Q2998" i="1"/>
  <c r="P2998" i="1"/>
  <c r="O2998" i="1"/>
  <c r="K2998" i="1"/>
  <c r="N2998" i="1" s="1"/>
  <c r="T2998" i="1" s="1"/>
  <c r="AA2997" i="1"/>
  <c r="Z2997" i="1"/>
  <c r="Y2997" i="1"/>
  <c r="X2997" i="1"/>
  <c r="W2997" i="1"/>
  <c r="U2997" i="1"/>
  <c r="S2997" i="1"/>
  <c r="Q2997" i="1"/>
  <c r="P2997" i="1"/>
  <c r="O2997" i="1"/>
  <c r="K2997" i="1"/>
  <c r="N2997" i="1" s="1"/>
  <c r="T2997" i="1" s="1"/>
  <c r="AA2996" i="1"/>
  <c r="Z2996" i="1"/>
  <c r="Y2996" i="1"/>
  <c r="X2996" i="1"/>
  <c r="W2996" i="1"/>
  <c r="U2996" i="1"/>
  <c r="S2996" i="1"/>
  <c r="Q2996" i="1"/>
  <c r="P2996" i="1"/>
  <c r="O2996" i="1"/>
  <c r="K2996" i="1"/>
  <c r="N2996" i="1" s="1"/>
  <c r="AA2995" i="1"/>
  <c r="Z2995" i="1"/>
  <c r="Y2995" i="1"/>
  <c r="X2995" i="1"/>
  <c r="W2995" i="1"/>
  <c r="U2995" i="1"/>
  <c r="S2995" i="1"/>
  <c r="Q2995" i="1"/>
  <c r="P2995" i="1"/>
  <c r="O2995" i="1"/>
  <c r="K2995" i="1"/>
  <c r="N2995" i="1" s="1"/>
  <c r="T2995" i="1" s="1"/>
  <c r="AA2994" i="1"/>
  <c r="Z2994" i="1"/>
  <c r="Y2994" i="1"/>
  <c r="X2994" i="1"/>
  <c r="W2994" i="1"/>
  <c r="U2994" i="1"/>
  <c r="S2994" i="1"/>
  <c r="Q2994" i="1"/>
  <c r="P2994" i="1"/>
  <c r="O2994" i="1"/>
  <c r="K2994" i="1"/>
  <c r="N2994" i="1" s="1"/>
  <c r="T2994" i="1" s="1"/>
  <c r="AA2993" i="1"/>
  <c r="Z2993" i="1"/>
  <c r="Y2993" i="1"/>
  <c r="X2993" i="1"/>
  <c r="W2993" i="1"/>
  <c r="U2993" i="1"/>
  <c r="S2993" i="1"/>
  <c r="Q2993" i="1"/>
  <c r="P2993" i="1"/>
  <c r="O2993" i="1"/>
  <c r="K2993" i="1"/>
  <c r="N2993" i="1" s="1"/>
  <c r="T2993" i="1" s="1"/>
  <c r="AA2992" i="1"/>
  <c r="Z2992" i="1"/>
  <c r="Y2992" i="1"/>
  <c r="X2992" i="1"/>
  <c r="W2992" i="1"/>
  <c r="U2992" i="1"/>
  <c r="S2992" i="1"/>
  <c r="Q2992" i="1"/>
  <c r="P2992" i="1"/>
  <c r="O2992" i="1"/>
  <c r="K2992" i="1"/>
  <c r="N2992" i="1" s="1"/>
  <c r="T2992" i="1" s="1"/>
  <c r="AA2991" i="1"/>
  <c r="Z2991" i="1"/>
  <c r="Y2991" i="1"/>
  <c r="X2991" i="1"/>
  <c r="W2991" i="1"/>
  <c r="U2991" i="1"/>
  <c r="S2991" i="1"/>
  <c r="Q2991" i="1"/>
  <c r="P2991" i="1"/>
  <c r="O2991" i="1"/>
  <c r="K2991" i="1"/>
  <c r="N2991" i="1" s="1"/>
  <c r="T2991" i="1" s="1"/>
  <c r="AA2990" i="1"/>
  <c r="Z2990" i="1"/>
  <c r="Y2990" i="1"/>
  <c r="X2990" i="1"/>
  <c r="W2990" i="1"/>
  <c r="U2990" i="1"/>
  <c r="S2990" i="1"/>
  <c r="Q2990" i="1"/>
  <c r="P2990" i="1"/>
  <c r="O2990" i="1"/>
  <c r="K2990" i="1"/>
  <c r="N2990" i="1" s="1"/>
  <c r="T2990" i="1" s="1"/>
  <c r="AA2989" i="1"/>
  <c r="Z2989" i="1"/>
  <c r="Y2989" i="1"/>
  <c r="X2989" i="1"/>
  <c r="W2989" i="1"/>
  <c r="U2989" i="1"/>
  <c r="S2989" i="1"/>
  <c r="Q2989" i="1"/>
  <c r="P2989" i="1"/>
  <c r="O2989" i="1"/>
  <c r="K2989" i="1"/>
  <c r="N2989" i="1" s="1"/>
  <c r="T2989" i="1" s="1"/>
  <c r="AA2988" i="1"/>
  <c r="Z2988" i="1"/>
  <c r="Y2988" i="1"/>
  <c r="X2988" i="1"/>
  <c r="W2988" i="1"/>
  <c r="U2988" i="1"/>
  <c r="S2988" i="1"/>
  <c r="Q2988" i="1"/>
  <c r="P2988" i="1"/>
  <c r="O2988" i="1"/>
  <c r="K2988" i="1"/>
  <c r="N2988" i="1" s="1"/>
  <c r="T2988" i="1" s="1"/>
  <c r="AA2987" i="1"/>
  <c r="Z2987" i="1"/>
  <c r="Y2987" i="1"/>
  <c r="X2987" i="1"/>
  <c r="W2987" i="1"/>
  <c r="U2987" i="1"/>
  <c r="S2987" i="1"/>
  <c r="Q2987" i="1"/>
  <c r="P2987" i="1"/>
  <c r="O2987" i="1"/>
  <c r="K2987" i="1"/>
  <c r="N2987" i="1" s="1"/>
  <c r="T2987" i="1" s="1"/>
  <c r="AA2986" i="1"/>
  <c r="Z2986" i="1"/>
  <c r="Y2986" i="1"/>
  <c r="X2986" i="1"/>
  <c r="W2986" i="1"/>
  <c r="U2986" i="1"/>
  <c r="S2986" i="1"/>
  <c r="Q2986" i="1"/>
  <c r="P2986" i="1"/>
  <c r="O2986" i="1"/>
  <c r="K2986" i="1"/>
  <c r="N2986" i="1" s="1"/>
  <c r="AA2985" i="1"/>
  <c r="Z2985" i="1"/>
  <c r="Y2985" i="1"/>
  <c r="X2985" i="1"/>
  <c r="W2985" i="1"/>
  <c r="U2985" i="1"/>
  <c r="S2985" i="1"/>
  <c r="Q2985" i="1"/>
  <c r="P2985" i="1"/>
  <c r="O2985" i="1"/>
  <c r="K2985" i="1"/>
  <c r="N2985" i="1" s="1"/>
  <c r="T2985" i="1" s="1"/>
  <c r="AA2984" i="1"/>
  <c r="Z2984" i="1"/>
  <c r="Y2984" i="1"/>
  <c r="X2984" i="1"/>
  <c r="W2984" i="1"/>
  <c r="U2984" i="1"/>
  <c r="S2984" i="1"/>
  <c r="Q2984" i="1"/>
  <c r="P2984" i="1"/>
  <c r="O2984" i="1"/>
  <c r="K2984" i="1"/>
  <c r="N2984" i="1" s="1"/>
  <c r="T2984" i="1" s="1"/>
  <c r="AA2983" i="1"/>
  <c r="Z2983" i="1"/>
  <c r="Y2983" i="1"/>
  <c r="X2983" i="1"/>
  <c r="W2983" i="1"/>
  <c r="U2983" i="1"/>
  <c r="S2983" i="1"/>
  <c r="Q2983" i="1"/>
  <c r="P2983" i="1"/>
  <c r="O2983" i="1"/>
  <c r="K2983" i="1"/>
  <c r="N2983" i="1" s="1"/>
  <c r="T2983" i="1" s="1"/>
  <c r="AA2982" i="1"/>
  <c r="Z2982" i="1"/>
  <c r="Y2982" i="1"/>
  <c r="X2982" i="1"/>
  <c r="W2982" i="1"/>
  <c r="U2982" i="1"/>
  <c r="S2982" i="1"/>
  <c r="Q2982" i="1"/>
  <c r="P2982" i="1"/>
  <c r="O2982" i="1"/>
  <c r="K2982" i="1"/>
  <c r="N2982" i="1" s="1"/>
  <c r="T2982" i="1" s="1"/>
  <c r="AA2981" i="1"/>
  <c r="Z2981" i="1"/>
  <c r="Y2981" i="1"/>
  <c r="X2981" i="1"/>
  <c r="W2981" i="1"/>
  <c r="U2981" i="1"/>
  <c r="S2981" i="1"/>
  <c r="Q2981" i="1"/>
  <c r="P2981" i="1"/>
  <c r="O2981" i="1"/>
  <c r="K2981" i="1"/>
  <c r="N2981" i="1" s="1"/>
  <c r="T2981" i="1" s="1"/>
  <c r="AA2980" i="1"/>
  <c r="Z2980" i="1"/>
  <c r="Y2980" i="1"/>
  <c r="X2980" i="1"/>
  <c r="W2980" i="1"/>
  <c r="U2980" i="1"/>
  <c r="S2980" i="1"/>
  <c r="Q2980" i="1"/>
  <c r="P2980" i="1"/>
  <c r="O2980" i="1"/>
  <c r="K2980" i="1"/>
  <c r="N2980" i="1" s="1"/>
  <c r="T2980" i="1" s="1"/>
  <c r="AA2979" i="1"/>
  <c r="Z2979" i="1"/>
  <c r="Y2979" i="1"/>
  <c r="X2979" i="1"/>
  <c r="W2979" i="1"/>
  <c r="U2979" i="1"/>
  <c r="S2979" i="1"/>
  <c r="Q2979" i="1"/>
  <c r="P2979" i="1"/>
  <c r="O2979" i="1"/>
  <c r="K2979" i="1"/>
  <c r="N2979" i="1" s="1"/>
  <c r="T2979" i="1" s="1"/>
  <c r="AA2978" i="1"/>
  <c r="Z2978" i="1"/>
  <c r="Y2978" i="1"/>
  <c r="X2978" i="1"/>
  <c r="W2978" i="1"/>
  <c r="U2978" i="1"/>
  <c r="S2978" i="1"/>
  <c r="Q2978" i="1"/>
  <c r="P2978" i="1"/>
  <c r="O2978" i="1"/>
  <c r="K2978" i="1"/>
  <c r="N2978" i="1" s="1"/>
  <c r="T2978" i="1" s="1"/>
  <c r="AA2977" i="1"/>
  <c r="Z2977" i="1"/>
  <c r="Y2977" i="1"/>
  <c r="X2977" i="1"/>
  <c r="W2977" i="1"/>
  <c r="U2977" i="1"/>
  <c r="S2977" i="1"/>
  <c r="Q2977" i="1"/>
  <c r="P2977" i="1"/>
  <c r="O2977" i="1"/>
  <c r="K2977" i="1"/>
  <c r="N2977" i="1" s="1"/>
  <c r="T2977" i="1" s="1"/>
  <c r="AA2976" i="1"/>
  <c r="Z2976" i="1"/>
  <c r="Y2976" i="1"/>
  <c r="X2976" i="1"/>
  <c r="W2976" i="1"/>
  <c r="U2976" i="1"/>
  <c r="S2976" i="1"/>
  <c r="Q2976" i="1"/>
  <c r="P2976" i="1"/>
  <c r="O2976" i="1"/>
  <c r="K2976" i="1"/>
  <c r="N2976" i="1" s="1"/>
  <c r="T2976" i="1" s="1"/>
  <c r="AA2975" i="1"/>
  <c r="Z2975" i="1"/>
  <c r="Y2975" i="1"/>
  <c r="X2975" i="1"/>
  <c r="W2975" i="1"/>
  <c r="U2975" i="1"/>
  <c r="S2975" i="1"/>
  <c r="Q2975" i="1"/>
  <c r="P2975" i="1"/>
  <c r="O2975" i="1"/>
  <c r="K2975" i="1"/>
  <c r="N2975" i="1" s="1"/>
  <c r="T2975" i="1" s="1"/>
  <c r="AA2974" i="1"/>
  <c r="Z2974" i="1"/>
  <c r="Y2974" i="1"/>
  <c r="X2974" i="1"/>
  <c r="W2974" i="1"/>
  <c r="U2974" i="1"/>
  <c r="S2974" i="1"/>
  <c r="Q2974" i="1"/>
  <c r="P2974" i="1"/>
  <c r="O2974" i="1"/>
  <c r="K2974" i="1"/>
  <c r="N2974" i="1" s="1"/>
  <c r="T2974" i="1" s="1"/>
  <c r="AA2973" i="1"/>
  <c r="Z2973" i="1"/>
  <c r="Y2973" i="1"/>
  <c r="X2973" i="1"/>
  <c r="W2973" i="1"/>
  <c r="U2973" i="1"/>
  <c r="S2973" i="1"/>
  <c r="Q2973" i="1"/>
  <c r="P2973" i="1"/>
  <c r="O2973" i="1"/>
  <c r="K2973" i="1"/>
  <c r="N2973" i="1" s="1"/>
  <c r="T2973" i="1" s="1"/>
  <c r="AA2972" i="1"/>
  <c r="Z2972" i="1"/>
  <c r="Y2972" i="1"/>
  <c r="X2972" i="1"/>
  <c r="W2972" i="1"/>
  <c r="U2972" i="1"/>
  <c r="S2972" i="1"/>
  <c r="Q2972" i="1"/>
  <c r="P2972" i="1"/>
  <c r="O2972" i="1"/>
  <c r="K2972" i="1"/>
  <c r="N2972" i="1" s="1"/>
  <c r="T2972" i="1" s="1"/>
  <c r="AA2971" i="1"/>
  <c r="Z2971" i="1"/>
  <c r="Y2971" i="1"/>
  <c r="X2971" i="1"/>
  <c r="W2971" i="1"/>
  <c r="U2971" i="1"/>
  <c r="S2971" i="1"/>
  <c r="Q2971" i="1"/>
  <c r="P2971" i="1"/>
  <c r="O2971" i="1"/>
  <c r="K2971" i="1"/>
  <c r="N2971" i="1" s="1"/>
  <c r="AA2970" i="1"/>
  <c r="Z2970" i="1"/>
  <c r="Y2970" i="1"/>
  <c r="X2970" i="1"/>
  <c r="W2970" i="1"/>
  <c r="U2970" i="1"/>
  <c r="S2970" i="1"/>
  <c r="Q2970" i="1"/>
  <c r="P2970" i="1"/>
  <c r="O2970" i="1"/>
  <c r="K2970" i="1"/>
  <c r="N2970" i="1" s="1"/>
  <c r="T2970" i="1" s="1"/>
  <c r="AA2969" i="1"/>
  <c r="Z2969" i="1"/>
  <c r="Y2969" i="1"/>
  <c r="X2969" i="1"/>
  <c r="W2969" i="1"/>
  <c r="U2969" i="1"/>
  <c r="S2969" i="1"/>
  <c r="Q2969" i="1"/>
  <c r="P2969" i="1"/>
  <c r="O2969" i="1"/>
  <c r="K2969" i="1"/>
  <c r="N2969" i="1" s="1"/>
  <c r="T2969" i="1" s="1"/>
  <c r="AA2968" i="1"/>
  <c r="Z2968" i="1"/>
  <c r="Y2968" i="1"/>
  <c r="X2968" i="1"/>
  <c r="W2968" i="1"/>
  <c r="U2968" i="1"/>
  <c r="S2968" i="1"/>
  <c r="Q2968" i="1"/>
  <c r="P2968" i="1"/>
  <c r="O2968" i="1"/>
  <c r="K2968" i="1"/>
  <c r="N2968" i="1" s="1"/>
  <c r="T2968" i="1" s="1"/>
  <c r="AA2967" i="1"/>
  <c r="Z2967" i="1"/>
  <c r="Y2967" i="1"/>
  <c r="X2967" i="1"/>
  <c r="W2967" i="1"/>
  <c r="U2967" i="1"/>
  <c r="S2967" i="1"/>
  <c r="Q2967" i="1"/>
  <c r="P2967" i="1"/>
  <c r="O2967" i="1"/>
  <c r="K2967" i="1"/>
  <c r="N2967" i="1" s="1"/>
  <c r="T2967" i="1" s="1"/>
  <c r="AA2966" i="1"/>
  <c r="Z2966" i="1"/>
  <c r="Y2966" i="1"/>
  <c r="X2966" i="1"/>
  <c r="W2966" i="1"/>
  <c r="U2966" i="1"/>
  <c r="S2966" i="1"/>
  <c r="Q2966" i="1"/>
  <c r="P2966" i="1"/>
  <c r="O2966" i="1"/>
  <c r="K2966" i="1"/>
  <c r="N2966" i="1" s="1"/>
  <c r="AA2965" i="1"/>
  <c r="Z2965" i="1"/>
  <c r="Y2965" i="1"/>
  <c r="X2965" i="1"/>
  <c r="W2965" i="1"/>
  <c r="U2965" i="1"/>
  <c r="S2965" i="1"/>
  <c r="Q2965" i="1"/>
  <c r="P2965" i="1"/>
  <c r="O2965" i="1"/>
  <c r="K2965" i="1"/>
  <c r="N2965" i="1" s="1"/>
  <c r="T2965" i="1" s="1"/>
  <c r="AA2964" i="1"/>
  <c r="Z2964" i="1"/>
  <c r="Y2964" i="1"/>
  <c r="X2964" i="1"/>
  <c r="W2964" i="1"/>
  <c r="U2964" i="1"/>
  <c r="S2964" i="1"/>
  <c r="Q2964" i="1"/>
  <c r="P2964" i="1"/>
  <c r="O2964" i="1"/>
  <c r="K2964" i="1"/>
  <c r="N2964" i="1" s="1"/>
  <c r="T2964" i="1" s="1"/>
  <c r="AA2963" i="1"/>
  <c r="Z2963" i="1"/>
  <c r="Y2963" i="1"/>
  <c r="X2963" i="1"/>
  <c r="W2963" i="1"/>
  <c r="U2963" i="1"/>
  <c r="S2963" i="1"/>
  <c r="Q2963" i="1"/>
  <c r="P2963" i="1"/>
  <c r="O2963" i="1"/>
  <c r="K2963" i="1"/>
  <c r="N2963" i="1" s="1"/>
  <c r="T2963" i="1" s="1"/>
  <c r="AA2962" i="1"/>
  <c r="Z2962" i="1"/>
  <c r="Y2962" i="1"/>
  <c r="X2962" i="1"/>
  <c r="W2962" i="1"/>
  <c r="U2962" i="1"/>
  <c r="S2962" i="1"/>
  <c r="Q2962" i="1"/>
  <c r="P2962" i="1"/>
  <c r="O2962" i="1"/>
  <c r="K2962" i="1"/>
  <c r="N2962" i="1" s="1"/>
  <c r="T2962" i="1" s="1"/>
  <c r="AA2961" i="1"/>
  <c r="Z2961" i="1"/>
  <c r="Y2961" i="1"/>
  <c r="X2961" i="1"/>
  <c r="W2961" i="1"/>
  <c r="U2961" i="1"/>
  <c r="S2961" i="1"/>
  <c r="Q2961" i="1"/>
  <c r="P2961" i="1"/>
  <c r="O2961" i="1"/>
  <c r="K2961" i="1"/>
  <c r="N2961" i="1" s="1"/>
  <c r="AA2960" i="1"/>
  <c r="Z2960" i="1"/>
  <c r="Y2960" i="1"/>
  <c r="X2960" i="1"/>
  <c r="W2960" i="1"/>
  <c r="U2960" i="1"/>
  <c r="S2960" i="1"/>
  <c r="Q2960" i="1"/>
  <c r="P2960" i="1"/>
  <c r="O2960" i="1"/>
  <c r="K2960" i="1"/>
  <c r="N2960" i="1" s="1"/>
  <c r="T2960" i="1" s="1"/>
  <c r="AA2959" i="1"/>
  <c r="Z2959" i="1"/>
  <c r="Y2959" i="1"/>
  <c r="X2959" i="1"/>
  <c r="W2959" i="1"/>
  <c r="U2959" i="1"/>
  <c r="S2959" i="1"/>
  <c r="Q2959" i="1"/>
  <c r="P2959" i="1"/>
  <c r="O2959" i="1"/>
  <c r="K2959" i="1"/>
  <c r="N2959" i="1" s="1"/>
  <c r="T2959" i="1" s="1"/>
  <c r="AA2958" i="1"/>
  <c r="Z2958" i="1"/>
  <c r="Y2958" i="1"/>
  <c r="X2958" i="1"/>
  <c r="W2958" i="1"/>
  <c r="U2958" i="1"/>
  <c r="S2958" i="1"/>
  <c r="Q2958" i="1"/>
  <c r="P2958" i="1"/>
  <c r="O2958" i="1"/>
  <c r="K2958" i="1"/>
  <c r="N2958" i="1" s="1"/>
  <c r="T2958" i="1" s="1"/>
  <c r="AA2957" i="1"/>
  <c r="Z2957" i="1"/>
  <c r="Y2957" i="1"/>
  <c r="X2957" i="1"/>
  <c r="W2957" i="1"/>
  <c r="U2957" i="1"/>
  <c r="S2957" i="1"/>
  <c r="Q2957" i="1"/>
  <c r="P2957" i="1"/>
  <c r="O2957" i="1"/>
  <c r="K2957" i="1"/>
  <c r="N2957" i="1" s="1"/>
  <c r="T2957" i="1" s="1"/>
  <c r="AA2956" i="1"/>
  <c r="Z2956" i="1"/>
  <c r="Y2956" i="1"/>
  <c r="X2956" i="1"/>
  <c r="W2956" i="1"/>
  <c r="U2956" i="1"/>
  <c r="S2956" i="1"/>
  <c r="Q2956" i="1"/>
  <c r="P2956" i="1"/>
  <c r="O2956" i="1"/>
  <c r="K2956" i="1"/>
  <c r="N2956" i="1" s="1"/>
  <c r="T2956" i="1" s="1"/>
  <c r="AA2955" i="1"/>
  <c r="Z2955" i="1"/>
  <c r="Y2955" i="1"/>
  <c r="X2955" i="1"/>
  <c r="W2955" i="1"/>
  <c r="U2955" i="1"/>
  <c r="S2955" i="1"/>
  <c r="Q2955" i="1"/>
  <c r="P2955" i="1"/>
  <c r="O2955" i="1"/>
  <c r="K2955" i="1"/>
  <c r="N2955" i="1" s="1"/>
  <c r="T2955" i="1" s="1"/>
  <c r="AA2954" i="1"/>
  <c r="Z2954" i="1"/>
  <c r="Y2954" i="1"/>
  <c r="X2954" i="1"/>
  <c r="W2954" i="1"/>
  <c r="U2954" i="1"/>
  <c r="S2954" i="1"/>
  <c r="Q2954" i="1"/>
  <c r="P2954" i="1"/>
  <c r="O2954" i="1"/>
  <c r="K2954" i="1"/>
  <c r="N2954" i="1" s="1"/>
  <c r="T2954" i="1" s="1"/>
  <c r="AA2953" i="1"/>
  <c r="Z2953" i="1"/>
  <c r="Y2953" i="1"/>
  <c r="X2953" i="1"/>
  <c r="W2953" i="1"/>
  <c r="U2953" i="1"/>
  <c r="S2953" i="1"/>
  <c r="Q2953" i="1"/>
  <c r="P2953" i="1"/>
  <c r="O2953" i="1"/>
  <c r="K2953" i="1"/>
  <c r="N2953" i="1" s="1"/>
  <c r="T2953" i="1" s="1"/>
  <c r="AA2952" i="1"/>
  <c r="Z2952" i="1"/>
  <c r="Y2952" i="1"/>
  <c r="X2952" i="1"/>
  <c r="W2952" i="1"/>
  <c r="U2952" i="1"/>
  <c r="S2952" i="1"/>
  <c r="Q2952" i="1"/>
  <c r="P2952" i="1"/>
  <c r="O2952" i="1"/>
  <c r="K2952" i="1"/>
  <c r="N2952" i="1" s="1"/>
  <c r="T2952" i="1" s="1"/>
  <c r="AA2951" i="1"/>
  <c r="Z2951" i="1"/>
  <c r="Y2951" i="1"/>
  <c r="X2951" i="1"/>
  <c r="W2951" i="1"/>
  <c r="U2951" i="1"/>
  <c r="S2951" i="1"/>
  <c r="Q2951" i="1"/>
  <c r="P2951" i="1"/>
  <c r="O2951" i="1"/>
  <c r="K2951" i="1"/>
  <c r="N2951" i="1" s="1"/>
  <c r="T2951" i="1" s="1"/>
  <c r="AA2950" i="1"/>
  <c r="Z2950" i="1"/>
  <c r="Y2950" i="1"/>
  <c r="X2950" i="1"/>
  <c r="W2950" i="1"/>
  <c r="U2950" i="1"/>
  <c r="S2950" i="1"/>
  <c r="Q2950" i="1"/>
  <c r="P2950" i="1"/>
  <c r="O2950" i="1"/>
  <c r="K2950" i="1"/>
  <c r="N2950" i="1" s="1"/>
  <c r="T2950" i="1" s="1"/>
  <c r="AA2949" i="1"/>
  <c r="Z2949" i="1"/>
  <c r="Y2949" i="1"/>
  <c r="X2949" i="1"/>
  <c r="W2949" i="1"/>
  <c r="U2949" i="1"/>
  <c r="S2949" i="1"/>
  <c r="Q2949" i="1"/>
  <c r="P2949" i="1"/>
  <c r="O2949" i="1"/>
  <c r="K2949" i="1"/>
  <c r="N2949" i="1" s="1"/>
  <c r="T2949" i="1" s="1"/>
  <c r="AA2948" i="1"/>
  <c r="Z2948" i="1"/>
  <c r="Y2948" i="1"/>
  <c r="X2948" i="1"/>
  <c r="W2948" i="1"/>
  <c r="U2948" i="1"/>
  <c r="S2948" i="1"/>
  <c r="Q2948" i="1"/>
  <c r="P2948" i="1"/>
  <c r="O2948" i="1"/>
  <c r="K2948" i="1"/>
  <c r="N2948" i="1" s="1"/>
  <c r="T2948" i="1" s="1"/>
  <c r="AA2947" i="1"/>
  <c r="Z2947" i="1"/>
  <c r="Y2947" i="1"/>
  <c r="X2947" i="1"/>
  <c r="W2947" i="1"/>
  <c r="U2947" i="1"/>
  <c r="S2947" i="1"/>
  <c r="Q2947" i="1"/>
  <c r="P2947" i="1"/>
  <c r="O2947" i="1"/>
  <c r="K2947" i="1"/>
  <c r="N2947" i="1" s="1"/>
  <c r="T2947" i="1" s="1"/>
  <c r="AA2946" i="1"/>
  <c r="Z2946" i="1"/>
  <c r="Y2946" i="1"/>
  <c r="X2946" i="1"/>
  <c r="W2946" i="1"/>
  <c r="U2946" i="1"/>
  <c r="S2946" i="1"/>
  <c r="Q2946" i="1"/>
  <c r="P2946" i="1"/>
  <c r="O2946" i="1"/>
  <c r="K2946" i="1"/>
  <c r="N2946" i="1" s="1"/>
  <c r="T2946" i="1" s="1"/>
  <c r="AA2945" i="1"/>
  <c r="Z2945" i="1"/>
  <c r="Y2945" i="1"/>
  <c r="X2945" i="1"/>
  <c r="W2945" i="1"/>
  <c r="U2945" i="1"/>
  <c r="S2945" i="1"/>
  <c r="Q2945" i="1"/>
  <c r="P2945" i="1"/>
  <c r="O2945" i="1"/>
  <c r="K2945" i="1"/>
  <c r="N2945" i="1" s="1"/>
  <c r="T2945" i="1" s="1"/>
  <c r="AA2944" i="1"/>
  <c r="Z2944" i="1"/>
  <c r="Y2944" i="1"/>
  <c r="X2944" i="1"/>
  <c r="W2944" i="1"/>
  <c r="U2944" i="1"/>
  <c r="S2944" i="1"/>
  <c r="Q2944" i="1"/>
  <c r="P2944" i="1"/>
  <c r="O2944" i="1"/>
  <c r="K2944" i="1"/>
  <c r="N2944" i="1" s="1"/>
  <c r="T2944" i="1" s="1"/>
  <c r="AA2943" i="1"/>
  <c r="Z2943" i="1"/>
  <c r="Y2943" i="1"/>
  <c r="X2943" i="1"/>
  <c r="W2943" i="1"/>
  <c r="U2943" i="1"/>
  <c r="S2943" i="1"/>
  <c r="Q2943" i="1"/>
  <c r="P2943" i="1"/>
  <c r="O2943" i="1"/>
  <c r="K2943" i="1"/>
  <c r="N2943" i="1" s="1"/>
  <c r="AA2942" i="1"/>
  <c r="Z2942" i="1"/>
  <c r="Y2942" i="1"/>
  <c r="X2942" i="1"/>
  <c r="W2942" i="1"/>
  <c r="U2942" i="1"/>
  <c r="S2942" i="1"/>
  <c r="Q2942" i="1"/>
  <c r="P2942" i="1"/>
  <c r="O2942" i="1"/>
  <c r="K2942" i="1"/>
  <c r="N2942" i="1" s="1"/>
  <c r="AA2941" i="1"/>
  <c r="Z2941" i="1"/>
  <c r="Y2941" i="1"/>
  <c r="X2941" i="1"/>
  <c r="W2941" i="1"/>
  <c r="U2941" i="1"/>
  <c r="S2941" i="1"/>
  <c r="Q2941" i="1"/>
  <c r="P2941" i="1"/>
  <c r="O2941" i="1"/>
  <c r="K2941" i="1"/>
  <c r="N2941" i="1" s="1"/>
  <c r="T2941" i="1" s="1"/>
  <c r="AA2940" i="1"/>
  <c r="Z2940" i="1"/>
  <c r="Y2940" i="1"/>
  <c r="X2940" i="1"/>
  <c r="W2940" i="1"/>
  <c r="U2940" i="1"/>
  <c r="S2940" i="1"/>
  <c r="Q2940" i="1"/>
  <c r="P2940" i="1"/>
  <c r="O2940" i="1"/>
  <c r="K2940" i="1"/>
  <c r="N2940" i="1" s="1"/>
  <c r="T2940" i="1" s="1"/>
  <c r="AA2939" i="1"/>
  <c r="Z2939" i="1"/>
  <c r="Y2939" i="1"/>
  <c r="X2939" i="1"/>
  <c r="W2939" i="1"/>
  <c r="U2939" i="1"/>
  <c r="S2939" i="1"/>
  <c r="Q2939" i="1"/>
  <c r="P2939" i="1"/>
  <c r="O2939" i="1"/>
  <c r="K2939" i="1"/>
  <c r="N2939" i="1" s="1"/>
  <c r="T2939" i="1" s="1"/>
  <c r="AA2938" i="1"/>
  <c r="Z2938" i="1"/>
  <c r="Y2938" i="1"/>
  <c r="X2938" i="1"/>
  <c r="W2938" i="1"/>
  <c r="U2938" i="1"/>
  <c r="S2938" i="1"/>
  <c r="Q2938" i="1"/>
  <c r="P2938" i="1"/>
  <c r="O2938" i="1"/>
  <c r="K2938" i="1"/>
  <c r="N2938" i="1" s="1"/>
  <c r="T2938" i="1" s="1"/>
  <c r="AA2937" i="1"/>
  <c r="Z2937" i="1"/>
  <c r="Y2937" i="1"/>
  <c r="X2937" i="1"/>
  <c r="W2937" i="1"/>
  <c r="U2937" i="1"/>
  <c r="S2937" i="1"/>
  <c r="Q2937" i="1"/>
  <c r="P2937" i="1"/>
  <c r="O2937" i="1"/>
  <c r="K2937" i="1"/>
  <c r="N2937" i="1" s="1"/>
  <c r="T2937" i="1" s="1"/>
  <c r="AA2936" i="1"/>
  <c r="Z2936" i="1"/>
  <c r="Y2936" i="1"/>
  <c r="X2936" i="1"/>
  <c r="W2936" i="1"/>
  <c r="U2936" i="1"/>
  <c r="S2936" i="1"/>
  <c r="Q2936" i="1"/>
  <c r="P2936" i="1"/>
  <c r="O2936" i="1"/>
  <c r="K2936" i="1"/>
  <c r="N2936" i="1" s="1"/>
  <c r="AA2935" i="1"/>
  <c r="Z2935" i="1"/>
  <c r="Y2935" i="1"/>
  <c r="X2935" i="1"/>
  <c r="W2935" i="1"/>
  <c r="U2935" i="1"/>
  <c r="S2935" i="1"/>
  <c r="Q2935" i="1"/>
  <c r="P2935" i="1"/>
  <c r="O2935" i="1"/>
  <c r="K2935" i="1"/>
  <c r="N2935" i="1" s="1"/>
  <c r="T2935" i="1" s="1"/>
  <c r="AA2934" i="1"/>
  <c r="Z2934" i="1"/>
  <c r="Y2934" i="1"/>
  <c r="X2934" i="1"/>
  <c r="W2934" i="1"/>
  <c r="U2934" i="1"/>
  <c r="S2934" i="1"/>
  <c r="Q2934" i="1"/>
  <c r="P2934" i="1"/>
  <c r="O2934" i="1"/>
  <c r="K2934" i="1"/>
  <c r="N2934" i="1" s="1"/>
  <c r="T2934" i="1" s="1"/>
  <c r="AA2933" i="1"/>
  <c r="Z2933" i="1"/>
  <c r="Y2933" i="1"/>
  <c r="X2933" i="1"/>
  <c r="W2933" i="1"/>
  <c r="U2933" i="1"/>
  <c r="S2933" i="1"/>
  <c r="Q2933" i="1"/>
  <c r="P2933" i="1"/>
  <c r="O2933" i="1"/>
  <c r="K2933" i="1"/>
  <c r="N2933" i="1" s="1"/>
  <c r="T2933" i="1" s="1"/>
  <c r="AA2932" i="1"/>
  <c r="Z2932" i="1"/>
  <c r="Y2932" i="1"/>
  <c r="X2932" i="1"/>
  <c r="W2932" i="1"/>
  <c r="U2932" i="1"/>
  <c r="S2932" i="1"/>
  <c r="Q2932" i="1"/>
  <c r="P2932" i="1"/>
  <c r="O2932" i="1"/>
  <c r="K2932" i="1"/>
  <c r="N2932" i="1" s="1"/>
  <c r="T2932" i="1" s="1"/>
  <c r="AA2931" i="1"/>
  <c r="Z2931" i="1"/>
  <c r="Y2931" i="1"/>
  <c r="X2931" i="1"/>
  <c r="W2931" i="1"/>
  <c r="U2931" i="1"/>
  <c r="S2931" i="1"/>
  <c r="Q2931" i="1"/>
  <c r="P2931" i="1"/>
  <c r="O2931" i="1"/>
  <c r="K2931" i="1"/>
  <c r="N2931" i="1" s="1"/>
  <c r="AA2930" i="1"/>
  <c r="Z2930" i="1"/>
  <c r="Y2930" i="1"/>
  <c r="X2930" i="1"/>
  <c r="W2930" i="1"/>
  <c r="U2930" i="1"/>
  <c r="S2930" i="1"/>
  <c r="Q2930" i="1"/>
  <c r="P2930" i="1"/>
  <c r="O2930" i="1"/>
  <c r="K2930" i="1"/>
  <c r="N2930" i="1" s="1"/>
  <c r="T2930" i="1" s="1"/>
  <c r="AA2929" i="1"/>
  <c r="Z2929" i="1"/>
  <c r="Y2929" i="1"/>
  <c r="X2929" i="1"/>
  <c r="W2929" i="1"/>
  <c r="U2929" i="1"/>
  <c r="S2929" i="1"/>
  <c r="Q2929" i="1"/>
  <c r="P2929" i="1"/>
  <c r="O2929" i="1"/>
  <c r="K2929" i="1"/>
  <c r="N2929" i="1" s="1"/>
  <c r="T2929" i="1" s="1"/>
  <c r="AA2928" i="1"/>
  <c r="Z2928" i="1"/>
  <c r="Y2928" i="1"/>
  <c r="X2928" i="1"/>
  <c r="W2928" i="1"/>
  <c r="U2928" i="1"/>
  <c r="S2928" i="1"/>
  <c r="Q2928" i="1"/>
  <c r="P2928" i="1"/>
  <c r="O2928" i="1"/>
  <c r="K2928" i="1"/>
  <c r="N2928" i="1" s="1"/>
  <c r="AA2927" i="1"/>
  <c r="Z2927" i="1"/>
  <c r="Y2927" i="1"/>
  <c r="X2927" i="1"/>
  <c r="W2927" i="1"/>
  <c r="U2927" i="1"/>
  <c r="S2927" i="1"/>
  <c r="Q2927" i="1"/>
  <c r="P2927" i="1"/>
  <c r="O2927" i="1"/>
  <c r="K2927" i="1"/>
  <c r="N2927" i="1" s="1"/>
  <c r="T2927" i="1" s="1"/>
  <c r="AA2926" i="1"/>
  <c r="Z2926" i="1"/>
  <c r="Y2926" i="1"/>
  <c r="X2926" i="1"/>
  <c r="W2926" i="1"/>
  <c r="U2926" i="1"/>
  <c r="S2926" i="1"/>
  <c r="Q2926" i="1"/>
  <c r="P2926" i="1"/>
  <c r="O2926" i="1"/>
  <c r="K2926" i="1"/>
  <c r="N2926" i="1" s="1"/>
  <c r="T2926" i="1" s="1"/>
  <c r="AA2925" i="1"/>
  <c r="Z2925" i="1"/>
  <c r="Y2925" i="1"/>
  <c r="X2925" i="1"/>
  <c r="W2925" i="1"/>
  <c r="U2925" i="1"/>
  <c r="S2925" i="1"/>
  <c r="Q2925" i="1"/>
  <c r="P2925" i="1"/>
  <c r="O2925" i="1"/>
  <c r="K2925" i="1"/>
  <c r="N2925" i="1" s="1"/>
  <c r="T2925" i="1" s="1"/>
  <c r="AA2924" i="1"/>
  <c r="Z2924" i="1"/>
  <c r="Y2924" i="1"/>
  <c r="X2924" i="1"/>
  <c r="W2924" i="1"/>
  <c r="U2924" i="1"/>
  <c r="S2924" i="1"/>
  <c r="Q2924" i="1"/>
  <c r="P2924" i="1"/>
  <c r="O2924" i="1"/>
  <c r="K2924" i="1"/>
  <c r="N2924" i="1" s="1"/>
  <c r="T2924" i="1" s="1"/>
  <c r="AA2923" i="1"/>
  <c r="Z2923" i="1"/>
  <c r="Y2923" i="1"/>
  <c r="X2923" i="1"/>
  <c r="W2923" i="1"/>
  <c r="U2923" i="1"/>
  <c r="S2923" i="1"/>
  <c r="Q2923" i="1"/>
  <c r="P2923" i="1"/>
  <c r="O2923" i="1"/>
  <c r="K2923" i="1"/>
  <c r="N2923" i="1" s="1"/>
  <c r="T2923" i="1" s="1"/>
  <c r="AA2922" i="1"/>
  <c r="Z2922" i="1"/>
  <c r="Y2922" i="1"/>
  <c r="X2922" i="1"/>
  <c r="W2922" i="1"/>
  <c r="U2922" i="1"/>
  <c r="S2922" i="1"/>
  <c r="Q2922" i="1"/>
  <c r="P2922" i="1"/>
  <c r="O2922" i="1"/>
  <c r="K2922" i="1"/>
  <c r="N2922" i="1" s="1"/>
  <c r="T2922" i="1" s="1"/>
  <c r="AA2921" i="1"/>
  <c r="Z2921" i="1"/>
  <c r="Y2921" i="1"/>
  <c r="X2921" i="1"/>
  <c r="W2921" i="1"/>
  <c r="U2921" i="1"/>
  <c r="S2921" i="1"/>
  <c r="Q2921" i="1"/>
  <c r="P2921" i="1"/>
  <c r="O2921" i="1"/>
  <c r="K2921" i="1"/>
  <c r="N2921" i="1" s="1"/>
  <c r="T2921" i="1" s="1"/>
  <c r="AA2920" i="1"/>
  <c r="Z2920" i="1"/>
  <c r="Y2920" i="1"/>
  <c r="X2920" i="1"/>
  <c r="W2920" i="1"/>
  <c r="U2920" i="1"/>
  <c r="S2920" i="1"/>
  <c r="Q2920" i="1"/>
  <c r="P2920" i="1"/>
  <c r="O2920" i="1"/>
  <c r="K2920" i="1"/>
  <c r="N2920" i="1" s="1"/>
  <c r="T2920" i="1" s="1"/>
  <c r="AA2919" i="1"/>
  <c r="Z2919" i="1"/>
  <c r="Y2919" i="1"/>
  <c r="X2919" i="1"/>
  <c r="W2919" i="1"/>
  <c r="U2919" i="1"/>
  <c r="S2919" i="1"/>
  <c r="Q2919" i="1"/>
  <c r="P2919" i="1"/>
  <c r="O2919" i="1"/>
  <c r="K2919" i="1"/>
  <c r="N2919" i="1" s="1"/>
  <c r="T2919" i="1" s="1"/>
  <c r="AA2918" i="1"/>
  <c r="Z2918" i="1"/>
  <c r="Y2918" i="1"/>
  <c r="X2918" i="1"/>
  <c r="W2918" i="1"/>
  <c r="U2918" i="1"/>
  <c r="S2918" i="1"/>
  <c r="Q2918" i="1"/>
  <c r="P2918" i="1"/>
  <c r="O2918" i="1"/>
  <c r="K2918" i="1"/>
  <c r="N2918" i="1" s="1"/>
  <c r="T2918" i="1" s="1"/>
  <c r="AA2917" i="1"/>
  <c r="Z2917" i="1"/>
  <c r="Y2917" i="1"/>
  <c r="X2917" i="1"/>
  <c r="W2917" i="1"/>
  <c r="U2917" i="1"/>
  <c r="S2917" i="1"/>
  <c r="Q2917" i="1"/>
  <c r="P2917" i="1"/>
  <c r="O2917" i="1"/>
  <c r="K2917" i="1"/>
  <c r="N2917" i="1" s="1"/>
  <c r="T2917" i="1" s="1"/>
  <c r="AA2916" i="1"/>
  <c r="Z2916" i="1"/>
  <c r="Y2916" i="1"/>
  <c r="X2916" i="1"/>
  <c r="W2916" i="1"/>
  <c r="U2916" i="1"/>
  <c r="S2916" i="1"/>
  <c r="Q2916" i="1"/>
  <c r="P2916" i="1"/>
  <c r="O2916" i="1"/>
  <c r="K2916" i="1"/>
  <c r="N2916" i="1" s="1"/>
  <c r="AA2915" i="1"/>
  <c r="Z2915" i="1"/>
  <c r="Y2915" i="1"/>
  <c r="X2915" i="1"/>
  <c r="W2915" i="1"/>
  <c r="U2915" i="1"/>
  <c r="S2915" i="1"/>
  <c r="Q2915" i="1"/>
  <c r="P2915" i="1"/>
  <c r="O2915" i="1"/>
  <c r="K2915" i="1"/>
  <c r="N2915" i="1" s="1"/>
  <c r="T2915" i="1" s="1"/>
  <c r="AA2914" i="1"/>
  <c r="Z2914" i="1"/>
  <c r="Y2914" i="1"/>
  <c r="X2914" i="1"/>
  <c r="W2914" i="1"/>
  <c r="U2914" i="1"/>
  <c r="S2914" i="1"/>
  <c r="Q2914" i="1"/>
  <c r="P2914" i="1"/>
  <c r="O2914" i="1"/>
  <c r="K2914" i="1"/>
  <c r="N2914" i="1" s="1"/>
  <c r="T2914" i="1" s="1"/>
  <c r="AA2913" i="1"/>
  <c r="Z2913" i="1"/>
  <c r="Y2913" i="1"/>
  <c r="X2913" i="1"/>
  <c r="W2913" i="1"/>
  <c r="U2913" i="1"/>
  <c r="S2913" i="1"/>
  <c r="Q2913" i="1"/>
  <c r="P2913" i="1"/>
  <c r="O2913" i="1"/>
  <c r="K2913" i="1"/>
  <c r="N2913" i="1" s="1"/>
  <c r="T2913" i="1" s="1"/>
  <c r="AA2912" i="1"/>
  <c r="Z2912" i="1"/>
  <c r="Y2912" i="1"/>
  <c r="X2912" i="1"/>
  <c r="W2912" i="1"/>
  <c r="U2912" i="1"/>
  <c r="S2912" i="1"/>
  <c r="Q2912" i="1"/>
  <c r="P2912" i="1"/>
  <c r="O2912" i="1"/>
  <c r="K2912" i="1"/>
  <c r="N2912" i="1" s="1"/>
  <c r="T2912" i="1" s="1"/>
  <c r="AA2911" i="1"/>
  <c r="Z2911" i="1"/>
  <c r="Y2911" i="1"/>
  <c r="X2911" i="1"/>
  <c r="W2911" i="1"/>
  <c r="U2911" i="1"/>
  <c r="S2911" i="1"/>
  <c r="Q2911" i="1"/>
  <c r="P2911" i="1"/>
  <c r="O2911" i="1"/>
  <c r="K2911" i="1"/>
  <c r="N2911" i="1" s="1"/>
  <c r="T2911" i="1" s="1"/>
  <c r="AA2910" i="1"/>
  <c r="Z2910" i="1"/>
  <c r="Y2910" i="1"/>
  <c r="X2910" i="1"/>
  <c r="W2910" i="1"/>
  <c r="U2910" i="1"/>
  <c r="S2910" i="1"/>
  <c r="Q2910" i="1"/>
  <c r="P2910" i="1"/>
  <c r="O2910" i="1"/>
  <c r="K2910" i="1"/>
  <c r="N2910" i="1" s="1"/>
  <c r="T2910" i="1" s="1"/>
  <c r="AA2909" i="1"/>
  <c r="Z2909" i="1"/>
  <c r="Y2909" i="1"/>
  <c r="X2909" i="1"/>
  <c r="W2909" i="1"/>
  <c r="U2909" i="1"/>
  <c r="S2909" i="1"/>
  <c r="Q2909" i="1"/>
  <c r="P2909" i="1"/>
  <c r="O2909" i="1"/>
  <c r="K2909" i="1"/>
  <c r="N2909" i="1" s="1"/>
  <c r="T2909" i="1" s="1"/>
  <c r="AA2908" i="1"/>
  <c r="Z2908" i="1"/>
  <c r="Y2908" i="1"/>
  <c r="X2908" i="1"/>
  <c r="W2908" i="1"/>
  <c r="U2908" i="1"/>
  <c r="S2908" i="1"/>
  <c r="Q2908" i="1"/>
  <c r="P2908" i="1"/>
  <c r="O2908" i="1"/>
  <c r="K2908" i="1"/>
  <c r="N2908" i="1" s="1"/>
  <c r="T2908" i="1" s="1"/>
  <c r="AA2907" i="1"/>
  <c r="Z2907" i="1"/>
  <c r="Y2907" i="1"/>
  <c r="X2907" i="1"/>
  <c r="W2907" i="1"/>
  <c r="U2907" i="1"/>
  <c r="S2907" i="1"/>
  <c r="Q2907" i="1"/>
  <c r="P2907" i="1"/>
  <c r="O2907" i="1"/>
  <c r="K2907" i="1"/>
  <c r="N2907" i="1" s="1"/>
  <c r="T2907" i="1" s="1"/>
  <c r="AA2906" i="1"/>
  <c r="Z2906" i="1"/>
  <c r="Y2906" i="1"/>
  <c r="X2906" i="1"/>
  <c r="W2906" i="1"/>
  <c r="U2906" i="1"/>
  <c r="S2906" i="1"/>
  <c r="Q2906" i="1"/>
  <c r="P2906" i="1"/>
  <c r="O2906" i="1"/>
  <c r="K2906" i="1"/>
  <c r="N2906" i="1" s="1"/>
  <c r="T2906" i="1" s="1"/>
  <c r="AA2905" i="1"/>
  <c r="Z2905" i="1"/>
  <c r="Y2905" i="1"/>
  <c r="X2905" i="1"/>
  <c r="W2905" i="1"/>
  <c r="U2905" i="1"/>
  <c r="S2905" i="1"/>
  <c r="Q2905" i="1"/>
  <c r="P2905" i="1"/>
  <c r="O2905" i="1"/>
  <c r="K2905" i="1"/>
  <c r="N2905" i="1" s="1"/>
  <c r="T2905" i="1" s="1"/>
  <c r="AA2904" i="1"/>
  <c r="Z2904" i="1"/>
  <c r="Y2904" i="1"/>
  <c r="X2904" i="1"/>
  <c r="W2904" i="1"/>
  <c r="U2904" i="1"/>
  <c r="S2904" i="1"/>
  <c r="Q2904" i="1"/>
  <c r="P2904" i="1"/>
  <c r="O2904" i="1"/>
  <c r="K2904" i="1"/>
  <c r="N2904" i="1" s="1"/>
  <c r="T2904" i="1" s="1"/>
  <c r="AA2903" i="1"/>
  <c r="Z2903" i="1"/>
  <c r="Y2903" i="1"/>
  <c r="X2903" i="1"/>
  <c r="W2903" i="1"/>
  <c r="U2903" i="1"/>
  <c r="S2903" i="1"/>
  <c r="Q2903" i="1"/>
  <c r="P2903" i="1"/>
  <c r="O2903" i="1"/>
  <c r="K2903" i="1"/>
  <c r="N2903" i="1" s="1"/>
  <c r="T2903" i="1" s="1"/>
  <c r="AA2902" i="1"/>
  <c r="Z2902" i="1"/>
  <c r="Y2902" i="1"/>
  <c r="X2902" i="1"/>
  <c r="W2902" i="1"/>
  <c r="U2902" i="1"/>
  <c r="S2902" i="1"/>
  <c r="Q2902" i="1"/>
  <c r="P2902" i="1"/>
  <c r="O2902" i="1"/>
  <c r="K2902" i="1"/>
  <c r="N2902" i="1" s="1"/>
  <c r="T2902" i="1" s="1"/>
  <c r="AA2901" i="1"/>
  <c r="Z2901" i="1"/>
  <c r="Y2901" i="1"/>
  <c r="X2901" i="1"/>
  <c r="W2901" i="1"/>
  <c r="U2901" i="1"/>
  <c r="S2901" i="1"/>
  <c r="Q2901" i="1"/>
  <c r="P2901" i="1"/>
  <c r="O2901" i="1"/>
  <c r="K2901" i="1"/>
  <c r="N2901" i="1" s="1"/>
  <c r="T2901" i="1" s="1"/>
  <c r="AA2900" i="1"/>
  <c r="Z2900" i="1"/>
  <c r="Y2900" i="1"/>
  <c r="X2900" i="1"/>
  <c r="W2900" i="1"/>
  <c r="U2900" i="1"/>
  <c r="S2900" i="1"/>
  <c r="Q2900" i="1"/>
  <c r="P2900" i="1"/>
  <c r="O2900" i="1"/>
  <c r="K2900" i="1"/>
  <c r="N2900" i="1" s="1"/>
  <c r="T2900" i="1" s="1"/>
  <c r="AA2899" i="1"/>
  <c r="Z2899" i="1"/>
  <c r="Y2899" i="1"/>
  <c r="X2899" i="1"/>
  <c r="W2899" i="1"/>
  <c r="U2899" i="1"/>
  <c r="S2899" i="1"/>
  <c r="Q2899" i="1"/>
  <c r="P2899" i="1"/>
  <c r="O2899" i="1"/>
  <c r="K2899" i="1"/>
  <c r="N2899" i="1" s="1"/>
  <c r="T2899" i="1" s="1"/>
  <c r="AA2898" i="1"/>
  <c r="Z2898" i="1"/>
  <c r="Y2898" i="1"/>
  <c r="X2898" i="1"/>
  <c r="W2898" i="1"/>
  <c r="U2898" i="1"/>
  <c r="S2898" i="1"/>
  <c r="Q2898" i="1"/>
  <c r="P2898" i="1"/>
  <c r="O2898" i="1"/>
  <c r="K2898" i="1"/>
  <c r="N2898" i="1" s="1"/>
  <c r="AA2897" i="1"/>
  <c r="Z2897" i="1"/>
  <c r="Y2897" i="1"/>
  <c r="X2897" i="1"/>
  <c r="W2897" i="1"/>
  <c r="U2897" i="1"/>
  <c r="S2897" i="1"/>
  <c r="Q2897" i="1"/>
  <c r="P2897" i="1"/>
  <c r="O2897" i="1"/>
  <c r="K2897" i="1"/>
  <c r="N2897" i="1" s="1"/>
  <c r="T2897" i="1" s="1"/>
  <c r="AA2896" i="1"/>
  <c r="Z2896" i="1"/>
  <c r="Y2896" i="1"/>
  <c r="X2896" i="1"/>
  <c r="W2896" i="1"/>
  <c r="U2896" i="1"/>
  <c r="S2896" i="1"/>
  <c r="Q2896" i="1"/>
  <c r="P2896" i="1"/>
  <c r="O2896" i="1"/>
  <c r="K2896" i="1"/>
  <c r="N2896" i="1" s="1"/>
  <c r="T2896" i="1" s="1"/>
  <c r="AA2895" i="1"/>
  <c r="Z2895" i="1"/>
  <c r="Y2895" i="1"/>
  <c r="X2895" i="1"/>
  <c r="W2895" i="1"/>
  <c r="U2895" i="1"/>
  <c r="S2895" i="1"/>
  <c r="Q2895" i="1"/>
  <c r="P2895" i="1"/>
  <c r="O2895" i="1"/>
  <c r="K2895" i="1"/>
  <c r="N2895" i="1" s="1"/>
  <c r="AA2894" i="1"/>
  <c r="Z2894" i="1"/>
  <c r="Y2894" i="1"/>
  <c r="X2894" i="1"/>
  <c r="W2894" i="1"/>
  <c r="U2894" i="1"/>
  <c r="S2894" i="1"/>
  <c r="Q2894" i="1"/>
  <c r="P2894" i="1"/>
  <c r="O2894" i="1"/>
  <c r="K2894" i="1"/>
  <c r="N2894" i="1" s="1"/>
  <c r="T2894" i="1" s="1"/>
  <c r="AA2893" i="1"/>
  <c r="Z2893" i="1"/>
  <c r="Y2893" i="1"/>
  <c r="X2893" i="1"/>
  <c r="W2893" i="1"/>
  <c r="U2893" i="1"/>
  <c r="S2893" i="1"/>
  <c r="Q2893" i="1"/>
  <c r="P2893" i="1"/>
  <c r="O2893" i="1"/>
  <c r="K2893" i="1"/>
  <c r="N2893" i="1" s="1"/>
  <c r="T2893" i="1" s="1"/>
  <c r="AA2892" i="1"/>
  <c r="Z2892" i="1"/>
  <c r="Y2892" i="1"/>
  <c r="X2892" i="1"/>
  <c r="W2892" i="1"/>
  <c r="U2892" i="1"/>
  <c r="S2892" i="1"/>
  <c r="Q2892" i="1"/>
  <c r="P2892" i="1"/>
  <c r="O2892" i="1"/>
  <c r="K2892" i="1"/>
  <c r="N2892" i="1" s="1"/>
  <c r="T2892" i="1" s="1"/>
  <c r="AA2891" i="1"/>
  <c r="Z2891" i="1"/>
  <c r="Y2891" i="1"/>
  <c r="X2891" i="1"/>
  <c r="W2891" i="1"/>
  <c r="U2891" i="1"/>
  <c r="S2891" i="1"/>
  <c r="Q2891" i="1"/>
  <c r="P2891" i="1"/>
  <c r="O2891" i="1"/>
  <c r="K2891" i="1"/>
  <c r="N2891" i="1" s="1"/>
  <c r="T2891" i="1" s="1"/>
  <c r="AA2890" i="1"/>
  <c r="Z2890" i="1"/>
  <c r="Y2890" i="1"/>
  <c r="X2890" i="1"/>
  <c r="W2890" i="1"/>
  <c r="U2890" i="1"/>
  <c r="S2890" i="1"/>
  <c r="Q2890" i="1"/>
  <c r="P2890" i="1"/>
  <c r="O2890" i="1"/>
  <c r="K2890" i="1"/>
  <c r="N2890" i="1" s="1"/>
  <c r="T2890" i="1" s="1"/>
  <c r="AA2889" i="1"/>
  <c r="Z2889" i="1"/>
  <c r="Y2889" i="1"/>
  <c r="X2889" i="1"/>
  <c r="W2889" i="1"/>
  <c r="U2889" i="1"/>
  <c r="S2889" i="1"/>
  <c r="Q2889" i="1"/>
  <c r="P2889" i="1"/>
  <c r="O2889" i="1"/>
  <c r="K2889" i="1"/>
  <c r="N2889" i="1" s="1"/>
  <c r="T2889" i="1" s="1"/>
  <c r="AA2888" i="1"/>
  <c r="Z2888" i="1"/>
  <c r="Y2888" i="1"/>
  <c r="X2888" i="1"/>
  <c r="W2888" i="1"/>
  <c r="U2888" i="1"/>
  <c r="S2888" i="1"/>
  <c r="Q2888" i="1"/>
  <c r="P2888" i="1"/>
  <c r="O2888" i="1"/>
  <c r="K2888" i="1"/>
  <c r="N2888" i="1" s="1"/>
  <c r="AA2887" i="1"/>
  <c r="Z2887" i="1"/>
  <c r="Y2887" i="1"/>
  <c r="X2887" i="1"/>
  <c r="W2887" i="1"/>
  <c r="U2887" i="1"/>
  <c r="S2887" i="1"/>
  <c r="Q2887" i="1"/>
  <c r="P2887" i="1"/>
  <c r="O2887" i="1"/>
  <c r="K2887" i="1"/>
  <c r="N2887" i="1" s="1"/>
  <c r="T2887" i="1" s="1"/>
  <c r="AA2886" i="1"/>
  <c r="Z2886" i="1"/>
  <c r="Y2886" i="1"/>
  <c r="X2886" i="1"/>
  <c r="W2886" i="1"/>
  <c r="U2886" i="1"/>
  <c r="S2886" i="1"/>
  <c r="Q2886" i="1"/>
  <c r="P2886" i="1"/>
  <c r="O2886" i="1"/>
  <c r="K2886" i="1"/>
  <c r="N2886" i="1" s="1"/>
  <c r="T2886" i="1" s="1"/>
  <c r="AA2885" i="1"/>
  <c r="Z2885" i="1"/>
  <c r="Y2885" i="1"/>
  <c r="X2885" i="1"/>
  <c r="W2885" i="1"/>
  <c r="U2885" i="1"/>
  <c r="S2885" i="1"/>
  <c r="Q2885" i="1"/>
  <c r="P2885" i="1"/>
  <c r="O2885" i="1"/>
  <c r="K2885" i="1"/>
  <c r="N2885" i="1" s="1"/>
  <c r="T2885" i="1" s="1"/>
  <c r="AA2884" i="1"/>
  <c r="Z2884" i="1"/>
  <c r="Y2884" i="1"/>
  <c r="X2884" i="1"/>
  <c r="W2884" i="1"/>
  <c r="U2884" i="1"/>
  <c r="S2884" i="1"/>
  <c r="Q2884" i="1"/>
  <c r="P2884" i="1"/>
  <c r="O2884" i="1"/>
  <c r="K2884" i="1"/>
  <c r="N2884" i="1" s="1"/>
  <c r="T2884" i="1" s="1"/>
  <c r="AA2883" i="1"/>
  <c r="Z2883" i="1"/>
  <c r="Y2883" i="1"/>
  <c r="X2883" i="1"/>
  <c r="W2883" i="1"/>
  <c r="U2883" i="1"/>
  <c r="S2883" i="1"/>
  <c r="Q2883" i="1"/>
  <c r="P2883" i="1"/>
  <c r="O2883" i="1"/>
  <c r="K2883" i="1"/>
  <c r="N2883" i="1" s="1"/>
  <c r="T2883" i="1" s="1"/>
  <c r="AA2882" i="1"/>
  <c r="Z2882" i="1"/>
  <c r="Y2882" i="1"/>
  <c r="X2882" i="1"/>
  <c r="W2882" i="1"/>
  <c r="U2882" i="1"/>
  <c r="S2882" i="1"/>
  <c r="Q2882" i="1"/>
  <c r="P2882" i="1"/>
  <c r="O2882" i="1"/>
  <c r="K2882" i="1"/>
  <c r="N2882" i="1" s="1"/>
  <c r="T2882" i="1" s="1"/>
  <c r="AA2881" i="1"/>
  <c r="Z2881" i="1"/>
  <c r="Y2881" i="1"/>
  <c r="X2881" i="1"/>
  <c r="W2881" i="1"/>
  <c r="U2881" i="1"/>
  <c r="S2881" i="1"/>
  <c r="Q2881" i="1"/>
  <c r="P2881" i="1"/>
  <c r="O2881" i="1"/>
  <c r="K2881" i="1"/>
  <c r="N2881" i="1" s="1"/>
  <c r="T2881" i="1" s="1"/>
  <c r="AA2880" i="1"/>
  <c r="Z2880" i="1"/>
  <c r="Y2880" i="1"/>
  <c r="X2880" i="1"/>
  <c r="W2880" i="1"/>
  <c r="U2880" i="1"/>
  <c r="S2880" i="1"/>
  <c r="Q2880" i="1"/>
  <c r="P2880" i="1"/>
  <c r="O2880" i="1"/>
  <c r="K2880" i="1"/>
  <c r="N2880" i="1" s="1"/>
  <c r="T2880" i="1" s="1"/>
  <c r="AA2879" i="1"/>
  <c r="Z2879" i="1"/>
  <c r="Y2879" i="1"/>
  <c r="X2879" i="1"/>
  <c r="W2879" i="1"/>
  <c r="U2879" i="1"/>
  <c r="S2879" i="1"/>
  <c r="Q2879" i="1"/>
  <c r="P2879" i="1"/>
  <c r="O2879" i="1"/>
  <c r="K2879" i="1"/>
  <c r="N2879" i="1" s="1"/>
  <c r="T2879" i="1" s="1"/>
  <c r="AA2878" i="1"/>
  <c r="Z2878" i="1"/>
  <c r="Y2878" i="1"/>
  <c r="X2878" i="1"/>
  <c r="W2878" i="1"/>
  <c r="U2878" i="1"/>
  <c r="S2878" i="1"/>
  <c r="Q2878" i="1"/>
  <c r="P2878" i="1"/>
  <c r="O2878" i="1"/>
  <c r="K2878" i="1"/>
  <c r="N2878" i="1" s="1"/>
  <c r="AA2877" i="1"/>
  <c r="Z2877" i="1"/>
  <c r="Y2877" i="1"/>
  <c r="X2877" i="1"/>
  <c r="W2877" i="1"/>
  <c r="U2877" i="1"/>
  <c r="S2877" i="1"/>
  <c r="Q2877" i="1"/>
  <c r="P2877" i="1"/>
  <c r="O2877" i="1"/>
  <c r="K2877" i="1"/>
  <c r="N2877" i="1" s="1"/>
  <c r="T2877" i="1" s="1"/>
  <c r="AA2876" i="1"/>
  <c r="Z2876" i="1"/>
  <c r="Y2876" i="1"/>
  <c r="X2876" i="1"/>
  <c r="W2876" i="1"/>
  <c r="U2876" i="1"/>
  <c r="S2876" i="1"/>
  <c r="Q2876" i="1"/>
  <c r="P2876" i="1"/>
  <c r="O2876" i="1"/>
  <c r="K2876" i="1"/>
  <c r="N2876" i="1" s="1"/>
  <c r="T2876" i="1" s="1"/>
  <c r="AA2875" i="1"/>
  <c r="Z2875" i="1"/>
  <c r="Y2875" i="1"/>
  <c r="X2875" i="1"/>
  <c r="W2875" i="1"/>
  <c r="U2875" i="1"/>
  <c r="S2875" i="1"/>
  <c r="Q2875" i="1"/>
  <c r="P2875" i="1"/>
  <c r="O2875" i="1"/>
  <c r="K2875" i="1"/>
  <c r="N2875" i="1" s="1"/>
  <c r="T2875" i="1" s="1"/>
  <c r="AA2874" i="1"/>
  <c r="Z2874" i="1"/>
  <c r="Y2874" i="1"/>
  <c r="X2874" i="1"/>
  <c r="W2874" i="1"/>
  <c r="U2874" i="1"/>
  <c r="S2874" i="1"/>
  <c r="Q2874" i="1"/>
  <c r="P2874" i="1"/>
  <c r="O2874" i="1"/>
  <c r="K2874" i="1"/>
  <c r="N2874" i="1" s="1"/>
  <c r="T2874" i="1" s="1"/>
  <c r="AA2873" i="1"/>
  <c r="Z2873" i="1"/>
  <c r="Y2873" i="1"/>
  <c r="X2873" i="1"/>
  <c r="W2873" i="1"/>
  <c r="U2873" i="1"/>
  <c r="S2873" i="1"/>
  <c r="Q2873" i="1"/>
  <c r="P2873" i="1"/>
  <c r="O2873" i="1"/>
  <c r="K2873" i="1"/>
  <c r="N2873" i="1" s="1"/>
  <c r="T2873" i="1" s="1"/>
  <c r="AA2872" i="1"/>
  <c r="Z2872" i="1"/>
  <c r="Y2872" i="1"/>
  <c r="X2872" i="1"/>
  <c r="W2872" i="1"/>
  <c r="U2872" i="1"/>
  <c r="S2872" i="1"/>
  <c r="Q2872" i="1"/>
  <c r="P2872" i="1"/>
  <c r="O2872" i="1"/>
  <c r="K2872" i="1"/>
  <c r="N2872" i="1" s="1"/>
  <c r="T2872" i="1" s="1"/>
  <c r="AA2871" i="1"/>
  <c r="Z2871" i="1"/>
  <c r="Y2871" i="1"/>
  <c r="X2871" i="1"/>
  <c r="W2871" i="1"/>
  <c r="U2871" i="1"/>
  <c r="S2871" i="1"/>
  <c r="Q2871" i="1"/>
  <c r="P2871" i="1"/>
  <c r="O2871" i="1"/>
  <c r="K2871" i="1"/>
  <c r="N2871" i="1" s="1"/>
  <c r="T2871" i="1" s="1"/>
  <c r="AA2870" i="1"/>
  <c r="Z2870" i="1"/>
  <c r="Y2870" i="1"/>
  <c r="X2870" i="1"/>
  <c r="W2870" i="1"/>
  <c r="U2870" i="1"/>
  <c r="S2870" i="1"/>
  <c r="Q2870" i="1"/>
  <c r="P2870" i="1"/>
  <c r="O2870" i="1"/>
  <c r="K2870" i="1"/>
  <c r="N2870" i="1" s="1"/>
  <c r="AA2869" i="1"/>
  <c r="Z2869" i="1"/>
  <c r="Y2869" i="1"/>
  <c r="X2869" i="1"/>
  <c r="W2869" i="1"/>
  <c r="U2869" i="1"/>
  <c r="S2869" i="1"/>
  <c r="Q2869" i="1"/>
  <c r="P2869" i="1"/>
  <c r="O2869" i="1"/>
  <c r="K2869" i="1"/>
  <c r="N2869" i="1" s="1"/>
  <c r="AA2868" i="1"/>
  <c r="Z2868" i="1"/>
  <c r="Y2868" i="1"/>
  <c r="X2868" i="1"/>
  <c r="W2868" i="1"/>
  <c r="U2868" i="1"/>
  <c r="S2868" i="1"/>
  <c r="Q2868" i="1"/>
  <c r="P2868" i="1"/>
  <c r="O2868" i="1"/>
  <c r="K2868" i="1"/>
  <c r="N2868" i="1" s="1"/>
  <c r="T2868" i="1" s="1"/>
  <c r="AA2867" i="1"/>
  <c r="Z2867" i="1"/>
  <c r="Y2867" i="1"/>
  <c r="X2867" i="1"/>
  <c r="W2867" i="1"/>
  <c r="U2867" i="1"/>
  <c r="S2867" i="1"/>
  <c r="Q2867" i="1"/>
  <c r="P2867" i="1"/>
  <c r="O2867" i="1"/>
  <c r="K2867" i="1"/>
  <c r="N2867" i="1" s="1"/>
  <c r="T2867" i="1" s="1"/>
  <c r="AA2866" i="1"/>
  <c r="Z2866" i="1"/>
  <c r="Y2866" i="1"/>
  <c r="X2866" i="1"/>
  <c r="W2866" i="1"/>
  <c r="U2866" i="1"/>
  <c r="S2866" i="1"/>
  <c r="Q2866" i="1"/>
  <c r="P2866" i="1"/>
  <c r="O2866" i="1"/>
  <c r="K2866" i="1"/>
  <c r="N2866" i="1" s="1"/>
  <c r="T2866" i="1" s="1"/>
  <c r="AA2865" i="1"/>
  <c r="Z2865" i="1"/>
  <c r="Y2865" i="1"/>
  <c r="X2865" i="1"/>
  <c r="W2865" i="1"/>
  <c r="U2865" i="1"/>
  <c r="S2865" i="1"/>
  <c r="Q2865" i="1"/>
  <c r="P2865" i="1"/>
  <c r="O2865" i="1"/>
  <c r="K2865" i="1"/>
  <c r="N2865" i="1" s="1"/>
  <c r="T2865" i="1" s="1"/>
  <c r="AA2864" i="1"/>
  <c r="Z2864" i="1"/>
  <c r="Y2864" i="1"/>
  <c r="X2864" i="1"/>
  <c r="W2864" i="1"/>
  <c r="U2864" i="1"/>
  <c r="S2864" i="1"/>
  <c r="Q2864" i="1"/>
  <c r="P2864" i="1"/>
  <c r="O2864" i="1"/>
  <c r="K2864" i="1"/>
  <c r="N2864" i="1" s="1"/>
  <c r="T2864" i="1" s="1"/>
  <c r="AA2863" i="1"/>
  <c r="Z2863" i="1"/>
  <c r="Y2863" i="1"/>
  <c r="X2863" i="1"/>
  <c r="W2863" i="1"/>
  <c r="U2863" i="1"/>
  <c r="S2863" i="1"/>
  <c r="Q2863" i="1"/>
  <c r="P2863" i="1"/>
  <c r="O2863" i="1"/>
  <c r="K2863" i="1"/>
  <c r="N2863" i="1" s="1"/>
  <c r="T2863" i="1" s="1"/>
  <c r="AA2862" i="1"/>
  <c r="Z2862" i="1"/>
  <c r="Y2862" i="1"/>
  <c r="X2862" i="1"/>
  <c r="W2862" i="1"/>
  <c r="U2862" i="1"/>
  <c r="S2862" i="1"/>
  <c r="Q2862" i="1"/>
  <c r="P2862" i="1"/>
  <c r="O2862" i="1"/>
  <c r="K2862" i="1"/>
  <c r="N2862" i="1" s="1"/>
  <c r="AA2861" i="1"/>
  <c r="Z2861" i="1"/>
  <c r="Y2861" i="1"/>
  <c r="X2861" i="1"/>
  <c r="W2861" i="1"/>
  <c r="U2861" i="1"/>
  <c r="S2861" i="1"/>
  <c r="Q2861" i="1"/>
  <c r="P2861" i="1"/>
  <c r="O2861" i="1"/>
  <c r="K2861" i="1"/>
  <c r="N2861" i="1" s="1"/>
  <c r="T2861" i="1" s="1"/>
  <c r="AA2860" i="1"/>
  <c r="Z2860" i="1"/>
  <c r="Y2860" i="1"/>
  <c r="X2860" i="1"/>
  <c r="W2860" i="1"/>
  <c r="U2860" i="1"/>
  <c r="S2860" i="1"/>
  <c r="Q2860" i="1"/>
  <c r="P2860" i="1"/>
  <c r="O2860" i="1"/>
  <c r="K2860" i="1"/>
  <c r="N2860" i="1" s="1"/>
  <c r="AA2859" i="1"/>
  <c r="Z2859" i="1"/>
  <c r="Y2859" i="1"/>
  <c r="X2859" i="1"/>
  <c r="W2859" i="1"/>
  <c r="U2859" i="1"/>
  <c r="S2859" i="1"/>
  <c r="Q2859" i="1"/>
  <c r="P2859" i="1"/>
  <c r="O2859" i="1"/>
  <c r="K2859" i="1"/>
  <c r="N2859" i="1" s="1"/>
  <c r="AA2858" i="1"/>
  <c r="Z2858" i="1"/>
  <c r="Y2858" i="1"/>
  <c r="X2858" i="1"/>
  <c r="W2858" i="1"/>
  <c r="U2858" i="1"/>
  <c r="S2858" i="1"/>
  <c r="Q2858" i="1"/>
  <c r="P2858" i="1"/>
  <c r="O2858" i="1"/>
  <c r="K2858" i="1"/>
  <c r="N2858" i="1" s="1"/>
  <c r="T2858" i="1" s="1"/>
  <c r="AA2857" i="1"/>
  <c r="Z2857" i="1"/>
  <c r="Y2857" i="1"/>
  <c r="X2857" i="1"/>
  <c r="W2857" i="1"/>
  <c r="U2857" i="1"/>
  <c r="S2857" i="1"/>
  <c r="Q2857" i="1"/>
  <c r="P2857" i="1"/>
  <c r="O2857" i="1"/>
  <c r="K2857" i="1"/>
  <c r="N2857" i="1" s="1"/>
  <c r="T2857" i="1" s="1"/>
  <c r="AA2856" i="1"/>
  <c r="Z2856" i="1"/>
  <c r="Y2856" i="1"/>
  <c r="X2856" i="1"/>
  <c r="W2856" i="1"/>
  <c r="U2856" i="1"/>
  <c r="S2856" i="1"/>
  <c r="Q2856" i="1"/>
  <c r="P2856" i="1"/>
  <c r="O2856" i="1"/>
  <c r="K2856" i="1"/>
  <c r="N2856" i="1" s="1"/>
  <c r="T2856" i="1" s="1"/>
  <c r="AA2855" i="1"/>
  <c r="Z2855" i="1"/>
  <c r="Y2855" i="1"/>
  <c r="X2855" i="1"/>
  <c r="W2855" i="1"/>
  <c r="U2855" i="1"/>
  <c r="S2855" i="1"/>
  <c r="Q2855" i="1"/>
  <c r="P2855" i="1"/>
  <c r="O2855" i="1"/>
  <c r="K2855" i="1"/>
  <c r="N2855" i="1" s="1"/>
  <c r="T2855" i="1" s="1"/>
  <c r="AA2854" i="1"/>
  <c r="Z2854" i="1"/>
  <c r="Y2854" i="1"/>
  <c r="X2854" i="1"/>
  <c r="W2854" i="1"/>
  <c r="U2854" i="1"/>
  <c r="S2854" i="1"/>
  <c r="Q2854" i="1"/>
  <c r="P2854" i="1"/>
  <c r="O2854" i="1"/>
  <c r="K2854" i="1"/>
  <c r="N2854" i="1" s="1"/>
  <c r="AA2853" i="1"/>
  <c r="Z2853" i="1"/>
  <c r="Y2853" i="1"/>
  <c r="X2853" i="1"/>
  <c r="W2853" i="1"/>
  <c r="U2853" i="1"/>
  <c r="S2853" i="1"/>
  <c r="Q2853" i="1"/>
  <c r="P2853" i="1"/>
  <c r="O2853" i="1"/>
  <c r="K2853" i="1"/>
  <c r="N2853" i="1" s="1"/>
  <c r="T2853" i="1" s="1"/>
  <c r="AA2852" i="1"/>
  <c r="Z2852" i="1"/>
  <c r="Y2852" i="1"/>
  <c r="X2852" i="1"/>
  <c r="W2852" i="1"/>
  <c r="U2852" i="1"/>
  <c r="S2852" i="1"/>
  <c r="Q2852" i="1"/>
  <c r="P2852" i="1"/>
  <c r="O2852" i="1"/>
  <c r="K2852" i="1"/>
  <c r="N2852" i="1" s="1"/>
  <c r="T2852" i="1" s="1"/>
  <c r="AA2851" i="1"/>
  <c r="Z2851" i="1"/>
  <c r="Y2851" i="1"/>
  <c r="X2851" i="1"/>
  <c r="W2851" i="1"/>
  <c r="U2851" i="1"/>
  <c r="S2851" i="1"/>
  <c r="Q2851" i="1"/>
  <c r="P2851" i="1"/>
  <c r="O2851" i="1"/>
  <c r="K2851" i="1"/>
  <c r="N2851" i="1" s="1"/>
  <c r="T2851" i="1" s="1"/>
  <c r="AA2850" i="1"/>
  <c r="Z2850" i="1"/>
  <c r="Y2850" i="1"/>
  <c r="X2850" i="1"/>
  <c r="W2850" i="1"/>
  <c r="U2850" i="1"/>
  <c r="S2850" i="1"/>
  <c r="Q2850" i="1"/>
  <c r="P2850" i="1"/>
  <c r="O2850" i="1"/>
  <c r="K2850" i="1"/>
  <c r="N2850" i="1" s="1"/>
  <c r="T2850" i="1" s="1"/>
  <c r="AA2849" i="1"/>
  <c r="Z2849" i="1"/>
  <c r="Y2849" i="1"/>
  <c r="X2849" i="1"/>
  <c r="W2849" i="1"/>
  <c r="U2849" i="1"/>
  <c r="S2849" i="1"/>
  <c r="Q2849" i="1"/>
  <c r="P2849" i="1"/>
  <c r="O2849" i="1"/>
  <c r="K2849" i="1"/>
  <c r="N2849" i="1" s="1"/>
  <c r="T2849" i="1" s="1"/>
  <c r="AA2848" i="1"/>
  <c r="Z2848" i="1"/>
  <c r="Y2848" i="1"/>
  <c r="X2848" i="1"/>
  <c r="W2848" i="1"/>
  <c r="U2848" i="1"/>
  <c r="S2848" i="1"/>
  <c r="Q2848" i="1"/>
  <c r="P2848" i="1"/>
  <c r="O2848" i="1"/>
  <c r="K2848" i="1"/>
  <c r="N2848" i="1" s="1"/>
  <c r="T2848" i="1" s="1"/>
  <c r="AA2847" i="1"/>
  <c r="Z2847" i="1"/>
  <c r="Y2847" i="1"/>
  <c r="X2847" i="1"/>
  <c r="W2847" i="1"/>
  <c r="U2847" i="1"/>
  <c r="S2847" i="1"/>
  <c r="Q2847" i="1"/>
  <c r="P2847" i="1"/>
  <c r="O2847" i="1"/>
  <c r="K2847" i="1"/>
  <c r="N2847" i="1" s="1"/>
  <c r="T2847" i="1" s="1"/>
  <c r="AA2846" i="1"/>
  <c r="Z2846" i="1"/>
  <c r="Y2846" i="1"/>
  <c r="X2846" i="1"/>
  <c r="W2846" i="1"/>
  <c r="U2846" i="1"/>
  <c r="S2846" i="1"/>
  <c r="Q2846" i="1"/>
  <c r="P2846" i="1"/>
  <c r="O2846" i="1"/>
  <c r="K2846" i="1"/>
  <c r="N2846" i="1" s="1"/>
  <c r="T2846" i="1" s="1"/>
  <c r="AA2845" i="1"/>
  <c r="Z2845" i="1"/>
  <c r="Y2845" i="1"/>
  <c r="X2845" i="1"/>
  <c r="W2845" i="1"/>
  <c r="U2845" i="1"/>
  <c r="S2845" i="1"/>
  <c r="Q2845" i="1"/>
  <c r="P2845" i="1"/>
  <c r="O2845" i="1"/>
  <c r="K2845" i="1"/>
  <c r="N2845" i="1" s="1"/>
  <c r="T2845" i="1" s="1"/>
  <c r="AA2844" i="1"/>
  <c r="Z2844" i="1"/>
  <c r="Y2844" i="1"/>
  <c r="X2844" i="1"/>
  <c r="W2844" i="1"/>
  <c r="U2844" i="1"/>
  <c r="S2844" i="1"/>
  <c r="Q2844" i="1"/>
  <c r="P2844" i="1"/>
  <c r="O2844" i="1"/>
  <c r="K2844" i="1"/>
  <c r="N2844" i="1" s="1"/>
  <c r="T2844" i="1" s="1"/>
  <c r="AA2843" i="1"/>
  <c r="Z2843" i="1"/>
  <c r="Y2843" i="1"/>
  <c r="X2843" i="1"/>
  <c r="W2843" i="1"/>
  <c r="U2843" i="1"/>
  <c r="S2843" i="1"/>
  <c r="Q2843" i="1"/>
  <c r="P2843" i="1"/>
  <c r="O2843" i="1"/>
  <c r="K2843" i="1"/>
  <c r="N2843" i="1" s="1"/>
  <c r="T2843" i="1" s="1"/>
  <c r="AA2842" i="1"/>
  <c r="Z2842" i="1"/>
  <c r="Y2842" i="1"/>
  <c r="X2842" i="1"/>
  <c r="W2842" i="1"/>
  <c r="U2842" i="1"/>
  <c r="S2842" i="1"/>
  <c r="Q2842" i="1"/>
  <c r="P2842" i="1"/>
  <c r="O2842" i="1"/>
  <c r="K2842" i="1"/>
  <c r="N2842" i="1" s="1"/>
  <c r="T2842" i="1" s="1"/>
  <c r="AA2841" i="1"/>
  <c r="Z2841" i="1"/>
  <c r="Y2841" i="1"/>
  <c r="X2841" i="1"/>
  <c r="W2841" i="1"/>
  <c r="U2841" i="1"/>
  <c r="S2841" i="1"/>
  <c r="Q2841" i="1"/>
  <c r="P2841" i="1"/>
  <c r="O2841" i="1"/>
  <c r="K2841" i="1"/>
  <c r="N2841" i="1" s="1"/>
  <c r="T2841" i="1" s="1"/>
  <c r="AA2840" i="1"/>
  <c r="Z2840" i="1"/>
  <c r="Y2840" i="1"/>
  <c r="X2840" i="1"/>
  <c r="W2840" i="1"/>
  <c r="U2840" i="1"/>
  <c r="S2840" i="1"/>
  <c r="Q2840" i="1"/>
  <c r="P2840" i="1"/>
  <c r="O2840" i="1"/>
  <c r="K2840" i="1"/>
  <c r="N2840" i="1" s="1"/>
  <c r="AA2839" i="1"/>
  <c r="Z2839" i="1"/>
  <c r="Y2839" i="1"/>
  <c r="X2839" i="1"/>
  <c r="W2839" i="1"/>
  <c r="U2839" i="1"/>
  <c r="S2839" i="1"/>
  <c r="Q2839" i="1"/>
  <c r="P2839" i="1"/>
  <c r="O2839" i="1"/>
  <c r="K2839" i="1"/>
  <c r="N2839" i="1" s="1"/>
  <c r="T2839" i="1" s="1"/>
  <c r="AA2838" i="1"/>
  <c r="Z2838" i="1"/>
  <c r="Y2838" i="1"/>
  <c r="X2838" i="1"/>
  <c r="W2838" i="1"/>
  <c r="U2838" i="1"/>
  <c r="S2838" i="1"/>
  <c r="Q2838" i="1"/>
  <c r="P2838" i="1"/>
  <c r="O2838" i="1"/>
  <c r="K2838" i="1"/>
  <c r="N2838" i="1" s="1"/>
  <c r="T2838" i="1" s="1"/>
  <c r="AA2837" i="1"/>
  <c r="Z2837" i="1"/>
  <c r="Y2837" i="1"/>
  <c r="X2837" i="1"/>
  <c r="W2837" i="1"/>
  <c r="U2837" i="1"/>
  <c r="S2837" i="1"/>
  <c r="Q2837" i="1"/>
  <c r="P2837" i="1"/>
  <c r="O2837" i="1"/>
  <c r="K2837" i="1"/>
  <c r="N2837" i="1" s="1"/>
  <c r="T2837" i="1" s="1"/>
  <c r="AA2836" i="1"/>
  <c r="Z2836" i="1"/>
  <c r="Y2836" i="1"/>
  <c r="X2836" i="1"/>
  <c r="W2836" i="1"/>
  <c r="U2836" i="1"/>
  <c r="S2836" i="1"/>
  <c r="Q2836" i="1"/>
  <c r="P2836" i="1"/>
  <c r="O2836" i="1"/>
  <c r="K2836" i="1"/>
  <c r="N2836" i="1" s="1"/>
  <c r="T2836" i="1" s="1"/>
  <c r="AA2835" i="1"/>
  <c r="Z2835" i="1"/>
  <c r="Y2835" i="1"/>
  <c r="X2835" i="1"/>
  <c r="W2835" i="1"/>
  <c r="U2835" i="1"/>
  <c r="S2835" i="1"/>
  <c r="Q2835" i="1"/>
  <c r="P2835" i="1"/>
  <c r="O2835" i="1"/>
  <c r="K2835" i="1"/>
  <c r="N2835" i="1" s="1"/>
  <c r="T2835" i="1" s="1"/>
  <c r="AA2834" i="1"/>
  <c r="Z2834" i="1"/>
  <c r="Y2834" i="1"/>
  <c r="X2834" i="1"/>
  <c r="W2834" i="1"/>
  <c r="U2834" i="1"/>
  <c r="S2834" i="1"/>
  <c r="Q2834" i="1"/>
  <c r="P2834" i="1"/>
  <c r="O2834" i="1"/>
  <c r="K2834" i="1"/>
  <c r="N2834" i="1" s="1"/>
  <c r="T2834" i="1" s="1"/>
  <c r="AA2833" i="1"/>
  <c r="Z2833" i="1"/>
  <c r="Y2833" i="1"/>
  <c r="X2833" i="1"/>
  <c r="W2833" i="1"/>
  <c r="U2833" i="1"/>
  <c r="S2833" i="1"/>
  <c r="Q2833" i="1"/>
  <c r="P2833" i="1"/>
  <c r="O2833" i="1"/>
  <c r="K2833" i="1"/>
  <c r="N2833" i="1" s="1"/>
  <c r="T2833" i="1" s="1"/>
  <c r="AA2832" i="1"/>
  <c r="Z2832" i="1"/>
  <c r="Y2832" i="1"/>
  <c r="X2832" i="1"/>
  <c r="W2832" i="1"/>
  <c r="U2832" i="1"/>
  <c r="S2832" i="1"/>
  <c r="Q2832" i="1"/>
  <c r="P2832" i="1"/>
  <c r="O2832" i="1"/>
  <c r="K2832" i="1"/>
  <c r="N2832" i="1" s="1"/>
  <c r="T2832" i="1" s="1"/>
  <c r="AA2831" i="1"/>
  <c r="Z2831" i="1"/>
  <c r="Y2831" i="1"/>
  <c r="X2831" i="1"/>
  <c r="W2831" i="1"/>
  <c r="U2831" i="1"/>
  <c r="S2831" i="1"/>
  <c r="Q2831" i="1"/>
  <c r="P2831" i="1"/>
  <c r="O2831" i="1"/>
  <c r="K2831" i="1"/>
  <c r="N2831" i="1" s="1"/>
  <c r="T2831" i="1" s="1"/>
  <c r="AA2830" i="1"/>
  <c r="Z2830" i="1"/>
  <c r="Y2830" i="1"/>
  <c r="X2830" i="1"/>
  <c r="W2830" i="1"/>
  <c r="U2830" i="1"/>
  <c r="S2830" i="1"/>
  <c r="Q2830" i="1"/>
  <c r="P2830" i="1"/>
  <c r="O2830" i="1"/>
  <c r="K2830" i="1"/>
  <c r="N2830" i="1" s="1"/>
  <c r="T2830" i="1" s="1"/>
  <c r="AA2829" i="1"/>
  <c r="Z2829" i="1"/>
  <c r="Y2829" i="1"/>
  <c r="X2829" i="1"/>
  <c r="W2829" i="1"/>
  <c r="U2829" i="1"/>
  <c r="S2829" i="1"/>
  <c r="Q2829" i="1"/>
  <c r="P2829" i="1"/>
  <c r="O2829" i="1"/>
  <c r="K2829" i="1"/>
  <c r="N2829" i="1" s="1"/>
  <c r="T2829" i="1" s="1"/>
  <c r="AA2828" i="1"/>
  <c r="Z2828" i="1"/>
  <c r="Y2828" i="1"/>
  <c r="X2828" i="1"/>
  <c r="W2828" i="1"/>
  <c r="U2828" i="1"/>
  <c r="S2828" i="1"/>
  <c r="Q2828" i="1"/>
  <c r="P2828" i="1"/>
  <c r="O2828" i="1"/>
  <c r="K2828" i="1"/>
  <c r="N2828" i="1" s="1"/>
  <c r="T2828" i="1" s="1"/>
  <c r="AA2827" i="1"/>
  <c r="Z2827" i="1"/>
  <c r="Y2827" i="1"/>
  <c r="X2827" i="1"/>
  <c r="W2827" i="1"/>
  <c r="U2827" i="1"/>
  <c r="S2827" i="1"/>
  <c r="Q2827" i="1"/>
  <c r="P2827" i="1"/>
  <c r="O2827" i="1"/>
  <c r="K2827" i="1"/>
  <c r="N2827" i="1" s="1"/>
  <c r="T2827" i="1" s="1"/>
  <c r="AA2826" i="1"/>
  <c r="Z2826" i="1"/>
  <c r="Y2826" i="1"/>
  <c r="X2826" i="1"/>
  <c r="W2826" i="1"/>
  <c r="U2826" i="1"/>
  <c r="S2826" i="1"/>
  <c r="Q2826" i="1"/>
  <c r="P2826" i="1"/>
  <c r="O2826" i="1"/>
  <c r="K2826" i="1"/>
  <c r="N2826" i="1" s="1"/>
  <c r="T2826" i="1" s="1"/>
  <c r="AA2825" i="1"/>
  <c r="Z2825" i="1"/>
  <c r="Y2825" i="1"/>
  <c r="X2825" i="1"/>
  <c r="W2825" i="1"/>
  <c r="U2825" i="1"/>
  <c r="S2825" i="1"/>
  <c r="Q2825" i="1"/>
  <c r="P2825" i="1"/>
  <c r="O2825" i="1"/>
  <c r="K2825" i="1"/>
  <c r="N2825" i="1" s="1"/>
  <c r="T2825" i="1" s="1"/>
  <c r="AA2824" i="1"/>
  <c r="Z2824" i="1"/>
  <c r="Y2824" i="1"/>
  <c r="X2824" i="1"/>
  <c r="W2824" i="1"/>
  <c r="U2824" i="1"/>
  <c r="S2824" i="1"/>
  <c r="Q2824" i="1"/>
  <c r="P2824" i="1"/>
  <c r="O2824" i="1"/>
  <c r="K2824" i="1"/>
  <c r="N2824" i="1" s="1"/>
  <c r="T2824" i="1" s="1"/>
  <c r="AA2823" i="1"/>
  <c r="Z2823" i="1"/>
  <c r="Y2823" i="1"/>
  <c r="X2823" i="1"/>
  <c r="W2823" i="1"/>
  <c r="U2823" i="1"/>
  <c r="S2823" i="1"/>
  <c r="Q2823" i="1"/>
  <c r="P2823" i="1"/>
  <c r="O2823" i="1"/>
  <c r="K2823" i="1"/>
  <c r="N2823" i="1" s="1"/>
  <c r="T2823" i="1" s="1"/>
  <c r="AA2822" i="1"/>
  <c r="Z2822" i="1"/>
  <c r="Y2822" i="1"/>
  <c r="X2822" i="1"/>
  <c r="W2822" i="1"/>
  <c r="U2822" i="1"/>
  <c r="S2822" i="1"/>
  <c r="Q2822" i="1"/>
  <c r="P2822" i="1"/>
  <c r="O2822" i="1"/>
  <c r="K2822" i="1"/>
  <c r="N2822" i="1" s="1"/>
  <c r="T2822" i="1" s="1"/>
  <c r="AA2821" i="1"/>
  <c r="Z2821" i="1"/>
  <c r="Y2821" i="1"/>
  <c r="X2821" i="1"/>
  <c r="W2821" i="1"/>
  <c r="U2821" i="1"/>
  <c r="S2821" i="1"/>
  <c r="Q2821" i="1"/>
  <c r="P2821" i="1"/>
  <c r="O2821" i="1"/>
  <c r="K2821" i="1"/>
  <c r="N2821" i="1" s="1"/>
  <c r="T2821" i="1" s="1"/>
  <c r="AA2820" i="1"/>
  <c r="Z2820" i="1"/>
  <c r="Y2820" i="1"/>
  <c r="X2820" i="1"/>
  <c r="W2820" i="1"/>
  <c r="U2820" i="1"/>
  <c r="S2820" i="1"/>
  <c r="Q2820" i="1"/>
  <c r="P2820" i="1"/>
  <c r="O2820" i="1"/>
  <c r="K2820" i="1"/>
  <c r="N2820" i="1" s="1"/>
  <c r="T2820" i="1" s="1"/>
  <c r="AA2819" i="1"/>
  <c r="Z2819" i="1"/>
  <c r="Y2819" i="1"/>
  <c r="X2819" i="1"/>
  <c r="W2819" i="1"/>
  <c r="U2819" i="1"/>
  <c r="S2819" i="1"/>
  <c r="Q2819" i="1"/>
  <c r="P2819" i="1"/>
  <c r="O2819" i="1"/>
  <c r="K2819" i="1"/>
  <c r="N2819" i="1" s="1"/>
  <c r="AA2818" i="1"/>
  <c r="Z2818" i="1"/>
  <c r="Y2818" i="1"/>
  <c r="X2818" i="1"/>
  <c r="W2818" i="1"/>
  <c r="U2818" i="1"/>
  <c r="S2818" i="1"/>
  <c r="Q2818" i="1"/>
  <c r="P2818" i="1"/>
  <c r="O2818" i="1"/>
  <c r="K2818" i="1"/>
  <c r="N2818" i="1" s="1"/>
  <c r="T2818" i="1" s="1"/>
  <c r="AA2817" i="1"/>
  <c r="Z2817" i="1"/>
  <c r="Y2817" i="1"/>
  <c r="X2817" i="1"/>
  <c r="W2817" i="1"/>
  <c r="U2817" i="1"/>
  <c r="S2817" i="1"/>
  <c r="Q2817" i="1"/>
  <c r="P2817" i="1"/>
  <c r="O2817" i="1"/>
  <c r="K2817" i="1"/>
  <c r="N2817" i="1" s="1"/>
  <c r="T2817" i="1" s="1"/>
  <c r="AA2816" i="1"/>
  <c r="Z2816" i="1"/>
  <c r="Y2816" i="1"/>
  <c r="X2816" i="1"/>
  <c r="W2816" i="1"/>
  <c r="U2816" i="1"/>
  <c r="S2816" i="1"/>
  <c r="Q2816" i="1"/>
  <c r="P2816" i="1"/>
  <c r="O2816" i="1"/>
  <c r="K2816" i="1"/>
  <c r="N2816" i="1" s="1"/>
  <c r="T2816" i="1" s="1"/>
  <c r="AA2815" i="1"/>
  <c r="Z2815" i="1"/>
  <c r="Y2815" i="1"/>
  <c r="X2815" i="1"/>
  <c r="W2815" i="1"/>
  <c r="U2815" i="1"/>
  <c r="S2815" i="1"/>
  <c r="Q2815" i="1"/>
  <c r="P2815" i="1"/>
  <c r="O2815" i="1"/>
  <c r="K2815" i="1"/>
  <c r="N2815" i="1" s="1"/>
  <c r="T2815" i="1" s="1"/>
  <c r="AA2814" i="1"/>
  <c r="Z2814" i="1"/>
  <c r="Y2814" i="1"/>
  <c r="X2814" i="1"/>
  <c r="W2814" i="1"/>
  <c r="U2814" i="1"/>
  <c r="S2814" i="1"/>
  <c r="Q2814" i="1"/>
  <c r="P2814" i="1"/>
  <c r="O2814" i="1"/>
  <c r="K2814" i="1"/>
  <c r="N2814" i="1" s="1"/>
  <c r="T2814" i="1" s="1"/>
  <c r="AA2813" i="1"/>
  <c r="Z2813" i="1"/>
  <c r="Y2813" i="1"/>
  <c r="X2813" i="1"/>
  <c r="W2813" i="1"/>
  <c r="U2813" i="1"/>
  <c r="S2813" i="1"/>
  <c r="Q2813" i="1"/>
  <c r="P2813" i="1"/>
  <c r="O2813" i="1"/>
  <c r="K2813" i="1"/>
  <c r="N2813" i="1" s="1"/>
  <c r="T2813" i="1" s="1"/>
  <c r="AA2812" i="1"/>
  <c r="Z2812" i="1"/>
  <c r="Y2812" i="1"/>
  <c r="X2812" i="1"/>
  <c r="W2812" i="1"/>
  <c r="U2812" i="1"/>
  <c r="S2812" i="1"/>
  <c r="Q2812" i="1"/>
  <c r="P2812" i="1"/>
  <c r="O2812" i="1"/>
  <c r="K2812" i="1"/>
  <c r="N2812" i="1" s="1"/>
  <c r="T2812" i="1" s="1"/>
  <c r="AA2811" i="1"/>
  <c r="Z2811" i="1"/>
  <c r="Y2811" i="1"/>
  <c r="X2811" i="1"/>
  <c r="W2811" i="1"/>
  <c r="U2811" i="1"/>
  <c r="S2811" i="1"/>
  <c r="Q2811" i="1"/>
  <c r="P2811" i="1"/>
  <c r="O2811" i="1"/>
  <c r="K2811" i="1"/>
  <c r="N2811" i="1" s="1"/>
  <c r="AA2810" i="1"/>
  <c r="Z2810" i="1"/>
  <c r="Y2810" i="1"/>
  <c r="X2810" i="1"/>
  <c r="W2810" i="1"/>
  <c r="U2810" i="1"/>
  <c r="S2810" i="1"/>
  <c r="Q2810" i="1"/>
  <c r="P2810" i="1"/>
  <c r="O2810" i="1"/>
  <c r="K2810" i="1"/>
  <c r="N2810" i="1" s="1"/>
  <c r="AA2809" i="1"/>
  <c r="Z2809" i="1"/>
  <c r="Y2809" i="1"/>
  <c r="X2809" i="1"/>
  <c r="W2809" i="1"/>
  <c r="U2809" i="1"/>
  <c r="S2809" i="1"/>
  <c r="Q2809" i="1"/>
  <c r="P2809" i="1"/>
  <c r="O2809" i="1"/>
  <c r="K2809" i="1"/>
  <c r="N2809" i="1" s="1"/>
  <c r="T2809" i="1" s="1"/>
  <c r="AA2808" i="1"/>
  <c r="Z2808" i="1"/>
  <c r="Y2808" i="1"/>
  <c r="X2808" i="1"/>
  <c r="W2808" i="1"/>
  <c r="U2808" i="1"/>
  <c r="S2808" i="1"/>
  <c r="Q2808" i="1"/>
  <c r="P2808" i="1"/>
  <c r="O2808" i="1"/>
  <c r="K2808" i="1"/>
  <c r="N2808" i="1" s="1"/>
  <c r="T2808" i="1" s="1"/>
  <c r="AA2807" i="1"/>
  <c r="Z2807" i="1"/>
  <c r="Y2807" i="1"/>
  <c r="X2807" i="1"/>
  <c r="W2807" i="1"/>
  <c r="U2807" i="1"/>
  <c r="S2807" i="1"/>
  <c r="Q2807" i="1"/>
  <c r="P2807" i="1"/>
  <c r="O2807" i="1"/>
  <c r="K2807" i="1"/>
  <c r="N2807" i="1" s="1"/>
  <c r="T2807" i="1" s="1"/>
  <c r="AA2806" i="1"/>
  <c r="Z2806" i="1"/>
  <c r="Y2806" i="1"/>
  <c r="X2806" i="1"/>
  <c r="W2806" i="1"/>
  <c r="U2806" i="1"/>
  <c r="S2806" i="1"/>
  <c r="Q2806" i="1"/>
  <c r="P2806" i="1"/>
  <c r="O2806" i="1"/>
  <c r="K2806" i="1"/>
  <c r="N2806" i="1" s="1"/>
  <c r="T2806" i="1" s="1"/>
  <c r="AA2805" i="1"/>
  <c r="Z2805" i="1"/>
  <c r="Y2805" i="1"/>
  <c r="X2805" i="1"/>
  <c r="W2805" i="1"/>
  <c r="U2805" i="1"/>
  <c r="S2805" i="1"/>
  <c r="Q2805" i="1"/>
  <c r="P2805" i="1"/>
  <c r="O2805" i="1"/>
  <c r="K2805" i="1"/>
  <c r="N2805" i="1" s="1"/>
  <c r="T2805" i="1" s="1"/>
  <c r="AA2804" i="1"/>
  <c r="Z2804" i="1"/>
  <c r="Y2804" i="1"/>
  <c r="X2804" i="1"/>
  <c r="W2804" i="1"/>
  <c r="U2804" i="1"/>
  <c r="S2804" i="1"/>
  <c r="Q2804" i="1"/>
  <c r="P2804" i="1"/>
  <c r="O2804" i="1"/>
  <c r="K2804" i="1"/>
  <c r="N2804" i="1" s="1"/>
  <c r="T2804" i="1" s="1"/>
  <c r="AA2803" i="1"/>
  <c r="Z2803" i="1"/>
  <c r="Y2803" i="1"/>
  <c r="X2803" i="1"/>
  <c r="W2803" i="1"/>
  <c r="U2803" i="1"/>
  <c r="S2803" i="1"/>
  <c r="Q2803" i="1"/>
  <c r="P2803" i="1"/>
  <c r="O2803" i="1"/>
  <c r="K2803" i="1"/>
  <c r="N2803" i="1" s="1"/>
  <c r="T2803" i="1" s="1"/>
  <c r="AA2802" i="1"/>
  <c r="Z2802" i="1"/>
  <c r="Y2802" i="1"/>
  <c r="X2802" i="1"/>
  <c r="W2802" i="1"/>
  <c r="U2802" i="1"/>
  <c r="S2802" i="1"/>
  <c r="Q2802" i="1"/>
  <c r="P2802" i="1"/>
  <c r="O2802" i="1"/>
  <c r="K2802" i="1"/>
  <c r="N2802" i="1" s="1"/>
  <c r="T2802" i="1" s="1"/>
  <c r="AA2801" i="1"/>
  <c r="Z2801" i="1"/>
  <c r="Y2801" i="1"/>
  <c r="X2801" i="1"/>
  <c r="W2801" i="1"/>
  <c r="U2801" i="1"/>
  <c r="S2801" i="1"/>
  <c r="Q2801" i="1"/>
  <c r="P2801" i="1"/>
  <c r="O2801" i="1"/>
  <c r="K2801" i="1"/>
  <c r="N2801" i="1" s="1"/>
  <c r="T2801" i="1" s="1"/>
  <c r="AA2800" i="1"/>
  <c r="Z2800" i="1"/>
  <c r="Y2800" i="1"/>
  <c r="X2800" i="1"/>
  <c r="W2800" i="1"/>
  <c r="U2800" i="1"/>
  <c r="S2800" i="1"/>
  <c r="Q2800" i="1"/>
  <c r="P2800" i="1"/>
  <c r="O2800" i="1"/>
  <c r="K2800" i="1"/>
  <c r="N2800" i="1" s="1"/>
  <c r="T2800" i="1" s="1"/>
  <c r="AA2799" i="1"/>
  <c r="Z2799" i="1"/>
  <c r="Y2799" i="1"/>
  <c r="X2799" i="1"/>
  <c r="W2799" i="1"/>
  <c r="U2799" i="1"/>
  <c r="S2799" i="1"/>
  <c r="Q2799" i="1"/>
  <c r="P2799" i="1"/>
  <c r="O2799" i="1"/>
  <c r="K2799" i="1"/>
  <c r="N2799" i="1" s="1"/>
  <c r="T2799" i="1" s="1"/>
  <c r="AA2798" i="1"/>
  <c r="Z2798" i="1"/>
  <c r="Y2798" i="1"/>
  <c r="X2798" i="1"/>
  <c r="W2798" i="1"/>
  <c r="U2798" i="1"/>
  <c r="S2798" i="1"/>
  <c r="Q2798" i="1"/>
  <c r="P2798" i="1"/>
  <c r="O2798" i="1"/>
  <c r="K2798" i="1"/>
  <c r="N2798" i="1" s="1"/>
  <c r="T2798" i="1" s="1"/>
  <c r="AA2797" i="1"/>
  <c r="Z2797" i="1"/>
  <c r="Y2797" i="1"/>
  <c r="X2797" i="1"/>
  <c r="W2797" i="1"/>
  <c r="U2797" i="1"/>
  <c r="S2797" i="1"/>
  <c r="Q2797" i="1"/>
  <c r="P2797" i="1"/>
  <c r="O2797" i="1"/>
  <c r="K2797" i="1"/>
  <c r="N2797" i="1" s="1"/>
  <c r="T2797" i="1" s="1"/>
  <c r="AA2796" i="1"/>
  <c r="Z2796" i="1"/>
  <c r="Y2796" i="1"/>
  <c r="X2796" i="1"/>
  <c r="W2796" i="1"/>
  <c r="U2796" i="1"/>
  <c r="S2796" i="1"/>
  <c r="Q2796" i="1"/>
  <c r="P2796" i="1"/>
  <c r="O2796" i="1"/>
  <c r="K2796" i="1"/>
  <c r="N2796" i="1" s="1"/>
  <c r="AA2795" i="1"/>
  <c r="Z2795" i="1"/>
  <c r="Y2795" i="1"/>
  <c r="X2795" i="1"/>
  <c r="W2795" i="1"/>
  <c r="U2795" i="1"/>
  <c r="S2795" i="1"/>
  <c r="Q2795" i="1"/>
  <c r="P2795" i="1"/>
  <c r="O2795" i="1"/>
  <c r="K2795" i="1"/>
  <c r="N2795" i="1" s="1"/>
  <c r="T2795" i="1" s="1"/>
  <c r="AA2794" i="1"/>
  <c r="Z2794" i="1"/>
  <c r="Y2794" i="1"/>
  <c r="X2794" i="1"/>
  <c r="W2794" i="1"/>
  <c r="U2794" i="1"/>
  <c r="S2794" i="1"/>
  <c r="Q2794" i="1"/>
  <c r="P2794" i="1"/>
  <c r="O2794" i="1"/>
  <c r="K2794" i="1"/>
  <c r="N2794" i="1" s="1"/>
  <c r="AA2793" i="1"/>
  <c r="Z2793" i="1"/>
  <c r="Y2793" i="1"/>
  <c r="X2793" i="1"/>
  <c r="W2793" i="1"/>
  <c r="U2793" i="1"/>
  <c r="S2793" i="1"/>
  <c r="Q2793" i="1"/>
  <c r="P2793" i="1"/>
  <c r="O2793" i="1"/>
  <c r="K2793" i="1"/>
  <c r="N2793" i="1" s="1"/>
  <c r="T2793" i="1" s="1"/>
  <c r="AA2792" i="1"/>
  <c r="Z2792" i="1"/>
  <c r="Y2792" i="1"/>
  <c r="X2792" i="1"/>
  <c r="W2792" i="1"/>
  <c r="U2792" i="1"/>
  <c r="S2792" i="1"/>
  <c r="Q2792" i="1"/>
  <c r="P2792" i="1"/>
  <c r="O2792" i="1"/>
  <c r="K2792" i="1"/>
  <c r="N2792" i="1" s="1"/>
  <c r="T2792" i="1" s="1"/>
  <c r="AA2791" i="1"/>
  <c r="Z2791" i="1"/>
  <c r="Y2791" i="1"/>
  <c r="X2791" i="1"/>
  <c r="W2791" i="1"/>
  <c r="U2791" i="1"/>
  <c r="S2791" i="1"/>
  <c r="Q2791" i="1"/>
  <c r="P2791" i="1"/>
  <c r="O2791" i="1"/>
  <c r="K2791" i="1"/>
  <c r="N2791" i="1" s="1"/>
  <c r="T2791" i="1" s="1"/>
  <c r="AA2790" i="1"/>
  <c r="Z2790" i="1"/>
  <c r="Y2790" i="1"/>
  <c r="X2790" i="1"/>
  <c r="W2790" i="1"/>
  <c r="U2790" i="1"/>
  <c r="S2790" i="1"/>
  <c r="Q2790" i="1"/>
  <c r="P2790" i="1"/>
  <c r="O2790" i="1"/>
  <c r="K2790" i="1"/>
  <c r="N2790" i="1" s="1"/>
  <c r="T2790" i="1" s="1"/>
  <c r="AA2789" i="1"/>
  <c r="Z2789" i="1"/>
  <c r="Y2789" i="1"/>
  <c r="X2789" i="1"/>
  <c r="W2789" i="1"/>
  <c r="U2789" i="1"/>
  <c r="S2789" i="1"/>
  <c r="Q2789" i="1"/>
  <c r="P2789" i="1"/>
  <c r="O2789" i="1"/>
  <c r="K2789" i="1"/>
  <c r="N2789" i="1" s="1"/>
  <c r="T2789" i="1" s="1"/>
  <c r="AA2788" i="1"/>
  <c r="Z2788" i="1"/>
  <c r="Y2788" i="1"/>
  <c r="X2788" i="1"/>
  <c r="W2788" i="1"/>
  <c r="U2788" i="1"/>
  <c r="S2788" i="1"/>
  <c r="Q2788" i="1"/>
  <c r="P2788" i="1"/>
  <c r="O2788" i="1"/>
  <c r="K2788" i="1"/>
  <c r="N2788" i="1" s="1"/>
  <c r="AA2787" i="1"/>
  <c r="Z2787" i="1"/>
  <c r="Y2787" i="1"/>
  <c r="X2787" i="1"/>
  <c r="W2787" i="1"/>
  <c r="U2787" i="1"/>
  <c r="S2787" i="1"/>
  <c r="Q2787" i="1"/>
  <c r="P2787" i="1"/>
  <c r="O2787" i="1"/>
  <c r="K2787" i="1"/>
  <c r="N2787" i="1" s="1"/>
  <c r="T2787" i="1" s="1"/>
  <c r="AA2786" i="1"/>
  <c r="Z2786" i="1"/>
  <c r="Y2786" i="1"/>
  <c r="X2786" i="1"/>
  <c r="W2786" i="1"/>
  <c r="U2786" i="1"/>
  <c r="S2786" i="1"/>
  <c r="Q2786" i="1"/>
  <c r="P2786" i="1"/>
  <c r="O2786" i="1"/>
  <c r="K2786" i="1"/>
  <c r="N2786" i="1" s="1"/>
  <c r="T2786" i="1" s="1"/>
  <c r="AA2785" i="1"/>
  <c r="Z2785" i="1"/>
  <c r="Y2785" i="1"/>
  <c r="X2785" i="1"/>
  <c r="W2785" i="1"/>
  <c r="U2785" i="1"/>
  <c r="S2785" i="1"/>
  <c r="Q2785" i="1"/>
  <c r="P2785" i="1"/>
  <c r="O2785" i="1"/>
  <c r="K2785" i="1"/>
  <c r="N2785" i="1" s="1"/>
  <c r="T2785" i="1" s="1"/>
  <c r="AA2784" i="1"/>
  <c r="Z2784" i="1"/>
  <c r="Y2784" i="1"/>
  <c r="X2784" i="1"/>
  <c r="W2784" i="1"/>
  <c r="U2784" i="1"/>
  <c r="S2784" i="1"/>
  <c r="Q2784" i="1"/>
  <c r="P2784" i="1"/>
  <c r="O2784" i="1"/>
  <c r="K2784" i="1"/>
  <c r="N2784" i="1" s="1"/>
  <c r="T2784" i="1" s="1"/>
  <c r="AA2783" i="1"/>
  <c r="Z2783" i="1"/>
  <c r="Y2783" i="1"/>
  <c r="X2783" i="1"/>
  <c r="W2783" i="1"/>
  <c r="U2783" i="1"/>
  <c r="S2783" i="1"/>
  <c r="Q2783" i="1"/>
  <c r="P2783" i="1"/>
  <c r="O2783" i="1"/>
  <c r="K2783" i="1"/>
  <c r="N2783" i="1" s="1"/>
  <c r="T2783" i="1" s="1"/>
  <c r="AA2782" i="1"/>
  <c r="Z2782" i="1"/>
  <c r="Y2782" i="1"/>
  <c r="X2782" i="1"/>
  <c r="W2782" i="1"/>
  <c r="U2782" i="1"/>
  <c r="S2782" i="1"/>
  <c r="Q2782" i="1"/>
  <c r="P2782" i="1"/>
  <c r="O2782" i="1"/>
  <c r="K2782" i="1"/>
  <c r="N2782" i="1" s="1"/>
  <c r="T2782" i="1" s="1"/>
  <c r="AA2781" i="1"/>
  <c r="Z2781" i="1"/>
  <c r="Y2781" i="1"/>
  <c r="X2781" i="1"/>
  <c r="W2781" i="1"/>
  <c r="U2781" i="1"/>
  <c r="S2781" i="1"/>
  <c r="Q2781" i="1"/>
  <c r="P2781" i="1"/>
  <c r="O2781" i="1"/>
  <c r="K2781" i="1"/>
  <c r="N2781" i="1" s="1"/>
  <c r="T2781" i="1" s="1"/>
  <c r="AA2780" i="1"/>
  <c r="Z2780" i="1"/>
  <c r="Y2780" i="1"/>
  <c r="X2780" i="1"/>
  <c r="W2780" i="1"/>
  <c r="U2780" i="1"/>
  <c r="S2780" i="1"/>
  <c r="Q2780" i="1"/>
  <c r="P2780" i="1"/>
  <c r="O2780" i="1"/>
  <c r="K2780" i="1"/>
  <c r="N2780" i="1" s="1"/>
  <c r="T2780" i="1" s="1"/>
  <c r="AA2779" i="1"/>
  <c r="Z2779" i="1"/>
  <c r="Y2779" i="1"/>
  <c r="X2779" i="1"/>
  <c r="W2779" i="1"/>
  <c r="U2779" i="1"/>
  <c r="S2779" i="1"/>
  <c r="Q2779" i="1"/>
  <c r="P2779" i="1"/>
  <c r="O2779" i="1"/>
  <c r="K2779" i="1"/>
  <c r="N2779" i="1" s="1"/>
  <c r="AA2778" i="1"/>
  <c r="Z2778" i="1"/>
  <c r="Y2778" i="1"/>
  <c r="X2778" i="1"/>
  <c r="W2778" i="1"/>
  <c r="U2778" i="1"/>
  <c r="S2778" i="1"/>
  <c r="Q2778" i="1"/>
  <c r="P2778" i="1"/>
  <c r="O2778" i="1"/>
  <c r="K2778" i="1"/>
  <c r="N2778" i="1" s="1"/>
  <c r="AA2777" i="1"/>
  <c r="Z2777" i="1"/>
  <c r="Y2777" i="1"/>
  <c r="X2777" i="1"/>
  <c r="W2777" i="1"/>
  <c r="U2777" i="1"/>
  <c r="S2777" i="1"/>
  <c r="Q2777" i="1"/>
  <c r="P2777" i="1"/>
  <c r="O2777" i="1"/>
  <c r="K2777" i="1"/>
  <c r="N2777" i="1" s="1"/>
  <c r="AA2776" i="1"/>
  <c r="Z2776" i="1"/>
  <c r="Y2776" i="1"/>
  <c r="X2776" i="1"/>
  <c r="W2776" i="1"/>
  <c r="U2776" i="1"/>
  <c r="S2776" i="1"/>
  <c r="Q2776" i="1"/>
  <c r="P2776" i="1"/>
  <c r="O2776" i="1"/>
  <c r="K2776" i="1"/>
  <c r="N2776" i="1" s="1"/>
  <c r="T2776" i="1" s="1"/>
  <c r="AA2775" i="1"/>
  <c r="Z2775" i="1"/>
  <c r="Y2775" i="1"/>
  <c r="X2775" i="1"/>
  <c r="W2775" i="1"/>
  <c r="U2775" i="1"/>
  <c r="S2775" i="1"/>
  <c r="Q2775" i="1"/>
  <c r="P2775" i="1"/>
  <c r="O2775" i="1"/>
  <c r="K2775" i="1"/>
  <c r="N2775" i="1" s="1"/>
  <c r="AA2774" i="1"/>
  <c r="Z2774" i="1"/>
  <c r="Y2774" i="1"/>
  <c r="X2774" i="1"/>
  <c r="W2774" i="1"/>
  <c r="U2774" i="1"/>
  <c r="S2774" i="1"/>
  <c r="Q2774" i="1"/>
  <c r="P2774" i="1"/>
  <c r="O2774" i="1"/>
  <c r="K2774" i="1"/>
  <c r="N2774" i="1" s="1"/>
  <c r="T2774" i="1" s="1"/>
  <c r="AA2773" i="1"/>
  <c r="Z2773" i="1"/>
  <c r="Y2773" i="1"/>
  <c r="X2773" i="1"/>
  <c r="W2773" i="1"/>
  <c r="U2773" i="1"/>
  <c r="S2773" i="1"/>
  <c r="Q2773" i="1"/>
  <c r="P2773" i="1"/>
  <c r="O2773" i="1"/>
  <c r="K2773" i="1"/>
  <c r="N2773" i="1" s="1"/>
  <c r="T2773" i="1" s="1"/>
  <c r="AA2772" i="1"/>
  <c r="Z2772" i="1"/>
  <c r="Y2772" i="1"/>
  <c r="X2772" i="1"/>
  <c r="W2772" i="1"/>
  <c r="U2772" i="1"/>
  <c r="S2772" i="1"/>
  <c r="Q2772" i="1"/>
  <c r="P2772" i="1"/>
  <c r="O2772" i="1"/>
  <c r="K2772" i="1"/>
  <c r="N2772" i="1" s="1"/>
  <c r="T2772" i="1" s="1"/>
  <c r="AA2771" i="1"/>
  <c r="Z2771" i="1"/>
  <c r="Y2771" i="1"/>
  <c r="X2771" i="1"/>
  <c r="W2771" i="1"/>
  <c r="U2771" i="1"/>
  <c r="S2771" i="1"/>
  <c r="Q2771" i="1"/>
  <c r="P2771" i="1"/>
  <c r="O2771" i="1"/>
  <c r="K2771" i="1"/>
  <c r="N2771" i="1" s="1"/>
  <c r="AA2770" i="1"/>
  <c r="Z2770" i="1"/>
  <c r="Y2770" i="1"/>
  <c r="X2770" i="1"/>
  <c r="W2770" i="1"/>
  <c r="U2770" i="1"/>
  <c r="S2770" i="1"/>
  <c r="Q2770" i="1"/>
  <c r="P2770" i="1"/>
  <c r="O2770" i="1"/>
  <c r="K2770" i="1"/>
  <c r="N2770" i="1" s="1"/>
  <c r="T2770" i="1" s="1"/>
  <c r="AA2769" i="1"/>
  <c r="Z2769" i="1"/>
  <c r="Y2769" i="1"/>
  <c r="X2769" i="1"/>
  <c r="W2769" i="1"/>
  <c r="U2769" i="1"/>
  <c r="S2769" i="1"/>
  <c r="Q2769" i="1"/>
  <c r="P2769" i="1"/>
  <c r="O2769" i="1"/>
  <c r="K2769" i="1"/>
  <c r="N2769" i="1" s="1"/>
  <c r="T2769" i="1" s="1"/>
  <c r="AA2768" i="1"/>
  <c r="Z2768" i="1"/>
  <c r="Y2768" i="1"/>
  <c r="X2768" i="1"/>
  <c r="W2768" i="1"/>
  <c r="U2768" i="1"/>
  <c r="S2768" i="1"/>
  <c r="Q2768" i="1"/>
  <c r="P2768" i="1"/>
  <c r="O2768" i="1"/>
  <c r="K2768" i="1"/>
  <c r="N2768" i="1" s="1"/>
  <c r="T2768" i="1" s="1"/>
  <c r="AA2767" i="1"/>
  <c r="Z2767" i="1"/>
  <c r="Y2767" i="1"/>
  <c r="X2767" i="1"/>
  <c r="W2767" i="1"/>
  <c r="U2767" i="1"/>
  <c r="S2767" i="1"/>
  <c r="Q2767" i="1"/>
  <c r="P2767" i="1"/>
  <c r="O2767" i="1"/>
  <c r="K2767" i="1"/>
  <c r="N2767" i="1" s="1"/>
  <c r="T2767" i="1" s="1"/>
  <c r="AA2766" i="1"/>
  <c r="Z2766" i="1"/>
  <c r="Y2766" i="1"/>
  <c r="X2766" i="1"/>
  <c r="W2766" i="1"/>
  <c r="U2766" i="1"/>
  <c r="S2766" i="1"/>
  <c r="Q2766" i="1"/>
  <c r="P2766" i="1"/>
  <c r="O2766" i="1"/>
  <c r="K2766" i="1"/>
  <c r="N2766" i="1" s="1"/>
  <c r="T2766" i="1" s="1"/>
  <c r="AA2765" i="1"/>
  <c r="Z2765" i="1"/>
  <c r="Y2765" i="1"/>
  <c r="X2765" i="1"/>
  <c r="W2765" i="1"/>
  <c r="U2765" i="1"/>
  <c r="S2765" i="1"/>
  <c r="Q2765" i="1"/>
  <c r="P2765" i="1"/>
  <c r="O2765" i="1"/>
  <c r="K2765" i="1"/>
  <c r="N2765" i="1" s="1"/>
  <c r="T2765" i="1" s="1"/>
  <c r="AA2764" i="1"/>
  <c r="Z2764" i="1"/>
  <c r="Y2764" i="1"/>
  <c r="X2764" i="1"/>
  <c r="W2764" i="1"/>
  <c r="U2764" i="1"/>
  <c r="S2764" i="1"/>
  <c r="Q2764" i="1"/>
  <c r="P2764" i="1"/>
  <c r="O2764" i="1"/>
  <c r="K2764" i="1"/>
  <c r="N2764" i="1" s="1"/>
  <c r="T2764" i="1" s="1"/>
  <c r="AA2763" i="1"/>
  <c r="Z2763" i="1"/>
  <c r="Y2763" i="1"/>
  <c r="X2763" i="1"/>
  <c r="W2763" i="1"/>
  <c r="U2763" i="1"/>
  <c r="S2763" i="1"/>
  <c r="Q2763" i="1"/>
  <c r="P2763" i="1"/>
  <c r="O2763" i="1"/>
  <c r="K2763" i="1"/>
  <c r="N2763" i="1" s="1"/>
  <c r="T2763" i="1" s="1"/>
  <c r="AA2762" i="1"/>
  <c r="Z2762" i="1"/>
  <c r="Y2762" i="1"/>
  <c r="X2762" i="1"/>
  <c r="W2762" i="1"/>
  <c r="U2762" i="1"/>
  <c r="S2762" i="1"/>
  <c r="Q2762" i="1"/>
  <c r="P2762" i="1"/>
  <c r="O2762" i="1"/>
  <c r="K2762" i="1"/>
  <c r="N2762" i="1" s="1"/>
  <c r="AA2761" i="1"/>
  <c r="Z2761" i="1"/>
  <c r="Y2761" i="1"/>
  <c r="X2761" i="1"/>
  <c r="W2761" i="1"/>
  <c r="U2761" i="1"/>
  <c r="S2761" i="1"/>
  <c r="Q2761" i="1"/>
  <c r="P2761" i="1"/>
  <c r="O2761" i="1"/>
  <c r="K2761" i="1"/>
  <c r="N2761" i="1" s="1"/>
  <c r="T2761" i="1" s="1"/>
  <c r="AA2760" i="1"/>
  <c r="Z2760" i="1"/>
  <c r="Y2760" i="1"/>
  <c r="X2760" i="1"/>
  <c r="W2760" i="1"/>
  <c r="U2760" i="1"/>
  <c r="S2760" i="1"/>
  <c r="Q2760" i="1"/>
  <c r="P2760" i="1"/>
  <c r="O2760" i="1"/>
  <c r="K2760" i="1"/>
  <c r="N2760" i="1" s="1"/>
  <c r="T2760" i="1" s="1"/>
  <c r="AA2759" i="1"/>
  <c r="Z2759" i="1"/>
  <c r="Y2759" i="1"/>
  <c r="X2759" i="1"/>
  <c r="W2759" i="1"/>
  <c r="U2759" i="1"/>
  <c r="S2759" i="1"/>
  <c r="Q2759" i="1"/>
  <c r="P2759" i="1"/>
  <c r="O2759" i="1"/>
  <c r="K2759" i="1"/>
  <c r="N2759" i="1" s="1"/>
  <c r="T2759" i="1" s="1"/>
  <c r="AA2758" i="1"/>
  <c r="Z2758" i="1"/>
  <c r="Y2758" i="1"/>
  <c r="X2758" i="1"/>
  <c r="W2758" i="1"/>
  <c r="U2758" i="1"/>
  <c r="S2758" i="1"/>
  <c r="Q2758" i="1"/>
  <c r="P2758" i="1"/>
  <c r="O2758" i="1"/>
  <c r="K2758" i="1"/>
  <c r="N2758" i="1" s="1"/>
  <c r="T2758" i="1" s="1"/>
  <c r="AA2757" i="1"/>
  <c r="Z2757" i="1"/>
  <c r="Y2757" i="1"/>
  <c r="X2757" i="1"/>
  <c r="W2757" i="1"/>
  <c r="U2757" i="1"/>
  <c r="S2757" i="1"/>
  <c r="Q2757" i="1"/>
  <c r="P2757" i="1"/>
  <c r="O2757" i="1"/>
  <c r="K2757" i="1"/>
  <c r="N2757" i="1" s="1"/>
  <c r="T2757" i="1" s="1"/>
  <c r="AA2756" i="1"/>
  <c r="Z2756" i="1"/>
  <c r="Y2756" i="1"/>
  <c r="X2756" i="1"/>
  <c r="W2756" i="1"/>
  <c r="U2756" i="1"/>
  <c r="S2756" i="1"/>
  <c r="Q2756" i="1"/>
  <c r="P2756" i="1"/>
  <c r="O2756" i="1"/>
  <c r="K2756" i="1"/>
  <c r="N2756" i="1" s="1"/>
  <c r="T2756" i="1" s="1"/>
  <c r="AA2755" i="1"/>
  <c r="Z2755" i="1"/>
  <c r="Y2755" i="1"/>
  <c r="X2755" i="1"/>
  <c r="W2755" i="1"/>
  <c r="U2755" i="1"/>
  <c r="S2755" i="1"/>
  <c r="Q2755" i="1"/>
  <c r="P2755" i="1"/>
  <c r="O2755" i="1"/>
  <c r="K2755" i="1"/>
  <c r="N2755" i="1" s="1"/>
  <c r="T2755" i="1" s="1"/>
  <c r="AA2754" i="1"/>
  <c r="Z2754" i="1"/>
  <c r="Y2754" i="1"/>
  <c r="X2754" i="1"/>
  <c r="W2754" i="1"/>
  <c r="U2754" i="1"/>
  <c r="S2754" i="1"/>
  <c r="Q2754" i="1"/>
  <c r="P2754" i="1"/>
  <c r="O2754" i="1"/>
  <c r="K2754" i="1"/>
  <c r="N2754" i="1" s="1"/>
  <c r="T2754" i="1" s="1"/>
  <c r="AA2753" i="1"/>
  <c r="Z2753" i="1"/>
  <c r="Y2753" i="1"/>
  <c r="X2753" i="1"/>
  <c r="W2753" i="1"/>
  <c r="U2753" i="1"/>
  <c r="S2753" i="1"/>
  <c r="Q2753" i="1"/>
  <c r="P2753" i="1"/>
  <c r="O2753" i="1"/>
  <c r="K2753" i="1"/>
  <c r="N2753" i="1" s="1"/>
  <c r="T2753" i="1" s="1"/>
  <c r="AA2752" i="1"/>
  <c r="Z2752" i="1"/>
  <c r="Y2752" i="1"/>
  <c r="X2752" i="1"/>
  <c r="W2752" i="1"/>
  <c r="U2752" i="1"/>
  <c r="S2752" i="1"/>
  <c r="Q2752" i="1"/>
  <c r="P2752" i="1"/>
  <c r="O2752" i="1"/>
  <c r="K2752" i="1"/>
  <c r="N2752" i="1" s="1"/>
  <c r="T2752" i="1" s="1"/>
  <c r="AA2751" i="1"/>
  <c r="Z2751" i="1"/>
  <c r="Y2751" i="1"/>
  <c r="X2751" i="1"/>
  <c r="W2751" i="1"/>
  <c r="U2751" i="1"/>
  <c r="S2751" i="1"/>
  <c r="Q2751" i="1"/>
  <c r="P2751" i="1"/>
  <c r="O2751" i="1"/>
  <c r="K2751" i="1"/>
  <c r="N2751" i="1" s="1"/>
  <c r="T2751" i="1" s="1"/>
  <c r="AA2750" i="1"/>
  <c r="Z2750" i="1"/>
  <c r="Y2750" i="1"/>
  <c r="X2750" i="1"/>
  <c r="W2750" i="1"/>
  <c r="U2750" i="1"/>
  <c r="S2750" i="1"/>
  <c r="Q2750" i="1"/>
  <c r="P2750" i="1"/>
  <c r="O2750" i="1"/>
  <c r="K2750" i="1"/>
  <c r="N2750" i="1" s="1"/>
  <c r="AA2749" i="1"/>
  <c r="Z2749" i="1"/>
  <c r="Y2749" i="1"/>
  <c r="X2749" i="1"/>
  <c r="W2749" i="1"/>
  <c r="U2749" i="1"/>
  <c r="S2749" i="1"/>
  <c r="Q2749" i="1"/>
  <c r="P2749" i="1"/>
  <c r="O2749" i="1"/>
  <c r="K2749" i="1"/>
  <c r="N2749" i="1" s="1"/>
  <c r="T2749" i="1" s="1"/>
  <c r="AA2748" i="1"/>
  <c r="Z2748" i="1"/>
  <c r="Y2748" i="1"/>
  <c r="X2748" i="1"/>
  <c r="W2748" i="1"/>
  <c r="U2748" i="1"/>
  <c r="S2748" i="1"/>
  <c r="Q2748" i="1"/>
  <c r="P2748" i="1"/>
  <c r="O2748" i="1"/>
  <c r="K2748" i="1"/>
  <c r="N2748" i="1" s="1"/>
  <c r="AA2747" i="1"/>
  <c r="Z2747" i="1"/>
  <c r="Y2747" i="1"/>
  <c r="X2747" i="1"/>
  <c r="W2747" i="1"/>
  <c r="U2747" i="1"/>
  <c r="S2747" i="1"/>
  <c r="Q2747" i="1"/>
  <c r="P2747" i="1"/>
  <c r="O2747" i="1"/>
  <c r="K2747" i="1"/>
  <c r="N2747" i="1" s="1"/>
  <c r="T2747" i="1" s="1"/>
  <c r="AA2746" i="1"/>
  <c r="Z2746" i="1"/>
  <c r="Y2746" i="1"/>
  <c r="X2746" i="1"/>
  <c r="W2746" i="1"/>
  <c r="U2746" i="1"/>
  <c r="S2746" i="1"/>
  <c r="Q2746" i="1"/>
  <c r="P2746" i="1"/>
  <c r="O2746" i="1"/>
  <c r="K2746" i="1"/>
  <c r="N2746" i="1" s="1"/>
  <c r="T2746" i="1" s="1"/>
  <c r="AA2745" i="1"/>
  <c r="Z2745" i="1"/>
  <c r="Y2745" i="1"/>
  <c r="X2745" i="1"/>
  <c r="W2745" i="1"/>
  <c r="U2745" i="1"/>
  <c r="S2745" i="1"/>
  <c r="Q2745" i="1"/>
  <c r="P2745" i="1"/>
  <c r="O2745" i="1"/>
  <c r="K2745" i="1"/>
  <c r="N2745" i="1" s="1"/>
  <c r="T2745" i="1" s="1"/>
  <c r="AA2744" i="1"/>
  <c r="Z2744" i="1"/>
  <c r="Y2744" i="1"/>
  <c r="X2744" i="1"/>
  <c r="W2744" i="1"/>
  <c r="U2744" i="1"/>
  <c r="S2744" i="1"/>
  <c r="Q2744" i="1"/>
  <c r="P2744" i="1"/>
  <c r="O2744" i="1"/>
  <c r="K2744" i="1"/>
  <c r="N2744" i="1" s="1"/>
  <c r="T2744" i="1" s="1"/>
  <c r="AA2743" i="1"/>
  <c r="Z2743" i="1"/>
  <c r="Y2743" i="1"/>
  <c r="X2743" i="1"/>
  <c r="W2743" i="1"/>
  <c r="U2743" i="1"/>
  <c r="S2743" i="1"/>
  <c r="Q2743" i="1"/>
  <c r="P2743" i="1"/>
  <c r="O2743" i="1"/>
  <c r="K2743" i="1"/>
  <c r="N2743" i="1" s="1"/>
  <c r="T2743" i="1" s="1"/>
  <c r="AA2742" i="1"/>
  <c r="Z2742" i="1"/>
  <c r="Y2742" i="1"/>
  <c r="X2742" i="1"/>
  <c r="W2742" i="1"/>
  <c r="U2742" i="1"/>
  <c r="S2742" i="1"/>
  <c r="Q2742" i="1"/>
  <c r="P2742" i="1"/>
  <c r="O2742" i="1"/>
  <c r="K2742" i="1"/>
  <c r="N2742" i="1" s="1"/>
  <c r="T2742" i="1" s="1"/>
  <c r="AA2741" i="1"/>
  <c r="Z2741" i="1"/>
  <c r="Y2741" i="1"/>
  <c r="X2741" i="1"/>
  <c r="W2741" i="1"/>
  <c r="U2741" i="1"/>
  <c r="S2741" i="1"/>
  <c r="Q2741" i="1"/>
  <c r="P2741" i="1"/>
  <c r="O2741" i="1"/>
  <c r="K2741" i="1"/>
  <c r="N2741" i="1" s="1"/>
  <c r="T2741" i="1" s="1"/>
  <c r="AA2740" i="1"/>
  <c r="Z2740" i="1"/>
  <c r="Y2740" i="1"/>
  <c r="X2740" i="1"/>
  <c r="W2740" i="1"/>
  <c r="U2740" i="1"/>
  <c r="S2740" i="1"/>
  <c r="Q2740" i="1"/>
  <c r="P2740" i="1"/>
  <c r="O2740" i="1"/>
  <c r="K2740" i="1"/>
  <c r="N2740" i="1" s="1"/>
  <c r="AA2739" i="1"/>
  <c r="Z2739" i="1"/>
  <c r="Y2739" i="1"/>
  <c r="X2739" i="1"/>
  <c r="W2739" i="1"/>
  <c r="U2739" i="1"/>
  <c r="S2739" i="1"/>
  <c r="Q2739" i="1"/>
  <c r="P2739" i="1"/>
  <c r="O2739" i="1"/>
  <c r="K2739" i="1"/>
  <c r="N2739" i="1" s="1"/>
  <c r="T2739" i="1" s="1"/>
  <c r="AA2738" i="1"/>
  <c r="Z2738" i="1"/>
  <c r="Y2738" i="1"/>
  <c r="X2738" i="1"/>
  <c r="W2738" i="1"/>
  <c r="U2738" i="1"/>
  <c r="S2738" i="1"/>
  <c r="Q2738" i="1"/>
  <c r="P2738" i="1"/>
  <c r="O2738" i="1"/>
  <c r="K2738" i="1"/>
  <c r="N2738" i="1" s="1"/>
  <c r="T2738" i="1" s="1"/>
  <c r="AA2737" i="1"/>
  <c r="Z2737" i="1"/>
  <c r="Y2737" i="1"/>
  <c r="X2737" i="1"/>
  <c r="W2737" i="1"/>
  <c r="U2737" i="1"/>
  <c r="S2737" i="1"/>
  <c r="Q2737" i="1"/>
  <c r="P2737" i="1"/>
  <c r="O2737" i="1"/>
  <c r="K2737" i="1"/>
  <c r="N2737" i="1" s="1"/>
  <c r="T2737" i="1" s="1"/>
  <c r="AA2736" i="1"/>
  <c r="Z2736" i="1"/>
  <c r="Y2736" i="1"/>
  <c r="X2736" i="1"/>
  <c r="W2736" i="1"/>
  <c r="U2736" i="1"/>
  <c r="S2736" i="1"/>
  <c r="Q2736" i="1"/>
  <c r="P2736" i="1"/>
  <c r="O2736" i="1"/>
  <c r="K2736" i="1"/>
  <c r="N2736" i="1" s="1"/>
  <c r="T2736" i="1" s="1"/>
  <c r="AA2735" i="1"/>
  <c r="Z2735" i="1"/>
  <c r="Y2735" i="1"/>
  <c r="X2735" i="1"/>
  <c r="W2735" i="1"/>
  <c r="U2735" i="1"/>
  <c r="S2735" i="1"/>
  <c r="Q2735" i="1"/>
  <c r="P2735" i="1"/>
  <c r="O2735" i="1"/>
  <c r="K2735" i="1"/>
  <c r="N2735" i="1" s="1"/>
  <c r="T2735" i="1" s="1"/>
  <c r="AA2734" i="1"/>
  <c r="Z2734" i="1"/>
  <c r="Y2734" i="1"/>
  <c r="X2734" i="1"/>
  <c r="W2734" i="1"/>
  <c r="U2734" i="1"/>
  <c r="S2734" i="1"/>
  <c r="Q2734" i="1"/>
  <c r="P2734" i="1"/>
  <c r="O2734" i="1"/>
  <c r="K2734" i="1"/>
  <c r="N2734" i="1" s="1"/>
  <c r="T2734" i="1" s="1"/>
  <c r="AA2733" i="1"/>
  <c r="Z2733" i="1"/>
  <c r="Y2733" i="1"/>
  <c r="X2733" i="1"/>
  <c r="W2733" i="1"/>
  <c r="U2733" i="1"/>
  <c r="S2733" i="1"/>
  <c r="Q2733" i="1"/>
  <c r="P2733" i="1"/>
  <c r="O2733" i="1"/>
  <c r="K2733" i="1"/>
  <c r="N2733" i="1" s="1"/>
  <c r="T2733" i="1" s="1"/>
  <c r="AA2732" i="1"/>
  <c r="Z2732" i="1"/>
  <c r="Y2732" i="1"/>
  <c r="X2732" i="1"/>
  <c r="W2732" i="1"/>
  <c r="U2732" i="1"/>
  <c r="S2732" i="1"/>
  <c r="Q2732" i="1"/>
  <c r="P2732" i="1"/>
  <c r="O2732" i="1"/>
  <c r="K2732" i="1"/>
  <c r="N2732" i="1" s="1"/>
  <c r="T2732" i="1" s="1"/>
  <c r="AA2731" i="1"/>
  <c r="Z2731" i="1"/>
  <c r="Y2731" i="1"/>
  <c r="X2731" i="1"/>
  <c r="W2731" i="1"/>
  <c r="U2731" i="1"/>
  <c r="S2731" i="1"/>
  <c r="Q2731" i="1"/>
  <c r="P2731" i="1"/>
  <c r="O2731" i="1"/>
  <c r="K2731" i="1"/>
  <c r="N2731" i="1" s="1"/>
  <c r="T2731" i="1" s="1"/>
  <c r="AA2730" i="1"/>
  <c r="Z2730" i="1"/>
  <c r="Y2730" i="1"/>
  <c r="X2730" i="1"/>
  <c r="W2730" i="1"/>
  <c r="U2730" i="1"/>
  <c r="S2730" i="1"/>
  <c r="Q2730" i="1"/>
  <c r="P2730" i="1"/>
  <c r="O2730" i="1"/>
  <c r="K2730" i="1"/>
  <c r="N2730" i="1" s="1"/>
  <c r="T2730" i="1" s="1"/>
  <c r="AA2729" i="1"/>
  <c r="Z2729" i="1"/>
  <c r="Y2729" i="1"/>
  <c r="X2729" i="1"/>
  <c r="W2729" i="1"/>
  <c r="U2729" i="1"/>
  <c r="S2729" i="1"/>
  <c r="Q2729" i="1"/>
  <c r="P2729" i="1"/>
  <c r="O2729" i="1"/>
  <c r="K2729" i="1"/>
  <c r="N2729" i="1" s="1"/>
  <c r="T2729" i="1" s="1"/>
  <c r="AA2728" i="1"/>
  <c r="Z2728" i="1"/>
  <c r="Y2728" i="1"/>
  <c r="X2728" i="1"/>
  <c r="W2728" i="1"/>
  <c r="U2728" i="1"/>
  <c r="S2728" i="1"/>
  <c r="Q2728" i="1"/>
  <c r="P2728" i="1"/>
  <c r="O2728" i="1"/>
  <c r="K2728" i="1"/>
  <c r="N2728" i="1" s="1"/>
  <c r="AA2727" i="1"/>
  <c r="Z2727" i="1"/>
  <c r="Y2727" i="1"/>
  <c r="X2727" i="1"/>
  <c r="W2727" i="1"/>
  <c r="U2727" i="1"/>
  <c r="S2727" i="1"/>
  <c r="Q2727" i="1"/>
  <c r="P2727" i="1"/>
  <c r="O2727" i="1"/>
  <c r="K2727" i="1"/>
  <c r="N2727" i="1" s="1"/>
  <c r="T2727" i="1" s="1"/>
  <c r="AA2726" i="1"/>
  <c r="Z2726" i="1"/>
  <c r="Y2726" i="1"/>
  <c r="X2726" i="1"/>
  <c r="W2726" i="1"/>
  <c r="U2726" i="1"/>
  <c r="S2726" i="1"/>
  <c r="Q2726" i="1"/>
  <c r="P2726" i="1"/>
  <c r="O2726" i="1"/>
  <c r="K2726" i="1"/>
  <c r="N2726" i="1" s="1"/>
  <c r="T2726" i="1" s="1"/>
  <c r="AA2725" i="1"/>
  <c r="Z2725" i="1"/>
  <c r="Y2725" i="1"/>
  <c r="X2725" i="1"/>
  <c r="W2725" i="1"/>
  <c r="U2725" i="1"/>
  <c r="S2725" i="1"/>
  <c r="Q2725" i="1"/>
  <c r="P2725" i="1"/>
  <c r="O2725" i="1"/>
  <c r="K2725" i="1"/>
  <c r="N2725" i="1" s="1"/>
  <c r="T2725" i="1" s="1"/>
  <c r="AA2724" i="1"/>
  <c r="Z2724" i="1"/>
  <c r="Y2724" i="1"/>
  <c r="X2724" i="1"/>
  <c r="W2724" i="1"/>
  <c r="U2724" i="1"/>
  <c r="S2724" i="1"/>
  <c r="Q2724" i="1"/>
  <c r="P2724" i="1"/>
  <c r="O2724" i="1"/>
  <c r="K2724" i="1"/>
  <c r="N2724" i="1" s="1"/>
  <c r="T2724" i="1" s="1"/>
  <c r="AA2723" i="1"/>
  <c r="Z2723" i="1"/>
  <c r="Y2723" i="1"/>
  <c r="X2723" i="1"/>
  <c r="W2723" i="1"/>
  <c r="U2723" i="1"/>
  <c r="S2723" i="1"/>
  <c r="Q2723" i="1"/>
  <c r="P2723" i="1"/>
  <c r="O2723" i="1"/>
  <c r="K2723" i="1"/>
  <c r="N2723" i="1" s="1"/>
  <c r="T2723" i="1" s="1"/>
  <c r="AA2722" i="1"/>
  <c r="Z2722" i="1"/>
  <c r="Y2722" i="1"/>
  <c r="X2722" i="1"/>
  <c r="W2722" i="1"/>
  <c r="U2722" i="1"/>
  <c r="S2722" i="1"/>
  <c r="Q2722" i="1"/>
  <c r="P2722" i="1"/>
  <c r="O2722" i="1"/>
  <c r="K2722" i="1"/>
  <c r="N2722" i="1" s="1"/>
  <c r="T2722" i="1" s="1"/>
  <c r="AA2721" i="1"/>
  <c r="Z2721" i="1"/>
  <c r="Y2721" i="1"/>
  <c r="X2721" i="1"/>
  <c r="W2721" i="1"/>
  <c r="U2721" i="1"/>
  <c r="S2721" i="1"/>
  <c r="Q2721" i="1"/>
  <c r="P2721" i="1"/>
  <c r="O2721" i="1"/>
  <c r="K2721" i="1"/>
  <c r="N2721" i="1" s="1"/>
  <c r="T2721" i="1" s="1"/>
  <c r="AA2720" i="1"/>
  <c r="Z2720" i="1"/>
  <c r="Y2720" i="1"/>
  <c r="X2720" i="1"/>
  <c r="W2720" i="1"/>
  <c r="U2720" i="1"/>
  <c r="S2720" i="1"/>
  <c r="Q2720" i="1"/>
  <c r="P2720" i="1"/>
  <c r="O2720" i="1"/>
  <c r="K2720" i="1"/>
  <c r="N2720" i="1" s="1"/>
  <c r="T2720" i="1" s="1"/>
  <c r="AA2719" i="1"/>
  <c r="Z2719" i="1"/>
  <c r="Y2719" i="1"/>
  <c r="X2719" i="1"/>
  <c r="W2719" i="1"/>
  <c r="U2719" i="1"/>
  <c r="S2719" i="1"/>
  <c r="Q2719" i="1"/>
  <c r="P2719" i="1"/>
  <c r="O2719" i="1"/>
  <c r="K2719" i="1"/>
  <c r="N2719" i="1" s="1"/>
  <c r="T2719" i="1" s="1"/>
  <c r="AA2718" i="1"/>
  <c r="Z2718" i="1"/>
  <c r="Y2718" i="1"/>
  <c r="X2718" i="1"/>
  <c r="W2718" i="1"/>
  <c r="U2718" i="1"/>
  <c r="S2718" i="1"/>
  <c r="Q2718" i="1"/>
  <c r="P2718" i="1"/>
  <c r="O2718" i="1"/>
  <c r="K2718" i="1"/>
  <c r="N2718" i="1" s="1"/>
  <c r="T2718" i="1" s="1"/>
  <c r="AA2717" i="1"/>
  <c r="Z2717" i="1"/>
  <c r="Y2717" i="1"/>
  <c r="X2717" i="1"/>
  <c r="W2717" i="1"/>
  <c r="U2717" i="1"/>
  <c r="S2717" i="1"/>
  <c r="Q2717" i="1"/>
  <c r="P2717" i="1"/>
  <c r="O2717" i="1"/>
  <c r="K2717" i="1"/>
  <c r="N2717" i="1" s="1"/>
  <c r="T2717" i="1" s="1"/>
  <c r="AA2716" i="1"/>
  <c r="Z2716" i="1"/>
  <c r="Y2716" i="1"/>
  <c r="X2716" i="1"/>
  <c r="W2716" i="1"/>
  <c r="U2716" i="1"/>
  <c r="S2716" i="1"/>
  <c r="Q2716" i="1"/>
  <c r="P2716" i="1"/>
  <c r="O2716" i="1"/>
  <c r="K2716" i="1"/>
  <c r="N2716" i="1" s="1"/>
  <c r="T2716" i="1" s="1"/>
  <c r="AA2715" i="1"/>
  <c r="Z2715" i="1"/>
  <c r="Y2715" i="1"/>
  <c r="X2715" i="1"/>
  <c r="W2715" i="1"/>
  <c r="U2715" i="1"/>
  <c r="S2715" i="1"/>
  <c r="Q2715" i="1"/>
  <c r="P2715" i="1"/>
  <c r="O2715" i="1"/>
  <c r="K2715" i="1"/>
  <c r="N2715" i="1" s="1"/>
  <c r="T2715" i="1" s="1"/>
  <c r="AA2714" i="1"/>
  <c r="Z2714" i="1"/>
  <c r="Y2714" i="1"/>
  <c r="X2714" i="1"/>
  <c r="W2714" i="1"/>
  <c r="U2714" i="1"/>
  <c r="S2714" i="1"/>
  <c r="Q2714" i="1"/>
  <c r="P2714" i="1"/>
  <c r="O2714" i="1"/>
  <c r="K2714" i="1"/>
  <c r="N2714" i="1" s="1"/>
  <c r="T2714" i="1" s="1"/>
  <c r="AA2713" i="1"/>
  <c r="Z2713" i="1"/>
  <c r="Y2713" i="1"/>
  <c r="X2713" i="1"/>
  <c r="W2713" i="1"/>
  <c r="U2713" i="1"/>
  <c r="S2713" i="1"/>
  <c r="Q2713" i="1"/>
  <c r="P2713" i="1"/>
  <c r="O2713" i="1"/>
  <c r="K2713" i="1"/>
  <c r="N2713" i="1" s="1"/>
  <c r="T2713" i="1" s="1"/>
  <c r="AA2712" i="1"/>
  <c r="Z2712" i="1"/>
  <c r="Y2712" i="1"/>
  <c r="X2712" i="1"/>
  <c r="W2712" i="1"/>
  <c r="U2712" i="1"/>
  <c r="S2712" i="1"/>
  <c r="Q2712" i="1"/>
  <c r="P2712" i="1"/>
  <c r="O2712" i="1"/>
  <c r="K2712" i="1"/>
  <c r="N2712" i="1" s="1"/>
  <c r="T2712" i="1" s="1"/>
  <c r="AA2711" i="1"/>
  <c r="Z2711" i="1"/>
  <c r="Y2711" i="1"/>
  <c r="X2711" i="1"/>
  <c r="W2711" i="1"/>
  <c r="U2711" i="1"/>
  <c r="S2711" i="1"/>
  <c r="Q2711" i="1"/>
  <c r="P2711" i="1"/>
  <c r="O2711" i="1"/>
  <c r="K2711" i="1"/>
  <c r="N2711" i="1" s="1"/>
  <c r="T2711" i="1" s="1"/>
  <c r="AA2710" i="1"/>
  <c r="Z2710" i="1"/>
  <c r="Y2710" i="1"/>
  <c r="X2710" i="1"/>
  <c r="W2710" i="1"/>
  <c r="U2710" i="1"/>
  <c r="S2710" i="1"/>
  <c r="Q2710" i="1"/>
  <c r="P2710" i="1"/>
  <c r="O2710" i="1"/>
  <c r="K2710" i="1"/>
  <c r="N2710" i="1" s="1"/>
  <c r="T2710" i="1" s="1"/>
  <c r="AA2709" i="1"/>
  <c r="Z2709" i="1"/>
  <c r="Y2709" i="1"/>
  <c r="X2709" i="1"/>
  <c r="W2709" i="1"/>
  <c r="U2709" i="1"/>
  <c r="S2709" i="1"/>
  <c r="Q2709" i="1"/>
  <c r="P2709" i="1"/>
  <c r="O2709" i="1"/>
  <c r="K2709" i="1"/>
  <c r="N2709" i="1" s="1"/>
  <c r="AA2708" i="1"/>
  <c r="Z2708" i="1"/>
  <c r="Y2708" i="1"/>
  <c r="X2708" i="1"/>
  <c r="W2708" i="1"/>
  <c r="U2708" i="1"/>
  <c r="S2708" i="1"/>
  <c r="Q2708" i="1"/>
  <c r="P2708" i="1"/>
  <c r="O2708" i="1"/>
  <c r="K2708" i="1"/>
  <c r="N2708" i="1" s="1"/>
  <c r="T2708" i="1" s="1"/>
  <c r="AA2707" i="1"/>
  <c r="Z2707" i="1"/>
  <c r="Y2707" i="1"/>
  <c r="X2707" i="1"/>
  <c r="W2707" i="1"/>
  <c r="U2707" i="1"/>
  <c r="S2707" i="1"/>
  <c r="Q2707" i="1"/>
  <c r="P2707" i="1"/>
  <c r="O2707" i="1"/>
  <c r="K2707" i="1"/>
  <c r="N2707" i="1" s="1"/>
  <c r="T2707" i="1" s="1"/>
  <c r="AA2706" i="1"/>
  <c r="Z2706" i="1"/>
  <c r="Y2706" i="1"/>
  <c r="X2706" i="1"/>
  <c r="W2706" i="1"/>
  <c r="U2706" i="1"/>
  <c r="S2706" i="1"/>
  <c r="Q2706" i="1"/>
  <c r="P2706" i="1"/>
  <c r="O2706" i="1"/>
  <c r="K2706" i="1"/>
  <c r="N2706" i="1" s="1"/>
  <c r="T2706" i="1" s="1"/>
  <c r="AA2705" i="1"/>
  <c r="Z2705" i="1"/>
  <c r="Y2705" i="1"/>
  <c r="X2705" i="1"/>
  <c r="W2705" i="1"/>
  <c r="U2705" i="1"/>
  <c r="S2705" i="1"/>
  <c r="Q2705" i="1"/>
  <c r="P2705" i="1"/>
  <c r="O2705" i="1"/>
  <c r="K2705" i="1"/>
  <c r="N2705" i="1" s="1"/>
  <c r="T2705" i="1" s="1"/>
  <c r="AA2704" i="1"/>
  <c r="Z2704" i="1"/>
  <c r="Y2704" i="1"/>
  <c r="X2704" i="1"/>
  <c r="W2704" i="1"/>
  <c r="U2704" i="1"/>
  <c r="S2704" i="1"/>
  <c r="Q2704" i="1"/>
  <c r="P2704" i="1"/>
  <c r="O2704" i="1"/>
  <c r="K2704" i="1"/>
  <c r="N2704" i="1" s="1"/>
  <c r="T2704" i="1" s="1"/>
  <c r="AA2703" i="1"/>
  <c r="Z2703" i="1"/>
  <c r="Y2703" i="1"/>
  <c r="X2703" i="1"/>
  <c r="W2703" i="1"/>
  <c r="U2703" i="1"/>
  <c r="S2703" i="1"/>
  <c r="Q2703" i="1"/>
  <c r="P2703" i="1"/>
  <c r="O2703" i="1"/>
  <c r="K2703" i="1"/>
  <c r="N2703" i="1" s="1"/>
  <c r="T2703" i="1" s="1"/>
  <c r="AA2702" i="1"/>
  <c r="Z2702" i="1"/>
  <c r="Y2702" i="1"/>
  <c r="X2702" i="1"/>
  <c r="W2702" i="1"/>
  <c r="U2702" i="1"/>
  <c r="S2702" i="1"/>
  <c r="Q2702" i="1"/>
  <c r="P2702" i="1"/>
  <c r="O2702" i="1"/>
  <c r="K2702" i="1"/>
  <c r="N2702" i="1" s="1"/>
  <c r="T2702" i="1" s="1"/>
  <c r="AA2701" i="1"/>
  <c r="Z2701" i="1"/>
  <c r="Y2701" i="1"/>
  <c r="X2701" i="1"/>
  <c r="W2701" i="1"/>
  <c r="U2701" i="1"/>
  <c r="S2701" i="1"/>
  <c r="Q2701" i="1"/>
  <c r="P2701" i="1"/>
  <c r="O2701" i="1"/>
  <c r="K2701" i="1"/>
  <c r="N2701" i="1" s="1"/>
  <c r="AA2700" i="1"/>
  <c r="Z2700" i="1"/>
  <c r="Y2700" i="1"/>
  <c r="X2700" i="1"/>
  <c r="W2700" i="1"/>
  <c r="U2700" i="1"/>
  <c r="S2700" i="1"/>
  <c r="Q2700" i="1"/>
  <c r="P2700" i="1"/>
  <c r="O2700" i="1"/>
  <c r="K2700" i="1"/>
  <c r="N2700" i="1" s="1"/>
  <c r="AA2699" i="1"/>
  <c r="Z2699" i="1"/>
  <c r="Y2699" i="1"/>
  <c r="X2699" i="1"/>
  <c r="W2699" i="1"/>
  <c r="U2699" i="1"/>
  <c r="S2699" i="1"/>
  <c r="Q2699" i="1"/>
  <c r="P2699" i="1"/>
  <c r="O2699" i="1"/>
  <c r="K2699" i="1"/>
  <c r="N2699" i="1" s="1"/>
  <c r="AA2698" i="1"/>
  <c r="Z2698" i="1"/>
  <c r="Y2698" i="1"/>
  <c r="X2698" i="1"/>
  <c r="W2698" i="1"/>
  <c r="U2698" i="1"/>
  <c r="S2698" i="1"/>
  <c r="Q2698" i="1"/>
  <c r="P2698" i="1"/>
  <c r="O2698" i="1"/>
  <c r="K2698" i="1"/>
  <c r="N2698" i="1" s="1"/>
  <c r="AA2697" i="1"/>
  <c r="Z2697" i="1"/>
  <c r="Y2697" i="1"/>
  <c r="X2697" i="1"/>
  <c r="W2697" i="1"/>
  <c r="U2697" i="1"/>
  <c r="S2697" i="1"/>
  <c r="Q2697" i="1"/>
  <c r="P2697" i="1"/>
  <c r="O2697" i="1"/>
  <c r="K2697" i="1"/>
  <c r="N2697" i="1" s="1"/>
  <c r="AA2696" i="1"/>
  <c r="Z2696" i="1"/>
  <c r="Y2696" i="1"/>
  <c r="X2696" i="1"/>
  <c r="W2696" i="1"/>
  <c r="U2696" i="1"/>
  <c r="S2696" i="1"/>
  <c r="Q2696" i="1"/>
  <c r="P2696" i="1"/>
  <c r="O2696" i="1"/>
  <c r="K2696" i="1"/>
  <c r="N2696" i="1" s="1"/>
  <c r="T2696" i="1" s="1"/>
  <c r="AA2695" i="1"/>
  <c r="Z2695" i="1"/>
  <c r="Y2695" i="1"/>
  <c r="X2695" i="1"/>
  <c r="W2695" i="1"/>
  <c r="U2695" i="1"/>
  <c r="S2695" i="1"/>
  <c r="Q2695" i="1"/>
  <c r="P2695" i="1"/>
  <c r="O2695" i="1"/>
  <c r="K2695" i="1"/>
  <c r="N2695" i="1" s="1"/>
  <c r="T2695" i="1" s="1"/>
  <c r="AA2694" i="1"/>
  <c r="Z2694" i="1"/>
  <c r="Y2694" i="1"/>
  <c r="X2694" i="1"/>
  <c r="W2694" i="1"/>
  <c r="U2694" i="1"/>
  <c r="S2694" i="1"/>
  <c r="Q2694" i="1"/>
  <c r="P2694" i="1"/>
  <c r="O2694" i="1"/>
  <c r="K2694" i="1"/>
  <c r="N2694" i="1" s="1"/>
  <c r="T2694" i="1" s="1"/>
  <c r="AA2693" i="1"/>
  <c r="Z2693" i="1"/>
  <c r="Y2693" i="1"/>
  <c r="X2693" i="1"/>
  <c r="W2693" i="1"/>
  <c r="U2693" i="1"/>
  <c r="S2693" i="1"/>
  <c r="Q2693" i="1"/>
  <c r="P2693" i="1"/>
  <c r="O2693" i="1"/>
  <c r="K2693" i="1"/>
  <c r="N2693" i="1" s="1"/>
  <c r="AA2692" i="1"/>
  <c r="Z2692" i="1"/>
  <c r="Y2692" i="1"/>
  <c r="X2692" i="1"/>
  <c r="W2692" i="1"/>
  <c r="U2692" i="1"/>
  <c r="S2692" i="1"/>
  <c r="Q2692" i="1"/>
  <c r="P2692" i="1"/>
  <c r="O2692" i="1"/>
  <c r="K2692" i="1"/>
  <c r="N2692" i="1" s="1"/>
  <c r="T2692" i="1" s="1"/>
  <c r="AA2691" i="1"/>
  <c r="Z2691" i="1"/>
  <c r="Y2691" i="1"/>
  <c r="X2691" i="1"/>
  <c r="W2691" i="1"/>
  <c r="U2691" i="1"/>
  <c r="S2691" i="1"/>
  <c r="Q2691" i="1"/>
  <c r="P2691" i="1"/>
  <c r="O2691" i="1"/>
  <c r="K2691" i="1"/>
  <c r="N2691" i="1" s="1"/>
  <c r="T2691" i="1" s="1"/>
  <c r="AA2690" i="1"/>
  <c r="Z2690" i="1"/>
  <c r="Y2690" i="1"/>
  <c r="X2690" i="1"/>
  <c r="W2690" i="1"/>
  <c r="U2690" i="1"/>
  <c r="S2690" i="1"/>
  <c r="Q2690" i="1"/>
  <c r="P2690" i="1"/>
  <c r="O2690" i="1"/>
  <c r="K2690" i="1"/>
  <c r="N2690" i="1" s="1"/>
  <c r="T2690" i="1" s="1"/>
  <c r="AA2689" i="1"/>
  <c r="Z2689" i="1"/>
  <c r="Y2689" i="1"/>
  <c r="X2689" i="1"/>
  <c r="W2689" i="1"/>
  <c r="U2689" i="1"/>
  <c r="S2689" i="1"/>
  <c r="Q2689" i="1"/>
  <c r="P2689" i="1"/>
  <c r="O2689" i="1"/>
  <c r="K2689" i="1"/>
  <c r="N2689" i="1" s="1"/>
  <c r="T2689" i="1" s="1"/>
  <c r="AA2688" i="1"/>
  <c r="Z2688" i="1"/>
  <c r="Y2688" i="1"/>
  <c r="X2688" i="1"/>
  <c r="W2688" i="1"/>
  <c r="U2688" i="1"/>
  <c r="S2688" i="1"/>
  <c r="Q2688" i="1"/>
  <c r="P2688" i="1"/>
  <c r="O2688" i="1"/>
  <c r="K2688" i="1"/>
  <c r="N2688" i="1" s="1"/>
  <c r="T2688" i="1" s="1"/>
  <c r="AA2687" i="1"/>
  <c r="Z2687" i="1"/>
  <c r="Y2687" i="1"/>
  <c r="X2687" i="1"/>
  <c r="W2687" i="1"/>
  <c r="U2687" i="1"/>
  <c r="S2687" i="1"/>
  <c r="Q2687" i="1"/>
  <c r="P2687" i="1"/>
  <c r="O2687" i="1"/>
  <c r="K2687" i="1"/>
  <c r="N2687" i="1" s="1"/>
  <c r="T2687" i="1" s="1"/>
  <c r="AA2686" i="1"/>
  <c r="Z2686" i="1"/>
  <c r="Y2686" i="1"/>
  <c r="X2686" i="1"/>
  <c r="W2686" i="1"/>
  <c r="U2686" i="1"/>
  <c r="S2686" i="1"/>
  <c r="Q2686" i="1"/>
  <c r="P2686" i="1"/>
  <c r="O2686" i="1"/>
  <c r="K2686" i="1"/>
  <c r="N2686" i="1" s="1"/>
  <c r="T2686" i="1" s="1"/>
  <c r="AA2685" i="1"/>
  <c r="Z2685" i="1"/>
  <c r="Y2685" i="1"/>
  <c r="X2685" i="1"/>
  <c r="W2685" i="1"/>
  <c r="U2685" i="1"/>
  <c r="S2685" i="1"/>
  <c r="Q2685" i="1"/>
  <c r="P2685" i="1"/>
  <c r="O2685" i="1"/>
  <c r="K2685" i="1"/>
  <c r="N2685" i="1" s="1"/>
  <c r="AA2684" i="1"/>
  <c r="Z2684" i="1"/>
  <c r="Y2684" i="1"/>
  <c r="X2684" i="1"/>
  <c r="W2684" i="1"/>
  <c r="U2684" i="1"/>
  <c r="S2684" i="1"/>
  <c r="Q2684" i="1"/>
  <c r="P2684" i="1"/>
  <c r="O2684" i="1"/>
  <c r="K2684" i="1"/>
  <c r="N2684" i="1" s="1"/>
  <c r="T2684" i="1" s="1"/>
  <c r="AA2683" i="1"/>
  <c r="Z2683" i="1"/>
  <c r="Y2683" i="1"/>
  <c r="X2683" i="1"/>
  <c r="W2683" i="1"/>
  <c r="U2683" i="1"/>
  <c r="S2683" i="1"/>
  <c r="Q2683" i="1"/>
  <c r="P2683" i="1"/>
  <c r="O2683" i="1"/>
  <c r="K2683" i="1"/>
  <c r="N2683" i="1" s="1"/>
  <c r="T2683" i="1" s="1"/>
  <c r="AA2682" i="1"/>
  <c r="Z2682" i="1"/>
  <c r="Y2682" i="1"/>
  <c r="X2682" i="1"/>
  <c r="W2682" i="1"/>
  <c r="U2682" i="1"/>
  <c r="S2682" i="1"/>
  <c r="Q2682" i="1"/>
  <c r="P2682" i="1"/>
  <c r="O2682" i="1"/>
  <c r="K2682" i="1"/>
  <c r="N2682" i="1" s="1"/>
  <c r="T2682" i="1" s="1"/>
  <c r="AA2681" i="1"/>
  <c r="Z2681" i="1"/>
  <c r="Y2681" i="1"/>
  <c r="X2681" i="1"/>
  <c r="W2681" i="1"/>
  <c r="U2681" i="1"/>
  <c r="S2681" i="1"/>
  <c r="Q2681" i="1"/>
  <c r="P2681" i="1"/>
  <c r="O2681" i="1"/>
  <c r="K2681" i="1"/>
  <c r="N2681" i="1" s="1"/>
  <c r="AA2680" i="1"/>
  <c r="Z2680" i="1"/>
  <c r="Y2680" i="1"/>
  <c r="X2680" i="1"/>
  <c r="W2680" i="1"/>
  <c r="U2680" i="1"/>
  <c r="S2680" i="1"/>
  <c r="Q2680" i="1"/>
  <c r="P2680" i="1"/>
  <c r="O2680" i="1"/>
  <c r="K2680" i="1"/>
  <c r="N2680" i="1" s="1"/>
  <c r="T2680" i="1" s="1"/>
  <c r="AA2679" i="1"/>
  <c r="Z2679" i="1"/>
  <c r="Y2679" i="1"/>
  <c r="X2679" i="1"/>
  <c r="W2679" i="1"/>
  <c r="U2679" i="1"/>
  <c r="S2679" i="1"/>
  <c r="Q2679" i="1"/>
  <c r="P2679" i="1"/>
  <c r="O2679" i="1"/>
  <c r="K2679" i="1"/>
  <c r="N2679" i="1" s="1"/>
  <c r="T2679" i="1" s="1"/>
  <c r="AA2678" i="1"/>
  <c r="Z2678" i="1"/>
  <c r="Y2678" i="1"/>
  <c r="X2678" i="1"/>
  <c r="W2678" i="1"/>
  <c r="U2678" i="1"/>
  <c r="S2678" i="1"/>
  <c r="Q2678" i="1"/>
  <c r="P2678" i="1"/>
  <c r="O2678" i="1"/>
  <c r="K2678" i="1"/>
  <c r="N2678" i="1" s="1"/>
  <c r="T2678" i="1" s="1"/>
  <c r="AA2677" i="1"/>
  <c r="Z2677" i="1"/>
  <c r="Y2677" i="1"/>
  <c r="X2677" i="1"/>
  <c r="W2677" i="1"/>
  <c r="U2677" i="1"/>
  <c r="S2677" i="1"/>
  <c r="Q2677" i="1"/>
  <c r="P2677" i="1"/>
  <c r="O2677" i="1"/>
  <c r="K2677" i="1"/>
  <c r="N2677" i="1" s="1"/>
  <c r="T2677" i="1" s="1"/>
  <c r="AA2676" i="1"/>
  <c r="Z2676" i="1"/>
  <c r="Y2676" i="1"/>
  <c r="X2676" i="1"/>
  <c r="W2676" i="1"/>
  <c r="U2676" i="1"/>
  <c r="S2676" i="1"/>
  <c r="Q2676" i="1"/>
  <c r="P2676" i="1"/>
  <c r="O2676" i="1"/>
  <c r="K2676" i="1"/>
  <c r="N2676" i="1" s="1"/>
  <c r="AA2675" i="1"/>
  <c r="Z2675" i="1"/>
  <c r="Y2675" i="1"/>
  <c r="X2675" i="1"/>
  <c r="W2675" i="1"/>
  <c r="U2675" i="1"/>
  <c r="S2675" i="1"/>
  <c r="Q2675" i="1"/>
  <c r="P2675" i="1"/>
  <c r="O2675" i="1"/>
  <c r="K2675" i="1"/>
  <c r="N2675" i="1" s="1"/>
  <c r="T2675" i="1" s="1"/>
  <c r="AA2674" i="1"/>
  <c r="Z2674" i="1"/>
  <c r="Y2674" i="1"/>
  <c r="X2674" i="1"/>
  <c r="W2674" i="1"/>
  <c r="U2674" i="1"/>
  <c r="S2674" i="1"/>
  <c r="Q2674" i="1"/>
  <c r="P2674" i="1"/>
  <c r="O2674" i="1"/>
  <c r="K2674" i="1"/>
  <c r="N2674" i="1" s="1"/>
  <c r="T2674" i="1" s="1"/>
  <c r="AA2673" i="1"/>
  <c r="Z2673" i="1"/>
  <c r="Y2673" i="1"/>
  <c r="X2673" i="1"/>
  <c r="W2673" i="1"/>
  <c r="U2673" i="1"/>
  <c r="S2673" i="1"/>
  <c r="Q2673" i="1"/>
  <c r="P2673" i="1"/>
  <c r="O2673" i="1"/>
  <c r="K2673" i="1"/>
  <c r="N2673" i="1" s="1"/>
  <c r="T2673" i="1" s="1"/>
  <c r="AA2672" i="1"/>
  <c r="Z2672" i="1"/>
  <c r="Y2672" i="1"/>
  <c r="X2672" i="1"/>
  <c r="W2672" i="1"/>
  <c r="U2672" i="1"/>
  <c r="S2672" i="1"/>
  <c r="Q2672" i="1"/>
  <c r="P2672" i="1"/>
  <c r="O2672" i="1"/>
  <c r="K2672" i="1"/>
  <c r="N2672" i="1" s="1"/>
  <c r="T2672" i="1" s="1"/>
  <c r="AA2671" i="1"/>
  <c r="Z2671" i="1"/>
  <c r="Y2671" i="1"/>
  <c r="X2671" i="1"/>
  <c r="W2671" i="1"/>
  <c r="U2671" i="1"/>
  <c r="S2671" i="1"/>
  <c r="Q2671" i="1"/>
  <c r="P2671" i="1"/>
  <c r="O2671" i="1"/>
  <c r="K2671" i="1"/>
  <c r="N2671" i="1" s="1"/>
  <c r="T2671" i="1" s="1"/>
  <c r="AA2670" i="1"/>
  <c r="Z2670" i="1"/>
  <c r="Y2670" i="1"/>
  <c r="X2670" i="1"/>
  <c r="W2670" i="1"/>
  <c r="U2670" i="1"/>
  <c r="S2670" i="1"/>
  <c r="Q2670" i="1"/>
  <c r="P2670" i="1"/>
  <c r="O2670" i="1"/>
  <c r="K2670" i="1"/>
  <c r="N2670" i="1" s="1"/>
  <c r="T2670" i="1" s="1"/>
  <c r="AA2669" i="1"/>
  <c r="Z2669" i="1"/>
  <c r="Y2669" i="1"/>
  <c r="X2669" i="1"/>
  <c r="W2669" i="1"/>
  <c r="U2669" i="1"/>
  <c r="S2669" i="1"/>
  <c r="Q2669" i="1"/>
  <c r="P2669" i="1"/>
  <c r="O2669" i="1"/>
  <c r="K2669" i="1"/>
  <c r="N2669" i="1" s="1"/>
  <c r="T2669" i="1" s="1"/>
  <c r="AA2668" i="1"/>
  <c r="Z2668" i="1"/>
  <c r="Y2668" i="1"/>
  <c r="X2668" i="1"/>
  <c r="W2668" i="1"/>
  <c r="U2668" i="1"/>
  <c r="S2668" i="1"/>
  <c r="Q2668" i="1"/>
  <c r="P2668" i="1"/>
  <c r="O2668" i="1"/>
  <c r="K2668" i="1"/>
  <c r="N2668" i="1" s="1"/>
  <c r="T2668" i="1" s="1"/>
  <c r="AA2667" i="1"/>
  <c r="Z2667" i="1"/>
  <c r="Y2667" i="1"/>
  <c r="X2667" i="1"/>
  <c r="W2667" i="1"/>
  <c r="U2667" i="1"/>
  <c r="S2667" i="1"/>
  <c r="Q2667" i="1"/>
  <c r="P2667" i="1"/>
  <c r="O2667" i="1"/>
  <c r="K2667" i="1"/>
  <c r="N2667" i="1" s="1"/>
  <c r="AA2666" i="1"/>
  <c r="Z2666" i="1"/>
  <c r="Y2666" i="1"/>
  <c r="X2666" i="1"/>
  <c r="W2666" i="1"/>
  <c r="U2666" i="1"/>
  <c r="S2666" i="1"/>
  <c r="Q2666" i="1"/>
  <c r="P2666" i="1"/>
  <c r="O2666" i="1"/>
  <c r="K2666" i="1"/>
  <c r="N2666" i="1" s="1"/>
  <c r="T2666" i="1" s="1"/>
  <c r="AA2665" i="1"/>
  <c r="Z2665" i="1"/>
  <c r="Y2665" i="1"/>
  <c r="X2665" i="1"/>
  <c r="W2665" i="1"/>
  <c r="U2665" i="1"/>
  <c r="S2665" i="1"/>
  <c r="Q2665" i="1"/>
  <c r="P2665" i="1"/>
  <c r="O2665" i="1"/>
  <c r="K2665" i="1"/>
  <c r="N2665" i="1" s="1"/>
  <c r="AA2664" i="1"/>
  <c r="Z2664" i="1"/>
  <c r="Y2664" i="1"/>
  <c r="X2664" i="1"/>
  <c r="W2664" i="1"/>
  <c r="U2664" i="1"/>
  <c r="S2664" i="1"/>
  <c r="Q2664" i="1"/>
  <c r="P2664" i="1"/>
  <c r="O2664" i="1"/>
  <c r="K2664" i="1"/>
  <c r="N2664" i="1" s="1"/>
  <c r="T2664" i="1" s="1"/>
  <c r="AA2663" i="1"/>
  <c r="Z2663" i="1"/>
  <c r="Y2663" i="1"/>
  <c r="X2663" i="1"/>
  <c r="W2663" i="1"/>
  <c r="U2663" i="1"/>
  <c r="S2663" i="1"/>
  <c r="Q2663" i="1"/>
  <c r="P2663" i="1"/>
  <c r="O2663" i="1"/>
  <c r="K2663" i="1"/>
  <c r="N2663" i="1" s="1"/>
  <c r="T2663" i="1" s="1"/>
  <c r="AA2662" i="1"/>
  <c r="Z2662" i="1"/>
  <c r="Y2662" i="1"/>
  <c r="X2662" i="1"/>
  <c r="W2662" i="1"/>
  <c r="U2662" i="1"/>
  <c r="S2662" i="1"/>
  <c r="Q2662" i="1"/>
  <c r="P2662" i="1"/>
  <c r="O2662" i="1"/>
  <c r="K2662" i="1"/>
  <c r="N2662" i="1" s="1"/>
  <c r="T2662" i="1" s="1"/>
  <c r="AA2661" i="1"/>
  <c r="Z2661" i="1"/>
  <c r="Y2661" i="1"/>
  <c r="X2661" i="1"/>
  <c r="W2661" i="1"/>
  <c r="U2661" i="1"/>
  <c r="S2661" i="1"/>
  <c r="Q2661" i="1"/>
  <c r="P2661" i="1"/>
  <c r="O2661" i="1"/>
  <c r="K2661" i="1"/>
  <c r="N2661" i="1" s="1"/>
  <c r="T2661" i="1" s="1"/>
  <c r="AA2660" i="1"/>
  <c r="Z2660" i="1"/>
  <c r="Y2660" i="1"/>
  <c r="X2660" i="1"/>
  <c r="W2660" i="1"/>
  <c r="U2660" i="1"/>
  <c r="S2660" i="1"/>
  <c r="Q2660" i="1"/>
  <c r="P2660" i="1"/>
  <c r="O2660" i="1"/>
  <c r="K2660" i="1"/>
  <c r="N2660" i="1" s="1"/>
  <c r="T2660" i="1" s="1"/>
  <c r="AA2659" i="1"/>
  <c r="Z2659" i="1"/>
  <c r="Y2659" i="1"/>
  <c r="X2659" i="1"/>
  <c r="W2659" i="1"/>
  <c r="U2659" i="1"/>
  <c r="S2659" i="1"/>
  <c r="Q2659" i="1"/>
  <c r="P2659" i="1"/>
  <c r="O2659" i="1"/>
  <c r="K2659" i="1"/>
  <c r="N2659" i="1" s="1"/>
  <c r="T2659" i="1" s="1"/>
  <c r="AA2658" i="1"/>
  <c r="Z2658" i="1"/>
  <c r="Y2658" i="1"/>
  <c r="X2658" i="1"/>
  <c r="W2658" i="1"/>
  <c r="U2658" i="1"/>
  <c r="S2658" i="1"/>
  <c r="Q2658" i="1"/>
  <c r="P2658" i="1"/>
  <c r="O2658" i="1"/>
  <c r="K2658" i="1"/>
  <c r="N2658" i="1" s="1"/>
  <c r="T2658" i="1" s="1"/>
  <c r="AA2657" i="1"/>
  <c r="Z2657" i="1"/>
  <c r="Y2657" i="1"/>
  <c r="X2657" i="1"/>
  <c r="W2657" i="1"/>
  <c r="U2657" i="1"/>
  <c r="S2657" i="1"/>
  <c r="Q2657" i="1"/>
  <c r="P2657" i="1"/>
  <c r="O2657" i="1"/>
  <c r="K2657" i="1"/>
  <c r="N2657" i="1" s="1"/>
  <c r="AA2656" i="1"/>
  <c r="Z2656" i="1"/>
  <c r="Y2656" i="1"/>
  <c r="X2656" i="1"/>
  <c r="W2656" i="1"/>
  <c r="U2656" i="1"/>
  <c r="S2656" i="1"/>
  <c r="Q2656" i="1"/>
  <c r="P2656" i="1"/>
  <c r="O2656" i="1"/>
  <c r="K2656" i="1"/>
  <c r="N2656" i="1" s="1"/>
  <c r="T2656" i="1" s="1"/>
  <c r="AA2655" i="1"/>
  <c r="Z2655" i="1"/>
  <c r="Y2655" i="1"/>
  <c r="X2655" i="1"/>
  <c r="W2655" i="1"/>
  <c r="U2655" i="1"/>
  <c r="S2655" i="1"/>
  <c r="Q2655" i="1"/>
  <c r="P2655" i="1"/>
  <c r="O2655" i="1"/>
  <c r="K2655" i="1"/>
  <c r="N2655" i="1" s="1"/>
  <c r="T2655" i="1" s="1"/>
  <c r="AA2654" i="1"/>
  <c r="Z2654" i="1"/>
  <c r="Y2654" i="1"/>
  <c r="X2654" i="1"/>
  <c r="W2654" i="1"/>
  <c r="U2654" i="1"/>
  <c r="S2654" i="1"/>
  <c r="Q2654" i="1"/>
  <c r="P2654" i="1"/>
  <c r="O2654" i="1"/>
  <c r="K2654" i="1"/>
  <c r="N2654" i="1" s="1"/>
  <c r="T2654" i="1" s="1"/>
  <c r="AA2653" i="1"/>
  <c r="Z2653" i="1"/>
  <c r="Y2653" i="1"/>
  <c r="X2653" i="1"/>
  <c r="W2653" i="1"/>
  <c r="U2653" i="1"/>
  <c r="S2653" i="1"/>
  <c r="Q2653" i="1"/>
  <c r="P2653" i="1"/>
  <c r="O2653" i="1"/>
  <c r="K2653" i="1"/>
  <c r="N2653" i="1" s="1"/>
  <c r="T2653" i="1" s="1"/>
  <c r="AA2652" i="1"/>
  <c r="Z2652" i="1"/>
  <c r="Y2652" i="1"/>
  <c r="X2652" i="1"/>
  <c r="W2652" i="1"/>
  <c r="U2652" i="1"/>
  <c r="S2652" i="1"/>
  <c r="Q2652" i="1"/>
  <c r="P2652" i="1"/>
  <c r="O2652" i="1"/>
  <c r="K2652" i="1"/>
  <c r="N2652" i="1" s="1"/>
  <c r="T2652" i="1" s="1"/>
  <c r="AA2651" i="1"/>
  <c r="Z2651" i="1"/>
  <c r="Y2651" i="1"/>
  <c r="X2651" i="1"/>
  <c r="W2651" i="1"/>
  <c r="U2651" i="1"/>
  <c r="S2651" i="1"/>
  <c r="Q2651" i="1"/>
  <c r="P2651" i="1"/>
  <c r="O2651" i="1"/>
  <c r="K2651" i="1"/>
  <c r="N2651" i="1" s="1"/>
  <c r="T2651" i="1" s="1"/>
  <c r="AA2650" i="1"/>
  <c r="Z2650" i="1"/>
  <c r="Y2650" i="1"/>
  <c r="X2650" i="1"/>
  <c r="W2650" i="1"/>
  <c r="U2650" i="1"/>
  <c r="S2650" i="1"/>
  <c r="Q2650" i="1"/>
  <c r="P2650" i="1"/>
  <c r="O2650" i="1"/>
  <c r="K2650" i="1"/>
  <c r="N2650" i="1" s="1"/>
  <c r="T2650" i="1" s="1"/>
  <c r="AA2649" i="1"/>
  <c r="Z2649" i="1"/>
  <c r="Y2649" i="1"/>
  <c r="X2649" i="1"/>
  <c r="W2649" i="1"/>
  <c r="U2649" i="1"/>
  <c r="S2649" i="1"/>
  <c r="Q2649" i="1"/>
  <c r="P2649" i="1"/>
  <c r="O2649" i="1"/>
  <c r="K2649" i="1"/>
  <c r="N2649" i="1" s="1"/>
  <c r="AA2648" i="1"/>
  <c r="Z2648" i="1"/>
  <c r="Y2648" i="1"/>
  <c r="X2648" i="1"/>
  <c r="W2648" i="1"/>
  <c r="U2648" i="1"/>
  <c r="S2648" i="1"/>
  <c r="Q2648" i="1"/>
  <c r="P2648" i="1"/>
  <c r="O2648" i="1"/>
  <c r="K2648" i="1"/>
  <c r="N2648" i="1" s="1"/>
  <c r="AA2647" i="1"/>
  <c r="Z2647" i="1"/>
  <c r="Y2647" i="1"/>
  <c r="X2647" i="1"/>
  <c r="W2647" i="1"/>
  <c r="U2647" i="1"/>
  <c r="S2647" i="1"/>
  <c r="Q2647" i="1"/>
  <c r="P2647" i="1"/>
  <c r="O2647" i="1"/>
  <c r="K2647" i="1"/>
  <c r="N2647" i="1" s="1"/>
  <c r="T2647" i="1" s="1"/>
  <c r="AA2646" i="1"/>
  <c r="Z2646" i="1"/>
  <c r="Y2646" i="1"/>
  <c r="X2646" i="1"/>
  <c r="W2646" i="1"/>
  <c r="U2646" i="1"/>
  <c r="S2646" i="1"/>
  <c r="Q2646" i="1"/>
  <c r="P2646" i="1"/>
  <c r="O2646" i="1"/>
  <c r="K2646" i="1"/>
  <c r="N2646" i="1" s="1"/>
  <c r="AA2645" i="1"/>
  <c r="Z2645" i="1"/>
  <c r="Y2645" i="1"/>
  <c r="X2645" i="1"/>
  <c r="W2645" i="1"/>
  <c r="U2645" i="1"/>
  <c r="S2645" i="1"/>
  <c r="Q2645" i="1"/>
  <c r="P2645" i="1"/>
  <c r="O2645" i="1"/>
  <c r="K2645" i="1"/>
  <c r="N2645" i="1" s="1"/>
  <c r="AA2644" i="1"/>
  <c r="Z2644" i="1"/>
  <c r="Y2644" i="1"/>
  <c r="X2644" i="1"/>
  <c r="W2644" i="1"/>
  <c r="U2644" i="1"/>
  <c r="S2644" i="1"/>
  <c r="Q2644" i="1"/>
  <c r="P2644" i="1"/>
  <c r="O2644" i="1"/>
  <c r="K2644" i="1"/>
  <c r="N2644" i="1" s="1"/>
  <c r="T2644" i="1" s="1"/>
  <c r="AA2643" i="1"/>
  <c r="Z2643" i="1"/>
  <c r="Y2643" i="1"/>
  <c r="X2643" i="1"/>
  <c r="W2643" i="1"/>
  <c r="U2643" i="1"/>
  <c r="S2643" i="1"/>
  <c r="Q2643" i="1"/>
  <c r="P2643" i="1"/>
  <c r="O2643" i="1"/>
  <c r="K2643" i="1"/>
  <c r="N2643" i="1" s="1"/>
  <c r="T2643" i="1" s="1"/>
  <c r="AA2642" i="1"/>
  <c r="Z2642" i="1"/>
  <c r="Y2642" i="1"/>
  <c r="X2642" i="1"/>
  <c r="W2642" i="1"/>
  <c r="U2642" i="1"/>
  <c r="S2642" i="1"/>
  <c r="Q2642" i="1"/>
  <c r="P2642" i="1"/>
  <c r="O2642" i="1"/>
  <c r="K2642" i="1"/>
  <c r="N2642" i="1" s="1"/>
  <c r="T2642" i="1" s="1"/>
  <c r="AA2641" i="1"/>
  <c r="Z2641" i="1"/>
  <c r="Y2641" i="1"/>
  <c r="X2641" i="1"/>
  <c r="W2641" i="1"/>
  <c r="U2641" i="1"/>
  <c r="S2641" i="1"/>
  <c r="Q2641" i="1"/>
  <c r="P2641" i="1"/>
  <c r="O2641" i="1"/>
  <c r="K2641" i="1"/>
  <c r="N2641" i="1" s="1"/>
  <c r="T2641" i="1" s="1"/>
  <c r="AA2640" i="1"/>
  <c r="Z2640" i="1"/>
  <c r="Y2640" i="1"/>
  <c r="X2640" i="1"/>
  <c r="W2640" i="1"/>
  <c r="U2640" i="1"/>
  <c r="S2640" i="1"/>
  <c r="Q2640" i="1"/>
  <c r="P2640" i="1"/>
  <c r="O2640" i="1"/>
  <c r="K2640" i="1"/>
  <c r="N2640" i="1" s="1"/>
  <c r="T2640" i="1" s="1"/>
  <c r="AA2639" i="1"/>
  <c r="Z2639" i="1"/>
  <c r="Y2639" i="1"/>
  <c r="X2639" i="1"/>
  <c r="W2639" i="1"/>
  <c r="U2639" i="1"/>
  <c r="S2639" i="1"/>
  <c r="Q2639" i="1"/>
  <c r="P2639" i="1"/>
  <c r="O2639" i="1"/>
  <c r="K2639" i="1"/>
  <c r="N2639" i="1" s="1"/>
  <c r="T2639" i="1" s="1"/>
  <c r="AA2638" i="1"/>
  <c r="Z2638" i="1"/>
  <c r="Y2638" i="1"/>
  <c r="X2638" i="1"/>
  <c r="W2638" i="1"/>
  <c r="U2638" i="1"/>
  <c r="S2638" i="1"/>
  <c r="Q2638" i="1"/>
  <c r="P2638" i="1"/>
  <c r="O2638" i="1"/>
  <c r="K2638" i="1"/>
  <c r="N2638" i="1" s="1"/>
  <c r="T2638" i="1" s="1"/>
  <c r="AA2637" i="1"/>
  <c r="Z2637" i="1"/>
  <c r="Y2637" i="1"/>
  <c r="X2637" i="1"/>
  <c r="W2637" i="1"/>
  <c r="U2637" i="1"/>
  <c r="S2637" i="1"/>
  <c r="Q2637" i="1"/>
  <c r="P2637" i="1"/>
  <c r="O2637" i="1"/>
  <c r="K2637" i="1"/>
  <c r="N2637" i="1" s="1"/>
  <c r="T2637" i="1" s="1"/>
  <c r="AA2636" i="1"/>
  <c r="Z2636" i="1"/>
  <c r="Y2636" i="1"/>
  <c r="X2636" i="1"/>
  <c r="W2636" i="1"/>
  <c r="U2636" i="1"/>
  <c r="S2636" i="1"/>
  <c r="Q2636" i="1"/>
  <c r="P2636" i="1"/>
  <c r="O2636" i="1"/>
  <c r="K2636" i="1"/>
  <c r="N2636" i="1" s="1"/>
  <c r="T2636" i="1" s="1"/>
  <c r="AA2635" i="1"/>
  <c r="Z2635" i="1"/>
  <c r="Y2635" i="1"/>
  <c r="X2635" i="1"/>
  <c r="W2635" i="1"/>
  <c r="U2635" i="1"/>
  <c r="S2635" i="1"/>
  <c r="Q2635" i="1"/>
  <c r="P2635" i="1"/>
  <c r="O2635" i="1"/>
  <c r="K2635" i="1"/>
  <c r="N2635" i="1" s="1"/>
  <c r="T2635" i="1" s="1"/>
  <c r="AA2634" i="1"/>
  <c r="Z2634" i="1"/>
  <c r="Y2634" i="1"/>
  <c r="X2634" i="1"/>
  <c r="W2634" i="1"/>
  <c r="U2634" i="1"/>
  <c r="S2634" i="1"/>
  <c r="Q2634" i="1"/>
  <c r="P2634" i="1"/>
  <c r="O2634" i="1"/>
  <c r="K2634" i="1"/>
  <c r="N2634" i="1" s="1"/>
  <c r="T2634" i="1" s="1"/>
  <c r="AA2633" i="1"/>
  <c r="Z2633" i="1"/>
  <c r="Y2633" i="1"/>
  <c r="X2633" i="1"/>
  <c r="W2633" i="1"/>
  <c r="U2633" i="1"/>
  <c r="S2633" i="1"/>
  <c r="Q2633" i="1"/>
  <c r="P2633" i="1"/>
  <c r="O2633" i="1"/>
  <c r="K2633" i="1"/>
  <c r="N2633" i="1" s="1"/>
  <c r="T2633" i="1" s="1"/>
  <c r="AA2632" i="1"/>
  <c r="Z2632" i="1"/>
  <c r="Y2632" i="1"/>
  <c r="X2632" i="1"/>
  <c r="W2632" i="1"/>
  <c r="U2632" i="1"/>
  <c r="S2632" i="1"/>
  <c r="Q2632" i="1"/>
  <c r="P2632" i="1"/>
  <c r="O2632" i="1"/>
  <c r="K2632" i="1"/>
  <c r="N2632" i="1" s="1"/>
  <c r="AA2631" i="1"/>
  <c r="Z2631" i="1"/>
  <c r="Y2631" i="1"/>
  <c r="X2631" i="1"/>
  <c r="W2631" i="1"/>
  <c r="U2631" i="1"/>
  <c r="S2631" i="1"/>
  <c r="Q2631" i="1"/>
  <c r="P2631" i="1"/>
  <c r="O2631" i="1"/>
  <c r="K2631" i="1"/>
  <c r="N2631" i="1" s="1"/>
  <c r="T2631" i="1" s="1"/>
  <c r="AA2630" i="1"/>
  <c r="Z2630" i="1"/>
  <c r="Y2630" i="1"/>
  <c r="X2630" i="1"/>
  <c r="W2630" i="1"/>
  <c r="U2630" i="1"/>
  <c r="S2630" i="1"/>
  <c r="Q2630" i="1"/>
  <c r="P2630" i="1"/>
  <c r="O2630" i="1"/>
  <c r="K2630" i="1"/>
  <c r="N2630" i="1" s="1"/>
  <c r="T2630" i="1" s="1"/>
  <c r="AA2629" i="1"/>
  <c r="Z2629" i="1"/>
  <c r="Y2629" i="1"/>
  <c r="X2629" i="1"/>
  <c r="W2629" i="1"/>
  <c r="U2629" i="1"/>
  <c r="S2629" i="1"/>
  <c r="Q2629" i="1"/>
  <c r="P2629" i="1"/>
  <c r="O2629" i="1"/>
  <c r="K2629" i="1"/>
  <c r="N2629" i="1" s="1"/>
  <c r="T2629" i="1" s="1"/>
  <c r="AA2628" i="1"/>
  <c r="Z2628" i="1"/>
  <c r="Y2628" i="1"/>
  <c r="X2628" i="1"/>
  <c r="W2628" i="1"/>
  <c r="U2628" i="1"/>
  <c r="S2628" i="1"/>
  <c r="Q2628" i="1"/>
  <c r="P2628" i="1"/>
  <c r="O2628" i="1"/>
  <c r="K2628" i="1"/>
  <c r="N2628" i="1" s="1"/>
  <c r="T2628" i="1" s="1"/>
  <c r="AA2627" i="1"/>
  <c r="Z2627" i="1"/>
  <c r="Y2627" i="1"/>
  <c r="X2627" i="1"/>
  <c r="W2627" i="1"/>
  <c r="U2627" i="1"/>
  <c r="S2627" i="1"/>
  <c r="Q2627" i="1"/>
  <c r="P2627" i="1"/>
  <c r="O2627" i="1"/>
  <c r="K2627" i="1"/>
  <c r="N2627" i="1" s="1"/>
  <c r="T2627" i="1" s="1"/>
  <c r="AA2626" i="1"/>
  <c r="Z2626" i="1"/>
  <c r="Y2626" i="1"/>
  <c r="X2626" i="1"/>
  <c r="W2626" i="1"/>
  <c r="U2626" i="1"/>
  <c r="S2626" i="1"/>
  <c r="Q2626" i="1"/>
  <c r="P2626" i="1"/>
  <c r="O2626" i="1"/>
  <c r="K2626" i="1"/>
  <c r="N2626" i="1" s="1"/>
  <c r="T2626" i="1" s="1"/>
  <c r="AA2625" i="1"/>
  <c r="Z2625" i="1"/>
  <c r="Y2625" i="1"/>
  <c r="X2625" i="1"/>
  <c r="W2625" i="1"/>
  <c r="U2625" i="1"/>
  <c r="S2625" i="1"/>
  <c r="Q2625" i="1"/>
  <c r="P2625" i="1"/>
  <c r="O2625" i="1"/>
  <c r="K2625" i="1"/>
  <c r="N2625" i="1" s="1"/>
  <c r="T2625" i="1" s="1"/>
  <c r="AA2624" i="1"/>
  <c r="Z2624" i="1"/>
  <c r="Y2624" i="1"/>
  <c r="X2624" i="1"/>
  <c r="W2624" i="1"/>
  <c r="U2624" i="1"/>
  <c r="S2624" i="1"/>
  <c r="Q2624" i="1"/>
  <c r="P2624" i="1"/>
  <c r="O2624" i="1"/>
  <c r="K2624" i="1"/>
  <c r="N2624" i="1" s="1"/>
  <c r="T2624" i="1" s="1"/>
  <c r="AA2623" i="1"/>
  <c r="Z2623" i="1"/>
  <c r="Y2623" i="1"/>
  <c r="X2623" i="1"/>
  <c r="W2623" i="1"/>
  <c r="U2623" i="1"/>
  <c r="S2623" i="1"/>
  <c r="Q2623" i="1"/>
  <c r="P2623" i="1"/>
  <c r="O2623" i="1"/>
  <c r="K2623" i="1"/>
  <c r="N2623" i="1" s="1"/>
  <c r="T2623" i="1" s="1"/>
  <c r="AA2622" i="1"/>
  <c r="Z2622" i="1"/>
  <c r="Y2622" i="1"/>
  <c r="X2622" i="1"/>
  <c r="W2622" i="1"/>
  <c r="U2622" i="1"/>
  <c r="S2622" i="1"/>
  <c r="Q2622" i="1"/>
  <c r="P2622" i="1"/>
  <c r="O2622" i="1"/>
  <c r="K2622" i="1"/>
  <c r="N2622" i="1" s="1"/>
  <c r="T2622" i="1" s="1"/>
  <c r="AA2621" i="1"/>
  <c r="Z2621" i="1"/>
  <c r="Y2621" i="1"/>
  <c r="X2621" i="1"/>
  <c r="W2621" i="1"/>
  <c r="U2621" i="1"/>
  <c r="S2621" i="1"/>
  <c r="Q2621" i="1"/>
  <c r="P2621" i="1"/>
  <c r="O2621" i="1"/>
  <c r="K2621" i="1"/>
  <c r="N2621" i="1" s="1"/>
  <c r="AA2620" i="1"/>
  <c r="Z2620" i="1"/>
  <c r="Y2620" i="1"/>
  <c r="X2620" i="1"/>
  <c r="W2620" i="1"/>
  <c r="U2620" i="1"/>
  <c r="S2620" i="1"/>
  <c r="Q2620" i="1"/>
  <c r="P2620" i="1"/>
  <c r="O2620" i="1"/>
  <c r="K2620" i="1"/>
  <c r="N2620" i="1" s="1"/>
  <c r="T2620" i="1" s="1"/>
  <c r="AA2619" i="1"/>
  <c r="Z2619" i="1"/>
  <c r="Y2619" i="1"/>
  <c r="X2619" i="1"/>
  <c r="W2619" i="1"/>
  <c r="U2619" i="1"/>
  <c r="S2619" i="1"/>
  <c r="Q2619" i="1"/>
  <c r="P2619" i="1"/>
  <c r="O2619" i="1"/>
  <c r="K2619" i="1"/>
  <c r="N2619" i="1" s="1"/>
  <c r="T2619" i="1" s="1"/>
  <c r="AA2618" i="1"/>
  <c r="Z2618" i="1"/>
  <c r="Y2618" i="1"/>
  <c r="X2618" i="1"/>
  <c r="W2618" i="1"/>
  <c r="U2618" i="1"/>
  <c r="S2618" i="1"/>
  <c r="Q2618" i="1"/>
  <c r="P2618" i="1"/>
  <c r="O2618" i="1"/>
  <c r="K2618" i="1"/>
  <c r="N2618" i="1" s="1"/>
  <c r="T2618" i="1" s="1"/>
  <c r="AA2617" i="1"/>
  <c r="Z2617" i="1"/>
  <c r="Y2617" i="1"/>
  <c r="X2617" i="1"/>
  <c r="W2617" i="1"/>
  <c r="U2617" i="1"/>
  <c r="S2617" i="1"/>
  <c r="Q2617" i="1"/>
  <c r="P2617" i="1"/>
  <c r="O2617" i="1"/>
  <c r="K2617" i="1"/>
  <c r="N2617" i="1" s="1"/>
  <c r="T2617" i="1" s="1"/>
  <c r="AA2616" i="1"/>
  <c r="Z2616" i="1"/>
  <c r="Y2616" i="1"/>
  <c r="X2616" i="1"/>
  <c r="W2616" i="1"/>
  <c r="U2616" i="1"/>
  <c r="S2616" i="1"/>
  <c r="Q2616" i="1"/>
  <c r="P2616" i="1"/>
  <c r="O2616" i="1"/>
  <c r="K2616" i="1"/>
  <c r="N2616" i="1" s="1"/>
  <c r="T2616" i="1" s="1"/>
  <c r="AA2615" i="1"/>
  <c r="Z2615" i="1"/>
  <c r="Y2615" i="1"/>
  <c r="X2615" i="1"/>
  <c r="W2615" i="1"/>
  <c r="U2615" i="1"/>
  <c r="S2615" i="1"/>
  <c r="Q2615" i="1"/>
  <c r="P2615" i="1"/>
  <c r="O2615" i="1"/>
  <c r="K2615" i="1"/>
  <c r="N2615" i="1" s="1"/>
  <c r="AA2614" i="1"/>
  <c r="Z2614" i="1"/>
  <c r="Y2614" i="1"/>
  <c r="X2614" i="1"/>
  <c r="W2614" i="1"/>
  <c r="U2614" i="1"/>
  <c r="S2614" i="1"/>
  <c r="Q2614" i="1"/>
  <c r="P2614" i="1"/>
  <c r="O2614" i="1"/>
  <c r="K2614" i="1"/>
  <c r="N2614" i="1" s="1"/>
  <c r="T2614" i="1" s="1"/>
  <c r="AA2613" i="1"/>
  <c r="Z2613" i="1"/>
  <c r="Y2613" i="1"/>
  <c r="X2613" i="1"/>
  <c r="W2613" i="1"/>
  <c r="U2613" i="1"/>
  <c r="S2613" i="1"/>
  <c r="Q2613" i="1"/>
  <c r="P2613" i="1"/>
  <c r="O2613" i="1"/>
  <c r="K2613" i="1"/>
  <c r="N2613" i="1" s="1"/>
  <c r="T2613" i="1" s="1"/>
  <c r="AA2612" i="1"/>
  <c r="Z2612" i="1"/>
  <c r="Y2612" i="1"/>
  <c r="X2612" i="1"/>
  <c r="W2612" i="1"/>
  <c r="U2612" i="1"/>
  <c r="S2612" i="1"/>
  <c r="Q2612" i="1"/>
  <c r="P2612" i="1"/>
  <c r="O2612" i="1"/>
  <c r="K2612" i="1"/>
  <c r="N2612" i="1" s="1"/>
  <c r="T2612" i="1" s="1"/>
  <c r="AA2611" i="1"/>
  <c r="Z2611" i="1"/>
  <c r="Y2611" i="1"/>
  <c r="X2611" i="1"/>
  <c r="W2611" i="1"/>
  <c r="U2611" i="1"/>
  <c r="S2611" i="1"/>
  <c r="Q2611" i="1"/>
  <c r="P2611" i="1"/>
  <c r="O2611" i="1"/>
  <c r="K2611" i="1"/>
  <c r="N2611" i="1" s="1"/>
  <c r="T2611" i="1" s="1"/>
  <c r="AA2610" i="1"/>
  <c r="Z2610" i="1"/>
  <c r="Y2610" i="1"/>
  <c r="X2610" i="1"/>
  <c r="W2610" i="1"/>
  <c r="U2610" i="1"/>
  <c r="S2610" i="1"/>
  <c r="Q2610" i="1"/>
  <c r="P2610" i="1"/>
  <c r="O2610" i="1"/>
  <c r="K2610" i="1"/>
  <c r="N2610" i="1" s="1"/>
  <c r="T2610" i="1" s="1"/>
  <c r="AA2609" i="1"/>
  <c r="Z2609" i="1"/>
  <c r="Y2609" i="1"/>
  <c r="X2609" i="1"/>
  <c r="W2609" i="1"/>
  <c r="U2609" i="1"/>
  <c r="S2609" i="1"/>
  <c r="Q2609" i="1"/>
  <c r="P2609" i="1"/>
  <c r="O2609" i="1"/>
  <c r="K2609" i="1"/>
  <c r="N2609" i="1" s="1"/>
  <c r="T2609" i="1" s="1"/>
  <c r="AA2608" i="1"/>
  <c r="Z2608" i="1"/>
  <c r="Y2608" i="1"/>
  <c r="X2608" i="1"/>
  <c r="W2608" i="1"/>
  <c r="U2608" i="1"/>
  <c r="S2608" i="1"/>
  <c r="Q2608" i="1"/>
  <c r="P2608" i="1"/>
  <c r="O2608" i="1"/>
  <c r="K2608" i="1"/>
  <c r="N2608" i="1" s="1"/>
  <c r="T2608" i="1" s="1"/>
  <c r="AA2607" i="1"/>
  <c r="Z2607" i="1"/>
  <c r="Y2607" i="1"/>
  <c r="X2607" i="1"/>
  <c r="W2607" i="1"/>
  <c r="U2607" i="1"/>
  <c r="S2607" i="1"/>
  <c r="Q2607" i="1"/>
  <c r="P2607" i="1"/>
  <c r="O2607" i="1"/>
  <c r="K2607" i="1"/>
  <c r="N2607" i="1" s="1"/>
  <c r="T2607" i="1" s="1"/>
  <c r="AA2606" i="1"/>
  <c r="Z2606" i="1"/>
  <c r="Y2606" i="1"/>
  <c r="X2606" i="1"/>
  <c r="W2606" i="1"/>
  <c r="U2606" i="1"/>
  <c r="S2606" i="1"/>
  <c r="Q2606" i="1"/>
  <c r="P2606" i="1"/>
  <c r="O2606" i="1"/>
  <c r="K2606" i="1"/>
  <c r="N2606" i="1" s="1"/>
  <c r="T2606" i="1" s="1"/>
  <c r="AA2605" i="1"/>
  <c r="Z2605" i="1"/>
  <c r="Y2605" i="1"/>
  <c r="X2605" i="1"/>
  <c r="W2605" i="1"/>
  <c r="U2605" i="1"/>
  <c r="S2605" i="1"/>
  <c r="Q2605" i="1"/>
  <c r="P2605" i="1"/>
  <c r="O2605" i="1"/>
  <c r="K2605" i="1"/>
  <c r="N2605" i="1" s="1"/>
  <c r="AA2604" i="1"/>
  <c r="Z2604" i="1"/>
  <c r="Y2604" i="1"/>
  <c r="X2604" i="1"/>
  <c r="W2604" i="1"/>
  <c r="U2604" i="1"/>
  <c r="S2604" i="1"/>
  <c r="Q2604" i="1"/>
  <c r="P2604" i="1"/>
  <c r="O2604" i="1"/>
  <c r="K2604" i="1"/>
  <c r="N2604" i="1" s="1"/>
  <c r="T2604" i="1" s="1"/>
  <c r="AA2603" i="1"/>
  <c r="Z2603" i="1"/>
  <c r="Y2603" i="1"/>
  <c r="X2603" i="1"/>
  <c r="W2603" i="1"/>
  <c r="U2603" i="1"/>
  <c r="S2603" i="1"/>
  <c r="Q2603" i="1"/>
  <c r="P2603" i="1"/>
  <c r="O2603" i="1"/>
  <c r="K2603" i="1"/>
  <c r="N2603" i="1" s="1"/>
  <c r="T2603" i="1" s="1"/>
  <c r="AA2602" i="1"/>
  <c r="Z2602" i="1"/>
  <c r="Y2602" i="1"/>
  <c r="X2602" i="1"/>
  <c r="W2602" i="1"/>
  <c r="U2602" i="1"/>
  <c r="S2602" i="1"/>
  <c r="Q2602" i="1"/>
  <c r="P2602" i="1"/>
  <c r="O2602" i="1"/>
  <c r="K2602" i="1"/>
  <c r="N2602" i="1" s="1"/>
  <c r="T2602" i="1" s="1"/>
  <c r="AA2601" i="1"/>
  <c r="Z2601" i="1"/>
  <c r="Y2601" i="1"/>
  <c r="X2601" i="1"/>
  <c r="W2601" i="1"/>
  <c r="U2601" i="1"/>
  <c r="S2601" i="1"/>
  <c r="Q2601" i="1"/>
  <c r="P2601" i="1"/>
  <c r="O2601" i="1"/>
  <c r="K2601" i="1"/>
  <c r="N2601" i="1" s="1"/>
  <c r="T2601" i="1" s="1"/>
  <c r="AA2600" i="1"/>
  <c r="Z2600" i="1"/>
  <c r="Y2600" i="1"/>
  <c r="X2600" i="1"/>
  <c r="W2600" i="1"/>
  <c r="U2600" i="1"/>
  <c r="S2600" i="1"/>
  <c r="Q2600" i="1"/>
  <c r="P2600" i="1"/>
  <c r="O2600" i="1"/>
  <c r="K2600" i="1"/>
  <c r="N2600" i="1" s="1"/>
  <c r="AA2599" i="1"/>
  <c r="Z2599" i="1"/>
  <c r="Y2599" i="1"/>
  <c r="X2599" i="1"/>
  <c r="W2599" i="1"/>
  <c r="U2599" i="1"/>
  <c r="S2599" i="1"/>
  <c r="Q2599" i="1"/>
  <c r="P2599" i="1"/>
  <c r="O2599" i="1"/>
  <c r="K2599" i="1"/>
  <c r="N2599" i="1" s="1"/>
  <c r="T2599" i="1" s="1"/>
  <c r="AA2598" i="1"/>
  <c r="Z2598" i="1"/>
  <c r="Y2598" i="1"/>
  <c r="X2598" i="1"/>
  <c r="W2598" i="1"/>
  <c r="U2598" i="1"/>
  <c r="S2598" i="1"/>
  <c r="Q2598" i="1"/>
  <c r="P2598" i="1"/>
  <c r="O2598" i="1"/>
  <c r="K2598" i="1"/>
  <c r="N2598" i="1" s="1"/>
  <c r="T2598" i="1" s="1"/>
  <c r="AA2597" i="1"/>
  <c r="Z2597" i="1"/>
  <c r="Y2597" i="1"/>
  <c r="X2597" i="1"/>
  <c r="W2597" i="1"/>
  <c r="U2597" i="1"/>
  <c r="S2597" i="1"/>
  <c r="Q2597" i="1"/>
  <c r="P2597" i="1"/>
  <c r="O2597" i="1"/>
  <c r="K2597" i="1"/>
  <c r="N2597" i="1" s="1"/>
  <c r="AA2596" i="1"/>
  <c r="Z2596" i="1"/>
  <c r="Y2596" i="1"/>
  <c r="X2596" i="1"/>
  <c r="W2596" i="1"/>
  <c r="U2596" i="1"/>
  <c r="S2596" i="1"/>
  <c r="Q2596" i="1"/>
  <c r="P2596" i="1"/>
  <c r="O2596" i="1"/>
  <c r="K2596" i="1"/>
  <c r="N2596" i="1" s="1"/>
  <c r="T2596" i="1" s="1"/>
  <c r="AA2595" i="1"/>
  <c r="Z2595" i="1"/>
  <c r="Y2595" i="1"/>
  <c r="X2595" i="1"/>
  <c r="W2595" i="1"/>
  <c r="U2595" i="1"/>
  <c r="S2595" i="1"/>
  <c r="Q2595" i="1"/>
  <c r="P2595" i="1"/>
  <c r="O2595" i="1"/>
  <c r="K2595" i="1"/>
  <c r="N2595" i="1" s="1"/>
  <c r="T2595" i="1" s="1"/>
  <c r="AA2594" i="1"/>
  <c r="Z2594" i="1"/>
  <c r="Y2594" i="1"/>
  <c r="X2594" i="1"/>
  <c r="W2594" i="1"/>
  <c r="U2594" i="1"/>
  <c r="S2594" i="1"/>
  <c r="Q2594" i="1"/>
  <c r="P2594" i="1"/>
  <c r="O2594" i="1"/>
  <c r="K2594" i="1"/>
  <c r="N2594" i="1" s="1"/>
  <c r="T2594" i="1" s="1"/>
  <c r="AA2593" i="1"/>
  <c r="Z2593" i="1"/>
  <c r="Y2593" i="1"/>
  <c r="X2593" i="1"/>
  <c r="W2593" i="1"/>
  <c r="U2593" i="1"/>
  <c r="S2593" i="1"/>
  <c r="Q2593" i="1"/>
  <c r="P2593" i="1"/>
  <c r="O2593" i="1"/>
  <c r="K2593" i="1"/>
  <c r="N2593" i="1" s="1"/>
  <c r="T2593" i="1" s="1"/>
  <c r="AA2592" i="1"/>
  <c r="Z2592" i="1"/>
  <c r="Y2592" i="1"/>
  <c r="X2592" i="1"/>
  <c r="W2592" i="1"/>
  <c r="U2592" i="1"/>
  <c r="S2592" i="1"/>
  <c r="Q2592" i="1"/>
  <c r="P2592" i="1"/>
  <c r="O2592" i="1"/>
  <c r="K2592" i="1"/>
  <c r="N2592" i="1" s="1"/>
  <c r="T2592" i="1" s="1"/>
  <c r="AA2591" i="1"/>
  <c r="Z2591" i="1"/>
  <c r="Y2591" i="1"/>
  <c r="X2591" i="1"/>
  <c r="W2591" i="1"/>
  <c r="U2591" i="1"/>
  <c r="S2591" i="1"/>
  <c r="Q2591" i="1"/>
  <c r="P2591" i="1"/>
  <c r="O2591" i="1"/>
  <c r="K2591" i="1"/>
  <c r="N2591" i="1" s="1"/>
  <c r="T2591" i="1" s="1"/>
  <c r="AA2590" i="1"/>
  <c r="Z2590" i="1"/>
  <c r="Y2590" i="1"/>
  <c r="X2590" i="1"/>
  <c r="W2590" i="1"/>
  <c r="U2590" i="1"/>
  <c r="S2590" i="1"/>
  <c r="Q2590" i="1"/>
  <c r="P2590" i="1"/>
  <c r="O2590" i="1"/>
  <c r="K2590" i="1"/>
  <c r="N2590" i="1" s="1"/>
  <c r="T2590" i="1" s="1"/>
  <c r="AA2589" i="1"/>
  <c r="Z2589" i="1"/>
  <c r="Y2589" i="1"/>
  <c r="X2589" i="1"/>
  <c r="W2589" i="1"/>
  <c r="U2589" i="1"/>
  <c r="S2589" i="1"/>
  <c r="Q2589" i="1"/>
  <c r="P2589" i="1"/>
  <c r="O2589" i="1"/>
  <c r="K2589" i="1"/>
  <c r="N2589" i="1" s="1"/>
  <c r="T2589" i="1" s="1"/>
  <c r="AA2588" i="1"/>
  <c r="Z2588" i="1"/>
  <c r="Y2588" i="1"/>
  <c r="X2588" i="1"/>
  <c r="W2588" i="1"/>
  <c r="U2588" i="1"/>
  <c r="S2588" i="1"/>
  <c r="Q2588" i="1"/>
  <c r="P2588" i="1"/>
  <c r="O2588" i="1"/>
  <c r="K2588" i="1"/>
  <c r="N2588" i="1" s="1"/>
  <c r="T2588" i="1" s="1"/>
  <c r="AA2587" i="1"/>
  <c r="Z2587" i="1"/>
  <c r="Y2587" i="1"/>
  <c r="X2587" i="1"/>
  <c r="W2587" i="1"/>
  <c r="U2587" i="1"/>
  <c r="S2587" i="1"/>
  <c r="Q2587" i="1"/>
  <c r="P2587" i="1"/>
  <c r="O2587" i="1"/>
  <c r="K2587" i="1"/>
  <c r="N2587" i="1" s="1"/>
  <c r="T2587" i="1" s="1"/>
  <c r="AA2586" i="1"/>
  <c r="Z2586" i="1"/>
  <c r="Y2586" i="1"/>
  <c r="X2586" i="1"/>
  <c r="W2586" i="1"/>
  <c r="U2586" i="1"/>
  <c r="S2586" i="1"/>
  <c r="Q2586" i="1"/>
  <c r="P2586" i="1"/>
  <c r="O2586" i="1"/>
  <c r="K2586" i="1"/>
  <c r="N2586" i="1" s="1"/>
  <c r="T2586" i="1" s="1"/>
  <c r="AA2585" i="1"/>
  <c r="Z2585" i="1"/>
  <c r="Y2585" i="1"/>
  <c r="X2585" i="1"/>
  <c r="W2585" i="1"/>
  <c r="U2585" i="1"/>
  <c r="S2585" i="1"/>
  <c r="Q2585" i="1"/>
  <c r="P2585" i="1"/>
  <c r="O2585" i="1"/>
  <c r="K2585" i="1"/>
  <c r="N2585" i="1" s="1"/>
  <c r="AA2584" i="1"/>
  <c r="Z2584" i="1"/>
  <c r="Y2584" i="1"/>
  <c r="X2584" i="1"/>
  <c r="W2584" i="1"/>
  <c r="U2584" i="1"/>
  <c r="S2584" i="1"/>
  <c r="Q2584" i="1"/>
  <c r="P2584" i="1"/>
  <c r="O2584" i="1"/>
  <c r="K2584" i="1"/>
  <c r="N2584" i="1" s="1"/>
  <c r="T2584" i="1" s="1"/>
  <c r="AA2583" i="1"/>
  <c r="Z2583" i="1"/>
  <c r="Y2583" i="1"/>
  <c r="X2583" i="1"/>
  <c r="W2583" i="1"/>
  <c r="U2583" i="1"/>
  <c r="S2583" i="1"/>
  <c r="Q2583" i="1"/>
  <c r="P2583" i="1"/>
  <c r="O2583" i="1"/>
  <c r="K2583" i="1"/>
  <c r="N2583" i="1" s="1"/>
  <c r="T2583" i="1" s="1"/>
  <c r="AA2582" i="1"/>
  <c r="Z2582" i="1"/>
  <c r="Y2582" i="1"/>
  <c r="X2582" i="1"/>
  <c r="W2582" i="1"/>
  <c r="U2582" i="1"/>
  <c r="S2582" i="1"/>
  <c r="Q2582" i="1"/>
  <c r="P2582" i="1"/>
  <c r="O2582" i="1"/>
  <c r="K2582" i="1"/>
  <c r="N2582" i="1" s="1"/>
  <c r="T2582" i="1" s="1"/>
  <c r="AA2581" i="1"/>
  <c r="Z2581" i="1"/>
  <c r="Y2581" i="1"/>
  <c r="X2581" i="1"/>
  <c r="W2581" i="1"/>
  <c r="U2581" i="1"/>
  <c r="S2581" i="1"/>
  <c r="Q2581" i="1"/>
  <c r="P2581" i="1"/>
  <c r="O2581" i="1"/>
  <c r="K2581" i="1"/>
  <c r="N2581" i="1" s="1"/>
  <c r="T2581" i="1" s="1"/>
  <c r="AA2580" i="1"/>
  <c r="Z2580" i="1"/>
  <c r="Y2580" i="1"/>
  <c r="X2580" i="1"/>
  <c r="W2580" i="1"/>
  <c r="U2580" i="1"/>
  <c r="S2580" i="1"/>
  <c r="Q2580" i="1"/>
  <c r="P2580" i="1"/>
  <c r="O2580" i="1"/>
  <c r="K2580" i="1"/>
  <c r="N2580" i="1" s="1"/>
  <c r="T2580" i="1" s="1"/>
  <c r="AA2579" i="1"/>
  <c r="Z2579" i="1"/>
  <c r="Y2579" i="1"/>
  <c r="X2579" i="1"/>
  <c r="W2579" i="1"/>
  <c r="U2579" i="1"/>
  <c r="S2579" i="1"/>
  <c r="Q2579" i="1"/>
  <c r="P2579" i="1"/>
  <c r="O2579" i="1"/>
  <c r="K2579" i="1"/>
  <c r="N2579" i="1" s="1"/>
  <c r="AA2578" i="1"/>
  <c r="Z2578" i="1"/>
  <c r="Y2578" i="1"/>
  <c r="X2578" i="1"/>
  <c r="W2578" i="1"/>
  <c r="U2578" i="1"/>
  <c r="S2578" i="1"/>
  <c r="Q2578" i="1"/>
  <c r="P2578" i="1"/>
  <c r="O2578" i="1"/>
  <c r="K2578" i="1"/>
  <c r="N2578" i="1" s="1"/>
  <c r="T2578" i="1" s="1"/>
  <c r="AA2577" i="1"/>
  <c r="Z2577" i="1"/>
  <c r="Y2577" i="1"/>
  <c r="X2577" i="1"/>
  <c r="W2577" i="1"/>
  <c r="U2577" i="1"/>
  <c r="S2577" i="1"/>
  <c r="Q2577" i="1"/>
  <c r="P2577" i="1"/>
  <c r="O2577" i="1"/>
  <c r="K2577" i="1"/>
  <c r="N2577" i="1" s="1"/>
  <c r="T2577" i="1" s="1"/>
  <c r="AA2576" i="1"/>
  <c r="Z2576" i="1"/>
  <c r="Y2576" i="1"/>
  <c r="X2576" i="1"/>
  <c r="W2576" i="1"/>
  <c r="U2576" i="1"/>
  <c r="S2576" i="1"/>
  <c r="Q2576" i="1"/>
  <c r="P2576" i="1"/>
  <c r="O2576" i="1"/>
  <c r="K2576" i="1"/>
  <c r="N2576" i="1" s="1"/>
  <c r="T2576" i="1" s="1"/>
  <c r="AA2575" i="1"/>
  <c r="Z2575" i="1"/>
  <c r="Y2575" i="1"/>
  <c r="X2575" i="1"/>
  <c r="W2575" i="1"/>
  <c r="U2575" i="1"/>
  <c r="S2575" i="1"/>
  <c r="Q2575" i="1"/>
  <c r="P2575" i="1"/>
  <c r="O2575" i="1"/>
  <c r="K2575" i="1"/>
  <c r="N2575" i="1" s="1"/>
  <c r="T2575" i="1" s="1"/>
  <c r="AA2574" i="1"/>
  <c r="Z2574" i="1"/>
  <c r="Y2574" i="1"/>
  <c r="X2574" i="1"/>
  <c r="W2574" i="1"/>
  <c r="U2574" i="1"/>
  <c r="S2574" i="1"/>
  <c r="Q2574" i="1"/>
  <c r="P2574" i="1"/>
  <c r="O2574" i="1"/>
  <c r="K2574" i="1"/>
  <c r="N2574" i="1" s="1"/>
  <c r="AA2573" i="1"/>
  <c r="Z2573" i="1"/>
  <c r="Y2573" i="1"/>
  <c r="X2573" i="1"/>
  <c r="W2573" i="1"/>
  <c r="U2573" i="1"/>
  <c r="S2573" i="1"/>
  <c r="Q2573" i="1"/>
  <c r="P2573" i="1"/>
  <c r="O2573" i="1"/>
  <c r="K2573" i="1"/>
  <c r="N2573" i="1" s="1"/>
  <c r="AA2572" i="1"/>
  <c r="Z2572" i="1"/>
  <c r="Y2572" i="1"/>
  <c r="X2572" i="1"/>
  <c r="W2572" i="1"/>
  <c r="U2572" i="1"/>
  <c r="S2572" i="1"/>
  <c r="Q2572" i="1"/>
  <c r="P2572" i="1"/>
  <c r="O2572" i="1"/>
  <c r="K2572" i="1"/>
  <c r="N2572" i="1" s="1"/>
  <c r="AA2571" i="1"/>
  <c r="Z2571" i="1"/>
  <c r="Y2571" i="1"/>
  <c r="X2571" i="1"/>
  <c r="W2571" i="1"/>
  <c r="U2571" i="1"/>
  <c r="S2571" i="1"/>
  <c r="Q2571" i="1"/>
  <c r="P2571" i="1"/>
  <c r="O2571" i="1"/>
  <c r="K2571" i="1"/>
  <c r="N2571" i="1" s="1"/>
  <c r="T2571" i="1" s="1"/>
  <c r="AA2570" i="1"/>
  <c r="Z2570" i="1"/>
  <c r="Y2570" i="1"/>
  <c r="X2570" i="1"/>
  <c r="W2570" i="1"/>
  <c r="U2570" i="1"/>
  <c r="S2570" i="1"/>
  <c r="Q2570" i="1"/>
  <c r="P2570" i="1"/>
  <c r="O2570" i="1"/>
  <c r="K2570" i="1"/>
  <c r="N2570" i="1" s="1"/>
  <c r="T2570" i="1" s="1"/>
  <c r="AA2569" i="1"/>
  <c r="Z2569" i="1"/>
  <c r="Y2569" i="1"/>
  <c r="X2569" i="1"/>
  <c r="W2569" i="1"/>
  <c r="U2569" i="1"/>
  <c r="S2569" i="1"/>
  <c r="Q2569" i="1"/>
  <c r="P2569" i="1"/>
  <c r="O2569" i="1"/>
  <c r="K2569" i="1"/>
  <c r="N2569" i="1" s="1"/>
  <c r="AA2568" i="1"/>
  <c r="Z2568" i="1"/>
  <c r="Y2568" i="1"/>
  <c r="X2568" i="1"/>
  <c r="W2568" i="1"/>
  <c r="U2568" i="1"/>
  <c r="S2568" i="1"/>
  <c r="Q2568" i="1"/>
  <c r="P2568" i="1"/>
  <c r="O2568" i="1"/>
  <c r="K2568" i="1"/>
  <c r="N2568" i="1" s="1"/>
  <c r="T2568" i="1" s="1"/>
  <c r="AA2567" i="1"/>
  <c r="Z2567" i="1"/>
  <c r="Y2567" i="1"/>
  <c r="X2567" i="1"/>
  <c r="W2567" i="1"/>
  <c r="U2567" i="1"/>
  <c r="S2567" i="1"/>
  <c r="Q2567" i="1"/>
  <c r="P2567" i="1"/>
  <c r="O2567" i="1"/>
  <c r="K2567" i="1"/>
  <c r="N2567" i="1" s="1"/>
  <c r="AA2566" i="1"/>
  <c r="Z2566" i="1"/>
  <c r="Y2566" i="1"/>
  <c r="X2566" i="1"/>
  <c r="W2566" i="1"/>
  <c r="U2566" i="1"/>
  <c r="S2566" i="1"/>
  <c r="Q2566" i="1"/>
  <c r="P2566" i="1"/>
  <c r="O2566" i="1"/>
  <c r="K2566" i="1"/>
  <c r="N2566" i="1" s="1"/>
  <c r="AA2565" i="1"/>
  <c r="Z2565" i="1"/>
  <c r="Y2565" i="1"/>
  <c r="X2565" i="1"/>
  <c r="W2565" i="1"/>
  <c r="U2565" i="1"/>
  <c r="S2565" i="1"/>
  <c r="Q2565" i="1"/>
  <c r="P2565" i="1"/>
  <c r="O2565" i="1"/>
  <c r="K2565" i="1"/>
  <c r="N2565" i="1" s="1"/>
  <c r="T2565" i="1" s="1"/>
  <c r="AA2564" i="1"/>
  <c r="Z2564" i="1"/>
  <c r="Y2564" i="1"/>
  <c r="X2564" i="1"/>
  <c r="W2564" i="1"/>
  <c r="U2564" i="1"/>
  <c r="S2564" i="1"/>
  <c r="Q2564" i="1"/>
  <c r="P2564" i="1"/>
  <c r="O2564" i="1"/>
  <c r="K2564" i="1"/>
  <c r="N2564" i="1" s="1"/>
  <c r="T2564" i="1" s="1"/>
  <c r="AA2563" i="1"/>
  <c r="Z2563" i="1"/>
  <c r="Y2563" i="1"/>
  <c r="X2563" i="1"/>
  <c r="W2563" i="1"/>
  <c r="U2563" i="1"/>
  <c r="S2563" i="1"/>
  <c r="Q2563" i="1"/>
  <c r="P2563" i="1"/>
  <c r="O2563" i="1"/>
  <c r="K2563" i="1"/>
  <c r="N2563" i="1" s="1"/>
  <c r="T2563" i="1" s="1"/>
  <c r="AA2562" i="1"/>
  <c r="Z2562" i="1"/>
  <c r="Y2562" i="1"/>
  <c r="X2562" i="1"/>
  <c r="W2562" i="1"/>
  <c r="U2562" i="1"/>
  <c r="S2562" i="1"/>
  <c r="Q2562" i="1"/>
  <c r="P2562" i="1"/>
  <c r="O2562" i="1"/>
  <c r="K2562" i="1"/>
  <c r="N2562" i="1" s="1"/>
  <c r="T2562" i="1" s="1"/>
  <c r="AA2561" i="1"/>
  <c r="Z2561" i="1"/>
  <c r="Y2561" i="1"/>
  <c r="X2561" i="1"/>
  <c r="W2561" i="1"/>
  <c r="U2561" i="1"/>
  <c r="S2561" i="1"/>
  <c r="Q2561" i="1"/>
  <c r="P2561" i="1"/>
  <c r="O2561" i="1"/>
  <c r="K2561" i="1"/>
  <c r="N2561" i="1" s="1"/>
  <c r="T2561" i="1" s="1"/>
  <c r="AA2560" i="1"/>
  <c r="Z2560" i="1"/>
  <c r="Y2560" i="1"/>
  <c r="X2560" i="1"/>
  <c r="W2560" i="1"/>
  <c r="U2560" i="1"/>
  <c r="S2560" i="1"/>
  <c r="Q2560" i="1"/>
  <c r="P2560" i="1"/>
  <c r="O2560" i="1"/>
  <c r="K2560" i="1"/>
  <c r="N2560" i="1" s="1"/>
  <c r="T2560" i="1" s="1"/>
  <c r="AA2559" i="1"/>
  <c r="Z2559" i="1"/>
  <c r="Y2559" i="1"/>
  <c r="X2559" i="1"/>
  <c r="W2559" i="1"/>
  <c r="U2559" i="1"/>
  <c r="S2559" i="1"/>
  <c r="Q2559" i="1"/>
  <c r="P2559" i="1"/>
  <c r="O2559" i="1"/>
  <c r="K2559" i="1"/>
  <c r="N2559" i="1" s="1"/>
  <c r="T2559" i="1" s="1"/>
  <c r="AA2558" i="1"/>
  <c r="Z2558" i="1"/>
  <c r="Y2558" i="1"/>
  <c r="X2558" i="1"/>
  <c r="W2558" i="1"/>
  <c r="U2558" i="1"/>
  <c r="S2558" i="1"/>
  <c r="Q2558" i="1"/>
  <c r="P2558" i="1"/>
  <c r="O2558" i="1"/>
  <c r="K2558" i="1"/>
  <c r="N2558" i="1" s="1"/>
  <c r="AA2557" i="1"/>
  <c r="Z2557" i="1"/>
  <c r="Y2557" i="1"/>
  <c r="X2557" i="1"/>
  <c r="W2557" i="1"/>
  <c r="U2557" i="1"/>
  <c r="S2557" i="1"/>
  <c r="Q2557" i="1"/>
  <c r="P2557" i="1"/>
  <c r="O2557" i="1"/>
  <c r="K2557" i="1"/>
  <c r="N2557" i="1" s="1"/>
  <c r="T2557" i="1" s="1"/>
  <c r="AA2556" i="1"/>
  <c r="Z2556" i="1"/>
  <c r="Y2556" i="1"/>
  <c r="X2556" i="1"/>
  <c r="W2556" i="1"/>
  <c r="U2556" i="1"/>
  <c r="S2556" i="1"/>
  <c r="Q2556" i="1"/>
  <c r="P2556" i="1"/>
  <c r="O2556" i="1"/>
  <c r="K2556" i="1"/>
  <c r="N2556" i="1" s="1"/>
  <c r="T2556" i="1" s="1"/>
  <c r="AA2555" i="1"/>
  <c r="Z2555" i="1"/>
  <c r="Y2555" i="1"/>
  <c r="X2555" i="1"/>
  <c r="W2555" i="1"/>
  <c r="U2555" i="1"/>
  <c r="S2555" i="1"/>
  <c r="Q2555" i="1"/>
  <c r="P2555" i="1"/>
  <c r="O2555" i="1"/>
  <c r="K2555" i="1"/>
  <c r="N2555" i="1" s="1"/>
  <c r="AA2554" i="1"/>
  <c r="Z2554" i="1"/>
  <c r="Y2554" i="1"/>
  <c r="X2554" i="1"/>
  <c r="W2554" i="1"/>
  <c r="U2554" i="1"/>
  <c r="S2554" i="1"/>
  <c r="Q2554" i="1"/>
  <c r="P2554" i="1"/>
  <c r="O2554" i="1"/>
  <c r="K2554" i="1"/>
  <c r="N2554" i="1" s="1"/>
  <c r="T2554" i="1" s="1"/>
  <c r="AA2553" i="1"/>
  <c r="Z2553" i="1"/>
  <c r="Y2553" i="1"/>
  <c r="X2553" i="1"/>
  <c r="W2553" i="1"/>
  <c r="U2553" i="1"/>
  <c r="S2553" i="1"/>
  <c r="Q2553" i="1"/>
  <c r="P2553" i="1"/>
  <c r="O2553" i="1"/>
  <c r="K2553" i="1"/>
  <c r="N2553" i="1" s="1"/>
  <c r="T2553" i="1" s="1"/>
  <c r="AA2552" i="1"/>
  <c r="Z2552" i="1"/>
  <c r="Y2552" i="1"/>
  <c r="X2552" i="1"/>
  <c r="W2552" i="1"/>
  <c r="U2552" i="1"/>
  <c r="S2552" i="1"/>
  <c r="Q2552" i="1"/>
  <c r="P2552" i="1"/>
  <c r="O2552" i="1"/>
  <c r="K2552" i="1"/>
  <c r="N2552" i="1" s="1"/>
  <c r="T2552" i="1" s="1"/>
  <c r="AA2551" i="1"/>
  <c r="Z2551" i="1"/>
  <c r="Y2551" i="1"/>
  <c r="X2551" i="1"/>
  <c r="W2551" i="1"/>
  <c r="U2551" i="1"/>
  <c r="S2551" i="1"/>
  <c r="Q2551" i="1"/>
  <c r="P2551" i="1"/>
  <c r="O2551" i="1"/>
  <c r="K2551" i="1"/>
  <c r="N2551" i="1" s="1"/>
  <c r="T2551" i="1" s="1"/>
  <c r="AA2550" i="1"/>
  <c r="Z2550" i="1"/>
  <c r="Y2550" i="1"/>
  <c r="X2550" i="1"/>
  <c r="W2550" i="1"/>
  <c r="U2550" i="1"/>
  <c r="S2550" i="1"/>
  <c r="Q2550" i="1"/>
  <c r="P2550" i="1"/>
  <c r="O2550" i="1"/>
  <c r="K2550" i="1"/>
  <c r="N2550" i="1" s="1"/>
  <c r="AA2549" i="1"/>
  <c r="Z2549" i="1"/>
  <c r="Y2549" i="1"/>
  <c r="X2549" i="1"/>
  <c r="W2549" i="1"/>
  <c r="U2549" i="1"/>
  <c r="S2549" i="1"/>
  <c r="Q2549" i="1"/>
  <c r="P2549" i="1"/>
  <c r="O2549" i="1"/>
  <c r="K2549" i="1"/>
  <c r="N2549" i="1" s="1"/>
  <c r="T2549" i="1" s="1"/>
  <c r="AA2548" i="1"/>
  <c r="Z2548" i="1"/>
  <c r="Y2548" i="1"/>
  <c r="X2548" i="1"/>
  <c r="W2548" i="1"/>
  <c r="U2548" i="1"/>
  <c r="S2548" i="1"/>
  <c r="Q2548" i="1"/>
  <c r="P2548" i="1"/>
  <c r="O2548" i="1"/>
  <c r="K2548" i="1"/>
  <c r="N2548" i="1" s="1"/>
  <c r="T2548" i="1" s="1"/>
  <c r="AA2547" i="1"/>
  <c r="Z2547" i="1"/>
  <c r="Y2547" i="1"/>
  <c r="X2547" i="1"/>
  <c r="W2547" i="1"/>
  <c r="U2547" i="1"/>
  <c r="S2547" i="1"/>
  <c r="Q2547" i="1"/>
  <c r="P2547" i="1"/>
  <c r="O2547" i="1"/>
  <c r="K2547" i="1"/>
  <c r="N2547" i="1" s="1"/>
  <c r="AA2546" i="1"/>
  <c r="Z2546" i="1"/>
  <c r="Y2546" i="1"/>
  <c r="X2546" i="1"/>
  <c r="W2546" i="1"/>
  <c r="U2546" i="1"/>
  <c r="S2546" i="1"/>
  <c r="Q2546" i="1"/>
  <c r="P2546" i="1"/>
  <c r="O2546" i="1"/>
  <c r="K2546" i="1"/>
  <c r="N2546" i="1" s="1"/>
  <c r="T2546" i="1" s="1"/>
  <c r="AA2545" i="1"/>
  <c r="Z2545" i="1"/>
  <c r="Y2545" i="1"/>
  <c r="X2545" i="1"/>
  <c r="W2545" i="1"/>
  <c r="U2545" i="1"/>
  <c r="S2545" i="1"/>
  <c r="Q2545" i="1"/>
  <c r="P2545" i="1"/>
  <c r="O2545" i="1"/>
  <c r="K2545" i="1"/>
  <c r="N2545" i="1" s="1"/>
  <c r="T2545" i="1" s="1"/>
  <c r="AA2544" i="1"/>
  <c r="Z2544" i="1"/>
  <c r="Y2544" i="1"/>
  <c r="X2544" i="1"/>
  <c r="W2544" i="1"/>
  <c r="U2544" i="1"/>
  <c r="S2544" i="1"/>
  <c r="Q2544" i="1"/>
  <c r="P2544" i="1"/>
  <c r="O2544" i="1"/>
  <c r="K2544" i="1"/>
  <c r="N2544" i="1" s="1"/>
  <c r="T2544" i="1" s="1"/>
  <c r="AA2543" i="1"/>
  <c r="Z2543" i="1"/>
  <c r="Y2543" i="1"/>
  <c r="X2543" i="1"/>
  <c r="W2543" i="1"/>
  <c r="U2543" i="1"/>
  <c r="S2543" i="1"/>
  <c r="Q2543" i="1"/>
  <c r="P2543" i="1"/>
  <c r="O2543" i="1"/>
  <c r="K2543" i="1"/>
  <c r="N2543" i="1" s="1"/>
  <c r="T2543" i="1" s="1"/>
  <c r="AA2542" i="1"/>
  <c r="Z2542" i="1"/>
  <c r="Y2542" i="1"/>
  <c r="X2542" i="1"/>
  <c r="W2542" i="1"/>
  <c r="U2542" i="1"/>
  <c r="S2542" i="1"/>
  <c r="Q2542" i="1"/>
  <c r="P2542" i="1"/>
  <c r="O2542" i="1"/>
  <c r="K2542" i="1"/>
  <c r="N2542" i="1" s="1"/>
  <c r="T2542" i="1" s="1"/>
  <c r="AA2541" i="1"/>
  <c r="Z2541" i="1"/>
  <c r="Y2541" i="1"/>
  <c r="X2541" i="1"/>
  <c r="W2541" i="1"/>
  <c r="U2541" i="1"/>
  <c r="S2541" i="1"/>
  <c r="Q2541" i="1"/>
  <c r="P2541" i="1"/>
  <c r="O2541" i="1"/>
  <c r="K2541" i="1"/>
  <c r="N2541" i="1" s="1"/>
  <c r="AA2540" i="1"/>
  <c r="Z2540" i="1"/>
  <c r="Y2540" i="1"/>
  <c r="X2540" i="1"/>
  <c r="W2540" i="1"/>
  <c r="U2540" i="1"/>
  <c r="S2540" i="1"/>
  <c r="Q2540" i="1"/>
  <c r="P2540" i="1"/>
  <c r="O2540" i="1"/>
  <c r="K2540" i="1"/>
  <c r="N2540" i="1" s="1"/>
  <c r="T2540" i="1" s="1"/>
  <c r="AA2539" i="1"/>
  <c r="Z2539" i="1"/>
  <c r="Y2539" i="1"/>
  <c r="X2539" i="1"/>
  <c r="W2539" i="1"/>
  <c r="U2539" i="1"/>
  <c r="S2539" i="1"/>
  <c r="Q2539" i="1"/>
  <c r="P2539" i="1"/>
  <c r="O2539" i="1"/>
  <c r="K2539" i="1"/>
  <c r="N2539" i="1" s="1"/>
  <c r="T2539" i="1" s="1"/>
  <c r="AA2538" i="1"/>
  <c r="Z2538" i="1"/>
  <c r="Y2538" i="1"/>
  <c r="X2538" i="1"/>
  <c r="W2538" i="1"/>
  <c r="U2538" i="1"/>
  <c r="S2538" i="1"/>
  <c r="Q2538" i="1"/>
  <c r="P2538" i="1"/>
  <c r="O2538" i="1"/>
  <c r="K2538" i="1"/>
  <c r="N2538" i="1" s="1"/>
  <c r="T2538" i="1" s="1"/>
  <c r="AA2537" i="1"/>
  <c r="Z2537" i="1"/>
  <c r="Y2537" i="1"/>
  <c r="X2537" i="1"/>
  <c r="W2537" i="1"/>
  <c r="U2537" i="1"/>
  <c r="S2537" i="1"/>
  <c r="Q2537" i="1"/>
  <c r="P2537" i="1"/>
  <c r="O2537" i="1"/>
  <c r="K2537" i="1"/>
  <c r="N2537" i="1" s="1"/>
  <c r="T2537" i="1" s="1"/>
  <c r="AA2536" i="1"/>
  <c r="Z2536" i="1"/>
  <c r="Y2536" i="1"/>
  <c r="X2536" i="1"/>
  <c r="W2536" i="1"/>
  <c r="U2536" i="1"/>
  <c r="S2536" i="1"/>
  <c r="Q2536" i="1"/>
  <c r="P2536" i="1"/>
  <c r="O2536" i="1"/>
  <c r="K2536" i="1"/>
  <c r="N2536" i="1" s="1"/>
  <c r="T2536" i="1" s="1"/>
  <c r="AA2535" i="1"/>
  <c r="Z2535" i="1"/>
  <c r="Y2535" i="1"/>
  <c r="X2535" i="1"/>
  <c r="W2535" i="1"/>
  <c r="U2535" i="1"/>
  <c r="S2535" i="1"/>
  <c r="Q2535" i="1"/>
  <c r="P2535" i="1"/>
  <c r="O2535" i="1"/>
  <c r="K2535" i="1"/>
  <c r="N2535" i="1" s="1"/>
  <c r="T2535" i="1" s="1"/>
  <c r="AA2534" i="1"/>
  <c r="Z2534" i="1"/>
  <c r="Y2534" i="1"/>
  <c r="X2534" i="1"/>
  <c r="W2534" i="1"/>
  <c r="U2534" i="1"/>
  <c r="S2534" i="1"/>
  <c r="Q2534" i="1"/>
  <c r="P2534" i="1"/>
  <c r="O2534" i="1"/>
  <c r="K2534" i="1"/>
  <c r="N2534" i="1" s="1"/>
  <c r="T2534" i="1" s="1"/>
  <c r="AA2533" i="1"/>
  <c r="Z2533" i="1"/>
  <c r="Y2533" i="1"/>
  <c r="X2533" i="1"/>
  <c r="W2533" i="1"/>
  <c r="U2533" i="1"/>
  <c r="S2533" i="1"/>
  <c r="Q2533" i="1"/>
  <c r="P2533" i="1"/>
  <c r="O2533" i="1"/>
  <c r="K2533" i="1"/>
  <c r="N2533" i="1" s="1"/>
  <c r="AA2532" i="1"/>
  <c r="Z2532" i="1"/>
  <c r="Y2532" i="1"/>
  <c r="X2532" i="1"/>
  <c r="W2532" i="1"/>
  <c r="U2532" i="1"/>
  <c r="S2532" i="1"/>
  <c r="Q2532" i="1"/>
  <c r="P2532" i="1"/>
  <c r="O2532" i="1"/>
  <c r="K2532" i="1"/>
  <c r="N2532" i="1" s="1"/>
  <c r="T2532" i="1" s="1"/>
  <c r="AA2531" i="1"/>
  <c r="Z2531" i="1"/>
  <c r="Y2531" i="1"/>
  <c r="X2531" i="1"/>
  <c r="W2531" i="1"/>
  <c r="U2531" i="1"/>
  <c r="S2531" i="1"/>
  <c r="Q2531" i="1"/>
  <c r="P2531" i="1"/>
  <c r="O2531" i="1"/>
  <c r="K2531" i="1"/>
  <c r="N2531" i="1" s="1"/>
  <c r="T2531" i="1" s="1"/>
  <c r="AA2530" i="1"/>
  <c r="Z2530" i="1"/>
  <c r="Y2530" i="1"/>
  <c r="X2530" i="1"/>
  <c r="W2530" i="1"/>
  <c r="U2530" i="1"/>
  <c r="S2530" i="1"/>
  <c r="Q2530" i="1"/>
  <c r="P2530" i="1"/>
  <c r="O2530" i="1"/>
  <c r="K2530" i="1"/>
  <c r="N2530" i="1" s="1"/>
  <c r="T2530" i="1" s="1"/>
  <c r="AA2529" i="1"/>
  <c r="Z2529" i="1"/>
  <c r="Y2529" i="1"/>
  <c r="X2529" i="1"/>
  <c r="W2529" i="1"/>
  <c r="U2529" i="1"/>
  <c r="S2529" i="1"/>
  <c r="Q2529" i="1"/>
  <c r="P2529" i="1"/>
  <c r="O2529" i="1"/>
  <c r="K2529" i="1"/>
  <c r="N2529" i="1" s="1"/>
  <c r="T2529" i="1" s="1"/>
  <c r="AA2528" i="1"/>
  <c r="Z2528" i="1"/>
  <c r="Y2528" i="1"/>
  <c r="X2528" i="1"/>
  <c r="W2528" i="1"/>
  <c r="U2528" i="1"/>
  <c r="S2528" i="1"/>
  <c r="Q2528" i="1"/>
  <c r="P2528" i="1"/>
  <c r="O2528" i="1"/>
  <c r="K2528" i="1"/>
  <c r="N2528" i="1" s="1"/>
  <c r="T2528" i="1" s="1"/>
  <c r="AA2527" i="1"/>
  <c r="Z2527" i="1"/>
  <c r="Y2527" i="1"/>
  <c r="X2527" i="1"/>
  <c r="W2527" i="1"/>
  <c r="U2527" i="1"/>
  <c r="S2527" i="1"/>
  <c r="Q2527" i="1"/>
  <c r="P2527" i="1"/>
  <c r="O2527" i="1"/>
  <c r="K2527" i="1"/>
  <c r="N2527" i="1" s="1"/>
  <c r="T2527" i="1" s="1"/>
  <c r="AA2526" i="1"/>
  <c r="Z2526" i="1"/>
  <c r="Y2526" i="1"/>
  <c r="X2526" i="1"/>
  <c r="W2526" i="1"/>
  <c r="U2526" i="1"/>
  <c r="S2526" i="1"/>
  <c r="Q2526" i="1"/>
  <c r="P2526" i="1"/>
  <c r="O2526" i="1"/>
  <c r="K2526" i="1"/>
  <c r="N2526" i="1" s="1"/>
  <c r="T2526" i="1" s="1"/>
  <c r="AA2525" i="1"/>
  <c r="Z2525" i="1"/>
  <c r="Y2525" i="1"/>
  <c r="X2525" i="1"/>
  <c r="W2525" i="1"/>
  <c r="U2525" i="1"/>
  <c r="S2525" i="1"/>
  <c r="Q2525" i="1"/>
  <c r="P2525" i="1"/>
  <c r="O2525" i="1"/>
  <c r="K2525" i="1"/>
  <c r="N2525" i="1" s="1"/>
  <c r="AA2524" i="1"/>
  <c r="Z2524" i="1"/>
  <c r="Y2524" i="1"/>
  <c r="X2524" i="1"/>
  <c r="W2524" i="1"/>
  <c r="U2524" i="1"/>
  <c r="S2524" i="1"/>
  <c r="Q2524" i="1"/>
  <c r="P2524" i="1"/>
  <c r="O2524" i="1"/>
  <c r="K2524" i="1"/>
  <c r="N2524" i="1" s="1"/>
  <c r="T2524" i="1" s="1"/>
  <c r="AA2523" i="1"/>
  <c r="Z2523" i="1"/>
  <c r="Y2523" i="1"/>
  <c r="X2523" i="1"/>
  <c r="W2523" i="1"/>
  <c r="U2523" i="1"/>
  <c r="S2523" i="1"/>
  <c r="Q2523" i="1"/>
  <c r="P2523" i="1"/>
  <c r="O2523" i="1"/>
  <c r="K2523" i="1"/>
  <c r="N2523" i="1" s="1"/>
  <c r="T2523" i="1" s="1"/>
  <c r="AA2522" i="1"/>
  <c r="Z2522" i="1"/>
  <c r="Y2522" i="1"/>
  <c r="X2522" i="1"/>
  <c r="W2522" i="1"/>
  <c r="U2522" i="1"/>
  <c r="S2522" i="1"/>
  <c r="Q2522" i="1"/>
  <c r="P2522" i="1"/>
  <c r="O2522" i="1"/>
  <c r="K2522" i="1"/>
  <c r="N2522" i="1" s="1"/>
  <c r="T2522" i="1" s="1"/>
  <c r="AA2521" i="1"/>
  <c r="Z2521" i="1"/>
  <c r="Y2521" i="1"/>
  <c r="X2521" i="1"/>
  <c r="W2521" i="1"/>
  <c r="U2521" i="1"/>
  <c r="S2521" i="1"/>
  <c r="Q2521" i="1"/>
  <c r="P2521" i="1"/>
  <c r="O2521" i="1"/>
  <c r="K2521" i="1"/>
  <c r="N2521" i="1" s="1"/>
  <c r="AA2520" i="1"/>
  <c r="Z2520" i="1"/>
  <c r="Y2520" i="1"/>
  <c r="X2520" i="1"/>
  <c r="W2520" i="1"/>
  <c r="U2520" i="1"/>
  <c r="S2520" i="1"/>
  <c r="Q2520" i="1"/>
  <c r="P2520" i="1"/>
  <c r="O2520" i="1"/>
  <c r="K2520" i="1"/>
  <c r="N2520" i="1" s="1"/>
  <c r="T2520" i="1" s="1"/>
  <c r="AA2519" i="1"/>
  <c r="Z2519" i="1"/>
  <c r="Y2519" i="1"/>
  <c r="X2519" i="1"/>
  <c r="W2519" i="1"/>
  <c r="U2519" i="1"/>
  <c r="S2519" i="1"/>
  <c r="Q2519" i="1"/>
  <c r="P2519" i="1"/>
  <c r="O2519" i="1"/>
  <c r="K2519" i="1"/>
  <c r="N2519" i="1" s="1"/>
  <c r="T2519" i="1" s="1"/>
  <c r="AA2518" i="1"/>
  <c r="Z2518" i="1"/>
  <c r="Y2518" i="1"/>
  <c r="X2518" i="1"/>
  <c r="W2518" i="1"/>
  <c r="U2518" i="1"/>
  <c r="S2518" i="1"/>
  <c r="Q2518" i="1"/>
  <c r="P2518" i="1"/>
  <c r="O2518" i="1"/>
  <c r="K2518" i="1"/>
  <c r="N2518" i="1" s="1"/>
  <c r="T2518" i="1" s="1"/>
  <c r="AA2517" i="1"/>
  <c r="Z2517" i="1"/>
  <c r="Y2517" i="1"/>
  <c r="X2517" i="1"/>
  <c r="W2517" i="1"/>
  <c r="U2517" i="1"/>
  <c r="S2517" i="1"/>
  <c r="Q2517" i="1"/>
  <c r="P2517" i="1"/>
  <c r="O2517" i="1"/>
  <c r="K2517" i="1"/>
  <c r="N2517" i="1" s="1"/>
  <c r="T2517" i="1" s="1"/>
  <c r="AA2516" i="1"/>
  <c r="Z2516" i="1"/>
  <c r="Y2516" i="1"/>
  <c r="X2516" i="1"/>
  <c r="W2516" i="1"/>
  <c r="U2516" i="1"/>
  <c r="S2516" i="1"/>
  <c r="Q2516" i="1"/>
  <c r="P2516" i="1"/>
  <c r="O2516" i="1"/>
  <c r="K2516" i="1"/>
  <c r="N2516" i="1" s="1"/>
  <c r="AA2515" i="1"/>
  <c r="Z2515" i="1"/>
  <c r="Y2515" i="1"/>
  <c r="X2515" i="1"/>
  <c r="W2515" i="1"/>
  <c r="U2515" i="1"/>
  <c r="S2515" i="1"/>
  <c r="Q2515" i="1"/>
  <c r="P2515" i="1"/>
  <c r="O2515" i="1"/>
  <c r="K2515" i="1"/>
  <c r="N2515" i="1" s="1"/>
  <c r="T2515" i="1" s="1"/>
  <c r="AA2514" i="1"/>
  <c r="Z2514" i="1"/>
  <c r="Y2514" i="1"/>
  <c r="X2514" i="1"/>
  <c r="W2514" i="1"/>
  <c r="U2514" i="1"/>
  <c r="S2514" i="1"/>
  <c r="Q2514" i="1"/>
  <c r="P2514" i="1"/>
  <c r="O2514" i="1"/>
  <c r="K2514" i="1"/>
  <c r="N2514" i="1" s="1"/>
  <c r="T2514" i="1" s="1"/>
  <c r="AA2513" i="1"/>
  <c r="Z2513" i="1"/>
  <c r="Y2513" i="1"/>
  <c r="X2513" i="1"/>
  <c r="W2513" i="1"/>
  <c r="U2513" i="1"/>
  <c r="S2513" i="1"/>
  <c r="Q2513" i="1"/>
  <c r="P2513" i="1"/>
  <c r="O2513" i="1"/>
  <c r="K2513" i="1"/>
  <c r="N2513" i="1" s="1"/>
  <c r="T2513" i="1" s="1"/>
  <c r="AA2512" i="1"/>
  <c r="Z2512" i="1"/>
  <c r="Y2512" i="1"/>
  <c r="X2512" i="1"/>
  <c r="W2512" i="1"/>
  <c r="U2512" i="1"/>
  <c r="S2512" i="1"/>
  <c r="Q2512" i="1"/>
  <c r="P2512" i="1"/>
  <c r="O2512" i="1"/>
  <c r="K2512" i="1"/>
  <c r="N2512" i="1" s="1"/>
  <c r="T2512" i="1" s="1"/>
  <c r="AA2511" i="1"/>
  <c r="Z2511" i="1"/>
  <c r="Y2511" i="1"/>
  <c r="X2511" i="1"/>
  <c r="W2511" i="1"/>
  <c r="U2511" i="1"/>
  <c r="S2511" i="1"/>
  <c r="Q2511" i="1"/>
  <c r="P2511" i="1"/>
  <c r="O2511" i="1"/>
  <c r="K2511" i="1"/>
  <c r="N2511" i="1" s="1"/>
  <c r="T2511" i="1" s="1"/>
  <c r="AA2510" i="1"/>
  <c r="Z2510" i="1"/>
  <c r="Y2510" i="1"/>
  <c r="X2510" i="1"/>
  <c r="W2510" i="1"/>
  <c r="U2510" i="1"/>
  <c r="S2510" i="1"/>
  <c r="Q2510" i="1"/>
  <c r="P2510" i="1"/>
  <c r="O2510" i="1"/>
  <c r="K2510" i="1"/>
  <c r="N2510" i="1" s="1"/>
  <c r="T2510" i="1" s="1"/>
  <c r="AA2509" i="1"/>
  <c r="Z2509" i="1"/>
  <c r="Y2509" i="1"/>
  <c r="X2509" i="1"/>
  <c r="W2509" i="1"/>
  <c r="U2509" i="1"/>
  <c r="S2509" i="1"/>
  <c r="Q2509" i="1"/>
  <c r="P2509" i="1"/>
  <c r="O2509" i="1"/>
  <c r="K2509" i="1"/>
  <c r="N2509" i="1" s="1"/>
  <c r="T2509" i="1" s="1"/>
  <c r="AA2508" i="1"/>
  <c r="Z2508" i="1"/>
  <c r="Y2508" i="1"/>
  <c r="X2508" i="1"/>
  <c r="W2508" i="1"/>
  <c r="U2508" i="1"/>
  <c r="S2508" i="1"/>
  <c r="Q2508" i="1"/>
  <c r="P2508" i="1"/>
  <c r="O2508" i="1"/>
  <c r="K2508" i="1"/>
  <c r="N2508" i="1" s="1"/>
  <c r="AA2507" i="1"/>
  <c r="Z2507" i="1"/>
  <c r="Y2507" i="1"/>
  <c r="X2507" i="1"/>
  <c r="W2507" i="1"/>
  <c r="U2507" i="1"/>
  <c r="S2507" i="1"/>
  <c r="Q2507" i="1"/>
  <c r="P2507" i="1"/>
  <c r="O2507" i="1"/>
  <c r="K2507" i="1"/>
  <c r="N2507" i="1" s="1"/>
  <c r="T2507" i="1" s="1"/>
  <c r="AA2506" i="1"/>
  <c r="Z2506" i="1"/>
  <c r="Y2506" i="1"/>
  <c r="X2506" i="1"/>
  <c r="W2506" i="1"/>
  <c r="U2506" i="1"/>
  <c r="S2506" i="1"/>
  <c r="Q2506" i="1"/>
  <c r="P2506" i="1"/>
  <c r="O2506" i="1"/>
  <c r="K2506" i="1"/>
  <c r="N2506" i="1" s="1"/>
  <c r="T2506" i="1" s="1"/>
  <c r="AA2505" i="1"/>
  <c r="Z2505" i="1"/>
  <c r="Y2505" i="1"/>
  <c r="X2505" i="1"/>
  <c r="W2505" i="1"/>
  <c r="U2505" i="1"/>
  <c r="S2505" i="1"/>
  <c r="Q2505" i="1"/>
  <c r="P2505" i="1"/>
  <c r="O2505" i="1"/>
  <c r="K2505" i="1"/>
  <c r="N2505" i="1" s="1"/>
  <c r="T2505" i="1" s="1"/>
  <c r="AA2504" i="1"/>
  <c r="Z2504" i="1"/>
  <c r="Y2504" i="1"/>
  <c r="X2504" i="1"/>
  <c r="W2504" i="1"/>
  <c r="U2504" i="1"/>
  <c r="S2504" i="1"/>
  <c r="Q2504" i="1"/>
  <c r="P2504" i="1"/>
  <c r="O2504" i="1"/>
  <c r="K2504" i="1"/>
  <c r="N2504" i="1" s="1"/>
  <c r="T2504" i="1" s="1"/>
  <c r="AA2503" i="1"/>
  <c r="Z2503" i="1"/>
  <c r="Y2503" i="1"/>
  <c r="X2503" i="1"/>
  <c r="W2503" i="1"/>
  <c r="U2503" i="1"/>
  <c r="S2503" i="1"/>
  <c r="Q2503" i="1"/>
  <c r="P2503" i="1"/>
  <c r="O2503" i="1"/>
  <c r="K2503" i="1"/>
  <c r="N2503" i="1" s="1"/>
  <c r="AA2502" i="1"/>
  <c r="Z2502" i="1"/>
  <c r="Y2502" i="1"/>
  <c r="X2502" i="1"/>
  <c r="W2502" i="1"/>
  <c r="U2502" i="1"/>
  <c r="S2502" i="1"/>
  <c r="Q2502" i="1"/>
  <c r="P2502" i="1"/>
  <c r="O2502" i="1"/>
  <c r="K2502" i="1"/>
  <c r="N2502" i="1" s="1"/>
  <c r="T2502" i="1" s="1"/>
  <c r="AA2501" i="1"/>
  <c r="Z2501" i="1"/>
  <c r="Y2501" i="1"/>
  <c r="X2501" i="1"/>
  <c r="W2501" i="1"/>
  <c r="U2501" i="1"/>
  <c r="S2501" i="1"/>
  <c r="Q2501" i="1"/>
  <c r="P2501" i="1"/>
  <c r="O2501" i="1"/>
  <c r="K2501" i="1"/>
  <c r="N2501" i="1" s="1"/>
  <c r="T2501" i="1" s="1"/>
  <c r="AA2500" i="1"/>
  <c r="Z2500" i="1"/>
  <c r="Y2500" i="1"/>
  <c r="X2500" i="1"/>
  <c r="W2500" i="1"/>
  <c r="U2500" i="1"/>
  <c r="S2500" i="1"/>
  <c r="Q2500" i="1"/>
  <c r="P2500" i="1"/>
  <c r="O2500" i="1"/>
  <c r="K2500" i="1"/>
  <c r="N2500" i="1" s="1"/>
  <c r="T2500" i="1" s="1"/>
  <c r="AA2499" i="1"/>
  <c r="Z2499" i="1"/>
  <c r="Y2499" i="1"/>
  <c r="X2499" i="1"/>
  <c r="W2499" i="1"/>
  <c r="U2499" i="1"/>
  <c r="S2499" i="1"/>
  <c r="Q2499" i="1"/>
  <c r="P2499" i="1"/>
  <c r="O2499" i="1"/>
  <c r="K2499" i="1"/>
  <c r="N2499" i="1" s="1"/>
  <c r="T2499" i="1" s="1"/>
  <c r="AA2498" i="1"/>
  <c r="Z2498" i="1"/>
  <c r="Y2498" i="1"/>
  <c r="X2498" i="1"/>
  <c r="W2498" i="1"/>
  <c r="U2498" i="1"/>
  <c r="S2498" i="1"/>
  <c r="Q2498" i="1"/>
  <c r="P2498" i="1"/>
  <c r="O2498" i="1"/>
  <c r="K2498" i="1"/>
  <c r="N2498" i="1" s="1"/>
  <c r="T2498" i="1" s="1"/>
  <c r="AA2497" i="1"/>
  <c r="Z2497" i="1"/>
  <c r="Y2497" i="1"/>
  <c r="X2497" i="1"/>
  <c r="W2497" i="1"/>
  <c r="U2497" i="1"/>
  <c r="S2497" i="1"/>
  <c r="Q2497" i="1"/>
  <c r="P2497" i="1"/>
  <c r="O2497" i="1"/>
  <c r="K2497" i="1"/>
  <c r="N2497" i="1" s="1"/>
  <c r="T2497" i="1" s="1"/>
  <c r="AA2496" i="1"/>
  <c r="Z2496" i="1"/>
  <c r="Y2496" i="1"/>
  <c r="X2496" i="1"/>
  <c r="W2496" i="1"/>
  <c r="U2496" i="1"/>
  <c r="S2496" i="1"/>
  <c r="Q2496" i="1"/>
  <c r="P2496" i="1"/>
  <c r="O2496" i="1"/>
  <c r="K2496" i="1"/>
  <c r="N2496" i="1" s="1"/>
  <c r="T2496" i="1" s="1"/>
  <c r="AA2495" i="1"/>
  <c r="Z2495" i="1"/>
  <c r="Y2495" i="1"/>
  <c r="X2495" i="1"/>
  <c r="W2495" i="1"/>
  <c r="U2495" i="1"/>
  <c r="S2495" i="1"/>
  <c r="Q2495" i="1"/>
  <c r="P2495" i="1"/>
  <c r="O2495" i="1"/>
  <c r="K2495" i="1"/>
  <c r="N2495" i="1" s="1"/>
  <c r="T2495" i="1" s="1"/>
  <c r="AA2494" i="1"/>
  <c r="Z2494" i="1"/>
  <c r="Y2494" i="1"/>
  <c r="X2494" i="1"/>
  <c r="W2494" i="1"/>
  <c r="U2494" i="1"/>
  <c r="S2494" i="1"/>
  <c r="Q2494" i="1"/>
  <c r="P2494" i="1"/>
  <c r="O2494" i="1"/>
  <c r="K2494" i="1"/>
  <c r="N2494" i="1" s="1"/>
  <c r="AA2493" i="1"/>
  <c r="Z2493" i="1"/>
  <c r="Y2493" i="1"/>
  <c r="X2493" i="1"/>
  <c r="W2493" i="1"/>
  <c r="U2493" i="1"/>
  <c r="S2493" i="1"/>
  <c r="Q2493" i="1"/>
  <c r="P2493" i="1"/>
  <c r="O2493" i="1"/>
  <c r="K2493" i="1"/>
  <c r="N2493" i="1" s="1"/>
  <c r="T2493" i="1" s="1"/>
  <c r="AA2492" i="1"/>
  <c r="Z2492" i="1"/>
  <c r="Y2492" i="1"/>
  <c r="X2492" i="1"/>
  <c r="W2492" i="1"/>
  <c r="U2492" i="1"/>
  <c r="S2492" i="1"/>
  <c r="Q2492" i="1"/>
  <c r="P2492" i="1"/>
  <c r="O2492" i="1"/>
  <c r="K2492" i="1"/>
  <c r="N2492" i="1" s="1"/>
  <c r="T2492" i="1" s="1"/>
  <c r="AA2491" i="1"/>
  <c r="Z2491" i="1"/>
  <c r="Y2491" i="1"/>
  <c r="X2491" i="1"/>
  <c r="W2491" i="1"/>
  <c r="U2491" i="1"/>
  <c r="S2491" i="1"/>
  <c r="Q2491" i="1"/>
  <c r="P2491" i="1"/>
  <c r="O2491" i="1"/>
  <c r="K2491" i="1"/>
  <c r="N2491" i="1" s="1"/>
  <c r="T2491" i="1" s="1"/>
  <c r="AA2490" i="1"/>
  <c r="Z2490" i="1"/>
  <c r="Y2490" i="1"/>
  <c r="X2490" i="1"/>
  <c r="W2490" i="1"/>
  <c r="U2490" i="1"/>
  <c r="S2490" i="1"/>
  <c r="Q2490" i="1"/>
  <c r="P2490" i="1"/>
  <c r="O2490" i="1"/>
  <c r="K2490" i="1"/>
  <c r="N2490" i="1" s="1"/>
  <c r="T2490" i="1" s="1"/>
  <c r="AA2489" i="1"/>
  <c r="Z2489" i="1"/>
  <c r="Y2489" i="1"/>
  <c r="X2489" i="1"/>
  <c r="W2489" i="1"/>
  <c r="U2489" i="1"/>
  <c r="S2489" i="1"/>
  <c r="Q2489" i="1"/>
  <c r="P2489" i="1"/>
  <c r="O2489" i="1"/>
  <c r="K2489" i="1"/>
  <c r="N2489" i="1" s="1"/>
  <c r="T2489" i="1" s="1"/>
  <c r="AA2488" i="1"/>
  <c r="Z2488" i="1"/>
  <c r="Y2488" i="1"/>
  <c r="X2488" i="1"/>
  <c r="W2488" i="1"/>
  <c r="U2488" i="1"/>
  <c r="S2488" i="1"/>
  <c r="Q2488" i="1"/>
  <c r="P2488" i="1"/>
  <c r="O2488" i="1"/>
  <c r="K2488" i="1"/>
  <c r="N2488" i="1" s="1"/>
  <c r="T2488" i="1" s="1"/>
  <c r="AA2487" i="1"/>
  <c r="Z2487" i="1"/>
  <c r="Y2487" i="1"/>
  <c r="X2487" i="1"/>
  <c r="W2487" i="1"/>
  <c r="U2487" i="1"/>
  <c r="S2487" i="1"/>
  <c r="Q2487" i="1"/>
  <c r="P2487" i="1"/>
  <c r="O2487" i="1"/>
  <c r="K2487" i="1"/>
  <c r="N2487" i="1" s="1"/>
  <c r="T2487" i="1" s="1"/>
  <c r="AA2486" i="1"/>
  <c r="Z2486" i="1"/>
  <c r="Y2486" i="1"/>
  <c r="X2486" i="1"/>
  <c r="W2486" i="1"/>
  <c r="U2486" i="1"/>
  <c r="S2486" i="1"/>
  <c r="Q2486" i="1"/>
  <c r="P2486" i="1"/>
  <c r="O2486" i="1"/>
  <c r="K2486" i="1"/>
  <c r="N2486" i="1" s="1"/>
  <c r="T2486" i="1" s="1"/>
  <c r="AA2485" i="1"/>
  <c r="Z2485" i="1"/>
  <c r="Y2485" i="1"/>
  <c r="X2485" i="1"/>
  <c r="W2485" i="1"/>
  <c r="U2485" i="1"/>
  <c r="S2485" i="1"/>
  <c r="Q2485" i="1"/>
  <c r="P2485" i="1"/>
  <c r="O2485" i="1"/>
  <c r="K2485" i="1"/>
  <c r="N2485" i="1" s="1"/>
  <c r="T2485" i="1" s="1"/>
  <c r="AA2484" i="1"/>
  <c r="Z2484" i="1"/>
  <c r="Y2484" i="1"/>
  <c r="X2484" i="1"/>
  <c r="W2484" i="1"/>
  <c r="U2484" i="1"/>
  <c r="S2484" i="1"/>
  <c r="Q2484" i="1"/>
  <c r="P2484" i="1"/>
  <c r="O2484" i="1"/>
  <c r="K2484" i="1"/>
  <c r="N2484" i="1" s="1"/>
  <c r="T2484" i="1" s="1"/>
  <c r="AA2483" i="1"/>
  <c r="Z2483" i="1"/>
  <c r="Y2483" i="1"/>
  <c r="X2483" i="1"/>
  <c r="W2483" i="1"/>
  <c r="U2483" i="1"/>
  <c r="S2483" i="1"/>
  <c r="Q2483" i="1"/>
  <c r="P2483" i="1"/>
  <c r="O2483" i="1"/>
  <c r="K2483" i="1"/>
  <c r="N2483" i="1" s="1"/>
  <c r="T2483" i="1" s="1"/>
  <c r="AA2482" i="1"/>
  <c r="Z2482" i="1"/>
  <c r="Y2482" i="1"/>
  <c r="X2482" i="1"/>
  <c r="W2482" i="1"/>
  <c r="U2482" i="1"/>
  <c r="S2482" i="1"/>
  <c r="Q2482" i="1"/>
  <c r="P2482" i="1"/>
  <c r="O2482" i="1"/>
  <c r="K2482" i="1"/>
  <c r="N2482" i="1" s="1"/>
  <c r="T2482" i="1" s="1"/>
  <c r="AA2481" i="1"/>
  <c r="Z2481" i="1"/>
  <c r="Y2481" i="1"/>
  <c r="X2481" i="1"/>
  <c r="W2481" i="1"/>
  <c r="U2481" i="1"/>
  <c r="S2481" i="1"/>
  <c r="Q2481" i="1"/>
  <c r="P2481" i="1"/>
  <c r="O2481" i="1"/>
  <c r="K2481" i="1"/>
  <c r="N2481" i="1" s="1"/>
  <c r="T2481" i="1" s="1"/>
  <c r="AA2480" i="1"/>
  <c r="Z2480" i="1"/>
  <c r="Y2480" i="1"/>
  <c r="X2480" i="1"/>
  <c r="W2480" i="1"/>
  <c r="U2480" i="1"/>
  <c r="S2480" i="1"/>
  <c r="Q2480" i="1"/>
  <c r="P2480" i="1"/>
  <c r="O2480" i="1"/>
  <c r="K2480" i="1"/>
  <c r="N2480" i="1" s="1"/>
  <c r="T2480" i="1" s="1"/>
  <c r="AA2479" i="1"/>
  <c r="Z2479" i="1"/>
  <c r="Y2479" i="1"/>
  <c r="X2479" i="1"/>
  <c r="W2479" i="1"/>
  <c r="U2479" i="1"/>
  <c r="S2479" i="1"/>
  <c r="Q2479" i="1"/>
  <c r="P2479" i="1"/>
  <c r="O2479" i="1"/>
  <c r="K2479" i="1"/>
  <c r="N2479" i="1" s="1"/>
  <c r="T2479" i="1" s="1"/>
  <c r="AA2478" i="1"/>
  <c r="Z2478" i="1"/>
  <c r="Y2478" i="1"/>
  <c r="X2478" i="1"/>
  <c r="W2478" i="1"/>
  <c r="U2478" i="1"/>
  <c r="S2478" i="1"/>
  <c r="Q2478" i="1"/>
  <c r="P2478" i="1"/>
  <c r="O2478" i="1"/>
  <c r="K2478" i="1"/>
  <c r="N2478" i="1" s="1"/>
  <c r="AA2477" i="1"/>
  <c r="Z2477" i="1"/>
  <c r="Y2477" i="1"/>
  <c r="X2477" i="1"/>
  <c r="W2477" i="1"/>
  <c r="U2477" i="1"/>
  <c r="S2477" i="1"/>
  <c r="Q2477" i="1"/>
  <c r="P2477" i="1"/>
  <c r="O2477" i="1"/>
  <c r="K2477" i="1"/>
  <c r="N2477" i="1" s="1"/>
  <c r="T2477" i="1" s="1"/>
  <c r="AA2476" i="1"/>
  <c r="Z2476" i="1"/>
  <c r="Y2476" i="1"/>
  <c r="X2476" i="1"/>
  <c r="W2476" i="1"/>
  <c r="U2476" i="1"/>
  <c r="S2476" i="1"/>
  <c r="Q2476" i="1"/>
  <c r="P2476" i="1"/>
  <c r="O2476" i="1"/>
  <c r="K2476" i="1"/>
  <c r="N2476" i="1" s="1"/>
  <c r="T2476" i="1" s="1"/>
  <c r="AA2475" i="1"/>
  <c r="Z2475" i="1"/>
  <c r="Y2475" i="1"/>
  <c r="X2475" i="1"/>
  <c r="W2475" i="1"/>
  <c r="U2475" i="1"/>
  <c r="S2475" i="1"/>
  <c r="Q2475" i="1"/>
  <c r="P2475" i="1"/>
  <c r="O2475" i="1"/>
  <c r="K2475" i="1"/>
  <c r="N2475" i="1" s="1"/>
  <c r="T2475" i="1" s="1"/>
  <c r="AA2474" i="1"/>
  <c r="Z2474" i="1"/>
  <c r="Y2474" i="1"/>
  <c r="X2474" i="1"/>
  <c r="W2474" i="1"/>
  <c r="U2474" i="1"/>
  <c r="S2474" i="1"/>
  <c r="Q2474" i="1"/>
  <c r="P2474" i="1"/>
  <c r="O2474" i="1"/>
  <c r="K2474" i="1"/>
  <c r="N2474" i="1" s="1"/>
  <c r="AA2473" i="1"/>
  <c r="Z2473" i="1"/>
  <c r="Y2473" i="1"/>
  <c r="X2473" i="1"/>
  <c r="W2473" i="1"/>
  <c r="U2473" i="1"/>
  <c r="S2473" i="1"/>
  <c r="Q2473" i="1"/>
  <c r="P2473" i="1"/>
  <c r="O2473" i="1"/>
  <c r="K2473" i="1"/>
  <c r="N2473" i="1" s="1"/>
  <c r="T2473" i="1" s="1"/>
  <c r="AA2472" i="1"/>
  <c r="Z2472" i="1"/>
  <c r="Y2472" i="1"/>
  <c r="X2472" i="1"/>
  <c r="W2472" i="1"/>
  <c r="U2472" i="1"/>
  <c r="S2472" i="1"/>
  <c r="Q2472" i="1"/>
  <c r="P2472" i="1"/>
  <c r="O2472" i="1"/>
  <c r="K2472" i="1"/>
  <c r="N2472" i="1" s="1"/>
  <c r="AA2471" i="1"/>
  <c r="Z2471" i="1"/>
  <c r="Y2471" i="1"/>
  <c r="X2471" i="1"/>
  <c r="W2471" i="1"/>
  <c r="U2471" i="1"/>
  <c r="S2471" i="1"/>
  <c r="Q2471" i="1"/>
  <c r="P2471" i="1"/>
  <c r="O2471" i="1"/>
  <c r="K2471" i="1"/>
  <c r="N2471" i="1" s="1"/>
  <c r="T2471" i="1" s="1"/>
  <c r="AA2470" i="1"/>
  <c r="Z2470" i="1"/>
  <c r="Y2470" i="1"/>
  <c r="X2470" i="1"/>
  <c r="W2470" i="1"/>
  <c r="U2470" i="1"/>
  <c r="S2470" i="1"/>
  <c r="Q2470" i="1"/>
  <c r="P2470" i="1"/>
  <c r="O2470" i="1"/>
  <c r="K2470" i="1"/>
  <c r="N2470" i="1" s="1"/>
  <c r="T2470" i="1" s="1"/>
  <c r="AA2469" i="1"/>
  <c r="Z2469" i="1"/>
  <c r="Y2469" i="1"/>
  <c r="X2469" i="1"/>
  <c r="W2469" i="1"/>
  <c r="U2469" i="1"/>
  <c r="S2469" i="1"/>
  <c r="Q2469" i="1"/>
  <c r="P2469" i="1"/>
  <c r="O2469" i="1"/>
  <c r="K2469" i="1"/>
  <c r="N2469" i="1" s="1"/>
  <c r="T2469" i="1" s="1"/>
  <c r="AA2468" i="1"/>
  <c r="Z2468" i="1"/>
  <c r="Y2468" i="1"/>
  <c r="X2468" i="1"/>
  <c r="W2468" i="1"/>
  <c r="U2468" i="1"/>
  <c r="S2468" i="1"/>
  <c r="Q2468" i="1"/>
  <c r="P2468" i="1"/>
  <c r="O2468" i="1"/>
  <c r="K2468" i="1"/>
  <c r="N2468" i="1" s="1"/>
  <c r="T2468" i="1" s="1"/>
  <c r="AA2467" i="1"/>
  <c r="Z2467" i="1"/>
  <c r="Y2467" i="1"/>
  <c r="X2467" i="1"/>
  <c r="W2467" i="1"/>
  <c r="U2467" i="1"/>
  <c r="S2467" i="1"/>
  <c r="Q2467" i="1"/>
  <c r="P2467" i="1"/>
  <c r="O2467" i="1"/>
  <c r="K2467" i="1"/>
  <c r="N2467" i="1" s="1"/>
  <c r="T2467" i="1" s="1"/>
  <c r="AA2466" i="1"/>
  <c r="Z2466" i="1"/>
  <c r="Y2466" i="1"/>
  <c r="X2466" i="1"/>
  <c r="W2466" i="1"/>
  <c r="U2466" i="1"/>
  <c r="S2466" i="1"/>
  <c r="Q2466" i="1"/>
  <c r="P2466" i="1"/>
  <c r="O2466" i="1"/>
  <c r="K2466" i="1"/>
  <c r="N2466" i="1" s="1"/>
  <c r="T2466" i="1" s="1"/>
  <c r="AA2465" i="1"/>
  <c r="Z2465" i="1"/>
  <c r="Y2465" i="1"/>
  <c r="X2465" i="1"/>
  <c r="W2465" i="1"/>
  <c r="U2465" i="1"/>
  <c r="S2465" i="1"/>
  <c r="Q2465" i="1"/>
  <c r="P2465" i="1"/>
  <c r="O2465" i="1"/>
  <c r="K2465" i="1"/>
  <c r="N2465" i="1" s="1"/>
  <c r="AA2464" i="1"/>
  <c r="Z2464" i="1"/>
  <c r="Y2464" i="1"/>
  <c r="X2464" i="1"/>
  <c r="W2464" i="1"/>
  <c r="U2464" i="1"/>
  <c r="S2464" i="1"/>
  <c r="Q2464" i="1"/>
  <c r="P2464" i="1"/>
  <c r="O2464" i="1"/>
  <c r="K2464" i="1"/>
  <c r="N2464" i="1" s="1"/>
  <c r="T2464" i="1" s="1"/>
  <c r="AA2463" i="1"/>
  <c r="Z2463" i="1"/>
  <c r="Y2463" i="1"/>
  <c r="X2463" i="1"/>
  <c r="W2463" i="1"/>
  <c r="U2463" i="1"/>
  <c r="S2463" i="1"/>
  <c r="Q2463" i="1"/>
  <c r="P2463" i="1"/>
  <c r="O2463" i="1"/>
  <c r="K2463" i="1"/>
  <c r="N2463" i="1" s="1"/>
  <c r="T2463" i="1" s="1"/>
  <c r="AA2462" i="1"/>
  <c r="Z2462" i="1"/>
  <c r="Y2462" i="1"/>
  <c r="X2462" i="1"/>
  <c r="W2462" i="1"/>
  <c r="U2462" i="1"/>
  <c r="S2462" i="1"/>
  <c r="Q2462" i="1"/>
  <c r="P2462" i="1"/>
  <c r="O2462" i="1"/>
  <c r="K2462" i="1"/>
  <c r="N2462" i="1" s="1"/>
  <c r="AA2461" i="1"/>
  <c r="Z2461" i="1"/>
  <c r="Y2461" i="1"/>
  <c r="X2461" i="1"/>
  <c r="W2461" i="1"/>
  <c r="U2461" i="1"/>
  <c r="S2461" i="1"/>
  <c r="Q2461" i="1"/>
  <c r="P2461" i="1"/>
  <c r="O2461" i="1"/>
  <c r="K2461" i="1"/>
  <c r="N2461" i="1" s="1"/>
  <c r="AA2460" i="1"/>
  <c r="Z2460" i="1"/>
  <c r="Y2460" i="1"/>
  <c r="X2460" i="1"/>
  <c r="W2460" i="1"/>
  <c r="U2460" i="1"/>
  <c r="S2460" i="1"/>
  <c r="Q2460" i="1"/>
  <c r="P2460" i="1"/>
  <c r="O2460" i="1"/>
  <c r="K2460" i="1"/>
  <c r="N2460" i="1" s="1"/>
  <c r="T2460" i="1" s="1"/>
  <c r="AA2459" i="1"/>
  <c r="Z2459" i="1"/>
  <c r="Y2459" i="1"/>
  <c r="X2459" i="1"/>
  <c r="W2459" i="1"/>
  <c r="U2459" i="1"/>
  <c r="S2459" i="1"/>
  <c r="Q2459" i="1"/>
  <c r="P2459" i="1"/>
  <c r="O2459" i="1"/>
  <c r="K2459" i="1"/>
  <c r="N2459" i="1" s="1"/>
  <c r="T2459" i="1" s="1"/>
  <c r="AA2458" i="1"/>
  <c r="Z2458" i="1"/>
  <c r="Y2458" i="1"/>
  <c r="X2458" i="1"/>
  <c r="W2458" i="1"/>
  <c r="U2458" i="1"/>
  <c r="S2458" i="1"/>
  <c r="Q2458" i="1"/>
  <c r="P2458" i="1"/>
  <c r="O2458" i="1"/>
  <c r="K2458" i="1"/>
  <c r="N2458" i="1" s="1"/>
  <c r="T2458" i="1" s="1"/>
  <c r="AA2457" i="1"/>
  <c r="Z2457" i="1"/>
  <c r="Y2457" i="1"/>
  <c r="X2457" i="1"/>
  <c r="W2457" i="1"/>
  <c r="U2457" i="1"/>
  <c r="S2457" i="1"/>
  <c r="Q2457" i="1"/>
  <c r="P2457" i="1"/>
  <c r="O2457" i="1"/>
  <c r="K2457" i="1"/>
  <c r="N2457" i="1" s="1"/>
  <c r="T2457" i="1" s="1"/>
  <c r="AA2456" i="1"/>
  <c r="Z2456" i="1"/>
  <c r="Y2456" i="1"/>
  <c r="X2456" i="1"/>
  <c r="W2456" i="1"/>
  <c r="U2456" i="1"/>
  <c r="S2456" i="1"/>
  <c r="Q2456" i="1"/>
  <c r="P2456" i="1"/>
  <c r="O2456" i="1"/>
  <c r="K2456" i="1"/>
  <c r="N2456" i="1" s="1"/>
  <c r="T2456" i="1" s="1"/>
  <c r="AA2455" i="1"/>
  <c r="Z2455" i="1"/>
  <c r="Y2455" i="1"/>
  <c r="X2455" i="1"/>
  <c r="W2455" i="1"/>
  <c r="U2455" i="1"/>
  <c r="S2455" i="1"/>
  <c r="Q2455" i="1"/>
  <c r="P2455" i="1"/>
  <c r="O2455" i="1"/>
  <c r="K2455" i="1"/>
  <c r="N2455" i="1" s="1"/>
  <c r="T2455" i="1" s="1"/>
  <c r="AA2454" i="1"/>
  <c r="Z2454" i="1"/>
  <c r="Y2454" i="1"/>
  <c r="X2454" i="1"/>
  <c r="W2454" i="1"/>
  <c r="U2454" i="1"/>
  <c r="S2454" i="1"/>
  <c r="Q2454" i="1"/>
  <c r="P2454" i="1"/>
  <c r="O2454" i="1"/>
  <c r="K2454" i="1"/>
  <c r="N2454" i="1" s="1"/>
  <c r="T2454" i="1" s="1"/>
  <c r="AA2453" i="1"/>
  <c r="Z2453" i="1"/>
  <c r="Y2453" i="1"/>
  <c r="X2453" i="1"/>
  <c r="W2453" i="1"/>
  <c r="U2453" i="1"/>
  <c r="S2453" i="1"/>
  <c r="Q2453" i="1"/>
  <c r="P2453" i="1"/>
  <c r="O2453" i="1"/>
  <c r="K2453" i="1"/>
  <c r="N2453" i="1" s="1"/>
  <c r="AA2452" i="1"/>
  <c r="Z2452" i="1"/>
  <c r="Y2452" i="1"/>
  <c r="X2452" i="1"/>
  <c r="W2452" i="1"/>
  <c r="U2452" i="1"/>
  <c r="S2452" i="1"/>
  <c r="Q2452" i="1"/>
  <c r="P2452" i="1"/>
  <c r="O2452" i="1"/>
  <c r="K2452" i="1"/>
  <c r="N2452" i="1" s="1"/>
  <c r="T2452" i="1" s="1"/>
  <c r="AA2451" i="1"/>
  <c r="Z2451" i="1"/>
  <c r="Y2451" i="1"/>
  <c r="X2451" i="1"/>
  <c r="W2451" i="1"/>
  <c r="U2451" i="1"/>
  <c r="S2451" i="1"/>
  <c r="Q2451" i="1"/>
  <c r="P2451" i="1"/>
  <c r="O2451" i="1"/>
  <c r="K2451" i="1"/>
  <c r="N2451" i="1" s="1"/>
  <c r="T2451" i="1" s="1"/>
  <c r="AA2450" i="1"/>
  <c r="Z2450" i="1"/>
  <c r="Y2450" i="1"/>
  <c r="X2450" i="1"/>
  <c r="W2450" i="1"/>
  <c r="U2450" i="1"/>
  <c r="S2450" i="1"/>
  <c r="Q2450" i="1"/>
  <c r="P2450" i="1"/>
  <c r="O2450" i="1"/>
  <c r="K2450" i="1"/>
  <c r="N2450" i="1" s="1"/>
  <c r="T2450" i="1" s="1"/>
  <c r="AA2449" i="1"/>
  <c r="Z2449" i="1"/>
  <c r="Y2449" i="1"/>
  <c r="X2449" i="1"/>
  <c r="W2449" i="1"/>
  <c r="U2449" i="1"/>
  <c r="S2449" i="1"/>
  <c r="Q2449" i="1"/>
  <c r="P2449" i="1"/>
  <c r="O2449" i="1"/>
  <c r="K2449" i="1"/>
  <c r="N2449" i="1" s="1"/>
  <c r="T2449" i="1" s="1"/>
  <c r="AA2448" i="1"/>
  <c r="Z2448" i="1"/>
  <c r="Y2448" i="1"/>
  <c r="X2448" i="1"/>
  <c r="W2448" i="1"/>
  <c r="U2448" i="1"/>
  <c r="S2448" i="1"/>
  <c r="Q2448" i="1"/>
  <c r="P2448" i="1"/>
  <c r="O2448" i="1"/>
  <c r="K2448" i="1"/>
  <c r="N2448" i="1" s="1"/>
  <c r="T2448" i="1" s="1"/>
  <c r="AA2447" i="1"/>
  <c r="Z2447" i="1"/>
  <c r="Y2447" i="1"/>
  <c r="X2447" i="1"/>
  <c r="W2447" i="1"/>
  <c r="U2447" i="1"/>
  <c r="S2447" i="1"/>
  <c r="Q2447" i="1"/>
  <c r="P2447" i="1"/>
  <c r="O2447" i="1"/>
  <c r="K2447" i="1"/>
  <c r="N2447" i="1" s="1"/>
  <c r="T2447" i="1" s="1"/>
  <c r="AA2446" i="1"/>
  <c r="Z2446" i="1"/>
  <c r="Y2446" i="1"/>
  <c r="X2446" i="1"/>
  <c r="W2446" i="1"/>
  <c r="U2446" i="1"/>
  <c r="S2446" i="1"/>
  <c r="Q2446" i="1"/>
  <c r="P2446" i="1"/>
  <c r="O2446" i="1"/>
  <c r="K2446" i="1"/>
  <c r="N2446" i="1" s="1"/>
  <c r="AA2445" i="1"/>
  <c r="Z2445" i="1"/>
  <c r="Y2445" i="1"/>
  <c r="X2445" i="1"/>
  <c r="W2445" i="1"/>
  <c r="U2445" i="1"/>
  <c r="S2445" i="1"/>
  <c r="Q2445" i="1"/>
  <c r="P2445" i="1"/>
  <c r="O2445" i="1"/>
  <c r="K2445" i="1"/>
  <c r="N2445" i="1" s="1"/>
  <c r="AA2444" i="1"/>
  <c r="Z2444" i="1"/>
  <c r="Y2444" i="1"/>
  <c r="X2444" i="1"/>
  <c r="W2444" i="1"/>
  <c r="U2444" i="1"/>
  <c r="S2444" i="1"/>
  <c r="Q2444" i="1"/>
  <c r="P2444" i="1"/>
  <c r="O2444" i="1"/>
  <c r="K2444" i="1"/>
  <c r="N2444" i="1" s="1"/>
  <c r="T2444" i="1" s="1"/>
  <c r="AA2443" i="1"/>
  <c r="Z2443" i="1"/>
  <c r="Y2443" i="1"/>
  <c r="X2443" i="1"/>
  <c r="W2443" i="1"/>
  <c r="U2443" i="1"/>
  <c r="S2443" i="1"/>
  <c r="Q2443" i="1"/>
  <c r="P2443" i="1"/>
  <c r="O2443" i="1"/>
  <c r="K2443" i="1"/>
  <c r="N2443" i="1" s="1"/>
  <c r="T2443" i="1" s="1"/>
  <c r="AA2442" i="1"/>
  <c r="Z2442" i="1"/>
  <c r="Y2442" i="1"/>
  <c r="X2442" i="1"/>
  <c r="W2442" i="1"/>
  <c r="U2442" i="1"/>
  <c r="S2442" i="1"/>
  <c r="Q2442" i="1"/>
  <c r="P2442" i="1"/>
  <c r="O2442" i="1"/>
  <c r="K2442" i="1"/>
  <c r="N2442" i="1" s="1"/>
  <c r="T2442" i="1" s="1"/>
  <c r="AA2441" i="1"/>
  <c r="Z2441" i="1"/>
  <c r="Y2441" i="1"/>
  <c r="X2441" i="1"/>
  <c r="W2441" i="1"/>
  <c r="U2441" i="1"/>
  <c r="S2441" i="1"/>
  <c r="Q2441" i="1"/>
  <c r="P2441" i="1"/>
  <c r="O2441" i="1"/>
  <c r="K2441" i="1"/>
  <c r="N2441" i="1" s="1"/>
  <c r="T2441" i="1" s="1"/>
  <c r="AA2440" i="1"/>
  <c r="Z2440" i="1"/>
  <c r="Y2440" i="1"/>
  <c r="X2440" i="1"/>
  <c r="W2440" i="1"/>
  <c r="U2440" i="1"/>
  <c r="S2440" i="1"/>
  <c r="Q2440" i="1"/>
  <c r="P2440" i="1"/>
  <c r="O2440" i="1"/>
  <c r="K2440" i="1"/>
  <c r="N2440" i="1" s="1"/>
  <c r="T2440" i="1" s="1"/>
  <c r="AA2439" i="1"/>
  <c r="Z2439" i="1"/>
  <c r="Y2439" i="1"/>
  <c r="X2439" i="1"/>
  <c r="W2439" i="1"/>
  <c r="U2439" i="1"/>
  <c r="S2439" i="1"/>
  <c r="Q2439" i="1"/>
  <c r="P2439" i="1"/>
  <c r="O2439" i="1"/>
  <c r="K2439" i="1"/>
  <c r="N2439" i="1" s="1"/>
  <c r="T2439" i="1" s="1"/>
  <c r="AA2438" i="1"/>
  <c r="Z2438" i="1"/>
  <c r="Y2438" i="1"/>
  <c r="X2438" i="1"/>
  <c r="W2438" i="1"/>
  <c r="U2438" i="1"/>
  <c r="S2438" i="1"/>
  <c r="Q2438" i="1"/>
  <c r="P2438" i="1"/>
  <c r="O2438" i="1"/>
  <c r="K2438" i="1"/>
  <c r="N2438" i="1" s="1"/>
  <c r="T2438" i="1" s="1"/>
  <c r="AA2437" i="1"/>
  <c r="Z2437" i="1"/>
  <c r="Y2437" i="1"/>
  <c r="X2437" i="1"/>
  <c r="W2437" i="1"/>
  <c r="U2437" i="1"/>
  <c r="S2437" i="1"/>
  <c r="Q2437" i="1"/>
  <c r="P2437" i="1"/>
  <c r="O2437" i="1"/>
  <c r="K2437" i="1"/>
  <c r="N2437" i="1" s="1"/>
  <c r="T2437" i="1" s="1"/>
  <c r="AA2436" i="1"/>
  <c r="Z2436" i="1"/>
  <c r="Y2436" i="1"/>
  <c r="X2436" i="1"/>
  <c r="W2436" i="1"/>
  <c r="U2436" i="1"/>
  <c r="S2436" i="1"/>
  <c r="Q2436" i="1"/>
  <c r="P2436" i="1"/>
  <c r="O2436" i="1"/>
  <c r="K2436" i="1"/>
  <c r="N2436" i="1" s="1"/>
  <c r="T2436" i="1" s="1"/>
  <c r="AA2435" i="1"/>
  <c r="Z2435" i="1"/>
  <c r="Y2435" i="1"/>
  <c r="X2435" i="1"/>
  <c r="W2435" i="1"/>
  <c r="U2435" i="1"/>
  <c r="S2435" i="1"/>
  <c r="Q2435" i="1"/>
  <c r="P2435" i="1"/>
  <c r="O2435" i="1"/>
  <c r="K2435" i="1"/>
  <c r="N2435" i="1" s="1"/>
  <c r="T2435" i="1" s="1"/>
  <c r="AA2434" i="1"/>
  <c r="Z2434" i="1"/>
  <c r="Y2434" i="1"/>
  <c r="X2434" i="1"/>
  <c r="W2434" i="1"/>
  <c r="U2434" i="1"/>
  <c r="S2434" i="1"/>
  <c r="Q2434" i="1"/>
  <c r="P2434" i="1"/>
  <c r="O2434" i="1"/>
  <c r="K2434" i="1"/>
  <c r="N2434" i="1" s="1"/>
  <c r="T2434" i="1" s="1"/>
  <c r="AA2433" i="1"/>
  <c r="Z2433" i="1"/>
  <c r="Y2433" i="1"/>
  <c r="X2433" i="1"/>
  <c r="W2433" i="1"/>
  <c r="U2433" i="1"/>
  <c r="S2433" i="1"/>
  <c r="Q2433" i="1"/>
  <c r="P2433" i="1"/>
  <c r="O2433" i="1"/>
  <c r="K2433" i="1"/>
  <c r="N2433" i="1" s="1"/>
  <c r="AA2432" i="1"/>
  <c r="Z2432" i="1"/>
  <c r="Y2432" i="1"/>
  <c r="X2432" i="1"/>
  <c r="W2432" i="1"/>
  <c r="U2432" i="1"/>
  <c r="S2432" i="1"/>
  <c r="Q2432" i="1"/>
  <c r="P2432" i="1"/>
  <c r="O2432" i="1"/>
  <c r="K2432" i="1"/>
  <c r="N2432" i="1" s="1"/>
  <c r="T2432" i="1" s="1"/>
  <c r="AA2431" i="1"/>
  <c r="Z2431" i="1"/>
  <c r="Y2431" i="1"/>
  <c r="X2431" i="1"/>
  <c r="W2431" i="1"/>
  <c r="U2431" i="1"/>
  <c r="S2431" i="1"/>
  <c r="Q2431" i="1"/>
  <c r="P2431" i="1"/>
  <c r="O2431" i="1"/>
  <c r="K2431" i="1"/>
  <c r="N2431" i="1" s="1"/>
  <c r="T2431" i="1" s="1"/>
  <c r="AA2430" i="1"/>
  <c r="Z2430" i="1"/>
  <c r="Y2430" i="1"/>
  <c r="X2430" i="1"/>
  <c r="W2430" i="1"/>
  <c r="U2430" i="1"/>
  <c r="S2430" i="1"/>
  <c r="Q2430" i="1"/>
  <c r="P2430" i="1"/>
  <c r="O2430" i="1"/>
  <c r="K2430" i="1"/>
  <c r="N2430" i="1" s="1"/>
  <c r="T2430" i="1" s="1"/>
  <c r="AA2429" i="1"/>
  <c r="Z2429" i="1"/>
  <c r="Y2429" i="1"/>
  <c r="X2429" i="1"/>
  <c r="W2429" i="1"/>
  <c r="U2429" i="1"/>
  <c r="S2429" i="1"/>
  <c r="Q2429" i="1"/>
  <c r="P2429" i="1"/>
  <c r="O2429" i="1"/>
  <c r="K2429" i="1"/>
  <c r="N2429" i="1" s="1"/>
  <c r="T2429" i="1" s="1"/>
  <c r="AA2428" i="1"/>
  <c r="Z2428" i="1"/>
  <c r="Y2428" i="1"/>
  <c r="X2428" i="1"/>
  <c r="W2428" i="1"/>
  <c r="U2428" i="1"/>
  <c r="S2428" i="1"/>
  <c r="Q2428" i="1"/>
  <c r="P2428" i="1"/>
  <c r="O2428" i="1"/>
  <c r="K2428" i="1"/>
  <c r="N2428" i="1" s="1"/>
  <c r="AA2427" i="1"/>
  <c r="Z2427" i="1"/>
  <c r="Y2427" i="1"/>
  <c r="X2427" i="1"/>
  <c r="W2427" i="1"/>
  <c r="U2427" i="1"/>
  <c r="S2427" i="1"/>
  <c r="Q2427" i="1"/>
  <c r="P2427" i="1"/>
  <c r="O2427" i="1"/>
  <c r="K2427" i="1"/>
  <c r="N2427" i="1" s="1"/>
  <c r="T2427" i="1" s="1"/>
  <c r="AA2426" i="1"/>
  <c r="Z2426" i="1"/>
  <c r="Y2426" i="1"/>
  <c r="X2426" i="1"/>
  <c r="W2426" i="1"/>
  <c r="U2426" i="1"/>
  <c r="S2426" i="1"/>
  <c r="Q2426" i="1"/>
  <c r="P2426" i="1"/>
  <c r="O2426" i="1"/>
  <c r="K2426" i="1"/>
  <c r="N2426" i="1" s="1"/>
  <c r="T2426" i="1" s="1"/>
  <c r="AA2425" i="1"/>
  <c r="Z2425" i="1"/>
  <c r="Y2425" i="1"/>
  <c r="X2425" i="1"/>
  <c r="W2425" i="1"/>
  <c r="U2425" i="1"/>
  <c r="S2425" i="1"/>
  <c r="Q2425" i="1"/>
  <c r="P2425" i="1"/>
  <c r="O2425" i="1"/>
  <c r="K2425" i="1"/>
  <c r="N2425" i="1" s="1"/>
  <c r="T2425" i="1" s="1"/>
  <c r="AA2424" i="1"/>
  <c r="Z2424" i="1"/>
  <c r="Y2424" i="1"/>
  <c r="X2424" i="1"/>
  <c r="W2424" i="1"/>
  <c r="U2424" i="1"/>
  <c r="S2424" i="1"/>
  <c r="Q2424" i="1"/>
  <c r="P2424" i="1"/>
  <c r="O2424" i="1"/>
  <c r="K2424" i="1"/>
  <c r="N2424" i="1" s="1"/>
  <c r="T2424" i="1" s="1"/>
  <c r="AA2423" i="1"/>
  <c r="Z2423" i="1"/>
  <c r="Y2423" i="1"/>
  <c r="X2423" i="1"/>
  <c r="W2423" i="1"/>
  <c r="U2423" i="1"/>
  <c r="S2423" i="1"/>
  <c r="Q2423" i="1"/>
  <c r="P2423" i="1"/>
  <c r="O2423" i="1"/>
  <c r="K2423" i="1"/>
  <c r="N2423" i="1" s="1"/>
  <c r="T2423" i="1" s="1"/>
  <c r="AA2422" i="1"/>
  <c r="Z2422" i="1"/>
  <c r="Y2422" i="1"/>
  <c r="X2422" i="1"/>
  <c r="W2422" i="1"/>
  <c r="U2422" i="1"/>
  <c r="S2422" i="1"/>
  <c r="Q2422" i="1"/>
  <c r="P2422" i="1"/>
  <c r="O2422" i="1"/>
  <c r="K2422" i="1"/>
  <c r="N2422" i="1" s="1"/>
  <c r="T2422" i="1" s="1"/>
  <c r="AA2421" i="1"/>
  <c r="Z2421" i="1"/>
  <c r="Y2421" i="1"/>
  <c r="X2421" i="1"/>
  <c r="W2421" i="1"/>
  <c r="U2421" i="1"/>
  <c r="S2421" i="1"/>
  <c r="Q2421" i="1"/>
  <c r="P2421" i="1"/>
  <c r="O2421" i="1"/>
  <c r="K2421" i="1"/>
  <c r="N2421" i="1" s="1"/>
  <c r="T2421" i="1" s="1"/>
  <c r="AA2420" i="1"/>
  <c r="Z2420" i="1"/>
  <c r="Y2420" i="1"/>
  <c r="X2420" i="1"/>
  <c r="W2420" i="1"/>
  <c r="U2420" i="1"/>
  <c r="S2420" i="1"/>
  <c r="Q2420" i="1"/>
  <c r="P2420" i="1"/>
  <c r="O2420" i="1"/>
  <c r="K2420" i="1"/>
  <c r="N2420" i="1" s="1"/>
  <c r="T2420" i="1" s="1"/>
  <c r="AA2419" i="1"/>
  <c r="Z2419" i="1"/>
  <c r="Y2419" i="1"/>
  <c r="X2419" i="1"/>
  <c r="W2419" i="1"/>
  <c r="U2419" i="1"/>
  <c r="S2419" i="1"/>
  <c r="Q2419" i="1"/>
  <c r="P2419" i="1"/>
  <c r="O2419" i="1"/>
  <c r="K2419" i="1"/>
  <c r="N2419" i="1" s="1"/>
  <c r="T2419" i="1" s="1"/>
  <c r="AA2418" i="1"/>
  <c r="Z2418" i="1"/>
  <c r="Y2418" i="1"/>
  <c r="X2418" i="1"/>
  <c r="W2418" i="1"/>
  <c r="U2418" i="1"/>
  <c r="S2418" i="1"/>
  <c r="Q2418" i="1"/>
  <c r="P2418" i="1"/>
  <c r="O2418" i="1"/>
  <c r="K2418" i="1"/>
  <c r="N2418" i="1" s="1"/>
  <c r="T2418" i="1" s="1"/>
  <c r="AA2417" i="1"/>
  <c r="Z2417" i="1"/>
  <c r="Y2417" i="1"/>
  <c r="X2417" i="1"/>
  <c r="W2417" i="1"/>
  <c r="U2417" i="1"/>
  <c r="S2417" i="1"/>
  <c r="Q2417" i="1"/>
  <c r="P2417" i="1"/>
  <c r="O2417" i="1"/>
  <c r="K2417" i="1"/>
  <c r="N2417" i="1" s="1"/>
  <c r="AA2416" i="1"/>
  <c r="Z2416" i="1"/>
  <c r="Y2416" i="1"/>
  <c r="X2416" i="1"/>
  <c r="W2416" i="1"/>
  <c r="U2416" i="1"/>
  <c r="S2416" i="1"/>
  <c r="Q2416" i="1"/>
  <c r="P2416" i="1"/>
  <c r="O2416" i="1"/>
  <c r="K2416" i="1"/>
  <c r="N2416" i="1" s="1"/>
  <c r="T2416" i="1" s="1"/>
  <c r="AA2415" i="1"/>
  <c r="Z2415" i="1"/>
  <c r="Y2415" i="1"/>
  <c r="X2415" i="1"/>
  <c r="W2415" i="1"/>
  <c r="U2415" i="1"/>
  <c r="S2415" i="1"/>
  <c r="Q2415" i="1"/>
  <c r="P2415" i="1"/>
  <c r="O2415" i="1"/>
  <c r="K2415" i="1"/>
  <c r="N2415" i="1" s="1"/>
  <c r="T2415" i="1" s="1"/>
  <c r="AA2414" i="1"/>
  <c r="Z2414" i="1"/>
  <c r="Y2414" i="1"/>
  <c r="X2414" i="1"/>
  <c r="W2414" i="1"/>
  <c r="U2414" i="1"/>
  <c r="S2414" i="1"/>
  <c r="Q2414" i="1"/>
  <c r="P2414" i="1"/>
  <c r="O2414" i="1"/>
  <c r="K2414" i="1"/>
  <c r="N2414" i="1" s="1"/>
  <c r="T2414" i="1" s="1"/>
  <c r="AA2413" i="1"/>
  <c r="Z2413" i="1"/>
  <c r="Y2413" i="1"/>
  <c r="X2413" i="1"/>
  <c r="W2413" i="1"/>
  <c r="U2413" i="1"/>
  <c r="S2413" i="1"/>
  <c r="Q2413" i="1"/>
  <c r="P2413" i="1"/>
  <c r="O2413" i="1"/>
  <c r="K2413" i="1"/>
  <c r="N2413" i="1" s="1"/>
  <c r="T2413" i="1" s="1"/>
  <c r="AA2412" i="1"/>
  <c r="Z2412" i="1"/>
  <c r="Y2412" i="1"/>
  <c r="X2412" i="1"/>
  <c r="W2412" i="1"/>
  <c r="U2412" i="1"/>
  <c r="S2412" i="1"/>
  <c r="Q2412" i="1"/>
  <c r="P2412" i="1"/>
  <c r="O2412" i="1"/>
  <c r="K2412" i="1"/>
  <c r="N2412" i="1" s="1"/>
  <c r="T2412" i="1" s="1"/>
  <c r="AA2411" i="1"/>
  <c r="Z2411" i="1"/>
  <c r="Y2411" i="1"/>
  <c r="X2411" i="1"/>
  <c r="W2411" i="1"/>
  <c r="U2411" i="1"/>
  <c r="S2411" i="1"/>
  <c r="Q2411" i="1"/>
  <c r="P2411" i="1"/>
  <c r="O2411" i="1"/>
  <c r="K2411" i="1"/>
  <c r="N2411" i="1" s="1"/>
  <c r="AA2410" i="1"/>
  <c r="Z2410" i="1"/>
  <c r="Y2410" i="1"/>
  <c r="X2410" i="1"/>
  <c r="W2410" i="1"/>
  <c r="U2410" i="1"/>
  <c r="S2410" i="1"/>
  <c r="Q2410" i="1"/>
  <c r="P2410" i="1"/>
  <c r="O2410" i="1"/>
  <c r="K2410" i="1"/>
  <c r="N2410" i="1" s="1"/>
  <c r="T2410" i="1" s="1"/>
  <c r="AA2409" i="1"/>
  <c r="Z2409" i="1"/>
  <c r="Y2409" i="1"/>
  <c r="X2409" i="1"/>
  <c r="W2409" i="1"/>
  <c r="U2409" i="1"/>
  <c r="S2409" i="1"/>
  <c r="Q2409" i="1"/>
  <c r="P2409" i="1"/>
  <c r="O2409" i="1"/>
  <c r="K2409" i="1"/>
  <c r="N2409" i="1" s="1"/>
  <c r="AA2408" i="1"/>
  <c r="Z2408" i="1"/>
  <c r="Y2408" i="1"/>
  <c r="X2408" i="1"/>
  <c r="W2408" i="1"/>
  <c r="U2408" i="1"/>
  <c r="S2408" i="1"/>
  <c r="Q2408" i="1"/>
  <c r="P2408" i="1"/>
  <c r="O2408" i="1"/>
  <c r="K2408" i="1"/>
  <c r="N2408" i="1" s="1"/>
  <c r="AA2407" i="1"/>
  <c r="Z2407" i="1"/>
  <c r="Y2407" i="1"/>
  <c r="X2407" i="1"/>
  <c r="W2407" i="1"/>
  <c r="U2407" i="1"/>
  <c r="S2407" i="1"/>
  <c r="Q2407" i="1"/>
  <c r="P2407" i="1"/>
  <c r="O2407" i="1"/>
  <c r="K2407" i="1"/>
  <c r="N2407" i="1" s="1"/>
  <c r="T2407" i="1" s="1"/>
  <c r="AA2406" i="1"/>
  <c r="Z2406" i="1"/>
  <c r="Y2406" i="1"/>
  <c r="X2406" i="1"/>
  <c r="W2406" i="1"/>
  <c r="U2406" i="1"/>
  <c r="S2406" i="1"/>
  <c r="Q2406" i="1"/>
  <c r="P2406" i="1"/>
  <c r="O2406" i="1"/>
  <c r="K2406" i="1"/>
  <c r="N2406" i="1" s="1"/>
  <c r="T2406" i="1" s="1"/>
  <c r="AA2405" i="1"/>
  <c r="Z2405" i="1"/>
  <c r="Y2405" i="1"/>
  <c r="X2405" i="1"/>
  <c r="W2405" i="1"/>
  <c r="U2405" i="1"/>
  <c r="S2405" i="1"/>
  <c r="Q2405" i="1"/>
  <c r="P2405" i="1"/>
  <c r="O2405" i="1"/>
  <c r="K2405" i="1"/>
  <c r="N2405" i="1" s="1"/>
  <c r="T2405" i="1" s="1"/>
  <c r="AA2404" i="1"/>
  <c r="Z2404" i="1"/>
  <c r="Y2404" i="1"/>
  <c r="X2404" i="1"/>
  <c r="W2404" i="1"/>
  <c r="U2404" i="1"/>
  <c r="S2404" i="1"/>
  <c r="Q2404" i="1"/>
  <c r="P2404" i="1"/>
  <c r="O2404" i="1"/>
  <c r="K2404" i="1"/>
  <c r="N2404" i="1" s="1"/>
  <c r="T2404" i="1" s="1"/>
  <c r="AA2403" i="1"/>
  <c r="Z2403" i="1"/>
  <c r="Y2403" i="1"/>
  <c r="X2403" i="1"/>
  <c r="W2403" i="1"/>
  <c r="U2403" i="1"/>
  <c r="S2403" i="1"/>
  <c r="Q2403" i="1"/>
  <c r="P2403" i="1"/>
  <c r="O2403" i="1"/>
  <c r="K2403" i="1"/>
  <c r="N2403" i="1" s="1"/>
  <c r="T2403" i="1" s="1"/>
  <c r="AA2402" i="1"/>
  <c r="Z2402" i="1"/>
  <c r="Y2402" i="1"/>
  <c r="X2402" i="1"/>
  <c r="W2402" i="1"/>
  <c r="U2402" i="1"/>
  <c r="S2402" i="1"/>
  <c r="Q2402" i="1"/>
  <c r="P2402" i="1"/>
  <c r="O2402" i="1"/>
  <c r="K2402" i="1"/>
  <c r="N2402" i="1" s="1"/>
  <c r="T2402" i="1" s="1"/>
  <c r="AA2401" i="1"/>
  <c r="Z2401" i="1"/>
  <c r="Y2401" i="1"/>
  <c r="X2401" i="1"/>
  <c r="W2401" i="1"/>
  <c r="U2401" i="1"/>
  <c r="S2401" i="1"/>
  <c r="Q2401" i="1"/>
  <c r="P2401" i="1"/>
  <c r="O2401" i="1"/>
  <c r="K2401" i="1"/>
  <c r="N2401" i="1" s="1"/>
  <c r="T2401" i="1" s="1"/>
  <c r="AA2400" i="1"/>
  <c r="Z2400" i="1"/>
  <c r="Y2400" i="1"/>
  <c r="X2400" i="1"/>
  <c r="W2400" i="1"/>
  <c r="U2400" i="1"/>
  <c r="S2400" i="1"/>
  <c r="Q2400" i="1"/>
  <c r="P2400" i="1"/>
  <c r="O2400" i="1"/>
  <c r="K2400" i="1"/>
  <c r="N2400" i="1" s="1"/>
  <c r="T2400" i="1" s="1"/>
  <c r="AA2399" i="1"/>
  <c r="Z2399" i="1"/>
  <c r="Y2399" i="1"/>
  <c r="X2399" i="1"/>
  <c r="W2399" i="1"/>
  <c r="U2399" i="1"/>
  <c r="S2399" i="1"/>
  <c r="Q2399" i="1"/>
  <c r="P2399" i="1"/>
  <c r="O2399" i="1"/>
  <c r="K2399" i="1"/>
  <c r="N2399" i="1" s="1"/>
  <c r="T2399" i="1" s="1"/>
  <c r="AA2398" i="1"/>
  <c r="Z2398" i="1"/>
  <c r="Y2398" i="1"/>
  <c r="X2398" i="1"/>
  <c r="W2398" i="1"/>
  <c r="U2398" i="1"/>
  <c r="S2398" i="1"/>
  <c r="Q2398" i="1"/>
  <c r="P2398" i="1"/>
  <c r="O2398" i="1"/>
  <c r="K2398" i="1"/>
  <c r="N2398" i="1" s="1"/>
  <c r="T2398" i="1" s="1"/>
  <c r="AA2397" i="1"/>
  <c r="Z2397" i="1"/>
  <c r="Y2397" i="1"/>
  <c r="X2397" i="1"/>
  <c r="W2397" i="1"/>
  <c r="U2397" i="1"/>
  <c r="S2397" i="1"/>
  <c r="Q2397" i="1"/>
  <c r="P2397" i="1"/>
  <c r="O2397" i="1"/>
  <c r="K2397" i="1"/>
  <c r="N2397" i="1" s="1"/>
  <c r="T2397" i="1" s="1"/>
  <c r="AA2396" i="1"/>
  <c r="Z2396" i="1"/>
  <c r="Y2396" i="1"/>
  <c r="X2396" i="1"/>
  <c r="W2396" i="1"/>
  <c r="U2396" i="1"/>
  <c r="S2396" i="1"/>
  <c r="Q2396" i="1"/>
  <c r="P2396" i="1"/>
  <c r="O2396" i="1"/>
  <c r="K2396" i="1"/>
  <c r="N2396" i="1" s="1"/>
  <c r="T2396" i="1" s="1"/>
  <c r="AA2395" i="1"/>
  <c r="Z2395" i="1"/>
  <c r="Y2395" i="1"/>
  <c r="X2395" i="1"/>
  <c r="W2395" i="1"/>
  <c r="U2395" i="1"/>
  <c r="S2395" i="1"/>
  <c r="Q2395" i="1"/>
  <c r="P2395" i="1"/>
  <c r="O2395" i="1"/>
  <c r="K2395" i="1"/>
  <c r="N2395" i="1" s="1"/>
  <c r="AA2394" i="1"/>
  <c r="Z2394" i="1"/>
  <c r="Y2394" i="1"/>
  <c r="X2394" i="1"/>
  <c r="W2394" i="1"/>
  <c r="U2394" i="1"/>
  <c r="S2394" i="1"/>
  <c r="Q2394" i="1"/>
  <c r="P2394" i="1"/>
  <c r="O2394" i="1"/>
  <c r="K2394" i="1"/>
  <c r="N2394" i="1" s="1"/>
  <c r="T2394" i="1" s="1"/>
  <c r="AA2393" i="1"/>
  <c r="Z2393" i="1"/>
  <c r="Y2393" i="1"/>
  <c r="X2393" i="1"/>
  <c r="W2393" i="1"/>
  <c r="U2393" i="1"/>
  <c r="S2393" i="1"/>
  <c r="Q2393" i="1"/>
  <c r="P2393" i="1"/>
  <c r="O2393" i="1"/>
  <c r="K2393" i="1"/>
  <c r="N2393" i="1" s="1"/>
  <c r="T2393" i="1" s="1"/>
  <c r="AA2392" i="1"/>
  <c r="Z2392" i="1"/>
  <c r="Y2392" i="1"/>
  <c r="X2392" i="1"/>
  <c r="W2392" i="1"/>
  <c r="U2392" i="1"/>
  <c r="S2392" i="1"/>
  <c r="Q2392" i="1"/>
  <c r="P2392" i="1"/>
  <c r="O2392" i="1"/>
  <c r="K2392" i="1"/>
  <c r="N2392" i="1" s="1"/>
  <c r="T2392" i="1" s="1"/>
  <c r="AA2391" i="1"/>
  <c r="Z2391" i="1"/>
  <c r="Y2391" i="1"/>
  <c r="X2391" i="1"/>
  <c r="W2391" i="1"/>
  <c r="U2391" i="1"/>
  <c r="S2391" i="1"/>
  <c r="Q2391" i="1"/>
  <c r="P2391" i="1"/>
  <c r="O2391" i="1"/>
  <c r="K2391" i="1"/>
  <c r="N2391" i="1" s="1"/>
  <c r="T2391" i="1" s="1"/>
  <c r="AA2390" i="1"/>
  <c r="Z2390" i="1"/>
  <c r="Y2390" i="1"/>
  <c r="X2390" i="1"/>
  <c r="W2390" i="1"/>
  <c r="U2390" i="1"/>
  <c r="S2390" i="1"/>
  <c r="Q2390" i="1"/>
  <c r="P2390" i="1"/>
  <c r="O2390" i="1"/>
  <c r="K2390" i="1"/>
  <c r="N2390" i="1" s="1"/>
  <c r="T2390" i="1" s="1"/>
  <c r="AA2389" i="1"/>
  <c r="Z2389" i="1"/>
  <c r="Y2389" i="1"/>
  <c r="X2389" i="1"/>
  <c r="W2389" i="1"/>
  <c r="U2389" i="1"/>
  <c r="S2389" i="1"/>
  <c r="Q2389" i="1"/>
  <c r="P2389" i="1"/>
  <c r="O2389" i="1"/>
  <c r="K2389" i="1"/>
  <c r="N2389" i="1" s="1"/>
  <c r="T2389" i="1" s="1"/>
  <c r="AA2388" i="1"/>
  <c r="Z2388" i="1"/>
  <c r="Y2388" i="1"/>
  <c r="X2388" i="1"/>
  <c r="W2388" i="1"/>
  <c r="U2388" i="1"/>
  <c r="S2388" i="1"/>
  <c r="Q2388" i="1"/>
  <c r="P2388" i="1"/>
  <c r="O2388" i="1"/>
  <c r="K2388" i="1"/>
  <c r="N2388" i="1" s="1"/>
  <c r="T2388" i="1" s="1"/>
  <c r="AA2387" i="1"/>
  <c r="Z2387" i="1"/>
  <c r="Y2387" i="1"/>
  <c r="X2387" i="1"/>
  <c r="W2387" i="1"/>
  <c r="U2387" i="1"/>
  <c r="S2387" i="1"/>
  <c r="Q2387" i="1"/>
  <c r="P2387" i="1"/>
  <c r="O2387" i="1"/>
  <c r="K2387" i="1"/>
  <c r="N2387" i="1" s="1"/>
  <c r="T2387" i="1" s="1"/>
  <c r="AA2386" i="1"/>
  <c r="Z2386" i="1"/>
  <c r="Y2386" i="1"/>
  <c r="X2386" i="1"/>
  <c r="W2386" i="1"/>
  <c r="U2386" i="1"/>
  <c r="S2386" i="1"/>
  <c r="Q2386" i="1"/>
  <c r="P2386" i="1"/>
  <c r="O2386" i="1"/>
  <c r="K2386" i="1"/>
  <c r="N2386" i="1" s="1"/>
  <c r="T2386" i="1" s="1"/>
  <c r="AA2385" i="1"/>
  <c r="Z2385" i="1"/>
  <c r="Y2385" i="1"/>
  <c r="X2385" i="1"/>
  <c r="W2385" i="1"/>
  <c r="U2385" i="1"/>
  <c r="S2385" i="1"/>
  <c r="Q2385" i="1"/>
  <c r="P2385" i="1"/>
  <c r="O2385" i="1"/>
  <c r="K2385" i="1"/>
  <c r="N2385" i="1" s="1"/>
  <c r="T2385" i="1" s="1"/>
  <c r="AA2384" i="1"/>
  <c r="Z2384" i="1"/>
  <c r="Y2384" i="1"/>
  <c r="X2384" i="1"/>
  <c r="W2384" i="1"/>
  <c r="U2384" i="1"/>
  <c r="S2384" i="1"/>
  <c r="Q2384" i="1"/>
  <c r="P2384" i="1"/>
  <c r="O2384" i="1"/>
  <c r="K2384" i="1"/>
  <c r="N2384" i="1" s="1"/>
  <c r="AA2383" i="1"/>
  <c r="Z2383" i="1"/>
  <c r="Y2383" i="1"/>
  <c r="X2383" i="1"/>
  <c r="W2383" i="1"/>
  <c r="U2383" i="1"/>
  <c r="S2383" i="1"/>
  <c r="Q2383" i="1"/>
  <c r="P2383" i="1"/>
  <c r="O2383" i="1"/>
  <c r="K2383" i="1"/>
  <c r="N2383" i="1" s="1"/>
  <c r="T2383" i="1" s="1"/>
  <c r="AA2382" i="1"/>
  <c r="Z2382" i="1"/>
  <c r="Y2382" i="1"/>
  <c r="X2382" i="1"/>
  <c r="W2382" i="1"/>
  <c r="U2382" i="1"/>
  <c r="S2382" i="1"/>
  <c r="Q2382" i="1"/>
  <c r="P2382" i="1"/>
  <c r="O2382" i="1"/>
  <c r="K2382" i="1"/>
  <c r="N2382" i="1" s="1"/>
  <c r="T2382" i="1" s="1"/>
  <c r="AA2381" i="1"/>
  <c r="Z2381" i="1"/>
  <c r="Y2381" i="1"/>
  <c r="X2381" i="1"/>
  <c r="W2381" i="1"/>
  <c r="U2381" i="1"/>
  <c r="S2381" i="1"/>
  <c r="Q2381" i="1"/>
  <c r="P2381" i="1"/>
  <c r="O2381" i="1"/>
  <c r="K2381" i="1"/>
  <c r="N2381" i="1" s="1"/>
  <c r="T2381" i="1" s="1"/>
  <c r="AA2380" i="1"/>
  <c r="Z2380" i="1"/>
  <c r="Y2380" i="1"/>
  <c r="X2380" i="1"/>
  <c r="W2380" i="1"/>
  <c r="U2380" i="1"/>
  <c r="S2380" i="1"/>
  <c r="Q2380" i="1"/>
  <c r="P2380" i="1"/>
  <c r="O2380" i="1"/>
  <c r="K2380" i="1"/>
  <c r="N2380" i="1" s="1"/>
  <c r="AA2379" i="1"/>
  <c r="Z2379" i="1"/>
  <c r="Y2379" i="1"/>
  <c r="X2379" i="1"/>
  <c r="W2379" i="1"/>
  <c r="U2379" i="1"/>
  <c r="S2379" i="1"/>
  <c r="Q2379" i="1"/>
  <c r="P2379" i="1"/>
  <c r="O2379" i="1"/>
  <c r="K2379" i="1"/>
  <c r="N2379" i="1" s="1"/>
  <c r="T2379" i="1" s="1"/>
  <c r="AA2378" i="1"/>
  <c r="Z2378" i="1"/>
  <c r="Y2378" i="1"/>
  <c r="X2378" i="1"/>
  <c r="W2378" i="1"/>
  <c r="U2378" i="1"/>
  <c r="S2378" i="1"/>
  <c r="Q2378" i="1"/>
  <c r="P2378" i="1"/>
  <c r="O2378" i="1"/>
  <c r="K2378" i="1"/>
  <c r="N2378" i="1" s="1"/>
  <c r="T2378" i="1" s="1"/>
  <c r="AA2377" i="1"/>
  <c r="Z2377" i="1"/>
  <c r="Y2377" i="1"/>
  <c r="X2377" i="1"/>
  <c r="W2377" i="1"/>
  <c r="U2377" i="1"/>
  <c r="S2377" i="1"/>
  <c r="Q2377" i="1"/>
  <c r="P2377" i="1"/>
  <c r="O2377" i="1"/>
  <c r="K2377" i="1"/>
  <c r="N2377" i="1" s="1"/>
  <c r="T2377" i="1" s="1"/>
  <c r="AA2376" i="1"/>
  <c r="Z2376" i="1"/>
  <c r="Y2376" i="1"/>
  <c r="X2376" i="1"/>
  <c r="W2376" i="1"/>
  <c r="U2376" i="1"/>
  <c r="S2376" i="1"/>
  <c r="Q2376" i="1"/>
  <c r="P2376" i="1"/>
  <c r="O2376" i="1"/>
  <c r="K2376" i="1"/>
  <c r="N2376" i="1" s="1"/>
  <c r="T2376" i="1" s="1"/>
  <c r="AA2375" i="1"/>
  <c r="Z2375" i="1"/>
  <c r="Y2375" i="1"/>
  <c r="X2375" i="1"/>
  <c r="W2375" i="1"/>
  <c r="U2375" i="1"/>
  <c r="S2375" i="1"/>
  <c r="Q2375" i="1"/>
  <c r="P2375" i="1"/>
  <c r="O2375" i="1"/>
  <c r="K2375" i="1"/>
  <c r="N2375" i="1" s="1"/>
  <c r="T2375" i="1" s="1"/>
  <c r="AA2374" i="1"/>
  <c r="Z2374" i="1"/>
  <c r="Y2374" i="1"/>
  <c r="X2374" i="1"/>
  <c r="W2374" i="1"/>
  <c r="U2374" i="1"/>
  <c r="S2374" i="1"/>
  <c r="Q2374" i="1"/>
  <c r="P2374" i="1"/>
  <c r="O2374" i="1"/>
  <c r="K2374" i="1"/>
  <c r="N2374" i="1" s="1"/>
  <c r="T2374" i="1" s="1"/>
  <c r="AA2373" i="1"/>
  <c r="Z2373" i="1"/>
  <c r="Y2373" i="1"/>
  <c r="X2373" i="1"/>
  <c r="W2373" i="1"/>
  <c r="U2373" i="1"/>
  <c r="S2373" i="1"/>
  <c r="Q2373" i="1"/>
  <c r="P2373" i="1"/>
  <c r="O2373" i="1"/>
  <c r="K2373" i="1"/>
  <c r="N2373" i="1" s="1"/>
  <c r="T2373" i="1" s="1"/>
  <c r="AA2372" i="1"/>
  <c r="Z2372" i="1"/>
  <c r="Y2372" i="1"/>
  <c r="X2372" i="1"/>
  <c r="W2372" i="1"/>
  <c r="U2372" i="1"/>
  <c r="S2372" i="1"/>
  <c r="Q2372" i="1"/>
  <c r="P2372" i="1"/>
  <c r="O2372" i="1"/>
  <c r="K2372" i="1"/>
  <c r="N2372" i="1" s="1"/>
  <c r="T2372" i="1" s="1"/>
  <c r="AA2371" i="1"/>
  <c r="Z2371" i="1"/>
  <c r="Y2371" i="1"/>
  <c r="X2371" i="1"/>
  <c r="W2371" i="1"/>
  <c r="U2371" i="1"/>
  <c r="S2371" i="1"/>
  <c r="Q2371" i="1"/>
  <c r="P2371" i="1"/>
  <c r="O2371" i="1"/>
  <c r="K2371" i="1"/>
  <c r="N2371" i="1" s="1"/>
  <c r="T2371" i="1" s="1"/>
  <c r="AA2370" i="1"/>
  <c r="Z2370" i="1"/>
  <c r="Y2370" i="1"/>
  <c r="X2370" i="1"/>
  <c r="W2370" i="1"/>
  <c r="U2370" i="1"/>
  <c r="S2370" i="1"/>
  <c r="Q2370" i="1"/>
  <c r="P2370" i="1"/>
  <c r="O2370" i="1"/>
  <c r="K2370" i="1"/>
  <c r="N2370" i="1" s="1"/>
  <c r="T2370" i="1" s="1"/>
  <c r="AA2369" i="1"/>
  <c r="Z2369" i="1"/>
  <c r="Y2369" i="1"/>
  <c r="X2369" i="1"/>
  <c r="W2369" i="1"/>
  <c r="U2369" i="1"/>
  <c r="S2369" i="1"/>
  <c r="Q2369" i="1"/>
  <c r="P2369" i="1"/>
  <c r="O2369" i="1"/>
  <c r="K2369" i="1"/>
  <c r="N2369" i="1" s="1"/>
  <c r="T2369" i="1" s="1"/>
  <c r="AA2368" i="1"/>
  <c r="Z2368" i="1"/>
  <c r="Y2368" i="1"/>
  <c r="X2368" i="1"/>
  <c r="W2368" i="1"/>
  <c r="U2368" i="1"/>
  <c r="S2368" i="1"/>
  <c r="Q2368" i="1"/>
  <c r="P2368" i="1"/>
  <c r="O2368" i="1"/>
  <c r="K2368" i="1"/>
  <c r="N2368" i="1" s="1"/>
  <c r="T2368" i="1" s="1"/>
  <c r="AA2367" i="1"/>
  <c r="Z2367" i="1"/>
  <c r="Y2367" i="1"/>
  <c r="X2367" i="1"/>
  <c r="W2367" i="1"/>
  <c r="U2367" i="1"/>
  <c r="S2367" i="1"/>
  <c r="Q2367" i="1"/>
  <c r="P2367" i="1"/>
  <c r="O2367" i="1"/>
  <c r="K2367" i="1"/>
  <c r="N2367" i="1" s="1"/>
  <c r="T2367" i="1" s="1"/>
  <c r="AA2366" i="1"/>
  <c r="Z2366" i="1"/>
  <c r="Y2366" i="1"/>
  <c r="X2366" i="1"/>
  <c r="W2366" i="1"/>
  <c r="U2366" i="1"/>
  <c r="S2366" i="1"/>
  <c r="Q2366" i="1"/>
  <c r="P2366" i="1"/>
  <c r="O2366" i="1"/>
  <c r="K2366" i="1"/>
  <c r="N2366" i="1" s="1"/>
  <c r="T2366" i="1" s="1"/>
  <c r="AA2365" i="1"/>
  <c r="Z2365" i="1"/>
  <c r="Y2365" i="1"/>
  <c r="X2365" i="1"/>
  <c r="W2365" i="1"/>
  <c r="U2365" i="1"/>
  <c r="S2365" i="1"/>
  <c r="Q2365" i="1"/>
  <c r="P2365" i="1"/>
  <c r="O2365" i="1"/>
  <c r="K2365" i="1"/>
  <c r="N2365" i="1" s="1"/>
  <c r="T2365" i="1" s="1"/>
  <c r="AA2364" i="1"/>
  <c r="Z2364" i="1"/>
  <c r="Y2364" i="1"/>
  <c r="X2364" i="1"/>
  <c r="W2364" i="1"/>
  <c r="U2364" i="1"/>
  <c r="S2364" i="1"/>
  <c r="Q2364" i="1"/>
  <c r="P2364" i="1"/>
  <c r="O2364" i="1"/>
  <c r="K2364" i="1"/>
  <c r="N2364" i="1" s="1"/>
  <c r="T2364" i="1" s="1"/>
  <c r="AA2363" i="1"/>
  <c r="Z2363" i="1"/>
  <c r="Y2363" i="1"/>
  <c r="X2363" i="1"/>
  <c r="W2363" i="1"/>
  <c r="U2363" i="1"/>
  <c r="S2363" i="1"/>
  <c r="Q2363" i="1"/>
  <c r="P2363" i="1"/>
  <c r="O2363" i="1"/>
  <c r="K2363" i="1"/>
  <c r="N2363" i="1" s="1"/>
  <c r="T2363" i="1" s="1"/>
  <c r="AA2362" i="1"/>
  <c r="Z2362" i="1"/>
  <c r="Y2362" i="1"/>
  <c r="X2362" i="1"/>
  <c r="W2362" i="1"/>
  <c r="U2362" i="1"/>
  <c r="S2362" i="1"/>
  <c r="Q2362" i="1"/>
  <c r="P2362" i="1"/>
  <c r="O2362" i="1"/>
  <c r="K2362" i="1"/>
  <c r="N2362" i="1" s="1"/>
  <c r="T2362" i="1" s="1"/>
  <c r="AA2361" i="1"/>
  <c r="Z2361" i="1"/>
  <c r="Y2361" i="1"/>
  <c r="X2361" i="1"/>
  <c r="W2361" i="1"/>
  <c r="U2361" i="1"/>
  <c r="S2361" i="1"/>
  <c r="Q2361" i="1"/>
  <c r="P2361" i="1"/>
  <c r="O2361" i="1"/>
  <c r="K2361" i="1"/>
  <c r="N2361" i="1" s="1"/>
  <c r="AA2360" i="1"/>
  <c r="Z2360" i="1"/>
  <c r="Y2360" i="1"/>
  <c r="X2360" i="1"/>
  <c r="W2360" i="1"/>
  <c r="U2360" i="1"/>
  <c r="S2360" i="1"/>
  <c r="Q2360" i="1"/>
  <c r="P2360" i="1"/>
  <c r="O2360" i="1"/>
  <c r="K2360" i="1"/>
  <c r="N2360" i="1" s="1"/>
  <c r="T2360" i="1" s="1"/>
  <c r="AA2359" i="1"/>
  <c r="Z2359" i="1"/>
  <c r="Y2359" i="1"/>
  <c r="X2359" i="1"/>
  <c r="W2359" i="1"/>
  <c r="U2359" i="1"/>
  <c r="S2359" i="1"/>
  <c r="Q2359" i="1"/>
  <c r="P2359" i="1"/>
  <c r="O2359" i="1"/>
  <c r="K2359" i="1"/>
  <c r="N2359" i="1" s="1"/>
  <c r="AA2358" i="1"/>
  <c r="Z2358" i="1"/>
  <c r="Y2358" i="1"/>
  <c r="X2358" i="1"/>
  <c r="W2358" i="1"/>
  <c r="U2358" i="1"/>
  <c r="S2358" i="1"/>
  <c r="Q2358" i="1"/>
  <c r="P2358" i="1"/>
  <c r="O2358" i="1"/>
  <c r="K2358" i="1"/>
  <c r="N2358" i="1" s="1"/>
  <c r="AA2357" i="1"/>
  <c r="Z2357" i="1"/>
  <c r="Y2357" i="1"/>
  <c r="X2357" i="1"/>
  <c r="W2357" i="1"/>
  <c r="U2357" i="1"/>
  <c r="S2357" i="1"/>
  <c r="Q2357" i="1"/>
  <c r="P2357" i="1"/>
  <c r="O2357" i="1"/>
  <c r="K2357" i="1"/>
  <c r="N2357" i="1" s="1"/>
  <c r="T2357" i="1" s="1"/>
  <c r="AA2356" i="1"/>
  <c r="Z2356" i="1"/>
  <c r="Y2356" i="1"/>
  <c r="X2356" i="1"/>
  <c r="W2356" i="1"/>
  <c r="U2356" i="1"/>
  <c r="S2356" i="1"/>
  <c r="Q2356" i="1"/>
  <c r="P2356" i="1"/>
  <c r="O2356" i="1"/>
  <c r="K2356" i="1"/>
  <c r="N2356" i="1" s="1"/>
  <c r="T2356" i="1" s="1"/>
  <c r="AA2355" i="1"/>
  <c r="Z2355" i="1"/>
  <c r="Y2355" i="1"/>
  <c r="X2355" i="1"/>
  <c r="W2355" i="1"/>
  <c r="U2355" i="1"/>
  <c r="S2355" i="1"/>
  <c r="Q2355" i="1"/>
  <c r="P2355" i="1"/>
  <c r="O2355" i="1"/>
  <c r="K2355" i="1"/>
  <c r="N2355" i="1" s="1"/>
  <c r="T2355" i="1" s="1"/>
  <c r="AA2354" i="1"/>
  <c r="Z2354" i="1"/>
  <c r="Y2354" i="1"/>
  <c r="X2354" i="1"/>
  <c r="W2354" i="1"/>
  <c r="U2354" i="1"/>
  <c r="S2354" i="1"/>
  <c r="Q2354" i="1"/>
  <c r="P2354" i="1"/>
  <c r="O2354" i="1"/>
  <c r="K2354" i="1"/>
  <c r="N2354" i="1" s="1"/>
  <c r="T2354" i="1" s="1"/>
  <c r="AA2353" i="1"/>
  <c r="Z2353" i="1"/>
  <c r="Y2353" i="1"/>
  <c r="X2353" i="1"/>
  <c r="W2353" i="1"/>
  <c r="U2353" i="1"/>
  <c r="S2353" i="1"/>
  <c r="Q2353" i="1"/>
  <c r="P2353" i="1"/>
  <c r="O2353" i="1"/>
  <c r="K2353" i="1"/>
  <c r="N2353" i="1" s="1"/>
  <c r="T2353" i="1" s="1"/>
  <c r="AA2352" i="1"/>
  <c r="Z2352" i="1"/>
  <c r="Y2352" i="1"/>
  <c r="X2352" i="1"/>
  <c r="W2352" i="1"/>
  <c r="U2352" i="1"/>
  <c r="S2352" i="1"/>
  <c r="Q2352" i="1"/>
  <c r="P2352" i="1"/>
  <c r="O2352" i="1"/>
  <c r="K2352" i="1"/>
  <c r="N2352" i="1" s="1"/>
  <c r="T2352" i="1" s="1"/>
  <c r="AA2351" i="1"/>
  <c r="Z2351" i="1"/>
  <c r="Y2351" i="1"/>
  <c r="X2351" i="1"/>
  <c r="W2351" i="1"/>
  <c r="U2351" i="1"/>
  <c r="S2351" i="1"/>
  <c r="Q2351" i="1"/>
  <c r="P2351" i="1"/>
  <c r="O2351" i="1"/>
  <c r="K2351" i="1"/>
  <c r="N2351" i="1" s="1"/>
  <c r="T2351" i="1" s="1"/>
  <c r="AA2350" i="1"/>
  <c r="Z2350" i="1"/>
  <c r="Y2350" i="1"/>
  <c r="X2350" i="1"/>
  <c r="W2350" i="1"/>
  <c r="U2350" i="1"/>
  <c r="S2350" i="1"/>
  <c r="Q2350" i="1"/>
  <c r="P2350" i="1"/>
  <c r="O2350" i="1"/>
  <c r="K2350" i="1"/>
  <c r="N2350" i="1" s="1"/>
  <c r="T2350" i="1" s="1"/>
  <c r="AA2349" i="1"/>
  <c r="Z2349" i="1"/>
  <c r="Y2349" i="1"/>
  <c r="X2349" i="1"/>
  <c r="W2349" i="1"/>
  <c r="U2349" i="1"/>
  <c r="S2349" i="1"/>
  <c r="Q2349" i="1"/>
  <c r="P2349" i="1"/>
  <c r="O2349" i="1"/>
  <c r="K2349" i="1"/>
  <c r="N2349" i="1" s="1"/>
  <c r="T2349" i="1" s="1"/>
  <c r="AA2348" i="1"/>
  <c r="Z2348" i="1"/>
  <c r="Y2348" i="1"/>
  <c r="X2348" i="1"/>
  <c r="W2348" i="1"/>
  <c r="U2348" i="1"/>
  <c r="S2348" i="1"/>
  <c r="Q2348" i="1"/>
  <c r="P2348" i="1"/>
  <c r="O2348" i="1"/>
  <c r="K2348" i="1"/>
  <c r="N2348" i="1" s="1"/>
  <c r="T2348" i="1" s="1"/>
  <c r="AA2347" i="1"/>
  <c r="Z2347" i="1"/>
  <c r="Y2347" i="1"/>
  <c r="X2347" i="1"/>
  <c r="W2347" i="1"/>
  <c r="U2347" i="1"/>
  <c r="S2347" i="1"/>
  <c r="Q2347" i="1"/>
  <c r="P2347" i="1"/>
  <c r="O2347" i="1"/>
  <c r="K2347" i="1"/>
  <c r="N2347" i="1" s="1"/>
  <c r="T2347" i="1" s="1"/>
  <c r="AA2346" i="1"/>
  <c r="Z2346" i="1"/>
  <c r="Y2346" i="1"/>
  <c r="X2346" i="1"/>
  <c r="W2346" i="1"/>
  <c r="U2346" i="1"/>
  <c r="S2346" i="1"/>
  <c r="Q2346" i="1"/>
  <c r="P2346" i="1"/>
  <c r="O2346" i="1"/>
  <c r="K2346" i="1"/>
  <c r="N2346" i="1" s="1"/>
  <c r="T2346" i="1" s="1"/>
  <c r="AA2345" i="1"/>
  <c r="Z2345" i="1"/>
  <c r="Y2345" i="1"/>
  <c r="X2345" i="1"/>
  <c r="W2345" i="1"/>
  <c r="U2345" i="1"/>
  <c r="S2345" i="1"/>
  <c r="Q2345" i="1"/>
  <c r="P2345" i="1"/>
  <c r="O2345" i="1"/>
  <c r="K2345" i="1"/>
  <c r="N2345" i="1" s="1"/>
  <c r="T2345" i="1" s="1"/>
  <c r="AA2344" i="1"/>
  <c r="Z2344" i="1"/>
  <c r="Y2344" i="1"/>
  <c r="X2344" i="1"/>
  <c r="W2344" i="1"/>
  <c r="U2344" i="1"/>
  <c r="S2344" i="1"/>
  <c r="Q2344" i="1"/>
  <c r="P2344" i="1"/>
  <c r="O2344" i="1"/>
  <c r="K2344" i="1"/>
  <c r="N2344" i="1" s="1"/>
  <c r="T2344" i="1" s="1"/>
  <c r="AA2343" i="1"/>
  <c r="Z2343" i="1"/>
  <c r="Y2343" i="1"/>
  <c r="X2343" i="1"/>
  <c r="W2343" i="1"/>
  <c r="U2343" i="1"/>
  <c r="S2343" i="1"/>
  <c r="Q2343" i="1"/>
  <c r="P2343" i="1"/>
  <c r="O2343" i="1"/>
  <c r="K2343" i="1"/>
  <c r="N2343" i="1" s="1"/>
  <c r="T2343" i="1" s="1"/>
  <c r="AA2342" i="1"/>
  <c r="Z2342" i="1"/>
  <c r="Y2342" i="1"/>
  <c r="X2342" i="1"/>
  <c r="W2342" i="1"/>
  <c r="U2342" i="1"/>
  <c r="S2342" i="1"/>
  <c r="Q2342" i="1"/>
  <c r="P2342" i="1"/>
  <c r="O2342" i="1"/>
  <c r="K2342" i="1"/>
  <c r="N2342" i="1" s="1"/>
  <c r="T2342" i="1" s="1"/>
  <c r="AA2341" i="1"/>
  <c r="Z2341" i="1"/>
  <c r="Y2341" i="1"/>
  <c r="X2341" i="1"/>
  <c r="W2341" i="1"/>
  <c r="U2341" i="1"/>
  <c r="S2341" i="1"/>
  <c r="Q2341" i="1"/>
  <c r="P2341" i="1"/>
  <c r="O2341" i="1"/>
  <c r="K2341" i="1"/>
  <c r="N2341" i="1" s="1"/>
  <c r="T2341" i="1" s="1"/>
  <c r="AA2340" i="1"/>
  <c r="Z2340" i="1"/>
  <c r="Y2340" i="1"/>
  <c r="X2340" i="1"/>
  <c r="W2340" i="1"/>
  <c r="U2340" i="1"/>
  <c r="S2340" i="1"/>
  <c r="Q2340" i="1"/>
  <c r="P2340" i="1"/>
  <c r="O2340" i="1"/>
  <c r="K2340" i="1"/>
  <c r="N2340" i="1" s="1"/>
  <c r="T2340" i="1" s="1"/>
  <c r="AA2339" i="1"/>
  <c r="Z2339" i="1"/>
  <c r="Y2339" i="1"/>
  <c r="X2339" i="1"/>
  <c r="W2339" i="1"/>
  <c r="U2339" i="1"/>
  <c r="S2339" i="1"/>
  <c r="Q2339" i="1"/>
  <c r="P2339" i="1"/>
  <c r="O2339" i="1"/>
  <c r="K2339" i="1"/>
  <c r="N2339" i="1" s="1"/>
  <c r="T2339" i="1" s="1"/>
  <c r="AA2338" i="1"/>
  <c r="Z2338" i="1"/>
  <c r="Y2338" i="1"/>
  <c r="X2338" i="1"/>
  <c r="W2338" i="1"/>
  <c r="U2338" i="1"/>
  <c r="S2338" i="1"/>
  <c r="Q2338" i="1"/>
  <c r="P2338" i="1"/>
  <c r="O2338" i="1"/>
  <c r="K2338" i="1"/>
  <c r="N2338" i="1" s="1"/>
  <c r="T2338" i="1" s="1"/>
  <c r="AA2337" i="1"/>
  <c r="Z2337" i="1"/>
  <c r="Y2337" i="1"/>
  <c r="X2337" i="1"/>
  <c r="W2337" i="1"/>
  <c r="U2337" i="1"/>
  <c r="S2337" i="1"/>
  <c r="Q2337" i="1"/>
  <c r="P2337" i="1"/>
  <c r="O2337" i="1"/>
  <c r="K2337" i="1"/>
  <c r="N2337" i="1" s="1"/>
  <c r="T2337" i="1" s="1"/>
  <c r="AA2336" i="1"/>
  <c r="Z2336" i="1"/>
  <c r="Y2336" i="1"/>
  <c r="X2336" i="1"/>
  <c r="W2336" i="1"/>
  <c r="U2336" i="1"/>
  <c r="S2336" i="1"/>
  <c r="Q2336" i="1"/>
  <c r="P2336" i="1"/>
  <c r="O2336" i="1"/>
  <c r="K2336" i="1"/>
  <c r="N2336" i="1" s="1"/>
  <c r="T2336" i="1" s="1"/>
  <c r="AA2335" i="1"/>
  <c r="Z2335" i="1"/>
  <c r="Y2335" i="1"/>
  <c r="X2335" i="1"/>
  <c r="W2335" i="1"/>
  <c r="U2335" i="1"/>
  <c r="S2335" i="1"/>
  <c r="Q2335" i="1"/>
  <c r="P2335" i="1"/>
  <c r="O2335" i="1"/>
  <c r="K2335" i="1"/>
  <c r="N2335" i="1" s="1"/>
  <c r="T2335" i="1" s="1"/>
  <c r="AA2334" i="1"/>
  <c r="Z2334" i="1"/>
  <c r="Y2334" i="1"/>
  <c r="X2334" i="1"/>
  <c r="W2334" i="1"/>
  <c r="U2334" i="1"/>
  <c r="S2334" i="1"/>
  <c r="Q2334" i="1"/>
  <c r="P2334" i="1"/>
  <c r="O2334" i="1"/>
  <c r="K2334" i="1"/>
  <c r="N2334" i="1" s="1"/>
  <c r="T2334" i="1" s="1"/>
  <c r="AA2333" i="1"/>
  <c r="Z2333" i="1"/>
  <c r="Y2333" i="1"/>
  <c r="X2333" i="1"/>
  <c r="W2333" i="1"/>
  <c r="U2333" i="1"/>
  <c r="S2333" i="1"/>
  <c r="Q2333" i="1"/>
  <c r="P2333" i="1"/>
  <c r="O2333" i="1"/>
  <c r="K2333" i="1"/>
  <c r="N2333" i="1" s="1"/>
  <c r="T2333" i="1" s="1"/>
  <c r="AA2332" i="1"/>
  <c r="Z2332" i="1"/>
  <c r="Y2332" i="1"/>
  <c r="X2332" i="1"/>
  <c r="W2332" i="1"/>
  <c r="U2332" i="1"/>
  <c r="S2332" i="1"/>
  <c r="Q2332" i="1"/>
  <c r="P2332" i="1"/>
  <c r="O2332" i="1"/>
  <c r="K2332" i="1"/>
  <c r="N2332" i="1" s="1"/>
  <c r="AA2331" i="1"/>
  <c r="Z2331" i="1"/>
  <c r="Y2331" i="1"/>
  <c r="X2331" i="1"/>
  <c r="W2331" i="1"/>
  <c r="U2331" i="1"/>
  <c r="S2331" i="1"/>
  <c r="Q2331" i="1"/>
  <c r="P2331" i="1"/>
  <c r="O2331" i="1"/>
  <c r="K2331" i="1"/>
  <c r="N2331" i="1" s="1"/>
  <c r="T2331" i="1" s="1"/>
  <c r="AA2330" i="1"/>
  <c r="Z2330" i="1"/>
  <c r="Y2330" i="1"/>
  <c r="X2330" i="1"/>
  <c r="W2330" i="1"/>
  <c r="U2330" i="1"/>
  <c r="S2330" i="1"/>
  <c r="Q2330" i="1"/>
  <c r="P2330" i="1"/>
  <c r="O2330" i="1"/>
  <c r="K2330" i="1"/>
  <c r="N2330" i="1" s="1"/>
  <c r="T2330" i="1" s="1"/>
  <c r="AA2329" i="1"/>
  <c r="Z2329" i="1"/>
  <c r="Y2329" i="1"/>
  <c r="X2329" i="1"/>
  <c r="W2329" i="1"/>
  <c r="U2329" i="1"/>
  <c r="S2329" i="1"/>
  <c r="Q2329" i="1"/>
  <c r="P2329" i="1"/>
  <c r="O2329" i="1"/>
  <c r="K2329" i="1"/>
  <c r="N2329" i="1" s="1"/>
  <c r="T2329" i="1" s="1"/>
  <c r="AA2328" i="1"/>
  <c r="Z2328" i="1"/>
  <c r="Y2328" i="1"/>
  <c r="X2328" i="1"/>
  <c r="W2328" i="1"/>
  <c r="U2328" i="1"/>
  <c r="S2328" i="1"/>
  <c r="Q2328" i="1"/>
  <c r="P2328" i="1"/>
  <c r="O2328" i="1"/>
  <c r="K2328" i="1"/>
  <c r="N2328" i="1" s="1"/>
  <c r="T2328" i="1" s="1"/>
  <c r="AA2327" i="1"/>
  <c r="Z2327" i="1"/>
  <c r="Y2327" i="1"/>
  <c r="X2327" i="1"/>
  <c r="W2327" i="1"/>
  <c r="U2327" i="1"/>
  <c r="S2327" i="1"/>
  <c r="Q2327" i="1"/>
  <c r="P2327" i="1"/>
  <c r="O2327" i="1"/>
  <c r="K2327" i="1"/>
  <c r="N2327" i="1" s="1"/>
  <c r="T2327" i="1" s="1"/>
  <c r="AA2326" i="1"/>
  <c r="Z2326" i="1"/>
  <c r="Y2326" i="1"/>
  <c r="X2326" i="1"/>
  <c r="W2326" i="1"/>
  <c r="U2326" i="1"/>
  <c r="S2326" i="1"/>
  <c r="Q2326" i="1"/>
  <c r="P2326" i="1"/>
  <c r="O2326" i="1"/>
  <c r="K2326" i="1"/>
  <c r="N2326" i="1" s="1"/>
  <c r="T2326" i="1" s="1"/>
  <c r="AA2325" i="1"/>
  <c r="Z2325" i="1"/>
  <c r="Y2325" i="1"/>
  <c r="X2325" i="1"/>
  <c r="W2325" i="1"/>
  <c r="U2325" i="1"/>
  <c r="S2325" i="1"/>
  <c r="Q2325" i="1"/>
  <c r="P2325" i="1"/>
  <c r="O2325" i="1"/>
  <c r="K2325" i="1"/>
  <c r="N2325" i="1" s="1"/>
  <c r="T2325" i="1" s="1"/>
  <c r="AA2324" i="1"/>
  <c r="Z2324" i="1"/>
  <c r="Y2324" i="1"/>
  <c r="X2324" i="1"/>
  <c r="W2324" i="1"/>
  <c r="U2324" i="1"/>
  <c r="S2324" i="1"/>
  <c r="Q2324" i="1"/>
  <c r="P2324" i="1"/>
  <c r="O2324" i="1"/>
  <c r="K2324" i="1"/>
  <c r="N2324" i="1" s="1"/>
  <c r="T2324" i="1" s="1"/>
  <c r="AA2323" i="1"/>
  <c r="Z2323" i="1"/>
  <c r="Y2323" i="1"/>
  <c r="X2323" i="1"/>
  <c r="W2323" i="1"/>
  <c r="U2323" i="1"/>
  <c r="S2323" i="1"/>
  <c r="Q2323" i="1"/>
  <c r="P2323" i="1"/>
  <c r="O2323" i="1"/>
  <c r="K2323" i="1"/>
  <c r="N2323" i="1" s="1"/>
  <c r="T2323" i="1" s="1"/>
  <c r="AA2322" i="1"/>
  <c r="Z2322" i="1"/>
  <c r="Y2322" i="1"/>
  <c r="X2322" i="1"/>
  <c r="W2322" i="1"/>
  <c r="U2322" i="1"/>
  <c r="S2322" i="1"/>
  <c r="Q2322" i="1"/>
  <c r="P2322" i="1"/>
  <c r="O2322" i="1"/>
  <c r="K2322" i="1"/>
  <c r="N2322" i="1" s="1"/>
  <c r="T2322" i="1" s="1"/>
  <c r="AA2321" i="1"/>
  <c r="Z2321" i="1"/>
  <c r="Y2321" i="1"/>
  <c r="X2321" i="1"/>
  <c r="W2321" i="1"/>
  <c r="U2321" i="1"/>
  <c r="S2321" i="1"/>
  <c r="Q2321" i="1"/>
  <c r="P2321" i="1"/>
  <c r="O2321" i="1"/>
  <c r="K2321" i="1"/>
  <c r="N2321" i="1" s="1"/>
  <c r="AA2320" i="1"/>
  <c r="Z2320" i="1"/>
  <c r="Y2320" i="1"/>
  <c r="X2320" i="1"/>
  <c r="W2320" i="1"/>
  <c r="U2320" i="1"/>
  <c r="S2320" i="1"/>
  <c r="Q2320" i="1"/>
  <c r="P2320" i="1"/>
  <c r="O2320" i="1"/>
  <c r="K2320" i="1"/>
  <c r="N2320" i="1" s="1"/>
  <c r="T2320" i="1" s="1"/>
  <c r="AA2319" i="1"/>
  <c r="Z2319" i="1"/>
  <c r="Y2319" i="1"/>
  <c r="X2319" i="1"/>
  <c r="W2319" i="1"/>
  <c r="U2319" i="1"/>
  <c r="S2319" i="1"/>
  <c r="Q2319" i="1"/>
  <c r="P2319" i="1"/>
  <c r="O2319" i="1"/>
  <c r="K2319" i="1"/>
  <c r="N2319" i="1" s="1"/>
  <c r="T2319" i="1" s="1"/>
  <c r="AA2318" i="1"/>
  <c r="Z2318" i="1"/>
  <c r="Y2318" i="1"/>
  <c r="X2318" i="1"/>
  <c r="W2318" i="1"/>
  <c r="U2318" i="1"/>
  <c r="S2318" i="1"/>
  <c r="Q2318" i="1"/>
  <c r="P2318" i="1"/>
  <c r="O2318" i="1"/>
  <c r="K2318" i="1"/>
  <c r="N2318" i="1" s="1"/>
  <c r="AA2317" i="1"/>
  <c r="Z2317" i="1"/>
  <c r="Y2317" i="1"/>
  <c r="X2317" i="1"/>
  <c r="W2317" i="1"/>
  <c r="U2317" i="1"/>
  <c r="S2317" i="1"/>
  <c r="Q2317" i="1"/>
  <c r="P2317" i="1"/>
  <c r="O2317" i="1"/>
  <c r="K2317" i="1"/>
  <c r="N2317" i="1" s="1"/>
  <c r="AA2316" i="1"/>
  <c r="Z2316" i="1"/>
  <c r="Y2316" i="1"/>
  <c r="X2316" i="1"/>
  <c r="W2316" i="1"/>
  <c r="U2316" i="1"/>
  <c r="S2316" i="1"/>
  <c r="Q2316" i="1"/>
  <c r="P2316" i="1"/>
  <c r="O2316" i="1"/>
  <c r="K2316" i="1"/>
  <c r="N2316" i="1" s="1"/>
  <c r="T2316" i="1" s="1"/>
  <c r="AA2315" i="1"/>
  <c r="Z2315" i="1"/>
  <c r="Y2315" i="1"/>
  <c r="X2315" i="1"/>
  <c r="W2315" i="1"/>
  <c r="U2315" i="1"/>
  <c r="S2315" i="1"/>
  <c r="Q2315" i="1"/>
  <c r="P2315" i="1"/>
  <c r="O2315" i="1"/>
  <c r="K2315" i="1"/>
  <c r="N2315" i="1" s="1"/>
  <c r="T2315" i="1" s="1"/>
  <c r="AA2314" i="1"/>
  <c r="Z2314" i="1"/>
  <c r="Y2314" i="1"/>
  <c r="X2314" i="1"/>
  <c r="W2314" i="1"/>
  <c r="U2314" i="1"/>
  <c r="S2314" i="1"/>
  <c r="Q2314" i="1"/>
  <c r="P2314" i="1"/>
  <c r="O2314" i="1"/>
  <c r="K2314" i="1"/>
  <c r="N2314" i="1" s="1"/>
  <c r="T2314" i="1" s="1"/>
  <c r="AA2313" i="1"/>
  <c r="Z2313" i="1"/>
  <c r="Y2313" i="1"/>
  <c r="X2313" i="1"/>
  <c r="W2313" i="1"/>
  <c r="U2313" i="1"/>
  <c r="S2313" i="1"/>
  <c r="Q2313" i="1"/>
  <c r="P2313" i="1"/>
  <c r="O2313" i="1"/>
  <c r="K2313" i="1"/>
  <c r="N2313" i="1" s="1"/>
  <c r="AA2312" i="1"/>
  <c r="Z2312" i="1"/>
  <c r="Y2312" i="1"/>
  <c r="X2312" i="1"/>
  <c r="W2312" i="1"/>
  <c r="U2312" i="1"/>
  <c r="S2312" i="1"/>
  <c r="Q2312" i="1"/>
  <c r="P2312" i="1"/>
  <c r="O2312" i="1"/>
  <c r="K2312" i="1"/>
  <c r="N2312" i="1" s="1"/>
  <c r="T2312" i="1" s="1"/>
  <c r="AA2311" i="1"/>
  <c r="Z2311" i="1"/>
  <c r="Y2311" i="1"/>
  <c r="X2311" i="1"/>
  <c r="W2311" i="1"/>
  <c r="U2311" i="1"/>
  <c r="S2311" i="1"/>
  <c r="Q2311" i="1"/>
  <c r="P2311" i="1"/>
  <c r="O2311" i="1"/>
  <c r="K2311" i="1"/>
  <c r="N2311" i="1" s="1"/>
  <c r="T2311" i="1" s="1"/>
  <c r="AA2310" i="1"/>
  <c r="Z2310" i="1"/>
  <c r="Y2310" i="1"/>
  <c r="X2310" i="1"/>
  <c r="W2310" i="1"/>
  <c r="U2310" i="1"/>
  <c r="S2310" i="1"/>
  <c r="Q2310" i="1"/>
  <c r="P2310" i="1"/>
  <c r="O2310" i="1"/>
  <c r="K2310" i="1"/>
  <c r="N2310" i="1" s="1"/>
  <c r="AA2309" i="1"/>
  <c r="Z2309" i="1"/>
  <c r="Y2309" i="1"/>
  <c r="X2309" i="1"/>
  <c r="W2309" i="1"/>
  <c r="U2309" i="1"/>
  <c r="S2309" i="1"/>
  <c r="Q2309" i="1"/>
  <c r="P2309" i="1"/>
  <c r="O2309" i="1"/>
  <c r="K2309" i="1"/>
  <c r="N2309" i="1" s="1"/>
  <c r="T2309" i="1" s="1"/>
  <c r="AA2308" i="1"/>
  <c r="Z2308" i="1"/>
  <c r="Y2308" i="1"/>
  <c r="X2308" i="1"/>
  <c r="W2308" i="1"/>
  <c r="U2308" i="1"/>
  <c r="S2308" i="1"/>
  <c r="Q2308" i="1"/>
  <c r="P2308" i="1"/>
  <c r="O2308" i="1"/>
  <c r="K2308" i="1"/>
  <c r="N2308" i="1" s="1"/>
  <c r="T2308" i="1" s="1"/>
  <c r="AA2307" i="1"/>
  <c r="Z2307" i="1"/>
  <c r="Y2307" i="1"/>
  <c r="X2307" i="1"/>
  <c r="W2307" i="1"/>
  <c r="U2307" i="1"/>
  <c r="S2307" i="1"/>
  <c r="Q2307" i="1"/>
  <c r="P2307" i="1"/>
  <c r="O2307" i="1"/>
  <c r="K2307" i="1"/>
  <c r="N2307" i="1" s="1"/>
  <c r="T2307" i="1" s="1"/>
  <c r="AA2306" i="1"/>
  <c r="Z2306" i="1"/>
  <c r="Y2306" i="1"/>
  <c r="X2306" i="1"/>
  <c r="W2306" i="1"/>
  <c r="U2306" i="1"/>
  <c r="S2306" i="1"/>
  <c r="Q2306" i="1"/>
  <c r="P2306" i="1"/>
  <c r="O2306" i="1"/>
  <c r="K2306" i="1"/>
  <c r="N2306" i="1" s="1"/>
  <c r="T2306" i="1" s="1"/>
  <c r="AA2305" i="1"/>
  <c r="Z2305" i="1"/>
  <c r="Y2305" i="1"/>
  <c r="X2305" i="1"/>
  <c r="W2305" i="1"/>
  <c r="U2305" i="1"/>
  <c r="S2305" i="1"/>
  <c r="Q2305" i="1"/>
  <c r="P2305" i="1"/>
  <c r="O2305" i="1"/>
  <c r="K2305" i="1"/>
  <c r="N2305" i="1" s="1"/>
  <c r="AA2304" i="1"/>
  <c r="Z2304" i="1"/>
  <c r="Y2304" i="1"/>
  <c r="X2304" i="1"/>
  <c r="W2304" i="1"/>
  <c r="U2304" i="1"/>
  <c r="S2304" i="1"/>
  <c r="Q2304" i="1"/>
  <c r="P2304" i="1"/>
  <c r="O2304" i="1"/>
  <c r="K2304" i="1"/>
  <c r="N2304" i="1" s="1"/>
  <c r="AA2303" i="1"/>
  <c r="Z2303" i="1"/>
  <c r="Y2303" i="1"/>
  <c r="X2303" i="1"/>
  <c r="W2303" i="1"/>
  <c r="U2303" i="1"/>
  <c r="S2303" i="1"/>
  <c r="Q2303" i="1"/>
  <c r="P2303" i="1"/>
  <c r="O2303" i="1"/>
  <c r="K2303" i="1"/>
  <c r="N2303" i="1" s="1"/>
  <c r="T2303" i="1" s="1"/>
  <c r="AA2302" i="1"/>
  <c r="Z2302" i="1"/>
  <c r="Y2302" i="1"/>
  <c r="X2302" i="1"/>
  <c r="W2302" i="1"/>
  <c r="U2302" i="1"/>
  <c r="S2302" i="1"/>
  <c r="Q2302" i="1"/>
  <c r="P2302" i="1"/>
  <c r="O2302" i="1"/>
  <c r="K2302" i="1"/>
  <c r="N2302" i="1" s="1"/>
  <c r="AA2301" i="1"/>
  <c r="Z2301" i="1"/>
  <c r="Y2301" i="1"/>
  <c r="X2301" i="1"/>
  <c r="W2301" i="1"/>
  <c r="U2301" i="1"/>
  <c r="S2301" i="1"/>
  <c r="Q2301" i="1"/>
  <c r="P2301" i="1"/>
  <c r="O2301" i="1"/>
  <c r="K2301" i="1"/>
  <c r="N2301" i="1" s="1"/>
  <c r="T2301" i="1" s="1"/>
  <c r="AA2300" i="1"/>
  <c r="Z2300" i="1"/>
  <c r="Y2300" i="1"/>
  <c r="X2300" i="1"/>
  <c r="W2300" i="1"/>
  <c r="U2300" i="1"/>
  <c r="S2300" i="1"/>
  <c r="Q2300" i="1"/>
  <c r="P2300" i="1"/>
  <c r="O2300" i="1"/>
  <c r="K2300" i="1"/>
  <c r="N2300" i="1" s="1"/>
  <c r="T2300" i="1" s="1"/>
  <c r="AA2299" i="1"/>
  <c r="Z2299" i="1"/>
  <c r="Y2299" i="1"/>
  <c r="X2299" i="1"/>
  <c r="W2299" i="1"/>
  <c r="U2299" i="1"/>
  <c r="S2299" i="1"/>
  <c r="Q2299" i="1"/>
  <c r="P2299" i="1"/>
  <c r="O2299" i="1"/>
  <c r="K2299" i="1"/>
  <c r="N2299" i="1" s="1"/>
  <c r="T2299" i="1" s="1"/>
  <c r="AA2298" i="1"/>
  <c r="Z2298" i="1"/>
  <c r="Y2298" i="1"/>
  <c r="X2298" i="1"/>
  <c r="W2298" i="1"/>
  <c r="U2298" i="1"/>
  <c r="S2298" i="1"/>
  <c r="Q2298" i="1"/>
  <c r="P2298" i="1"/>
  <c r="O2298" i="1"/>
  <c r="K2298" i="1"/>
  <c r="N2298" i="1" s="1"/>
  <c r="T2298" i="1" s="1"/>
  <c r="AA2297" i="1"/>
  <c r="Z2297" i="1"/>
  <c r="Y2297" i="1"/>
  <c r="X2297" i="1"/>
  <c r="W2297" i="1"/>
  <c r="U2297" i="1"/>
  <c r="S2297" i="1"/>
  <c r="Q2297" i="1"/>
  <c r="P2297" i="1"/>
  <c r="O2297" i="1"/>
  <c r="K2297" i="1"/>
  <c r="N2297" i="1" s="1"/>
  <c r="T2297" i="1" s="1"/>
  <c r="AA2296" i="1"/>
  <c r="Z2296" i="1"/>
  <c r="Y2296" i="1"/>
  <c r="X2296" i="1"/>
  <c r="W2296" i="1"/>
  <c r="U2296" i="1"/>
  <c r="S2296" i="1"/>
  <c r="Q2296" i="1"/>
  <c r="P2296" i="1"/>
  <c r="O2296" i="1"/>
  <c r="K2296" i="1"/>
  <c r="N2296" i="1" s="1"/>
  <c r="AA2295" i="1"/>
  <c r="Z2295" i="1"/>
  <c r="Y2295" i="1"/>
  <c r="X2295" i="1"/>
  <c r="W2295" i="1"/>
  <c r="U2295" i="1"/>
  <c r="S2295" i="1"/>
  <c r="Q2295" i="1"/>
  <c r="P2295" i="1"/>
  <c r="O2295" i="1"/>
  <c r="K2295" i="1"/>
  <c r="N2295" i="1" s="1"/>
  <c r="AA2294" i="1"/>
  <c r="Z2294" i="1"/>
  <c r="Y2294" i="1"/>
  <c r="X2294" i="1"/>
  <c r="W2294" i="1"/>
  <c r="U2294" i="1"/>
  <c r="S2294" i="1"/>
  <c r="Q2294" i="1"/>
  <c r="P2294" i="1"/>
  <c r="O2294" i="1"/>
  <c r="K2294" i="1"/>
  <c r="N2294" i="1" s="1"/>
  <c r="T2294" i="1" s="1"/>
  <c r="AA2293" i="1"/>
  <c r="Z2293" i="1"/>
  <c r="Y2293" i="1"/>
  <c r="X2293" i="1"/>
  <c r="W2293" i="1"/>
  <c r="U2293" i="1"/>
  <c r="S2293" i="1"/>
  <c r="Q2293" i="1"/>
  <c r="P2293" i="1"/>
  <c r="O2293" i="1"/>
  <c r="K2293" i="1"/>
  <c r="N2293" i="1" s="1"/>
  <c r="AA2292" i="1"/>
  <c r="Z2292" i="1"/>
  <c r="Y2292" i="1"/>
  <c r="X2292" i="1"/>
  <c r="W2292" i="1"/>
  <c r="U2292" i="1"/>
  <c r="S2292" i="1"/>
  <c r="Q2292" i="1"/>
  <c r="P2292" i="1"/>
  <c r="O2292" i="1"/>
  <c r="K2292" i="1"/>
  <c r="N2292" i="1" s="1"/>
  <c r="T2292" i="1" s="1"/>
  <c r="AA2291" i="1"/>
  <c r="Z2291" i="1"/>
  <c r="Y2291" i="1"/>
  <c r="X2291" i="1"/>
  <c r="W2291" i="1"/>
  <c r="U2291" i="1"/>
  <c r="S2291" i="1"/>
  <c r="Q2291" i="1"/>
  <c r="P2291" i="1"/>
  <c r="O2291" i="1"/>
  <c r="K2291" i="1"/>
  <c r="N2291" i="1" s="1"/>
  <c r="T2291" i="1" s="1"/>
  <c r="AA2290" i="1"/>
  <c r="Z2290" i="1"/>
  <c r="Y2290" i="1"/>
  <c r="X2290" i="1"/>
  <c r="W2290" i="1"/>
  <c r="U2290" i="1"/>
  <c r="S2290" i="1"/>
  <c r="Q2290" i="1"/>
  <c r="P2290" i="1"/>
  <c r="O2290" i="1"/>
  <c r="K2290" i="1"/>
  <c r="N2290" i="1" s="1"/>
  <c r="T2290" i="1" s="1"/>
  <c r="AA2289" i="1"/>
  <c r="Z2289" i="1"/>
  <c r="Y2289" i="1"/>
  <c r="X2289" i="1"/>
  <c r="W2289" i="1"/>
  <c r="U2289" i="1"/>
  <c r="S2289" i="1"/>
  <c r="Q2289" i="1"/>
  <c r="P2289" i="1"/>
  <c r="O2289" i="1"/>
  <c r="K2289" i="1"/>
  <c r="N2289" i="1" s="1"/>
  <c r="T2289" i="1" s="1"/>
  <c r="AA2288" i="1"/>
  <c r="Z2288" i="1"/>
  <c r="Y2288" i="1"/>
  <c r="X2288" i="1"/>
  <c r="W2288" i="1"/>
  <c r="U2288" i="1"/>
  <c r="S2288" i="1"/>
  <c r="Q2288" i="1"/>
  <c r="P2288" i="1"/>
  <c r="O2288" i="1"/>
  <c r="K2288" i="1"/>
  <c r="N2288" i="1" s="1"/>
  <c r="AA2287" i="1"/>
  <c r="Z2287" i="1"/>
  <c r="Y2287" i="1"/>
  <c r="X2287" i="1"/>
  <c r="W2287" i="1"/>
  <c r="U2287" i="1"/>
  <c r="S2287" i="1"/>
  <c r="Q2287" i="1"/>
  <c r="P2287" i="1"/>
  <c r="O2287" i="1"/>
  <c r="K2287" i="1"/>
  <c r="N2287" i="1" s="1"/>
  <c r="T2287" i="1" s="1"/>
  <c r="AA2286" i="1"/>
  <c r="Z2286" i="1"/>
  <c r="Y2286" i="1"/>
  <c r="X2286" i="1"/>
  <c r="W2286" i="1"/>
  <c r="U2286" i="1"/>
  <c r="S2286" i="1"/>
  <c r="Q2286" i="1"/>
  <c r="P2286" i="1"/>
  <c r="O2286" i="1"/>
  <c r="K2286" i="1"/>
  <c r="N2286" i="1" s="1"/>
  <c r="T2286" i="1" s="1"/>
  <c r="AA2285" i="1"/>
  <c r="Z2285" i="1"/>
  <c r="Y2285" i="1"/>
  <c r="X2285" i="1"/>
  <c r="W2285" i="1"/>
  <c r="U2285" i="1"/>
  <c r="S2285" i="1"/>
  <c r="Q2285" i="1"/>
  <c r="P2285" i="1"/>
  <c r="O2285" i="1"/>
  <c r="K2285" i="1"/>
  <c r="N2285" i="1" s="1"/>
  <c r="T2285" i="1" s="1"/>
  <c r="AA2284" i="1"/>
  <c r="Z2284" i="1"/>
  <c r="Y2284" i="1"/>
  <c r="X2284" i="1"/>
  <c r="W2284" i="1"/>
  <c r="U2284" i="1"/>
  <c r="S2284" i="1"/>
  <c r="Q2284" i="1"/>
  <c r="P2284" i="1"/>
  <c r="O2284" i="1"/>
  <c r="K2284" i="1"/>
  <c r="N2284" i="1" s="1"/>
  <c r="AA2283" i="1"/>
  <c r="Z2283" i="1"/>
  <c r="Y2283" i="1"/>
  <c r="X2283" i="1"/>
  <c r="W2283" i="1"/>
  <c r="U2283" i="1"/>
  <c r="S2283" i="1"/>
  <c r="Q2283" i="1"/>
  <c r="P2283" i="1"/>
  <c r="O2283" i="1"/>
  <c r="K2283" i="1"/>
  <c r="N2283" i="1" s="1"/>
  <c r="T2283" i="1" s="1"/>
  <c r="AA2282" i="1"/>
  <c r="Z2282" i="1"/>
  <c r="Y2282" i="1"/>
  <c r="X2282" i="1"/>
  <c r="W2282" i="1"/>
  <c r="U2282" i="1"/>
  <c r="S2282" i="1"/>
  <c r="Q2282" i="1"/>
  <c r="P2282" i="1"/>
  <c r="O2282" i="1"/>
  <c r="K2282" i="1"/>
  <c r="N2282" i="1" s="1"/>
  <c r="T2282" i="1" s="1"/>
  <c r="AA2281" i="1"/>
  <c r="Z2281" i="1"/>
  <c r="Y2281" i="1"/>
  <c r="X2281" i="1"/>
  <c r="W2281" i="1"/>
  <c r="U2281" i="1"/>
  <c r="S2281" i="1"/>
  <c r="Q2281" i="1"/>
  <c r="P2281" i="1"/>
  <c r="O2281" i="1"/>
  <c r="K2281" i="1"/>
  <c r="N2281" i="1" s="1"/>
  <c r="T2281" i="1" s="1"/>
  <c r="AA2280" i="1"/>
  <c r="Z2280" i="1"/>
  <c r="Y2280" i="1"/>
  <c r="X2280" i="1"/>
  <c r="W2280" i="1"/>
  <c r="U2280" i="1"/>
  <c r="S2280" i="1"/>
  <c r="Q2280" i="1"/>
  <c r="P2280" i="1"/>
  <c r="O2280" i="1"/>
  <c r="K2280" i="1"/>
  <c r="N2280" i="1" s="1"/>
  <c r="T2280" i="1" s="1"/>
  <c r="AA2279" i="1"/>
  <c r="Z2279" i="1"/>
  <c r="Y2279" i="1"/>
  <c r="X2279" i="1"/>
  <c r="W2279" i="1"/>
  <c r="U2279" i="1"/>
  <c r="S2279" i="1"/>
  <c r="Q2279" i="1"/>
  <c r="P2279" i="1"/>
  <c r="O2279" i="1"/>
  <c r="K2279" i="1"/>
  <c r="N2279" i="1" s="1"/>
  <c r="T2279" i="1" s="1"/>
  <c r="AA2278" i="1"/>
  <c r="Z2278" i="1"/>
  <c r="Y2278" i="1"/>
  <c r="X2278" i="1"/>
  <c r="W2278" i="1"/>
  <c r="U2278" i="1"/>
  <c r="S2278" i="1"/>
  <c r="Q2278" i="1"/>
  <c r="P2278" i="1"/>
  <c r="O2278" i="1"/>
  <c r="K2278" i="1"/>
  <c r="N2278" i="1" s="1"/>
  <c r="AA2277" i="1"/>
  <c r="Z2277" i="1"/>
  <c r="Y2277" i="1"/>
  <c r="X2277" i="1"/>
  <c r="W2277" i="1"/>
  <c r="U2277" i="1"/>
  <c r="S2277" i="1"/>
  <c r="Q2277" i="1"/>
  <c r="P2277" i="1"/>
  <c r="O2277" i="1"/>
  <c r="K2277" i="1"/>
  <c r="N2277" i="1" s="1"/>
  <c r="AA2276" i="1"/>
  <c r="Z2276" i="1"/>
  <c r="Y2276" i="1"/>
  <c r="X2276" i="1"/>
  <c r="W2276" i="1"/>
  <c r="U2276" i="1"/>
  <c r="S2276" i="1"/>
  <c r="Q2276" i="1"/>
  <c r="P2276" i="1"/>
  <c r="O2276" i="1"/>
  <c r="K2276" i="1"/>
  <c r="N2276" i="1" s="1"/>
  <c r="T2276" i="1" s="1"/>
  <c r="AA2275" i="1"/>
  <c r="Z2275" i="1"/>
  <c r="Y2275" i="1"/>
  <c r="X2275" i="1"/>
  <c r="W2275" i="1"/>
  <c r="U2275" i="1"/>
  <c r="S2275" i="1"/>
  <c r="Q2275" i="1"/>
  <c r="P2275" i="1"/>
  <c r="O2275" i="1"/>
  <c r="K2275" i="1"/>
  <c r="N2275" i="1" s="1"/>
  <c r="T2275" i="1" s="1"/>
  <c r="AA2274" i="1"/>
  <c r="Z2274" i="1"/>
  <c r="Y2274" i="1"/>
  <c r="X2274" i="1"/>
  <c r="W2274" i="1"/>
  <c r="U2274" i="1"/>
  <c r="S2274" i="1"/>
  <c r="Q2274" i="1"/>
  <c r="P2274" i="1"/>
  <c r="O2274" i="1"/>
  <c r="K2274" i="1"/>
  <c r="N2274" i="1" s="1"/>
  <c r="T2274" i="1" s="1"/>
  <c r="AA2273" i="1"/>
  <c r="Z2273" i="1"/>
  <c r="Y2273" i="1"/>
  <c r="X2273" i="1"/>
  <c r="W2273" i="1"/>
  <c r="U2273" i="1"/>
  <c r="S2273" i="1"/>
  <c r="Q2273" i="1"/>
  <c r="P2273" i="1"/>
  <c r="O2273" i="1"/>
  <c r="K2273" i="1"/>
  <c r="N2273" i="1" s="1"/>
  <c r="T2273" i="1" s="1"/>
  <c r="AA2272" i="1"/>
  <c r="Z2272" i="1"/>
  <c r="Y2272" i="1"/>
  <c r="X2272" i="1"/>
  <c r="W2272" i="1"/>
  <c r="U2272" i="1"/>
  <c r="S2272" i="1"/>
  <c r="Q2272" i="1"/>
  <c r="P2272" i="1"/>
  <c r="O2272" i="1"/>
  <c r="K2272" i="1"/>
  <c r="N2272" i="1" s="1"/>
  <c r="T2272" i="1" s="1"/>
  <c r="AA2271" i="1"/>
  <c r="Z2271" i="1"/>
  <c r="Y2271" i="1"/>
  <c r="X2271" i="1"/>
  <c r="W2271" i="1"/>
  <c r="U2271" i="1"/>
  <c r="S2271" i="1"/>
  <c r="Q2271" i="1"/>
  <c r="P2271" i="1"/>
  <c r="O2271" i="1"/>
  <c r="K2271" i="1"/>
  <c r="N2271" i="1" s="1"/>
  <c r="T2271" i="1" s="1"/>
  <c r="AA2270" i="1"/>
  <c r="Z2270" i="1"/>
  <c r="Y2270" i="1"/>
  <c r="X2270" i="1"/>
  <c r="W2270" i="1"/>
  <c r="U2270" i="1"/>
  <c r="S2270" i="1"/>
  <c r="Q2270" i="1"/>
  <c r="P2270" i="1"/>
  <c r="O2270" i="1"/>
  <c r="K2270" i="1"/>
  <c r="N2270" i="1" s="1"/>
  <c r="AA2269" i="1"/>
  <c r="Z2269" i="1"/>
  <c r="Y2269" i="1"/>
  <c r="X2269" i="1"/>
  <c r="W2269" i="1"/>
  <c r="U2269" i="1"/>
  <c r="S2269" i="1"/>
  <c r="Q2269" i="1"/>
  <c r="P2269" i="1"/>
  <c r="O2269" i="1"/>
  <c r="K2269" i="1"/>
  <c r="N2269" i="1" s="1"/>
  <c r="T2269" i="1" s="1"/>
  <c r="AA2268" i="1"/>
  <c r="Z2268" i="1"/>
  <c r="Y2268" i="1"/>
  <c r="X2268" i="1"/>
  <c r="W2268" i="1"/>
  <c r="U2268" i="1"/>
  <c r="S2268" i="1"/>
  <c r="Q2268" i="1"/>
  <c r="P2268" i="1"/>
  <c r="O2268" i="1"/>
  <c r="K2268" i="1"/>
  <c r="N2268" i="1" s="1"/>
  <c r="T2268" i="1" s="1"/>
  <c r="AA2267" i="1"/>
  <c r="Z2267" i="1"/>
  <c r="Y2267" i="1"/>
  <c r="X2267" i="1"/>
  <c r="W2267" i="1"/>
  <c r="U2267" i="1"/>
  <c r="S2267" i="1"/>
  <c r="Q2267" i="1"/>
  <c r="P2267" i="1"/>
  <c r="O2267" i="1"/>
  <c r="K2267" i="1"/>
  <c r="N2267" i="1" s="1"/>
  <c r="T2267" i="1" s="1"/>
  <c r="AA2266" i="1"/>
  <c r="Z2266" i="1"/>
  <c r="Y2266" i="1"/>
  <c r="X2266" i="1"/>
  <c r="W2266" i="1"/>
  <c r="U2266" i="1"/>
  <c r="S2266" i="1"/>
  <c r="Q2266" i="1"/>
  <c r="P2266" i="1"/>
  <c r="O2266" i="1"/>
  <c r="K2266" i="1"/>
  <c r="N2266" i="1" s="1"/>
  <c r="T2266" i="1" s="1"/>
  <c r="AA2265" i="1"/>
  <c r="Z2265" i="1"/>
  <c r="Y2265" i="1"/>
  <c r="X2265" i="1"/>
  <c r="W2265" i="1"/>
  <c r="U2265" i="1"/>
  <c r="S2265" i="1"/>
  <c r="Q2265" i="1"/>
  <c r="P2265" i="1"/>
  <c r="O2265" i="1"/>
  <c r="K2265" i="1"/>
  <c r="N2265" i="1" s="1"/>
  <c r="T2265" i="1" s="1"/>
  <c r="AA2264" i="1"/>
  <c r="Z2264" i="1"/>
  <c r="Y2264" i="1"/>
  <c r="X2264" i="1"/>
  <c r="W2264" i="1"/>
  <c r="U2264" i="1"/>
  <c r="S2264" i="1"/>
  <c r="Q2264" i="1"/>
  <c r="P2264" i="1"/>
  <c r="O2264" i="1"/>
  <c r="K2264" i="1"/>
  <c r="N2264" i="1" s="1"/>
  <c r="T2264" i="1" s="1"/>
  <c r="AA2263" i="1"/>
  <c r="Z2263" i="1"/>
  <c r="Y2263" i="1"/>
  <c r="X2263" i="1"/>
  <c r="W2263" i="1"/>
  <c r="U2263" i="1"/>
  <c r="S2263" i="1"/>
  <c r="Q2263" i="1"/>
  <c r="P2263" i="1"/>
  <c r="O2263" i="1"/>
  <c r="K2263" i="1"/>
  <c r="N2263" i="1" s="1"/>
  <c r="T2263" i="1" s="1"/>
  <c r="AA2262" i="1"/>
  <c r="Z2262" i="1"/>
  <c r="Y2262" i="1"/>
  <c r="X2262" i="1"/>
  <c r="W2262" i="1"/>
  <c r="U2262" i="1"/>
  <c r="S2262" i="1"/>
  <c r="Q2262" i="1"/>
  <c r="P2262" i="1"/>
  <c r="O2262" i="1"/>
  <c r="K2262" i="1"/>
  <c r="N2262" i="1" s="1"/>
  <c r="T2262" i="1" s="1"/>
  <c r="AA2261" i="1"/>
  <c r="Z2261" i="1"/>
  <c r="Y2261" i="1"/>
  <c r="X2261" i="1"/>
  <c r="W2261" i="1"/>
  <c r="U2261" i="1"/>
  <c r="S2261" i="1"/>
  <c r="Q2261" i="1"/>
  <c r="P2261" i="1"/>
  <c r="O2261" i="1"/>
  <c r="K2261" i="1"/>
  <c r="N2261" i="1" s="1"/>
  <c r="T2261" i="1" s="1"/>
  <c r="AA2260" i="1"/>
  <c r="Z2260" i="1"/>
  <c r="Y2260" i="1"/>
  <c r="X2260" i="1"/>
  <c r="W2260" i="1"/>
  <c r="U2260" i="1"/>
  <c r="S2260" i="1"/>
  <c r="Q2260" i="1"/>
  <c r="P2260" i="1"/>
  <c r="O2260" i="1"/>
  <c r="K2260" i="1"/>
  <c r="N2260" i="1" s="1"/>
  <c r="T2260" i="1" s="1"/>
  <c r="AA2259" i="1"/>
  <c r="Z2259" i="1"/>
  <c r="Y2259" i="1"/>
  <c r="X2259" i="1"/>
  <c r="W2259" i="1"/>
  <c r="U2259" i="1"/>
  <c r="S2259" i="1"/>
  <c r="Q2259" i="1"/>
  <c r="P2259" i="1"/>
  <c r="O2259" i="1"/>
  <c r="K2259" i="1"/>
  <c r="N2259" i="1" s="1"/>
  <c r="T2259" i="1" s="1"/>
  <c r="AA2258" i="1"/>
  <c r="Z2258" i="1"/>
  <c r="Y2258" i="1"/>
  <c r="X2258" i="1"/>
  <c r="W2258" i="1"/>
  <c r="U2258" i="1"/>
  <c r="S2258" i="1"/>
  <c r="Q2258" i="1"/>
  <c r="P2258" i="1"/>
  <c r="O2258" i="1"/>
  <c r="K2258" i="1"/>
  <c r="N2258" i="1" s="1"/>
  <c r="T2258" i="1" s="1"/>
  <c r="AA2257" i="1"/>
  <c r="Z2257" i="1"/>
  <c r="Y2257" i="1"/>
  <c r="X2257" i="1"/>
  <c r="W2257" i="1"/>
  <c r="U2257" i="1"/>
  <c r="S2257" i="1"/>
  <c r="Q2257" i="1"/>
  <c r="P2257" i="1"/>
  <c r="O2257" i="1"/>
  <c r="K2257" i="1"/>
  <c r="N2257" i="1" s="1"/>
  <c r="T2257" i="1" s="1"/>
  <c r="AA2256" i="1"/>
  <c r="Z2256" i="1"/>
  <c r="Y2256" i="1"/>
  <c r="X2256" i="1"/>
  <c r="W2256" i="1"/>
  <c r="U2256" i="1"/>
  <c r="S2256" i="1"/>
  <c r="Q2256" i="1"/>
  <c r="P2256" i="1"/>
  <c r="O2256" i="1"/>
  <c r="K2256" i="1"/>
  <c r="N2256" i="1" s="1"/>
  <c r="T2256" i="1" s="1"/>
  <c r="AA2255" i="1"/>
  <c r="Z2255" i="1"/>
  <c r="Y2255" i="1"/>
  <c r="X2255" i="1"/>
  <c r="W2255" i="1"/>
  <c r="U2255" i="1"/>
  <c r="S2255" i="1"/>
  <c r="Q2255" i="1"/>
  <c r="P2255" i="1"/>
  <c r="O2255" i="1"/>
  <c r="K2255" i="1"/>
  <c r="N2255" i="1" s="1"/>
  <c r="T2255" i="1" s="1"/>
  <c r="AA2254" i="1"/>
  <c r="Z2254" i="1"/>
  <c r="Y2254" i="1"/>
  <c r="X2254" i="1"/>
  <c r="W2254" i="1"/>
  <c r="U2254" i="1"/>
  <c r="S2254" i="1"/>
  <c r="Q2254" i="1"/>
  <c r="P2254" i="1"/>
  <c r="O2254" i="1"/>
  <c r="K2254" i="1"/>
  <c r="N2254" i="1" s="1"/>
  <c r="T2254" i="1" s="1"/>
  <c r="AA2253" i="1"/>
  <c r="Z2253" i="1"/>
  <c r="Y2253" i="1"/>
  <c r="X2253" i="1"/>
  <c r="W2253" i="1"/>
  <c r="U2253" i="1"/>
  <c r="S2253" i="1"/>
  <c r="Q2253" i="1"/>
  <c r="P2253" i="1"/>
  <c r="O2253" i="1"/>
  <c r="K2253" i="1"/>
  <c r="N2253" i="1" s="1"/>
  <c r="T2253" i="1" s="1"/>
  <c r="AA2252" i="1"/>
  <c r="Z2252" i="1"/>
  <c r="Y2252" i="1"/>
  <c r="X2252" i="1"/>
  <c r="W2252" i="1"/>
  <c r="U2252" i="1"/>
  <c r="S2252" i="1"/>
  <c r="Q2252" i="1"/>
  <c r="P2252" i="1"/>
  <c r="O2252" i="1"/>
  <c r="K2252" i="1"/>
  <c r="N2252" i="1" s="1"/>
  <c r="T2252" i="1" s="1"/>
  <c r="AA2251" i="1"/>
  <c r="Z2251" i="1"/>
  <c r="Y2251" i="1"/>
  <c r="X2251" i="1"/>
  <c r="W2251" i="1"/>
  <c r="U2251" i="1"/>
  <c r="S2251" i="1"/>
  <c r="Q2251" i="1"/>
  <c r="P2251" i="1"/>
  <c r="O2251" i="1"/>
  <c r="K2251" i="1"/>
  <c r="N2251" i="1" s="1"/>
  <c r="T2251" i="1" s="1"/>
  <c r="AA2250" i="1"/>
  <c r="Z2250" i="1"/>
  <c r="Y2250" i="1"/>
  <c r="X2250" i="1"/>
  <c r="W2250" i="1"/>
  <c r="U2250" i="1"/>
  <c r="S2250" i="1"/>
  <c r="Q2250" i="1"/>
  <c r="P2250" i="1"/>
  <c r="O2250" i="1"/>
  <c r="N2250" i="1"/>
  <c r="T2250" i="1" s="1"/>
  <c r="K2250" i="1"/>
  <c r="AA2249" i="1"/>
  <c r="Z2249" i="1"/>
  <c r="Y2249" i="1"/>
  <c r="X2249" i="1"/>
  <c r="W2249" i="1"/>
  <c r="U2249" i="1"/>
  <c r="S2249" i="1"/>
  <c r="Q2249" i="1"/>
  <c r="P2249" i="1"/>
  <c r="O2249" i="1"/>
  <c r="K2249" i="1"/>
  <c r="N2249" i="1" s="1"/>
  <c r="T2249" i="1" s="1"/>
  <c r="AA2248" i="1"/>
  <c r="Z2248" i="1"/>
  <c r="Y2248" i="1"/>
  <c r="X2248" i="1"/>
  <c r="W2248" i="1"/>
  <c r="U2248" i="1"/>
  <c r="S2248" i="1"/>
  <c r="Q2248" i="1"/>
  <c r="P2248" i="1"/>
  <c r="O2248" i="1"/>
  <c r="K2248" i="1"/>
  <c r="N2248" i="1" s="1"/>
  <c r="T2248" i="1" s="1"/>
  <c r="AA2247" i="1"/>
  <c r="Z2247" i="1"/>
  <c r="Y2247" i="1"/>
  <c r="X2247" i="1"/>
  <c r="W2247" i="1"/>
  <c r="U2247" i="1"/>
  <c r="S2247" i="1"/>
  <c r="Q2247" i="1"/>
  <c r="P2247" i="1"/>
  <c r="O2247" i="1"/>
  <c r="K2247" i="1"/>
  <c r="N2247" i="1" s="1"/>
  <c r="T2247" i="1" s="1"/>
  <c r="AA2246" i="1"/>
  <c r="Z2246" i="1"/>
  <c r="Y2246" i="1"/>
  <c r="X2246" i="1"/>
  <c r="W2246" i="1"/>
  <c r="U2246" i="1"/>
  <c r="S2246" i="1"/>
  <c r="Q2246" i="1"/>
  <c r="P2246" i="1"/>
  <c r="O2246" i="1"/>
  <c r="K2246" i="1"/>
  <c r="N2246" i="1" s="1"/>
  <c r="T2246" i="1" s="1"/>
  <c r="AA2245" i="1"/>
  <c r="Z2245" i="1"/>
  <c r="Y2245" i="1"/>
  <c r="X2245" i="1"/>
  <c r="W2245" i="1"/>
  <c r="U2245" i="1"/>
  <c r="S2245" i="1"/>
  <c r="Q2245" i="1"/>
  <c r="P2245" i="1"/>
  <c r="O2245" i="1"/>
  <c r="K2245" i="1"/>
  <c r="N2245" i="1" s="1"/>
  <c r="T2245" i="1" s="1"/>
  <c r="AA2244" i="1"/>
  <c r="Z2244" i="1"/>
  <c r="Y2244" i="1"/>
  <c r="X2244" i="1"/>
  <c r="W2244" i="1"/>
  <c r="U2244" i="1"/>
  <c r="S2244" i="1"/>
  <c r="Q2244" i="1"/>
  <c r="P2244" i="1"/>
  <c r="O2244" i="1"/>
  <c r="K2244" i="1"/>
  <c r="N2244" i="1" s="1"/>
  <c r="AA2243" i="1"/>
  <c r="Z2243" i="1"/>
  <c r="Y2243" i="1"/>
  <c r="X2243" i="1"/>
  <c r="W2243" i="1"/>
  <c r="U2243" i="1"/>
  <c r="S2243" i="1"/>
  <c r="Q2243" i="1"/>
  <c r="P2243" i="1"/>
  <c r="O2243" i="1"/>
  <c r="K2243" i="1"/>
  <c r="N2243" i="1" s="1"/>
  <c r="T2243" i="1" s="1"/>
  <c r="AA2242" i="1"/>
  <c r="Z2242" i="1"/>
  <c r="Y2242" i="1"/>
  <c r="X2242" i="1"/>
  <c r="W2242" i="1"/>
  <c r="U2242" i="1"/>
  <c r="S2242" i="1"/>
  <c r="Q2242" i="1"/>
  <c r="P2242" i="1"/>
  <c r="O2242" i="1"/>
  <c r="K2242" i="1"/>
  <c r="N2242" i="1" s="1"/>
  <c r="T2242" i="1" s="1"/>
  <c r="AA2241" i="1"/>
  <c r="Z2241" i="1"/>
  <c r="Y2241" i="1"/>
  <c r="X2241" i="1"/>
  <c r="W2241" i="1"/>
  <c r="U2241" i="1"/>
  <c r="S2241" i="1"/>
  <c r="Q2241" i="1"/>
  <c r="P2241" i="1"/>
  <c r="O2241" i="1"/>
  <c r="K2241" i="1"/>
  <c r="N2241" i="1" s="1"/>
  <c r="T2241" i="1" s="1"/>
  <c r="AA2240" i="1"/>
  <c r="Z2240" i="1"/>
  <c r="Y2240" i="1"/>
  <c r="X2240" i="1"/>
  <c r="W2240" i="1"/>
  <c r="U2240" i="1"/>
  <c r="S2240" i="1"/>
  <c r="Q2240" i="1"/>
  <c r="P2240" i="1"/>
  <c r="O2240" i="1"/>
  <c r="K2240" i="1"/>
  <c r="N2240" i="1" s="1"/>
  <c r="T2240" i="1" s="1"/>
  <c r="AA2239" i="1"/>
  <c r="Z2239" i="1"/>
  <c r="Y2239" i="1"/>
  <c r="X2239" i="1"/>
  <c r="W2239" i="1"/>
  <c r="U2239" i="1"/>
  <c r="S2239" i="1"/>
  <c r="Q2239" i="1"/>
  <c r="P2239" i="1"/>
  <c r="O2239" i="1"/>
  <c r="K2239" i="1"/>
  <c r="N2239" i="1" s="1"/>
  <c r="T2239" i="1" s="1"/>
  <c r="AA2238" i="1"/>
  <c r="Z2238" i="1"/>
  <c r="Y2238" i="1"/>
  <c r="X2238" i="1"/>
  <c r="W2238" i="1"/>
  <c r="U2238" i="1"/>
  <c r="S2238" i="1"/>
  <c r="Q2238" i="1"/>
  <c r="P2238" i="1"/>
  <c r="O2238" i="1"/>
  <c r="K2238" i="1"/>
  <c r="N2238" i="1" s="1"/>
  <c r="AA2237" i="1"/>
  <c r="Z2237" i="1"/>
  <c r="Y2237" i="1"/>
  <c r="X2237" i="1"/>
  <c r="W2237" i="1"/>
  <c r="U2237" i="1"/>
  <c r="S2237" i="1"/>
  <c r="Q2237" i="1"/>
  <c r="P2237" i="1"/>
  <c r="O2237" i="1"/>
  <c r="K2237" i="1"/>
  <c r="N2237" i="1" s="1"/>
  <c r="T2237" i="1" s="1"/>
  <c r="AA2236" i="1"/>
  <c r="Z2236" i="1"/>
  <c r="Y2236" i="1"/>
  <c r="X2236" i="1"/>
  <c r="W2236" i="1"/>
  <c r="U2236" i="1"/>
  <c r="S2236" i="1"/>
  <c r="Q2236" i="1"/>
  <c r="P2236" i="1"/>
  <c r="O2236" i="1"/>
  <c r="K2236" i="1"/>
  <c r="N2236" i="1" s="1"/>
  <c r="T2236" i="1" s="1"/>
  <c r="AA2235" i="1"/>
  <c r="Z2235" i="1"/>
  <c r="Y2235" i="1"/>
  <c r="X2235" i="1"/>
  <c r="W2235" i="1"/>
  <c r="U2235" i="1"/>
  <c r="S2235" i="1"/>
  <c r="Q2235" i="1"/>
  <c r="P2235" i="1"/>
  <c r="O2235" i="1"/>
  <c r="K2235" i="1"/>
  <c r="N2235" i="1" s="1"/>
  <c r="T2235" i="1" s="1"/>
  <c r="AA2234" i="1"/>
  <c r="Z2234" i="1"/>
  <c r="Y2234" i="1"/>
  <c r="X2234" i="1"/>
  <c r="W2234" i="1"/>
  <c r="U2234" i="1"/>
  <c r="S2234" i="1"/>
  <c r="Q2234" i="1"/>
  <c r="P2234" i="1"/>
  <c r="O2234" i="1"/>
  <c r="K2234" i="1"/>
  <c r="N2234" i="1" s="1"/>
  <c r="T2234" i="1" s="1"/>
  <c r="AA2233" i="1"/>
  <c r="Z2233" i="1"/>
  <c r="Y2233" i="1"/>
  <c r="X2233" i="1"/>
  <c r="W2233" i="1"/>
  <c r="U2233" i="1"/>
  <c r="S2233" i="1"/>
  <c r="Q2233" i="1"/>
  <c r="P2233" i="1"/>
  <c r="O2233" i="1"/>
  <c r="K2233" i="1"/>
  <c r="N2233" i="1" s="1"/>
  <c r="T2233" i="1" s="1"/>
  <c r="AA2232" i="1"/>
  <c r="Z2232" i="1"/>
  <c r="Y2232" i="1"/>
  <c r="X2232" i="1"/>
  <c r="W2232" i="1"/>
  <c r="U2232" i="1"/>
  <c r="S2232" i="1"/>
  <c r="Q2232" i="1"/>
  <c r="P2232" i="1"/>
  <c r="O2232" i="1"/>
  <c r="K2232" i="1"/>
  <c r="N2232" i="1" s="1"/>
  <c r="T2232" i="1" s="1"/>
  <c r="AA2231" i="1"/>
  <c r="Z2231" i="1"/>
  <c r="Y2231" i="1"/>
  <c r="X2231" i="1"/>
  <c r="W2231" i="1"/>
  <c r="U2231" i="1"/>
  <c r="S2231" i="1"/>
  <c r="Q2231" i="1"/>
  <c r="P2231" i="1"/>
  <c r="O2231" i="1"/>
  <c r="K2231" i="1"/>
  <c r="N2231" i="1" s="1"/>
  <c r="AA2230" i="1"/>
  <c r="Z2230" i="1"/>
  <c r="Y2230" i="1"/>
  <c r="X2230" i="1"/>
  <c r="W2230" i="1"/>
  <c r="U2230" i="1"/>
  <c r="S2230" i="1"/>
  <c r="Q2230" i="1"/>
  <c r="P2230" i="1"/>
  <c r="O2230" i="1"/>
  <c r="K2230" i="1"/>
  <c r="N2230" i="1" s="1"/>
  <c r="T2230" i="1" s="1"/>
  <c r="AA2229" i="1"/>
  <c r="Z2229" i="1"/>
  <c r="Y2229" i="1"/>
  <c r="X2229" i="1"/>
  <c r="W2229" i="1"/>
  <c r="U2229" i="1"/>
  <c r="S2229" i="1"/>
  <c r="Q2229" i="1"/>
  <c r="P2229" i="1"/>
  <c r="O2229" i="1"/>
  <c r="K2229" i="1"/>
  <c r="N2229" i="1" s="1"/>
  <c r="T2229" i="1" s="1"/>
  <c r="AA2228" i="1"/>
  <c r="Z2228" i="1"/>
  <c r="Y2228" i="1"/>
  <c r="X2228" i="1"/>
  <c r="W2228" i="1"/>
  <c r="U2228" i="1"/>
  <c r="S2228" i="1"/>
  <c r="Q2228" i="1"/>
  <c r="P2228" i="1"/>
  <c r="O2228" i="1"/>
  <c r="K2228" i="1"/>
  <c r="N2228" i="1" s="1"/>
  <c r="AA2227" i="1"/>
  <c r="Z2227" i="1"/>
  <c r="Y2227" i="1"/>
  <c r="X2227" i="1"/>
  <c r="W2227" i="1"/>
  <c r="U2227" i="1"/>
  <c r="S2227" i="1"/>
  <c r="Q2227" i="1"/>
  <c r="P2227" i="1"/>
  <c r="O2227" i="1"/>
  <c r="K2227" i="1"/>
  <c r="N2227" i="1" s="1"/>
  <c r="T2227" i="1" s="1"/>
  <c r="AA2226" i="1"/>
  <c r="Z2226" i="1"/>
  <c r="Y2226" i="1"/>
  <c r="X2226" i="1"/>
  <c r="W2226" i="1"/>
  <c r="U2226" i="1"/>
  <c r="S2226" i="1"/>
  <c r="Q2226" i="1"/>
  <c r="P2226" i="1"/>
  <c r="O2226" i="1"/>
  <c r="K2226" i="1"/>
  <c r="N2226" i="1" s="1"/>
  <c r="T2226" i="1" s="1"/>
  <c r="AA2225" i="1"/>
  <c r="Z2225" i="1"/>
  <c r="Y2225" i="1"/>
  <c r="X2225" i="1"/>
  <c r="W2225" i="1"/>
  <c r="U2225" i="1"/>
  <c r="S2225" i="1"/>
  <c r="Q2225" i="1"/>
  <c r="P2225" i="1"/>
  <c r="O2225" i="1"/>
  <c r="K2225" i="1"/>
  <c r="N2225" i="1" s="1"/>
  <c r="T2225" i="1" s="1"/>
  <c r="AA2224" i="1"/>
  <c r="Z2224" i="1"/>
  <c r="Y2224" i="1"/>
  <c r="X2224" i="1"/>
  <c r="W2224" i="1"/>
  <c r="U2224" i="1"/>
  <c r="S2224" i="1"/>
  <c r="Q2224" i="1"/>
  <c r="P2224" i="1"/>
  <c r="O2224" i="1"/>
  <c r="K2224" i="1"/>
  <c r="N2224" i="1" s="1"/>
  <c r="T2224" i="1" s="1"/>
  <c r="AA2223" i="1"/>
  <c r="Z2223" i="1"/>
  <c r="Y2223" i="1"/>
  <c r="X2223" i="1"/>
  <c r="W2223" i="1"/>
  <c r="U2223" i="1"/>
  <c r="S2223" i="1"/>
  <c r="Q2223" i="1"/>
  <c r="P2223" i="1"/>
  <c r="O2223" i="1"/>
  <c r="K2223" i="1"/>
  <c r="N2223" i="1" s="1"/>
  <c r="T2223" i="1" s="1"/>
  <c r="AA2222" i="1"/>
  <c r="Z2222" i="1"/>
  <c r="Y2222" i="1"/>
  <c r="X2222" i="1"/>
  <c r="W2222" i="1"/>
  <c r="U2222" i="1"/>
  <c r="S2222" i="1"/>
  <c r="Q2222" i="1"/>
  <c r="P2222" i="1"/>
  <c r="O2222" i="1"/>
  <c r="K2222" i="1"/>
  <c r="N2222" i="1" s="1"/>
  <c r="T2222" i="1" s="1"/>
  <c r="AA2221" i="1"/>
  <c r="Z2221" i="1"/>
  <c r="Y2221" i="1"/>
  <c r="X2221" i="1"/>
  <c r="W2221" i="1"/>
  <c r="U2221" i="1"/>
  <c r="S2221" i="1"/>
  <c r="Q2221" i="1"/>
  <c r="P2221" i="1"/>
  <c r="O2221" i="1"/>
  <c r="K2221" i="1"/>
  <c r="N2221" i="1" s="1"/>
  <c r="T2221" i="1" s="1"/>
  <c r="AA2220" i="1"/>
  <c r="Z2220" i="1"/>
  <c r="Y2220" i="1"/>
  <c r="X2220" i="1"/>
  <c r="W2220" i="1"/>
  <c r="U2220" i="1"/>
  <c r="S2220" i="1"/>
  <c r="Q2220" i="1"/>
  <c r="P2220" i="1"/>
  <c r="O2220" i="1"/>
  <c r="K2220" i="1"/>
  <c r="N2220" i="1" s="1"/>
  <c r="T2220" i="1" s="1"/>
  <c r="AA2219" i="1"/>
  <c r="Z2219" i="1"/>
  <c r="Y2219" i="1"/>
  <c r="X2219" i="1"/>
  <c r="W2219" i="1"/>
  <c r="U2219" i="1"/>
  <c r="S2219" i="1"/>
  <c r="Q2219" i="1"/>
  <c r="P2219" i="1"/>
  <c r="O2219" i="1"/>
  <c r="K2219" i="1"/>
  <c r="N2219" i="1" s="1"/>
  <c r="T2219" i="1" s="1"/>
  <c r="AA2218" i="1"/>
  <c r="Z2218" i="1"/>
  <c r="Y2218" i="1"/>
  <c r="X2218" i="1"/>
  <c r="W2218" i="1"/>
  <c r="U2218" i="1"/>
  <c r="S2218" i="1"/>
  <c r="Q2218" i="1"/>
  <c r="P2218" i="1"/>
  <c r="O2218" i="1"/>
  <c r="K2218" i="1"/>
  <c r="N2218" i="1" s="1"/>
  <c r="T2218" i="1" s="1"/>
  <c r="AA2217" i="1"/>
  <c r="Z2217" i="1"/>
  <c r="Y2217" i="1"/>
  <c r="X2217" i="1"/>
  <c r="W2217" i="1"/>
  <c r="U2217" i="1"/>
  <c r="S2217" i="1"/>
  <c r="Q2217" i="1"/>
  <c r="P2217" i="1"/>
  <c r="O2217" i="1"/>
  <c r="K2217" i="1"/>
  <c r="N2217" i="1" s="1"/>
  <c r="T2217" i="1" s="1"/>
  <c r="AA2216" i="1"/>
  <c r="Z2216" i="1"/>
  <c r="Y2216" i="1"/>
  <c r="X2216" i="1"/>
  <c r="W2216" i="1"/>
  <c r="U2216" i="1"/>
  <c r="S2216" i="1"/>
  <c r="Q2216" i="1"/>
  <c r="P2216" i="1"/>
  <c r="O2216" i="1"/>
  <c r="K2216" i="1"/>
  <c r="N2216" i="1" s="1"/>
  <c r="AA2215" i="1"/>
  <c r="Z2215" i="1"/>
  <c r="Y2215" i="1"/>
  <c r="X2215" i="1"/>
  <c r="W2215" i="1"/>
  <c r="U2215" i="1"/>
  <c r="S2215" i="1"/>
  <c r="Q2215" i="1"/>
  <c r="P2215" i="1"/>
  <c r="O2215" i="1"/>
  <c r="K2215" i="1"/>
  <c r="N2215" i="1" s="1"/>
  <c r="T2215" i="1" s="1"/>
  <c r="AA2214" i="1"/>
  <c r="Z2214" i="1"/>
  <c r="Y2214" i="1"/>
  <c r="X2214" i="1"/>
  <c r="W2214" i="1"/>
  <c r="U2214" i="1"/>
  <c r="S2214" i="1"/>
  <c r="Q2214" i="1"/>
  <c r="P2214" i="1"/>
  <c r="O2214" i="1"/>
  <c r="K2214" i="1"/>
  <c r="N2214" i="1" s="1"/>
  <c r="AA2213" i="1"/>
  <c r="Z2213" i="1"/>
  <c r="Y2213" i="1"/>
  <c r="X2213" i="1"/>
  <c r="W2213" i="1"/>
  <c r="U2213" i="1"/>
  <c r="S2213" i="1"/>
  <c r="Q2213" i="1"/>
  <c r="P2213" i="1"/>
  <c r="O2213" i="1"/>
  <c r="K2213" i="1"/>
  <c r="N2213" i="1" s="1"/>
  <c r="T2213" i="1" s="1"/>
  <c r="AA2212" i="1"/>
  <c r="Z2212" i="1"/>
  <c r="Y2212" i="1"/>
  <c r="X2212" i="1"/>
  <c r="W2212" i="1"/>
  <c r="U2212" i="1"/>
  <c r="S2212" i="1"/>
  <c r="Q2212" i="1"/>
  <c r="P2212" i="1"/>
  <c r="O2212" i="1"/>
  <c r="K2212" i="1"/>
  <c r="N2212" i="1" s="1"/>
  <c r="T2212" i="1" s="1"/>
  <c r="AA2211" i="1"/>
  <c r="Z2211" i="1"/>
  <c r="Y2211" i="1"/>
  <c r="X2211" i="1"/>
  <c r="W2211" i="1"/>
  <c r="U2211" i="1"/>
  <c r="S2211" i="1"/>
  <c r="Q2211" i="1"/>
  <c r="P2211" i="1"/>
  <c r="O2211" i="1"/>
  <c r="K2211" i="1"/>
  <c r="N2211" i="1" s="1"/>
  <c r="T2211" i="1" s="1"/>
  <c r="AA2210" i="1"/>
  <c r="Z2210" i="1"/>
  <c r="Y2210" i="1"/>
  <c r="X2210" i="1"/>
  <c r="W2210" i="1"/>
  <c r="U2210" i="1"/>
  <c r="S2210" i="1"/>
  <c r="Q2210" i="1"/>
  <c r="P2210" i="1"/>
  <c r="O2210" i="1"/>
  <c r="K2210" i="1"/>
  <c r="N2210" i="1" s="1"/>
  <c r="T2210" i="1" s="1"/>
  <c r="AA2209" i="1"/>
  <c r="Z2209" i="1"/>
  <c r="Y2209" i="1"/>
  <c r="X2209" i="1"/>
  <c r="W2209" i="1"/>
  <c r="U2209" i="1"/>
  <c r="S2209" i="1"/>
  <c r="Q2209" i="1"/>
  <c r="P2209" i="1"/>
  <c r="O2209" i="1"/>
  <c r="K2209" i="1"/>
  <c r="N2209" i="1" s="1"/>
  <c r="T2209" i="1" s="1"/>
  <c r="AA2208" i="1"/>
  <c r="Z2208" i="1"/>
  <c r="Y2208" i="1"/>
  <c r="X2208" i="1"/>
  <c r="W2208" i="1"/>
  <c r="U2208" i="1"/>
  <c r="S2208" i="1"/>
  <c r="Q2208" i="1"/>
  <c r="P2208" i="1"/>
  <c r="O2208" i="1"/>
  <c r="K2208" i="1"/>
  <c r="N2208" i="1" s="1"/>
  <c r="T2208" i="1" s="1"/>
  <c r="AA2207" i="1"/>
  <c r="Z2207" i="1"/>
  <c r="Y2207" i="1"/>
  <c r="X2207" i="1"/>
  <c r="W2207" i="1"/>
  <c r="U2207" i="1"/>
  <c r="S2207" i="1"/>
  <c r="Q2207" i="1"/>
  <c r="P2207" i="1"/>
  <c r="O2207" i="1"/>
  <c r="K2207" i="1"/>
  <c r="N2207" i="1" s="1"/>
  <c r="T2207" i="1" s="1"/>
  <c r="AA2206" i="1"/>
  <c r="Z2206" i="1"/>
  <c r="Y2206" i="1"/>
  <c r="X2206" i="1"/>
  <c r="W2206" i="1"/>
  <c r="U2206" i="1"/>
  <c r="S2206" i="1"/>
  <c r="Q2206" i="1"/>
  <c r="P2206" i="1"/>
  <c r="O2206" i="1"/>
  <c r="K2206" i="1"/>
  <c r="N2206" i="1" s="1"/>
  <c r="T2206" i="1" s="1"/>
  <c r="AA2205" i="1"/>
  <c r="Z2205" i="1"/>
  <c r="Y2205" i="1"/>
  <c r="X2205" i="1"/>
  <c r="W2205" i="1"/>
  <c r="U2205" i="1"/>
  <c r="S2205" i="1"/>
  <c r="Q2205" i="1"/>
  <c r="P2205" i="1"/>
  <c r="O2205" i="1"/>
  <c r="K2205" i="1"/>
  <c r="N2205" i="1" s="1"/>
  <c r="T2205" i="1" s="1"/>
  <c r="AA2204" i="1"/>
  <c r="Z2204" i="1"/>
  <c r="Y2204" i="1"/>
  <c r="X2204" i="1"/>
  <c r="W2204" i="1"/>
  <c r="U2204" i="1"/>
  <c r="S2204" i="1"/>
  <c r="Q2204" i="1"/>
  <c r="P2204" i="1"/>
  <c r="O2204" i="1"/>
  <c r="K2204" i="1"/>
  <c r="N2204" i="1" s="1"/>
  <c r="T2204" i="1" s="1"/>
  <c r="AA2203" i="1"/>
  <c r="Z2203" i="1"/>
  <c r="Y2203" i="1"/>
  <c r="X2203" i="1"/>
  <c r="W2203" i="1"/>
  <c r="U2203" i="1"/>
  <c r="S2203" i="1"/>
  <c r="Q2203" i="1"/>
  <c r="P2203" i="1"/>
  <c r="O2203" i="1"/>
  <c r="K2203" i="1"/>
  <c r="N2203" i="1" s="1"/>
  <c r="AA2202" i="1"/>
  <c r="Z2202" i="1"/>
  <c r="Y2202" i="1"/>
  <c r="X2202" i="1"/>
  <c r="W2202" i="1"/>
  <c r="U2202" i="1"/>
  <c r="S2202" i="1"/>
  <c r="Q2202" i="1"/>
  <c r="P2202" i="1"/>
  <c r="O2202" i="1"/>
  <c r="K2202" i="1"/>
  <c r="N2202" i="1" s="1"/>
  <c r="T2202" i="1" s="1"/>
  <c r="AA2201" i="1"/>
  <c r="Z2201" i="1"/>
  <c r="Y2201" i="1"/>
  <c r="X2201" i="1"/>
  <c r="W2201" i="1"/>
  <c r="U2201" i="1"/>
  <c r="S2201" i="1"/>
  <c r="Q2201" i="1"/>
  <c r="P2201" i="1"/>
  <c r="O2201" i="1"/>
  <c r="K2201" i="1"/>
  <c r="N2201" i="1" s="1"/>
  <c r="AA2200" i="1"/>
  <c r="Z2200" i="1"/>
  <c r="Y2200" i="1"/>
  <c r="X2200" i="1"/>
  <c r="W2200" i="1"/>
  <c r="U2200" i="1"/>
  <c r="S2200" i="1"/>
  <c r="Q2200" i="1"/>
  <c r="P2200" i="1"/>
  <c r="O2200" i="1"/>
  <c r="K2200" i="1"/>
  <c r="N2200" i="1" s="1"/>
  <c r="AA2199" i="1"/>
  <c r="Z2199" i="1"/>
  <c r="Y2199" i="1"/>
  <c r="X2199" i="1"/>
  <c r="W2199" i="1"/>
  <c r="U2199" i="1"/>
  <c r="S2199" i="1"/>
  <c r="Q2199" i="1"/>
  <c r="P2199" i="1"/>
  <c r="O2199" i="1"/>
  <c r="K2199" i="1"/>
  <c r="N2199" i="1" s="1"/>
  <c r="T2199" i="1" s="1"/>
  <c r="AA2198" i="1"/>
  <c r="Z2198" i="1"/>
  <c r="Y2198" i="1"/>
  <c r="X2198" i="1"/>
  <c r="W2198" i="1"/>
  <c r="U2198" i="1"/>
  <c r="S2198" i="1"/>
  <c r="Q2198" i="1"/>
  <c r="P2198" i="1"/>
  <c r="O2198" i="1"/>
  <c r="K2198" i="1"/>
  <c r="N2198" i="1" s="1"/>
  <c r="AA2197" i="1"/>
  <c r="Z2197" i="1"/>
  <c r="Y2197" i="1"/>
  <c r="X2197" i="1"/>
  <c r="W2197" i="1"/>
  <c r="U2197" i="1"/>
  <c r="S2197" i="1"/>
  <c r="Q2197" i="1"/>
  <c r="P2197" i="1"/>
  <c r="O2197" i="1"/>
  <c r="K2197" i="1"/>
  <c r="N2197" i="1" s="1"/>
  <c r="T2197" i="1" s="1"/>
  <c r="AA2196" i="1"/>
  <c r="Z2196" i="1"/>
  <c r="Y2196" i="1"/>
  <c r="X2196" i="1"/>
  <c r="W2196" i="1"/>
  <c r="U2196" i="1"/>
  <c r="S2196" i="1"/>
  <c r="Q2196" i="1"/>
  <c r="P2196" i="1"/>
  <c r="O2196" i="1"/>
  <c r="K2196" i="1"/>
  <c r="N2196" i="1" s="1"/>
  <c r="T2196" i="1" s="1"/>
  <c r="AA2195" i="1"/>
  <c r="Z2195" i="1"/>
  <c r="Y2195" i="1"/>
  <c r="X2195" i="1"/>
  <c r="W2195" i="1"/>
  <c r="U2195" i="1"/>
  <c r="S2195" i="1"/>
  <c r="Q2195" i="1"/>
  <c r="P2195" i="1"/>
  <c r="O2195" i="1"/>
  <c r="K2195" i="1"/>
  <c r="N2195" i="1" s="1"/>
  <c r="AA2194" i="1"/>
  <c r="Z2194" i="1"/>
  <c r="Y2194" i="1"/>
  <c r="X2194" i="1"/>
  <c r="W2194" i="1"/>
  <c r="U2194" i="1"/>
  <c r="S2194" i="1"/>
  <c r="Q2194" i="1"/>
  <c r="P2194" i="1"/>
  <c r="O2194" i="1"/>
  <c r="K2194" i="1"/>
  <c r="N2194" i="1" s="1"/>
  <c r="AA2193" i="1"/>
  <c r="Z2193" i="1"/>
  <c r="Y2193" i="1"/>
  <c r="X2193" i="1"/>
  <c r="W2193" i="1"/>
  <c r="U2193" i="1"/>
  <c r="S2193" i="1"/>
  <c r="Q2193" i="1"/>
  <c r="P2193" i="1"/>
  <c r="O2193" i="1"/>
  <c r="K2193" i="1"/>
  <c r="N2193" i="1" s="1"/>
  <c r="T2193" i="1" s="1"/>
  <c r="AA2192" i="1"/>
  <c r="Z2192" i="1"/>
  <c r="Y2192" i="1"/>
  <c r="X2192" i="1"/>
  <c r="W2192" i="1"/>
  <c r="U2192" i="1"/>
  <c r="S2192" i="1"/>
  <c r="Q2192" i="1"/>
  <c r="P2192" i="1"/>
  <c r="O2192" i="1"/>
  <c r="K2192" i="1"/>
  <c r="N2192" i="1" s="1"/>
  <c r="T2192" i="1" s="1"/>
  <c r="AA2191" i="1"/>
  <c r="Z2191" i="1"/>
  <c r="Y2191" i="1"/>
  <c r="X2191" i="1"/>
  <c r="W2191" i="1"/>
  <c r="U2191" i="1"/>
  <c r="S2191" i="1"/>
  <c r="Q2191" i="1"/>
  <c r="P2191" i="1"/>
  <c r="O2191" i="1"/>
  <c r="K2191" i="1"/>
  <c r="N2191" i="1" s="1"/>
  <c r="T2191" i="1" s="1"/>
  <c r="AA2190" i="1"/>
  <c r="Z2190" i="1"/>
  <c r="Y2190" i="1"/>
  <c r="X2190" i="1"/>
  <c r="W2190" i="1"/>
  <c r="U2190" i="1"/>
  <c r="S2190" i="1"/>
  <c r="Q2190" i="1"/>
  <c r="P2190" i="1"/>
  <c r="O2190" i="1"/>
  <c r="K2190" i="1"/>
  <c r="N2190" i="1" s="1"/>
  <c r="T2190" i="1" s="1"/>
  <c r="AA2189" i="1"/>
  <c r="Z2189" i="1"/>
  <c r="Y2189" i="1"/>
  <c r="X2189" i="1"/>
  <c r="W2189" i="1"/>
  <c r="U2189" i="1"/>
  <c r="S2189" i="1"/>
  <c r="Q2189" i="1"/>
  <c r="P2189" i="1"/>
  <c r="O2189" i="1"/>
  <c r="K2189" i="1"/>
  <c r="N2189" i="1" s="1"/>
  <c r="AA2188" i="1"/>
  <c r="Z2188" i="1"/>
  <c r="Y2188" i="1"/>
  <c r="X2188" i="1"/>
  <c r="W2188" i="1"/>
  <c r="U2188" i="1"/>
  <c r="S2188" i="1"/>
  <c r="Q2188" i="1"/>
  <c r="P2188" i="1"/>
  <c r="O2188" i="1"/>
  <c r="K2188" i="1"/>
  <c r="N2188" i="1" s="1"/>
  <c r="T2188" i="1" s="1"/>
  <c r="AA2187" i="1"/>
  <c r="Z2187" i="1"/>
  <c r="Y2187" i="1"/>
  <c r="X2187" i="1"/>
  <c r="W2187" i="1"/>
  <c r="U2187" i="1"/>
  <c r="S2187" i="1"/>
  <c r="Q2187" i="1"/>
  <c r="P2187" i="1"/>
  <c r="O2187" i="1"/>
  <c r="K2187" i="1"/>
  <c r="N2187" i="1" s="1"/>
  <c r="T2187" i="1" s="1"/>
  <c r="AA2186" i="1"/>
  <c r="Z2186" i="1"/>
  <c r="Y2186" i="1"/>
  <c r="X2186" i="1"/>
  <c r="W2186" i="1"/>
  <c r="U2186" i="1"/>
  <c r="S2186" i="1"/>
  <c r="Q2186" i="1"/>
  <c r="P2186" i="1"/>
  <c r="O2186" i="1"/>
  <c r="K2186" i="1"/>
  <c r="N2186" i="1" s="1"/>
  <c r="T2186" i="1" s="1"/>
  <c r="AA2185" i="1"/>
  <c r="Z2185" i="1"/>
  <c r="Y2185" i="1"/>
  <c r="X2185" i="1"/>
  <c r="W2185" i="1"/>
  <c r="U2185" i="1"/>
  <c r="S2185" i="1"/>
  <c r="Q2185" i="1"/>
  <c r="P2185" i="1"/>
  <c r="O2185" i="1"/>
  <c r="K2185" i="1"/>
  <c r="N2185" i="1" s="1"/>
  <c r="T2185" i="1" s="1"/>
  <c r="AA2184" i="1"/>
  <c r="Z2184" i="1"/>
  <c r="Y2184" i="1"/>
  <c r="X2184" i="1"/>
  <c r="W2184" i="1"/>
  <c r="U2184" i="1"/>
  <c r="S2184" i="1"/>
  <c r="Q2184" i="1"/>
  <c r="P2184" i="1"/>
  <c r="O2184" i="1"/>
  <c r="K2184" i="1"/>
  <c r="N2184" i="1" s="1"/>
  <c r="AA2183" i="1"/>
  <c r="Z2183" i="1"/>
  <c r="Y2183" i="1"/>
  <c r="X2183" i="1"/>
  <c r="W2183" i="1"/>
  <c r="U2183" i="1"/>
  <c r="S2183" i="1"/>
  <c r="Q2183" i="1"/>
  <c r="P2183" i="1"/>
  <c r="O2183" i="1"/>
  <c r="K2183" i="1"/>
  <c r="N2183" i="1" s="1"/>
  <c r="AA2182" i="1"/>
  <c r="Z2182" i="1"/>
  <c r="Y2182" i="1"/>
  <c r="X2182" i="1"/>
  <c r="W2182" i="1"/>
  <c r="U2182" i="1"/>
  <c r="S2182" i="1"/>
  <c r="Q2182" i="1"/>
  <c r="P2182" i="1"/>
  <c r="O2182" i="1"/>
  <c r="K2182" i="1"/>
  <c r="N2182" i="1" s="1"/>
  <c r="T2182" i="1" s="1"/>
  <c r="AA2181" i="1"/>
  <c r="Z2181" i="1"/>
  <c r="Y2181" i="1"/>
  <c r="X2181" i="1"/>
  <c r="W2181" i="1"/>
  <c r="U2181" i="1"/>
  <c r="S2181" i="1"/>
  <c r="Q2181" i="1"/>
  <c r="P2181" i="1"/>
  <c r="O2181" i="1"/>
  <c r="K2181" i="1"/>
  <c r="N2181" i="1" s="1"/>
  <c r="T2181" i="1" s="1"/>
  <c r="AA2180" i="1"/>
  <c r="Z2180" i="1"/>
  <c r="Y2180" i="1"/>
  <c r="X2180" i="1"/>
  <c r="W2180" i="1"/>
  <c r="U2180" i="1"/>
  <c r="S2180" i="1"/>
  <c r="Q2180" i="1"/>
  <c r="P2180" i="1"/>
  <c r="O2180" i="1"/>
  <c r="K2180" i="1"/>
  <c r="N2180" i="1" s="1"/>
  <c r="T2180" i="1" s="1"/>
  <c r="AA2179" i="1"/>
  <c r="Z2179" i="1"/>
  <c r="Y2179" i="1"/>
  <c r="X2179" i="1"/>
  <c r="W2179" i="1"/>
  <c r="U2179" i="1"/>
  <c r="S2179" i="1"/>
  <c r="Q2179" i="1"/>
  <c r="P2179" i="1"/>
  <c r="O2179" i="1"/>
  <c r="K2179" i="1"/>
  <c r="N2179" i="1" s="1"/>
  <c r="AA2178" i="1"/>
  <c r="Z2178" i="1"/>
  <c r="Y2178" i="1"/>
  <c r="X2178" i="1"/>
  <c r="W2178" i="1"/>
  <c r="U2178" i="1"/>
  <c r="S2178" i="1"/>
  <c r="Q2178" i="1"/>
  <c r="P2178" i="1"/>
  <c r="O2178" i="1"/>
  <c r="K2178" i="1"/>
  <c r="N2178" i="1" s="1"/>
  <c r="T2178" i="1" s="1"/>
  <c r="AA2177" i="1"/>
  <c r="Z2177" i="1"/>
  <c r="Y2177" i="1"/>
  <c r="X2177" i="1"/>
  <c r="W2177" i="1"/>
  <c r="U2177" i="1"/>
  <c r="S2177" i="1"/>
  <c r="Q2177" i="1"/>
  <c r="P2177" i="1"/>
  <c r="O2177" i="1"/>
  <c r="K2177" i="1"/>
  <c r="N2177" i="1" s="1"/>
  <c r="T2177" i="1" s="1"/>
  <c r="AA2176" i="1"/>
  <c r="Z2176" i="1"/>
  <c r="Y2176" i="1"/>
  <c r="X2176" i="1"/>
  <c r="W2176" i="1"/>
  <c r="U2176" i="1"/>
  <c r="S2176" i="1"/>
  <c r="Q2176" i="1"/>
  <c r="P2176" i="1"/>
  <c r="O2176" i="1"/>
  <c r="K2176" i="1"/>
  <c r="N2176" i="1" s="1"/>
  <c r="T2176" i="1" s="1"/>
  <c r="AA2175" i="1"/>
  <c r="Z2175" i="1"/>
  <c r="Y2175" i="1"/>
  <c r="X2175" i="1"/>
  <c r="W2175" i="1"/>
  <c r="U2175" i="1"/>
  <c r="S2175" i="1"/>
  <c r="Q2175" i="1"/>
  <c r="P2175" i="1"/>
  <c r="O2175" i="1"/>
  <c r="K2175" i="1"/>
  <c r="N2175" i="1" s="1"/>
  <c r="T2175" i="1" s="1"/>
  <c r="AA2174" i="1"/>
  <c r="Z2174" i="1"/>
  <c r="Y2174" i="1"/>
  <c r="X2174" i="1"/>
  <c r="W2174" i="1"/>
  <c r="U2174" i="1"/>
  <c r="S2174" i="1"/>
  <c r="Q2174" i="1"/>
  <c r="P2174" i="1"/>
  <c r="O2174" i="1"/>
  <c r="K2174" i="1"/>
  <c r="N2174" i="1" s="1"/>
  <c r="T2174" i="1" s="1"/>
  <c r="AA2173" i="1"/>
  <c r="Z2173" i="1"/>
  <c r="Y2173" i="1"/>
  <c r="X2173" i="1"/>
  <c r="W2173" i="1"/>
  <c r="U2173" i="1"/>
  <c r="S2173" i="1"/>
  <c r="Q2173" i="1"/>
  <c r="P2173" i="1"/>
  <c r="O2173" i="1"/>
  <c r="K2173" i="1"/>
  <c r="N2173" i="1" s="1"/>
  <c r="AA2172" i="1"/>
  <c r="Z2172" i="1"/>
  <c r="Y2172" i="1"/>
  <c r="X2172" i="1"/>
  <c r="W2172" i="1"/>
  <c r="U2172" i="1"/>
  <c r="S2172" i="1"/>
  <c r="Q2172" i="1"/>
  <c r="P2172" i="1"/>
  <c r="O2172" i="1"/>
  <c r="K2172" i="1"/>
  <c r="N2172" i="1" s="1"/>
  <c r="T2172" i="1" s="1"/>
  <c r="AA2171" i="1"/>
  <c r="Z2171" i="1"/>
  <c r="Y2171" i="1"/>
  <c r="X2171" i="1"/>
  <c r="W2171" i="1"/>
  <c r="U2171" i="1"/>
  <c r="S2171" i="1"/>
  <c r="Q2171" i="1"/>
  <c r="P2171" i="1"/>
  <c r="O2171" i="1"/>
  <c r="K2171" i="1"/>
  <c r="N2171" i="1" s="1"/>
  <c r="AA2170" i="1"/>
  <c r="Z2170" i="1"/>
  <c r="Y2170" i="1"/>
  <c r="X2170" i="1"/>
  <c r="W2170" i="1"/>
  <c r="U2170" i="1"/>
  <c r="S2170" i="1"/>
  <c r="Q2170" i="1"/>
  <c r="P2170" i="1"/>
  <c r="O2170" i="1"/>
  <c r="K2170" i="1"/>
  <c r="N2170" i="1" s="1"/>
  <c r="T2170" i="1" s="1"/>
  <c r="AA2169" i="1"/>
  <c r="Z2169" i="1"/>
  <c r="Y2169" i="1"/>
  <c r="X2169" i="1"/>
  <c r="W2169" i="1"/>
  <c r="U2169" i="1"/>
  <c r="S2169" i="1"/>
  <c r="Q2169" i="1"/>
  <c r="P2169" i="1"/>
  <c r="O2169" i="1"/>
  <c r="K2169" i="1"/>
  <c r="N2169" i="1" s="1"/>
  <c r="T2169" i="1" s="1"/>
  <c r="AA2168" i="1"/>
  <c r="Z2168" i="1"/>
  <c r="Y2168" i="1"/>
  <c r="X2168" i="1"/>
  <c r="W2168" i="1"/>
  <c r="U2168" i="1"/>
  <c r="S2168" i="1"/>
  <c r="Q2168" i="1"/>
  <c r="P2168" i="1"/>
  <c r="O2168" i="1"/>
  <c r="K2168" i="1"/>
  <c r="N2168" i="1" s="1"/>
  <c r="T2168" i="1" s="1"/>
  <c r="AA2167" i="1"/>
  <c r="Z2167" i="1"/>
  <c r="Y2167" i="1"/>
  <c r="X2167" i="1"/>
  <c r="W2167" i="1"/>
  <c r="U2167" i="1"/>
  <c r="S2167" i="1"/>
  <c r="Q2167" i="1"/>
  <c r="P2167" i="1"/>
  <c r="O2167" i="1"/>
  <c r="K2167" i="1"/>
  <c r="N2167" i="1" s="1"/>
  <c r="T2167" i="1" s="1"/>
  <c r="AA2166" i="1"/>
  <c r="Z2166" i="1"/>
  <c r="Y2166" i="1"/>
  <c r="X2166" i="1"/>
  <c r="W2166" i="1"/>
  <c r="U2166" i="1"/>
  <c r="S2166" i="1"/>
  <c r="Q2166" i="1"/>
  <c r="P2166" i="1"/>
  <c r="O2166" i="1"/>
  <c r="K2166" i="1"/>
  <c r="N2166" i="1" s="1"/>
  <c r="T2166" i="1" s="1"/>
  <c r="AA2165" i="1"/>
  <c r="Z2165" i="1"/>
  <c r="Y2165" i="1"/>
  <c r="X2165" i="1"/>
  <c r="W2165" i="1"/>
  <c r="U2165" i="1"/>
  <c r="S2165" i="1"/>
  <c r="Q2165" i="1"/>
  <c r="P2165" i="1"/>
  <c r="O2165" i="1"/>
  <c r="K2165" i="1"/>
  <c r="N2165" i="1" s="1"/>
  <c r="T2165" i="1" s="1"/>
  <c r="AA2164" i="1"/>
  <c r="Z2164" i="1"/>
  <c r="Y2164" i="1"/>
  <c r="X2164" i="1"/>
  <c r="W2164" i="1"/>
  <c r="U2164" i="1"/>
  <c r="S2164" i="1"/>
  <c r="Q2164" i="1"/>
  <c r="P2164" i="1"/>
  <c r="O2164" i="1"/>
  <c r="K2164" i="1"/>
  <c r="N2164" i="1" s="1"/>
  <c r="T2164" i="1" s="1"/>
  <c r="AA2163" i="1"/>
  <c r="Z2163" i="1"/>
  <c r="Y2163" i="1"/>
  <c r="X2163" i="1"/>
  <c r="W2163" i="1"/>
  <c r="U2163" i="1"/>
  <c r="S2163" i="1"/>
  <c r="Q2163" i="1"/>
  <c r="P2163" i="1"/>
  <c r="O2163" i="1"/>
  <c r="K2163" i="1"/>
  <c r="N2163" i="1" s="1"/>
  <c r="T2163" i="1" s="1"/>
  <c r="AA2162" i="1"/>
  <c r="Z2162" i="1"/>
  <c r="Y2162" i="1"/>
  <c r="X2162" i="1"/>
  <c r="W2162" i="1"/>
  <c r="U2162" i="1"/>
  <c r="S2162" i="1"/>
  <c r="Q2162" i="1"/>
  <c r="P2162" i="1"/>
  <c r="O2162" i="1"/>
  <c r="K2162" i="1"/>
  <c r="N2162" i="1" s="1"/>
  <c r="T2162" i="1" s="1"/>
  <c r="AA2161" i="1"/>
  <c r="Z2161" i="1"/>
  <c r="Y2161" i="1"/>
  <c r="X2161" i="1"/>
  <c r="W2161" i="1"/>
  <c r="U2161" i="1"/>
  <c r="S2161" i="1"/>
  <c r="Q2161" i="1"/>
  <c r="P2161" i="1"/>
  <c r="O2161" i="1"/>
  <c r="K2161" i="1"/>
  <c r="N2161" i="1" s="1"/>
  <c r="T2161" i="1" s="1"/>
  <c r="AA2160" i="1"/>
  <c r="Z2160" i="1"/>
  <c r="Y2160" i="1"/>
  <c r="X2160" i="1"/>
  <c r="W2160" i="1"/>
  <c r="U2160" i="1"/>
  <c r="S2160" i="1"/>
  <c r="Q2160" i="1"/>
  <c r="P2160" i="1"/>
  <c r="O2160" i="1"/>
  <c r="K2160" i="1"/>
  <c r="N2160" i="1" s="1"/>
  <c r="T2160" i="1" s="1"/>
  <c r="AA2159" i="1"/>
  <c r="Z2159" i="1"/>
  <c r="Y2159" i="1"/>
  <c r="X2159" i="1"/>
  <c r="W2159" i="1"/>
  <c r="U2159" i="1"/>
  <c r="S2159" i="1"/>
  <c r="Q2159" i="1"/>
  <c r="P2159" i="1"/>
  <c r="O2159" i="1"/>
  <c r="K2159" i="1"/>
  <c r="N2159" i="1" s="1"/>
  <c r="T2159" i="1" s="1"/>
  <c r="AA2158" i="1"/>
  <c r="Z2158" i="1"/>
  <c r="Y2158" i="1"/>
  <c r="X2158" i="1"/>
  <c r="W2158" i="1"/>
  <c r="U2158" i="1"/>
  <c r="S2158" i="1"/>
  <c r="Q2158" i="1"/>
  <c r="P2158" i="1"/>
  <c r="O2158" i="1"/>
  <c r="K2158" i="1"/>
  <c r="N2158" i="1" s="1"/>
  <c r="T2158" i="1" s="1"/>
  <c r="AA2157" i="1"/>
  <c r="Z2157" i="1"/>
  <c r="Y2157" i="1"/>
  <c r="X2157" i="1"/>
  <c r="W2157" i="1"/>
  <c r="U2157" i="1"/>
  <c r="S2157" i="1"/>
  <c r="Q2157" i="1"/>
  <c r="P2157" i="1"/>
  <c r="O2157" i="1"/>
  <c r="K2157" i="1"/>
  <c r="N2157" i="1" s="1"/>
  <c r="T2157" i="1" s="1"/>
  <c r="AA2156" i="1"/>
  <c r="Z2156" i="1"/>
  <c r="Y2156" i="1"/>
  <c r="X2156" i="1"/>
  <c r="W2156" i="1"/>
  <c r="U2156" i="1"/>
  <c r="S2156" i="1"/>
  <c r="Q2156" i="1"/>
  <c r="P2156" i="1"/>
  <c r="O2156" i="1"/>
  <c r="K2156" i="1"/>
  <c r="N2156" i="1" s="1"/>
  <c r="T2156" i="1" s="1"/>
  <c r="AA2155" i="1"/>
  <c r="Z2155" i="1"/>
  <c r="Y2155" i="1"/>
  <c r="X2155" i="1"/>
  <c r="W2155" i="1"/>
  <c r="U2155" i="1"/>
  <c r="S2155" i="1"/>
  <c r="Q2155" i="1"/>
  <c r="P2155" i="1"/>
  <c r="O2155" i="1"/>
  <c r="K2155" i="1"/>
  <c r="N2155" i="1" s="1"/>
  <c r="T2155" i="1" s="1"/>
  <c r="AA2154" i="1"/>
  <c r="Z2154" i="1"/>
  <c r="Y2154" i="1"/>
  <c r="X2154" i="1"/>
  <c r="W2154" i="1"/>
  <c r="U2154" i="1"/>
  <c r="S2154" i="1"/>
  <c r="Q2154" i="1"/>
  <c r="P2154" i="1"/>
  <c r="O2154" i="1"/>
  <c r="K2154" i="1"/>
  <c r="N2154" i="1" s="1"/>
  <c r="AA2153" i="1"/>
  <c r="Z2153" i="1"/>
  <c r="Y2153" i="1"/>
  <c r="X2153" i="1"/>
  <c r="W2153" i="1"/>
  <c r="U2153" i="1"/>
  <c r="S2153" i="1"/>
  <c r="Q2153" i="1"/>
  <c r="P2153" i="1"/>
  <c r="O2153" i="1"/>
  <c r="K2153" i="1"/>
  <c r="N2153" i="1" s="1"/>
  <c r="T2153" i="1" s="1"/>
  <c r="AA2152" i="1"/>
  <c r="Z2152" i="1"/>
  <c r="Y2152" i="1"/>
  <c r="X2152" i="1"/>
  <c r="W2152" i="1"/>
  <c r="U2152" i="1"/>
  <c r="S2152" i="1"/>
  <c r="Q2152" i="1"/>
  <c r="P2152" i="1"/>
  <c r="O2152" i="1"/>
  <c r="K2152" i="1"/>
  <c r="N2152" i="1" s="1"/>
  <c r="T2152" i="1" s="1"/>
  <c r="AA2151" i="1"/>
  <c r="Z2151" i="1"/>
  <c r="Y2151" i="1"/>
  <c r="X2151" i="1"/>
  <c r="W2151" i="1"/>
  <c r="U2151" i="1"/>
  <c r="S2151" i="1"/>
  <c r="Q2151" i="1"/>
  <c r="P2151" i="1"/>
  <c r="O2151" i="1"/>
  <c r="K2151" i="1"/>
  <c r="N2151" i="1" s="1"/>
  <c r="T2151" i="1" s="1"/>
  <c r="AA2150" i="1"/>
  <c r="Z2150" i="1"/>
  <c r="Y2150" i="1"/>
  <c r="X2150" i="1"/>
  <c r="W2150" i="1"/>
  <c r="U2150" i="1"/>
  <c r="S2150" i="1"/>
  <c r="Q2150" i="1"/>
  <c r="P2150" i="1"/>
  <c r="O2150" i="1"/>
  <c r="K2150" i="1"/>
  <c r="N2150" i="1" s="1"/>
  <c r="T2150" i="1" s="1"/>
  <c r="AA2149" i="1"/>
  <c r="Z2149" i="1"/>
  <c r="Y2149" i="1"/>
  <c r="X2149" i="1"/>
  <c r="W2149" i="1"/>
  <c r="U2149" i="1"/>
  <c r="S2149" i="1"/>
  <c r="Q2149" i="1"/>
  <c r="P2149" i="1"/>
  <c r="O2149" i="1"/>
  <c r="K2149" i="1"/>
  <c r="N2149" i="1" s="1"/>
  <c r="T2149" i="1" s="1"/>
  <c r="AA2148" i="1"/>
  <c r="Z2148" i="1"/>
  <c r="Y2148" i="1"/>
  <c r="X2148" i="1"/>
  <c r="W2148" i="1"/>
  <c r="U2148" i="1"/>
  <c r="S2148" i="1"/>
  <c r="Q2148" i="1"/>
  <c r="P2148" i="1"/>
  <c r="O2148" i="1"/>
  <c r="K2148" i="1"/>
  <c r="N2148" i="1" s="1"/>
  <c r="T2148" i="1" s="1"/>
  <c r="AA2147" i="1"/>
  <c r="Z2147" i="1"/>
  <c r="Y2147" i="1"/>
  <c r="X2147" i="1"/>
  <c r="W2147" i="1"/>
  <c r="U2147" i="1"/>
  <c r="S2147" i="1"/>
  <c r="Q2147" i="1"/>
  <c r="P2147" i="1"/>
  <c r="O2147" i="1"/>
  <c r="K2147" i="1"/>
  <c r="N2147" i="1" s="1"/>
  <c r="AA2146" i="1"/>
  <c r="Z2146" i="1"/>
  <c r="Y2146" i="1"/>
  <c r="X2146" i="1"/>
  <c r="W2146" i="1"/>
  <c r="U2146" i="1"/>
  <c r="S2146" i="1"/>
  <c r="Q2146" i="1"/>
  <c r="P2146" i="1"/>
  <c r="O2146" i="1"/>
  <c r="K2146" i="1"/>
  <c r="N2146" i="1" s="1"/>
  <c r="T2146" i="1" s="1"/>
  <c r="AA2145" i="1"/>
  <c r="Z2145" i="1"/>
  <c r="Y2145" i="1"/>
  <c r="X2145" i="1"/>
  <c r="W2145" i="1"/>
  <c r="U2145" i="1"/>
  <c r="S2145" i="1"/>
  <c r="Q2145" i="1"/>
  <c r="P2145" i="1"/>
  <c r="O2145" i="1"/>
  <c r="K2145" i="1"/>
  <c r="N2145" i="1" s="1"/>
  <c r="T2145" i="1" s="1"/>
  <c r="AA2144" i="1"/>
  <c r="Z2144" i="1"/>
  <c r="Y2144" i="1"/>
  <c r="X2144" i="1"/>
  <c r="W2144" i="1"/>
  <c r="U2144" i="1"/>
  <c r="S2144" i="1"/>
  <c r="Q2144" i="1"/>
  <c r="P2144" i="1"/>
  <c r="O2144" i="1"/>
  <c r="K2144" i="1"/>
  <c r="N2144" i="1" s="1"/>
  <c r="T2144" i="1" s="1"/>
  <c r="AA2143" i="1"/>
  <c r="Z2143" i="1"/>
  <c r="Y2143" i="1"/>
  <c r="X2143" i="1"/>
  <c r="W2143" i="1"/>
  <c r="U2143" i="1"/>
  <c r="S2143" i="1"/>
  <c r="Q2143" i="1"/>
  <c r="P2143" i="1"/>
  <c r="O2143" i="1"/>
  <c r="K2143" i="1"/>
  <c r="N2143" i="1" s="1"/>
  <c r="T2143" i="1" s="1"/>
  <c r="AA2142" i="1"/>
  <c r="Z2142" i="1"/>
  <c r="Y2142" i="1"/>
  <c r="X2142" i="1"/>
  <c r="W2142" i="1"/>
  <c r="U2142" i="1"/>
  <c r="S2142" i="1"/>
  <c r="Q2142" i="1"/>
  <c r="P2142" i="1"/>
  <c r="O2142" i="1"/>
  <c r="K2142" i="1"/>
  <c r="N2142" i="1" s="1"/>
  <c r="T2142" i="1" s="1"/>
  <c r="AA2141" i="1"/>
  <c r="Z2141" i="1"/>
  <c r="Y2141" i="1"/>
  <c r="X2141" i="1"/>
  <c r="W2141" i="1"/>
  <c r="U2141" i="1"/>
  <c r="S2141" i="1"/>
  <c r="Q2141" i="1"/>
  <c r="P2141" i="1"/>
  <c r="O2141" i="1"/>
  <c r="K2141" i="1"/>
  <c r="N2141" i="1" s="1"/>
  <c r="T2141" i="1" s="1"/>
  <c r="AA2140" i="1"/>
  <c r="Z2140" i="1"/>
  <c r="Y2140" i="1"/>
  <c r="X2140" i="1"/>
  <c r="W2140" i="1"/>
  <c r="U2140" i="1"/>
  <c r="S2140" i="1"/>
  <c r="Q2140" i="1"/>
  <c r="P2140" i="1"/>
  <c r="O2140" i="1"/>
  <c r="K2140" i="1"/>
  <c r="N2140" i="1" s="1"/>
  <c r="AA2139" i="1"/>
  <c r="Z2139" i="1"/>
  <c r="Y2139" i="1"/>
  <c r="X2139" i="1"/>
  <c r="W2139" i="1"/>
  <c r="U2139" i="1"/>
  <c r="S2139" i="1"/>
  <c r="Q2139" i="1"/>
  <c r="P2139" i="1"/>
  <c r="O2139" i="1"/>
  <c r="K2139" i="1"/>
  <c r="N2139" i="1" s="1"/>
  <c r="T2139" i="1" s="1"/>
  <c r="AA2138" i="1"/>
  <c r="Z2138" i="1"/>
  <c r="Y2138" i="1"/>
  <c r="X2138" i="1"/>
  <c r="W2138" i="1"/>
  <c r="U2138" i="1"/>
  <c r="S2138" i="1"/>
  <c r="Q2138" i="1"/>
  <c r="P2138" i="1"/>
  <c r="O2138" i="1"/>
  <c r="K2138" i="1"/>
  <c r="N2138" i="1" s="1"/>
  <c r="T2138" i="1" s="1"/>
  <c r="AA2137" i="1"/>
  <c r="Z2137" i="1"/>
  <c r="Y2137" i="1"/>
  <c r="X2137" i="1"/>
  <c r="W2137" i="1"/>
  <c r="U2137" i="1"/>
  <c r="S2137" i="1"/>
  <c r="Q2137" i="1"/>
  <c r="P2137" i="1"/>
  <c r="O2137" i="1"/>
  <c r="K2137" i="1"/>
  <c r="N2137" i="1" s="1"/>
  <c r="T2137" i="1" s="1"/>
  <c r="AA2136" i="1"/>
  <c r="Z2136" i="1"/>
  <c r="Y2136" i="1"/>
  <c r="X2136" i="1"/>
  <c r="W2136" i="1"/>
  <c r="U2136" i="1"/>
  <c r="S2136" i="1"/>
  <c r="Q2136" i="1"/>
  <c r="P2136" i="1"/>
  <c r="O2136" i="1"/>
  <c r="K2136" i="1"/>
  <c r="N2136" i="1" s="1"/>
  <c r="T2136" i="1" s="1"/>
  <c r="AA2135" i="1"/>
  <c r="Z2135" i="1"/>
  <c r="Y2135" i="1"/>
  <c r="X2135" i="1"/>
  <c r="W2135" i="1"/>
  <c r="U2135" i="1"/>
  <c r="S2135" i="1"/>
  <c r="Q2135" i="1"/>
  <c r="P2135" i="1"/>
  <c r="O2135" i="1"/>
  <c r="K2135" i="1"/>
  <c r="N2135" i="1" s="1"/>
  <c r="T2135" i="1" s="1"/>
  <c r="AA2134" i="1"/>
  <c r="Z2134" i="1"/>
  <c r="Y2134" i="1"/>
  <c r="X2134" i="1"/>
  <c r="W2134" i="1"/>
  <c r="U2134" i="1"/>
  <c r="S2134" i="1"/>
  <c r="Q2134" i="1"/>
  <c r="P2134" i="1"/>
  <c r="O2134" i="1"/>
  <c r="K2134" i="1"/>
  <c r="N2134" i="1" s="1"/>
  <c r="T2134" i="1" s="1"/>
  <c r="AA2133" i="1"/>
  <c r="Z2133" i="1"/>
  <c r="Y2133" i="1"/>
  <c r="X2133" i="1"/>
  <c r="W2133" i="1"/>
  <c r="U2133" i="1"/>
  <c r="S2133" i="1"/>
  <c r="Q2133" i="1"/>
  <c r="P2133" i="1"/>
  <c r="O2133" i="1"/>
  <c r="K2133" i="1"/>
  <c r="N2133" i="1" s="1"/>
  <c r="T2133" i="1" s="1"/>
  <c r="AA2132" i="1"/>
  <c r="Z2132" i="1"/>
  <c r="Y2132" i="1"/>
  <c r="X2132" i="1"/>
  <c r="W2132" i="1"/>
  <c r="U2132" i="1"/>
  <c r="S2132" i="1"/>
  <c r="Q2132" i="1"/>
  <c r="P2132" i="1"/>
  <c r="O2132" i="1"/>
  <c r="K2132" i="1"/>
  <c r="N2132" i="1" s="1"/>
  <c r="AA2131" i="1"/>
  <c r="Z2131" i="1"/>
  <c r="Y2131" i="1"/>
  <c r="X2131" i="1"/>
  <c r="W2131" i="1"/>
  <c r="U2131" i="1"/>
  <c r="S2131" i="1"/>
  <c r="Q2131" i="1"/>
  <c r="P2131" i="1"/>
  <c r="O2131" i="1"/>
  <c r="K2131" i="1"/>
  <c r="N2131" i="1" s="1"/>
  <c r="T2131" i="1" s="1"/>
  <c r="AA2130" i="1"/>
  <c r="Z2130" i="1"/>
  <c r="Y2130" i="1"/>
  <c r="X2130" i="1"/>
  <c r="W2130" i="1"/>
  <c r="U2130" i="1"/>
  <c r="S2130" i="1"/>
  <c r="Q2130" i="1"/>
  <c r="P2130" i="1"/>
  <c r="O2130" i="1"/>
  <c r="K2130" i="1"/>
  <c r="N2130" i="1" s="1"/>
  <c r="AA2129" i="1"/>
  <c r="Z2129" i="1"/>
  <c r="Y2129" i="1"/>
  <c r="X2129" i="1"/>
  <c r="W2129" i="1"/>
  <c r="U2129" i="1"/>
  <c r="S2129" i="1"/>
  <c r="Q2129" i="1"/>
  <c r="P2129" i="1"/>
  <c r="O2129" i="1"/>
  <c r="K2129" i="1"/>
  <c r="N2129" i="1" s="1"/>
  <c r="T2129" i="1" s="1"/>
  <c r="AA2128" i="1"/>
  <c r="Z2128" i="1"/>
  <c r="Y2128" i="1"/>
  <c r="X2128" i="1"/>
  <c r="W2128" i="1"/>
  <c r="U2128" i="1"/>
  <c r="S2128" i="1"/>
  <c r="Q2128" i="1"/>
  <c r="P2128" i="1"/>
  <c r="O2128" i="1"/>
  <c r="K2128" i="1"/>
  <c r="N2128" i="1" s="1"/>
  <c r="T2128" i="1" s="1"/>
  <c r="AA2127" i="1"/>
  <c r="Z2127" i="1"/>
  <c r="Y2127" i="1"/>
  <c r="X2127" i="1"/>
  <c r="W2127" i="1"/>
  <c r="U2127" i="1"/>
  <c r="S2127" i="1"/>
  <c r="Q2127" i="1"/>
  <c r="P2127" i="1"/>
  <c r="O2127" i="1"/>
  <c r="K2127" i="1"/>
  <c r="N2127" i="1" s="1"/>
  <c r="AA2126" i="1"/>
  <c r="Z2126" i="1"/>
  <c r="Y2126" i="1"/>
  <c r="X2126" i="1"/>
  <c r="W2126" i="1"/>
  <c r="U2126" i="1"/>
  <c r="S2126" i="1"/>
  <c r="Q2126" i="1"/>
  <c r="P2126" i="1"/>
  <c r="O2126" i="1"/>
  <c r="K2126" i="1"/>
  <c r="N2126" i="1" s="1"/>
  <c r="T2126" i="1" s="1"/>
  <c r="AA2125" i="1"/>
  <c r="Z2125" i="1"/>
  <c r="Y2125" i="1"/>
  <c r="X2125" i="1"/>
  <c r="W2125" i="1"/>
  <c r="U2125" i="1"/>
  <c r="S2125" i="1"/>
  <c r="Q2125" i="1"/>
  <c r="P2125" i="1"/>
  <c r="O2125" i="1"/>
  <c r="K2125" i="1"/>
  <c r="N2125" i="1" s="1"/>
  <c r="AA2124" i="1"/>
  <c r="Z2124" i="1"/>
  <c r="Y2124" i="1"/>
  <c r="X2124" i="1"/>
  <c r="W2124" i="1"/>
  <c r="U2124" i="1"/>
  <c r="S2124" i="1"/>
  <c r="Q2124" i="1"/>
  <c r="P2124" i="1"/>
  <c r="O2124" i="1"/>
  <c r="K2124" i="1"/>
  <c r="N2124" i="1" s="1"/>
  <c r="T2124" i="1" s="1"/>
  <c r="AA2123" i="1"/>
  <c r="Z2123" i="1"/>
  <c r="Y2123" i="1"/>
  <c r="X2123" i="1"/>
  <c r="W2123" i="1"/>
  <c r="U2123" i="1"/>
  <c r="S2123" i="1"/>
  <c r="Q2123" i="1"/>
  <c r="P2123" i="1"/>
  <c r="O2123" i="1"/>
  <c r="K2123" i="1"/>
  <c r="N2123" i="1" s="1"/>
  <c r="T2123" i="1" s="1"/>
  <c r="AA2122" i="1"/>
  <c r="Z2122" i="1"/>
  <c r="Y2122" i="1"/>
  <c r="X2122" i="1"/>
  <c r="W2122" i="1"/>
  <c r="U2122" i="1"/>
  <c r="S2122" i="1"/>
  <c r="Q2122" i="1"/>
  <c r="P2122" i="1"/>
  <c r="O2122" i="1"/>
  <c r="K2122" i="1"/>
  <c r="N2122" i="1" s="1"/>
  <c r="T2122" i="1" s="1"/>
  <c r="AA2121" i="1"/>
  <c r="Z2121" i="1"/>
  <c r="Y2121" i="1"/>
  <c r="X2121" i="1"/>
  <c r="W2121" i="1"/>
  <c r="U2121" i="1"/>
  <c r="S2121" i="1"/>
  <c r="Q2121" i="1"/>
  <c r="P2121" i="1"/>
  <c r="O2121" i="1"/>
  <c r="K2121" i="1"/>
  <c r="N2121" i="1" s="1"/>
  <c r="AA2120" i="1"/>
  <c r="Z2120" i="1"/>
  <c r="Y2120" i="1"/>
  <c r="X2120" i="1"/>
  <c r="W2120" i="1"/>
  <c r="U2120" i="1"/>
  <c r="S2120" i="1"/>
  <c r="Q2120" i="1"/>
  <c r="P2120" i="1"/>
  <c r="O2120" i="1"/>
  <c r="K2120" i="1"/>
  <c r="N2120" i="1" s="1"/>
  <c r="T2120" i="1" s="1"/>
  <c r="AA2119" i="1"/>
  <c r="Z2119" i="1"/>
  <c r="Y2119" i="1"/>
  <c r="X2119" i="1"/>
  <c r="W2119" i="1"/>
  <c r="U2119" i="1"/>
  <c r="S2119" i="1"/>
  <c r="Q2119" i="1"/>
  <c r="P2119" i="1"/>
  <c r="O2119" i="1"/>
  <c r="K2119" i="1"/>
  <c r="N2119" i="1" s="1"/>
  <c r="T2119" i="1" s="1"/>
  <c r="AA2118" i="1"/>
  <c r="Z2118" i="1"/>
  <c r="Y2118" i="1"/>
  <c r="X2118" i="1"/>
  <c r="W2118" i="1"/>
  <c r="U2118" i="1"/>
  <c r="S2118" i="1"/>
  <c r="Q2118" i="1"/>
  <c r="P2118" i="1"/>
  <c r="O2118" i="1"/>
  <c r="K2118" i="1"/>
  <c r="N2118" i="1" s="1"/>
  <c r="T2118" i="1" s="1"/>
  <c r="AA2117" i="1"/>
  <c r="Z2117" i="1"/>
  <c r="Y2117" i="1"/>
  <c r="X2117" i="1"/>
  <c r="W2117" i="1"/>
  <c r="U2117" i="1"/>
  <c r="S2117" i="1"/>
  <c r="Q2117" i="1"/>
  <c r="P2117" i="1"/>
  <c r="O2117" i="1"/>
  <c r="K2117" i="1"/>
  <c r="N2117" i="1" s="1"/>
  <c r="T2117" i="1" s="1"/>
  <c r="AA2116" i="1"/>
  <c r="Z2116" i="1"/>
  <c r="Y2116" i="1"/>
  <c r="X2116" i="1"/>
  <c r="W2116" i="1"/>
  <c r="U2116" i="1"/>
  <c r="S2116" i="1"/>
  <c r="Q2116" i="1"/>
  <c r="P2116" i="1"/>
  <c r="O2116" i="1"/>
  <c r="K2116" i="1"/>
  <c r="N2116" i="1" s="1"/>
  <c r="T2116" i="1" s="1"/>
  <c r="AA2115" i="1"/>
  <c r="Z2115" i="1"/>
  <c r="Y2115" i="1"/>
  <c r="X2115" i="1"/>
  <c r="W2115" i="1"/>
  <c r="U2115" i="1"/>
  <c r="S2115" i="1"/>
  <c r="Q2115" i="1"/>
  <c r="P2115" i="1"/>
  <c r="O2115" i="1"/>
  <c r="K2115" i="1"/>
  <c r="N2115" i="1" s="1"/>
  <c r="T2115" i="1" s="1"/>
  <c r="AA2114" i="1"/>
  <c r="Z2114" i="1"/>
  <c r="Y2114" i="1"/>
  <c r="X2114" i="1"/>
  <c r="W2114" i="1"/>
  <c r="U2114" i="1"/>
  <c r="S2114" i="1"/>
  <c r="Q2114" i="1"/>
  <c r="P2114" i="1"/>
  <c r="O2114" i="1"/>
  <c r="K2114" i="1"/>
  <c r="N2114" i="1" s="1"/>
  <c r="T2114" i="1" s="1"/>
  <c r="AA2113" i="1"/>
  <c r="Z2113" i="1"/>
  <c r="Y2113" i="1"/>
  <c r="X2113" i="1"/>
  <c r="W2113" i="1"/>
  <c r="U2113" i="1"/>
  <c r="S2113" i="1"/>
  <c r="Q2113" i="1"/>
  <c r="P2113" i="1"/>
  <c r="O2113" i="1"/>
  <c r="K2113" i="1"/>
  <c r="N2113" i="1" s="1"/>
  <c r="T2113" i="1" s="1"/>
  <c r="AA2112" i="1"/>
  <c r="Z2112" i="1"/>
  <c r="Y2112" i="1"/>
  <c r="X2112" i="1"/>
  <c r="W2112" i="1"/>
  <c r="U2112" i="1"/>
  <c r="S2112" i="1"/>
  <c r="Q2112" i="1"/>
  <c r="P2112" i="1"/>
  <c r="O2112" i="1"/>
  <c r="K2112" i="1"/>
  <c r="N2112" i="1" s="1"/>
  <c r="T2112" i="1" s="1"/>
  <c r="AA2111" i="1"/>
  <c r="Z2111" i="1"/>
  <c r="Y2111" i="1"/>
  <c r="X2111" i="1"/>
  <c r="W2111" i="1"/>
  <c r="U2111" i="1"/>
  <c r="S2111" i="1"/>
  <c r="Q2111" i="1"/>
  <c r="P2111" i="1"/>
  <c r="O2111" i="1"/>
  <c r="K2111" i="1"/>
  <c r="N2111" i="1" s="1"/>
  <c r="T2111" i="1" s="1"/>
  <c r="AA2110" i="1"/>
  <c r="Z2110" i="1"/>
  <c r="Y2110" i="1"/>
  <c r="X2110" i="1"/>
  <c r="W2110" i="1"/>
  <c r="U2110" i="1"/>
  <c r="S2110" i="1"/>
  <c r="Q2110" i="1"/>
  <c r="P2110" i="1"/>
  <c r="O2110" i="1"/>
  <c r="K2110" i="1"/>
  <c r="N2110" i="1" s="1"/>
  <c r="AA2109" i="1"/>
  <c r="Z2109" i="1"/>
  <c r="Y2109" i="1"/>
  <c r="X2109" i="1"/>
  <c r="W2109" i="1"/>
  <c r="U2109" i="1"/>
  <c r="S2109" i="1"/>
  <c r="Q2109" i="1"/>
  <c r="P2109" i="1"/>
  <c r="O2109" i="1"/>
  <c r="K2109" i="1"/>
  <c r="N2109" i="1" s="1"/>
  <c r="T2109" i="1" s="1"/>
  <c r="AA2108" i="1"/>
  <c r="Z2108" i="1"/>
  <c r="Y2108" i="1"/>
  <c r="X2108" i="1"/>
  <c r="W2108" i="1"/>
  <c r="U2108" i="1"/>
  <c r="S2108" i="1"/>
  <c r="Q2108" i="1"/>
  <c r="P2108" i="1"/>
  <c r="O2108" i="1"/>
  <c r="K2108" i="1"/>
  <c r="N2108" i="1" s="1"/>
  <c r="T2108" i="1" s="1"/>
  <c r="AA2107" i="1"/>
  <c r="Z2107" i="1"/>
  <c r="Y2107" i="1"/>
  <c r="X2107" i="1"/>
  <c r="W2107" i="1"/>
  <c r="U2107" i="1"/>
  <c r="S2107" i="1"/>
  <c r="Q2107" i="1"/>
  <c r="P2107" i="1"/>
  <c r="O2107" i="1"/>
  <c r="K2107" i="1"/>
  <c r="N2107" i="1" s="1"/>
  <c r="AA2106" i="1"/>
  <c r="Z2106" i="1"/>
  <c r="Y2106" i="1"/>
  <c r="X2106" i="1"/>
  <c r="W2106" i="1"/>
  <c r="U2106" i="1"/>
  <c r="S2106" i="1"/>
  <c r="Q2106" i="1"/>
  <c r="P2106" i="1"/>
  <c r="O2106" i="1"/>
  <c r="K2106" i="1"/>
  <c r="N2106" i="1" s="1"/>
  <c r="T2106" i="1" s="1"/>
  <c r="AA2105" i="1"/>
  <c r="Z2105" i="1"/>
  <c r="Y2105" i="1"/>
  <c r="X2105" i="1"/>
  <c r="W2105" i="1"/>
  <c r="U2105" i="1"/>
  <c r="S2105" i="1"/>
  <c r="Q2105" i="1"/>
  <c r="P2105" i="1"/>
  <c r="O2105" i="1"/>
  <c r="K2105" i="1"/>
  <c r="N2105" i="1" s="1"/>
  <c r="T2105" i="1" s="1"/>
  <c r="AA2104" i="1"/>
  <c r="Z2104" i="1"/>
  <c r="Y2104" i="1"/>
  <c r="X2104" i="1"/>
  <c r="W2104" i="1"/>
  <c r="U2104" i="1"/>
  <c r="S2104" i="1"/>
  <c r="Q2104" i="1"/>
  <c r="P2104" i="1"/>
  <c r="O2104" i="1"/>
  <c r="K2104" i="1"/>
  <c r="N2104" i="1" s="1"/>
  <c r="AA2103" i="1"/>
  <c r="Z2103" i="1"/>
  <c r="Y2103" i="1"/>
  <c r="X2103" i="1"/>
  <c r="W2103" i="1"/>
  <c r="U2103" i="1"/>
  <c r="S2103" i="1"/>
  <c r="Q2103" i="1"/>
  <c r="P2103" i="1"/>
  <c r="O2103" i="1"/>
  <c r="K2103" i="1"/>
  <c r="N2103" i="1" s="1"/>
  <c r="T2103" i="1" s="1"/>
  <c r="AA2102" i="1"/>
  <c r="Z2102" i="1"/>
  <c r="Y2102" i="1"/>
  <c r="X2102" i="1"/>
  <c r="W2102" i="1"/>
  <c r="U2102" i="1"/>
  <c r="S2102" i="1"/>
  <c r="Q2102" i="1"/>
  <c r="P2102" i="1"/>
  <c r="O2102" i="1"/>
  <c r="K2102" i="1"/>
  <c r="N2102" i="1" s="1"/>
  <c r="T2102" i="1" s="1"/>
  <c r="AA2101" i="1"/>
  <c r="Z2101" i="1"/>
  <c r="Y2101" i="1"/>
  <c r="X2101" i="1"/>
  <c r="W2101" i="1"/>
  <c r="U2101" i="1"/>
  <c r="S2101" i="1"/>
  <c r="Q2101" i="1"/>
  <c r="P2101" i="1"/>
  <c r="O2101" i="1"/>
  <c r="K2101" i="1"/>
  <c r="N2101" i="1" s="1"/>
  <c r="T2101" i="1" s="1"/>
  <c r="AA2100" i="1"/>
  <c r="Z2100" i="1"/>
  <c r="Y2100" i="1"/>
  <c r="X2100" i="1"/>
  <c r="W2100" i="1"/>
  <c r="U2100" i="1"/>
  <c r="S2100" i="1"/>
  <c r="Q2100" i="1"/>
  <c r="P2100" i="1"/>
  <c r="O2100" i="1"/>
  <c r="K2100" i="1"/>
  <c r="N2100" i="1" s="1"/>
  <c r="T2100" i="1" s="1"/>
  <c r="AA2099" i="1"/>
  <c r="Z2099" i="1"/>
  <c r="Y2099" i="1"/>
  <c r="X2099" i="1"/>
  <c r="W2099" i="1"/>
  <c r="U2099" i="1"/>
  <c r="S2099" i="1"/>
  <c r="Q2099" i="1"/>
  <c r="P2099" i="1"/>
  <c r="O2099" i="1"/>
  <c r="K2099" i="1"/>
  <c r="N2099" i="1" s="1"/>
  <c r="T2099" i="1" s="1"/>
  <c r="AA2098" i="1"/>
  <c r="Z2098" i="1"/>
  <c r="Y2098" i="1"/>
  <c r="X2098" i="1"/>
  <c r="W2098" i="1"/>
  <c r="U2098" i="1"/>
  <c r="S2098" i="1"/>
  <c r="Q2098" i="1"/>
  <c r="P2098" i="1"/>
  <c r="O2098" i="1"/>
  <c r="K2098" i="1"/>
  <c r="N2098" i="1" s="1"/>
  <c r="AA2097" i="1"/>
  <c r="Z2097" i="1"/>
  <c r="Y2097" i="1"/>
  <c r="X2097" i="1"/>
  <c r="W2097" i="1"/>
  <c r="U2097" i="1"/>
  <c r="S2097" i="1"/>
  <c r="Q2097" i="1"/>
  <c r="P2097" i="1"/>
  <c r="O2097" i="1"/>
  <c r="K2097" i="1"/>
  <c r="N2097" i="1" s="1"/>
  <c r="T2097" i="1" s="1"/>
  <c r="AA2096" i="1"/>
  <c r="Z2096" i="1"/>
  <c r="Y2096" i="1"/>
  <c r="X2096" i="1"/>
  <c r="W2096" i="1"/>
  <c r="U2096" i="1"/>
  <c r="S2096" i="1"/>
  <c r="Q2096" i="1"/>
  <c r="P2096" i="1"/>
  <c r="O2096" i="1"/>
  <c r="K2096" i="1"/>
  <c r="N2096" i="1" s="1"/>
  <c r="T2096" i="1" s="1"/>
  <c r="AA2095" i="1"/>
  <c r="Z2095" i="1"/>
  <c r="Y2095" i="1"/>
  <c r="X2095" i="1"/>
  <c r="W2095" i="1"/>
  <c r="U2095" i="1"/>
  <c r="S2095" i="1"/>
  <c r="Q2095" i="1"/>
  <c r="P2095" i="1"/>
  <c r="O2095" i="1"/>
  <c r="K2095" i="1"/>
  <c r="N2095" i="1" s="1"/>
  <c r="T2095" i="1" s="1"/>
  <c r="AA2094" i="1"/>
  <c r="Z2094" i="1"/>
  <c r="Y2094" i="1"/>
  <c r="X2094" i="1"/>
  <c r="W2094" i="1"/>
  <c r="U2094" i="1"/>
  <c r="S2094" i="1"/>
  <c r="Q2094" i="1"/>
  <c r="P2094" i="1"/>
  <c r="O2094" i="1"/>
  <c r="K2094" i="1"/>
  <c r="N2094" i="1" s="1"/>
  <c r="T2094" i="1" s="1"/>
  <c r="AA2093" i="1"/>
  <c r="Z2093" i="1"/>
  <c r="Y2093" i="1"/>
  <c r="X2093" i="1"/>
  <c r="W2093" i="1"/>
  <c r="U2093" i="1"/>
  <c r="S2093" i="1"/>
  <c r="Q2093" i="1"/>
  <c r="P2093" i="1"/>
  <c r="O2093" i="1"/>
  <c r="K2093" i="1"/>
  <c r="N2093" i="1" s="1"/>
  <c r="AA2092" i="1"/>
  <c r="Z2092" i="1"/>
  <c r="Y2092" i="1"/>
  <c r="X2092" i="1"/>
  <c r="W2092" i="1"/>
  <c r="U2092" i="1"/>
  <c r="S2092" i="1"/>
  <c r="Q2092" i="1"/>
  <c r="P2092" i="1"/>
  <c r="O2092" i="1"/>
  <c r="K2092" i="1"/>
  <c r="N2092" i="1" s="1"/>
  <c r="T2092" i="1" s="1"/>
  <c r="AA2091" i="1"/>
  <c r="Z2091" i="1"/>
  <c r="Y2091" i="1"/>
  <c r="X2091" i="1"/>
  <c r="W2091" i="1"/>
  <c r="U2091" i="1"/>
  <c r="S2091" i="1"/>
  <c r="Q2091" i="1"/>
  <c r="P2091" i="1"/>
  <c r="O2091" i="1"/>
  <c r="K2091" i="1"/>
  <c r="N2091" i="1" s="1"/>
  <c r="T2091" i="1" s="1"/>
  <c r="AA2090" i="1"/>
  <c r="Z2090" i="1"/>
  <c r="Y2090" i="1"/>
  <c r="X2090" i="1"/>
  <c r="W2090" i="1"/>
  <c r="U2090" i="1"/>
  <c r="S2090" i="1"/>
  <c r="Q2090" i="1"/>
  <c r="P2090" i="1"/>
  <c r="O2090" i="1"/>
  <c r="K2090" i="1"/>
  <c r="N2090" i="1" s="1"/>
  <c r="AA2089" i="1"/>
  <c r="Z2089" i="1"/>
  <c r="Y2089" i="1"/>
  <c r="X2089" i="1"/>
  <c r="W2089" i="1"/>
  <c r="U2089" i="1"/>
  <c r="S2089" i="1"/>
  <c r="Q2089" i="1"/>
  <c r="P2089" i="1"/>
  <c r="O2089" i="1"/>
  <c r="K2089" i="1"/>
  <c r="N2089" i="1" s="1"/>
  <c r="T2089" i="1" s="1"/>
  <c r="AA2088" i="1"/>
  <c r="Z2088" i="1"/>
  <c r="Y2088" i="1"/>
  <c r="X2088" i="1"/>
  <c r="W2088" i="1"/>
  <c r="U2088" i="1"/>
  <c r="S2088" i="1"/>
  <c r="Q2088" i="1"/>
  <c r="P2088" i="1"/>
  <c r="O2088" i="1"/>
  <c r="K2088" i="1"/>
  <c r="N2088" i="1" s="1"/>
  <c r="T2088" i="1" s="1"/>
  <c r="AA2087" i="1"/>
  <c r="Z2087" i="1"/>
  <c r="Y2087" i="1"/>
  <c r="X2087" i="1"/>
  <c r="W2087" i="1"/>
  <c r="U2087" i="1"/>
  <c r="S2087" i="1"/>
  <c r="Q2087" i="1"/>
  <c r="P2087" i="1"/>
  <c r="O2087" i="1"/>
  <c r="K2087" i="1"/>
  <c r="N2087" i="1" s="1"/>
  <c r="T2087" i="1" s="1"/>
  <c r="AA2086" i="1"/>
  <c r="Z2086" i="1"/>
  <c r="Y2086" i="1"/>
  <c r="X2086" i="1"/>
  <c r="W2086" i="1"/>
  <c r="U2086" i="1"/>
  <c r="S2086" i="1"/>
  <c r="Q2086" i="1"/>
  <c r="P2086" i="1"/>
  <c r="O2086" i="1"/>
  <c r="K2086" i="1"/>
  <c r="N2086" i="1" s="1"/>
  <c r="T2086" i="1" s="1"/>
  <c r="AA2085" i="1"/>
  <c r="Z2085" i="1"/>
  <c r="Y2085" i="1"/>
  <c r="X2085" i="1"/>
  <c r="W2085" i="1"/>
  <c r="U2085" i="1"/>
  <c r="S2085" i="1"/>
  <c r="Q2085" i="1"/>
  <c r="P2085" i="1"/>
  <c r="O2085" i="1"/>
  <c r="K2085" i="1"/>
  <c r="N2085" i="1" s="1"/>
  <c r="T2085" i="1" s="1"/>
  <c r="AA2084" i="1"/>
  <c r="Z2084" i="1"/>
  <c r="Y2084" i="1"/>
  <c r="X2084" i="1"/>
  <c r="W2084" i="1"/>
  <c r="U2084" i="1"/>
  <c r="S2084" i="1"/>
  <c r="Q2084" i="1"/>
  <c r="P2084" i="1"/>
  <c r="O2084" i="1"/>
  <c r="K2084" i="1"/>
  <c r="N2084" i="1" s="1"/>
  <c r="AA2083" i="1"/>
  <c r="Z2083" i="1"/>
  <c r="Y2083" i="1"/>
  <c r="X2083" i="1"/>
  <c r="W2083" i="1"/>
  <c r="U2083" i="1"/>
  <c r="S2083" i="1"/>
  <c r="Q2083" i="1"/>
  <c r="P2083" i="1"/>
  <c r="O2083" i="1"/>
  <c r="K2083" i="1"/>
  <c r="N2083" i="1" s="1"/>
  <c r="T2083" i="1" s="1"/>
  <c r="AA2082" i="1"/>
  <c r="Z2082" i="1"/>
  <c r="Y2082" i="1"/>
  <c r="X2082" i="1"/>
  <c r="W2082" i="1"/>
  <c r="U2082" i="1"/>
  <c r="S2082" i="1"/>
  <c r="Q2082" i="1"/>
  <c r="P2082" i="1"/>
  <c r="O2082" i="1"/>
  <c r="K2082" i="1"/>
  <c r="N2082" i="1" s="1"/>
  <c r="T2082" i="1" s="1"/>
  <c r="AA2081" i="1"/>
  <c r="Z2081" i="1"/>
  <c r="Y2081" i="1"/>
  <c r="X2081" i="1"/>
  <c r="W2081" i="1"/>
  <c r="U2081" i="1"/>
  <c r="S2081" i="1"/>
  <c r="Q2081" i="1"/>
  <c r="P2081" i="1"/>
  <c r="O2081" i="1"/>
  <c r="K2081" i="1"/>
  <c r="N2081" i="1" s="1"/>
  <c r="T2081" i="1" s="1"/>
  <c r="AA2080" i="1"/>
  <c r="Z2080" i="1"/>
  <c r="Y2080" i="1"/>
  <c r="X2080" i="1"/>
  <c r="W2080" i="1"/>
  <c r="U2080" i="1"/>
  <c r="S2080" i="1"/>
  <c r="Q2080" i="1"/>
  <c r="P2080" i="1"/>
  <c r="O2080" i="1"/>
  <c r="K2080" i="1"/>
  <c r="N2080" i="1" s="1"/>
  <c r="T2080" i="1" s="1"/>
  <c r="AA2079" i="1"/>
  <c r="Z2079" i="1"/>
  <c r="Y2079" i="1"/>
  <c r="X2079" i="1"/>
  <c r="W2079" i="1"/>
  <c r="U2079" i="1"/>
  <c r="S2079" i="1"/>
  <c r="Q2079" i="1"/>
  <c r="P2079" i="1"/>
  <c r="O2079" i="1"/>
  <c r="K2079" i="1"/>
  <c r="N2079" i="1" s="1"/>
  <c r="T2079" i="1" s="1"/>
  <c r="AA2078" i="1"/>
  <c r="Z2078" i="1"/>
  <c r="Y2078" i="1"/>
  <c r="X2078" i="1"/>
  <c r="W2078" i="1"/>
  <c r="U2078" i="1"/>
  <c r="S2078" i="1"/>
  <c r="Q2078" i="1"/>
  <c r="P2078" i="1"/>
  <c r="O2078" i="1"/>
  <c r="K2078" i="1"/>
  <c r="N2078" i="1" s="1"/>
  <c r="T2078" i="1" s="1"/>
  <c r="AA2077" i="1"/>
  <c r="Z2077" i="1"/>
  <c r="Y2077" i="1"/>
  <c r="X2077" i="1"/>
  <c r="W2077" i="1"/>
  <c r="U2077" i="1"/>
  <c r="S2077" i="1"/>
  <c r="Q2077" i="1"/>
  <c r="P2077" i="1"/>
  <c r="O2077" i="1"/>
  <c r="K2077" i="1"/>
  <c r="N2077" i="1" s="1"/>
  <c r="T2077" i="1" s="1"/>
  <c r="AA2076" i="1"/>
  <c r="Z2076" i="1"/>
  <c r="Y2076" i="1"/>
  <c r="X2076" i="1"/>
  <c r="W2076" i="1"/>
  <c r="U2076" i="1"/>
  <c r="S2076" i="1"/>
  <c r="Q2076" i="1"/>
  <c r="P2076" i="1"/>
  <c r="O2076" i="1"/>
  <c r="K2076" i="1"/>
  <c r="N2076" i="1" s="1"/>
  <c r="T2076" i="1" s="1"/>
  <c r="AA2075" i="1"/>
  <c r="Z2075" i="1"/>
  <c r="Y2075" i="1"/>
  <c r="X2075" i="1"/>
  <c r="W2075" i="1"/>
  <c r="U2075" i="1"/>
  <c r="S2075" i="1"/>
  <c r="Q2075" i="1"/>
  <c r="P2075" i="1"/>
  <c r="O2075" i="1"/>
  <c r="K2075" i="1"/>
  <c r="N2075" i="1" s="1"/>
  <c r="T2075" i="1" s="1"/>
  <c r="AA2074" i="1"/>
  <c r="Z2074" i="1"/>
  <c r="Y2074" i="1"/>
  <c r="X2074" i="1"/>
  <c r="W2074" i="1"/>
  <c r="U2074" i="1"/>
  <c r="S2074" i="1"/>
  <c r="Q2074" i="1"/>
  <c r="P2074" i="1"/>
  <c r="O2074" i="1"/>
  <c r="K2074" i="1"/>
  <c r="N2074" i="1" s="1"/>
  <c r="AA2073" i="1"/>
  <c r="Z2073" i="1"/>
  <c r="Y2073" i="1"/>
  <c r="X2073" i="1"/>
  <c r="W2073" i="1"/>
  <c r="U2073" i="1"/>
  <c r="S2073" i="1"/>
  <c r="Q2073" i="1"/>
  <c r="P2073" i="1"/>
  <c r="O2073" i="1"/>
  <c r="K2073" i="1"/>
  <c r="N2073" i="1" s="1"/>
  <c r="T2073" i="1" s="1"/>
  <c r="AA2072" i="1"/>
  <c r="Z2072" i="1"/>
  <c r="Y2072" i="1"/>
  <c r="X2072" i="1"/>
  <c r="W2072" i="1"/>
  <c r="U2072" i="1"/>
  <c r="S2072" i="1"/>
  <c r="Q2072" i="1"/>
  <c r="P2072" i="1"/>
  <c r="O2072" i="1"/>
  <c r="K2072" i="1"/>
  <c r="N2072" i="1" s="1"/>
  <c r="AA2071" i="1"/>
  <c r="Z2071" i="1"/>
  <c r="Y2071" i="1"/>
  <c r="X2071" i="1"/>
  <c r="W2071" i="1"/>
  <c r="U2071" i="1"/>
  <c r="S2071" i="1"/>
  <c r="Q2071" i="1"/>
  <c r="P2071" i="1"/>
  <c r="O2071" i="1"/>
  <c r="K2071" i="1"/>
  <c r="N2071" i="1" s="1"/>
  <c r="AA2070" i="1"/>
  <c r="Z2070" i="1"/>
  <c r="Y2070" i="1"/>
  <c r="X2070" i="1"/>
  <c r="W2070" i="1"/>
  <c r="U2070" i="1"/>
  <c r="S2070" i="1"/>
  <c r="Q2070" i="1"/>
  <c r="P2070" i="1"/>
  <c r="O2070" i="1"/>
  <c r="K2070" i="1"/>
  <c r="N2070" i="1" s="1"/>
  <c r="T2070" i="1" s="1"/>
  <c r="AA2069" i="1"/>
  <c r="Z2069" i="1"/>
  <c r="Y2069" i="1"/>
  <c r="X2069" i="1"/>
  <c r="W2069" i="1"/>
  <c r="U2069" i="1"/>
  <c r="S2069" i="1"/>
  <c r="Q2069" i="1"/>
  <c r="P2069" i="1"/>
  <c r="O2069" i="1"/>
  <c r="K2069" i="1"/>
  <c r="N2069" i="1" s="1"/>
  <c r="T2069" i="1" s="1"/>
  <c r="AA2068" i="1"/>
  <c r="Z2068" i="1"/>
  <c r="Y2068" i="1"/>
  <c r="X2068" i="1"/>
  <c r="W2068" i="1"/>
  <c r="U2068" i="1"/>
  <c r="S2068" i="1"/>
  <c r="Q2068" i="1"/>
  <c r="P2068" i="1"/>
  <c r="O2068" i="1"/>
  <c r="K2068" i="1"/>
  <c r="N2068" i="1" s="1"/>
  <c r="T2068" i="1" s="1"/>
  <c r="AA2067" i="1"/>
  <c r="Z2067" i="1"/>
  <c r="Y2067" i="1"/>
  <c r="X2067" i="1"/>
  <c r="W2067" i="1"/>
  <c r="U2067" i="1"/>
  <c r="S2067" i="1"/>
  <c r="Q2067" i="1"/>
  <c r="P2067" i="1"/>
  <c r="O2067" i="1"/>
  <c r="K2067" i="1"/>
  <c r="N2067" i="1" s="1"/>
  <c r="T2067" i="1" s="1"/>
  <c r="AA2066" i="1"/>
  <c r="Z2066" i="1"/>
  <c r="Y2066" i="1"/>
  <c r="X2066" i="1"/>
  <c r="W2066" i="1"/>
  <c r="U2066" i="1"/>
  <c r="S2066" i="1"/>
  <c r="Q2066" i="1"/>
  <c r="P2066" i="1"/>
  <c r="O2066" i="1"/>
  <c r="K2066" i="1"/>
  <c r="N2066" i="1" s="1"/>
  <c r="AA2065" i="1"/>
  <c r="Z2065" i="1"/>
  <c r="Y2065" i="1"/>
  <c r="X2065" i="1"/>
  <c r="W2065" i="1"/>
  <c r="U2065" i="1"/>
  <c r="S2065" i="1"/>
  <c r="Q2065" i="1"/>
  <c r="P2065" i="1"/>
  <c r="O2065" i="1"/>
  <c r="K2065" i="1"/>
  <c r="N2065" i="1" s="1"/>
  <c r="T2065" i="1" s="1"/>
  <c r="AA2064" i="1"/>
  <c r="Z2064" i="1"/>
  <c r="Y2064" i="1"/>
  <c r="X2064" i="1"/>
  <c r="W2064" i="1"/>
  <c r="U2064" i="1"/>
  <c r="S2064" i="1"/>
  <c r="Q2064" i="1"/>
  <c r="P2064" i="1"/>
  <c r="O2064" i="1"/>
  <c r="K2064" i="1"/>
  <c r="N2064" i="1" s="1"/>
  <c r="T2064" i="1" s="1"/>
  <c r="AA2063" i="1"/>
  <c r="Z2063" i="1"/>
  <c r="Y2063" i="1"/>
  <c r="X2063" i="1"/>
  <c r="W2063" i="1"/>
  <c r="U2063" i="1"/>
  <c r="S2063" i="1"/>
  <c r="Q2063" i="1"/>
  <c r="P2063" i="1"/>
  <c r="O2063" i="1"/>
  <c r="K2063" i="1"/>
  <c r="N2063" i="1" s="1"/>
  <c r="T2063" i="1" s="1"/>
  <c r="AA2062" i="1"/>
  <c r="Z2062" i="1"/>
  <c r="Y2062" i="1"/>
  <c r="X2062" i="1"/>
  <c r="W2062" i="1"/>
  <c r="U2062" i="1"/>
  <c r="S2062" i="1"/>
  <c r="Q2062" i="1"/>
  <c r="P2062" i="1"/>
  <c r="O2062" i="1"/>
  <c r="K2062" i="1"/>
  <c r="N2062" i="1" s="1"/>
  <c r="T2062" i="1" s="1"/>
  <c r="AA2061" i="1"/>
  <c r="Z2061" i="1"/>
  <c r="Y2061" i="1"/>
  <c r="X2061" i="1"/>
  <c r="W2061" i="1"/>
  <c r="U2061" i="1"/>
  <c r="S2061" i="1"/>
  <c r="Q2061" i="1"/>
  <c r="P2061" i="1"/>
  <c r="O2061" i="1"/>
  <c r="K2061" i="1"/>
  <c r="N2061" i="1" s="1"/>
  <c r="AA2060" i="1"/>
  <c r="Z2060" i="1"/>
  <c r="Y2060" i="1"/>
  <c r="X2060" i="1"/>
  <c r="W2060" i="1"/>
  <c r="U2060" i="1"/>
  <c r="S2060" i="1"/>
  <c r="Q2060" i="1"/>
  <c r="P2060" i="1"/>
  <c r="O2060" i="1"/>
  <c r="K2060" i="1"/>
  <c r="N2060" i="1" s="1"/>
  <c r="T2060" i="1" s="1"/>
  <c r="AA2059" i="1"/>
  <c r="Z2059" i="1"/>
  <c r="Y2059" i="1"/>
  <c r="X2059" i="1"/>
  <c r="W2059" i="1"/>
  <c r="U2059" i="1"/>
  <c r="S2059" i="1"/>
  <c r="Q2059" i="1"/>
  <c r="P2059" i="1"/>
  <c r="O2059" i="1"/>
  <c r="K2059" i="1"/>
  <c r="N2059" i="1" s="1"/>
  <c r="T2059" i="1" s="1"/>
  <c r="AA2058" i="1"/>
  <c r="Z2058" i="1"/>
  <c r="Y2058" i="1"/>
  <c r="X2058" i="1"/>
  <c r="W2058" i="1"/>
  <c r="U2058" i="1"/>
  <c r="S2058" i="1"/>
  <c r="Q2058" i="1"/>
  <c r="P2058" i="1"/>
  <c r="O2058" i="1"/>
  <c r="K2058" i="1"/>
  <c r="N2058" i="1" s="1"/>
  <c r="T2058" i="1" s="1"/>
  <c r="AA2057" i="1"/>
  <c r="Z2057" i="1"/>
  <c r="Y2057" i="1"/>
  <c r="X2057" i="1"/>
  <c r="W2057" i="1"/>
  <c r="U2057" i="1"/>
  <c r="S2057" i="1"/>
  <c r="Q2057" i="1"/>
  <c r="P2057" i="1"/>
  <c r="O2057" i="1"/>
  <c r="K2057" i="1"/>
  <c r="N2057" i="1" s="1"/>
  <c r="T2057" i="1" s="1"/>
  <c r="AA2056" i="1"/>
  <c r="Z2056" i="1"/>
  <c r="Y2056" i="1"/>
  <c r="X2056" i="1"/>
  <c r="W2056" i="1"/>
  <c r="U2056" i="1"/>
  <c r="S2056" i="1"/>
  <c r="Q2056" i="1"/>
  <c r="P2056" i="1"/>
  <c r="O2056" i="1"/>
  <c r="K2056" i="1"/>
  <c r="N2056" i="1" s="1"/>
  <c r="T2056" i="1" s="1"/>
  <c r="AA2055" i="1"/>
  <c r="Z2055" i="1"/>
  <c r="Y2055" i="1"/>
  <c r="X2055" i="1"/>
  <c r="W2055" i="1"/>
  <c r="U2055" i="1"/>
  <c r="S2055" i="1"/>
  <c r="Q2055" i="1"/>
  <c r="P2055" i="1"/>
  <c r="O2055" i="1"/>
  <c r="K2055" i="1"/>
  <c r="N2055" i="1" s="1"/>
  <c r="AA2054" i="1"/>
  <c r="Z2054" i="1"/>
  <c r="Y2054" i="1"/>
  <c r="X2054" i="1"/>
  <c r="W2054" i="1"/>
  <c r="U2054" i="1"/>
  <c r="S2054" i="1"/>
  <c r="Q2054" i="1"/>
  <c r="P2054" i="1"/>
  <c r="O2054" i="1"/>
  <c r="K2054" i="1"/>
  <c r="N2054" i="1" s="1"/>
  <c r="T2054" i="1" s="1"/>
  <c r="AA2053" i="1"/>
  <c r="Z2053" i="1"/>
  <c r="Y2053" i="1"/>
  <c r="X2053" i="1"/>
  <c r="W2053" i="1"/>
  <c r="U2053" i="1"/>
  <c r="S2053" i="1"/>
  <c r="Q2053" i="1"/>
  <c r="P2053" i="1"/>
  <c r="O2053" i="1"/>
  <c r="K2053" i="1"/>
  <c r="N2053" i="1" s="1"/>
  <c r="T2053" i="1" s="1"/>
  <c r="AA2052" i="1"/>
  <c r="Z2052" i="1"/>
  <c r="Y2052" i="1"/>
  <c r="X2052" i="1"/>
  <c r="W2052" i="1"/>
  <c r="U2052" i="1"/>
  <c r="S2052" i="1"/>
  <c r="Q2052" i="1"/>
  <c r="P2052" i="1"/>
  <c r="O2052" i="1"/>
  <c r="K2052" i="1"/>
  <c r="N2052" i="1" s="1"/>
  <c r="T2052" i="1" s="1"/>
  <c r="AA2051" i="1"/>
  <c r="Z2051" i="1"/>
  <c r="Y2051" i="1"/>
  <c r="X2051" i="1"/>
  <c r="W2051" i="1"/>
  <c r="U2051" i="1"/>
  <c r="S2051" i="1"/>
  <c r="Q2051" i="1"/>
  <c r="P2051" i="1"/>
  <c r="O2051" i="1"/>
  <c r="K2051" i="1"/>
  <c r="N2051" i="1" s="1"/>
  <c r="T2051" i="1" s="1"/>
  <c r="AA2050" i="1"/>
  <c r="Z2050" i="1"/>
  <c r="Y2050" i="1"/>
  <c r="X2050" i="1"/>
  <c r="W2050" i="1"/>
  <c r="U2050" i="1"/>
  <c r="S2050" i="1"/>
  <c r="Q2050" i="1"/>
  <c r="P2050" i="1"/>
  <c r="O2050" i="1"/>
  <c r="K2050" i="1"/>
  <c r="N2050" i="1" s="1"/>
  <c r="T2050" i="1" s="1"/>
  <c r="AA2049" i="1"/>
  <c r="Z2049" i="1"/>
  <c r="Y2049" i="1"/>
  <c r="X2049" i="1"/>
  <c r="W2049" i="1"/>
  <c r="U2049" i="1"/>
  <c r="S2049" i="1"/>
  <c r="Q2049" i="1"/>
  <c r="P2049" i="1"/>
  <c r="O2049" i="1"/>
  <c r="K2049" i="1"/>
  <c r="N2049" i="1" s="1"/>
  <c r="AA2048" i="1"/>
  <c r="Z2048" i="1"/>
  <c r="Y2048" i="1"/>
  <c r="X2048" i="1"/>
  <c r="W2048" i="1"/>
  <c r="U2048" i="1"/>
  <c r="S2048" i="1"/>
  <c r="Q2048" i="1"/>
  <c r="P2048" i="1"/>
  <c r="O2048" i="1"/>
  <c r="K2048" i="1"/>
  <c r="N2048" i="1" s="1"/>
  <c r="T2048" i="1" s="1"/>
  <c r="AA2047" i="1"/>
  <c r="Z2047" i="1"/>
  <c r="Y2047" i="1"/>
  <c r="X2047" i="1"/>
  <c r="W2047" i="1"/>
  <c r="U2047" i="1"/>
  <c r="S2047" i="1"/>
  <c r="Q2047" i="1"/>
  <c r="P2047" i="1"/>
  <c r="O2047" i="1"/>
  <c r="K2047" i="1"/>
  <c r="N2047" i="1" s="1"/>
  <c r="AA2046" i="1"/>
  <c r="Z2046" i="1"/>
  <c r="Y2046" i="1"/>
  <c r="X2046" i="1"/>
  <c r="W2046" i="1"/>
  <c r="U2046" i="1"/>
  <c r="S2046" i="1"/>
  <c r="Q2046" i="1"/>
  <c r="P2046" i="1"/>
  <c r="O2046" i="1"/>
  <c r="K2046" i="1"/>
  <c r="N2046" i="1" s="1"/>
  <c r="T2046" i="1" s="1"/>
  <c r="AA2045" i="1"/>
  <c r="Z2045" i="1"/>
  <c r="Y2045" i="1"/>
  <c r="X2045" i="1"/>
  <c r="W2045" i="1"/>
  <c r="U2045" i="1"/>
  <c r="S2045" i="1"/>
  <c r="Q2045" i="1"/>
  <c r="P2045" i="1"/>
  <c r="O2045" i="1"/>
  <c r="K2045" i="1"/>
  <c r="N2045" i="1" s="1"/>
  <c r="T2045" i="1" s="1"/>
  <c r="AA2044" i="1"/>
  <c r="Z2044" i="1"/>
  <c r="Y2044" i="1"/>
  <c r="X2044" i="1"/>
  <c r="W2044" i="1"/>
  <c r="U2044" i="1"/>
  <c r="S2044" i="1"/>
  <c r="Q2044" i="1"/>
  <c r="P2044" i="1"/>
  <c r="O2044" i="1"/>
  <c r="K2044" i="1"/>
  <c r="N2044" i="1" s="1"/>
  <c r="T2044" i="1" s="1"/>
  <c r="AA2043" i="1"/>
  <c r="Z2043" i="1"/>
  <c r="Y2043" i="1"/>
  <c r="X2043" i="1"/>
  <c r="W2043" i="1"/>
  <c r="U2043" i="1"/>
  <c r="S2043" i="1"/>
  <c r="Q2043" i="1"/>
  <c r="P2043" i="1"/>
  <c r="O2043" i="1"/>
  <c r="K2043" i="1"/>
  <c r="N2043" i="1" s="1"/>
  <c r="T2043" i="1" s="1"/>
  <c r="AA2042" i="1"/>
  <c r="Z2042" i="1"/>
  <c r="Y2042" i="1"/>
  <c r="X2042" i="1"/>
  <c r="W2042" i="1"/>
  <c r="U2042" i="1"/>
  <c r="S2042" i="1"/>
  <c r="Q2042" i="1"/>
  <c r="P2042" i="1"/>
  <c r="O2042" i="1"/>
  <c r="K2042" i="1"/>
  <c r="N2042" i="1" s="1"/>
  <c r="AA2041" i="1"/>
  <c r="Z2041" i="1"/>
  <c r="Y2041" i="1"/>
  <c r="X2041" i="1"/>
  <c r="W2041" i="1"/>
  <c r="U2041" i="1"/>
  <c r="S2041" i="1"/>
  <c r="Q2041" i="1"/>
  <c r="P2041" i="1"/>
  <c r="O2041" i="1"/>
  <c r="K2041" i="1"/>
  <c r="N2041" i="1" s="1"/>
  <c r="AA2040" i="1"/>
  <c r="Z2040" i="1"/>
  <c r="Y2040" i="1"/>
  <c r="X2040" i="1"/>
  <c r="W2040" i="1"/>
  <c r="U2040" i="1"/>
  <c r="S2040" i="1"/>
  <c r="Q2040" i="1"/>
  <c r="P2040" i="1"/>
  <c r="O2040" i="1"/>
  <c r="K2040" i="1"/>
  <c r="N2040" i="1" s="1"/>
  <c r="AA2039" i="1"/>
  <c r="Z2039" i="1"/>
  <c r="Y2039" i="1"/>
  <c r="X2039" i="1"/>
  <c r="W2039" i="1"/>
  <c r="U2039" i="1"/>
  <c r="S2039" i="1"/>
  <c r="Q2039" i="1"/>
  <c r="P2039" i="1"/>
  <c r="O2039" i="1"/>
  <c r="K2039" i="1"/>
  <c r="N2039" i="1" s="1"/>
  <c r="T2039" i="1" s="1"/>
  <c r="AA2038" i="1"/>
  <c r="Z2038" i="1"/>
  <c r="Y2038" i="1"/>
  <c r="X2038" i="1"/>
  <c r="W2038" i="1"/>
  <c r="U2038" i="1"/>
  <c r="S2038" i="1"/>
  <c r="Q2038" i="1"/>
  <c r="P2038" i="1"/>
  <c r="O2038" i="1"/>
  <c r="K2038" i="1"/>
  <c r="N2038" i="1" s="1"/>
  <c r="T2038" i="1" s="1"/>
  <c r="AA2037" i="1"/>
  <c r="Z2037" i="1"/>
  <c r="Y2037" i="1"/>
  <c r="X2037" i="1"/>
  <c r="W2037" i="1"/>
  <c r="U2037" i="1"/>
  <c r="S2037" i="1"/>
  <c r="Q2037" i="1"/>
  <c r="P2037" i="1"/>
  <c r="O2037" i="1"/>
  <c r="K2037" i="1"/>
  <c r="N2037" i="1" s="1"/>
  <c r="T2037" i="1" s="1"/>
  <c r="AA2036" i="1"/>
  <c r="Z2036" i="1"/>
  <c r="Y2036" i="1"/>
  <c r="X2036" i="1"/>
  <c r="W2036" i="1"/>
  <c r="U2036" i="1"/>
  <c r="S2036" i="1"/>
  <c r="Q2036" i="1"/>
  <c r="P2036" i="1"/>
  <c r="O2036" i="1"/>
  <c r="K2036" i="1"/>
  <c r="N2036" i="1" s="1"/>
  <c r="T2036" i="1" s="1"/>
  <c r="AA2035" i="1"/>
  <c r="Z2035" i="1"/>
  <c r="Y2035" i="1"/>
  <c r="X2035" i="1"/>
  <c r="W2035" i="1"/>
  <c r="U2035" i="1"/>
  <c r="S2035" i="1"/>
  <c r="Q2035" i="1"/>
  <c r="P2035" i="1"/>
  <c r="O2035" i="1"/>
  <c r="K2035" i="1"/>
  <c r="N2035" i="1" s="1"/>
  <c r="T2035" i="1" s="1"/>
  <c r="AA2034" i="1"/>
  <c r="Z2034" i="1"/>
  <c r="Y2034" i="1"/>
  <c r="X2034" i="1"/>
  <c r="W2034" i="1"/>
  <c r="U2034" i="1"/>
  <c r="S2034" i="1"/>
  <c r="Q2034" i="1"/>
  <c r="P2034" i="1"/>
  <c r="O2034" i="1"/>
  <c r="K2034" i="1"/>
  <c r="N2034" i="1" s="1"/>
  <c r="AA2033" i="1"/>
  <c r="Z2033" i="1"/>
  <c r="Y2033" i="1"/>
  <c r="X2033" i="1"/>
  <c r="W2033" i="1"/>
  <c r="U2033" i="1"/>
  <c r="S2033" i="1"/>
  <c r="Q2033" i="1"/>
  <c r="P2033" i="1"/>
  <c r="O2033" i="1"/>
  <c r="K2033" i="1"/>
  <c r="N2033" i="1" s="1"/>
  <c r="AA2032" i="1"/>
  <c r="Z2032" i="1"/>
  <c r="Y2032" i="1"/>
  <c r="X2032" i="1"/>
  <c r="W2032" i="1"/>
  <c r="U2032" i="1"/>
  <c r="S2032" i="1"/>
  <c r="Q2032" i="1"/>
  <c r="P2032" i="1"/>
  <c r="O2032" i="1"/>
  <c r="K2032" i="1"/>
  <c r="N2032" i="1" s="1"/>
  <c r="AA2031" i="1"/>
  <c r="Z2031" i="1"/>
  <c r="Y2031" i="1"/>
  <c r="X2031" i="1"/>
  <c r="W2031" i="1"/>
  <c r="U2031" i="1"/>
  <c r="S2031" i="1"/>
  <c r="Q2031" i="1"/>
  <c r="P2031" i="1"/>
  <c r="O2031" i="1"/>
  <c r="K2031" i="1"/>
  <c r="N2031" i="1" s="1"/>
  <c r="T2031" i="1" s="1"/>
  <c r="AA2030" i="1"/>
  <c r="Z2030" i="1"/>
  <c r="Y2030" i="1"/>
  <c r="X2030" i="1"/>
  <c r="W2030" i="1"/>
  <c r="U2030" i="1"/>
  <c r="S2030" i="1"/>
  <c r="Q2030" i="1"/>
  <c r="P2030" i="1"/>
  <c r="O2030" i="1"/>
  <c r="K2030" i="1"/>
  <c r="N2030" i="1" s="1"/>
  <c r="T2030" i="1" s="1"/>
  <c r="AA2029" i="1"/>
  <c r="Z2029" i="1"/>
  <c r="Y2029" i="1"/>
  <c r="X2029" i="1"/>
  <c r="W2029" i="1"/>
  <c r="U2029" i="1"/>
  <c r="S2029" i="1"/>
  <c r="Q2029" i="1"/>
  <c r="P2029" i="1"/>
  <c r="O2029" i="1"/>
  <c r="K2029" i="1"/>
  <c r="N2029" i="1" s="1"/>
  <c r="T2029" i="1" s="1"/>
  <c r="AA2028" i="1"/>
  <c r="Z2028" i="1"/>
  <c r="Y2028" i="1"/>
  <c r="X2028" i="1"/>
  <c r="W2028" i="1"/>
  <c r="U2028" i="1"/>
  <c r="S2028" i="1"/>
  <c r="Q2028" i="1"/>
  <c r="P2028" i="1"/>
  <c r="O2028" i="1"/>
  <c r="K2028" i="1"/>
  <c r="N2028" i="1" s="1"/>
  <c r="T2028" i="1" s="1"/>
  <c r="AA2027" i="1"/>
  <c r="Z2027" i="1"/>
  <c r="Y2027" i="1"/>
  <c r="X2027" i="1"/>
  <c r="W2027" i="1"/>
  <c r="U2027" i="1"/>
  <c r="S2027" i="1"/>
  <c r="Q2027" i="1"/>
  <c r="P2027" i="1"/>
  <c r="O2027" i="1"/>
  <c r="K2027" i="1"/>
  <c r="N2027" i="1" s="1"/>
  <c r="T2027" i="1" s="1"/>
  <c r="AA2026" i="1"/>
  <c r="Z2026" i="1"/>
  <c r="Y2026" i="1"/>
  <c r="X2026" i="1"/>
  <c r="W2026" i="1"/>
  <c r="U2026" i="1"/>
  <c r="S2026" i="1"/>
  <c r="Q2026" i="1"/>
  <c r="P2026" i="1"/>
  <c r="O2026" i="1"/>
  <c r="K2026" i="1"/>
  <c r="N2026" i="1" s="1"/>
  <c r="T2026" i="1" s="1"/>
  <c r="AA2025" i="1"/>
  <c r="Z2025" i="1"/>
  <c r="Y2025" i="1"/>
  <c r="X2025" i="1"/>
  <c r="W2025" i="1"/>
  <c r="U2025" i="1"/>
  <c r="S2025" i="1"/>
  <c r="Q2025" i="1"/>
  <c r="P2025" i="1"/>
  <c r="O2025" i="1"/>
  <c r="K2025" i="1"/>
  <c r="N2025" i="1" s="1"/>
  <c r="AA2024" i="1"/>
  <c r="Z2024" i="1"/>
  <c r="Y2024" i="1"/>
  <c r="X2024" i="1"/>
  <c r="W2024" i="1"/>
  <c r="U2024" i="1"/>
  <c r="S2024" i="1"/>
  <c r="Q2024" i="1"/>
  <c r="P2024" i="1"/>
  <c r="O2024" i="1"/>
  <c r="K2024" i="1"/>
  <c r="N2024" i="1" s="1"/>
  <c r="T2024" i="1" s="1"/>
  <c r="AA2023" i="1"/>
  <c r="Z2023" i="1"/>
  <c r="Y2023" i="1"/>
  <c r="X2023" i="1"/>
  <c r="W2023" i="1"/>
  <c r="U2023" i="1"/>
  <c r="S2023" i="1"/>
  <c r="Q2023" i="1"/>
  <c r="P2023" i="1"/>
  <c r="O2023" i="1"/>
  <c r="K2023" i="1"/>
  <c r="N2023" i="1" s="1"/>
  <c r="T2023" i="1" s="1"/>
  <c r="AA2022" i="1"/>
  <c r="Z2022" i="1"/>
  <c r="Y2022" i="1"/>
  <c r="X2022" i="1"/>
  <c r="W2022" i="1"/>
  <c r="U2022" i="1"/>
  <c r="S2022" i="1"/>
  <c r="Q2022" i="1"/>
  <c r="P2022" i="1"/>
  <c r="O2022" i="1"/>
  <c r="K2022" i="1"/>
  <c r="N2022" i="1" s="1"/>
  <c r="T2022" i="1" s="1"/>
  <c r="AA2021" i="1"/>
  <c r="Z2021" i="1"/>
  <c r="Y2021" i="1"/>
  <c r="X2021" i="1"/>
  <c r="W2021" i="1"/>
  <c r="U2021" i="1"/>
  <c r="S2021" i="1"/>
  <c r="Q2021" i="1"/>
  <c r="P2021" i="1"/>
  <c r="O2021" i="1"/>
  <c r="K2021" i="1"/>
  <c r="N2021" i="1" s="1"/>
  <c r="T2021" i="1" s="1"/>
  <c r="AA2020" i="1"/>
  <c r="Z2020" i="1"/>
  <c r="Y2020" i="1"/>
  <c r="X2020" i="1"/>
  <c r="W2020" i="1"/>
  <c r="U2020" i="1"/>
  <c r="S2020" i="1"/>
  <c r="Q2020" i="1"/>
  <c r="P2020" i="1"/>
  <c r="O2020" i="1"/>
  <c r="K2020" i="1"/>
  <c r="N2020" i="1" s="1"/>
  <c r="T2020" i="1" s="1"/>
  <c r="AA2019" i="1"/>
  <c r="Z2019" i="1"/>
  <c r="Y2019" i="1"/>
  <c r="X2019" i="1"/>
  <c r="W2019" i="1"/>
  <c r="U2019" i="1"/>
  <c r="S2019" i="1"/>
  <c r="Q2019" i="1"/>
  <c r="P2019" i="1"/>
  <c r="O2019" i="1"/>
  <c r="K2019" i="1"/>
  <c r="N2019" i="1" s="1"/>
  <c r="T2019" i="1" s="1"/>
  <c r="AA2018" i="1"/>
  <c r="Z2018" i="1"/>
  <c r="Y2018" i="1"/>
  <c r="X2018" i="1"/>
  <c r="W2018" i="1"/>
  <c r="U2018" i="1"/>
  <c r="S2018" i="1"/>
  <c r="Q2018" i="1"/>
  <c r="P2018" i="1"/>
  <c r="O2018" i="1"/>
  <c r="K2018" i="1"/>
  <c r="N2018" i="1" s="1"/>
  <c r="AA2017" i="1"/>
  <c r="Z2017" i="1"/>
  <c r="Y2017" i="1"/>
  <c r="X2017" i="1"/>
  <c r="W2017" i="1"/>
  <c r="U2017" i="1"/>
  <c r="S2017" i="1"/>
  <c r="Q2017" i="1"/>
  <c r="P2017" i="1"/>
  <c r="O2017" i="1"/>
  <c r="K2017" i="1"/>
  <c r="N2017" i="1" s="1"/>
  <c r="T2017" i="1" s="1"/>
  <c r="AA2016" i="1"/>
  <c r="Z2016" i="1"/>
  <c r="Y2016" i="1"/>
  <c r="X2016" i="1"/>
  <c r="W2016" i="1"/>
  <c r="U2016" i="1"/>
  <c r="S2016" i="1"/>
  <c r="Q2016" i="1"/>
  <c r="P2016" i="1"/>
  <c r="O2016" i="1"/>
  <c r="K2016" i="1"/>
  <c r="N2016" i="1" s="1"/>
  <c r="T2016" i="1" s="1"/>
  <c r="AA2015" i="1"/>
  <c r="Z2015" i="1"/>
  <c r="Y2015" i="1"/>
  <c r="X2015" i="1"/>
  <c r="W2015" i="1"/>
  <c r="U2015" i="1"/>
  <c r="S2015" i="1"/>
  <c r="Q2015" i="1"/>
  <c r="P2015" i="1"/>
  <c r="O2015" i="1"/>
  <c r="K2015" i="1"/>
  <c r="N2015" i="1" s="1"/>
  <c r="T2015" i="1" s="1"/>
  <c r="AA2014" i="1"/>
  <c r="Z2014" i="1"/>
  <c r="Y2014" i="1"/>
  <c r="X2014" i="1"/>
  <c r="W2014" i="1"/>
  <c r="U2014" i="1"/>
  <c r="S2014" i="1"/>
  <c r="Q2014" i="1"/>
  <c r="P2014" i="1"/>
  <c r="O2014" i="1"/>
  <c r="K2014" i="1"/>
  <c r="N2014" i="1" s="1"/>
  <c r="T2014" i="1" s="1"/>
  <c r="AA2013" i="1"/>
  <c r="Z2013" i="1"/>
  <c r="Y2013" i="1"/>
  <c r="X2013" i="1"/>
  <c r="W2013" i="1"/>
  <c r="U2013" i="1"/>
  <c r="S2013" i="1"/>
  <c r="Q2013" i="1"/>
  <c r="P2013" i="1"/>
  <c r="O2013" i="1"/>
  <c r="K2013" i="1"/>
  <c r="N2013" i="1" s="1"/>
  <c r="AA2012" i="1"/>
  <c r="Z2012" i="1"/>
  <c r="Y2012" i="1"/>
  <c r="X2012" i="1"/>
  <c r="W2012" i="1"/>
  <c r="U2012" i="1"/>
  <c r="S2012" i="1"/>
  <c r="Q2012" i="1"/>
  <c r="P2012" i="1"/>
  <c r="O2012" i="1"/>
  <c r="K2012" i="1"/>
  <c r="N2012" i="1" s="1"/>
  <c r="T2012" i="1" s="1"/>
  <c r="AA2011" i="1"/>
  <c r="Z2011" i="1"/>
  <c r="Y2011" i="1"/>
  <c r="X2011" i="1"/>
  <c r="W2011" i="1"/>
  <c r="U2011" i="1"/>
  <c r="S2011" i="1"/>
  <c r="Q2011" i="1"/>
  <c r="P2011" i="1"/>
  <c r="O2011" i="1"/>
  <c r="K2011" i="1"/>
  <c r="N2011" i="1" s="1"/>
  <c r="AA2010" i="1"/>
  <c r="Z2010" i="1"/>
  <c r="Y2010" i="1"/>
  <c r="X2010" i="1"/>
  <c r="W2010" i="1"/>
  <c r="U2010" i="1"/>
  <c r="S2010" i="1"/>
  <c r="Q2010" i="1"/>
  <c r="P2010" i="1"/>
  <c r="O2010" i="1"/>
  <c r="K2010" i="1"/>
  <c r="N2010" i="1" s="1"/>
  <c r="T2010" i="1" s="1"/>
  <c r="AA2009" i="1"/>
  <c r="Z2009" i="1"/>
  <c r="Y2009" i="1"/>
  <c r="X2009" i="1"/>
  <c r="W2009" i="1"/>
  <c r="U2009" i="1"/>
  <c r="S2009" i="1"/>
  <c r="Q2009" i="1"/>
  <c r="P2009" i="1"/>
  <c r="O2009" i="1"/>
  <c r="K2009" i="1"/>
  <c r="N2009" i="1" s="1"/>
  <c r="T2009" i="1" s="1"/>
  <c r="AA2008" i="1"/>
  <c r="Z2008" i="1"/>
  <c r="Y2008" i="1"/>
  <c r="X2008" i="1"/>
  <c r="W2008" i="1"/>
  <c r="U2008" i="1"/>
  <c r="S2008" i="1"/>
  <c r="Q2008" i="1"/>
  <c r="P2008" i="1"/>
  <c r="O2008" i="1"/>
  <c r="K2008" i="1"/>
  <c r="N2008" i="1" s="1"/>
  <c r="T2008" i="1" s="1"/>
  <c r="AA2007" i="1"/>
  <c r="Z2007" i="1"/>
  <c r="Y2007" i="1"/>
  <c r="X2007" i="1"/>
  <c r="W2007" i="1"/>
  <c r="U2007" i="1"/>
  <c r="S2007" i="1"/>
  <c r="Q2007" i="1"/>
  <c r="P2007" i="1"/>
  <c r="O2007" i="1"/>
  <c r="K2007" i="1"/>
  <c r="N2007" i="1" s="1"/>
  <c r="AA2006" i="1"/>
  <c r="Z2006" i="1"/>
  <c r="Y2006" i="1"/>
  <c r="X2006" i="1"/>
  <c r="W2006" i="1"/>
  <c r="U2006" i="1"/>
  <c r="S2006" i="1"/>
  <c r="Q2006" i="1"/>
  <c r="P2006" i="1"/>
  <c r="O2006" i="1"/>
  <c r="K2006" i="1"/>
  <c r="N2006" i="1" s="1"/>
  <c r="T2006" i="1" s="1"/>
  <c r="AA2005" i="1"/>
  <c r="Z2005" i="1"/>
  <c r="Y2005" i="1"/>
  <c r="X2005" i="1"/>
  <c r="W2005" i="1"/>
  <c r="U2005" i="1"/>
  <c r="S2005" i="1"/>
  <c r="Q2005" i="1"/>
  <c r="P2005" i="1"/>
  <c r="O2005" i="1"/>
  <c r="K2005" i="1"/>
  <c r="N2005" i="1" s="1"/>
  <c r="T2005" i="1" s="1"/>
  <c r="AA2004" i="1"/>
  <c r="Z2004" i="1"/>
  <c r="Y2004" i="1"/>
  <c r="X2004" i="1"/>
  <c r="W2004" i="1"/>
  <c r="U2004" i="1"/>
  <c r="S2004" i="1"/>
  <c r="Q2004" i="1"/>
  <c r="P2004" i="1"/>
  <c r="O2004" i="1"/>
  <c r="K2004" i="1"/>
  <c r="N2004" i="1" s="1"/>
  <c r="T2004" i="1" s="1"/>
  <c r="AA2003" i="1"/>
  <c r="Z2003" i="1"/>
  <c r="Y2003" i="1"/>
  <c r="X2003" i="1"/>
  <c r="W2003" i="1"/>
  <c r="U2003" i="1"/>
  <c r="S2003" i="1"/>
  <c r="Q2003" i="1"/>
  <c r="P2003" i="1"/>
  <c r="O2003" i="1"/>
  <c r="K2003" i="1"/>
  <c r="N2003" i="1" s="1"/>
  <c r="T2003" i="1" s="1"/>
  <c r="AA2002" i="1"/>
  <c r="Z2002" i="1"/>
  <c r="Y2002" i="1"/>
  <c r="X2002" i="1"/>
  <c r="W2002" i="1"/>
  <c r="U2002" i="1"/>
  <c r="S2002" i="1"/>
  <c r="Q2002" i="1"/>
  <c r="P2002" i="1"/>
  <c r="O2002" i="1"/>
  <c r="K2002" i="1"/>
  <c r="N2002" i="1" s="1"/>
  <c r="AA2001" i="1"/>
  <c r="Z2001" i="1"/>
  <c r="Y2001" i="1"/>
  <c r="X2001" i="1"/>
  <c r="W2001" i="1"/>
  <c r="U2001" i="1"/>
  <c r="S2001" i="1"/>
  <c r="Q2001" i="1"/>
  <c r="P2001" i="1"/>
  <c r="O2001" i="1"/>
  <c r="K2001" i="1"/>
  <c r="N2001" i="1" s="1"/>
  <c r="AA2000" i="1"/>
  <c r="Z2000" i="1"/>
  <c r="Y2000" i="1"/>
  <c r="X2000" i="1"/>
  <c r="W2000" i="1"/>
  <c r="U2000" i="1"/>
  <c r="S2000" i="1"/>
  <c r="Q2000" i="1"/>
  <c r="P2000" i="1"/>
  <c r="O2000" i="1"/>
  <c r="K2000" i="1"/>
  <c r="N2000" i="1" s="1"/>
  <c r="T2000" i="1" s="1"/>
  <c r="AA1999" i="1"/>
  <c r="Z1999" i="1"/>
  <c r="Y1999" i="1"/>
  <c r="X1999" i="1"/>
  <c r="W1999" i="1"/>
  <c r="U1999" i="1"/>
  <c r="S1999" i="1"/>
  <c r="Q1999" i="1"/>
  <c r="P1999" i="1"/>
  <c r="O1999" i="1"/>
  <c r="K1999" i="1"/>
  <c r="N1999" i="1" s="1"/>
  <c r="AA1998" i="1"/>
  <c r="Z1998" i="1"/>
  <c r="Y1998" i="1"/>
  <c r="X1998" i="1"/>
  <c r="W1998" i="1"/>
  <c r="U1998" i="1"/>
  <c r="S1998" i="1"/>
  <c r="Q1998" i="1"/>
  <c r="P1998" i="1"/>
  <c r="O1998" i="1"/>
  <c r="K1998" i="1"/>
  <c r="N1998" i="1" s="1"/>
  <c r="T1998" i="1" s="1"/>
  <c r="AA1997" i="1"/>
  <c r="Z1997" i="1"/>
  <c r="Y1997" i="1"/>
  <c r="X1997" i="1"/>
  <c r="W1997" i="1"/>
  <c r="U1997" i="1"/>
  <c r="S1997" i="1"/>
  <c r="Q1997" i="1"/>
  <c r="P1997" i="1"/>
  <c r="O1997" i="1"/>
  <c r="K1997" i="1"/>
  <c r="N1997" i="1" s="1"/>
  <c r="AA1996" i="1"/>
  <c r="Z1996" i="1"/>
  <c r="Y1996" i="1"/>
  <c r="X1996" i="1"/>
  <c r="W1996" i="1"/>
  <c r="U1996" i="1"/>
  <c r="S1996" i="1"/>
  <c r="Q1996" i="1"/>
  <c r="P1996" i="1"/>
  <c r="O1996" i="1"/>
  <c r="K1996" i="1"/>
  <c r="N1996" i="1" s="1"/>
  <c r="T1996" i="1" s="1"/>
  <c r="AA1995" i="1"/>
  <c r="Z1995" i="1"/>
  <c r="Y1995" i="1"/>
  <c r="X1995" i="1"/>
  <c r="W1995" i="1"/>
  <c r="U1995" i="1"/>
  <c r="S1995" i="1"/>
  <c r="Q1995" i="1"/>
  <c r="P1995" i="1"/>
  <c r="O1995" i="1"/>
  <c r="K1995" i="1"/>
  <c r="N1995" i="1" s="1"/>
  <c r="T1995" i="1" s="1"/>
  <c r="AA1994" i="1"/>
  <c r="Z1994" i="1"/>
  <c r="Y1994" i="1"/>
  <c r="X1994" i="1"/>
  <c r="W1994" i="1"/>
  <c r="U1994" i="1"/>
  <c r="S1994" i="1"/>
  <c r="Q1994" i="1"/>
  <c r="P1994" i="1"/>
  <c r="O1994" i="1"/>
  <c r="K1994" i="1"/>
  <c r="N1994" i="1" s="1"/>
  <c r="AA1993" i="1"/>
  <c r="Z1993" i="1"/>
  <c r="Y1993" i="1"/>
  <c r="X1993" i="1"/>
  <c r="W1993" i="1"/>
  <c r="U1993" i="1"/>
  <c r="S1993" i="1"/>
  <c r="Q1993" i="1"/>
  <c r="P1993" i="1"/>
  <c r="O1993" i="1"/>
  <c r="K1993" i="1"/>
  <c r="N1993" i="1" s="1"/>
  <c r="AA1992" i="1"/>
  <c r="Z1992" i="1"/>
  <c r="Y1992" i="1"/>
  <c r="X1992" i="1"/>
  <c r="W1992" i="1"/>
  <c r="U1992" i="1"/>
  <c r="S1992" i="1"/>
  <c r="Q1992" i="1"/>
  <c r="P1992" i="1"/>
  <c r="O1992" i="1"/>
  <c r="K1992" i="1"/>
  <c r="N1992" i="1" s="1"/>
  <c r="T1992" i="1" s="1"/>
  <c r="AA1991" i="1"/>
  <c r="Z1991" i="1"/>
  <c r="Y1991" i="1"/>
  <c r="X1991" i="1"/>
  <c r="W1991" i="1"/>
  <c r="U1991" i="1"/>
  <c r="S1991" i="1"/>
  <c r="Q1991" i="1"/>
  <c r="P1991" i="1"/>
  <c r="O1991" i="1"/>
  <c r="K1991" i="1"/>
  <c r="N1991" i="1" s="1"/>
  <c r="T1991" i="1" s="1"/>
  <c r="AA1990" i="1"/>
  <c r="Z1990" i="1"/>
  <c r="Y1990" i="1"/>
  <c r="X1990" i="1"/>
  <c r="W1990" i="1"/>
  <c r="U1990" i="1"/>
  <c r="S1990" i="1"/>
  <c r="Q1990" i="1"/>
  <c r="P1990" i="1"/>
  <c r="O1990" i="1"/>
  <c r="K1990" i="1"/>
  <c r="N1990" i="1" s="1"/>
  <c r="T1990" i="1" s="1"/>
  <c r="AA1989" i="1"/>
  <c r="Z1989" i="1"/>
  <c r="Y1989" i="1"/>
  <c r="X1989" i="1"/>
  <c r="W1989" i="1"/>
  <c r="U1989" i="1"/>
  <c r="S1989" i="1"/>
  <c r="Q1989" i="1"/>
  <c r="P1989" i="1"/>
  <c r="O1989" i="1"/>
  <c r="K1989" i="1"/>
  <c r="N1989" i="1" s="1"/>
  <c r="T1989" i="1" s="1"/>
  <c r="AA1988" i="1"/>
  <c r="Z1988" i="1"/>
  <c r="Y1988" i="1"/>
  <c r="X1988" i="1"/>
  <c r="W1988" i="1"/>
  <c r="U1988" i="1"/>
  <c r="S1988" i="1"/>
  <c r="Q1988" i="1"/>
  <c r="P1988" i="1"/>
  <c r="O1988" i="1"/>
  <c r="K1988" i="1"/>
  <c r="N1988" i="1" s="1"/>
  <c r="AA1987" i="1"/>
  <c r="Z1987" i="1"/>
  <c r="Y1987" i="1"/>
  <c r="X1987" i="1"/>
  <c r="W1987" i="1"/>
  <c r="U1987" i="1"/>
  <c r="S1987" i="1"/>
  <c r="Q1987" i="1"/>
  <c r="P1987" i="1"/>
  <c r="O1987" i="1"/>
  <c r="K1987" i="1"/>
  <c r="N1987" i="1" s="1"/>
  <c r="T1987" i="1" s="1"/>
  <c r="AA1986" i="1"/>
  <c r="Z1986" i="1"/>
  <c r="Y1986" i="1"/>
  <c r="X1986" i="1"/>
  <c r="W1986" i="1"/>
  <c r="U1986" i="1"/>
  <c r="S1986" i="1"/>
  <c r="Q1986" i="1"/>
  <c r="P1986" i="1"/>
  <c r="O1986" i="1"/>
  <c r="K1986" i="1"/>
  <c r="N1986" i="1" s="1"/>
  <c r="AA1985" i="1"/>
  <c r="Z1985" i="1"/>
  <c r="Y1985" i="1"/>
  <c r="X1985" i="1"/>
  <c r="W1985" i="1"/>
  <c r="U1985" i="1"/>
  <c r="S1985" i="1"/>
  <c r="Q1985" i="1"/>
  <c r="P1985" i="1"/>
  <c r="O1985" i="1"/>
  <c r="K1985" i="1"/>
  <c r="N1985" i="1" s="1"/>
  <c r="AA1984" i="1"/>
  <c r="Z1984" i="1"/>
  <c r="Y1984" i="1"/>
  <c r="X1984" i="1"/>
  <c r="W1984" i="1"/>
  <c r="U1984" i="1"/>
  <c r="S1984" i="1"/>
  <c r="Q1984" i="1"/>
  <c r="P1984" i="1"/>
  <c r="O1984" i="1"/>
  <c r="K1984" i="1"/>
  <c r="N1984" i="1" s="1"/>
  <c r="T1984" i="1" s="1"/>
  <c r="AA1983" i="1"/>
  <c r="Z1983" i="1"/>
  <c r="Y1983" i="1"/>
  <c r="X1983" i="1"/>
  <c r="W1983" i="1"/>
  <c r="U1983" i="1"/>
  <c r="S1983" i="1"/>
  <c r="Q1983" i="1"/>
  <c r="P1983" i="1"/>
  <c r="O1983" i="1"/>
  <c r="K1983" i="1"/>
  <c r="N1983" i="1" s="1"/>
  <c r="T1983" i="1" s="1"/>
  <c r="AA1982" i="1"/>
  <c r="Z1982" i="1"/>
  <c r="Y1982" i="1"/>
  <c r="X1982" i="1"/>
  <c r="W1982" i="1"/>
  <c r="U1982" i="1"/>
  <c r="S1982" i="1"/>
  <c r="Q1982" i="1"/>
  <c r="P1982" i="1"/>
  <c r="O1982" i="1"/>
  <c r="K1982" i="1"/>
  <c r="N1982" i="1" s="1"/>
  <c r="T1982" i="1" s="1"/>
  <c r="AA1981" i="1"/>
  <c r="Z1981" i="1"/>
  <c r="Y1981" i="1"/>
  <c r="X1981" i="1"/>
  <c r="W1981" i="1"/>
  <c r="U1981" i="1"/>
  <c r="S1981" i="1"/>
  <c r="Q1981" i="1"/>
  <c r="P1981" i="1"/>
  <c r="O1981" i="1"/>
  <c r="K1981" i="1"/>
  <c r="N1981" i="1" s="1"/>
  <c r="T1981" i="1" s="1"/>
  <c r="AA1980" i="1"/>
  <c r="Z1980" i="1"/>
  <c r="Y1980" i="1"/>
  <c r="X1980" i="1"/>
  <c r="W1980" i="1"/>
  <c r="U1980" i="1"/>
  <c r="S1980" i="1"/>
  <c r="Q1980" i="1"/>
  <c r="P1980" i="1"/>
  <c r="O1980" i="1"/>
  <c r="K1980" i="1"/>
  <c r="N1980" i="1" s="1"/>
  <c r="T1980" i="1" s="1"/>
  <c r="AA1979" i="1"/>
  <c r="Z1979" i="1"/>
  <c r="Y1979" i="1"/>
  <c r="X1979" i="1"/>
  <c r="W1979" i="1"/>
  <c r="U1979" i="1"/>
  <c r="S1979" i="1"/>
  <c r="Q1979" i="1"/>
  <c r="P1979" i="1"/>
  <c r="O1979" i="1"/>
  <c r="K1979" i="1"/>
  <c r="N1979" i="1" s="1"/>
  <c r="T1979" i="1" s="1"/>
  <c r="AA1978" i="1"/>
  <c r="Z1978" i="1"/>
  <c r="Y1978" i="1"/>
  <c r="X1978" i="1"/>
  <c r="W1978" i="1"/>
  <c r="U1978" i="1"/>
  <c r="S1978" i="1"/>
  <c r="Q1978" i="1"/>
  <c r="P1978" i="1"/>
  <c r="O1978" i="1"/>
  <c r="K1978" i="1"/>
  <c r="N1978" i="1" s="1"/>
  <c r="AA1977" i="1"/>
  <c r="Z1977" i="1"/>
  <c r="Y1977" i="1"/>
  <c r="X1977" i="1"/>
  <c r="W1977" i="1"/>
  <c r="U1977" i="1"/>
  <c r="S1977" i="1"/>
  <c r="Q1977" i="1"/>
  <c r="P1977" i="1"/>
  <c r="O1977" i="1"/>
  <c r="K1977" i="1"/>
  <c r="N1977" i="1" s="1"/>
  <c r="AA1976" i="1"/>
  <c r="Z1976" i="1"/>
  <c r="Y1976" i="1"/>
  <c r="X1976" i="1"/>
  <c r="W1976" i="1"/>
  <c r="U1976" i="1"/>
  <c r="S1976" i="1"/>
  <c r="Q1976" i="1"/>
  <c r="P1976" i="1"/>
  <c r="O1976" i="1"/>
  <c r="K1976" i="1"/>
  <c r="N1976" i="1" s="1"/>
  <c r="T1976" i="1" s="1"/>
  <c r="AA1975" i="1"/>
  <c r="Z1975" i="1"/>
  <c r="Y1975" i="1"/>
  <c r="X1975" i="1"/>
  <c r="W1975" i="1"/>
  <c r="U1975" i="1"/>
  <c r="S1975" i="1"/>
  <c r="Q1975" i="1"/>
  <c r="P1975" i="1"/>
  <c r="O1975" i="1"/>
  <c r="K1975" i="1"/>
  <c r="N1975" i="1" s="1"/>
  <c r="T1975" i="1" s="1"/>
  <c r="AA1974" i="1"/>
  <c r="Z1974" i="1"/>
  <c r="Y1974" i="1"/>
  <c r="X1974" i="1"/>
  <c r="W1974" i="1"/>
  <c r="U1974" i="1"/>
  <c r="S1974" i="1"/>
  <c r="Q1974" i="1"/>
  <c r="P1974" i="1"/>
  <c r="O1974" i="1"/>
  <c r="K1974" i="1"/>
  <c r="N1974" i="1" s="1"/>
  <c r="T1974" i="1" s="1"/>
  <c r="AA1973" i="1"/>
  <c r="Z1973" i="1"/>
  <c r="Y1973" i="1"/>
  <c r="X1973" i="1"/>
  <c r="W1973" i="1"/>
  <c r="U1973" i="1"/>
  <c r="S1973" i="1"/>
  <c r="Q1973" i="1"/>
  <c r="P1973" i="1"/>
  <c r="O1973" i="1"/>
  <c r="K1973" i="1"/>
  <c r="N1973" i="1" s="1"/>
  <c r="T1973" i="1" s="1"/>
  <c r="AA1972" i="1"/>
  <c r="Z1972" i="1"/>
  <c r="Y1972" i="1"/>
  <c r="X1972" i="1"/>
  <c r="W1972" i="1"/>
  <c r="U1972" i="1"/>
  <c r="S1972" i="1"/>
  <c r="Q1972" i="1"/>
  <c r="P1972" i="1"/>
  <c r="O1972" i="1"/>
  <c r="K1972" i="1"/>
  <c r="N1972" i="1" s="1"/>
  <c r="T1972" i="1" s="1"/>
  <c r="AA1971" i="1"/>
  <c r="Z1971" i="1"/>
  <c r="Y1971" i="1"/>
  <c r="X1971" i="1"/>
  <c r="W1971" i="1"/>
  <c r="U1971" i="1"/>
  <c r="S1971" i="1"/>
  <c r="Q1971" i="1"/>
  <c r="P1971" i="1"/>
  <c r="O1971" i="1"/>
  <c r="K1971" i="1"/>
  <c r="N1971" i="1" s="1"/>
  <c r="AA1970" i="1"/>
  <c r="Z1970" i="1"/>
  <c r="Y1970" i="1"/>
  <c r="X1970" i="1"/>
  <c r="W1970" i="1"/>
  <c r="U1970" i="1"/>
  <c r="S1970" i="1"/>
  <c r="Q1970" i="1"/>
  <c r="P1970" i="1"/>
  <c r="O1970" i="1"/>
  <c r="K1970" i="1"/>
  <c r="N1970" i="1" s="1"/>
  <c r="AA1969" i="1"/>
  <c r="Z1969" i="1"/>
  <c r="Y1969" i="1"/>
  <c r="X1969" i="1"/>
  <c r="W1969" i="1"/>
  <c r="U1969" i="1"/>
  <c r="S1969" i="1"/>
  <c r="Q1969" i="1"/>
  <c r="P1969" i="1"/>
  <c r="O1969" i="1"/>
  <c r="K1969" i="1"/>
  <c r="N1969" i="1" s="1"/>
  <c r="AA1968" i="1"/>
  <c r="Z1968" i="1"/>
  <c r="Y1968" i="1"/>
  <c r="X1968" i="1"/>
  <c r="W1968" i="1"/>
  <c r="U1968" i="1"/>
  <c r="S1968" i="1"/>
  <c r="Q1968" i="1"/>
  <c r="P1968" i="1"/>
  <c r="O1968" i="1"/>
  <c r="K1968" i="1"/>
  <c r="N1968" i="1" s="1"/>
  <c r="T1968" i="1" s="1"/>
  <c r="AA1967" i="1"/>
  <c r="Z1967" i="1"/>
  <c r="Y1967" i="1"/>
  <c r="X1967" i="1"/>
  <c r="W1967" i="1"/>
  <c r="U1967" i="1"/>
  <c r="S1967" i="1"/>
  <c r="Q1967" i="1"/>
  <c r="P1967" i="1"/>
  <c r="O1967" i="1"/>
  <c r="K1967" i="1"/>
  <c r="N1967" i="1" s="1"/>
  <c r="T1967" i="1" s="1"/>
  <c r="AA1966" i="1"/>
  <c r="Z1966" i="1"/>
  <c r="Y1966" i="1"/>
  <c r="X1966" i="1"/>
  <c r="W1966" i="1"/>
  <c r="U1966" i="1"/>
  <c r="S1966" i="1"/>
  <c r="Q1966" i="1"/>
  <c r="P1966" i="1"/>
  <c r="O1966" i="1"/>
  <c r="K1966" i="1"/>
  <c r="N1966" i="1" s="1"/>
  <c r="T1966" i="1" s="1"/>
  <c r="AA1965" i="1"/>
  <c r="Z1965" i="1"/>
  <c r="Y1965" i="1"/>
  <c r="X1965" i="1"/>
  <c r="W1965" i="1"/>
  <c r="U1965" i="1"/>
  <c r="S1965" i="1"/>
  <c r="Q1965" i="1"/>
  <c r="P1965" i="1"/>
  <c r="O1965" i="1"/>
  <c r="K1965" i="1"/>
  <c r="N1965" i="1" s="1"/>
  <c r="T1965" i="1" s="1"/>
  <c r="AA1964" i="1"/>
  <c r="Z1964" i="1"/>
  <c r="Y1964" i="1"/>
  <c r="X1964" i="1"/>
  <c r="W1964" i="1"/>
  <c r="U1964" i="1"/>
  <c r="S1964" i="1"/>
  <c r="Q1964" i="1"/>
  <c r="P1964" i="1"/>
  <c r="O1964" i="1"/>
  <c r="K1964" i="1"/>
  <c r="N1964" i="1" s="1"/>
  <c r="T1964" i="1" s="1"/>
  <c r="AA1963" i="1"/>
  <c r="Z1963" i="1"/>
  <c r="Y1963" i="1"/>
  <c r="X1963" i="1"/>
  <c r="W1963" i="1"/>
  <c r="U1963" i="1"/>
  <c r="S1963" i="1"/>
  <c r="Q1963" i="1"/>
  <c r="P1963" i="1"/>
  <c r="O1963" i="1"/>
  <c r="K1963" i="1"/>
  <c r="N1963" i="1" s="1"/>
  <c r="T1963" i="1" s="1"/>
  <c r="AA1962" i="1"/>
  <c r="Z1962" i="1"/>
  <c r="Y1962" i="1"/>
  <c r="X1962" i="1"/>
  <c r="W1962" i="1"/>
  <c r="U1962" i="1"/>
  <c r="S1962" i="1"/>
  <c r="Q1962" i="1"/>
  <c r="P1962" i="1"/>
  <c r="O1962" i="1"/>
  <c r="K1962" i="1"/>
  <c r="N1962" i="1" s="1"/>
  <c r="AA1961" i="1"/>
  <c r="Z1961" i="1"/>
  <c r="Y1961" i="1"/>
  <c r="X1961" i="1"/>
  <c r="W1961" i="1"/>
  <c r="U1961" i="1"/>
  <c r="S1961" i="1"/>
  <c r="Q1961" i="1"/>
  <c r="P1961" i="1"/>
  <c r="O1961" i="1"/>
  <c r="K1961" i="1"/>
  <c r="N1961" i="1" s="1"/>
  <c r="AA1960" i="1"/>
  <c r="Z1960" i="1"/>
  <c r="Y1960" i="1"/>
  <c r="X1960" i="1"/>
  <c r="W1960" i="1"/>
  <c r="U1960" i="1"/>
  <c r="S1960" i="1"/>
  <c r="Q1960" i="1"/>
  <c r="P1960" i="1"/>
  <c r="O1960" i="1"/>
  <c r="K1960" i="1"/>
  <c r="N1960" i="1" s="1"/>
  <c r="T1960" i="1" s="1"/>
  <c r="AA1959" i="1"/>
  <c r="Z1959" i="1"/>
  <c r="Y1959" i="1"/>
  <c r="X1959" i="1"/>
  <c r="W1959" i="1"/>
  <c r="U1959" i="1"/>
  <c r="S1959" i="1"/>
  <c r="Q1959" i="1"/>
  <c r="P1959" i="1"/>
  <c r="O1959" i="1"/>
  <c r="K1959" i="1"/>
  <c r="N1959" i="1" s="1"/>
  <c r="T1959" i="1" s="1"/>
  <c r="AA1958" i="1"/>
  <c r="Z1958" i="1"/>
  <c r="Y1958" i="1"/>
  <c r="X1958" i="1"/>
  <c r="W1958" i="1"/>
  <c r="U1958" i="1"/>
  <c r="S1958" i="1"/>
  <c r="Q1958" i="1"/>
  <c r="P1958" i="1"/>
  <c r="O1958" i="1"/>
  <c r="K1958" i="1"/>
  <c r="N1958" i="1" s="1"/>
  <c r="T1958" i="1" s="1"/>
  <c r="AA1957" i="1"/>
  <c r="Z1957" i="1"/>
  <c r="Y1957" i="1"/>
  <c r="X1957" i="1"/>
  <c r="W1957" i="1"/>
  <c r="U1957" i="1"/>
  <c r="S1957" i="1"/>
  <c r="Q1957" i="1"/>
  <c r="P1957" i="1"/>
  <c r="O1957" i="1"/>
  <c r="K1957" i="1"/>
  <c r="N1957" i="1" s="1"/>
  <c r="T1957" i="1" s="1"/>
  <c r="AA1956" i="1"/>
  <c r="Z1956" i="1"/>
  <c r="Y1956" i="1"/>
  <c r="X1956" i="1"/>
  <c r="W1956" i="1"/>
  <c r="U1956" i="1"/>
  <c r="S1956" i="1"/>
  <c r="Q1956" i="1"/>
  <c r="P1956" i="1"/>
  <c r="O1956" i="1"/>
  <c r="K1956" i="1"/>
  <c r="N1956" i="1" s="1"/>
  <c r="AA1955" i="1"/>
  <c r="Z1955" i="1"/>
  <c r="Y1955" i="1"/>
  <c r="X1955" i="1"/>
  <c r="W1955" i="1"/>
  <c r="U1955" i="1"/>
  <c r="S1955" i="1"/>
  <c r="Q1955" i="1"/>
  <c r="P1955" i="1"/>
  <c r="O1955" i="1"/>
  <c r="K1955" i="1"/>
  <c r="N1955" i="1" s="1"/>
  <c r="T1955" i="1" s="1"/>
  <c r="AA1954" i="1"/>
  <c r="Z1954" i="1"/>
  <c r="Y1954" i="1"/>
  <c r="X1954" i="1"/>
  <c r="W1954" i="1"/>
  <c r="U1954" i="1"/>
  <c r="S1954" i="1"/>
  <c r="Q1954" i="1"/>
  <c r="P1954" i="1"/>
  <c r="O1954" i="1"/>
  <c r="K1954" i="1"/>
  <c r="N1954" i="1" s="1"/>
  <c r="AA1953" i="1"/>
  <c r="Z1953" i="1"/>
  <c r="Y1953" i="1"/>
  <c r="X1953" i="1"/>
  <c r="W1953" i="1"/>
  <c r="U1953" i="1"/>
  <c r="S1953" i="1"/>
  <c r="Q1953" i="1"/>
  <c r="P1953" i="1"/>
  <c r="O1953" i="1"/>
  <c r="K1953" i="1"/>
  <c r="N1953" i="1" s="1"/>
  <c r="AA1952" i="1"/>
  <c r="Z1952" i="1"/>
  <c r="Y1952" i="1"/>
  <c r="X1952" i="1"/>
  <c r="W1952" i="1"/>
  <c r="U1952" i="1"/>
  <c r="S1952" i="1"/>
  <c r="Q1952" i="1"/>
  <c r="P1952" i="1"/>
  <c r="O1952" i="1"/>
  <c r="K1952" i="1"/>
  <c r="N1952" i="1" s="1"/>
  <c r="T1952" i="1" s="1"/>
  <c r="AA1951" i="1"/>
  <c r="Z1951" i="1"/>
  <c r="Y1951" i="1"/>
  <c r="X1951" i="1"/>
  <c r="W1951" i="1"/>
  <c r="U1951" i="1"/>
  <c r="S1951" i="1"/>
  <c r="Q1951" i="1"/>
  <c r="P1951" i="1"/>
  <c r="O1951" i="1"/>
  <c r="K1951" i="1"/>
  <c r="N1951" i="1" s="1"/>
  <c r="T1951" i="1" s="1"/>
  <c r="AA1950" i="1"/>
  <c r="Z1950" i="1"/>
  <c r="Y1950" i="1"/>
  <c r="X1950" i="1"/>
  <c r="W1950" i="1"/>
  <c r="U1950" i="1"/>
  <c r="S1950" i="1"/>
  <c r="Q1950" i="1"/>
  <c r="P1950" i="1"/>
  <c r="O1950" i="1"/>
  <c r="K1950" i="1"/>
  <c r="N1950" i="1" s="1"/>
  <c r="T1950" i="1" s="1"/>
  <c r="AA1949" i="1"/>
  <c r="Z1949" i="1"/>
  <c r="Y1949" i="1"/>
  <c r="X1949" i="1"/>
  <c r="W1949" i="1"/>
  <c r="U1949" i="1"/>
  <c r="S1949" i="1"/>
  <c r="Q1949" i="1"/>
  <c r="P1949" i="1"/>
  <c r="O1949" i="1"/>
  <c r="K1949" i="1"/>
  <c r="N1949" i="1" s="1"/>
  <c r="AA1948" i="1"/>
  <c r="Z1948" i="1"/>
  <c r="Y1948" i="1"/>
  <c r="X1948" i="1"/>
  <c r="W1948" i="1"/>
  <c r="U1948" i="1"/>
  <c r="S1948" i="1"/>
  <c r="Q1948" i="1"/>
  <c r="P1948" i="1"/>
  <c r="O1948" i="1"/>
  <c r="K1948" i="1"/>
  <c r="N1948" i="1" s="1"/>
  <c r="T1948" i="1" s="1"/>
  <c r="AA1947" i="1"/>
  <c r="Z1947" i="1"/>
  <c r="Y1947" i="1"/>
  <c r="X1947" i="1"/>
  <c r="W1947" i="1"/>
  <c r="U1947" i="1"/>
  <c r="S1947" i="1"/>
  <c r="Q1947" i="1"/>
  <c r="P1947" i="1"/>
  <c r="O1947" i="1"/>
  <c r="K1947" i="1"/>
  <c r="N1947" i="1" s="1"/>
  <c r="T1947" i="1" s="1"/>
  <c r="AA1946" i="1"/>
  <c r="Z1946" i="1"/>
  <c r="Y1946" i="1"/>
  <c r="X1946" i="1"/>
  <c r="W1946" i="1"/>
  <c r="U1946" i="1"/>
  <c r="S1946" i="1"/>
  <c r="Q1946" i="1"/>
  <c r="P1946" i="1"/>
  <c r="O1946" i="1"/>
  <c r="K1946" i="1"/>
  <c r="N1946" i="1" s="1"/>
  <c r="T1946" i="1" s="1"/>
  <c r="AA1945" i="1"/>
  <c r="Z1945" i="1"/>
  <c r="Y1945" i="1"/>
  <c r="X1945" i="1"/>
  <c r="W1945" i="1"/>
  <c r="U1945" i="1"/>
  <c r="S1945" i="1"/>
  <c r="Q1945" i="1"/>
  <c r="P1945" i="1"/>
  <c r="O1945" i="1"/>
  <c r="K1945" i="1"/>
  <c r="N1945" i="1" s="1"/>
  <c r="AA1944" i="1"/>
  <c r="Z1944" i="1"/>
  <c r="Y1944" i="1"/>
  <c r="X1944" i="1"/>
  <c r="W1944" i="1"/>
  <c r="U1944" i="1"/>
  <c r="S1944" i="1"/>
  <c r="Q1944" i="1"/>
  <c r="P1944" i="1"/>
  <c r="O1944" i="1"/>
  <c r="K1944" i="1"/>
  <c r="N1944" i="1" s="1"/>
  <c r="AA1943" i="1"/>
  <c r="Z1943" i="1"/>
  <c r="Y1943" i="1"/>
  <c r="X1943" i="1"/>
  <c r="W1943" i="1"/>
  <c r="U1943" i="1"/>
  <c r="S1943" i="1"/>
  <c r="Q1943" i="1"/>
  <c r="P1943" i="1"/>
  <c r="O1943" i="1"/>
  <c r="K1943" i="1"/>
  <c r="N1943" i="1" s="1"/>
  <c r="AA1942" i="1"/>
  <c r="Z1942" i="1"/>
  <c r="Y1942" i="1"/>
  <c r="X1942" i="1"/>
  <c r="W1942" i="1"/>
  <c r="U1942" i="1"/>
  <c r="S1942" i="1"/>
  <c r="Q1942" i="1"/>
  <c r="P1942" i="1"/>
  <c r="O1942" i="1"/>
  <c r="K1942" i="1"/>
  <c r="N1942" i="1" s="1"/>
  <c r="T1942" i="1" s="1"/>
  <c r="AA1941" i="1"/>
  <c r="Z1941" i="1"/>
  <c r="Y1941" i="1"/>
  <c r="X1941" i="1"/>
  <c r="W1941" i="1"/>
  <c r="U1941" i="1"/>
  <c r="S1941" i="1"/>
  <c r="Q1941" i="1"/>
  <c r="P1941" i="1"/>
  <c r="O1941" i="1"/>
  <c r="K1941" i="1"/>
  <c r="N1941" i="1" s="1"/>
  <c r="AA1940" i="1"/>
  <c r="Z1940" i="1"/>
  <c r="Y1940" i="1"/>
  <c r="X1940" i="1"/>
  <c r="W1940" i="1"/>
  <c r="U1940" i="1"/>
  <c r="S1940" i="1"/>
  <c r="Q1940" i="1"/>
  <c r="P1940" i="1"/>
  <c r="O1940" i="1"/>
  <c r="K1940" i="1"/>
  <c r="N1940" i="1" s="1"/>
  <c r="T1940" i="1" s="1"/>
  <c r="AA1939" i="1"/>
  <c r="Z1939" i="1"/>
  <c r="Y1939" i="1"/>
  <c r="X1939" i="1"/>
  <c r="W1939" i="1"/>
  <c r="U1939" i="1"/>
  <c r="S1939" i="1"/>
  <c r="Q1939" i="1"/>
  <c r="P1939" i="1"/>
  <c r="O1939" i="1"/>
  <c r="K1939" i="1"/>
  <c r="N1939" i="1" s="1"/>
  <c r="T1939" i="1" s="1"/>
  <c r="AA1938" i="1"/>
  <c r="Z1938" i="1"/>
  <c r="Y1938" i="1"/>
  <c r="X1938" i="1"/>
  <c r="W1938" i="1"/>
  <c r="U1938" i="1"/>
  <c r="S1938" i="1"/>
  <c r="Q1938" i="1"/>
  <c r="P1938" i="1"/>
  <c r="O1938" i="1"/>
  <c r="K1938" i="1"/>
  <c r="N1938" i="1" s="1"/>
  <c r="AA1937" i="1"/>
  <c r="Z1937" i="1"/>
  <c r="Y1937" i="1"/>
  <c r="X1937" i="1"/>
  <c r="W1937" i="1"/>
  <c r="U1937" i="1"/>
  <c r="S1937" i="1"/>
  <c r="Q1937" i="1"/>
  <c r="P1937" i="1"/>
  <c r="O1937" i="1"/>
  <c r="K1937" i="1"/>
  <c r="N1937" i="1" s="1"/>
  <c r="T1937" i="1" s="1"/>
  <c r="AA1936" i="1"/>
  <c r="Z1936" i="1"/>
  <c r="Y1936" i="1"/>
  <c r="X1936" i="1"/>
  <c r="W1936" i="1"/>
  <c r="U1936" i="1"/>
  <c r="S1936" i="1"/>
  <c r="Q1936" i="1"/>
  <c r="P1936" i="1"/>
  <c r="O1936" i="1"/>
  <c r="K1936" i="1"/>
  <c r="N1936" i="1" s="1"/>
  <c r="AA1935" i="1"/>
  <c r="Z1935" i="1"/>
  <c r="Y1935" i="1"/>
  <c r="X1935" i="1"/>
  <c r="W1935" i="1"/>
  <c r="U1935" i="1"/>
  <c r="S1935" i="1"/>
  <c r="Q1935" i="1"/>
  <c r="P1935" i="1"/>
  <c r="O1935" i="1"/>
  <c r="K1935" i="1"/>
  <c r="N1935" i="1" s="1"/>
  <c r="AA1934" i="1"/>
  <c r="Z1934" i="1"/>
  <c r="Y1934" i="1"/>
  <c r="X1934" i="1"/>
  <c r="W1934" i="1"/>
  <c r="U1934" i="1"/>
  <c r="S1934" i="1"/>
  <c r="Q1934" i="1"/>
  <c r="P1934" i="1"/>
  <c r="O1934" i="1"/>
  <c r="K1934" i="1"/>
  <c r="N1934" i="1" s="1"/>
  <c r="T1934" i="1" s="1"/>
  <c r="AA1933" i="1"/>
  <c r="Z1933" i="1"/>
  <c r="Y1933" i="1"/>
  <c r="X1933" i="1"/>
  <c r="W1933" i="1"/>
  <c r="U1933" i="1"/>
  <c r="S1933" i="1"/>
  <c r="Q1933" i="1"/>
  <c r="P1933" i="1"/>
  <c r="O1933" i="1"/>
  <c r="K1933" i="1"/>
  <c r="N1933" i="1" s="1"/>
  <c r="T1933" i="1" s="1"/>
  <c r="AA1932" i="1"/>
  <c r="Z1932" i="1"/>
  <c r="Y1932" i="1"/>
  <c r="X1932" i="1"/>
  <c r="W1932" i="1"/>
  <c r="U1932" i="1"/>
  <c r="S1932" i="1"/>
  <c r="Q1932" i="1"/>
  <c r="P1932" i="1"/>
  <c r="O1932" i="1"/>
  <c r="K1932" i="1"/>
  <c r="N1932" i="1" s="1"/>
  <c r="T1932" i="1" s="1"/>
  <c r="AA1931" i="1"/>
  <c r="Z1931" i="1"/>
  <c r="Y1931" i="1"/>
  <c r="X1931" i="1"/>
  <c r="W1931" i="1"/>
  <c r="U1931" i="1"/>
  <c r="S1931" i="1"/>
  <c r="Q1931" i="1"/>
  <c r="P1931" i="1"/>
  <c r="O1931" i="1"/>
  <c r="K1931" i="1"/>
  <c r="N1931" i="1" s="1"/>
  <c r="T1931" i="1" s="1"/>
  <c r="AA1930" i="1"/>
  <c r="Z1930" i="1"/>
  <c r="Y1930" i="1"/>
  <c r="X1930" i="1"/>
  <c r="W1930" i="1"/>
  <c r="U1930" i="1"/>
  <c r="S1930" i="1"/>
  <c r="Q1930" i="1"/>
  <c r="P1930" i="1"/>
  <c r="O1930" i="1"/>
  <c r="K1930" i="1"/>
  <c r="N1930" i="1" s="1"/>
  <c r="T1930" i="1" s="1"/>
  <c r="AA1929" i="1"/>
  <c r="Z1929" i="1"/>
  <c r="Y1929" i="1"/>
  <c r="X1929" i="1"/>
  <c r="W1929" i="1"/>
  <c r="U1929" i="1"/>
  <c r="S1929" i="1"/>
  <c r="Q1929" i="1"/>
  <c r="P1929" i="1"/>
  <c r="O1929" i="1"/>
  <c r="K1929" i="1"/>
  <c r="N1929" i="1" s="1"/>
  <c r="T1929" i="1" s="1"/>
  <c r="AA1928" i="1"/>
  <c r="Z1928" i="1"/>
  <c r="Y1928" i="1"/>
  <c r="X1928" i="1"/>
  <c r="W1928" i="1"/>
  <c r="U1928" i="1"/>
  <c r="S1928" i="1"/>
  <c r="Q1928" i="1"/>
  <c r="P1928" i="1"/>
  <c r="O1928" i="1"/>
  <c r="K1928" i="1"/>
  <c r="N1928" i="1" s="1"/>
  <c r="T1928" i="1" s="1"/>
  <c r="AA1927" i="1"/>
  <c r="Z1927" i="1"/>
  <c r="Y1927" i="1"/>
  <c r="X1927" i="1"/>
  <c r="W1927" i="1"/>
  <c r="U1927" i="1"/>
  <c r="S1927" i="1"/>
  <c r="Q1927" i="1"/>
  <c r="P1927" i="1"/>
  <c r="O1927" i="1"/>
  <c r="K1927" i="1"/>
  <c r="N1927" i="1" s="1"/>
  <c r="T1927" i="1" s="1"/>
  <c r="AA1926" i="1"/>
  <c r="Z1926" i="1"/>
  <c r="Y1926" i="1"/>
  <c r="X1926" i="1"/>
  <c r="W1926" i="1"/>
  <c r="U1926" i="1"/>
  <c r="S1926" i="1"/>
  <c r="Q1926" i="1"/>
  <c r="P1926" i="1"/>
  <c r="O1926" i="1"/>
  <c r="K1926" i="1"/>
  <c r="N1926" i="1" s="1"/>
  <c r="T1926" i="1" s="1"/>
  <c r="AA1925" i="1"/>
  <c r="Z1925" i="1"/>
  <c r="Y1925" i="1"/>
  <c r="X1925" i="1"/>
  <c r="W1925" i="1"/>
  <c r="U1925" i="1"/>
  <c r="S1925" i="1"/>
  <c r="Q1925" i="1"/>
  <c r="P1925" i="1"/>
  <c r="O1925" i="1"/>
  <c r="K1925" i="1"/>
  <c r="N1925" i="1" s="1"/>
  <c r="T1925" i="1" s="1"/>
  <c r="AA1924" i="1"/>
  <c r="Z1924" i="1"/>
  <c r="Y1924" i="1"/>
  <c r="X1924" i="1"/>
  <c r="W1924" i="1"/>
  <c r="U1924" i="1"/>
  <c r="S1924" i="1"/>
  <c r="Q1924" i="1"/>
  <c r="P1924" i="1"/>
  <c r="O1924" i="1"/>
  <c r="K1924" i="1"/>
  <c r="N1924" i="1" s="1"/>
  <c r="AA1923" i="1"/>
  <c r="Z1923" i="1"/>
  <c r="Y1923" i="1"/>
  <c r="X1923" i="1"/>
  <c r="W1923" i="1"/>
  <c r="U1923" i="1"/>
  <c r="S1923" i="1"/>
  <c r="Q1923" i="1"/>
  <c r="P1923" i="1"/>
  <c r="O1923" i="1"/>
  <c r="K1923" i="1"/>
  <c r="N1923" i="1" s="1"/>
  <c r="T1923" i="1" s="1"/>
  <c r="AA1922" i="1"/>
  <c r="Z1922" i="1"/>
  <c r="Y1922" i="1"/>
  <c r="X1922" i="1"/>
  <c r="W1922" i="1"/>
  <c r="U1922" i="1"/>
  <c r="S1922" i="1"/>
  <c r="Q1922" i="1"/>
  <c r="P1922" i="1"/>
  <c r="O1922" i="1"/>
  <c r="K1922" i="1"/>
  <c r="N1922" i="1" s="1"/>
  <c r="T1922" i="1" s="1"/>
  <c r="AA1921" i="1"/>
  <c r="Z1921" i="1"/>
  <c r="Y1921" i="1"/>
  <c r="X1921" i="1"/>
  <c r="W1921" i="1"/>
  <c r="U1921" i="1"/>
  <c r="S1921" i="1"/>
  <c r="Q1921" i="1"/>
  <c r="P1921" i="1"/>
  <c r="O1921" i="1"/>
  <c r="K1921" i="1"/>
  <c r="N1921" i="1" s="1"/>
  <c r="T1921" i="1" s="1"/>
  <c r="AA1920" i="1"/>
  <c r="Z1920" i="1"/>
  <c r="Y1920" i="1"/>
  <c r="X1920" i="1"/>
  <c r="W1920" i="1"/>
  <c r="U1920" i="1"/>
  <c r="S1920" i="1"/>
  <c r="Q1920" i="1"/>
  <c r="P1920" i="1"/>
  <c r="O1920" i="1"/>
  <c r="K1920" i="1"/>
  <c r="N1920" i="1" s="1"/>
  <c r="T1920" i="1" s="1"/>
  <c r="AA1919" i="1"/>
  <c r="Z1919" i="1"/>
  <c r="Y1919" i="1"/>
  <c r="X1919" i="1"/>
  <c r="W1919" i="1"/>
  <c r="U1919" i="1"/>
  <c r="S1919" i="1"/>
  <c r="Q1919" i="1"/>
  <c r="P1919" i="1"/>
  <c r="O1919" i="1"/>
  <c r="K1919" i="1"/>
  <c r="N1919" i="1" s="1"/>
  <c r="T1919" i="1" s="1"/>
  <c r="AA1918" i="1"/>
  <c r="Z1918" i="1"/>
  <c r="Y1918" i="1"/>
  <c r="X1918" i="1"/>
  <c r="W1918" i="1"/>
  <c r="U1918" i="1"/>
  <c r="S1918" i="1"/>
  <c r="Q1918" i="1"/>
  <c r="P1918" i="1"/>
  <c r="O1918" i="1"/>
  <c r="K1918" i="1"/>
  <c r="N1918" i="1" s="1"/>
  <c r="T1918" i="1" s="1"/>
  <c r="AA1917" i="1"/>
  <c r="Z1917" i="1"/>
  <c r="Y1917" i="1"/>
  <c r="X1917" i="1"/>
  <c r="W1917" i="1"/>
  <c r="U1917" i="1"/>
  <c r="S1917" i="1"/>
  <c r="Q1917" i="1"/>
  <c r="P1917" i="1"/>
  <c r="O1917" i="1"/>
  <c r="K1917" i="1"/>
  <c r="N1917" i="1" s="1"/>
  <c r="AA1916" i="1"/>
  <c r="Z1916" i="1"/>
  <c r="Y1916" i="1"/>
  <c r="X1916" i="1"/>
  <c r="W1916" i="1"/>
  <c r="U1916" i="1"/>
  <c r="S1916" i="1"/>
  <c r="Q1916" i="1"/>
  <c r="P1916" i="1"/>
  <c r="O1916" i="1"/>
  <c r="K1916" i="1"/>
  <c r="N1916" i="1" s="1"/>
  <c r="AA1915" i="1"/>
  <c r="Z1915" i="1"/>
  <c r="Y1915" i="1"/>
  <c r="X1915" i="1"/>
  <c r="W1915" i="1"/>
  <c r="U1915" i="1"/>
  <c r="S1915" i="1"/>
  <c r="Q1915" i="1"/>
  <c r="P1915" i="1"/>
  <c r="O1915" i="1"/>
  <c r="K1915" i="1"/>
  <c r="N1915" i="1" s="1"/>
  <c r="T1915" i="1" s="1"/>
  <c r="AA1914" i="1"/>
  <c r="Z1914" i="1"/>
  <c r="Y1914" i="1"/>
  <c r="X1914" i="1"/>
  <c r="W1914" i="1"/>
  <c r="U1914" i="1"/>
  <c r="S1914" i="1"/>
  <c r="Q1914" i="1"/>
  <c r="P1914" i="1"/>
  <c r="O1914" i="1"/>
  <c r="K1914" i="1"/>
  <c r="N1914" i="1" s="1"/>
  <c r="AA1913" i="1"/>
  <c r="Z1913" i="1"/>
  <c r="Y1913" i="1"/>
  <c r="X1913" i="1"/>
  <c r="W1913" i="1"/>
  <c r="U1913" i="1"/>
  <c r="S1913" i="1"/>
  <c r="Q1913" i="1"/>
  <c r="P1913" i="1"/>
  <c r="O1913" i="1"/>
  <c r="K1913" i="1"/>
  <c r="N1913" i="1" s="1"/>
  <c r="T1913" i="1" s="1"/>
  <c r="AA1912" i="1"/>
  <c r="Z1912" i="1"/>
  <c r="Y1912" i="1"/>
  <c r="X1912" i="1"/>
  <c r="W1912" i="1"/>
  <c r="U1912" i="1"/>
  <c r="S1912" i="1"/>
  <c r="Q1912" i="1"/>
  <c r="P1912" i="1"/>
  <c r="O1912" i="1"/>
  <c r="K1912" i="1"/>
  <c r="N1912" i="1" s="1"/>
  <c r="AA1911" i="1"/>
  <c r="Z1911" i="1"/>
  <c r="Y1911" i="1"/>
  <c r="X1911" i="1"/>
  <c r="W1911" i="1"/>
  <c r="U1911" i="1"/>
  <c r="S1911" i="1"/>
  <c r="Q1911" i="1"/>
  <c r="P1911" i="1"/>
  <c r="O1911" i="1"/>
  <c r="K1911" i="1"/>
  <c r="N1911" i="1" s="1"/>
  <c r="T1911" i="1" s="1"/>
  <c r="AA1910" i="1"/>
  <c r="Z1910" i="1"/>
  <c r="Y1910" i="1"/>
  <c r="X1910" i="1"/>
  <c r="W1910" i="1"/>
  <c r="U1910" i="1"/>
  <c r="S1910" i="1"/>
  <c r="Q1910" i="1"/>
  <c r="P1910" i="1"/>
  <c r="O1910" i="1"/>
  <c r="K1910" i="1"/>
  <c r="N1910" i="1" s="1"/>
  <c r="T1910" i="1" s="1"/>
  <c r="AA1909" i="1"/>
  <c r="Z1909" i="1"/>
  <c r="Y1909" i="1"/>
  <c r="X1909" i="1"/>
  <c r="W1909" i="1"/>
  <c r="U1909" i="1"/>
  <c r="S1909" i="1"/>
  <c r="Q1909" i="1"/>
  <c r="P1909" i="1"/>
  <c r="O1909" i="1"/>
  <c r="K1909" i="1"/>
  <c r="N1909" i="1" s="1"/>
  <c r="T1909" i="1" s="1"/>
  <c r="AA1908" i="1"/>
  <c r="Z1908" i="1"/>
  <c r="Y1908" i="1"/>
  <c r="X1908" i="1"/>
  <c r="W1908" i="1"/>
  <c r="U1908" i="1"/>
  <c r="S1908" i="1"/>
  <c r="Q1908" i="1"/>
  <c r="P1908" i="1"/>
  <c r="O1908" i="1"/>
  <c r="K1908" i="1"/>
  <c r="N1908" i="1" s="1"/>
  <c r="T1908" i="1" s="1"/>
  <c r="AA1907" i="1"/>
  <c r="Z1907" i="1"/>
  <c r="Y1907" i="1"/>
  <c r="X1907" i="1"/>
  <c r="W1907" i="1"/>
  <c r="U1907" i="1"/>
  <c r="S1907" i="1"/>
  <c r="Q1907" i="1"/>
  <c r="P1907" i="1"/>
  <c r="O1907" i="1"/>
  <c r="K1907" i="1"/>
  <c r="N1907" i="1" s="1"/>
  <c r="T1907" i="1" s="1"/>
  <c r="AA1906" i="1"/>
  <c r="Z1906" i="1"/>
  <c r="Y1906" i="1"/>
  <c r="X1906" i="1"/>
  <c r="W1906" i="1"/>
  <c r="U1906" i="1"/>
  <c r="S1906" i="1"/>
  <c r="Q1906" i="1"/>
  <c r="P1906" i="1"/>
  <c r="O1906" i="1"/>
  <c r="K1906" i="1"/>
  <c r="N1906" i="1" s="1"/>
  <c r="T1906" i="1" s="1"/>
  <c r="AA1905" i="1"/>
  <c r="Z1905" i="1"/>
  <c r="Y1905" i="1"/>
  <c r="X1905" i="1"/>
  <c r="W1905" i="1"/>
  <c r="U1905" i="1"/>
  <c r="S1905" i="1"/>
  <c r="Q1905" i="1"/>
  <c r="P1905" i="1"/>
  <c r="O1905" i="1"/>
  <c r="K1905" i="1"/>
  <c r="N1905" i="1" s="1"/>
  <c r="T1905" i="1" s="1"/>
  <c r="AA1904" i="1"/>
  <c r="Z1904" i="1"/>
  <c r="Y1904" i="1"/>
  <c r="X1904" i="1"/>
  <c r="W1904" i="1"/>
  <c r="U1904" i="1"/>
  <c r="S1904" i="1"/>
  <c r="Q1904" i="1"/>
  <c r="P1904" i="1"/>
  <c r="O1904" i="1"/>
  <c r="K1904" i="1"/>
  <c r="N1904" i="1" s="1"/>
  <c r="T1904" i="1" s="1"/>
  <c r="AA1903" i="1"/>
  <c r="Z1903" i="1"/>
  <c r="Y1903" i="1"/>
  <c r="X1903" i="1"/>
  <c r="W1903" i="1"/>
  <c r="U1903" i="1"/>
  <c r="S1903" i="1"/>
  <c r="Q1903" i="1"/>
  <c r="P1903" i="1"/>
  <c r="O1903" i="1"/>
  <c r="K1903" i="1"/>
  <c r="N1903" i="1" s="1"/>
  <c r="T1903" i="1" s="1"/>
  <c r="AA1902" i="1"/>
  <c r="Z1902" i="1"/>
  <c r="Y1902" i="1"/>
  <c r="X1902" i="1"/>
  <c r="W1902" i="1"/>
  <c r="U1902" i="1"/>
  <c r="S1902" i="1"/>
  <c r="Q1902" i="1"/>
  <c r="P1902" i="1"/>
  <c r="O1902" i="1"/>
  <c r="K1902" i="1"/>
  <c r="N1902" i="1" s="1"/>
  <c r="T1902" i="1" s="1"/>
  <c r="AA1901" i="1"/>
  <c r="Z1901" i="1"/>
  <c r="Y1901" i="1"/>
  <c r="X1901" i="1"/>
  <c r="W1901" i="1"/>
  <c r="U1901" i="1"/>
  <c r="S1901" i="1"/>
  <c r="Q1901" i="1"/>
  <c r="P1901" i="1"/>
  <c r="O1901" i="1"/>
  <c r="K1901" i="1"/>
  <c r="N1901" i="1" s="1"/>
  <c r="T1901" i="1" s="1"/>
  <c r="AA1900" i="1"/>
  <c r="Z1900" i="1"/>
  <c r="Y1900" i="1"/>
  <c r="X1900" i="1"/>
  <c r="W1900" i="1"/>
  <c r="U1900" i="1"/>
  <c r="S1900" i="1"/>
  <c r="Q1900" i="1"/>
  <c r="P1900" i="1"/>
  <c r="O1900" i="1"/>
  <c r="K1900" i="1"/>
  <c r="N1900" i="1" s="1"/>
  <c r="T1900" i="1" s="1"/>
  <c r="AA1899" i="1"/>
  <c r="Z1899" i="1"/>
  <c r="Y1899" i="1"/>
  <c r="X1899" i="1"/>
  <c r="W1899" i="1"/>
  <c r="U1899" i="1"/>
  <c r="S1899" i="1"/>
  <c r="Q1899" i="1"/>
  <c r="P1899" i="1"/>
  <c r="O1899" i="1"/>
  <c r="K1899" i="1"/>
  <c r="N1899" i="1" s="1"/>
  <c r="T1899" i="1" s="1"/>
  <c r="AA1898" i="1"/>
  <c r="Z1898" i="1"/>
  <c r="Y1898" i="1"/>
  <c r="X1898" i="1"/>
  <c r="W1898" i="1"/>
  <c r="U1898" i="1"/>
  <c r="S1898" i="1"/>
  <c r="Q1898" i="1"/>
  <c r="P1898" i="1"/>
  <c r="O1898" i="1"/>
  <c r="K1898" i="1"/>
  <c r="N1898" i="1" s="1"/>
  <c r="T1898" i="1" s="1"/>
  <c r="AA1897" i="1"/>
  <c r="Z1897" i="1"/>
  <c r="Y1897" i="1"/>
  <c r="X1897" i="1"/>
  <c r="W1897" i="1"/>
  <c r="U1897" i="1"/>
  <c r="S1897" i="1"/>
  <c r="Q1897" i="1"/>
  <c r="P1897" i="1"/>
  <c r="O1897" i="1"/>
  <c r="K1897" i="1"/>
  <c r="N1897" i="1" s="1"/>
  <c r="AA1896" i="1"/>
  <c r="Z1896" i="1"/>
  <c r="Y1896" i="1"/>
  <c r="X1896" i="1"/>
  <c r="W1896" i="1"/>
  <c r="U1896" i="1"/>
  <c r="S1896" i="1"/>
  <c r="Q1896" i="1"/>
  <c r="P1896" i="1"/>
  <c r="O1896" i="1"/>
  <c r="K1896" i="1"/>
  <c r="N1896" i="1" s="1"/>
  <c r="T1896" i="1" s="1"/>
  <c r="AA1895" i="1"/>
  <c r="Z1895" i="1"/>
  <c r="Y1895" i="1"/>
  <c r="X1895" i="1"/>
  <c r="W1895" i="1"/>
  <c r="U1895" i="1"/>
  <c r="S1895" i="1"/>
  <c r="Q1895" i="1"/>
  <c r="P1895" i="1"/>
  <c r="O1895" i="1"/>
  <c r="K1895" i="1"/>
  <c r="N1895" i="1" s="1"/>
  <c r="T1895" i="1" s="1"/>
  <c r="AA1894" i="1"/>
  <c r="Z1894" i="1"/>
  <c r="Y1894" i="1"/>
  <c r="X1894" i="1"/>
  <c r="W1894" i="1"/>
  <c r="U1894" i="1"/>
  <c r="S1894" i="1"/>
  <c r="Q1894" i="1"/>
  <c r="P1894" i="1"/>
  <c r="O1894" i="1"/>
  <c r="K1894" i="1"/>
  <c r="N1894" i="1" s="1"/>
  <c r="T1894" i="1" s="1"/>
  <c r="AA1893" i="1"/>
  <c r="Z1893" i="1"/>
  <c r="Y1893" i="1"/>
  <c r="X1893" i="1"/>
  <c r="W1893" i="1"/>
  <c r="U1893" i="1"/>
  <c r="S1893" i="1"/>
  <c r="Q1893" i="1"/>
  <c r="P1893" i="1"/>
  <c r="O1893" i="1"/>
  <c r="K1893" i="1"/>
  <c r="N1893" i="1" s="1"/>
  <c r="T1893" i="1" s="1"/>
  <c r="AA1892" i="1"/>
  <c r="Z1892" i="1"/>
  <c r="Y1892" i="1"/>
  <c r="X1892" i="1"/>
  <c r="W1892" i="1"/>
  <c r="U1892" i="1"/>
  <c r="S1892" i="1"/>
  <c r="Q1892" i="1"/>
  <c r="P1892" i="1"/>
  <c r="O1892" i="1"/>
  <c r="K1892" i="1"/>
  <c r="N1892" i="1" s="1"/>
  <c r="T1892" i="1" s="1"/>
  <c r="AA1891" i="1"/>
  <c r="Z1891" i="1"/>
  <c r="Y1891" i="1"/>
  <c r="X1891" i="1"/>
  <c r="W1891" i="1"/>
  <c r="U1891" i="1"/>
  <c r="S1891" i="1"/>
  <c r="Q1891" i="1"/>
  <c r="P1891" i="1"/>
  <c r="O1891" i="1"/>
  <c r="K1891" i="1"/>
  <c r="N1891" i="1" s="1"/>
  <c r="T1891" i="1" s="1"/>
  <c r="AA1890" i="1"/>
  <c r="Z1890" i="1"/>
  <c r="Y1890" i="1"/>
  <c r="X1890" i="1"/>
  <c r="W1890" i="1"/>
  <c r="U1890" i="1"/>
  <c r="S1890" i="1"/>
  <c r="Q1890" i="1"/>
  <c r="P1890" i="1"/>
  <c r="O1890" i="1"/>
  <c r="K1890" i="1"/>
  <c r="N1890" i="1" s="1"/>
  <c r="T1890" i="1" s="1"/>
  <c r="AA1889" i="1"/>
  <c r="Z1889" i="1"/>
  <c r="Y1889" i="1"/>
  <c r="X1889" i="1"/>
  <c r="W1889" i="1"/>
  <c r="U1889" i="1"/>
  <c r="S1889" i="1"/>
  <c r="Q1889" i="1"/>
  <c r="P1889" i="1"/>
  <c r="O1889" i="1"/>
  <c r="K1889" i="1"/>
  <c r="N1889" i="1" s="1"/>
  <c r="T1889" i="1" s="1"/>
  <c r="AA1888" i="1"/>
  <c r="Z1888" i="1"/>
  <c r="Y1888" i="1"/>
  <c r="X1888" i="1"/>
  <c r="W1888" i="1"/>
  <c r="U1888" i="1"/>
  <c r="S1888" i="1"/>
  <c r="Q1888" i="1"/>
  <c r="P1888" i="1"/>
  <c r="O1888" i="1"/>
  <c r="K1888" i="1"/>
  <c r="N1888" i="1" s="1"/>
  <c r="T1888" i="1" s="1"/>
  <c r="AA1887" i="1"/>
  <c r="Z1887" i="1"/>
  <c r="Y1887" i="1"/>
  <c r="X1887" i="1"/>
  <c r="W1887" i="1"/>
  <c r="U1887" i="1"/>
  <c r="S1887" i="1"/>
  <c r="Q1887" i="1"/>
  <c r="P1887" i="1"/>
  <c r="O1887" i="1"/>
  <c r="K1887" i="1"/>
  <c r="N1887" i="1" s="1"/>
  <c r="T1887" i="1" s="1"/>
  <c r="AA1886" i="1"/>
  <c r="Z1886" i="1"/>
  <c r="Y1886" i="1"/>
  <c r="X1886" i="1"/>
  <c r="W1886" i="1"/>
  <c r="U1886" i="1"/>
  <c r="S1886" i="1"/>
  <c r="Q1886" i="1"/>
  <c r="P1886" i="1"/>
  <c r="O1886" i="1"/>
  <c r="K1886" i="1"/>
  <c r="N1886" i="1" s="1"/>
  <c r="T1886" i="1" s="1"/>
  <c r="AA1885" i="1"/>
  <c r="Z1885" i="1"/>
  <c r="Y1885" i="1"/>
  <c r="X1885" i="1"/>
  <c r="W1885" i="1"/>
  <c r="U1885" i="1"/>
  <c r="S1885" i="1"/>
  <c r="Q1885" i="1"/>
  <c r="P1885" i="1"/>
  <c r="O1885" i="1"/>
  <c r="K1885" i="1"/>
  <c r="N1885" i="1" s="1"/>
  <c r="T1885" i="1" s="1"/>
  <c r="AA1884" i="1"/>
  <c r="Z1884" i="1"/>
  <c r="Y1884" i="1"/>
  <c r="X1884" i="1"/>
  <c r="W1884" i="1"/>
  <c r="U1884" i="1"/>
  <c r="S1884" i="1"/>
  <c r="Q1884" i="1"/>
  <c r="P1884" i="1"/>
  <c r="O1884" i="1"/>
  <c r="K1884" i="1"/>
  <c r="N1884" i="1" s="1"/>
  <c r="T1884" i="1" s="1"/>
  <c r="AA1883" i="1"/>
  <c r="Z1883" i="1"/>
  <c r="Y1883" i="1"/>
  <c r="X1883" i="1"/>
  <c r="W1883" i="1"/>
  <c r="U1883" i="1"/>
  <c r="S1883" i="1"/>
  <c r="Q1883" i="1"/>
  <c r="P1883" i="1"/>
  <c r="O1883" i="1"/>
  <c r="K1883" i="1"/>
  <c r="N1883" i="1" s="1"/>
  <c r="AA1882" i="1"/>
  <c r="Z1882" i="1"/>
  <c r="Y1882" i="1"/>
  <c r="X1882" i="1"/>
  <c r="W1882" i="1"/>
  <c r="U1882" i="1"/>
  <c r="S1882" i="1"/>
  <c r="Q1882" i="1"/>
  <c r="P1882" i="1"/>
  <c r="O1882" i="1"/>
  <c r="K1882" i="1"/>
  <c r="N1882" i="1" s="1"/>
  <c r="AA1881" i="1"/>
  <c r="Z1881" i="1"/>
  <c r="Y1881" i="1"/>
  <c r="X1881" i="1"/>
  <c r="W1881" i="1"/>
  <c r="U1881" i="1"/>
  <c r="S1881" i="1"/>
  <c r="Q1881" i="1"/>
  <c r="P1881" i="1"/>
  <c r="O1881" i="1"/>
  <c r="K1881" i="1"/>
  <c r="N1881" i="1" s="1"/>
  <c r="T1881" i="1" s="1"/>
  <c r="AA1880" i="1"/>
  <c r="Z1880" i="1"/>
  <c r="Y1880" i="1"/>
  <c r="X1880" i="1"/>
  <c r="W1880" i="1"/>
  <c r="U1880" i="1"/>
  <c r="S1880" i="1"/>
  <c r="Q1880" i="1"/>
  <c r="P1880" i="1"/>
  <c r="O1880" i="1"/>
  <c r="K1880" i="1"/>
  <c r="N1880" i="1" s="1"/>
  <c r="T1880" i="1" s="1"/>
  <c r="AA1879" i="1"/>
  <c r="Z1879" i="1"/>
  <c r="Y1879" i="1"/>
  <c r="X1879" i="1"/>
  <c r="W1879" i="1"/>
  <c r="U1879" i="1"/>
  <c r="S1879" i="1"/>
  <c r="Q1879" i="1"/>
  <c r="P1879" i="1"/>
  <c r="O1879" i="1"/>
  <c r="K1879" i="1"/>
  <c r="N1879" i="1" s="1"/>
  <c r="AA1878" i="1"/>
  <c r="Z1878" i="1"/>
  <c r="Y1878" i="1"/>
  <c r="X1878" i="1"/>
  <c r="W1878" i="1"/>
  <c r="U1878" i="1"/>
  <c r="S1878" i="1"/>
  <c r="Q1878" i="1"/>
  <c r="P1878" i="1"/>
  <c r="O1878" i="1"/>
  <c r="K1878" i="1"/>
  <c r="N1878" i="1" s="1"/>
  <c r="T1878" i="1" s="1"/>
  <c r="AA1877" i="1"/>
  <c r="Z1877" i="1"/>
  <c r="Y1877" i="1"/>
  <c r="X1877" i="1"/>
  <c r="W1877" i="1"/>
  <c r="U1877" i="1"/>
  <c r="S1877" i="1"/>
  <c r="Q1877" i="1"/>
  <c r="P1877" i="1"/>
  <c r="O1877" i="1"/>
  <c r="K1877" i="1"/>
  <c r="N1877" i="1" s="1"/>
  <c r="T1877" i="1" s="1"/>
  <c r="AA1876" i="1"/>
  <c r="Z1876" i="1"/>
  <c r="Y1876" i="1"/>
  <c r="X1876" i="1"/>
  <c r="W1876" i="1"/>
  <c r="U1876" i="1"/>
  <c r="S1876" i="1"/>
  <c r="Q1876" i="1"/>
  <c r="P1876" i="1"/>
  <c r="O1876" i="1"/>
  <c r="K1876" i="1"/>
  <c r="N1876" i="1" s="1"/>
  <c r="T1876" i="1" s="1"/>
  <c r="AA1875" i="1"/>
  <c r="Z1875" i="1"/>
  <c r="Y1875" i="1"/>
  <c r="X1875" i="1"/>
  <c r="W1875" i="1"/>
  <c r="U1875" i="1"/>
  <c r="S1875" i="1"/>
  <c r="Q1875" i="1"/>
  <c r="P1875" i="1"/>
  <c r="O1875" i="1"/>
  <c r="K1875" i="1"/>
  <c r="N1875" i="1" s="1"/>
  <c r="T1875" i="1" s="1"/>
  <c r="AA1874" i="1"/>
  <c r="Z1874" i="1"/>
  <c r="Y1874" i="1"/>
  <c r="X1874" i="1"/>
  <c r="W1874" i="1"/>
  <c r="U1874" i="1"/>
  <c r="S1874" i="1"/>
  <c r="Q1874" i="1"/>
  <c r="P1874" i="1"/>
  <c r="O1874" i="1"/>
  <c r="K1874" i="1"/>
  <c r="N1874" i="1" s="1"/>
  <c r="T1874" i="1" s="1"/>
  <c r="AA1873" i="1"/>
  <c r="Z1873" i="1"/>
  <c r="Y1873" i="1"/>
  <c r="X1873" i="1"/>
  <c r="W1873" i="1"/>
  <c r="U1873" i="1"/>
  <c r="S1873" i="1"/>
  <c r="Q1873" i="1"/>
  <c r="P1873" i="1"/>
  <c r="O1873" i="1"/>
  <c r="K1873" i="1"/>
  <c r="N1873" i="1" s="1"/>
  <c r="AA1872" i="1"/>
  <c r="Z1872" i="1"/>
  <c r="Y1872" i="1"/>
  <c r="X1872" i="1"/>
  <c r="W1872" i="1"/>
  <c r="U1872" i="1"/>
  <c r="S1872" i="1"/>
  <c r="Q1872" i="1"/>
  <c r="P1872" i="1"/>
  <c r="O1872" i="1"/>
  <c r="K1872" i="1"/>
  <c r="N1872" i="1" s="1"/>
  <c r="AA1871" i="1"/>
  <c r="Z1871" i="1"/>
  <c r="Y1871" i="1"/>
  <c r="X1871" i="1"/>
  <c r="W1871" i="1"/>
  <c r="U1871" i="1"/>
  <c r="S1871" i="1"/>
  <c r="Q1871" i="1"/>
  <c r="P1871" i="1"/>
  <c r="O1871" i="1"/>
  <c r="K1871" i="1"/>
  <c r="N1871" i="1" s="1"/>
  <c r="T1871" i="1" s="1"/>
  <c r="AA1870" i="1"/>
  <c r="Z1870" i="1"/>
  <c r="Y1870" i="1"/>
  <c r="X1870" i="1"/>
  <c r="W1870" i="1"/>
  <c r="U1870" i="1"/>
  <c r="S1870" i="1"/>
  <c r="Q1870" i="1"/>
  <c r="P1870" i="1"/>
  <c r="O1870" i="1"/>
  <c r="K1870" i="1"/>
  <c r="N1870" i="1" s="1"/>
  <c r="T1870" i="1" s="1"/>
  <c r="AA1869" i="1"/>
  <c r="Z1869" i="1"/>
  <c r="Y1869" i="1"/>
  <c r="X1869" i="1"/>
  <c r="W1869" i="1"/>
  <c r="U1869" i="1"/>
  <c r="S1869" i="1"/>
  <c r="Q1869" i="1"/>
  <c r="P1869" i="1"/>
  <c r="O1869" i="1"/>
  <c r="K1869" i="1"/>
  <c r="N1869" i="1" s="1"/>
  <c r="T1869" i="1" s="1"/>
  <c r="AA1868" i="1"/>
  <c r="Z1868" i="1"/>
  <c r="Y1868" i="1"/>
  <c r="X1868" i="1"/>
  <c r="W1868" i="1"/>
  <c r="U1868" i="1"/>
  <c r="S1868" i="1"/>
  <c r="Q1868" i="1"/>
  <c r="P1868" i="1"/>
  <c r="O1868" i="1"/>
  <c r="K1868" i="1"/>
  <c r="N1868" i="1" s="1"/>
  <c r="T1868" i="1" s="1"/>
  <c r="AA1867" i="1"/>
  <c r="Z1867" i="1"/>
  <c r="Y1867" i="1"/>
  <c r="X1867" i="1"/>
  <c r="W1867" i="1"/>
  <c r="U1867" i="1"/>
  <c r="S1867" i="1"/>
  <c r="Q1867" i="1"/>
  <c r="P1867" i="1"/>
  <c r="O1867" i="1"/>
  <c r="K1867" i="1"/>
  <c r="N1867" i="1" s="1"/>
  <c r="T1867" i="1" s="1"/>
  <c r="AA1866" i="1"/>
  <c r="Z1866" i="1"/>
  <c r="Y1866" i="1"/>
  <c r="X1866" i="1"/>
  <c r="W1866" i="1"/>
  <c r="U1866" i="1"/>
  <c r="S1866" i="1"/>
  <c r="Q1866" i="1"/>
  <c r="P1866" i="1"/>
  <c r="O1866" i="1"/>
  <c r="K1866" i="1"/>
  <c r="N1866" i="1" s="1"/>
  <c r="AA1865" i="1"/>
  <c r="Z1865" i="1"/>
  <c r="Y1865" i="1"/>
  <c r="X1865" i="1"/>
  <c r="W1865" i="1"/>
  <c r="U1865" i="1"/>
  <c r="S1865" i="1"/>
  <c r="Q1865" i="1"/>
  <c r="P1865" i="1"/>
  <c r="O1865" i="1"/>
  <c r="K1865" i="1"/>
  <c r="N1865" i="1" s="1"/>
  <c r="T1865" i="1" s="1"/>
  <c r="AA1864" i="1"/>
  <c r="Z1864" i="1"/>
  <c r="Y1864" i="1"/>
  <c r="X1864" i="1"/>
  <c r="W1864" i="1"/>
  <c r="U1864" i="1"/>
  <c r="S1864" i="1"/>
  <c r="Q1864" i="1"/>
  <c r="P1864" i="1"/>
  <c r="O1864" i="1"/>
  <c r="K1864" i="1"/>
  <c r="N1864" i="1" s="1"/>
  <c r="T1864" i="1" s="1"/>
  <c r="AA1863" i="1"/>
  <c r="Z1863" i="1"/>
  <c r="Y1863" i="1"/>
  <c r="X1863" i="1"/>
  <c r="W1863" i="1"/>
  <c r="U1863" i="1"/>
  <c r="S1863" i="1"/>
  <c r="Q1863" i="1"/>
  <c r="P1863" i="1"/>
  <c r="O1863" i="1"/>
  <c r="K1863" i="1"/>
  <c r="N1863" i="1" s="1"/>
  <c r="T1863" i="1" s="1"/>
  <c r="AA1862" i="1"/>
  <c r="Z1862" i="1"/>
  <c r="Y1862" i="1"/>
  <c r="X1862" i="1"/>
  <c r="W1862" i="1"/>
  <c r="U1862" i="1"/>
  <c r="S1862" i="1"/>
  <c r="Q1862" i="1"/>
  <c r="P1862" i="1"/>
  <c r="O1862" i="1"/>
  <c r="K1862" i="1"/>
  <c r="N1862" i="1" s="1"/>
  <c r="T1862" i="1" s="1"/>
  <c r="AA1861" i="1"/>
  <c r="Z1861" i="1"/>
  <c r="Y1861" i="1"/>
  <c r="X1861" i="1"/>
  <c r="W1861" i="1"/>
  <c r="U1861" i="1"/>
  <c r="S1861" i="1"/>
  <c r="Q1861" i="1"/>
  <c r="P1861" i="1"/>
  <c r="O1861" i="1"/>
  <c r="K1861" i="1"/>
  <c r="N1861" i="1" s="1"/>
  <c r="T1861" i="1" s="1"/>
  <c r="AA1860" i="1"/>
  <c r="Z1860" i="1"/>
  <c r="Y1860" i="1"/>
  <c r="X1860" i="1"/>
  <c r="W1860" i="1"/>
  <c r="U1860" i="1"/>
  <c r="S1860" i="1"/>
  <c r="Q1860" i="1"/>
  <c r="P1860" i="1"/>
  <c r="O1860" i="1"/>
  <c r="K1860" i="1"/>
  <c r="N1860" i="1" s="1"/>
  <c r="AA1859" i="1"/>
  <c r="Z1859" i="1"/>
  <c r="Y1859" i="1"/>
  <c r="X1859" i="1"/>
  <c r="W1859" i="1"/>
  <c r="U1859" i="1"/>
  <c r="S1859" i="1"/>
  <c r="Q1859" i="1"/>
  <c r="P1859" i="1"/>
  <c r="O1859" i="1"/>
  <c r="K1859" i="1"/>
  <c r="N1859" i="1" s="1"/>
  <c r="T1859" i="1" s="1"/>
  <c r="AA1858" i="1"/>
  <c r="Z1858" i="1"/>
  <c r="Y1858" i="1"/>
  <c r="X1858" i="1"/>
  <c r="W1858" i="1"/>
  <c r="U1858" i="1"/>
  <c r="S1858" i="1"/>
  <c r="Q1858" i="1"/>
  <c r="P1858" i="1"/>
  <c r="O1858" i="1"/>
  <c r="K1858" i="1"/>
  <c r="N1858" i="1" s="1"/>
  <c r="T1858" i="1" s="1"/>
  <c r="AA1857" i="1"/>
  <c r="Z1857" i="1"/>
  <c r="Y1857" i="1"/>
  <c r="X1857" i="1"/>
  <c r="W1857" i="1"/>
  <c r="U1857" i="1"/>
  <c r="S1857" i="1"/>
  <c r="Q1857" i="1"/>
  <c r="P1857" i="1"/>
  <c r="O1857" i="1"/>
  <c r="K1857" i="1"/>
  <c r="N1857" i="1" s="1"/>
  <c r="AA1856" i="1"/>
  <c r="Z1856" i="1"/>
  <c r="Y1856" i="1"/>
  <c r="X1856" i="1"/>
  <c r="W1856" i="1"/>
  <c r="U1856" i="1"/>
  <c r="S1856" i="1"/>
  <c r="Q1856" i="1"/>
  <c r="P1856" i="1"/>
  <c r="O1856" i="1"/>
  <c r="K1856" i="1"/>
  <c r="N1856" i="1" s="1"/>
  <c r="T1856" i="1" s="1"/>
  <c r="AA1855" i="1"/>
  <c r="Z1855" i="1"/>
  <c r="Y1855" i="1"/>
  <c r="X1855" i="1"/>
  <c r="W1855" i="1"/>
  <c r="U1855" i="1"/>
  <c r="S1855" i="1"/>
  <c r="Q1855" i="1"/>
  <c r="P1855" i="1"/>
  <c r="O1855" i="1"/>
  <c r="K1855" i="1"/>
  <c r="N1855" i="1" s="1"/>
  <c r="T1855" i="1" s="1"/>
  <c r="AA1854" i="1"/>
  <c r="Z1854" i="1"/>
  <c r="Y1854" i="1"/>
  <c r="X1854" i="1"/>
  <c r="W1854" i="1"/>
  <c r="U1854" i="1"/>
  <c r="S1854" i="1"/>
  <c r="Q1854" i="1"/>
  <c r="P1854" i="1"/>
  <c r="O1854" i="1"/>
  <c r="K1854" i="1"/>
  <c r="N1854" i="1" s="1"/>
  <c r="T1854" i="1" s="1"/>
  <c r="AA1853" i="1"/>
  <c r="Z1853" i="1"/>
  <c r="Y1853" i="1"/>
  <c r="X1853" i="1"/>
  <c r="W1853" i="1"/>
  <c r="U1853" i="1"/>
  <c r="S1853" i="1"/>
  <c r="Q1853" i="1"/>
  <c r="P1853" i="1"/>
  <c r="O1853" i="1"/>
  <c r="K1853" i="1"/>
  <c r="N1853" i="1" s="1"/>
  <c r="T1853" i="1" s="1"/>
  <c r="AA1852" i="1"/>
  <c r="Z1852" i="1"/>
  <c r="Y1852" i="1"/>
  <c r="X1852" i="1"/>
  <c r="W1852" i="1"/>
  <c r="U1852" i="1"/>
  <c r="S1852" i="1"/>
  <c r="Q1852" i="1"/>
  <c r="P1852" i="1"/>
  <c r="O1852" i="1"/>
  <c r="K1852" i="1"/>
  <c r="N1852" i="1" s="1"/>
  <c r="T1852" i="1" s="1"/>
  <c r="AA1851" i="1"/>
  <c r="Z1851" i="1"/>
  <c r="Y1851" i="1"/>
  <c r="X1851" i="1"/>
  <c r="W1851" i="1"/>
  <c r="U1851" i="1"/>
  <c r="S1851" i="1"/>
  <c r="Q1851" i="1"/>
  <c r="P1851" i="1"/>
  <c r="O1851" i="1"/>
  <c r="K1851" i="1"/>
  <c r="N1851" i="1" s="1"/>
  <c r="T1851" i="1" s="1"/>
  <c r="AA1850" i="1"/>
  <c r="Z1850" i="1"/>
  <c r="Y1850" i="1"/>
  <c r="X1850" i="1"/>
  <c r="W1850" i="1"/>
  <c r="U1850" i="1"/>
  <c r="S1850" i="1"/>
  <c r="Q1850" i="1"/>
  <c r="P1850" i="1"/>
  <c r="O1850" i="1"/>
  <c r="K1850" i="1"/>
  <c r="N1850" i="1" s="1"/>
  <c r="AA1849" i="1"/>
  <c r="Z1849" i="1"/>
  <c r="Y1849" i="1"/>
  <c r="X1849" i="1"/>
  <c r="W1849" i="1"/>
  <c r="U1849" i="1"/>
  <c r="S1849" i="1"/>
  <c r="Q1849" i="1"/>
  <c r="P1849" i="1"/>
  <c r="O1849" i="1"/>
  <c r="K1849" i="1"/>
  <c r="N1849" i="1" s="1"/>
  <c r="T1849" i="1" s="1"/>
  <c r="AA1848" i="1"/>
  <c r="Z1848" i="1"/>
  <c r="Y1848" i="1"/>
  <c r="X1848" i="1"/>
  <c r="W1848" i="1"/>
  <c r="U1848" i="1"/>
  <c r="S1848" i="1"/>
  <c r="Q1848" i="1"/>
  <c r="P1848" i="1"/>
  <c r="O1848" i="1"/>
  <c r="K1848" i="1"/>
  <c r="N1848" i="1" s="1"/>
  <c r="AA1847" i="1"/>
  <c r="Z1847" i="1"/>
  <c r="Y1847" i="1"/>
  <c r="X1847" i="1"/>
  <c r="W1847" i="1"/>
  <c r="U1847" i="1"/>
  <c r="S1847" i="1"/>
  <c r="Q1847" i="1"/>
  <c r="P1847" i="1"/>
  <c r="O1847" i="1"/>
  <c r="K1847" i="1"/>
  <c r="N1847" i="1" s="1"/>
  <c r="T1847" i="1" s="1"/>
  <c r="AA1846" i="1"/>
  <c r="Z1846" i="1"/>
  <c r="Y1846" i="1"/>
  <c r="X1846" i="1"/>
  <c r="W1846" i="1"/>
  <c r="U1846" i="1"/>
  <c r="S1846" i="1"/>
  <c r="Q1846" i="1"/>
  <c r="P1846" i="1"/>
  <c r="O1846" i="1"/>
  <c r="K1846" i="1"/>
  <c r="N1846" i="1" s="1"/>
  <c r="T1846" i="1" s="1"/>
  <c r="AA1845" i="1"/>
  <c r="Z1845" i="1"/>
  <c r="Y1845" i="1"/>
  <c r="X1845" i="1"/>
  <c r="W1845" i="1"/>
  <c r="U1845" i="1"/>
  <c r="S1845" i="1"/>
  <c r="Q1845" i="1"/>
  <c r="P1845" i="1"/>
  <c r="O1845" i="1"/>
  <c r="K1845" i="1"/>
  <c r="N1845" i="1" s="1"/>
  <c r="T1845" i="1" s="1"/>
  <c r="AA1844" i="1"/>
  <c r="Z1844" i="1"/>
  <c r="Y1844" i="1"/>
  <c r="X1844" i="1"/>
  <c r="W1844" i="1"/>
  <c r="U1844" i="1"/>
  <c r="S1844" i="1"/>
  <c r="Q1844" i="1"/>
  <c r="P1844" i="1"/>
  <c r="O1844" i="1"/>
  <c r="K1844" i="1"/>
  <c r="N1844" i="1" s="1"/>
  <c r="T1844" i="1" s="1"/>
  <c r="AA1843" i="1"/>
  <c r="Z1843" i="1"/>
  <c r="Y1843" i="1"/>
  <c r="X1843" i="1"/>
  <c r="W1843" i="1"/>
  <c r="U1843" i="1"/>
  <c r="S1843" i="1"/>
  <c r="Q1843" i="1"/>
  <c r="P1843" i="1"/>
  <c r="O1843" i="1"/>
  <c r="K1843" i="1"/>
  <c r="N1843" i="1" s="1"/>
  <c r="T1843" i="1" s="1"/>
  <c r="AA1842" i="1"/>
  <c r="Z1842" i="1"/>
  <c r="Y1842" i="1"/>
  <c r="X1842" i="1"/>
  <c r="W1842" i="1"/>
  <c r="U1842" i="1"/>
  <c r="S1842" i="1"/>
  <c r="Q1842" i="1"/>
  <c r="P1842" i="1"/>
  <c r="O1842" i="1"/>
  <c r="K1842" i="1"/>
  <c r="N1842" i="1" s="1"/>
  <c r="T1842" i="1" s="1"/>
  <c r="AA1841" i="1"/>
  <c r="Z1841" i="1"/>
  <c r="Y1841" i="1"/>
  <c r="X1841" i="1"/>
  <c r="W1841" i="1"/>
  <c r="U1841" i="1"/>
  <c r="S1841" i="1"/>
  <c r="Q1841" i="1"/>
  <c r="P1841" i="1"/>
  <c r="O1841" i="1"/>
  <c r="K1841" i="1"/>
  <c r="N1841" i="1" s="1"/>
  <c r="T1841" i="1" s="1"/>
  <c r="AA1840" i="1"/>
  <c r="Z1840" i="1"/>
  <c r="Y1840" i="1"/>
  <c r="X1840" i="1"/>
  <c r="W1840" i="1"/>
  <c r="U1840" i="1"/>
  <c r="S1840" i="1"/>
  <c r="Q1840" i="1"/>
  <c r="P1840" i="1"/>
  <c r="O1840" i="1"/>
  <c r="K1840" i="1"/>
  <c r="N1840" i="1" s="1"/>
  <c r="AA1839" i="1"/>
  <c r="Z1839" i="1"/>
  <c r="Y1839" i="1"/>
  <c r="X1839" i="1"/>
  <c r="W1839" i="1"/>
  <c r="U1839" i="1"/>
  <c r="S1839" i="1"/>
  <c r="Q1839" i="1"/>
  <c r="P1839" i="1"/>
  <c r="O1839" i="1"/>
  <c r="K1839" i="1"/>
  <c r="N1839" i="1" s="1"/>
  <c r="T1839" i="1" s="1"/>
  <c r="AA1838" i="1"/>
  <c r="Z1838" i="1"/>
  <c r="Y1838" i="1"/>
  <c r="X1838" i="1"/>
  <c r="W1838" i="1"/>
  <c r="U1838" i="1"/>
  <c r="S1838" i="1"/>
  <c r="Q1838" i="1"/>
  <c r="P1838" i="1"/>
  <c r="O1838" i="1"/>
  <c r="K1838" i="1"/>
  <c r="N1838" i="1" s="1"/>
  <c r="T1838" i="1" s="1"/>
  <c r="AA1837" i="1"/>
  <c r="Z1837" i="1"/>
  <c r="Y1837" i="1"/>
  <c r="X1837" i="1"/>
  <c r="W1837" i="1"/>
  <c r="U1837" i="1"/>
  <c r="S1837" i="1"/>
  <c r="Q1837" i="1"/>
  <c r="P1837" i="1"/>
  <c r="O1837" i="1"/>
  <c r="K1837" i="1"/>
  <c r="N1837" i="1" s="1"/>
  <c r="AA1836" i="1"/>
  <c r="Z1836" i="1"/>
  <c r="Y1836" i="1"/>
  <c r="X1836" i="1"/>
  <c r="W1836" i="1"/>
  <c r="U1836" i="1"/>
  <c r="S1836" i="1"/>
  <c r="Q1836" i="1"/>
  <c r="P1836" i="1"/>
  <c r="O1836" i="1"/>
  <c r="K1836" i="1"/>
  <c r="N1836" i="1" s="1"/>
  <c r="T1836" i="1" s="1"/>
  <c r="AA1835" i="1"/>
  <c r="Z1835" i="1"/>
  <c r="Y1835" i="1"/>
  <c r="X1835" i="1"/>
  <c r="W1835" i="1"/>
  <c r="U1835" i="1"/>
  <c r="S1835" i="1"/>
  <c r="Q1835" i="1"/>
  <c r="P1835" i="1"/>
  <c r="O1835" i="1"/>
  <c r="K1835" i="1"/>
  <c r="N1835" i="1" s="1"/>
  <c r="T1835" i="1" s="1"/>
  <c r="AA1834" i="1"/>
  <c r="Z1834" i="1"/>
  <c r="Y1834" i="1"/>
  <c r="X1834" i="1"/>
  <c r="W1834" i="1"/>
  <c r="U1834" i="1"/>
  <c r="S1834" i="1"/>
  <c r="Q1834" i="1"/>
  <c r="P1834" i="1"/>
  <c r="O1834" i="1"/>
  <c r="K1834" i="1"/>
  <c r="N1834" i="1" s="1"/>
  <c r="T1834" i="1" s="1"/>
  <c r="AA1833" i="1"/>
  <c r="Z1833" i="1"/>
  <c r="Y1833" i="1"/>
  <c r="X1833" i="1"/>
  <c r="W1833" i="1"/>
  <c r="U1833" i="1"/>
  <c r="S1833" i="1"/>
  <c r="Q1833" i="1"/>
  <c r="P1833" i="1"/>
  <c r="O1833" i="1"/>
  <c r="K1833" i="1"/>
  <c r="N1833" i="1" s="1"/>
  <c r="T1833" i="1" s="1"/>
  <c r="AA1832" i="1"/>
  <c r="Z1832" i="1"/>
  <c r="Y1832" i="1"/>
  <c r="X1832" i="1"/>
  <c r="W1832" i="1"/>
  <c r="U1832" i="1"/>
  <c r="S1832" i="1"/>
  <c r="Q1832" i="1"/>
  <c r="P1832" i="1"/>
  <c r="O1832" i="1"/>
  <c r="K1832" i="1"/>
  <c r="N1832" i="1" s="1"/>
  <c r="T1832" i="1" s="1"/>
  <c r="AA1831" i="1"/>
  <c r="Z1831" i="1"/>
  <c r="Y1831" i="1"/>
  <c r="X1831" i="1"/>
  <c r="W1831" i="1"/>
  <c r="U1831" i="1"/>
  <c r="S1831" i="1"/>
  <c r="Q1831" i="1"/>
  <c r="P1831" i="1"/>
  <c r="O1831" i="1"/>
  <c r="K1831" i="1"/>
  <c r="N1831" i="1" s="1"/>
  <c r="T1831" i="1" s="1"/>
  <c r="AA1830" i="1"/>
  <c r="Z1830" i="1"/>
  <c r="Y1830" i="1"/>
  <c r="X1830" i="1"/>
  <c r="W1830" i="1"/>
  <c r="U1830" i="1"/>
  <c r="S1830" i="1"/>
  <c r="Q1830" i="1"/>
  <c r="P1830" i="1"/>
  <c r="O1830" i="1"/>
  <c r="K1830" i="1"/>
  <c r="N1830" i="1" s="1"/>
  <c r="T1830" i="1" s="1"/>
  <c r="AA1829" i="1"/>
  <c r="Z1829" i="1"/>
  <c r="Y1829" i="1"/>
  <c r="X1829" i="1"/>
  <c r="W1829" i="1"/>
  <c r="U1829" i="1"/>
  <c r="S1829" i="1"/>
  <c r="Q1829" i="1"/>
  <c r="P1829" i="1"/>
  <c r="O1829" i="1"/>
  <c r="K1829" i="1"/>
  <c r="N1829" i="1" s="1"/>
  <c r="AA1828" i="1"/>
  <c r="Z1828" i="1"/>
  <c r="Y1828" i="1"/>
  <c r="X1828" i="1"/>
  <c r="W1828" i="1"/>
  <c r="U1828" i="1"/>
  <c r="S1828" i="1"/>
  <c r="Q1828" i="1"/>
  <c r="P1828" i="1"/>
  <c r="O1828" i="1"/>
  <c r="K1828" i="1"/>
  <c r="N1828" i="1" s="1"/>
  <c r="T1828" i="1" s="1"/>
  <c r="AA1827" i="1"/>
  <c r="Z1827" i="1"/>
  <c r="Y1827" i="1"/>
  <c r="X1827" i="1"/>
  <c r="W1827" i="1"/>
  <c r="U1827" i="1"/>
  <c r="S1827" i="1"/>
  <c r="Q1827" i="1"/>
  <c r="P1827" i="1"/>
  <c r="O1827" i="1"/>
  <c r="K1827" i="1"/>
  <c r="N1827" i="1" s="1"/>
  <c r="T1827" i="1" s="1"/>
  <c r="AA1826" i="1"/>
  <c r="Z1826" i="1"/>
  <c r="Y1826" i="1"/>
  <c r="X1826" i="1"/>
  <c r="W1826" i="1"/>
  <c r="U1826" i="1"/>
  <c r="S1826" i="1"/>
  <c r="Q1826" i="1"/>
  <c r="P1826" i="1"/>
  <c r="O1826" i="1"/>
  <c r="K1826" i="1"/>
  <c r="N1826" i="1" s="1"/>
  <c r="T1826" i="1" s="1"/>
  <c r="AA1825" i="1"/>
  <c r="Z1825" i="1"/>
  <c r="Y1825" i="1"/>
  <c r="X1825" i="1"/>
  <c r="W1825" i="1"/>
  <c r="U1825" i="1"/>
  <c r="S1825" i="1"/>
  <c r="Q1825" i="1"/>
  <c r="P1825" i="1"/>
  <c r="O1825" i="1"/>
  <c r="K1825" i="1"/>
  <c r="N1825" i="1" s="1"/>
  <c r="AA1824" i="1"/>
  <c r="Z1824" i="1"/>
  <c r="Y1824" i="1"/>
  <c r="X1824" i="1"/>
  <c r="W1824" i="1"/>
  <c r="U1824" i="1"/>
  <c r="S1824" i="1"/>
  <c r="Q1824" i="1"/>
  <c r="P1824" i="1"/>
  <c r="O1824" i="1"/>
  <c r="K1824" i="1"/>
  <c r="N1824" i="1" s="1"/>
  <c r="AA1823" i="1"/>
  <c r="Z1823" i="1"/>
  <c r="Y1823" i="1"/>
  <c r="X1823" i="1"/>
  <c r="W1823" i="1"/>
  <c r="U1823" i="1"/>
  <c r="S1823" i="1"/>
  <c r="Q1823" i="1"/>
  <c r="P1823" i="1"/>
  <c r="O1823" i="1"/>
  <c r="K1823" i="1"/>
  <c r="N1823" i="1" s="1"/>
  <c r="AA1822" i="1"/>
  <c r="Z1822" i="1"/>
  <c r="Y1822" i="1"/>
  <c r="X1822" i="1"/>
  <c r="W1822" i="1"/>
  <c r="U1822" i="1"/>
  <c r="S1822" i="1"/>
  <c r="Q1822" i="1"/>
  <c r="P1822" i="1"/>
  <c r="O1822" i="1"/>
  <c r="K1822" i="1"/>
  <c r="N1822" i="1" s="1"/>
  <c r="T1822" i="1" s="1"/>
  <c r="AA1821" i="1"/>
  <c r="Z1821" i="1"/>
  <c r="Y1821" i="1"/>
  <c r="X1821" i="1"/>
  <c r="W1821" i="1"/>
  <c r="U1821" i="1"/>
  <c r="S1821" i="1"/>
  <c r="Q1821" i="1"/>
  <c r="P1821" i="1"/>
  <c r="O1821" i="1"/>
  <c r="K1821" i="1"/>
  <c r="N1821" i="1" s="1"/>
  <c r="T1821" i="1" s="1"/>
  <c r="AA1820" i="1"/>
  <c r="Z1820" i="1"/>
  <c r="Y1820" i="1"/>
  <c r="X1820" i="1"/>
  <c r="W1820" i="1"/>
  <c r="U1820" i="1"/>
  <c r="S1820" i="1"/>
  <c r="Q1820" i="1"/>
  <c r="P1820" i="1"/>
  <c r="O1820" i="1"/>
  <c r="K1820" i="1"/>
  <c r="N1820" i="1" s="1"/>
  <c r="T1820" i="1" s="1"/>
  <c r="AA1819" i="1"/>
  <c r="Z1819" i="1"/>
  <c r="Y1819" i="1"/>
  <c r="X1819" i="1"/>
  <c r="W1819" i="1"/>
  <c r="U1819" i="1"/>
  <c r="S1819" i="1"/>
  <c r="Q1819" i="1"/>
  <c r="P1819" i="1"/>
  <c r="O1819" i="1"/>
  <c r="K1819" i="1"/>
  <c r="N1819" i="1" s="1"/>
  <c r="T1819" i="1" s="1"/>
  <c r="AA1818" i="1"/>
  <c r="Z1818" i="1"/>
  <c r="Y1818" i="1"/>
  <c r="X1818" i="1"/>
  <c r="W1818" i="1"/>
  <c r="U1818" i="1"/>
  <c r="S1818" i="1"/>
  <c r="Q1818" i="1"/>
  <c r="P1818" i="1"/>
  <c r="O1818" i="1"/>
  <c r="K1818" i="1"/>
  <c r="N1818" i="1" s="1"/>
  <c r="T1818" i="1" s="1"/>
  <c r="AA1817" i="1"/>
  <c r="Z1817" i="1"/>
  <c r="Y1817" i="1"/>
  <c r="X1817" i="1"/>
  <c r="W1817" i="1"/>
  <c r="U1817" i="1"/>
  <c r="S1817" i="1"/>
  <c r="Q1817" i="1"/>
  <c r="P1817" i="1"/>
  <c r="O1817" i="1"/>
  <c r="K1817" i="1"/>
  <c r="N1817" i="1" s="1"/>
  <c r="T1817" i="1" s="1"/>
  <c r="AA1816" i="1"/>
  <c r="Z1816" i="1"/>
  <c r="Y1816" i="1"/>
  <c r="X1816" i="1"/>
  <c r="W1816" i="1"/>
  <c r="U1816" i="1"/>
  <c r="S1816" i="1"/>
  <c r="Q1816" i="1"/>
  <c r="P1816" i="1"/>
  <c r="O1816" i="1"/>
  <c r="K1816" i="1"/>
  <c r="N1816" i="1" s="1"/>
  <c r="T1816" i="1" s="1"/>
  <c r="AA1815" i="1"/>
  <c r="Z1815" i="1"/>
  <c r="Y1815" i="1"/>
  <c r="X1815" i="1"/>
  <c r="W1815" i="1"/>
  <c r="U1815" i="1"/>
  <c r="S1815" i="1"/>
  <c r="Q1815" i="1"/>
  <c r="P1815" i="1"/>
  <c r="O1815" i="1"/>
  <c r="K1815" i="1"/>
  <c r="N1815" i="1" s="1"/>
  <c r="T1815" i="1" s="1"/>
  <c r="AA1814" i="1"/>
  <c r="Z1814" i="1"/>
  <c r="Y1814" i="1"/>
  <c r="X1814" i="1"/>
  <c r="W1814" i="1"/>
  <c r="U1814" i="1"/>
  <c r="S1814" i="1"/>
  <c r="Q1814" i="1"/>
  <c r="P1814" i="1"/>
  <c r="O1814" i="1"/>
  <c r="K1814" i="1"/>
  <c r="N1814" i="1" s="1"/>
  <c r="T1814" i="1" s="1"/>
  <c r="AA1813" i="1"/>
  <c r="Z1813" i="1"/>
  <c r="Y1813" i="1"/>
  <c r="X1813" i="1"/>
  <c r="W1813" i="1"/>
  <c r="U1813" i="1"/>
  <c r="S1813" i="1"/>
  <c r="Q1813" i="1"/>
  <c r="P1813" i="1"/>
  <c r="O1813" i="1"/>
  <c r="K1813" i="1"/>
  <c r="N1813" i="1" s="1"/>
  <c r="T1813" i="1" s="1"/>
  <c r="AA1812" i="1"/>
  <c r="Z1812" i="1"/>
  <c r="Y1812" i="1"/>
  <c r="X1812" i="1"/>
  <c r="W1812" i="1"/>
  <c r="U1812" i="1"/>
  <c r="S1812" i="1"/>
  <c r="Q1812" i="1"/>
  <c r="P1812" i="1"/>
  <c r="O1812" i="1"/>
  <c r="K1812" i="1"/>
  <c r="N1812" i="1" s="1"/>
  <c r="T1812" i="1" s="1"/>
  <c r="AA1811" i="1"/>
  <c r="Z1811" i="1"/>
  <c r="Y1811" i="1"/>
  <c r="X1811" i="1"/>
  <c r="W1811" i="1"/>
  <c r="U1811" i="1"/>
  <c r="S1811" i="1"/>
  <c r="Q1811" i="1"/>
  <c r="P1811" i="1"/>
  <c r="O1811" i="1"/>
  <c r="K1811" i="1"/>
  <c r="N1811" i="1" s="1"/>
  <c r="T1811" i="1" s="1"/>
  <c r="AA1810" i="1"/>
  <c r="Z1810" i="1"/>
  <c r="Y1810" i="1"/>
  <c r="X1810" i="1"/>
  <c r="W1810" i="1"/>
  <c r="U1810" i="1"/>
  <c r="S1810" i="1"/>
  <c r="Q1810" i="1"/>
  <c r="P1810" i="1"/>
  <c r="O1810" i="1"/>
  <c r="K1810" i="1"/>
  <c r="N1810" i="1" s="1"/>
  <c r="T1810" i="1" s="1"/>
  <c r="AA1809" i="1"/>
  <c r="Z1809" i="1"/>
  <c r="Y1809" i="1"/>
  <c r="X1809" i="1"/>
  <c r="W1809" i="1"/>
  <c r="U1809" i="1"/>
  <c r="S1809" i="1"/>
  <c r="Q1809" i="1"/>
  <c r="P1809" i="1"/>
  <c r="O1809" i="1"/>
  <c r="K1809" i="1"/>
  <c r="N1809" i="1" s="1"/>
  <c r="AA1808" i="1"/>
  <c r="Z1808" i="1"/>
  <c r="Y1808" i="1"/>
  <c r="X1808" i="1"/>
  <c r="W1808" i="1"/>
  <c r="U1808" i="1"/>
  <c r="S1808" i="1"/>
  <c r="Q1808" i="1"/>
  <c r="P1808" i="1"/>
  <c r="O1808" i="1"/>
  <c r="K1808" i="1"/>
  <c r="N1808" i="1" s="1"/>
  <c r="T1808" i="1" s="1"/>
  <c r="AA1807" i="1"/>
  <c r="Z1807" i="1"/>
  <c r="Y1807" i="1"/>
  <c r="X1807" i="1"/>
  <c r="W1807" i="1"/>
  <c r="U1807" i="1"/>
  <c r="S1807" i="1"/>
  <c r="Q1807" i="1"/>
  <c r="P1807" i="1"/>
  <c r="O1807" i="1"/>
  <c r="K1807" i="1"/>
  <c r="N1807" i="1" s="1"/>
  <c r="T1807" i="1" s="1"/>
  <c r="AA1806" i="1"/>
  <c r="Z1806" i="1"/>
  <c r="Y1806" i="1"/>
  <c r="X1806" i="1"/>
  <c r="W1806" i="1"/>
  <c r="U1806" i="1"/>
  <c r="S1806" i="1"/>
  <c r="Q1806" i="1"/>
  <c r="P1806" i="1"/>
  <c r="O1806" i="1"/>
  <c r="K1806" i="1"/>
  <c r="N1806" i="1" s="1"/>
  <c r="T1806" i="1" s="1"/>
  <c r="AA1805" i="1"/>
  <c r="Z1805" i="1"/>
  <c r="Y1805" i="1"/>
  <c r="X1805" i="1"/>
  <c r="W1805" i="1"/>
  <c r="U1805" i="1"/>
  <c r="S1805" i="1"/>
  <c r="Q1805" i="1"/>
  <c r="P1805" i="1"/>
  <c r="O1805" i="1"/>
  <c r="K1805" i="1"/>
  <c r="N1805" i="1" s="1"/>
  <c r="T1805" i="1" s="1"/>
  <c r="AA1804" i="1"/>
  <c r="Z1804" i="1"/>
  <c r="Y1804" i="1"/>
  <c r="X1804" i="1"/>
  <c r="W1804" i="1"/>
  <c r="U1804" i="1"/>
  <c r="S1804" i="1"/>
  <c r="Q1804" i="1"/>
  <c r="P1804" i="1"/>
  <c r="O1804" i="1"/>
  <c r="K1804" i="1"/>
  <c r="N1804" i="1" s="1"/>
  <c r="T1804" i="1" s="1"/>
  <c r="AA1803" i="1"/>
  <c r="Z1803" i="1"/>
  <c r="Y1803" i="1"/>
  <c r="X1803" i="1"/>
  <c r="W1803" i="1"/>
  <c r="U1803" i="1"/>
  <c r="S1803" i="1"/>
  <c r="Q1803" i="1"/>
  <c r="P1803" i="1"/>
  <c r="O1803" i="1"/>
  <c r="K1803" i="1"/>
  <c r="N1803" i="1" s="1"/>
  <c r="AA1802" i="1"/>
  <c r="Z1802" i="1"/>
  <c r="Y1802" i="1"/>
  <c r="X1802" i="1"/>
  <c r="W1802" i="1"/>
  <c r="U1802" i="1"/>
  <c r="S1802" i="1"/>
  <c r="Q1802" i="1"/>
  <c r="P1802" i="1"/>
  <c r="O1802" i="1"/>
  <c r="K1802" i="1"/>
  <c r="N1802" i="1" s="1"/>
  <c r="T1802" i="1" s="1"/>
  <c r="AA1801" i="1"/>
  <c r="Z1801" i="1"/>
  <c r="Y1801" i="1"/>
  <c r="X1801" i="1"/>
  <c r="W1801" i="1"/>
  <c r="U1801" i="1"/>
  <c r="S1801" i="1"/>
  <c r="Q1801" i="1"/>
  <c r="P1801" i="1"/>
  <c r="O1801" i="1"/>
  <c r="K1801" i="1"/>
  <c r="N1801" i="1" s="1"/>
  <c r="AA1800" i="1"/>
  <c r="Z1800" i="1"/>
  <c r="Y1800" i="1"/>
  <c r="X1800" i="1"/>
  <c r="W1800" i="1"/>
  <c r="U1800" i="1"/>
  <c r="S1800" i="1"/>
  <c r="Q1800" i="1"/>
  <c r="P1800" i="1"/>
  <c r="O1800" i="1"/>
  <c r="K1800" i="1"/>
  <c r="N1800" i="1" s="1"/>
  <c r="AA1799" i="1"/>
  <c r="Z1799" i="1"/>
  <c r="Y1799" i="1"/>
  <c r="X1799" i="1"/>
  <c r="W1799" i="1"/>
  <c r="U1799" i="1"/>
  <c r="S1799" i="1"/>
  <c r="Q1799" i="1"/>
  <c r="P1799" i="1"/>
  <c r="O1799" i="1"/>
  <c r="K1799" i="1"/>
  <c r="N1799" i="1" s="1"/>
  <c r="T1799" i="1" s="1"/>
  <c r="AA1798" i="1"/>
  <c r="Z1798" i="1"/>
  <c r="Y1798" i="1"/>
  <c r="X1798" i="1"/>
  <c r="W1798" i="1"/>
  <c r="U1798" i="1"/>
  <c r="S1798" i="1"/>
  <c r="Q1798" i="1"/>
  <c r="P1798" i="1"/>
  <c r="O1798" i="1"/>
  <c r="K1798" i="1"/>
  <c r="N1798" i="1" s="1"/>
  <c r="T1798" i="1" s="1"/>
  <c r="AA1797" i="1"/>
  <c r="Z1797" i="1"/>
  <c r="Y1797" i="1"/>
  <c r="X1797" i="1"/>
  <c r="W1797" i="1"/>
  <c r="U1797" i="1"/>
  <c r="S1797" i="1"/>
  <c r="Q1797" i="1"/>
  <c r="P1797" i="1"/>
  <c r="O1797" i="1"/>
  <c r="K1797" i="1"/>
  <c r="N1797" i="1" s="1"/>
  <c r="T1797" i="1" s="1"/>
  <c r="AA1796" i="1"/>
  <c r="Z1796" i="1"/>
  <c r="Y1796" i="1"/>
  <c r="X1796" i="1"/>
  <c r="W1796" i="1"/>
  <c r="U1796" i="1"/>
  <c r="S1796" i="1"/>
  <c r="Q1796" i="1"/>
  <c r="P1796" i="1"/>
  <c r="O1796" i="1"/>
  <c r="K1796" i="1"/>
  <c r="N1796" i="1" s="1"/>
  <c r="T1796" i="1" s="1"/>
  <c r="AA1795" i="1"/>
  <c r="Z1795" i="1"/>
  <c r="Y1795" i="1"/>
  <c r="X1795" i="1"/>
  <c r="W1795" i="1"/>
  <c r="U1795" i="1"/>
  <c r="S1795" i="1"/>
  <c r="Q1795" i="1"/>
  <c r="P1795" i="1"/>
  <c r="O1795" i="1"/>
  <c r="K1795" i="1"/>
  <c r="N1795" i="1" s="1"/>
  <c r="AA1794" i="1"/>
  <c r="Z1794" i="1"/>
  <c r="Y1794" i="1"/>
  <c r="X1794" i="1"/>
  <c r="W1794" i="1"/>
  <c r="U1794" i="1"/>
  <c r="S1794" i="1"/>
  <c r="Q1794" i="1"/>
  <c r="P1794" i="1"/>
  <c r="O1794" i="1"/>
  <c r="K1794" i="1"/>
  <c r="N1794" i="1" s="1"/>
  <c r="T1794" i="1" s="1"/>
  <c r="AA1793" i="1"/>
  <c r="Z1793" i="1"/>
  <c r="Y1793" i="1"/>
  <c r="X1793" i="1"/>
  <c r="W1793" i="1"/>
  <c r="U1793" i="1"/>
  <c r="S1793" i="1"/>
  <c r="Q1793" i="1"/>
  <c r="P1793" i="1"/>
  <c r="O1793" i="1"/>
  <c r="K1793" i="1"/>
  <c r="N1793" i="1" s="1"/>
  <c r="T1793" i="1" s="1"/>
  <c r="AA1792" i="1"/>
  <c r="Z1792" i="1"/>
  <c r="Y1792" i="1"/>
  <c r="X1792" i="1"/>
  <c r="W1792" i="1"/>
  <c r="U1792" i="1"/>
  <c r="S1792" i="1"/>
  <c r="Q1792" i="1"/>
  <c r="P1792" i="1"/>
  <c r="O1792" i="1"/>
  <c r="K1792" i="1"/>
  <c r="N1792" i="1" s="1"/>
  <c r="T1792" i="1" s="1"/>
  <c r="AA1791" i="1"/>
  <c r="Z1791" i="1"/>
  <c r="Y1791" i="1"/>
  <c r="X1791" i="1"/>
  <c r="W1791" i="1"/>
  <c r="U1791" i="1"/>
  <c r="S1791" i="1"/>
  <c r="Q1791" i="1"/>
  <c r="P1791" i="1"/>
  <c r="O1791" i="1"/>
  <c r="K1791" i="1"/>
  <c r="N1791" i="1" s="1"/>
  <c r="T1791" i="1" s="1"/>
  <c r="AA1790" i="1"/>
  <c r="Z1790" i="1"/>
  <c r="Y1790" i="1"/>
  <c r="X1790" i="1"/>
  <c r="W1790" i="1"/>
  <c r="U1790" i="1"/>
  <c r="S1790" i="1"/>
  <c r="Q1790" i="1"/>
  <c r="P1790" i="1"/>
  <c r="O1790" i="1"/>
  <c r="K1790" i="1"/>
  <c r="N1790" i="1" s="1"/>
  <c r="T1790" i="1" s="1"/>
  <c r="AA1789" i="1"/>
  <c r="Z1789" i="1"/>
  <c r="Y1789" i="1"/>
  <c r="X1789" i="1"/>
  <c r="W1789" i="1"/>
  <c r="U1789" i="1"/>
  <c r="S1789" i="1"/>
  <c r="Q1789" i="1"/>
  <c r="P1789" i="1"/>
  <c r="O1789" i="1"/>
  <c r="K1789" i="1"/>
  <c r="N1789" i="1" s="1"/>
  <c r="T1789" i="1" s="1"/>
  <c r="AA1788" i="1"/>
  <c r="Z1788" i="1"/>
  <c r="Y1788" i="1"/>
  <c r="X1788" i="1"/>
  <c r="W1788" i="1"/>
  <c r="U1788" i="1"/>
  <c r="S1788" i="1"/>
  <c r="Q1788" i="1"/>
  <c r="P1788" i="1"/>
  <c r="O1788" i="1"/>
  <c r="K1788" i="1"/>
  <c r="N1788" i="1" s="1"/>
  <c r="T1788" i="1" s="1"/>
  <c r="AA1787" i="1"/>
  <c r="Z1787" i="1"/>
  <c r="Y1787" i="1"/>
  <c r="X1787" i="1"/>
  <c r="W1787" i="1"/>
  <c r="U1787" i="1"/>
  <c r="S1787" i="1"/>
  <c r="Q1787" i="1"/>
  <c r="P1787" i="1"/>
  <c r="O1787" i="1"/>
  <c r="K1787" i="1"/>
  <c r="N1787" i="1" s="1"/>
  <c r="T1787" i="1" s="1"/>
  <c r="AA1786" i="1"/>
  <c r="Z1786" i="1"/>
  <c r="Y1786" i="1"/>
  <c r="X1786" i="1"/>
  <c r="W1786" i="1"/>
  <c r="U1786" i="1"/>
  <c r="S1786" i="1"/>
  <c r="Q1786" i="1"/>
  <c r="P1786" i="1"/>
  <c r="O1786" i="1"/>
  <c r="K1786" i="1"/>
  <c r="N1786" i="1" s="1"/>
  <c r="T1786" i="1" s="1"/>
  <c r="AA1785" i="1"/>
  <c r="Z1785" i="1"/>
  <c r="Y1785" i="1"/>
  <c r="X1785" i="1"/>
  <c r="W1785" i="1"/>
  <c r="U1785" i="1"/>
  <c r="S1785" i="1"/>
  <c r="Q1785" i="1"/>
  <c r="P1785" i="1"/>
  <c r="O1785" i="1"/>
  <c r="K1785" i="1"/>
  <c r="N1785" i="1" s="1"/>
  <c r="T1785" i="1" s="1"/>
  <c r="AA1784" i="1"/>
  <c r="Z1784" i="1"/>
  <c r="Y1784" i="1"/>
  <c r="X1784" i="1"/>
  <c r="W1784" i="1"/>
  <c r="U1784" i="1"/>
  <c r="S1784" i="1"/>
  <c r="Q1784" i="1"/>
  <c r="P1784" i="1"/>
  <c r="O1784" i="1"/>
  <c r="K1784" i="1"/>
  <c r="N1784" i="1" s="1"/>
  <c r="T1784" i="1" s="1"/>
  <c r="AA1783" i="1"/>
  <c r="Z1783" i="1"/>
  <c r="Y1783" i="1"/>
  <c r="X1783" i="1"/>
  <c r="W1783" i="1"/>
  <c r="U1783" i="1"/>
  <c r="S1783" i="1"/>
  <c r="Q1783" i="1"/>
  <c r="P1783" i="1"/>
  <c r="O1783" i="1"/>
  <c r="K1783" i="1"/>
  <c r="N1783" i="1" s="1"/>
  <c r="AA1782" i="1"/>
  <c r="Z1782" i="1"/>
  <c r="Y1782" i="1"/>
  <c r="X1782" i="1"/>
  <c r="W1782" i="1"/>
  <c r="U1782" i="1"/>
  <c r="S1782" i="1"/>
  <c r="Q1782" i="1"/>
  <c r="P1782" i="1"/>
  <c r="O1782" i="1"/>
  <c r="K1782" i="1"/>
  <c r="N1782" i="1" s="1"/>
  <c r="T1782" i="1" s="1"/>
  <c r="AA1781" i="1"/>
  <c r="Z1781" i="1"/>
  <c r="Y1781" i="1"/>
  <c r="X1781" i="1"/>
  <c r="W1781" i="1"/>
  <c r="U1781" i="1"/>
  <c r="S1781" i="1"/>
  <c r="Q1781" i="1"/>
  <c r="P1781" i="1"/>
  <c r="O1781" i="1"/>
  <c r="K1781" i="1"/>
  <c r="N1781" i="1" s="1"/>
  <c r="T1781" i="1" s="1"/>
  <c r="AA1780" i="1"/>
  <c r="Z1780" i="1"/>
  <c r="Y1780" i="1"/>
  <c r="X1780" i="1"/>
  <c r="W1780" i="1"/>
  <c r="U1780" i="1"/>
  <c r="S1780" i="1"/>
  <c r="Q1780" i="1"/>
  <c r="P1780" i="1"/>
  <c r="O1780" i="1"/>
  <c r="K1780" i="1"/>
  <c r="N1780" i="1" s="1"/>
  <c r="T1780" i="1" s="1"/>
  <c r="AA1779" i="1"/>
  <c r="Z1779" i="1"/>
  <c r="Y1779" i="1"/>
  <c r="X1779" i="1"/>
  <c r="W1779" i="1"/>
  <c r="U1779" i="1"/>
  <c r="S1779" i="1"/>
  <c r="Q1779" i="1"/>
  <c r="P1779" i="1"/>
  <c r="O1779" i="1"/>
  <c r="K1779" i="1"/>
  <c r="N1779" i="1" s="1"/>
  <c r="T1779" i="1" s="1"/>
  <c r="AA1778" i="1"/>
  <c r="Z1778" i="1"/>
  <c r="Y1778" i="1"/>
  <c r="X1778" i="1"/>
  <c r="W1778" i="1"/>
  <c r="U1778" i="1"/>
  <c r="S1778" i="1"/>
  <c r="Q1778" i="1"/>
  <c r="P1778" i="1"/>
  <c r="O1778" i="1"/>
  <c r="K1778" i="1"/>
  <c r="N1778" i="1" s="1"/>
  <c r="T1778" i="1" s="1"/>
  <c r="AA1777" i="1"/>
  <c r="Z1777" i="1"/>
  <c r="Y1777" i="1"/>
  <c r="X1777" i="1"/>
  <c r="W1777" i="1"/>
  <c r="U1777" i="1"/>
  <c r="S1777" i="1"/>
  <c r="Q1777" i="1"/>
  <c r="P1777" i="1"/>
  <c r="O1777" i="1"/>
  <c r="K1777" i="1"/>
  <c r="N1777" i="1" s="1"/>
  <c r="T1777" i="1" s="1"/>
  <c r="AA1776" i="1"/>
  <c r="Z1776" i="1"/>
  <c r="Y1776" i="1"/>
  <c r="X1776" i="1"/>
  <c r="W1776" i="1"/>
  <c r="U1776" i="1"/>
  <c r="S1776" i="1"/>
  <c r="Q1776" i="1"/>
  <c r="P1776" i="1"/>
  <c r="O1776" i="1"/>
  <c r="K1776" i="1"/>
  <c r="N1776" i="1" s="1"/>
  <c r="AA1775" i="1"/>
  <c r="Z1775" i="1"/>
  <c r="Y1775" i="1"/>
  <c r="X1775" i="1"/>
  <c r="W1775" i="1"/>
  <c r="U1775" i="1"/>
  <c r="S1775" i="1"/>
  <c r="Q1775" i="1"/>
  <c r="P1775" i="1"/>
  <c r="O1775" i="1"/>
  <c r="K1775" i="1"/>
  <c r="N1775" i="1" s="1"/>
  <c r="AA1774" i="1"/>
  <c r="Z1774" i="1"/>
  <c r="Y1774" i="1"/>
  <c r="X1774" i="1"/>
  <c r="W1774" i="1"/>
  <c r="U1774" i="1"/>
  <c r="S1774" i="1"/>
  <c r="Q1774" i="1"/>
  <c r="P1774" i="1"/>
  <c r="O1774" i="1"/>
  <c r="K1774" i="1"/>
  <c r="N1774" i="1" s="1"/>
  <c r="T1774" i="1" s="1"/>
  <c r="AA1773" i="1"/>
  <c r="Z1773" i="1"/>
  <c r="Y1773" i="1"/>
  <c r="X1773" i="1"/>
  <c r="W1773" i="1"/>
  <c r="U1773" i="1"/>
  <c r="S1773" i="1"/>
  <c r="Q1773" i="1"/>
  <c r="P1773" i="1"/>
  <c r="O1773" i="1"/>
  <c r="K1773" i="1"/>
  <c r="N1773" i="1" s="1"/>
  <c r="AA1772" i="1"/>
  <c r="Z1772" i="1"/>
  <c r="Y1772" i="1"/>
  <c r="X1772" i="1"/>
  <c r="W1772" i="1"/>
  <c r="U1772" i="1"/>
  <c r="S1772" i="1"/>
  <c r="Q1772" i="1"/>
  <c r="P1772" i="1"/>
  <c r="O1772" i="1"/>
  <c r="K1772" i="1"/>
  <c r="N1772" i="1" s="1"/>
  <c r="T1772" i="1" s="1"/>
  <c r="AA1771" i="1"/>
  <c r="Z1771" i="1"/>
  <c r="Y1771" i="1"/>
  <c r="X1771" i="1"/>
  <c r="W1771" i="1"/>
  <c r="U1771" i="1"/>
  <c r="S1771" i="1"/>
  <c r="Q1771" i="1"/>
  <c r="P1771" i="1"/>
  <c r="O1771" i="1"/>
  <c r="K1771" i="1"/>
  <c r="N1771" i="1" s="1"/>
  <c r="AA1770" i="1"/>
  <c r="Z1770" i="1"/>
  <c r="Y1770" i="1"/>
  <c r="X1770" i="1"/>
  <c r="W1770" i="1"/>
  <c r="U1770" i="1"/>
  <c r="S1770" i="1"/>
  <c r="Q1770" i="1"/>
  <c r="P1770" i="1"/>
  <c r="O1770" i="1"/>
  <c r="K1770" i="1"/>
  <c r="N1770" i="1" s="1"/>
  <c r="T1770" i="1" s="1"/>
  <c r="AA1769" i="1"/>
  <c r="Z1769" i="1"/>
  <c r="Y1769" i="1"/>
  <c r="X1769" i="1"/>
  <c r="W1769" i="1"/>
  <c r="U1769" i="1"/>
  <c r="S1769" i="1"/>
  <c r="Q1769" i="1"/>
  <c r="P1769" i="1"/>
  <c r="O1769" i="1"/>
  <c r="K1769" i="1"/>
  <c r="N1769" i="1" s="1"/>
  <c r="T1769" i="1" s="1"/>
  <c r="AA1768" i="1"/>
  <c r="Z1768" i="1"/>
  <c r="Y1768" i="1"/>
  <c r="X1768" i="1"/>
  <c r="W1768" i="1"/>
  <c r="U1768" i="1"/>
  <c r="S1768" i="1"/>
  <c r="Q1768" i="1"/>
  <c r="P1768" i="1"/>
  <c r="O1768" i="1"/>
  <c r="N1768" i="1"/>
  <c r="T1768" i="1" s="1"/>
  <c r="K1768" i="1"/>
  <c r="AA1767" i="1"/>
  <c r="Z1767" i="1"/>
  <c r="Y1767" i="1"/>
  <c r="X1767" i="1"/>
  <c r="W1767" i="1"/>
  <c r="U1767" i="1"/>
  <c r="S1767" i="1"/>
  <c r="Q1767" i="1"/>
  <c r="P1767" i="1"/>
  <c r="O1767" i="1"/>
  <c r="K1767" i="1"/>
  <c r="N1767" i="1" s="1"/>
  <c r="T1767" i="1" s="1"/>
  <c r="AA1766" i="1"/>
  <c r="Z1766" i="1"/>
  <c r="Y1766" i="1"/>
  <c r="X1766" i="1"/>
  <c r="W1766" i="1"/>
  <c r="U1766" i="1"/>
  <c r="S1766" i="1"/>
  <c r="Q1766" i="1"/>
  <c r="P1766" i="1"/>
  <c r="O1766" i="1"/>
  <c r="K1766" i="1"/>
  <c r="N1766" i="1" s="1"/>
  <c r="T1766" i="1" s="1"/>
  <c r="AA1765" i="1"/>
  <c r="Z1765" i="1"/>
  <c r="Y1765" i="1"/>
  <c r="X1765" i="1"/>
  <c r="W1765" i="1"/>
  <c r="U1765" i="1"/>
  <c r="S1765" i="1"/>
  <c r="Q1765" i="1"/>
  <c r="P1765" i="1"/>
  <c r="O1765" i="1"/>
  <c r="K1765" i="1"/>
  <c r="N1765" i="1" s="1"/>
  <c r="AA1764" i="1"/>
  <c r="Z1764" i="1"/>
  <c r="Y1764" i="1"/>
  <c r="X1764" i="1"/>
  <c r="W1764" i="1"/>
  <c r="U1764" i="1"/>
  <c r="S1764" i="1"/>
  <c r="Q1764" i="1"/>
  <c r="P1764" i="1"/>
  <c r="O1764" i="1"/>
  <c r="K1764" i="1"/>
  <c r="N1764" i="1" s="1"/>
  <c r="T1764" i="1" s="1"/>
  <c r="AA1763" i="1"/>
  <c r="Z1763" i="1"/>
  <c r="Y1763" i="1"/>
  <c r="X1763" i="1"/>
  <c r="W1763" i="1"/>
  <c r="U1763" i="1"/>
  <c r="S1763" i="1"/>
  <c r="Q1763" i="1"/>
  <c r="P1763" i="1"/>
  <c r="O1763" i="1"/>
  <c r="K1763" i="1"/>
  <c r="N1763" i="1" s="1"/>
  <c r="T1763" i="1" s="1"/>
  <c r="AA1762" i="1"/>
  <c r="Z1762" i="1"/>
  <c r="Y1762" i="1"/>
  <c r="X1762" i="1"/>
  <c r="W1762" i="1"/>
  <c r="U1762" i="1"/>
  <c r="S1762" i="1"/>
  <c r="Q1762" i="1"/>
  <c r="P1762" i="1"/>
  <c r="O1762" i="1"/>
  <c r="K1762" i="1"/>
  <c r="N1762" i="1" s="1"/>
  <c r="AA1761" i="1"/>
  <c r="Z1761" i="1"/>
  <c r="Y1761" i="1"/>
  <c r="X1761" i="1"/>
  <c r="W1761" i="1"/>
  <c r="U1761" i="1"/>
  <c r="S1761" i="1"/>
  <c r="Q1761" i="1"/>
  <c r="P1761" i="1"/>
  <c r="O1761" i="1"/>
  <c r="K1761" i="1"/>
  <c r="N1761" i="1" s="1"/>
  <c r="T1761" i="1" s="1"/>
  <c r="AA1760" i="1"/>
  <c r="Z1760" i="1"/>
  <c r="Y1760" i="1"/>
  <c r="X1760" i="1"/>
  <c r="W1760" i="1"/>
  <c r="U1760" i="1"/>
  <c r="S1760" i="1"/>
  <c r="Q1760" i="1"/>
  <c r="P1760" i="1"/>
  <c r="O1760" i="1"/>
  <c r="K1760" i="1"/>
  <c r="N1760" i="1" s="1"/>
  <c r="T1760" i="1" s="1"/>
  <c r="AA1759" i="1"/>
  <c r="Z1759" i="1"/>
  <c r="Y1759" i="1"/>
  <c r="X1759" i="1"/>
  <c r="W1759" i="1"/>
  <c r="U1759" i="1"/>
  <c r="S1759" i="1"/>
  <c r="Q1759" i="1"/>
  <c r="P1759" i="1"/>
  <c r="O1759" i="1"/>
  <c r="K1759" i="1"/>
  <c r="N1759" i="1" s="1"/>
  <c r="T1759" i="1" s="1"/>
  <c r="AA1758" i="1"/>
  <c r="Z1758" i="1"/>
  <c r="Y1758" i="1"/>
  <c r="X1758" i="1"/>
  <c r="W1758" i="1"/>
  <c r="U1758" i="1"/>
  <c r="S1758" i="1"/>
  <c r="Q1758" i="1"/>
  <c r="P1758" i="1"/>
  <c r="O1758" i="1"/>
  <c r="K1758" i="1"/>
  <c r="N1758" i="1" s="1"/>
  <c r="T1758" i="1" s="1"/>
  <c r="AA1757" i="1"/>
  <c r="Z1757" i="1"/>
  <c r="Y1757" i="1"/>
  <c r="X1757" i="1"/>
  <c r="W1757" i="1"/>
  <c r="U1757" i="1"/>
  <c r="S1757" i="1"/>
  <c r="Q1757" i="1"/>
  <c r="P1757" i="1"/>
  <c r="O1757" i="1"/>
  <c r="K1757" i="1"/>
  <c r="N1757" i="1" s="1"/>
  <c r="T1757" i="1" s="1"/>
  <c r="AA1756" i="1"/>
  <c r="Z1756" i="1"/>
  <c r="Y1756" i="1"/>
  <c r="X1756" i="1"/>
  <c r="W1756" i="1"/>
  <c r="U1756" i="1"/>
  <c r="S1756" i="1"/>
  <c r="Q1756" i="1"/>
  <c r="P1756" i="1"/>
  <c r="O1756" i="1"/>
  <c r="K1756" i="1"/>
  <c r="N1756" i="1" s="1"/>
  <c r="T1756" i="1" s="1"/>
  <c r="AA1755" i="1"/>
  <c r="Z1755" i="1"/>
  <c r="Y1755" i="1"/>
  <c r="X1755" i="1"/>
  <c r="W1755" i="1"/>
  <c r="U1755" i="1"/>
  <c r="S1755" i="1"/>
  <c r="Q1755" i="1"/>
  <c r="P1755" i="1"/>
  <c r="O1755" i="1"/>
  <c r="K1755" i="1"/>
  <c r="N1755" i="1" s="1"/>
  <c r="T1755" i="1" s="1"/>
  <c r="AA1754" i="1"/>
  <c r="Z1754" i="1"/>
  <c r="Y1754" i="1"/>
  <c r="X1754" i="1"/>
  <c r="W1754" i="1"/>
  <c r="U1754" i="1"/>
  <c r="S1754" i="1"/>
  <c r="Q1754" i="1"/>
  <c r="P1754" i="1"/>
  <c r="O1754" i="1"/>
  <c r="K1754" i="1"/>
  <c r="N1754" i="1" s="1"/>
  <c r="T1754" i="1" s="1"/>
  <c r="AA1753" i="1"/>
  <c r="Z1753" i="1"/>
  <c r="Y1753" i="1"/>
  <c r="X1753" i="1"/>
  <c r="W1753" i="1"/>
  <c r="U1753" i="1"/>
  <c r="S1753" i="1"/>
  <c r="Q1753" i="1"/>
  <c r="P1753" i="1"/>
  <c r="O1753" i="1"/>
  <c r="K1753" i="1"/>
  <c r="N1753" i="1" s="1"/>
  <c r="T1753" i="1" s="1"/>
  <c r="AA1752" i="1"/>
  <c r="Z1752" i="1"/>
  <c r="Y1752" i="1"/>
  <c r="X1752" i="1"/>
  <c r="W1752" i="1"/>
  <c r="U1752" i="1"/>
  <c r="S1752" i="1"/>
  <c r="Q1752" i="1"/>
  <c r="P1752" i="1"/>
  <c r="O1752" i="1"/>
  <c r="K1752" i="1"/>
  <c r="N1752" i="1" s="1"/>
  <c r="T1752" i="1" s="1"/>
  <c r="AA1751" i="1"/>
  <c r="Z1751" i="1"/>
  <c r="Y1751" i="1"/>
  <c r="X1751" i="1"/>
  <c r="W1751" i="1"/>
  <c r="U1751" i="1"/>
  <c r="S1751" i="1"/>
  <c r="Q1751" i="1"/>
  <c r="P1751" i="1"/>
  <c r="O1751" i="1"/>
  <c r="K1751" i="1"/>
  <c r="N1751" i="1" s="1"/>
  <c r="T1751" i="1" s="1"/>
  <c r="AA1750" i="1"/>
  <c r="Z1750" i="1"/>
  <c r="Y1750" i="1"/>
  <c r="X1750" i="1"/>
  <c r="W1750" i="1"/>
  <c r="U1750" i="1"/>
  <c r="S1750" i="1"/>
  <c r="Q1750" i="1"/>
  <c r="P1750" i="1"/>
  <c r="O1750" i="1"/>
  <c r="K1750" i="1"/>
  <c r="N1750" i="1" s="1"/>
  <c r="T1750" i="1" s="1"/>
  <c r="AA1749" i="1"/>
  <c r="Z1749" i="1"/>
  <c r="Y1749" i="1"/>
  <c r="X1749" i="1"/>
  <c r="W1749" i="1"/>
  <c r="U1749" i="1"/>
  <c r="S1749" i="1"/>
  <c r="Q1749" i="1"/>
  <c r="P1749" i="1"/>
  <c r="O1749" i="1"/>
  <c r="K1749" i="1"/>
  <c r="N1749" i="1" s="1"/>
  <c r="T1749" i="1" s="1"/>
  <c r="AA1748" i="1"/>
  <c r="Z1748" i="1"/>
  <c r="Y1748" i="1"/>
  <c r="X1748" i="1"/>
  <c r="W1748" i="1"/>
  <c r="U1748" i="1"/>
  <c r="S1748" i="1"/>
  <c r="Q1748" i="1"/>
  <c r="P1748" i="1"/>
  <c r="O1748" i="1"/>
  <c r="K1748" i="1"/>
  <c r="N1748" i="1" s="1"/>
  <c r="T1748" i="1" s="1"/>
  <c r="AA1747" i="1"/>
  <c r="Z1747" i="1"/>
  <c r="Y1747" i="1"/>
  <c r="X1747" i="1"/>
  <c r="W1747" i="1"/>
  <c r="U1747" i="1"/>
  <c r="S1747" i="1"/>
  <c r="Q1747" i="1"/>
  <c r="P1747" i="1"/>
  <c r="O1747" i="1"/>
  <c r="K1747" i="1"/>
  <c r="N1747" i="1" s="1"/>
  <c r="T1747" i="1" s="1"/>
  <c r="AA1746" i="1"/>
  <c r="Z1746" i="1"/>
  <c r="Y1746" i="1"/>
  <c r="X1746" i="1"/>
  <c r="W1746" i="1"/>
  <c r="U1746" i="1"/>
  <c r="S1746" i="1"/>
  <c r="Q1746" i="1"/>
  <c r="P1746" i="1"/>
  <c r="O1746" i="1"/>
  <c r="K1746" i="1"/>
  <c r="N1746" i="1" s="1"/>
  <c r="T1746" i="1" s="1"/>
  <c r="AA1745" i="1"/>
  <c r="Z1745" i="1"/>
  <c r="Y1745" i="1"/>
  <c r="X1745" i="1"/>
  <c r="W1745" i="1"/>
  <c r="U1745" i="1"/>
  <c r="S1745" i="1"/>
  <c r="Q1745" i="1"/>
  <c r="P1745" i="1"/>
  <c r="O1745" i="1"/>
  <c r="K1745" i="1"/>
  <c r="N1745" i="1" s="1"/>
  <c r="AA1744" i="1"/>
  <c r="Z1744" i="1"/>
  <c r="Y1744" i="1"/>
  <c r="X1744" i="1"/>
  <c r="W1744" i="1"/>
  <c r="U1744" i="1"/>
  <c r="S1744" i="1"/>
  <c r="Q1744" i="1"/>
  <c r="P1744" i="1"/>
  <c r="O1744" i="1"/>
  <c r="K1744" i="1"/>
  <c r="N1744" i="1" s="1"/>
  <c r="AA1743" i="1"/>
  <c r="Z1743" i="1"/>
  <c r="Y1743" i="1"/>
  <c r="X1743" i="1"/>
  <c r="W1743" i="1"/>
  <c r="U1743" i="1"/>
  <c r="S1743" i="1"/>
  <c r="Q1743" i="1"/>
  <c r="P1743" i="1"/>
  <c r="O1743" i="1"/>
  <c r="K1743" i="1"/>
  <c r="N1743" i="1" s="1"/>
  <c r="T1743" i="1" s="1"/>
  <c r="AA1742" i="1"/>
  <c r="Z1742" i="1"/>
  <c r="Y1742" i="1"/>
  <c r="X1742" i="1"/>
  <c r="W1742" i="1"/>
  <c r="U1742" i="1"/>
  <c r="S1742" i="1"/>
  <c r="Q1742" i="1"/>
  <c r="P1742" i="1"/>
  <c r="O1742" i="1"/>
  <c r="K1742" i="1"/>
  <c r="N1742" i="1" s="1"/>
  <c r="T1742" i="1" s="1"/>
  <c r="AA1741" i="1"/>
  <c r="Z1741" i="1"/>
  <c r="Y1741" i="1"/>
  <c r="X1741" i="1"/>
  <c r="W1741" i="1"/>
  <c r="U1741" i="1"/>
  <c r="S1741" i="1"/>
  <c r="Q1741" i="1"/>
  <c r="P1741" i="1"/>
  <c r="O1741" i="1"/>
  <c r="K1741" i="1"/>
  <c r="N1741" i="1" s="1"/>
  <c r="T1741" i="1" s="1"/>
  <c r="AA1740" i="1"/>
  <c r="Z1740" i="1"/>
  <c r="Y1740" i="1"/>
  <c r="X1740" i="1"/>
  <c r="W1740" i="1"/>
  <c r="U1740" i="1"/>
  <c r="S1740" i="1"/>
  <c r="Q1740" i="1"/>
  <c r="P1740" i="1"/>
  <c r="O1740" i="1"/>
  <c r="K1740" i="1"/>
  <c r="N1740" i="1" s="1"/>
  <c r="AA1739" i="1"/>
  <c r="Z1739" i="1"/>
  <c r="Y1739" i="1"/>
  <c r="X1739" i="1"/>
  <c r="W1739" i="1"/>
  <c r="U1739" i="1"/>
  <c r="S1739" i="1"/>
  <c r="Q1739" i="1"/>
  <c r="P1739" i="1"/>
  <c r="O1739" i="1"/>
  <c r="K1739" i="1"/>
  <c r="N1739" i="1" s="1"/>
  <c r="T1739" i="1" s="1"/>
  <c r="AA1738" i="1"/>
  <c r="Z1738" i="1"/>
  <c r="Y1738" i="1"/>
  <c r="X1738" i="1"/>
  <c r="W1738" i="1"/>
  <c r="U1738" i="1"/>
  <c r="S1738" i="1"/>
  <c r="Q1738" i="1"/>
  <c r="P1738" i="1"/>
  <c r="O1738" i="1"/>
  <c r="K1738" i="1"/>
  <c r="N1738" i="1" s="1"/>
  <c r="T1738" i="1" s="1"/>
  <c r="AA1737" i="1"/>
  <c r="Z1737" i="1"/>
  <c r="Y1737" i="1"/>
  <c r="X1737" i="1"/>
  <c r="W1737" i="1"/>
  <c r="U1737" i="1"/>
  <c r="S1737" i="1"/>
  <c r="Q1737" i="1"/>
  <c r="P1737" i="1"/>
  <c r="O1737" i="1"/>
  <c r="K1737" i="1"/>
  <c r="N1737" i="1" s="1"/>
  <c r="T1737" i="1" s="1"/>
  <c r="AA1736" i="1"/>
  <c r="Z1736" i="1"/>
  <c r="Y1736" i="1"/>
  <c r="X1736" i="1"/>
  <c r="W1736" i="1"/>
  <c r="U1736" i="1"/>
  <c r="S1736" i="1"/>
  <c r="Q1736" i="1"/>
  <c r="P1736" i="1"/>
  <c r="O1736" i="1"/>
  <c r="K1736" i="1"/>
  <c r="N1736" i="1" s="1"/>
  <c r="AA1735" i="1"/>
  <c r="Z1735" i="1"/>
  <c r="Y1735" i="1"/>
  <c r="X1735" i="1"/>
  <c r="W1735" i="1"/>
  <c r="U1735" i="1"/>
  <c r="S1735" i="1"/>
  <c r="Q1735" i="1"/>
  <c r="P1735" i="1"/>
  <c r="O1735" i="1"/>
  <c r="K1735" i="1"/>
  <c r="N1735" i="1" s="1"/>
  <c r="AA1734" i="1"/>
  <c r="Z1734" i="1"/>
  <c r="Y1734" i="1"/>
  <c r="X1734" i="1"/>
  <c r="W1734" i="1"/>
  <c r="U1734" i="1"/>
  <c r="S1734" i="1"/>
  <c r="Q1734" i="1"/>
  <c r="P1734" i="1"/>
  <c r="O1734" i="1"/>
  <c r="K1734" i="1"/>
  <c r="N1734" i="1" s="1"/>
  <c r="T1734" i="1" s="1"/>
  <c r="AA1733" i="1"/>
  <c r="Z1733" i="1"/>
  <c r="Y1733" i="1"/>
  <c r="X1733" i="1"/>
  <c r="W1733" i="1"/>
  <c r="U1733" i="1"/>
  <c r="S1733" i="1"/>
  <c r="Q1733" i="1"/>
  <c r="P1733" i="1"/>
  <c r="O1733" i="1"/>
  <c r="K1733" i="1"/>
  <c r="N1733" i="1" s="1"/>
  <c r="T1733" i="1" s="1"/>
  <c r="AA1732" i="1"/>
  <c r="Z1732" i="1"/>
  <c r="Y1732" i="1"/>
  <c r="X1732" i="1"/>
  <c r="W1732" i="1"/>
  <c r="U1732" i="1"/>
  <c r="S1732" i="1"/>
  <c r="Q1732" i="1"/>
  <c r="P1732" i="1"/>
  <c r="O1732" i="1"/>
  <c r="K1732" i="1"/>
  <c r="N1732" i="1" s="1"/>
  <c r="T1732" i="1" s="1"/>
  <c r="AA1731" i="1"/>
  <c r="Z1731" i="1"/>
  <c r="Y1731" i="1"/>
  <c r="X1731" i="1"/>
  <c r="W1731" i="1"/>
  <c r="U1731" i="1"/>
  <c r="S1731" i="1"/>
  <c r="Q1731" i="1"/>
  <c r="P1731" i="1"/>
  <c r="O1731" i="1"/>
  <c r="K1731" i="1"/>
  <c r="N1731" i="1" s="1"/>
  <c r="T1731" i="1" s="1"/>
  <c r="AA1730" i="1"/>
  <c r="Z1730" i="1"/>
  <c r="Y1730" i="1"/>
  <c r="X1730" i="1"/>
  <c r="W1730" i="1"/>
  <c r="U1730" i="1"/>
  <c r="S1730" i="1"/>
  <c r="Q1730" i="1"/>
  <c r="P1730" i="1"/>
  <c r="O1730" i="1"/>
  <c r="K1730" i="1"/>
  <c r="N1730" i="1" s="1"/>
  <c r="AA1729" i="1"/>
  <c r="Z1729" i="1"/>
  <c r="Y1729" i="1"/>
  <c r="X1729" i="1"/>
  <c r="W1729" i="1"/>
  <c r="U1729" i="1"/>
  <c r="S1729" i="1"/>
  <c r="Q1729" i="1"/>
  <c r="P1729" i="1"/>
  <c r="O1729" i="1"/>
  <c r="K1729" i="1"/>
  <c r="N1729" i="1" s="1"/>
  <c r="T1729" i="1" s="1"/>
  <c r="AA1728" i="1"/>
  <c r="Z1728" i="1"/>
  <c r="Y1728" i="1"/>
  <c r="X1728" i="1"/>
  <c r="W1728" i="1"/>
  <c r="U1728" i="1"/>
  <c r="S1728" i="1"/>
  <c r="Q1728" i="1"/>
  <c r="P1728" i="1"/>
  <c r="O1728" i="1"/>
  <c r="K1728" i="1"/>
  <c r="N1728" i="1" s="1"/>
  <c r="T1728" i="1" s="1"/>
  <c r="AA1727" i="1"/>
  <c r="Z1727" i="1"/>
  <c r="Y1727" i="1"/>
  <c r="X1727" i="1"/>
  <c r="W1727" i="1"/>
  <c r="U1727" i="1"/>
  <c r="S1727" i="1"/>
  <c r="Q1727" i="1"/>
  <c r="P1727" i="1"/>
  <c r="O1727" i="1"/>
  <c r="K1727" i="1"/>
  <c r="N1727" i="1" s="1"/>
  <c r="T1727" i="1" s="1"/>
  <c r="AA1726" i="1"/>
  <c r="Z1726" i="1"/>
  <c r="Y1726" i="1"/>
  <c r="X1726" i="1"/>
  <c r="W1726" i="1"/>
  <c r="U1726" i="1"/>
  <c r="S1726" i="1"/>
  <c r="Q1726" i="1"/>
  <c r="P1726" i="1"/>
  <c r="O1726" i="1"/>
  <c r="K1726" i="1"/>
  <c r="N1726" i="1" s="1"/>
  <c r="T1726" i="1" s="1"/>
  <c r="AA1725" i="1"/>
  <c r="Z1725" i="1"/>
  <c r="Y1725" i="1"/>
  <c r="X1725" i="1"/>
  <c r="W1725" i="1"/>
  <c r="U1725" i="1"/>
  <c r="S1725" i="1"/>
  <c r="Q1725" i="1"/>
  <c r="P1725" i="1"/>
  <c r="O1725" i="1"/>
  <c r="K1725" i="1"/>
  <c r="N1725" i="1" s="1"/>
  <c r="AA1724" i="1"/>
  <c r="Z1724" i="1"/>
  <c r="Y1724" i="1"/>
  <c r="X1724" i="1"/>
  <c r="W1724" i="1"/>
  <c r="U1724" i="1"/>
  <c r="S1724" i="1"/>
  <c r="Q1724" i="1"/>
  <c r="P1724" i="1"/>
  <c r="O1724" i="1"/>
  <c r="K1724" i="1"/>
  <c r="N1724" i="1" s="1"/>
  <c r="T1724" i="1" s="1"/>
  <c r="AA1723" i="1"/>
  <c r="Z1723" i="1"/>
  <c r="Y1723" i="1"/>
  <c r="X1723" i="1"/>
  <c r="W1723" i="1"/>
  <c r="U1723" i="1"/>
  <c r="S1723" i="1"/>
  <c r="Q1723" i="1"/>
  <c r="P1723" i="1"/>
  <c r="O1723" i="1"/>
  <c r="K1723" i="1"/>
  <c r="N1723" i="1" s="1"/>
  <c r="T1723" i="1" s="1"/>
  <c r="AA1722" i="1"/>
  <c r="Z1722" i="1"/>
  <c r="Y1722" i="1"/>
  <c r="X1722" i="1"/>
  <c r="W1722" i="1"/>
  <c r="U1722" i="1"/>
  <c r="S1722" i="1"/>
  <c r="Q1722" i="1"/>
  <c r="P1722" i="1"/>
  <c r="O1722" i="1"/>
  <c r="K1722" i="1"/>
  <c r="N1722" i="1" s="1"/>
  <c r="T1722" i="1" s="1"/>
  <c r="AA1721" i="1"/>
  <c r="Z1721" i="1"/>
  <c r="Y1721" i="1"/>
  <c r="X1721" i="1"/>
  <c r="W1721" i="1"/>
  <c r="U1721" i="1"/>
  <c r="S1721" i="1"/>
  <c r="Q1721" i="1"/>
  <c r="P1721" i="1"/>
  <c r="O1721" i="1"/>
  <c r="K1721" i="1"/>
  <c r="N1721" i="1" s="1"/>
  <c r="T1721" i="1" s="1"/>
  <c r="AA1720" i="1"/>
  <c r="Z1720" i="1"/>
  <c r="Y1720" i="1"/>
  <c r="X1720" i="1"/>
  <c r="W1720" i="1"/>
  <c r="U1720" i="1"/>
  <c r="S1720" i="1"/>
  <c r="Q1720" i="1"/>
  <c r="P1720" i="1"/>
  <c r="O1720" i="1"/>
  <c r="K1720" i="1"/>
  <c r="N1720" i="1" s="1"/>
  <c r="AA1719" i="1"/>
  <c r="Z1719" i="1"/>
  <c r="Y1719" i="1"/>
  <c r="X1719" i="1"/>
  <c r="W1719" i="1"/>
  <c r="U1719" i="1"/>
  <c r="S1719" i="1"/>
  <c r="Q1719" i="1"/>
  <c r="P1719" i="1"/>
  <c r="O1719" i="1"/>
  <c r="K1719" i="1"/>
  <c r="N1719" i="1" s="1"/>
  <c r="T1719" i="1" s="1"/>
  <c r="AA1718" i="1"/>
  <c r="Z1718" i="1"/>
  <c r="Y1718" i="1"/>
  <c r="X1718" i="1"/>
  <c r="W1718" i="1"/>
  <c r="U1718" i="1"/>
  <c r="S1718" i="1"/>
  <c r="Q1718" i="1"/>
  <c r="P1718" i="1"/>
  <c r="O1718" i="1"/>
  <c r="K1718" i="1"/>
  <c r="N1718" i="1" s="1"/>
  <c r="T1718" i="1" s="1"/>
  <c r="AA1717" i="1"/>
  <c r="Z1717" i="1"/>
  <c r="Y1717" i="1"/>
  <c r="X1717" i="1"/>
  <c r="W1717" i="1"/>
  <c r="U1717" i="1"/>
  <c r="S1717" i="1"/>
  <c r="Q1717" i="1"/>
  <c r="P1717" i="1"/>
  <c r="O1717" i="1"/>
  <c r="K1717" i="1"/>
  <c r="N1717" i="1" s="1"/>
  <c r="AA1716" i="1"/>
  <c r="Z1716" i="1"/>
  <c r="Y1716" i="1"/>
  <c r="X1716" i="1"/>
  <c r="W1716" i="1"/>
  <c r="U1716" i="1"/>
  <c r="S1716" i="1"/>
  <c r="Q1716" i="1"/>
  <c r="P1716" i="1"/>
  <c r="O1716" i="1"/>
  <c r="K1716" i="1"/>
  <c r="N1716" i="1" s="1"/>
  <c r="T1716" i="1" s="1"/>
  <c r="AA1715" i="1"/>
  <c r="Z1715" i="1"/>
  <c r="Y1715" i="1"/>
  <c r="X1715" i="1"/>
  <c r="W1715" i="1"/>
  <c r="U1715" i="1"/>
  <c r="S1715" i="1"/>
  <c r="Q1715" i="1"/>
  <c r="P1715" i="1"/>
  <c r="O1715" i="1"/>
  <c r="K1715" i="1"/>
  <c r="N1715" i="1" s="1"/>
  <c r="T1715" i="1" s="1"/>
  <c r="AA1714" i="1"/>
  <c r="Z1714" i="1"/>
  <c r="Y1714" i="1"/>
  <c r="X1714" i="1"/>
  <c r="W1714" i="1"/>
  <c r="U1714" i="1"/>
  <c r="S1714" i="1"/>
  <c r="Q1714" i="1"/>
  <c r="P1714" i="1"/>
  <c r="O1714" i="1"/>
  <c r="K1714" i="1"/>
  <c r="N1714" i="1" s="1"/>
  <c r="AA1713" i="1"/>
  <c r="Z1713" i="1"/>
  <c r="Y1713" i="1"/>
  <c r="X1713" i="1"/>
  <c r="W1713" i="1"/>
  <c r="U1713" i="1"/>
  <c r="S1713" i="1"/>
  <c r="Q1713" i="1"/>
  <c r="P1713" i="1"/>
  <c r="O1713" i="1"/>
  <c r="K1713" i="1"/>
  <c r="N1713" i="1" s="1"/>
  <c r="T1713" i="1" s="1"/>
  <c r="AA1712" i="1"/>
  <c r="Z1712" i="1"/>
  <c r="Y1712" i="1"/>
  <c r="X1712" i="1"/>
  <c r="W1712" i="1"/>
  <c r="U1712" i="1"/>
  <c r="S1712" i="1"/>
  <c r="Q1712" i="1"/>
  <c r="P1712" i="1"/>
  <c r="O1712" i="1"/>
  <c r="K1712" i="1"/>
  <c r="N1712" i="1" s="1"/>
  <c r="T1712" i="1" s="1"/>
  <c r="AA1711" i="1"/>
  <c r="Z1711" i="1"/>
  <c r="Y1711" i="1"/>
  <c r="X1711" i="1"/>
  <c r="W1711" i="1"/>
  <c r="U1711" i="1"/>
  <c r="S1711" i="1"/>
  <c r="Q1711" i="1"/>
  <c r="P1711" i="1"/>
  <c r="O1711" i="1"/>
  <c r="K1711" i="1"/>
  <c r="N1711" i="1" s="1"/>
  <c r="AA1710" i="1"/>
  <c r="Z1710" i="1"/>
  <c r="Y1710" i="1"/>
  <c r="X1710" i="1"/>
  <c r="W1710" i="1"/>
  <c r="U1710" i="1"/>
  <c r="S1710" i="1"/>
  <c r="Q1710" i="1"/>
  <c r="P1710" i="1"/>
  <c r="O1710" i="1"/>
  <c r="K1710" i="1"/>
  <c r="N1710" i="1" s="1"/>
  <c r="T1710" i="1" s="1"/>
  <c r="AA1709" i="1"/>
  <c r="Z1709" i="1"/>
  <c r="Y1709" i="1"/>
  <c r="X1709" i="1"/>
  <c r="W1709" i="1"/>
  <c r="U1709" i="1"/>
  <c r="S1709" i="1"/>
  <c r="Q1709" i="1"/>
  <c r="P1709" i="1"/>
  <c r="O1709" i="1"/>
  <c r="K1709" i="1"/>
  <c r="N1709" i="1" s="1"/>
  <c r="T1709" i="1" s="1"/>
  <c r="AA1708" i="1"/>
  <c r="Z1708" i="1"/>
  <c r="Y1708" i="1"/>
  <c r="X1708" i="1"/>
  <c r="W1708" i="1"/>
  <c r="U1708" i="1"/>
  <c r="S1708" i="1"/>
  <c r="Q1708" i="1"/>
  <c r="P1708" i="1"/>
  <c r="O1708" i="1"/>
  <c r="K1708" i="1"/>
  <c r="N1708" i="1" s="1"/>
  <c r="T1708" i="1" s="1"/>
  <c r="AA1707" i="1"/>
  <c r="Z1707" i="1"/>
  <c r="Y1707" i="1"/>
  <c r="X1707" i="1"/>
  <c r="W1707" i="1"/>
  <c r="U1707" i="1"/>
  <c r="S1707" i="1"/>
  <c r="Q1707" i="1"/>
  <c r="P1707" i="1"/>
  <c r="O1707" i="1"/>
  <c r="K1707" i="1"/>
  <c r="N1707" i="1" s="1"/>
  <c r="T1707" i="1" s="1"/>
  <c r="AA1706" i="1"/>
  <c r="Z1706" i="1"/>
  <c r="Y1706" i="1"/>
  <c r="X1706" i="1"/>
  <c r="W1706" i="1"/>
  <c r="U1706" i="1"/>
  <c r="S1706" i="1"/>
  <c r="Q1706" i="1"/>
  <c r="P1706" i="1"/>
  <c r="O1706" i="1"/>
  <c r="K1706" i="1"/>
  <c r="N1706" i="1" s="1"/>
  <c r="T1706" i="1" s="1"/>
  <c r="AA1705" i="1"/>
  <c r="Z1705" i="1"/>
  <c r="Y1705" i="1"/>
  <c r="X1705" i="1"/>
  <c r="W1705" i="1"/>
  <c r="U1705" i="1"/>
  <c r="S1705" i="1"/>
  <c r="Q1705" i="1"/>
  <c r="P1705" i="1"/>
  <c r="O1705" i="1"/>
  <c r="K1705" i="1"/>
  <c r="N1705" i="1" s="1"/>
  <c r="T1705" i="1" s="1"/>
  <c r="AA1704" i="1"/>
  <c r="Z1704" i="1"/>
  <c r="Y1704" i="1"/>
  <c r="X1704" i="1"/>
  <c r="W1704" i="1"/>
  <c r="U1704" i="1"/>
  <c r="S1704" i="1"/>
  <c r="Q1704" i="1"/>
  <c r="P1704" i="1"/>
  <c r="O1704" i="1"/>
  <c r="K1704" i="1"/>
  <c r="N1704" i="1" s="1"/>
  <c r="T1704" i="1" s="1"/>
  <c r="AA1703" i="1"/>
  <c r="Z1703" i="1"/>
  <c r="Y1703" i="1"/>
  <c r="X1703" i="1"/>
  <c r="W1703" i="1"/>
  <c r="U1703" i="1"/>
  <c r="S1703" i="1"/>
  <c r="Q1703" i="1"/>
  <c r="P1703" i="1"/>
  <c r="O1703" i="1"/>
  <c r="K1703" i="1"/>
  <c r="N1703" i="1" s="1"/>
  <c r="AA1702" i="1"/>
  <c r="Z1702" i="1"/>
  <c r="Y1702" i="1"/>
  <c r="X1702" i="1"/>
  <c r="W1702" i="1"/>
  <c r="U1702" i="1"/>
  <c r="S1702" i="1"/>
  <c r="Q1702" i="1"/>
  <c r="P1702" i="1"/>
  <c r="O1702" i="1"/>
  <c r="K1702" i="1"/>
  <c r="N1702" i="1" s="1"/>
  <c r="T1702" i="1" s="1"/>
  <c r="AA1701" i="1"/>
  <c r="Z1701" i="1"/>
  <c r="Y1701" i="1"/>
  <c r="X1701" i="1"/>
  <c r="W1701" i="1"/>
  <c r="U1701" i="1"/>
  <c r="S1701" i="1"/>
  <c r="Q1701" i="1"/>
  <c r="P1701" i="1"/>
  <c r="O1701" i="1"/>
  <c r="K1701" i="1"/>
  <c r="N1701" i="1" s="1"/>
  <c r="T1701" i="1" s="1"/>
  <c r="AA1700" i="1"/>
  <c r="Z1700" i="1"/>
  <c r="Y1700" i="1"/>
  <c r="X1700" i="1"/>
  <c r="W1700" i="1"/>
  <c r="U1700" i="1"/>
  <c r="S1700" i="1"/>
  <c r="Q1700" i="1"/>
  <c r="P1700" i="1"/>
  <c r="O1700" i="1"/>
  <c r="K1700" i="1"/>
  <c r="N1700" i="1" s="1"/>
  <c r="T1700" i="1" s="1"/>
  <c r="AA1699" i="1"/>
  <c r="Z1699" i="1"/>
  <c r="Y1699" i="1"/>
  <c r="X1699" i="1"/>
  <c r="W1699" i="1"/>
  <c r="U1699" i="1"/>
  <c r="S1699" i="1"/>
  <c r="Q1699" i="1"/>
  <c r="P1699" i="1"/>
  <c r="O1699" i="1"/>
  <c r="K1699" i="1"/>
  <c r="N1699" i="1" s="1"/>
  <c r="T1699" i="1" s="1"/>
  <c r="AA1698" i="1"/>
  <c r="Z1698" i="1"/>
  <c r="Y1698" i="1"/>
  <c r="X1698" i="1"/>
  <c r="W1698" i="1"/>
  <c r="U1698" i="1"/>
  <c r="S1698" i="1"/>
  <c r="Q1698" i="1"/>
  <c r="P1698" i="1"/>
  <c r="O1698" i="1"/>
  <c r="K1698" i="1"/>
  <c r="N1698" i="1" s="1"/>
  <c r="AA1697" i="1"/>
  <c r="Z1697" i="1"/>
  <c r="Y1697" i="1"/>
  <c r="X1697" i="1"/>
  <c r="W1697" i="1"/>
  <c r="U1697" i="1"/>
  <c r="S1697" i="1"/>
  <c r="Q1697" i="1"/>
  <c r="P1697" i="1"/>
  <c r="O1697" i="1"/>
  <c r="K1697" i="1"/>
  <c r="N1697" i="1" s="1"/>
  <c r="T1697" i="1" s="1"/>
  <c r="AA1696" i="1"/>
  <c r="Z1696" i="1"/>
  <c r="Y1696" i="1"/>
  <c r="X1696" i="1"/>
  <c r="W1696" i="1"/>
  <c r="U1696" i="1"/>
  <c r="S1696" i="1"/>
  <c r="Q1696" i="1"/>
  <c r="P1696" i="1"/>
  <c r="O1696" i="1"/>
  <c r="K1696" i="1"/>
  <c r="N1696" i="1" s="1"/>
  <c r="AA1695" i="1"/>
  <c r="Z1695" i="1"/>
  <c r="Y1695" i="1"/>
  <c r="X1695" i="1"/>
  <c r="W1695" i="1"/>
  <c r="U1695" i="1"/>
  <c r="S1695" i="1"/>
  <c r="Q1695" i="1"/>
  <c r="P1695" i="1"/>
  <c r="O1695" i="1"/>
  <c r="K1695" i="1"/>
  <c r="N1695" i="1" s="1"/>
  <c r="AA1694" i="1"/>
  <c r="Z1694" i="1"/>
  <c r="Y1694" i="1"/>
  <c r="X1694" i="1"/>
  <c r="W1694" i="1"/>
  <c r="U1694" i="1"/>
  <c r="S1694" i="1"/>
  <c r="Q1694" i="1"/>
  <c r="P1694" i="1"/>
  <c r="O1694" i="1"/>
  <c r="K1694" i="1"/>
  <c r="N1694" i="1" s="1"/>
  <c r="T1694" i="1" s="1"/>
  <c r="AA1693" i="1"/>
  <c r="Z1693" i="1"/>
  <c r="Y1693" i="1"/>
  <c r="X1693" i="1"/>
  <c r="W1693" i="1"/>
  <c r="U1693" i="1"/>
  <c r="S1693" i="1"/>
  <c r="Q1693" i="1"/>
  <c r="P1693" i="1"/>
  <c r="O1693" i="1"/>
  <c r="K1693" i="1"/>
  <c r="N1693" i="1" s="1"/>
  <c r="AA1692" i="1"/>
  <c r="Z1692" i="1"/>
  <c r="Y1692" i="1"/>
  <c r="X1692" i="1"/>
  <c r="W1692" i="1"/>
  <c r="U1692" i="1"/>
  <c r="S1692" i="1"/>
  <c r="Q1692" i="1"/>
  <c r="P1692" i="1"/>
  <c r="O1692" i="1"/>
  <c r="K1692" i="1"/>
  <c r="N1692" i="1" s="1"/>
  <c r="T1692" i="1" s="1"/>
  <c r="AA1691" i="1"/>
  <c r="Z1691" i="1"/>
  <c r="Y1691" i="1"/>
  <c r="X1691" i="1"/>
  <c r="W1691" i="1"/>
  <c r="U1691" i="1"/>
  <c r="S1691" i="1"/>
  <c r="Q1691" i="1"/>
  <c r="P1691" i="1"/>
  <c r="O1691" i="1"/>
  <c r="K1691" i="1"/>
  <c r="N1691" i="1" s="1"/>
  <c r="T1691" i="1" s="1"/>
  <c r="AA1690" i="1"/>
  <c r="Z1690" i="1"/>
  <c r="Y1690" i="1"/>
  <c r="X1690" i="1"/>
  <c r="W1690" i="1"/>
  <c r="U1690" i="1"/>
  <c r="S1690" i="1"/>
  <c r="Q1690" i="1"/>
  <c r="P1690" i="1"/>
  <c r="O1690" i="1"/>
  <c r="K1690" i="1"/>
  <c r="N1690" i="1" s="1"/>
  <c r="AA1689" i="1"/>
  <c r="Z1689" i="1"/>
  <c r="Y1689" i="1"/>
  <c r="X1689" i="1"/>
  <c r="W1689" i="1"/>
  <c r="U1689" i="1"/>
  <c r="S1689" i="1"/>
  <c r="Q1689" i="1"/>
  <c r="P1689" i="1"/>
  <c r="O1689" i="1"/>
  <c r="K1689" i="1"/>
  <c r="N1689" i="1" s="1"/>
  <c r="AA1688" i="1"/>
  <c r="Z1688" i="1"/>
  <c r="Y1688" i="1"/>
  <c r="X1688" i="1"/>
  <c r="W1688" i="1"/>
  <c r="U1688" i="1"/>
  <c r="S1688" i="1"/>
  <c r="Q1688" i="1"/>
  <c r="P1688" i="1"/>
  <c r="O1688" i="1"/>
  <c r="K1688" i="1"/>
  <c r="N1688" i="1" s="1"/>
  <c r="T1688" i="1" s="1"/>
  <c r="AA1687" i="1"/>
  <c r="Z1687" i="1"/>
  <c r="Y1687" i="1"/>
  <c r="X1687" i="1"/>
  <c r="W1687" i="1"/>
  <c r="U1687" i="1"/>
  <c r="S1687" i="1"/>
  <c r="Q1687" i="1"/>
  <c r="P1687" i="1"/>
  <c r="O1687" i="1"/>
  <c r="K1687" i="1"/>
  <c r="N1687" i="1" s="1"/>
  <c r="T1687" i="1" s="1"/>
  <c r="AA1686" i="1"/>
  <c r="Z1686" i="1"/>
  <c r="Y1686" i="1"/>
  <c r="X1686" i="1"/>
  <c r="W1686" i="1"/>
  <c r="U1686" i="1"/>
  <c r="S1686" i="1"/>
  <c r="Q1686" i="1"/>
  <c r="P1686" i="1"/>
  <c r="O1686" i="1"/>
  <c r="K1686" i="1"/>
  <c r="N1686" i="1" s="1"/>
  <c r="T1686" i="1" s="1"/>
  <c r="AA1685" i="1"/>
  <c r="Z1685" i="1"/>
  <c r="Y1685" i="1"/>
  <c r="X1685" i="1"/>
  <c r="W1685" i="1"/>
  <c r="U1685" i="1"/>
  <c r="S1685" i="1"/>
  <c r="Q1685" i="1"/>
  <c r="P1685" i="1"/>
  <c r="O1685" i="1"/>
  <c r="K1685" i="1"/>
  <c r="N1685" i="1" s="1"/>
  <c r="T1685" i="1" s="1"/>
  <c r="AA1684" i="1"/>
  <c r="Z1684" i="1"/>
  <c r="Y1684" i="1"/>
  <c r="X1684" i="1"/>
  <c r="W1684" i="1"/>
  <c r="U1684" i="1"/>
  <c r="S1684" i="1"/>
  <c r="Q1684" i="1"/>
  <c r="P1684" i="1"/>
  <c r="O1684" i="1"/>
  <c r="K1684" i="1"/>
  <c r="N1684" i="1" s="1"/>
  <c r="T1684" i="1" s="1"/>
  <c r="AA1683" i="1"/>
  <c r="Z1683" i="1"/>
  <c r="Y1683" i="1"/>
  <c r="X1683" i="1"/>
  <c r="W1683" i="1"/>
  <c r="U1683" i="1"/>
  <c r="S1683" i="1"/>
  <c r="Q1683" i="1"/>
  <c r="P1683" i="1"/>
  <c r="O1683" i="1"/>
  <c r="K1683" i="1"/>
  <c r="N1683" i="1" s="1"/>
  <c r="T1683" i="1" s="1"/>
  <c r="AA1682" i="1"/>
  <c r="Z1682" i="1"/>
  <c r="Y1682" i="1"/>
  <c r="X1682" i="1"/>
  <c r="W1682" i="1"/>
  <c r="U1682" i="1"/>
  <c r="S1682" i="1"/>
  <c r="Q1682" i="1"/>
  <c r="P1682" i="1"/>
  <c r="O1682" i="1"/>
  <c r="K1682" i="1"/>
  <c r="N1682" i="1" s="1"/>
  <c r="AA1681" i="1"/>
  <c r="Z1681" i="1"/>
  <c r="Y1681" i="1"/>
  <c r="X1681" i="1"/>
  <c r="W1681" i="1"/>
  <c r="U1681" i="1"/>
  <c r="S1681" i="1"/>
  <c r="Q1681" i="1"/>
  <c r="P1681" i="1"/>
  <c r="O1681" i="1"/>
  <c r="K1681" i="1"/>
  <c r="N1681" i="1" s="1"/>
  <c r="T1681" i="1" s="1"/>
  <c r="AA1680" i="1"/>
  <c r="Z1680" i="1"/>
  <c r="Y1680" i="1"/>
  <c r="X1680" i="1"/>
  <c r="W1680" i="1"/>
  <c r="U1680" i="1"/>
  <c r="S1680" i="1"/>
  <c r="Q1680" i="1"/>
  <c r="P1680" i="1"/>
  <c r="O1680" i="1"/>
  <c r="K1680" i="1"/>
  <c r="N1680" i="1" s="1"/>
  <c r="T1680" i="1" s="1"/>
  <c r="AA1679" i="1"/>
  <c r="Z1679" i="1"/>
  <c r="Y1679" i="1"/>
  <c r="X1679" i="1"/>
  <c r="W1679" i="1"/>
  <c r="U1679" i="1"/>
  <c r="S1679" i="1"/>
  <c r="Q1679" i="1"/>
  <c r="P1679" i="1"/>
  <c r="O1679" i="1"/>
  <c r="K1679" i="1"/>
  <c r="N1679" i="1" s="1"/>
  <c r="T1679" i="1" s="1"/>
  <c r="AA1678" i="1"/>
  <c r="Z1678" i="1"/>
  <c r="Y1678" i="1"/>
  <c r="X1678" i="1"/>
  <c r="W1678" i="1"/>
  <c r="U1678" i="1"/>
  <c r="S1678" i="1"/>
  <c r="Q1678" i="1"/>
  <c r="P1678" i="1"/>
  <c r="O1678" i="1"/>
  <c r="K1678" i="1"/>
  <c r="N1678" i="1" s="1"/>
  <c r="T1678" i="1" s="1"/>
  <c r="AA1677" i="1"/>
  <c r="Z1677" i="1"/>
  <c r="Y1677" i="1"/>
  <c r="X1677" i="1"/>
  <c r="W1677" i="1"/>
  <c r="U1677" i="1"/>
  <c r="S1677" i="1"/>
  <c r="Q1677" i="1"/>
  <c r="P1677" i="1"/>
  <c r="O1677" i="1"/>
  <c r="K1677" i="1"/>
  <c r="N1677" i="1" s="1"/>
  <c r="AA1676" i="1"/>
  <c r="Z1676" i="1"/>
  <c r="Y1676" i="1"/>
  <c r="X1676" i="1"/>
  <c r="W1676" i="1"/>
  <c r="U1676" i="1"/>
  <c r="S1676" i="1"/>
  <c r="Q1676" i="1"/>
  <c r="P1676" i="1"/>
  <c r="O1676" i="1"/>
  <c r="K1676" i="1"/>
  <c r="N1676" i="1" s="1"/>
  <c r="AA1675" i="1"/>
  <c r="Z1675" i="1"/>
  <c r="Y1675" i="1"/>
  <c r="X1675" i="1"/>
  <c r="W1675" i="1"/>
  <c r="U1675" i="1"/>
  <c r="S1675" i="1"/>
  <c r="Q1675" i="1"/>
  <c r="P1675" i="1"/>
  <c r="O1675" i="1"/>
  <c r="K1675" i="1"/>
  <c r="N1675" i="1" s="1"/>
  <c r="AA1674" i="1"/>
  <c r="Z1674" i="1"/>
  <c r="Y1674" i="1"/>
  <c r="X1674" i="1"/>
  <c r="W1674" i="1"/>
  <c r="U1674" i="1"/>
  <c r="S1674" i="1"/>
  <c r="Q1674" i="1"/>
  <c r="P1674" i="1"/>
  <c r="O1674" i="1"/>
  <c r="K1674" i="1"/>
  <c r="N1674" i="1" s="1"/>
  <c r="T1674" i="1" s="1"/>
  <c r="AA1673" i="1"/>
  <c r="Z1673" i="1"/>
  <c r="Y1673" i="1"/>
  <c r="X1673" i="1"/>
  <c r="W1673" i="1"/>
  <c r="U1673" i="1"/>
  <c r="S1673" i="1"/>
  <c r="Q1673" i="1"/>
  <c r="P1673" i="1"/>
  <c r="O1673" i="1"/>
  <c r="K1673" i="1"/>
  <c r="N1673" i="1" s="1"/>
  <c r="T1673" i="1" s="1"/>
  <c r="AA1672" i="1"/>
  <c r="Z1672" i="1"/>
  <c r="Y1672" i="1"/>
  <c r="X1672" i="1"/>
  <c r="W1672" i="1"/>
  <c r="U1672" i="1"/>
  <c r="S1672" i="1"/>
  <c r="Q1672" i="1"/>
  <c r="P1672" i="1"/>
  <c r="O1672" i="1"/>
  <c r="K1672" i="1"/>
  <c r="N1672" i="1" s="1"/>
  <c r="AA1671" i="1"/>
  <c r="Z1671" i="1"/>
  <c r="Y1671" i="1"/>
  <c r="X1671" i="1"/>
  <c r="W1671" i="1"/>
  <c r="U1671" i="1"/>
  <c r="S1671" i="1"/>
  <c r="Q1671" i="1"/>
  <c r="P1671" i="1"/>
  <c r="O1671" i="1"/>
  <c r="K1671" i="1"/>
  <c r="N1671" i="1" s="1"/>
  <c r="AA1670" i="1"/>
  <c r="Z1670" i="1"/>
  <c r="Y1670" i="1"/>
  <c r="X1670" i="1"/>
  <c r="W1670" i="1"/>
  <c r="U1670" i="1"/>
  <c r="S1670" i="1"/>
  <c r="Q1670" i="1"/>
  <c r="P1670" i="1"/>
  <c r="O1670" i="1"/>
  <c r="K1670" i="1"/>
  <c r="N1670" i="1" s="1"/>
  <c r="T1670" i="1" s="1"/>
  <c r="AA1669" i="1"/>
  <c r="Z1669" i="1"/>
  <c r="Y1669" i="1"/>
  <c r="X1669" i="1"/>
  <c r="W1669" i="1"/>
  <c r="U1669" i="1"/>
  <c r="S1669" i="1"/>
  <c r="Q1669" i="1"/>
  <c r="P1669" i="1"/>
  <c r="O1669" i="1"/>
  <c r="K1669" i="1"/>
  <c r="N1669" i="1" s="1"/>
  <c r="AA1668" i="1"/>
  <c r="Z1668" i="1"/>
  <c r="Y1668" i="1"/>
  <c r="X1668" i="1"/>
  <c r="W1668" i="1"/>
  <c r="U1668" i="1"/>
  <c r="S1668" i="1"/>
  <c r="Q1668" i="1"/>
  <c r="P1668" i="1"/>
  <c r="O1668" i="1"/>
  <c r="K1668" i="1"/>
  <c r="N1668" i="1" s="1"/>
  <c r="T1668" i="1" s="1"/>
  <c r="AA1667" i="1"/>
  <c r="Z1667" i="1"/>
  <c r="Y1667" i="1"/>
  <c r="X1667" i="1"/>
  <c r="W1667" i="1"/>
  <c r="U1667" i="1"/>
  <c r="S1667" i="1"/>
  <c r="Q1667" i="1"/>
  <c r="P1667" i="1"/>
  <c r="O1667" i="1"/>
  <c r="K1667" i="1"/>
  <c r="N1667" i="1" s="1"/>
  <c r="AA1666" i="1"/>
  <c r="Z1666" i="1"/>
  <c r="Y1666" i="1"/>
  <c r="X1666" i="1"/>
  <c r="W1666" i="1"/>
  <c r="U1666" i="1"/>
  <c r="S1666" i="1"/>
  <c r="Q1666" i="1"/>
  <c r="P1666" i="1"/>
  <c r="O1666" i="1"/>
  <c r="K1666" i="1"/>
  <c r="N1666" i="1" s="1"/>
  <c r="T1666" i="1" s="1"/>
  <c r="AA1665" i="1"/>
  <c r="Z1665" i="1"/>
  <c r="Y1665" i="1"/>
  <c r="X1665" i="1"/>
  <c r="W1665" i="1"/>
  <c r="U1665" i="1"/>
  <c r="S1665" i="1"/>
  <c r="Q1665" i="1"/>
  <c r="P1665" i="1"/>
  <c r="O1665" i="1"/>
  <c r="K1665" i="1"/>
  <c r="N1665" i="1" s="1"/>
  <c r="T1665" i="1" s="1"/>
  <c r="AA1664" i="1"/>
  <c r="Z1664" i="1"/>
  <c r="Y1664" i="1"/>
  <c r="X1664" i="1"/>
  <c r="W1664" i="1"/>
  <c r="U1664" i="1"/>
  <c r="S1664" i="1"/>
  <c r="Q1664" i="1"/>
  <c r="P1664" i="1"/>
  <c r="O1664" i="1"/>
  <c r="K1664" i="1"/>
  <c r="N1664" i="1" s="1"/>
  <c r="T1664" i="1" s="1"/>
  <c r="AA1663" i="1"/>
  <c r="Z1663" i="1"/>
  <c r="Y1663" i="1"/>
  <c r="X1663" i="1"/>
  <c r="W1663" i="1"/>
  <c r="U1663" i="1"/>
  <c r="S1663" i="1"/>
  <c r="Q1663" i="1"/>
  <c r="P1663" i="1"/>
  <c r="O1663" i="1"/>
  <c r="K1663" i="1"/>
  <c r="N1663" i="1" s="1"/>
  <c r="T1663" i="1" s="1"/>
  <c r="AA1662" i="1"/>
  <c r="Z1662" i="1"/>
  <c r="Y1662" i="1"/>
  <c r="X1662" i="1"/>
  <c r="W1662" i="1"/>
  <c r="U1662" i="1"/>
  <c r="S1662" i="1"/>
  <c r="Q1662" i="1"/>
  <c r="P1662" i="1"/>
  <c r="O1662" i="1"/>
  <c r="K1662" i="1"/>
  <c r="N1662" i="1" s="1"/>
  <c r="T1662" i="1" s="1"/>
  <c r="AA1661" i="1"/>
  <c r="Z1661" i="1"/>
  <c r="Y1661" i="1"/>
  <c r="X1661" i="1"/>
  <c r="W1661" i="1"/>
  <c r="U1661" i="1"/>
  <c r="S1661" i="1"/>
  <c r="Q1661" i="1"/>
  <c r="P1661" i="1"/>
  <c r="O1661" i="1"/>
  <c r="K1661" i="1"/>
  <c r="N1661" i="1" s="1"/>
  <c r="T1661" i="1" s="1"/>
  <c r="AA1660" i="1"/>
  <c r="Z1660" i="1"/>
  <c r="Y1660" i="1"/>
  <c r="X1660" i="1"/>
  <c r="W1660" i="1"/>
  <c r="U1660" i="1"/>
  <c r="S1660" i="1"/>
  <c r="Q1660" i="1"/>
  <c r="P1660" i="1"/>
  <c r="O1660" i="1"/>
  <c r="K1660" i="1"/>
  <c r="N1660" i="1" s="1"/>
  <c r="AA1659" i="1"/>
  <c r="Z1659" i="1"/>
  <c r="Y1659" i="1"/>
  <c r="X1659" i="1"/>
  <c r="W1659" i="1"/>
  <c r="U1659" i="1"/>
  <c r="S1659" i="1"/>
  <c r="Q1659" i="1"/>
  <c r="P1659" i="1"/>
  <c r="O1659" i="1"/>
  <c r="K1659" i="1"/>
  <c r="N1659" i="1" s="1"/>
  <c r="AA1658" i="1"/>
  <c r="Z1658" i="1"/>
  <c r="Y1658" i="1"/>
  <c r="X1658" i="1"/>
  <c r="W1658" i="1"/>
  <c r="U1658" i="1"/>
  <c r="S1658" i="1"/>
  <c r="Q1658" i="1"/>
  <c r="P1658" i="1"/>
  <c r="O1658" i="1"/>
  <c r="K1658" i="1"/>
  <c r="N1658" i="1" s="1"/>
  <c r="T1658" i="1" s="1"/>
  <c r="AA1657" i="1"/>
  <c r="Z1657" i="1"/>
  <c r="Y1657" i="1"/>
  <c r="X1657" i="1"/>
  <c r="W1657" i="1"/>
  <c r="U1657" i="1"/>
  <c r="S1657" i="1"/>
  <c r="Q1657" i="1"/>
  <c r="P1657" i="1"/>
  <c r="O1657" i="1"/>
  <c r="K1657" i="1"/>
  <c r="N1657" i="1" s="1"/>
  <c r="T1657" i="1" s="1"/>
  <c r="AA1656" i="1"/>
  <c r="Z1656" i="1"/>
  <c r="Y1656" i="1"/>
  <c r="X1656" i="1"/>
  <c r="W1656" i="1"/>
  <c r="U1656" i="1"/>
  <c r="S1656" i="1"/>
  <c r="Q1656" i="1"/>
  <c r="P1656" i="1"/>
  <c r="O1656" i="1"/>
  <c r="K1656" i="1"/>
  <c r="N1656" i="1" s="1"/>
  <c r="T1656" i="1" s="1"/>
  <c r="AA1655" i="1"/>
  <c r="Z1655" i="1"/>
  <c r="Y1655" i="1"/>
  <c r="X1655" i="1"/>
  <c r="W1655" i="1"/>
  <c r="U1655" i="1"/>
  <c r="S1655" i="1"/>
  <c r="Q1655" i="1"/>
  <c r="P1655" i="1"/>
  <c r="O1655" i="1"/>
  <c r="K1655" i="1"/>
  <c r="N1655" i="1" s="1"/>
  <c r="T1655" i="1" s="1"/>
  <c r="AA1654" i="1"/>
  <c r="Z1654" i="1"/>
  <c r="Y1654" i="1"/>
  <c r="X1654" i="1"/>
  <c r="W1654" i="1"/>
  <c r="U1654" i="1"/>
  <c r="S1654" i="1"/>
  <c r="Q1654" i="1"/>
  <c r="P1654" i="1"/>
  <c r="O1654" i="1"/>
  <c r="K1654" i="1"/>
  <c r="N1654" i="1" s="1"/>
  <c r="T1654" i="1" s="1"/>
  <c r="AA1653" i="1"/>
  <c r="Z1653" i="1"/>
  <c r="Y1653" i="1"/>
  <c r="X1653" i="1"/>
  <c r="W1653" i="1"/>
  <c r="U1653" i="1"/>
  <c r="S1653" i="1"/>
  <c r="Q1653" i="1"/>
  <c r="P1653" i="1"/>
  <c r="O1653" i="1"/>
  <c r="K1653" i="1"/>
  <c r="N1653" i="1" s="1"/>
  <c r="T1653" i="1" s="1"/>
  <c r="AA1652" i="1"/>
  <c r="Z1652" i="1"/>
  <c r="Y1652" i="1"/>
  <c r="X1652" i="1"/>
  <c r="W1652" i="1"/>
  <c r="U1652" i="1"/>
  <c r="S1652" i="1"/>
  <c r="Q1652" i="1"/>
  <c r="P1652" i="1"/>
  <c r="O1652" i="1"/>
  <c r="K1652" i="1"/>
  <c r="N1652" i="1" s="1"/>
  <c r="T1652" i="1" s="1"/>
  <c r="AA1651" i="1"/>
  <c r="Z1651" i="1"/>
  <c r="Y1651" i="1"/>
  <c r="X1651" i="1"/>
  <c r="W1651" i="1"/>
  <c r="U1651" i="1"/>
  <c r="S1651" i="1"/>
  <c r="Q1651" i="1"/>
  <c r="P1651" i="1"/>
  <c r="O1651" i="1"/>
  <c r="K1651" i="1"/>
  <c r="N1651" i="1" s="1"/>
  <c r="AA1650" i="1"/>
  <c r="Z1650" i="1"/>
  <c r="Y1650" i="1"/>
  <c r="X1650" i="1"/>
  <c r="W1650" i="1"/>
  <c r="U1650" i="1"/>
  <c r="S1650" i="1"/>
  <c r="Q1650" i="1"/>
  <c r="P1650" i="1"/>
  <c r="O1650" i="1"/>
  <c r="K1650" i="1"/>
  <c r="N1650" i="1" s="1"/>
  <c r="T1650" i="1" s="1"/>
  <c r="AA1649" i="1"/>
  <c r="Z1649" i="1"/>
  <c r="Y1649" i="1"/>
  <c r="X1649" i="1"/>
  <c r="W1649" i="1"/>
  <c r="U1649" i="1"/>
  <c r="S1649" i="1"/>
  <c r="Q1649" i="1"/>
  <c r="P1649" i="1"/>
  <c r="O1649" i="1"/>
  <c r="K1649" i="1"/>
  <c r="N1649" i="1" s="1"/>
  <c r="AA1648" i="1"/>
  <c r="Z1648" i="1"/>
  <c r="Y1648" i="1"/>
  <c r="X1648" i="1"/>
  <c r="W1648" i="1"/>
  <c r="U1648" i="1"/>
  <c r="S1648" i="1"/>
  <c r="Q1648" i="1"/>
  <c r="P1648" i="1"/>
  <c r="O1648" i="1"/>
  <c r="K1648" i="1"/>
  <c r="N1648" i="1" s="1"/>
  <c r="T1648" i="1" s="1"/>
  <c r="AA1647" i="1"/>
  <c r="Z1647" i="1"/>
  <c r="Y1647" i="1"/>
  <c r="X1647" i="1"/>
  <c r="W1647" i="1"/>
  <c r="U1647" i="1"/>
  <c r="S1647" i="1"/>
  <c r="Q1647" i="1"/>
  <c r="P1647" i="1"/>
  <c r="O1647" i="1"/>
  <c r="K1647" i="1"/>
  <c r="N1647" i="1" s="1"/>
  <c r="AA1646" i="1"/>
  <c r="Z1646" i="1"/>
  <c r="Y1646" i="1"/>
  <c r="X1646" i="1"/>
  <c r="W1646" i="1"/>
  <c r="U1646" i="1"/>
  <c r="S1646" i="1"/>
  <c r="Q1646" i="1"/>
  <c r="P1646" i="1"/>
  <c r="O1646" i="1"/>
  <c r="K1646" i="1"/>
  <c r="N1646" i="1" s="1"/>
  <c r="T1646" i="1" s="1"/>
  <c r="AA1645" i="1"/>
  <c r="Z1645" i="1"/>
  <c r="Y1645" i="1"/>
  <c r="X1645" i="1"/>
  <c r="W1645" i="1"/>
  <c r="U1645" i="1"/>
  <c r="S1645" i="1"/>
  <c r="Q1645" i="1"/>
  <c r="P1645" i="1"/>
  <c r="O1645" i="1"/>
  <c r="K1645" i="1"/>
  <c r="N1645" i="1" s="1"/>
  <c r="T1645" i="1" s="1"/>
  <c r="AA1644" i="1"/>
  <c r="Z1644" i="1"/>
  <c r="Y1644" i="1"/>
  <c r="X1644" i="1"/>
  <c r="W1644" i="1"/>
  <c r="U1644" i="1"/>
  <c r="S1644" i="1"/>
  <c r="Q1644" i="1"/>
  <c r="P1644" i="1"/>
  <c r="O1644" i="1"/>
  <c r="K1644" i="1"/>
  <c r="N1644" i="1" s="1"/>
  <c r="AA1643" i="1"/>
  <c r="Z1643" i="1"/>
  <c r="Y1643" i="1"/>
  <c r="X1643" i="1"/>
  <c r="W1643" i="1"/>
  <c r="U1643" i="1"/>
  <c r="S1643" i="1"/>
  <c r="Q1643" i="1"/>
  <c r="P1643" i="1"/>
  <c r="O1643" i="1"/>
  <c r="K1643" i="1"/>
  <c r="N1643" i="1" s="1"/>
  <c r="AA1642" i="1"/>
  <c r="Z1642" i="1"/>
  <c r="Y1642" i="1"/>
  <c r="X1642" i="1"/>
  <c r="W1642" i="1"/>
  <c r="U1642" i="1"/>
  <c r="S1642" i="1"/>
  <c r="Q1642" i="1"/>
  <c r="P1642" i="1"/>
  <c r="O1642" i="1"/>
  <c r="K1642" i="1"/>
  <c r="N1642" i="1" s="1"/>
  <c r="T1642" i="1" s="1"/>
  <c r="AA1641" i="1"/>
  <c r="Z1641" i="1"/>
  <c r="Y1641" i="1"/>
  <c r="X1641" i="1"/>
  <c r="W1641" i="1"/>
  <c r="U1641" i="1"/>
  <c r="S1641" i="1"/>
  <c r="Q1641" i="1"/>
  <c r="P1641" i="1"/>
  <c r="O1641" i="1"/>
  <c r="K1641" i="1"/>
  <c r="N1641" i="1" s="1"/>
  <c r="T1641" i="1" s="1"/>
  <c r="AA1640" i="1"/>
  <c r="Z1640" i="1"/>
  <c r="Y1640" i="1"/>
  <c r="X1640" i="1"/>
  <c r="W1640" i="1"/>
  <c r="U1640" i="1"/>
  <c r="S1640" i="1"/>
  <c r="Q1640" i="1"/>
  <c r="P1640" i="1"/>
  <c r="O1640" i="1"/>
  <c r="K1640" i="1"/>
  <c r="N1640" i="1" s="1"/>
  <c r="T1640" i="1" s="1"/>
  <c r="AA1639" i="1"/>
  <c r="Z1639" i="1"/>
  <c r="Y1639" i="1"/>
  <c r="X1639" i="1"/>
  <c r="W1639" i="1"/>
  <c r="U1639" i="1"/>
  <c r="S1639" i="1"/>
  <c r="Q1639" i="1"/>
  <c r="P1639" i="1"/>
  <c r="O1639" i="1"/>
  <c r="K1639" i="1"/>
  <c r="N1639" i="1" s="1"/>
  <c r="T1639" i="1" s="1"/>
  <c r="AA1638" i="1"/>
  <c r="Z1638" i="1"/>
  <c r="Y1638" i="1"/>
  <c r="X1638" i="1"/>
  <c r="W1638" i="1"/>
  <c r="U1638" i="1"/>
  <c r="S1638" i="1"/>
  <c r="Q1638" i="1"/>
  <c r="P1638" i="1"/>
  <c r="O1638" i="1"/>
  <c r="K1638" i="1"/>
  <c r="N1638" i="1" s="1"/>
  <c r="T1638" i="1" s="1"/>
  <c r="AA1637" i="1"/>
  <c r="Z1637" i="1"/>
  <c r="Y1637" i="1"/>
  <c r="X1637" i="1"/>
  <c r="W1637" i="1"/>
  <c r="U1637" i="1"/>
  <c r="S1637" i="1"/>
  <c r="Q1637" i="1"/>
  <c r="P1637" i="1"/>
  <c r="O1637" i="1"/>
  <c r="K1637" i="1"/>
  <c r="N1637" i="1" s="1"/>
  <c r="AA1636" i="1"/>
  <c r="Z1636" i="1"/>
  <c r="Y1636" i="1"/>
  <c r="X1636" i="1"/>
  <c r="W1636" i="1"/>
  <c r="U1636" i="1"/>
  <c r="S1636" i="1"/>
  <c r="Q1636" i="1"/>
  <c r="P1636" i="1"/>
  <c r="O1636" i="1"/>
  <c r="K1636" i="1"/>
  <c r="N1636" i="1" s="1"/>
  <c r="T1636" i="1" s="1"/>
  <c r="AA1635" i="1"/>
  <c r="Z1635" i="1"/>
  <c r="Y1635" i="1"/>
  <c r="X1635" i="1"/>
  <c r="W1635" i="1"/>
  <c r="U1635" i="1"/>
  <c r="S1635" i="1"/>
  <c r="Q1635" i="1"/>
  <c r="P1635" i="1"/>
  <c r="O1635" i="1"/>
  <c r="K1635" i="1"/>
  <c r="N1635" i="1" s="1"/>
  <c r="T1635" i="1" s="1"/>
  <c r="AA1634" i="1"/>
  <c r="Z1634" i="1"/>
  <c r="Y1634" i="1"/>
  <c r="X1634" i="1"/>
  <c r="W1634" i="1"/>
  <c r="U1634" i="1"/>
  <c r="S1634" i="1"/>
  <c r="Q1634" i="1"/>
  <c r="P1634" i="1"/>
  <c r="O1634" i="1"/>
  <c r="K1634" i="1"/>
  <c r="N1634" i="1" s="1"/>
  <c r="T1634" i="1" s="1"/>
  <c r="AA1633" i="1"/>
  <c r="Z1633" i="1"/>
  <c r="Y1633" i="1"/>
  <c r="X1633" i="1"/>
  <c r="W1633" i="1"/>
  <c r="U1633" i="1"/>
  <c r="S1633" i="1"/>
  <c r="Q1633" i="1"/>
  <c r="P1633" i="1"/>
  <c r="O1633" i="1"/>
  <c r="K1633" i="1"/>
  <c r="N1633" i="1" s="1"/>
  <c r="T1633" i="1" s="1"/>
  <c r="AA1632" i="1"/>
  <c r="Z1632" i="1"/>
  <c r="Y1632" i="1"/>
  <c r="X1632" i="1"/>
  <c r="W1632" i="1"/>
  <c r="U1632" i="1"/>
  <c r="S1632" i="1"/>
  <c r="Q1632" i="1"/>
  <c r="P1632" i="1"/>
  <c r="O1632" i="1"/>
  <c r="K1632" i="1"/>
  <c r="N1632" i="1" s="1"/>
  <c r="AA1631" i="1"/>
  <c r="Z1631" i="1"/>
  <c r="Y1631" i="1"/>
  <c r="X1631" i="1"/>
  <c r="W1631" i="1"/>
  <c r="U1631" i="1"/>
  <c r="S1631" i="1"/>
  <c r="Q1631" i="1"/>
  <c r="P1631" i="1"/>
  <c r="O1631" i="1"/>
  <c r="K1631" i="1"/>
  <c r="N1631" i="1" s="1"/>
  <c r="T1631" i="1" s="1"/>
  <c r="AA1630" i="1"/>
  <c r="Z1630" i="1"/>
  <c r="Y1630" i="1"/>
  <c r="X1630" i="1"/>
  <c r="W1630" i="1"/>
  <c r="U1630" i="1"/>
  <c r="S1630" i="1"/>
  <c r="Q1630" i="1"/>
  <c r="P1630" i="1"/>
  <c r="O1630" i="1"/>
  <c r="K1630" i="1"/>
  <c r="N1630" i="1" s="1"/>
  <c r="T1630" i="1" s="1"/>
  <c r="AA1629" i="1"/>
  <c r="Z1629" i="1"/>
  <c r="Y1629" i="1"/>
  <c r="X1629" i="1"/>
  <c r="W1629" i="1"/>
  <c r="U1629" i="1"/>
  <c r="S1629" i="1"/>
  <c r="Q1629" i="1"/>
  <c r="P1629" i="1"/>
  <c r="O1629" i="1"/>
  <c r="K1629" i="1"/>
  <c r="N1629" i="1" s="1"/>
  <c r="T1629" i="1" s="1"/>
  <c r="AA1628" i="1"/>
  <c r="Z1628" i="1"/>
  <c r="Y1628" i="1"/>
  <c r="X1628" i="1"/>
  <c r="W1628" i="1"/>
  <c r="U1628" i="1"/>
  <c r="S1628" i="1"/>
  <c r="Q1628" i="1"/>
  <c r="P1628" i="1"/>
  <c r="O1628" i="1"/>
  <c r="K1628" i="1"/>
  <c r="N1628" i="1" s="1"/>
  <c r="T1628" i="1" s="1"/>
  <c r="AA1627" i="1"/>
  <c r="Z1627" i="1"/>
  <c r="Y1627" i="1"/>
  <c r="X1627" i="1"/>
  <c r="W1627" i="1"/>
  <c r="U1627" i="1"/>
  <c r="S1627" i="1"/>
  <c r="Q1627" i="1"/>
  <c r="P1627" i="1"/>
  <c r="O1627" i="1"/>
  <c r="K1627" i="1"/>
  <c r="N1627" i="1" s="1"/>
  <c r="T1627" i="1" s="1"/>
  <c r="AA1626" i="1"/>
  <c r="Z1626" i="1"/>
  <c r="Y1626" i="1"/>
  <c r="X1626" i="1"/>
  <c r="W1626" i="1"/>
  <c r="U1626" i="1"/>
  <c r="S1626" i="1"/>
  <c r="Q1626" i="1"/>
  <c r="P1626" i="1"/>
  <c r="O1626" i="1"/>
  <c r="K1626" i="1"/>
  <c r="N1626" i="1" s="1"/>
  <c r="T1626" i="1" s="1"/>
  <c r="AA1625" i="1"/>
  <c r="Z1625" i="1"/>
  <c r="Y1625" i="1"/>
  <c r="X1625" i="1"/>
  <c r="W1625" i="1"/>
  <c r="U1625" i="1"/>
  <c r="S1625" i="1"/>
  <c r="Q1625" i="1"/>
  <c r="P1625" i="1"/>
  <c r="O1625" i="1"/>
  <c r="K1625" i="1"/>
  <c r="N1625" i="1" s="1"/>
  <c r="AA1624" i="1"/>
  <c r="Z1624" i="1"/>
  <c r="Y1624" i="1"/>
  <c r="X1624" i="1"/>
  <c r="W1624" i="1"/>
  <c r="U1624" i="1"/>
  <c r="S1624" i="1"/>
  <c r="Q1624" i="1"/>
  <c r="P1624" i="1"/>
  <c r="O1624" i="1"/>
  <c r="K1624" i="1"/>
  <c r="N1624" i="1" s="1"/>
  <c r="T1624" i="1" s="1"/>
  <c r="AA1623" i="1"/>
  <c r="Z1623" i="1"/>
  <c r="Y1623" i="1"/>
  <c r="X1623" i="1"/>
  <c r="W1623" i="1"/>
  <c r="U1623" i="1"/>
  <c r="S1623" i="1"/>
  <c r="Q1623" i="1"/>
  <c r="P1623" i="1"/>
  <c r="O1623" i="1"/>
  <c r="K1623" i="1"/>
  <c r="N1623" i="1" s="1"/>
  <c r="T1623" i="1" s="1"/>
  <c r="AA1622" i="1"/>
  <c r="Z1622" i="1"/>
  <c r="Y1622" i="1"/>
  <c r="X1622" i="1"/>
  <c r="W1622" i="1"/>
  <c r="U1622" i="1"/>
  <c r="S1622" i="1"/>
  <c r="Q1622" i="1"/>
  <c r="P1622" i="1"/>
  <c r="O1622" i="1"/>
  <c r="K1622" i="1"/>
  <c r="N1622" i="1" s="1"/>
  <c r="T1622" i="1" s="1"/>
  <c r="AA1621" i="1"/>
  <c r="Z1621" i="1"/>
  <c r="Y1621" i="1"/>
  <c r="X1621" i="1"/>
  <c r="W1621" i="1"/>
  <c r="U1621" i="1"/>
  <c r="S1621" i="1"/>
  <c r="Q1621" i="1"/>
  <c r="P1621" i="1"/>
  <c r="O1621" i="1"/>
  <c r="K1621" i="1"/>
  <c r="N1621" i="1" s="1"/>
  <c r="AA1620" i="1"/>
  <c r="Z1620" i="1"/>
  <c r="Y1620" i="1"/>
  <c r="X1620" i="1"/>
  <c r="W1620" i="1"/>
  <c r="U1620" i="1"/>
  <c r="S1620" i="1"/>
  <c r="Q1620" i="1"/>
  <c r="P1620" i="1"/>
  <c r="O1620" i="1"/>
  <c r="K1620" i="1"/>
  <c r="N1620" i="1" s="1"/>
  <c r="T1620" i="1" s="1"/>
  <c r="AA1619" i="1"/>
  <c r="Z1619" i="1"/>
  <c r="Y1619" i="1"/>
  <c r="X1619" i="1"/>
  <c r="W1619" i="1"/>
  <c r="U1619" i="1"/>
  <c r="S1619" i="1"/>
  <c r="Q1619" i="1"/>
  <c r="P1619" i="1"/>
  <c r="O1619" i="1"/>
  <c r="K1619" i="1"/>
  <c r="N1619" i="1" s="1"/>
  <c r="T1619" i="1" s="1"/>
  <c r="AA1618" i="1"/>
  <c r="Z1618" i="1"/>
  <c r="Y1618" i="1"/>
  <c r="X1618" i="1"/>
  <c r="W1618" i="1"/>
  <c r="U1618" i="1"/>
  <c r="S1618" i="1"/>
  <c r="Q1618" i="1"/>
  <c r="P1618" i="1"/>
  <c r="O1618" i="1"/>
  <c r="K1618" i="1"/>
  <c r="N1618" i="1" s="1"/>
  <c r="T1618" i="1" s="1"/>
  <c r="AA1617" i="1"/>
  <c r="Z1617" i="1"/>
  <c r="Y1617" i="1"/>
  <c r="X1617" i="1"/>
  <c r="W1617" i="1"/>
  <c r="U1617" i="1"/>
  <c r="S1617" i="1"/>
  <c r="Q1617" i="1"/>
  <c r="P1617" i="1"/>
  <c r="O1617" i="1"/>
  <c r="K1617" i="1"/>
  <c r="N1617" i="1" s="1"/>
  <c r="T1617" i="1" s="1"/>
  <c r="AA1616" i="1"/>
  <c r="Z1616" i="1"/>
  <c r="Y1616" i="1"/>
  <c r="X1616" i="1"/>
  <c r="W1616" i="1"/>
  <c r="U1616" i="1"/>
  <c r="S1616" i="1"/>
  <c r="Q1616" i="1"/>
  <c r="P1616" i="1"/>
  <c r="O1616" i="1"/>
  <c r="K1616" i="1"/>
  <c r="N1616" i="1" s="1"/>
  <c r="T1616" i="1" s="1"/>
  <c r="AA1615" i="1"/>
  <c r="Z1615" i="1"/>
  <c r="Y1615" i="1"/>
  <c r="X1615" i="1"/>
  <c r="W1615" i="1"/>
  <c r="U1615" i="1"/>
  <c r="S1615" i="1"/>
  <c r="Q1615" i="1"/>
  <c r="P1615" i="1"/>
  <c r="O1615" i="1"/>
  <c r="K1615" i="1"/>
  <c r="N1615" i="1" s="1"/>
  <c r="T1615" i="1" s="1"/>
  <c r="AA1614" i="1"/>
  <c r="Z1614" i="1"/>
  <c r="Y1614" i="1"/>
  <c r="X1614" i="1"/>
  <c r="W1614" i="1"/>
  <c r="U1614" i="1"/>
  <c r="S1614" i="1"/>
  <c r="Q1614" i="1"/>
  <c r="P1614" i="1"/>
  <c r="O1614" i="1"/>
  <c r="K1614" i="1"/>
  <c r="N1614" i="1" s="1"/>
  <c r="AA1613" i="1"/>
  <c r="Z1613" i="1"/>
  <c r="Y1613" i="1"/>
  <c r="X1613" i="1"/>
  <c r="W1613" i="1"/>
  <c r="U1613" i="1"/>
  <c r="S1613" i="1"/>
  <c r="Q1613" i="1"/>
  <c r="P1613" i="1"/>
  <c r="O1613" i="1"/>
  <c r="K1613" i="1"/>
  <c r="N1613" i="1" s="1"/>
  <c r="T1613" i="1" s="1"/>
  <c r="AA1612" i="1"/>
  <c r="Z1612" i="1"/>
  <c r="Y1612" i="1"/>
  <c r="X1612" i="1"/>
  <c r="W1612" i="1"/>
  <c r="U1612" i="1"/>
  <c r="S1612" i="1"/>
  <c r="Q1612" i="1"/>
  <c r="P1612" i="1"/>
  <c r="O1612" i="1"/>
  <c r="K1612" i="1"/>
  <c r="N1612" i="1" s="1"/>
  <c r="T1612" i="1" s="1"/>
  <c r="AA1611" i="1"/>
  <c r="Z1611" i="1"/>
  <c r="Y1611" i="1"/>
  <c r="X1611" i="1"/>
  <c r="W1611" i="1"/>
  <c r="U1611" i="1"/>
  <c r="S1611" i="1"/>
  <c r="Q1611" i="1"/>
  <c r="P1611" i="1"/>
  <c r="O1611" i="1"/>
  <c r="K1611" i="1"/>
  <c r="N1611" i="1" s="1"/>
  <c r="T1611" i="1" s="1"/>
  <c r="AA1610" i="1"/>
  <c r="Z1610" i="1"/>
  <c r="Y1610" i="1"/>
  <c r="X1610" i="1"/>
  <c r="W1610" i="1"/>
  <c r="U1610" i="1"/>
  <c r="S1610" i="1"/>
  <c r="Q1610" i="1"/>
  <c r="P1610" i="1"/>
  <c r="O1610" i="1"/>
  <c r="K1610" i="1"/>
  <c r="N1610" i="1" s="1"/>
  <c r="T1610" i="1" s="1"/>
  <c r="AA1609" i="1"/>
  <c r="Z1609" i="1"/>
  <c r="Y1609" i="1"/>
  <c r="X1609" i="1"/>
  <c r="W1609" i="1"/>
  <c r="U1609" i="1"/>
  <c r="S1609" i="1"/>
  <c r="Q1609" i="1"/>
  <c r="P1609" i="1"/>
  <c r="O1609" i="1"/>
  <c r="K1609" i="1"/>
  <c r="N1609" i="1" s="1"/>
  <c r="T1609" i="1" s="1"/>
  <c r="AA1608" i="1"/>
  <c r="Z1608" i="1"/>
  <c r="Y1608" i="1"/>
  <c r="X1608" i="1"/>
  <c r="W1608" i="1"/>
  <c r="U1608" i="1"/>
  <c r="S1608" i="1"/>
  <c r="Q1608" i="1"/>
  <c r="P1608" i="1"/>
  <c r="O1608" i="1"/>
  <c r="K1608" i="1"/>
  <c r="N1608" i="1" s="1"/>
  <c r="T1608" i="1" s="1"/>
  <c r="AA1607" i="1"/>
  <c r="Z1607" i="1"/>
  <c r="Y1607" i="1"/>
  <c r="X1607" i="1"/>
  <c r="W1607" i="1"/>
  <c r="U1607" i="1"/>
  <c r="S1607" i="1"/>
  <c r="Q1607" i="1"/>
  <c r="P1607" i="1"/>
  <c r="O1607" i="1"/>
  <c r="K1607" i="1"/>
  <c r="N1607" i="1" s="1"/>
  <c r="T1607" i="1" s="1"/>
  <c r="AA1606" i="1"/>
  <c r="Z1606" i="1"/>
  <c r="Y1606" i="1"/>
  <c r="X1606" i="1"/>
  <c r="W1606" i="1"/>
  <c r="U1606" i="1"/>
  <c r="S1606" i="1"/>
  <c r="Q1606" i="1"/>
  <c r="P1606" i="1"/>
  <c r="O1606" i="1"/>
  <c r="K1606" i="1"/>
  <c r="N1606" i="1" s="1"/>
  <c r="AA1605" i="1"/>
  <c r="Z1605" i="1"/>
  <c r="Y1605" i="1"/>
  <c r="X1605" i="1"/>
  <c r="W1605" i="1"/>
  <c r="U1605" i="1"/>
  <c r="S1605" i="1"/>
  <c r="Q1605" i="1"/>
  <c r="P1605" i="1"/>
  <c r="O1605" i="1"/>
  <c r="K1605" i="1"/>
  <c r="N1605" i="1" s="1"/>
  <c r="T1605" i="1" s="1"/>
  <c r="AA1604" i="1"/>
  <c r="Z1604" i="1"/>
  <c r="Y1604" i="1"/>
  <c r="X1604" i="1"/>
  <c r="W1604" i="1"/>
  <c r="U1604" i="1"/>
  <c r="S1604" i="1"/>
  <c r="Q1604" i="1"/>
  <c r="P1604" i="1"/>
  <c r="O1604" i="1"/>
  <c r="K1604" i="1"/>
  <c r="N1604" i="1" s="1"/>
  <c r="T1604" i="1" s="1"/>
  <c r="AA1603" i="1"/>
  <c r="Z1603" i="1"/>
  <c r="Y1603" i="1"/>
  <c r="X1603" i="1"/>
  <c r="W1603" i="1"/>
  <c r="U1603" i="1"/>
  <c r="S1603" i="1"/>
  <c r="Q1603" i="1"/>
  <c r="P1603" i="1"/>
  <c r="O1603" i="1"/>
  <c r="K1603" i="1"/>
  <c r="N1603" i="1" s="1"/>
  <c r="T1603" i="1" s="1"/>
  <c r="AA1602" i="1"/>
  <c r="Z1602" i="1"/>
  <c r="Y1602" i="1"/>
  <c r="X1602" i="1"/>
  <c r="W1602" i="1"/>
  <c r="U1602" i="1"/>
  <c r="S1602" i="1"/>
  <c r="Q1602" i="1"/>
  <c r="P1602" i="1"/>
  <c r="O1602" i="1"/>
  <c r="K1602" i="1"/>
  <c r="N1602" i="1" s="1"/>
  <c r="T1602" i="1" s="1"/>
  <c r="AA1601" i="1"/>
  <c r="Z1601" i="1"/>
  <c r="Y1601" i="1"/>
  <c r="X1601" i="1"/>
  <c r="W1601" i="1"/>
  <c r="U1601" i="1"/>
  <c r="S1601" i="1"/>
  <c r="Q1601" i="1"/>
  <c r="P1601" i="1"/>
  <c r="O1601" i="1"/>
  <c r="K1601" i="1"/>
  <c r="N1601" i="1" s="1"/>
  <c r="T1601" i="1" s="1"/>
  <c r="AA1600" i="1"/>
  <c r="Z1600" i="1"/>
  <c r="Y1600" i="1"/>
  <c r="X1600" i="1"/>
  <c r="W1600" i="1"/>
  <c r="U1600" i="1"/>
  <c r="S1600" i="1"/>
  <c r="Q1600" i="1"/>
  <c r="P1600" i="1"/>
  <c r="O1600" i="1"/>
  <c r="K1600" i="1"/>
  <c r="N1600" i="1" s="1"/>
  <c r="T1600" i="1" s="1"/>
  <c r="AA1599" i="1"/>
  <c r="Z1599" i="1"/>
  <c r="Y1599" i="1"/>
  <c r="X1599" i="1"/>
  <c r="W1599" i="1"/>
  <c r="U1599" i="1"/>
  <c r="S1599" i="1"/>
  <c r="Q1599" i="1"/>
  <c r="P1599" i="1"/>
  <c r="O1599" i="1"/>
  <c r="K1599" i="1"/>
  <c r="N1599" i="1" s="1"/>
  <c r="T1599" i="1" s="1"/>
  <c r="AA1598" i="1"/>
  <c r="Z1598" i="1"/>
  <c r="Y1598" i="1"/>
  <c r="X1598" i="1"/>
  <c r="W1598" i="1"/>
  <c r="U1598" i="1"/>
  <c r="S1598" i="1"/>
  <c r="Q1598" i="1"/>
  <c r="P1598" i="1"/>
  <c r="O1598" i="1"/>
  <c r="K1598" i="1"/>
  <c r="N1598" i="1" s="1"/>
  <c r="AA1597" i="1"/>
  <c r="Z1597" i="1"/>
  <c r="Y1597" i="1"/>
  <c r="X1597" i="1"/>
  <c r="W1597" i="1"/>
  <c r="U1597" i="1"/>
  <c r="S1597" i="1"/>
  <c r="Q1597" i="1"/>
  <c r="P1597" i="1"/>
  <c r="O1597" i="1"/>
  <c r="K1597" i="1"/>
  <c r="N1597" i="1" s="1"/>
  <c r="T1597" i="1" s="1"/>
  <c r="AA1596" i="1"/>
  <c r="Z1596" i="1"/>
  <c r="Y1596" i="1"/>
  <c r="X1596" i="1"/>
  <c r="W1596" i="1"/>
  <c r="U1596" i="1"/>
  <c r="S1596" i="1"/>
  <c r="Q1596" i="1"/>
  <c r="P1596" i="1"/>
  <c r="O1596" i="1"/>
  <c r="K1596" i="1"/>
  <c r="N1596" i="1" s="1"/>
  <c r="T1596" i="1" s="1"/>
  <c r="AA1595" i="1"/>
  <c r="Z1595" i="1"/>
  <c r="Y1595" i="1"/>
  <c r="X1595" i="1"/>
  <c r="W1595" i="1"/>
  <c r="U1595" i="1"/>
  <c r="S1595" i="1"/>
  <c r="Q1595" i="1"/>
  <c r="P1595" i="1"/>
  <c r="O1595" i="1"/>
  <c r="K1595" i="1"/>
  <c r="N1595" i="1" s="1"/>
  <c r="AA1594" i="1"/>
  <c r="Z1594" i="1"/>
  <c r="Y1594" i="1"/>
  <c r="X1594" i="1"/>
  <c r="W1594" i="1"/>
  <c r="U1594" i="1"/>
  <c r="S1594" i="1"/>
  <c r="Q1594" i="1"/>
  <c r="P1594" i="1"/>
  <c r="O1594" i="1"/>
  <c r="K1594" i="1"/>
  <c r="N1594" i="1" s="1"/>
  <c r="T1594" i="1" s="1"/>
  <c r="AA1593" i="1"/>
  <c r="Z1593" i="1"/>
  <c r="Y1593" i="1"/>
  <c r="X1593" i="1"/>
  <c r="W1593" i="1"/>
  <c r="U1593" i="1"/>
  <c r="S1593" i="1"/>
  <c r="Q1593" i="1"/>
  <c r="P1593" i="1"/>
  <c r="O1593" i="1"/>
  <c r="K1593" i="1"/>
  <c r="N1593" i="1" s="1"/>
  <c r="T1593" i="1" s="1"/>
  <c r="AA1592" i="1"/>
  <c r="Z1592" i="1"/>
  <c r="Y1592" i="1"/>
  <c r="X1592" i="1"/>
  <c r="W1592" i="1"/>
  <c r="U1592" i="1"/>
  <c r="S1592" i="1"/>
  <c r="Q1592" i="1"/>
  <c r="P1592" i="1"/>
  <c r="O1592" i="1"/>
  <c r="K1592" i="1"/>
  <c r="N1592" i="1" s="1"/>
  <c r="T1592" i="1" s="1"/>
  <c r="AA1591" i="1"/>
  <c r="Z1591" i="1"/>
  <c r="Y1591" i="1"/>
  <c r="X1591" i="1"/>
  <c r="W1591" i="1"/>
  <c r="U1591" i="1"/>
  <c r="S1591" i="1"/>
  <c r="Q1591" i="1"/>
  <c r="P1591" i="1"/>
  <c r="O1591" i="1"/>
  <c r="K1591" i="1"/>
  <c r="N1591" i="1" s="1"/>
  <c r="T1591" i="1" s="1"/>
  <c r="AA1590" i="1"/>
  <c r="Z1590" i="1"/>
  <c r="Y1590" i="1"/>
  <c r="X1590" i="1"/>
  <c r="W1590" i="1"/>
  <c r="U1590" i="1"/>
  <c r="S1590" i="1"/>
  <c r="Q1590" i="1"/>
  <c r="P1590" i="1"/>
  <c r="O1590" i="1"/>
  <c r="K1590" i="1"/>
  <c r="N1590" i="1" s="1"/>
  <c r="T1590" i="1" s="1"/>
  <c r="AA1589" i="1"/>
  <c r="Z1589" i="1"/>
  <c r="Y1589" i="1"/>
  <c r="X1589" i="1"/>
  <c r="W1589" i="1"/>
  <c r="U1589" i="1"/>
  <c r="S1589" i="1"/>
  <c r="Q1589" i="1"/>
  <c r="P1589" i="1"/>
  <c r="O1589" i="1"/>
  <c r="K1589" i="1"/>
  <c r="N1589" i="1" s="1"/>
  <c r="T1589" i="1" s="1"/>
  <c r="AA1588" i="1"/>
  <c r="Z1588" i="1"/>
  <c r="Y1588" i="1"/>
  <c r="X1588" i="1"/>
  <c r="W1588" i="1"/>
  <c r="U1588" i="1"/>
  <c r="S1588" i="1"/>
  <c r="Q1588" i="1"/>
  <c r="P1588" i="1"/>
  <c r="O1588" i="1"/>
  <c r="K1588" i="1"/>
  <c r="N1588" i="1" s="1"/>
  <c r="T1588" i="1" s="1"/>
  <c r="AA1587" i="1"/>
  <c r="Z1587" i="1"/>
  <c r="Y1587" i="1"/>
  <c r="X1587" i="1"/>
  <c r="W1587" i="1"/>
  <c r="U1587" i="1"/>
  <c r="S1587" i="1"/>
  <c r="Q1587" i="1"/>
  <c r="P1587" i="1"/>
  <c r="O1587" i="1"/>
  <c r="K1587" i="1"/>
  <c r="N1587" i="1" s="1"/>
  <c r="T1587" i="1" s="1"/>
  <c r="AA1586" i="1"/>
  <c r="Z1586" i="1"/>
  <c r="Y1586" i="1"/>
  <c r="X1586" i="1"/>
  <c r="W1586" i="1"/>
  <c r="U1586" i="1"/>
  <c r="S1586" i="1"/>
  <c r="Q1586" i="1"/>
  <c r="P1586" i="1"/>
  <c r="O1586" i="1"/>
  <c r="K1586" i="1"/>
  <c r="N1586" i="1" s="1"/>
  <c r="T1586" i="1" s="1"/>
  <c r="AA1585" i="1"/>
  <c r="Z1585" i="1"/>
  <c r="Y1585" i="1"/>
  <c r="X1585" i="1"/>
  <c r="W1585" i="1"/>
  <c r="U1585" i="1"/>
  <c r="S1585" i="1"/>
  <c r="Q1585" i="1"/>
  <c r="P1585" i="1"/>
  <c r="O1585" i="1"/>
  <c r="K1585" i="1"/>
  <c r="N1585" i="1" s="1"/>
  <c r="AA1584" i="1"/>
  <c r="Z1584" i="1"/>
  <c r="Y1584" i="1"/>
  <c r="X1584" i="1"/>
  <c r="W1584" i="1"/>
  <c r="U1584" i="1"/>
  <c r="S1584" i="1"/>
  <c r="Q1584" i="1"/>
  <c r="P1584" i="1"/>
  <c r="O1584" i="1"/>
  <c r="K1584" i="1"/>
  <c r="N1584" i="1" s="1"/>
  <c r="AA1583" i="1"/>
  <c r="Z1583" i="1"/>
  <c r="Y1583" i="1"/>
  <c r="X1583" i="1"/>
  <c r="W1583" i="1"/>
  <c r="U1583" i="1"/>
  <c r="S1583" i="1"/>
  <c r="Q1583" i="1"/>
  <c r="P1583" i="1"/>
  <c r="O1583" i="1"/>
  <c r="K1583" i="1"/>
  <c r="N1583" i="1" s="1"/>
  <c r="T1583" i="1" s="1"/>
  <c r="AA1582" i="1"/>
  <c r="Z1582" i="1"/>
  <c r="Y1582" i="1"/>
  <c r="X1582" i="1"/>
  <c r="W1582" i="1"/>
  <c r="U1582" i="1"/>
  <c r="S1582" i="1"/>
  <c r="Q1582" i="1"/>
  <c r="P1582" i="1"/>
  <c r="O1582" i="1"/>
  <c r="K1582" i="1"/>
  <c r="N1582" i="1" s="1"/>
  <c r="T1582" i="1" s="1"/>
  <c r="AA1581" i="1"/>
  <c r="Z1581" i="1"/>
  <c r="Y1581" i="1"/>
  <c r="X1581" i="1"/>
  <c r="W1581" i="1"/>
  <c r="U1581" i="1"/>
  <c r="S1581" i="1"/>
  <c r="Q1581" i="1"/>
  <c r="P1581" i="1"/>
  <c r="O1581" i="1"/>
  <c r="K1581" i="1"/>
  <c r="N1581" i="1" s="1"/>
  <c r="T1581" i="1" s="1"/>
  <c r="AA1580" i="1"/>
  <c r="Z1580" i="1"/>
  <c r="Y1580" i="1"/>
  <c r="X1580" i="1"/>
  <c r="W1580" i="1"/>
  <c r="U1580" i="1"/>
  <c r="S1580" i="1"/>
  <c r="Q1580" i="1"/>
  <c r="P1580" i="1"/>
  <c r="O1580" i="1"/>
  <c r="K1580" i="1"/>
  <c r="N1580" i="1" s="1"/>
  <c r="T1580" i="1" s="1"/>
  <c r="AA1579" i="1"/>
  <c r="Z1579" i="1"/>
  <c r="Y1579" i="1"/>
  <c r="X1579" i="1"/>
  <c r="W1579" i="1"/>
  <c r="U1579" i="1"/>
  <c r="S1579" i="1"/>
  <c r="Q1579" i="1"/>
  <c r="P1579" i="1"/>
  <c r="O1579" i="1"/>
  <c r="K1579" i="1"/>
  <c r="N1579" i="1" s="1"/>
  <c r="T1579" i="1" s="1"/>
  <c r="AA1578" i="1"/>
  <c r="Z1578" i="1"/>
  <c r="Y1578" i="1"/>
  <c r="X1578" i="1"/>
  <c r="W1578" i="1"/>
  <c r="U1578" i="1"/>
  <c r="S1578" i="1"/>
  <c r="Q1578" i="1"/>
  <c r="P1578" i="1"/>
  <c r="O1578" i="1"/>
  <c r="K1578" i="1"/>
  <c r="N1578" i="1" s="1"/>
  <c r="T1578" i="1" s="1"/>
  <c r="AA1577" i="1"/>
  <c r="Z1577" i="1"/>
  <c r="Y1577" i="1"/>
  <c r="X1577" i="1"/>
  <c r="W1577" i="1"/>
  <c r="U1577" i="1"/>
  <c r="S1577" i="1"/>
  <c r="Q1577" i="1"/>
  <c r="P1577" i="1"/>
  <c r="O1577" i="1"/>
  <c r="K1577" i="1"/>
  <c r="N1577" i="1" s="1"/>
  <c r="T1577" i="1" s="1"/>
  <c r="AA1576" i="1"/>
  <c r="Z1576" i="1"/>
  <c r="Y1576" i="1"/>
  <c r="X1576" i="1"/>
  <c r="W1576" i="1"/>
  <c r="U1576" i="1"/>
  <c r="S1576" i="1"/>
  <c r="Q1576" i="1"/>
  <c r="P1576" i="1"/>
  <c r="O1576" i="1"/>
  <c r="K1576" i="1"/>
  <c r="N1576" i="1" s="1"/>
  <c r="T1576" i="1" s="1"/>
  <c r="AA1575" i="1"/>
  <c r="Z1575" i="1"/>
  <c r="Y1575" i="1"/>
  <c r="X1575" i="1"/>
  <c r="W1575" i="1"/>
  <c r="U1575" i="1"/>
  <c r="S1575" i="1"/>
  <c r="Q1575" i="1"/>
  <c r="P1575" i="1"/>
  <c r="O1575" i="1"/>
  <c r="K1575" i="1"/>
  <c r="N1575" i="1" s="1"/>
  <c r="T1575" i="1" s="1"/>
  <c r="AA1574" i="1"/>
  <c r="Z1574" i="1"/>
  <c r="Y1574" i="1"/>
  <c r="X1574" i="1"/>
  <c r="W1574" i="1"/>
  <c r="U1574" i="1"/>
  <c r="S1574" i="1"/>
  <c r="Q1574" i="1"/>
  <c r="P1574" i="1"/>
  <c r="O1574" i="1"/>
  <c r="K1574" i="1"/>
  <c r="N1574" i="1" s="1"/>
  <c r="AA1573" i="1"/>
  <c r="Z1573" i="1"/>
  <c r="Y1573" i="1"/>
  <c r="X1573" i="1"/>
  <c r="W1573" i="1"/>
  <c r="U1573" i="1"/>
  <c r="S1573" i="1"/>
  <c r="Q1573" i="1"/>
  <c r="P1573" i="1"/>
  <c r="O1573" i="1"/>
  <c r="K1573" i="1"/>
  <c r="N1573" i="1" s="1"/>
  <c r="AA1572" i="1"/>
  <c r="Z1572" i="1"/>
  <c r="Y1572" i="1"/>
  <c r="X1572" i="1"/>
  <c r="W1572" i="1"/>
  <c r="U1572" i="1"/>
  <c r="S1572" i="1"/>
  <c r="Q1572" i="1"/>
  <c r="P1572" i="1"/>
  <c r="O1572" i="1"/>
  <c r="K1572" i="1"/>
  <c r="N1572" i="1" s="1"/>
  <c r="AA1571" i="1"/>
  <c r="Z1571" i="1"/>
  <c r="Y1571" i="1"/>
  <c r="X1571" i="1"/>
  <c r="W1571" i="1"/>
  <c r="U1571" i="1"/>
  <c r="S1571" i="1"/>
  <c r="Q1571" i="1"/>
  <c r="P1571" i="1"/>
  <c r="O1571" i="1"/>
  <c r="K1571" i="1"/>
  <c r="N1571" i="1" s="1"/>
  <c r="AA1570" i="1"/>
  <c r="Z1570" i="1"/>
  <c r="Y1570" i="1"/>
  <c r="X1570" i="1"/>
  <c r="W1570" i="1"/>
  <c r="U1570" i="1"/>
  <c r="S1570" i="1"/>
  <c r="Q1570" i="1"/>
  <c r="P1570" i="1"/>
  <c r="O1570" i="1"/>
  <c r="K1570" i="1"/>
  <c r="N1570" i="1" s="1"/>
  <c r="T1570" i="1" s="1"/>
  <c r="AA1569" i="1"/>
  <c r="Z1569" i="1"/>
  <c r="Y1569" i="1"/>
  <c r="X1569" i="1"/>
  <c r="W1569" i="1"/>
  <c r="U1569" i="1"/>
  <c r="S1569" i="1"/>
  <c r="Q1569" i="1"/>
  <c r="P1569" i="1"/>
  <c r="O1569" i="1"/>
  <c r="K1569" i="1"/>
  <c r="N1569" i="1" s="1"/>
  <c r="T1569" i="1" s="1"/>
  <c r="AA1568" i="1"/>
  <c r="Z1568" i="1"/>
  <c r="Y1568" i="1"/>
  <c r="X1568" i="1"/>
  <c r="W1568" i="1"/>
  <c r="U1568" i="1"/>
  <c r="S1568" i="1"/>
  <c r="Q1568" i="1"/>
  <c r="P1568" i="1"/>
  <c r="O1568" i="1"/>
  <c r="K1568" i="1"/>
  <c r="N1568" i="1" s="1"/>
  <c r="AA1567" i="1"/>
  <c r="Z1567" i="1"/>
  <c r="Y1567" i="1"/>
  <c r="X1567" i="1"/>
  <c r="W1567" i="1"/>
  <c r="U1567" i="1"/>
  <c r="S1567" i="1"/>
  <c r="Q1567" i="1"/>
  <c r="P1567" i="1"/>
  <c r="O1567" i="1"/>
  <c r="K1567" i="1"/>
  <c r="N1567" i="1" s="1"/>
  <c r="AA1566" i="1"/>
  <c r="Z1566" i="1"/>
  <c r="Y1566" i="1"/>
  <c r="X1566" i="1"/>
  <c r="W1566" i="1"/>
  <c r="U1566" i="1"/>
  <c r="S1566" i="1"/>
  <c r="Q1566" i="1"/>
  <c r="P1566" i="1"/>
  <c r="O1566" i="1"/>
  <c r="K1566" i="1"/>
  <c r="N1566" i="1" s="1"/>
  <c r="T1566" i="1" s="1"/>
  <c r="AA1565" i="1"/>
  <c r="Z1565" i="1"/>
  <c r="Y1565" i="1"/>
  <c r="X1565" i="1"/>
  <c r="W1565" i="1"/>
  <c r="U1565" i="1"/>
  <c r="S1565" i="1"/>
  <c r="Q1565" i="1"/>
  <c r="P1565" i="1"/>
  <c r="O1565" i="1"/>
  <c r="K1565" i="1"/>
  <c r="N1565" i="1" s="1"/>
  <c r="AA1564" i="1"/>
  <c r="Z1564" i="1"/>
  <c r="Y1564" i="1"/>
  <c r="X1564" i="1"/>
  <c r="W1564" i="1"/>
  <c r="U1564" i="1"/>
  <c r="S1564" i="1"/>
  <c r="Q1564" i="1"/>
  <c r="P1564" i="1"/>
  <c r="O1564" i="1"/>
  <c r="K1564" i="1"/>
  <c r="N1564" i="1" s="1"/>
  <c r="AA1563" i="1"/>
  <c r="Z1563" i="1"/>
  <c r="Y1563" i="1"/>
  <c r="X1563" i="1"/>
  <c r="W1563" i="1"/>
  <c r="U1563" i="1"/>
  <c r="S1563" i="1"/>
  <c r="Q1563" i="1"/>
  <c r="P1563" i="1"/>
  <c r="O1563" i="1"/>
  <c r="K1563" i="1"/>
  <c r="N1563" i="1" s="1"/>
  <c r="AA1562" i="1"/>
  <c r="Z1562" i="1"/>
  <c r="Y1562" i="1"/>
  <c r="X1562" i="1"/>
  <c r="W1562" i="1"/>
  <c r="U1562" i="1"/>
  <c r="S1562" i="1"/>
  <c r="Q1562" i="1"/>
  <c r="P1562" i="1"/>
  <c r="O1562" i="1"/>
  <c r="K1562" i="1"/>
  <c r="N1562" i="1" s="1"/>
  <c r="T1562" i="1" s="1"/>
  <c r="AA1561" i="1"/>
  <c r="Z1561" i="1"/>
  <c r="Y1561" i="1"/>
  <c r="X1561" i="1"/>
  <c r="W1561" i="1"/>
  <c r="U1561" i="1"/>
  <c r="S1561" i="1"/>
  <c r="Q1561" i="1"/>
  <c r="P1561" i="1"/>
  <c r="O1561" i="1"/>
  <c r="K1561" i="1"/>
  <c r="N1561" i="1" s="1"/>
  <c r="T1561" i="1" s="1"/>
  <c r="AA1560" i="1"/>
  <c r="Z1560" i="1"/>
  <c r="Y1560" i="1"/>
  <c r="X1560" i="1"/>
  <c r="W1560" i="1"/>
  <c r="U1560" i="1"/>
  <c r="S1560" i="1"/>
  <c r="Q1560" i="1"/>
  <c r="P1560" i="1"/>
  <c r="O1560" i="1"/>
  <c r="K1560" i="1"/>
  <c r="N1560" i="1" s="1"/>
  <c r="T1560" i="1" s="1"/>
  <c r="AA1559" i="1"/>
  <c r="Z1559" i="1"/>
  <c r="Y1559" i="1"/>
  <c r="X1559" i="1"/>
  <c r="W1559" i="1"/>
  <c r="U1559" i="1"/>
  <c r="S1559" i="1"/>
  <c r="Q1559" i="1"/>
  <c r="P1559" i="1"/>
  <c r="O1559" i="1"/>
  <c r="K1559" i="1"/>
  <c r="N1559" i="1" s="1"/>
  <c r="T1559" i="1" s="1"/>
  <c r="AA1558" i="1"/>
  <c r="Z1558" i="1"/>
  <c r="Y1558" i="1"/>
  <c r="X1558" i="1"/>
  <c r="W1558" i="1"/>
  <c r="U1558" i="1"/>
  <c r="S1558" i="1"/>
  <c r="Q1558" i="1"/>
  <c r="P1558" i="1"/>
  <c r="O1558" i="1"/>
  <c r="K1558" i="1"/>
  <c r="N1558" i="1" s="1"/>
  <c r="T1558" i="1" s="1"/>
  <c r="AA1557" i="1"/>
  <c r="Z1557" i="1"/>
  <c r="Y1557" i="1"/>
  <c r="X1557" i="1"/>
  <c r="W1557" i="1"/>
  <c r="U1557" i="1"/>
  <c r="S1557" i="1"/>
  <c r="Q1557" i="1"/>
  <c r="P1557" i="1"/>
  <c r="O1557" i="1"/>
  <c r="K1557" i="1"/>
  <c r="N1557" i="1" s="1"/>
  <c r="T1557" i="1" s="1"/>
  <c r="AA1556" i="1"/>
  <c r="Z1556" i="1"/>
  <c r="Y1556" i="1"/>
  <c r="X1556" i="1"/>
  <c r="W1556" i="1"/>
  <c r="U1556" i="1"/>
  <c r="S1556" i="1"/>
  <c r="Q1556" i="1"/>
  <c r="P1556" i="1"/>
  <c r="O1556" i="1"/>
  <c r="K1556" i="1"/>
  <c r="N1556" i="1" s="1"/>
  <c r="T1556" i="1" s="1"/>
  <c r="AA1555" i="1"/>
  <c r="Z1555" i="1"/>
  <c r="Y1555" i="1"/>
  <c r="X1555" i="1"/>
  <c r="W1555" i="1"/>
  <c r="U1555" i="1"/>
  <c r="S1555" i="1"/>
  <c r="Q1555" i="1"/>
  <c r="P1555" i="1"/>
  <c r="O1555" i="1"/>
  <c r="K1555" i="1"/>
  <c r="N1555" i="1" s="1"/>
  <c r="AA1554" i="1"/>
  <c r="Z1554" i="1"/>
  <c r="Y1554" i="1"/>
  <c r="X1554" i="1"/>
  <c r="W1554" i="1"/>
  <c r="U1554" i="1"/>
  <c r="S1554" i="1"/>
  <c r="Q1554" i="1"/>
  <c r="P1554" i="1"/>
  <c r="O1554" i="1"/>
  <c r="K1554" i="1"/>
  <c r="N1554" i="1" s="1"/>
  <c r="T1554" i="1" s="1"/>
  <c r="AA1553" i="1"/>
  <c r="Z1553" i="1"/>
  <c r="Y1553" i="1"/>
  <c r="X1553" i="1"/>
  <c r="W1553" i="1"/>
  <c r="U1553" i="1"/>
  <c r="S1553" i="1"/>
  <c r="Q1553" i="1"/>
  <c r="P1553" i="1"/>
  <c r="O1553" i="1"/>
  <c r="K1553" i="1"/>
  <c r="N1553" i="1" s="1"/>
  <c r="AA1552" i="1"/>
  <c r="Z1552" i="1"/>
  <c r="Y1552" i="1"/>
  <c r="X1552" i="1"/>
  <c r="W1552" i="1"/>
  <c r="U1552" i="1"/>
  <c r="S1552" i="1"/>
  <c r="Q1552" i="1"/>
  <c r="P1552" i="1"/>
  <c r="O1552" i="1"/>
  <c r="K1552" i="1"/>
  <c r="N1552" i="1" s="1"/>
  <c r="AA1551" i="1"/>
  <c r="Z1551" i="1"/>
  <c r="Y1551" i="1"/>
  <c r="X1551" i="1"/>
  <c r="W1551" i="1"/>
  <c r="U1551" i="1"/>
  <c r="S1551" i="1"/>
  <c r="Q1551" i="1"/>
  <c r="P1551" i="1"/>
  <c r="O1551" i="1"/>
  <c r="K1551" i="1"/>
  <c r="N1551" i="1" s="1"/>
  <c r="T1551" i="1" s="1"/>
  <c r="AA1550" i="1"/>
  <c r="Z1550" i="1"/>
  <c r="Y1550" i="1"/>
  <c r="X1550" i="1"/>
  <c r="W1550" i="1"/>
  <c r="U1550" i="1"/>
  <c r="S1550" i="1"/>
  <c r="Q1550" i="1"/>
  <c r="P1550" i="1"/>
  <c r="O1550" i="1"/>
  <c r="K1550" i="1"/>
  <c r="N1550" i="1" s="1"/>
  <c r="T1550" i="1" s="1"/>
  <c r="AA1549" i="1"/>
  <c r="Z1549" i="1"/>
  <c r="Y1549" i="1"/>
  <c r="X1549" i="1"/>
  <c r="W1549" i="1"/>
  <c r="U1549" i="1"/>
  <c r="S1549" i="1"/>
  <c r="Q1549" i="1"/>
  <c r="P1549" i="1"/>
  <c r="O1549" i="1"/>
  <c r="K1549" i="1"/>
  <c r="N1549" i="1" s="1"/>
  <c r="AA1548" i="1"/>
  <c r="Z1548" i="1"/>
  <c r="Y1548" i="1"/>
  <c r="X1548" i="1"/>
  <c r="W1548" i="1"/>
  <c r="U1548" i="1"/>
  <c r="S1548" i="1"/>
  <c r="Q1548" i="1"/>
  <c r="P1548" i="1"/>
  <c r="O1548" i="1"/>
  <c r="K1548" i="1"/>
  <c r="N1548" i="1" s="1"/>
  <c r="T1548" i="1" s="1"/>
  <c r="AA1547" i="1"/>
  <c r="Z1547" i="1"/>
  <c r="Y1547" i="1"/>
  <c r="X1547" i="1"/>
  <c r="W1547" i="1"/>
  <c r="U1547" i="1"/>
  <c r="S1547" i="1"/>
  <c r="Q1547" i="1"/>
  <c r="P1547" i="1"/>
  <c r="O1547" i="1"/>
  <c r="K1547" i="1"/>
  <c r="N1547" i="1" s="1"/>
  <c r="T1547" i="1" s="1"/>
  <c r="AA1546" i="1"/>
  <c r="Z1546" i="1"/>
  <c r="Y1546" i="1"/>
  <c r="X1546" i="1"/>
  <c r="W1546" i="1"/>
  <c r="U1546" i="1"/>
  <c r="S1546" i="1"/>
  <c r="Q1546" i="1"/>
  <c r="P1546" i="1"/>
  <c r="O1546" i="1"/>
  <c r="K1546" i="1"/>
  <c r="N1546" i="1" s="1"/>
  <c r="T1546" i="1" s="1"/>
  <c r="AA1545" i="1"/>
  <c r="Z1545" i="1"/>
  <c r="Y1545" i="1"/>
  <c r="X1545" i="1"/>
  <c r="W1545" i="1"/>
  <c r="U1545" i="1"/>
  <c r="S1545" i="1"/>
  <c r="Q1545" i="1"/>
  <c r="P1545" i="1"/>
  <c r="O1545" i="1"/>
  <c r="K1545" i="1"/>
  <c r="N1545" i="1" s="1"/>
  <c r="T1545" i="1" s="1"/>
  <c r="AA1544" i="1"/>
  <c r="Z1544" i="1"/>
  <c r="Y1544" i="1"/>
  <c r="X1544" i="1"/>
  <c r="W1544" i="1"/>
  <c r="U1544" i="1"/>
  <c r="S1544" i="1"/>
  <c r="Q1544" i="1"/>
  <c r="P1544" i="1"/>
  <c r="O1544" i="1"/>
  <c r="K1544" i="1"/>
  <c r="N1544" i="1" s="1"/>
  <c r="T1544" i="1" s="1"/>
  <c r="AA1543" i="1"/>
  <c r="Z1543" i="1"/>
  <c r="Y1543" i="1"/>
  <c r="X1543" i="1"/>
  <c r="W1543" i="1"/>
  <c r="U1543" i="1"/>
  <c r="S1543" i="1"/>
  <c r="Q1543" i="1"/>
  <c r="P1543" i="1"/>
  <c r="O1543" i="1"/>
  <c r="K1543" i="1"/>
  <c r="N1543" i="1" s="1"/>
  <c r="T1543" i="1" s="1"/>
  <c r="AA1542" i="1"/>
  <c r="Z1542" i="1"/>
  <c r="Y1542" i="1"/>
  <c r="X1542" i="1"/>
  <c r="W1542" i="1"/>
  <c r="U1542" i="1"/>
  <c r="S1542" i="1"/>
  <c r="Q1542" i="1"/>
  <c r="P1542" i="1"/>
  <c r="O1542" i="1"/>
  <c r="K1542" i="1"/>
  <c r="N1542" i="1" s="1"/>
  <c r="T1542" i="1" s="1"/>
  <c r="AA1541" i="1"/>
  <c r="Z1541" i="1"/>
  <c r="Y1541" i="1"/>
  <c r="X1541" i="1"/>
  <c r="W1541" i="1"/>
  <c r="U1541" i="1"/>
  <c r="S1541" i="1"/>
  <c r="Q1541" i="1"/>
  <c r="P1541" i="1"/>
  <c r="O1541" i="1"/>
  <c r="K1541" i="1"/>
  <c r="N1541" i="1" s="1"/>
  <c r="T1541" i="1" s="1"/>
  <c r="AA1540" i="1"/>
  <c r="Z1540" i="1"/>
  <c r="Y1540" i="1"/>
  <c r="X1540" i="1"/>
  <c r="W1540" i="1"/>
  <c r="U1540" i="1"/>
  <c r="S1540" i="1"/>
  <c r="Q1540" i="1"/>
  <c r="P1540" i="1"/>
  <c r="O1540" i="1"/>
  <c r="K1540" i="1"/>
  <c r="N1540" i="1" s="1"/>
  <c r="T1540" i="1" s="1"/>
  <c r="AA1539" i="1"/>
  <c r="Z1539" i="1"/>
  <c r="Y1539" i="1"/>
  <c r="X1539" i="1"/>
  <c r="W1539" i="1"/>
  <c r="U1539" i="1"/>
  <c r="S1539" i="1"/>
  <c r="Q1539" i="1"/>
  <c r="P1539" i="1"/>
  <c r="O1539" i="1"/>
  <c r="K1539" i="1"/>
  <c r="N1539" i="1" s="1"/>
  <c r="AA1538" i="1"/>
  <c r="Z1538" i="1"/>
  <c r="Y1538" i="1"/>
  <c r="X1538" i="1"/>
  <c r="W1538" i="1"/>
  <c r="U1538" i="1"/>
  <c r="S1538" i="1"/>
  <c r="Q1538" i="1"/>
  <c r="P1538" i="1"/>
  <c r="O1538" i="1"/>
  <c r="K1538" i="1"/>
  <c r="N1538" i="1" s="1"/>
  <c r="T1538" i="1" s="1"/>
  <c r="AA1537" i="1"/>
  <c r="Z1537" i="1"/>
  <c r="Y1537" i="1"/>
  <c r="X1537" i="1"/>
  <c r="W1537" i="1"/>
  <c r="U1537" i="1"/>
  <c r="S1537" i="1"/>
  <c r="Q1537" i="1"/>
  <c r="P1537" i="1"/>
  <c r="O1537" i="1"/>
  <c r="K1537" i="1"/>
  <c r="N1537" i="1" s="1"/>
  <c r="AA1536" i="1"/>
  <c r="Z1536" i="1"/>
  <c r="Y1536" i="1"/>
  <c r="X1536" i="1"/>
  <c r="W1536" i="1"/>
  <c r="U1536" i="1"/>
  <c r="S1536" i="1"/>
  <c r="Q1536" i="1"/>
  <c r="P1536" i="1"/>
  <c r="O1536" i="1"/>
  <c r="K1536" i="1"/>
  <c r="N1536" i="1" s="1"/>
  <c r="T1536" i="1" s="1"/>
  <c r="AA1535" i="1"/>
  <c r="Z1535" i="1"/>
  <c r="Y1535" i="1"/>
  <c r="X1535" i="1"/>
  <c r="W1535" i="1"/>
  <c r="U1535" i="1"/>
  <c r="S1535" i="1"/>
  <c r="Q1535" i="1"/>
  <c r="P1535" i="1"/>
  <c r="O1535" i="1"/>
  <c r="K1535" i="1"/>
  <c r="N1535" i="1" s="1"/>
  <c r="T1535" i="1" s="1"/>
  <c r="AA1534" i="1"/>
  <c r="Z1534" i="1"/>
  <c r="Y1534" i="1"/>
  <c r="X1534" i="1"/>
  <c r="W1534" i="1"/>
  <c r="U1534" i="1"/>
  <c r="S1534" i="1"/>
  <c r="Q1534" i="1"/>
  <c r="P1534" i="1"/>
  <c r="O1534" i="1"/>
  <c r="K1534" i="1"/>
  <c r="N1534" i="1" s="1"/>
  <c r="T1534" i="1" s="1"/>
  <c r="AA1533" i="1"/>
  <c r="Z1533" i="1"/>
  <c r="Y1533" i="1"/>
  <c r="X1533" i="1"/>
  <c r="W1533" i="1"/>
  <c r="U1533" i="1"/>
  <c r="S1533" i="1"/>
  <c r="Q1533" i="1"/>
  <c r="P1533" i="1"/>
  <c r="O1533" i="1"/>
  <c r="K1533" i="1"/>
  <c r="N1533" i="1" s="1"/>
  <c r="T1533" i="1" s="1"/>
  <c r="AA1532" i="1"/>
  <c r="Z1532" i="1"/>
  <c r="Y1532" i="1"/>
  <c r="X1532" i="1"/>
  <c r="W1532" i="1"/>
  <c r="U1532" i="1"/>
  <c r="S1532" i="1"/>
  <c r="Q1532" i="1"/>
  <c r="P1532" i="1"/>
  <c r="O1532" i="1"/>
  <c r="K1532" i="1"/>
  <c r="N1532" i="1" s="1"/>
  <c r="T1532" i="1" s="1"/>
  <c r="AA1531" i="1"/>
  <c r="Z1531" i="1"/>
  <c r="Y1531" i="1"/>
  <c r="X1531" i="1"/>
  <c r="W1531" i="1"/>
  <c r="U1531" i="1"/>
  <c r="S1531" i="1"/>
  <c r="Q1531" i="1"/>
  <c r="P1531" i="1"/>
  <c r="O1531" i="1"/>
  <c r="K1531" i="1"/>
  <c r="N1531" i="1" s="1"/>
  <c r="T1531" i="1" s="1"/>
  <c r="AA1530" i="1"/>
  <c r="Z1530" i="1"/>
  <c r="Y1530" i="1"/>
  <c r="X1530" i="1"/>
  <c r="W1530" i="1"/>
  <c r="U1530" i="1"/>
  <c r="S1530" i="1"/>
  <c r="Q1530" i="1"/>
  <c r="P1530" i="1"/>
  <c r="O1530" i="1"/>
  <c r="K1530" i="1"/>
  <c r="N1530" i="1" s="1"/>
  <c r="T1530" i="1" s="1"/>
  <c r="AA1529" i="1"/>
  <c r="Z1529" i="1"/>
  <c r="Y1529" i="1"/>
  <c r="X1529" i="1"/>
  <c r="W1529" i="1"/>
  <c r="U1529" i="1"/>
  <c r="S1529" i="1"/>
  <c r="Q1529" i="1"/>
  <c r="P1529" i="1"/>
  <c r="O1529" i="1"/>
  <c r="K1529" i="1"/>
  <c r="N1529" i="1" s="1"/>
  <c r="T1529" i="1" s="1"/>
  <c r="AA1528" i="1"/>
  <c r="Z1528" i="1"/>
  <c r="Y1528" i="1"/>
  <c r="X1528" i="1"/>
  <c r="W1528" i="1"/>
  <c r="U1528" i="1"/>
  <c r="S1528" i="1"/>
  <c r="Q1528" i="1"/>
  <c r="P1528" i="1"/>
  <c r="O1528" i="1"/>
  <c r="K1528" i="1"/>
  <c r="N1528" i="1" s="1"/>
  <c r="T1528" i="1" s="1"/>
  <c r="AA1527" i="1"/>
  <c r="Z1527" i="1"/>
  <c r="Y1527" i="1"/>
  <c r="X1527" i="1"/>
  <c r="W1527" i="1"/>
  <c r="U1527" i="1"/>
  <c r="S1527" i="1"/>
  <c r="Q1527" i="1"/>
  <c r="P1527" i="1"/>
  <c r="O1527" i="1"/>
  <c r="K1527" i="1"/>
  <c r="N1527" i="1" s="1"/>
  <c r="T1527" i="1" s="1"/>
  <c r="AA1526" i="1"/>
  <c r="Z1526" i="1"/>
  <c r="Y1526" i="1"/>
  <c r="X1526" i="1"/>
  <c r="W1526" i="1"/>
  <c r="U1526" i="1"/>
  <c r="S1526" i="1"/>
  <c r="Q1526" i="1"/>
  <c r="P1526" i="1"/>
  <c r="O1526" i="1"/>
  <c r="K1526" i="1"/>
  <c r="N1526" i="1" s="1"/>
  <c r="T1526" i="1" s="1"/>
  <c r="AA1525" i="1"/>
  <c r="Z1525" i="1"/>
  <c r="Y1525" i="1"/>
  <c r="X1525" i="1"/>
  <c r="W1525" i="1"/>
  <c r="U1525" i="1"/>
  <c r="S1525" i="1"/>
  <c r="Q1525" i="1"/>
  <c r="P1525" i="1"/>
  <c r="O1525" i="1"/>
  <c r="K1525" i="1"/>
  <c r="N1525" i="1" s="1"/>
  <c r="T1525" i="1" s="1"/>
  <c r="AA1524" i="1"/>
  <c r="Z1524" i="1"/>
  <c r="Y1524" i="1"/>
  <c r="X1524" i="1"/>
  <c r="W1524" i="1"/>
  <c r="U1524" i="1"/>
  <c r="S1524" i="1"/>
  <c r="Q1524" i="1"/>
  <c r="P1524" i="1"/>
  <c r="O1524" i="1"/>
  <c r="K1524" i="1"/>
  <c r="N1524" i="1" s="1"/>
  <c r="T1524" i="1" s="1"/>
  <c r="AA1523" i="1"/>
  <c r="Z1523" i="1"/>
  <c r="Y1523" i="1"/>
  <c r="X1523" i="1"/>
  <c r="W1523" i="1"/>
  <c r="U1523" i="1"/>
  <c r="S1523" i="1"/>
  <c r="Q1523" i="1"/>
  <c r="P1523" i="1"/>
  <c r="O1523" i="1"/>
  <c r="K1523" i="1"/>
  <c r="N1523" i="1" s="1"/>
  <c r="AA1522" i="1"/>
  <c r="Z1522" i="1"/>
  <c r="Y1522" i="1"/>
  <c r="X1522" i="1"/>
  <c r="W1522" i="1"/>
  <c r="U1522" i="1"/>
  <c r="S1522" i="1"/>
  <c r="Q1522" i="1"/>
  <c r="P1522" i="1"/>
  <c r="O1522" i="1"/>
  <c r="K1522" i="1"/>
  <c r="N1522" i="1" s="1"/>
  <c r="T1522" i="1" s="1"/>
  <c r="AA1521" i="1"/>
  <c r="Z1521" i="1"/>
  <c r="Y1521" i="1"/>
  <c r="X1521" i="1"/>
  <c r="W1521" i="1"/>
  <c r="U1521" i="1"/>
  <c r="S1521" i="1"/>
  <c r="Q1521" i="1"/>
  <c r="P1521" i="1"/>
  <c r="O1521" i="1"/>
  <c r="K1521" i="1"/>
  <c r="N1521" i="1" s="1"/>
  <c r="AA1520" i="1"/>
  <c r="Z1520" i="1"/>
  <c r="Y1520" i="1"/>
  <c r="X1520" i="1"/>
  <c r="W1520" i="1"/>
  <c r="U1520" i="1"/>
  <c r="S1520" i="1"/>
  <c r="Q1520" i="1"/>
  <c r="P1520" i="1"/>
  <c r="O1520" i="1"/>
  <c r="K1520" i="1"/>
  <c r="N1520" i="1" s="1"/>
  <c r="T1520" i="1" s="1"/>
  <c r="AA1519" i="1"/>
  <c r="Z1519" i="1"/>
  <c r="Y1519" i="1"/>
  <c r="X1519" i="1"/>
  <c r="W1519" i="1"/>
  <c r="U1519" i="1"/>
  <c r="S1519" i="1"/>
  <c r="Q1519" i="1"/>
  <c r="P1519" i="1"/>
  <c r="O1519" i="1"/>
  <c r="K1519" i="1"/>
  <c r="N1519" i="1" s="1"/>
  <c r="T1519" i="1" s="1"/>
  <c r="AA1518" i="1"/>
  <c r="Z1518" i="1"/>
  <c r="Y1518" i="1"/>
  <c r="X1518" i="1"/>
  <c r="W1518" i="1"/>
  <c r="U1518" i="1"/>
  <c r="S1518" i="1"/>
  <c r="Q1518" i="1"/>
  <c r="P1518" i="1"/>
  <c r="O1518" i="1"/>
  <c r="K1518" i="1"/>
  <c r="N1518" i="1" s="1"/>
  <c r="T1518" i="1" s="1"/>
  <c r="AA1517" i="1"/>
  <c r="Z1517" i="1"/>
  <c r="Y1517" i="1"/>
  <c r="X1517" i="1"/>
  <c r="W1517" i="1"/>
  <c r="U1517" i="1"/>
  <c r="S1517" i="1"/>
  <c r="Q1517" i="1"/>
  <c r="P1517" i="1"/>
  <c r="O1517" i="1"/>
  <c r="K1517" i="1"/>
  <c r="N1517" i="1" s="1"/>
  <c r="T1517" i="1" s="1"/>
  <c r="AA1516" i="1"/>
  <c r="Z1516" i="1"/>
  <c r="Y1516" i="1"/>
  <c r="X1516" i="1"/>
  <c r="W1516" i="1"/>
  <c r="U1516" i="1"/>
  <c r="S1516" i="1"/>
  <c r="Q1516" i="1"/>
  <c r="P1516" i="1"/>
  <c r="O1516" i="1"/>
  <c r="K1516" i="1"/>
  <c r="N1516" i="1" s="1"/>
  <c r="T1516" i="1" s="1"/>
  <c r="AA1515" i="1"/>
  <c r="Z1515" i="1"/>
  <c r="Y1515" i="1"/>
  <c r="X1515" i="1"/>
  <c r="W1515" i="1"/>
  <c r="U1515" i="1"/>
  <c r="S1515" i="1"/>
  <c r="Q1515" i="1"/>
  <c r="P1515" i="1"/>
  <c r="O1515" i="1"/>
  <c r="K1515" i="1"/>
  <c r="N1515" i="1" s="1"/>
  <c r="T1515" i="1" s="1"/>
  <c r="AA1514" i="1"/>
  <c r="Z1514" i="1"/>
  <c r="Y1514" i="1"/>
  <c r="X1514" i="1"/>
  <c r="W1514" i="1"/>
  <c r="U1514" i="1"/>
  <c r="S1514" i="1"/>
  <c r="Q1514" i="1"/>
  <c r="P1514" i="1"/>
  <c r="O1514" i="1"/>
  <c r="K1514" i="1"/>
  <c r="N1514" i="1" s="1"/>
  <c r="T1514" i="1" s="1"/>
  <c r="AA1513" i="1"/>
  <c r="Z1513" i="1"/>
  <c r="Y1513" i="1"/>
  <c r="X1513" i="1"/>
  <c r="W1513" i="1"/>
  <c r="U1513" i="1"/>
  <c r="S1513" i="1"/>
  <c r="Q1513" i="1"/>
  <c r="P1513" i="1"/>
  <c r="O1513" i="1"/>
  <c r="K1513" i="1"/>
  <c r="N1513" i="1" s="1"/>
  <c r="T1513" i="1" s="1"/>
  <c r="AA1512" i="1"/>
  <c r="Z1512" i="1"/>
  <c r="Y1512" i="1"/>
  <c r="X1512" i="1"/>
  <c r="W1512" i="1"/>
  <c r="U1512" i="1"/>
  <c r="S1512" i="1"/>
  <c r="Q1512" i="1"/>
  <c r="P1512" i="1"/>
  <c r="O1512" i="1"/>
  <c r="K1512" i="1"/>
  <c r="N1512" i="1" s="1"/>
  <c r="AA1511" i="1"/>
  <c r="Z1511" i="1"/>
  <c r="Y1511" i="1"/>
  <c r="X1511" i="1"/>
  <c r="W1511" i="1"/>
  <c r="U1511" i="1"/>
  <c r="S1511" i="1"/>
  <c r="Q1511" i="1"/>
  <c r="P1511" i="1"/>
  <c r="O1511" i="1"/>
  <c r="K1511" i="1"/>
  <c r="N1511" i="1" s="1"/>
  <c r="T1511" i="1" s="1"/>
  <c r="AA1510" i="1"/>
  <c r="Z1510" i="1"/>
  <c r="Y1510" i="1"/>
  <c r="X1510" i="1"/>
  <c r="W1510" i="1"/>
  <c r="U1510" i="1"/>
  <c r="S1510" i="1"/>
  <c r="Q1510" i="1"/>
  <c r="P1510" i="1"/>
  <c r="O1510" i="1"/>
  <c r="K1510" i="1"/>
  <c r="N1510" i="1" s="1"/>
  <c r="T1510" i="1" s="1"/>
  <c r="AA1509" i="1"/>
  <c r="Z1509" i="1"/>
  <c r="Y1509" i="1"/>
  <c r="X1509" i="1"/>
  <c r="W1509" i="1"/>
  <c r="U1509" i="1"/>
  <c r="S1509" i="1"/>
  <c r="Q1509" i="1"/>
  <c r="P1509" i="1"/>
  <c r="O1509" i="1"/>
  <c r="K1509" i="1"/>
  <c r="N1509" i="1" s="1"/>
  <c r="AA1508" i="1"/>
  <c r="Z1508" i="1"/>
  <c r="Y1508" i="1"/>
  <c r="X1508" i="1"/>
  <c r="W1508" i="1"/>
  <c r="U1508" i="1"/>
  <c r="S1508" i="1"/>
  <c r="Q1508" i="1"/>
  <c r="P1508" i="1"/>
  <c r="O1508" i="1"/>
  <c r="K1508" i="1"/>
  <c r="N1508" i="1" s="1"/>
  <c r="AA1507" i="1"/>
  <c r="Z1507" i="1"/>
  <c r="Y1507" i="1"/>
  <c r="X1507" i="1"/>
  <c r="W1507" i="1"/>
  <c r="U1507" i="1"/>
  <c r="S1507" i="1"/>
  <c r="Q1507" i="1"/>
  <c r="P1507" i="1"/>
  <c r="O1507" i="1"/>
  <c r="K1507" i="1"/>
  <c r="N1507" i="1" s="1"/>
  <c r="T1507" i="1" s="1"/>
  <c r="AA1506" i="1"/>
  <c r="Z1506" i="1"/>
  <c r="Y1506" i="1"/>
  <c r="X1506" i="1"/>
  <c r="W1506" i="1"/>
  <c r="U1506" i="1"/>
  <c r="S1506" i="1"/>
  <c r="Q1506" i="1"/>
  <c r="P1506" i="1"/>
  <c r="O1506" i="1"/>
  <c r="K1506" i="1"/>
  <c r="N1506" i="1" s="1"/>
  <c r="T1506" i="1" s="1"/>
  <c r="AA1505" i="1"/>
  <c r="Z1505" i="1"/>
  <c r="Y1505" i="1"/>
  <c r="X1505" i="1"/>
  <c r="W1505" i="1"/>
  <c r="U1505" i="1"/>
  <c r="S1505" i="1"/>
  <c r="Q1505" i="1"/>
  <c r="P1505" i="1"/>
  <c r="O1505" i="1"/>
  <c r="K1505" i="1"/>
  <c r="N1505" i="1" s="1"/>
  <c r="T1505" i="1" s="1"/>
  <c r="AA1504" i="1"/>
  <c r="Z1504" i="1"/>
  <c r="Y1504" i="1"/>
  <c r="X1504" i="1"/>
  <c r="W1504" i="1"/>
  <c r="U1504" i="1"/>
  <c r="S1504" i="1"/>
  <c r="Q1504" i="1"/>
  <c r="P1504" i="1"/>
  <c r="O1504" i="1"/>
  <c r="K1504" i="1"/>
  <c r="N1504" i="1" s="1"/>
  <c r="T1504" i="1" s="1"/>
  <c r="AA1503" i="1"/>
  <c r="Z1503" i="1"/>
  <c r="Y1503" i="1"/>
  <c r="X1503" i="1"/>
  <c r="W1503" i="1"/>
  <c r="U1503" i="1"/>
  <c r="S1503" i="1"/>
  <c r="Q1503" i="1"/>
  <c r="P1503" i="1"/>
  <c r="O1503" i="1"/>
  <c r="K1503" i="1"/>
  <c r="N1503" i="1" s="1"/>
  <c r="T1503" i="1" s="1"/>
  <c r="AA1502" i="1"/>
  <c r="Z1502" i="1"/>
  <c r="Y1502" i="1"/>
  <c r="X1502" i="1"/>
  <c r="W1502" i="1"/>
  <c r="U1502" i="1"/>
  <c r="S1502" i="1"/>
  <c r="Q1502" i="1"/>
  <c r="P1502" i="1"/>
  <c r="O1502" i="1"/>
  <c r="K1502" i="1"/>
  <c r="N1502" i="1" s="1"/>
  <c r="T1502" i="1" s="1"/>
  <c r="AA1501" i="1"/>
  <c r="Z1501" i="1"/>
  <c r="Y1501" i="1"/>
  <c r="X1501" i="1"/>
  <c r="W1501" i="1"/>
  <c r="U1501" i="1"/>
  <c r="S1501" i="1"/>
  <c r="Q1501" i="1"/>
  <c r="P1501" i="1"/>
  <c r="O1501" i="1"/>
  <c r="K1501" i="1"/>
  <c r="N1501" i="1" s="1"/>
  <c r="T1501" i="1" s="1"/>
  <c r="AA1500" i="1"/>
  <c r="Z1500" i="1"/>
  <c r="Y1500" i="1"/>
  <c r="X1500" i="1"/>
  <c r="W1500" i="1"/>
  <c r="U1500" i="1"/>
  <c r="S1500" i="1"/>
  <c r="Q1500" i="1"/>
  <c r="P1500" i="1"/>
  <c r="O1500" i="1"/>
  <c r="K1500" i="1"/>
  <c r="N1500" i="1" s="1"/>
  <c r="T1500" i="1" s="1"/>
  <c r="AA1499" i="1"/>
  <c r="Z1499" i="1"/>
  <c r="Y1499" i="1"/>
  <c r="X1499" i="1"/>
  <c r="W1499" i="1"/>
  <c r="U1499" i="1"/>
  <c r="S1499" i="1"/>
  <c r="Q1499" i="1"/>
  <c r="P1499" i="1"/>
  <c r="O1499" i="1"/>
  <c r="K1499" i="1"/>
  <c r="N1499" i="1" s="1"/>
  <c r="T1499" i="1" s="1"/>
  <c r="AA1498" i="1"/>
  <c r="Z1498" i="1"/>
  <c r="Y1498" i="1"/>
  <c r="X1498" i="1"/>
  <c r="W1498" i="1"/>
  <c r="U1498" i="1"/>
  <c r="S1498" i="1"/>
  <c r="Q1498" i="1"/>
  <c r="P1498" i="1"/>
  <c r="O1498" i="1"/>
  <c r="K1498" i="1"/>
  <c r="N1498" i="1" s="1"/>
  <c r="T1498" i="1" s="1"/>
  <c r="AA1497" i="1"/>
  <c r="Z1497" i="1"/>
  <c r="Y1497" i="1"/>
  <c r="X1497" i="1"/>
  <c r="W1497" i="1"/>
  <c r="U1497" i="1"/>
  <c r="S1497" i="1"/>
  <c r="Q1497" i="1"/>
  <c r="P1497" i="1"/>
  <c r="O1497" i="1"/>
  <c r="K1497" i="1"/>
  <c r="N1497" i="1" s="1"/>
  <c r="T1497" i="1" s="1"/>
  <c r="AA1496" i="1"/>
  <c r="Z1496" i="1"/>
  <c r="Y1496" i="1"/>
  <c r="X1496" i="1"/>
  <c r="W1496" i="1"/>
  <c r="U1496" i="1"/>
  <c r="S1496" i="1"/>
  <c r="Q1496" i="1"/>
  <c r="P1496" i="1"/>
  <c r="O1496" i="1"/>
  <c r="K1496" i="1"/>
  <c r="N1496" i="1" s="1"/>
  <c r="T1496" i="1" s="1"/>
  <c r="AA1495" i="1"/>
  <c r="Z1495" i="1"/>
  <c r="Y1495" i="1"/>
  <c r="X1495" i="1"/>
  <c r="W1495" i="1"/>
  <c r="U1495" i="1"/>
  <c r="S1495" i="1"/>
  <c r="Q1495" i="1"/>
  <c r="P1495" i="1"/>
  <c r="O1495" i="1"/>
  <c r="K1495" i="1"/>
  <c r="N1495" i="1" s="1"/>
  <c r="AA1494" i="1"/>
  <c r="Z1494" i="1"/>
  <c r="Y1494" i="1"/>
  <c r="X1494" i="1"/>
  <c r="W1494" i="1"/>
  <c r="U1494" i="1"/>
  <c r="S1494" i="1"/>
  <c r="Q1494" i="1"/>
  <c r="P1494" i="1"/>
  <c r="O1494" i="1"/>
  <c r="K1494" i="1"/>
  <c r="N1494" i="1" s="1"/>
  <c r="T1494" i="1" s="1"/>
  <c r="AA1493" i="1"/>
  <c r="Z1493" i="1"/>
  <c r="Y1493" i="1"/>
  <c r="X1493" i="1"/>
  <c r="W1493" i="1"/>
  <c r="U1493" i="1"/>
  <c r="S1493" i="1"/>
  <c r="Q1493" i="1"/>
  <c r="P1493" i="1"/>
  <c r="O1493" i="1"/>
  <c r="K1493" i="1"/>
  <c r="N1493" i="1" s="1"/>
  <c r="T1493" i="1" s="1"/>
  <c r="AA1492" i="1"/>
  <c r="Z1492" i="1"/>
  <c r="Y1492" i="1"/>
  <c r="X1492" i="1"/>
  <c r="W1492" i="1"/>
  <c r="U1492" i="1"/>
  <c r="S1492" i="1"/>
  <c r="Q1492" i="1"/>
  <c r="P1492" i="1"/>
  <c r="O1492" i="1"/>
  <c r="K1492" i="1"/>
  <c r="N1492" i="1" s="1"/>
  <c r="AA1491" i="1"/>
  <c r="Z1491" i="1"/>
  <c r="Y1491" i="1"/>
  <c r="X1491" i="1"/>
  <c r="W1491" i="1"/>
  <c r="U1491" i="1"/>
  <c r="S1491" i="1"/>
  <c r="Q1491" i="1"/>
  <c r="P1491" i="1"/>
  <c r="O1491" i="1"/>
  <c r="K1491" i="1"/>
  <c r="N1491" i="1" s="1"/>
  <c r="T1491" i="1" s="1"/>
  <c r="AA1490" i="1"/>
  <c r="Z1490" i="1"/>
  <c r="Y1490" i="1"/>
  <c r="X1490" i="1"/>
  <c r="W1490" i="1"/>
  <c r="U1490" i="1"/>
  <c r="S1490" i="1"/>
  <c r="Q1490" i="1"/>
  <c r="P1490" i="1"/>
  <c r="O1490" i="1"/>
  <c r="K1490" i="1"/>
  <c r="N1490" i="1" s="1"/>
  <c r="T1490" i="1" s="1"/>
  <c r="AA1489" i="1"/>
  <c r="Z1489" i="1"/>
  <c r="Y1489" i="1"/>
  <c r="X1489" i="1"/>
  <c r="W1489" i="1"/>
  <c r="U1489" i="1"/>
  <c r="S1489" i="1"/>
  <c r="Q1489" i="1"/>
  <c r="P1489" i="1"/>
  <c r="O1489" i="1"/>
  <c r="K1489" i="1"/>
  <c r="N1489" i="1" s="1"/>
  <c r="T1489" i="1" s="1"/>
  <c r="AA1488" i="1"/>
  <c r="Z1488" i="1"/>
  <c r="Y1488" i="1"/>
  <c r="X1488" i="1"/>
  <c r="W1488" i="1"/>
  <c r="U1488" i="1"/>
  <c r="S1488" i="1"/>
  <c r="Q1488" i="1"/>
  <c r="P1488" i="1"/>
  <c r="O1488" i="1"/>
  <c r="K1488" i="1"/>
  <c r="N1488" i="1" s="1"/>
  <c r="T1488" i="1" s="1"/>
  <c r="AA1487" i="1"/>
  <c r="Z1487" i="1"/>
  <c r="Y1487" i="1"/>
  <c r="X1487" i="1"/>
  <c r="W1487" i="1"/>
  <c r="U1487" i="1"/>
  <c r="S1487" i="1"/>
  <c r="Q1487" i="1"/>
  <c r="P1487" i="1"/>
  <c r="O1487" i="1"/>
  <c r="K1487" i="1"/>
  <c r="N1487" i="1" s="1"/>
  <c r="T1487" i="1" s="1"/>
  <c r="AA1486" i="1"/>
  <c r="Z1486" i="1"/>
  <c r="Y1486" i="1"/>
  <c r="X1486" i="1"/>
  <c r="W1486" i="1"/>
  <c r="U1486" i="1"/>
  <c r="S1486" i="1"/>
  <c r="Q1486" i="1"/>
  <c r="P1486" i="1"/>
  <c r="O1486" i="1"/>
  <c r="K1486" i="1"/>
  <c r="N1486" i="1" s="1"/>
  <c r="T1486" i="1" s="1"/>
  <c r="AA1485" i="1"/>
  <c r="Z1485" i="1"/>
  <c r="Y1485" i="1"/>
  <c r="X1485" i="1"/>
  <c r="W1485" i="1"/>
  <c r="U1485" i="1"/>
  <c r="S1485" i="1"/>
  <c r="Q1485" i="1"/>
  <c r="P1485" i="1"/>
  <c r="O1485" i="1"/>
  <c r="K1485" i="1"/>
  <c r="N1485" i="1" s="1"/>
  <c r="T1485" i="1" s="1"/>
  <c r="AA1484" i="1"/>
  <c r="Z1484" i="1"/>
  <c r="Y1484" i="1"/>
  <c r="X1484" i="1"/>
  <c r="W1484" i="1"/>
  <c r="U1484" i="1"/>
  <c r="S1484" i="1"/>
  <c r="Q1484" i="1"/>
  <c r="P1484" i="1"/>
  <c r="O1484" i="1"/>
  <c r="K1484" i="1"/>
  <c r="N1484" i="1" s="1"/>
  <c r="T1484" i="1" s="1"/>
  <c r="AA1483" i="1"/>
  <c r="Z1483" i="1"/>
  <c r="Y1483" i="1"/>
  <c r="X1483" i="1"/>
  <c r="W1483" i="1"/>
  <c r="U1483" i="1"/>
  <c r="S1483" i="1"/>
  <c r="Q1483" i="1"/>
  <c r="P1483" i="1"/>
  <c r="O1483" i="1"/>
  <c r="K1483" i="1"/>
  <c r="N1483" i="1" s="1"/>
  <c r="T1483" i="1" s="1"/>
  <c r="AA1482" i="1"/>
  <c r="Z1482" i="1"/>
  <c r="Y1482" i="1"/>
  <c r="X1482" i="1"/>
  <c r="W1482" i="1"/>
  <c r="U1482" i="1"/>
  <c r="S1482" i="1"/>
  <c r="Q1482" i="1"/>
  <c r="P1482" i="1"/>
  <c r="O1482" i="1"/>
  <c r="K1482" i="1"/>
  <c r="N1482" i="1" s="1"/>
  <c r="T1482" i="1" s="1"/>
  <c r="AA1481" i="1"/>
  <c r="Z1481" i="1"/>
  <c r="Y1481" i="1"/>
  <c r="X1481" i="1"/>
  <c r="W1481" i="1"/>
  <c r="U1481" i="1"/>
  <c r="S1481" i="1"/>
  <c r="Q1481" i="1"/>
  <c r="P1481" i="1"/>
  <c r="O1481" i="1"/>
  <c r="K1481" i="1"/>
  <c r="N1481" i="1" s="1"/>
  <c r="T1481" i="1" s="1"/>
  <c r="AA1480" i="1"/>
  <c r="Z1480" i="1"/>
  <c r="Y1480" i="1"/>
  <c r="X1480" i="1"/>
  <c r="W1480" i="1"/>
  <c r="U1480" i="1"/>
  <c r="S1480" i="1"/>
  <c r="Q1480" i="1"/>
  <c r="P1480" i="1"/>
  <c r="O1480" i="1"/>
  <c r="K1480" i="1"/>
  <c r="N1480" i="1" s="1"/>
  <c r="T1480" i="1" s="1"/>
  <c r="AA1479" i="1"/>
  <c r="Z1479" i="1"/>
  <c r="Y1479" i="1"/>
  <c r="X1479" i="1"/>
  <c r="W1479" i="1"/>
  <c r="U1479" i="1"/>
  <c r="S1479" i="1"/>
  <c r="Q1479" i="1"/>
  <c r="P1479" i="1"/>
  <c r="O1479" i="1"/>
  <c r="K1479" i="1"/>
  <c r="N1479" i="1" s="1"/>
  <c r="T1479" i="1" s="1"/>
  <c r="AA1478" i="1"/>
  <c r="Z1478" i="1"/>
  <c r="Y1478" i="1"/>
  <c r="X1478" i="1"/>
  <c r="W1478" i="1"/>
  <c r="U1478" i="1"/>
  <c r="S1478" i="1"/>
  <c r="Q1478" i="1"/>
  <c r="P1478" i="1"/>
  <c r="O1478" i="1"/>
  <c r="K1478" i="1"/>
  <c r="N1478" i="1" s="1"/>
  <c r="T1478" i="1" s="1"/>
  <c r="AA1477" i="1"/>
  <c r="Z1477" i="1"/>
  <c r="Y1477" i="1"/>
  <c r="X1477" i="1"/>
  <c r="W1477" i="1"/>
  <c r="U1477" i="1"/>
  <c r="S1477" i="1"/>
  <c r="Q1477" i="1"/>
  <c r="P1477" i="1"/>
  <c r="O1477" i="1"/>
  <c r="K1477" i="1"/>
  <c r="N1477" i="1" s="1"/>
  <c r="T1477" i="1" s="1"/>
  <c r="AA1476" i="1"/>
  <c r="Z1476" i="1"/>
  <c r="Y1476" i="1"/>
  <c r="X1476" i="1"/>
  <c r="W1476" i="1"/>
  <c r="U1476" i="1"/>
  <c r="S1476" i="1"/>
  <c r="Q1476" i="1"/>
  <c r="P1476" i="1"/>
  <c r="O1476" i="1"/>
  <c r="K1476" i="1"/>
  <c r="N1476" i="1" s="1"/>
  <c r="T1476" i="1" s="1"/>
  <c r="AA1475" i="1"/>
  <c r="Z1475" i="1"/>
  <c r="Y1475" i="1"/>
  <c r="X1475" i="1"/>
  <c r="W1475" i="1"/>
  <c r="U1475" i="1"/>
  <c r="S1475" i="1"/>
  <c r="Q1475" i="1"/>
  <c r="P1475" i="1"/>
  <c r="O1475" i="1"/>
  <c r="K1475" i="1"/>
  <c r="N1475" i="1" s="1"/>
  <c r="AA1474" i="1"/>
  <c r="Z1474" i="1"/>
  <c r="Y1474" i="1"/>
  <c r="X1474" i="1"/>
  <c r="W1474" i="1"/>
  <c r="U1474" i="1"/>
  <c r="S1474" i="1"/>
  <c r="Q1474" i="1"/>
  <c r="P1474" i="1"/>
  <c r="O1474" i="1"/>
  <c r="K1474" i="1"/>
  <c r="N1474" i="1" s="1"/>
  <c r="T1474" i="1" s="1"/>
  <c r="AA1473" i="1"/>
  <c r="Z1473" i="1"/>
  <c r="Y1473" i="1"/>
  <c r="X1473" i="1"/>
  <c r="W1473" i="1"/>
  <c r="U1473" i="1"/>
  <c r="S1473" i="1"/>
  <c r="Q1473" i="1"/>
  <c r="P1473" i="1"/>
  <c r="O1473" i="1"/>
  <c r="K1473" i="1"/>
  <c r="N1473" i="1" s="1"/>
  <c r="AA1472" i="1"/>
  <c r="Z1472" i="1"/>
  <c r="Y1472" i="1"/>
  <c r="X1472" i="1"/>
  <c r="W1472" i="1"/>
  <c r="U1472" i="1"/>
  <c r="S1472" i="1"/>
  <c r="Q1472" i="1"/>
  <c r="P1472" i="1"/>
  <c r="O1472" i="1"/>
  <c r="K1472" i="1"/>
  <c r="N1472" i="1" s="1"/>
  <c r="T1472" i="1" s="1"/>
  <c r="AA1471" i="1"/>
  <c r="Z1471" i="1"/>
  <c r="Y1471" i="1"/>
  <c r="X1471" i="1"/>
  <c r="W1471" i="1"/>
  <c r="U1471" i="1"/>
  <c r="S1471" i="1"/>
  <c r="Q1471" i="1"/>
  <c r="P1471" i="1"/>
  <c r="O1471" i="1"/>
  <c r="K1471" i="1"/>
  <c r="N1471" i="1" s="1"/>
  <c r="AA1470" i="1"/>
  <c r="Z1470" i="1"/>
  <c r="Y1470" i="1"/>
  <c r="X1470" i="1"/>
  <c r="W1470" i="1"/>
  <c r="U1470" i="1"/>
  <c r="S1470" i="1"/>
  <c r="Q1470" i="1"/>
  <c r="P1470" i="1"/>
  <c r="O1470" i="1"/>
  <c r="K1470" i="1"/>
  <c r="N1470" i="1" s="1"/>
  <c r="T1470" i="1" s="1"/>
  <c r="AA1469" i="1"/>
  <c r="Z1469" i="1"/>
  <c r="Y1469" i="1"/>
  <c r="X1469" i="1"/>
  <c r="W1469" i="1"/>
  <c r="U1469" i="1"/>
  <c r="S1469" i="1"/>
  <c r="Q1469" i="1"/>
  <c r="P1469" i="1"/>
  <c r="O1469" i="1"/>
  <c r="K1469" i="1"/>
  <c r="N1469" i="1" s="1"/>
  <c r="T1469" i="1" s="1"/>
  <c r="AA1468" i="1"/>
  <c r="Z1468" i="1"/>
  <c r="Y1468" i="1"/>
  <c r="X1468" i="1"/>
  <c r="W1468" i="1"/>
  <c r="U1468" i="1"/>
  <c r="S1468" i="1"/>
  <c r="Q1468" i="1"/>
  <c r="P1468" i="1"/>
  <c r="O1468" i="1"/>
  <c r="K1468" i="1"/>
  <c r="N1468" i="1" s="1"/>
  <c r="T1468" i="1" s="1"/>
  <c r="AA1467" i="1"/>
  <c r="Z1467" i="1"/>
  <c r="Y1467" i="1"/>
  <c r="X1467" i="1"/>
  <c r="W1467" i="1"/>
  <c r="U1467" i="1"/>
  <c r="S1467" i="1"/>
  <c r="Q1467" i="1"/>
  <c r="P1467" i="1"/>
  <c r="O1467" i="1"/>
  <c r="K1467" i="1"/>
  <c r="N1467" i="1" s="1"/>
  <c r="T1467" i="1" s="1"/>
  <c r="AA1466" i="1"/>
  <c r="Z1466" i="1"/>
  <c r="Y1466" i="1"/>
  <c r="X1466" i="1"/>
  <c r="W1466" i="1"/>
  <c r="U1466" i="1"/>
  <c r="S1466" i="1"/>
  <c r="Q1466" i="1"/>
  <c r="P1466" i="1"/>
  <c r="O1466" i="1"/>
  <c r="K1466" i="1"/>
  <c r="N1466" i="1" s="1"/>
  <c r="T1466" i="1" s="1"/>
  <c r="AA1465" i="1"/>
  <c r="Z1465" i="1"/>
  <c r="Y1465" i="1"/>
  <c r="X1465" i="1"/>
  <c r="W1465" i="1"/>
  <c r="U1465" i="1"/>
  <c r="S1465" i="1"/>
  <c r="Q1465" i="1"/>
  <c r="P1465" i="1"/>
  <c r="O1465" i="1"/>
  <c r="K1465" i="1"/>
  <c r="N1465" i="1" s="1"/>
  <c r="T1465" i="1" s="1"/>
  <c r="AA1464" i="1"/>
  <c r="Z1464" i="1"/>
  <c r="Y1464" i="1"/>
  <c r="X1464" i="1"/>
  <c r="W1464" i="1"/>
  <c r="U1464" i="1"/>
  <c r="S1464" i="1"/>
  <c r="Q1464" i="1"/>
  <c r="P1464" i="1"/>
  <c r="O1464" i="1"/>
  <c r="K1464" i="1"/>
  <c r="N1464" i="1" s="1"/>
  <c r="T1464" i="1" s="1"/>
  <c r="AA1463" i="1"/>
  <c r="Z1463" i="1"/>
  <c r="Y1463" i="1"/>
  <c r="X1463" i="1"/>
  <c r="W1463" i="1"/>
  <c r="U1463" i="1"/>
  <c r="S1463" i="1"/>
  <c r="Q1463" i="1"/>
  <c r="P1463" i="1"/>
  <c r="O1463" i="1"/>
  <c r="K1463" i="1"/>
  <c r="N1463" i="1" s="1"/>
  <c r="T1463" i="1" s="1"/>
  <c r="AA1462" i="1"/>
  <c r="Z1462" i="1"/>
  <c r="Y1462" i="1"/>
  <c r="X1462" i="1"/>
  <c r="W1462" i="1"/>
  <c r="U1462" i="1"/>
  <c r="S1462" i="1"/>
  <c r="Q1462" i="1"/>
  <c r="P1462" i="1"/>
  <c r="O1462" i="1"/>
  <c r="K1462" i="1"/>
  <c r="N1462" i="1" s="1"/>
  <c r="T1462" i="1" s="1"/>
  <c r="AA1461" i="1"/>
  <c r="Z1461" i="1"/>
  <c r="Y1461" i="1"/>
  <c r="X1461" i="1"/>
  <c r="W1461" i="1"/>
  <c r="U1461" i="1"/>
  <c r="S1461" i="1"/>
  <c r="Q1461" i="1"/>
  <c r="P1461" i="1"/>
  <c r="O1461" i="1"/>
  <c r="K1461" i="1"/>
  <c r="N1461" i="1" s="1"/>
  <c r="T1461" i="1" s="1"/>
  <c r="AA1460" i="1"/>
  <c r="Z1460" i="1"/>
  <c r="Y1460" i="1"/>
  <c r="X1460" i="1"/>
  <c r="W1460" i="1"/>
  <c r="U1460" i="1"/>
  <c r="S1460" i="1"/>
  <c r="Q1460" i="1"/>
  <c r="P1460" i="1"/>
  <c r="O1460" i="1"/>
  <c r="K1460" i="1"/>
  <c r="N1460" i="1" s="1"/>
  <c r="T1460" i="1" s="1"/>
  <c r="V1460" i="1" s="1"/>
  <c r="AA1459" i="1"/>
  <c r="Z1459" i="1"/>
  <c r="Y1459" i="1"/>
  <c r="X1459" i="1"/>
  <c r="W1459" i="1"/>
  <c r="U1459" i="1"/>
  <c r="S1459" i="1"/>
  <c r="Q1459" i="1"/>
  <c r="P1459" i="1"/>
  <c r="O1459" i="1"/>
  <c r="K1459" i="1"/>
  <c r="N1459" i="1" s="1"/>
  <c r="T1459" i="1" s="1"/>
  <c r="AA1458" i="1"/>
  <c r="Z1458" i="1"/>
  <c r="Y1458" i="1"/>
  <c r="X1458" i="1"/>
  <c r="W1458" i="1"/>
  <c r="U1458" i="1"/>
  <c r="S1458" i="1"/>
  <c r="Q1458" i="1"/>
  <c r="P1458" i="1"/>
  <c r="O1458" i="1"/>
  <c r="K1458" i="1"/>
  <c r="N1458" i="1" s="1"/>
  <c r="T1458" i="1" s="1"/>
  <c r="AA1457" i="1"/>
  <c r="Z1457" i="1"/>
  <c r="Y1457" i="1"/>
  <c r="X1457" i="1"/>
  <c r="W1457" i="1"/>
  <c r="U1457" i="1"/>
  <c r="S1457" i="1"/>
  <c r="Q1457" i="1"/>
  <c r="P1457" i="1"/>
  <c r="O1457" i="1"/>
  <c r="K1457" i="1"/>
  <c r="N1457" i="1" s="1"/>
  <c r="T1457" i="1" s="1"/>
  <c r="AA1456" i="1"/>
  <c r="Z1456" i="1"/>
  <c r="Y1456" i="1"/>
  <c r="X1456" i="1"/>
  <c r="W1456" i="1"/>
  <c r="U1456" i="1"/>
  <c r="S1456" i="1"/>
  <c r="Q1456" i="1"/>
  <c r="P1456" i="1"/>
  <c r="O1456" i="1"/>
  <c r="K1456" i="1"/>
  <c r="N1456" i="1" s="1"/>
  <c r="T1456" i="1" s="1"/>
  <c r="AA1455" i="1"/>
  <c r="Z1455" i="1"/>
  <c r="Y1455" i="1"/>
  <c r="X1455" i="1"/>
  <c r="W1455" i="1"/>
  <c r="U1455" i="1"/>
  <c r="S1455" i="1"/>
  <c r="Q1455" i="1"/>
  <c r="P1455" i="1"/>
  <c r="O1455" i="1"/>
  <c r="K1455" i="1"/>
  <c r="N1455" i="1" s="1"/>
  <c r="T1455" i="1" s="1"/>
  <c r="AA1454" i="1"/>
  <c r="Z1454" i="1"/>
  <c r="Y1454" i="1"/>
  <c r="X1454" i="1"/>
  <c r="W1454" i="1"/>
  <c r="U1454" i="1"/>
  <c r="S1454" i="1"/>
  <c r="Q1454" i="1"/>
  <c r="P1454" i="1"/>
  <c r="O1454" i="1"/>
  <c r="K1454" i="1"/>
  <c r="N1454" i="1" s="1"/>
  <c r="T1454" i="1" s="1"/>
  <c r="AA1453" i="1"/>
  <c r="Z1453" i="1"/>
  <c r="Y1453" i="1"/>
  <c r="X1453" i="1"/>
  <c r="W1453" i="1"/>
  <c r="U1453" i="1"/>
  <c r="S1453" i="1"/>
  <c r="Q1453" i="1"/>
  <c r="P1453" i="1"/>
  <c r="O1453" i="1"/>
  <c r="K1453" i="1"/>
  <c r="N1453" i="1" s="1"/>
  <c r="T1453" i="1" s="1"/>
  <c r="AA1452" i="1"/>
  <c r="Z1452" i="1"/>
  <c r="Y1452" i="1"/>
  <c r="X1452" i="1"/>
  <c r="W1452" i="1"/>
  <c r="U1452" i="1"/>
  <c r="S1452" i="1"/>
  <c r="Q1452" i="1"/>
  <c r="P1452" i="1"/>
  <c r="O1452" i="1"/>
  <c r="K1452" i="1"/>
  <c r="N1452" i="1" s="1"/>
  <c r="T1452" i="1" s="1"/>
  <c r="AA1451" i="1"/>
  <c r="Z1451" i="1"/>
  <c r="Y1451" i="1"/>
  <c r="X1451" i="1"/>
  <c r="W1451" i="1"/>
  <c r="U1451" i="1"/>
  <c r="S1451" i="1"/>
  <c r="Q1451" i="1"/>
  <c r="P1451" i="1"/>
  <c r="O1451" i="1"/>
  <c r="K1451" i="1"/>
  <c r="N1451" i="1" s="1"/>
  <c r="T1451" i="1" s="1"/>
  <c r="AA1450" i="1"/>
  <c r="Z1450" i="1"/>
  <c r="Y1450" i="1"/>
  <c r="X1450" i="1"/>
  <c r="W1450" i="1"/>
  <c r="U1450" i="1"/>
  <c r="S1450" i="1"/>
  <c r="Q1450" i="1"/>
  <c r="P1450" i="1"/>
  <c r="O1450" i="1"/>
  <c r="K1450" i="1"/>
  <c r="N1450" i="1" s="1"/>
  <c r="T1450" i="1" s="1"/>
  <c r="AA1449" i="1"/>
  <c r="Z1449" i="1"/>
  <c r="Y1449" i="1"/>
  <c r="X1449" i="1"/>
  <c r="W1449" i="1"/>
  <c r="U1449" i="1"/>
  <c r="S1449" i="1"/>
  <c r="Q1449" i="1"/>
  <c r="P1449" i="1"/>
  <c r="O1449" i="1"/>
  <c r="K1449" i="1"/>
  <c r="N1449" i="1" s="1"/>
  <c r="T1449" i="1" s="1"/>
  <c r="AA1448" i="1"/>
  <c r="Z1448" i="1"/>
  <c r="Y1448" i="1"/>
  <c r="X1448" i="1"/>
  <c r="W1448" i="1"/>
  <c r="U1448" i="1"/>
  <c r="S1448" i="1"/>
  <c r="Q1448" i="1"/>
  <c r="P1448" i="1"/>
  <c r="O1448" i="1"/>
  <c r="K1448" i="1"/>
  <c r="N1448" i="1" s="1"/>
  <c r="T1448" i="1" s="1"/>
  <c r="AA1447" i="1"/>
  <c r="Z1447" i="1"/>
  <c r="Y1447" i="1"/>
  <c r="X1447" i="1"/>
  <c r="W1447" i="1"/>
  <c r="U1447" i="1"/>
  <c r="S1447" i="1"/>
  <c r="Q1447" i="1"/>
  <c r="P1447" i="1"/>
  <c r="O1447" i="1"/>
  <c r="K1447" i="1"/>
  <c r="N1447" i="1" s="1"/>
  <c r="T1447" i="1" s="1"/>
  <c r="AA1446" i="1"/>
  <c r="Z1446" i="1"/>
  <c r="Y1446" i="1"/>
  <c r="X1446" i="1"/>
  <c r="W1446" i="1"/>
  <c r="U1446" i="1"/>
  <c r="S1446" i="1"/>
  <c r="Q1446" i="1"/>
  <c r="P1446" i="1"/>
  <c r="O1446" i="1"/>
  <c r="K1446" i="1"/>
  <c r="N1446" i="1" s="1"/>
  <c r="T1446" i="1" s="1"/>
  <c r="AA1445" i="1"/>
  <c r="Z1445" i="1"/>
  <c r="Y1445" i="1"/>
  <c r="X1445" i="1"/>
  <c r="W1445" i="1"/>
  <c r="U1445" i="1"/>
  <c r="S1445" i="1"/>
  <c r="Q1445" i="1"/>
  <c r="P1445" i="1"/>
  <c r="O1445" i="1"/>
  <c r="K1445" i="1"/>
  <c r="N1445" i="1" s="1"/>
  <c r="T1445" i="1" s="1"/>
  <c r="AA1444" i="1"/>
  <c r="Z1444" i="1"/>
  <c r="Y1444" i="1"/>
  <c r="X1444" i="1"/>
  <c r="W1444" i="1"/>
  <c r="U1444" i="1"/>
  <c r="S1444" i="1"/>
  <c r="Q1444" i="1"/>
  <c r="P1444" i="1"/>
  <c r="O1444" i="1"/>
  <c r="K1444" i="1"/>
  <c r="N1444" i="1" s="1"/>
  <c r="T1444" i="1" s="1"/>
  <c r="AA1443" i="1"/>
  <c r="Z1443" i="1"/>
  <c r="Y1443" i="1"/>
  <c r="X1443" i="1"/>
  <c r="W1443" i="1"/>
  <c r="U1443" i="1"/>
  <c r="S1443" i="1"/>
  <c r="Q1443" i="1"/>
  <c r="P1443" i="1"/>
  <c r="O1443" i="1"/>
  <c r="K1443" i="1"/>
  <c r="N1443" i="1" s="1"/>
  <c r="T1443" i="1" s="1"/>
  <c r="AA1442" i="1"/>
  <c r="Z1442" i="1"/>
  <c r="Y1442" i="1"/>
  <c r="X1442" i="1"/>
  <c r="W1442" i="1"/>
  <c r="U1442" i="1"/>
  <c r="S1442" i="1"/>
  <c r="Q1442" i="1"/>
  <c r="P1442" i="1"/>
  <c r="O1442" i="1"/>
  <c r="K1442" i="1"/>
  <c r="N1442" i="1" s="1"/>
  <c r="T1442" i="1" s="1"/>
  <c r="AA1441" i="1"/>
  <c r="Z1441" i="1"/>
  <c r="Y1441" i="1"/>
  <c r="X1441" i="1"/>
  <c r="W1441" i="1"/>
  <c r="U1441" i="1"/>
  <c r="S1441" i="1"/>
  <c r="Q1441" i="1"/>
  <c r="P1441" i="1"/>
  <c r="O1441" i="1"/>
  <c r="K1441" i="1"/>
  <c r="N1441" i="1" s="1"/>
  <c r="T1441" i="1" s="1"/>
  <c r="AA1440" i="1"/>
  <c r="Z1440" i="1"/>
  <c r="Y1440" i="1"/>
  <c r="X1440" i="1"/>
  <c r="W1440" i="1"/>
  <c r="U1440" i="1"/>
  <c r="S1440" i="1"/>
  <c r="Q1440" i="1"/>
  <c r="P1440" i="1"/>
  <c r="O1440" i="1"/>
  <c r="K1440" i="1"/>
  <c r="N1440" i="1" s="1"/>
  <c r="AA1439" i="1"/>
  <c r="Z1439" i="1"/>
  <c r="Y1439" i="1"/>
  <c r="X1439" i="1"/>
  <c r="W1439" i="1"/>
  <c r="U1439" i="1"/>
  <c r="S1439" i="1"/>
  <c r="Q1439" i="1"/>
  <c r="P1439" i="1"/>
  <c r="O1439" i="1"/>
  <c r="K1439" i="1"/>
  <c r="N1439" i="1" s="1"/>
  <c r="T1439" i="1" s="1"/>
  <c r="AA1438" i="1"/>
  <c r="Z1438" i="1"/>
  <c r="Y1438" i="1"/>
  <c r="X1438" i="1"/>
  <c r="W1438" i="1"/>
  <c r="U1438" i="1"/>
  <c r="S1438" i="1"/>
  <c r="Q1438" i="1"/>
  <c r="P1438" i="1"/>
  <c r="O1438" i="1"/>
  <c r="K1438" i="1"/>
  <c r="N1438" i="1" s="1"/>
  <c r="T1438" i="1" s="1"/>
  <c r="AA1437" i="1"/>
  <c r="Z1437" i="1"/>
  <c r="Y1437" i="1"/>
  <c r="X1437" i="1"/>
  <c r="W1437" i="1"/>
  <c r="U1437" i="1"/>
  <c r="S1437" i="1"/>
  <c r="Q1437" i="1"/>
  <c r="P1437" i="1"/>
  <c r="O1437" i="1"/>
  <c r="K1437" i="1"/>
  <c r="N1437" i="1" s="1"/>
  <c r="AA1436" i="1"/>
  <c r="Z1436" i="1"/>
  <c r="Y1436" i="1"/>
  <c r="X1436" i="1"/>
  <c r="W1436" i="1"/>
  <c r="U1436" i="1"/>
  <c r="S1436" i="1"/>
  <c r="Q1436" i="1"/>
  <c r="P1436" i="1"/>
  <c r="O1436" i="1"/>
  <c r="K1436" i="1"/>
  <c r="N1436" i="1" s="1"/>
  <c r="T1436" i="1" s="1"/>
  <c r="AA1435" i="1"/>
  <c r="Z1435" i="1"/>
  <c r="Y1435" i="1"/>
  <c r="X1435" i="1"/>
  <c r="W1435" i="1"/>
  <c r="U1435" i="1"/>
  <c r="S1435" i="1"/>
  <c r="Q1435" i="1"/>
  <c r="P1435" i="1"/>
  <c r="O1435" i="1"/>
  <c r="K1435" i="1"/>
  <c r="N1435" i="1" s="1"/>
  <c r="T1435" i="1" s="1"/>
  <c r="AA1434" i="1"/>
  <c r="Z1434" i="1"/>
  <c r="Y1434" i="1"/>
  <c r="X1434" i="1"/>
  <c r="W1434" i="1"/>
  <c r="U1434" i="1"/>
  <c r="S1434" i="1"/>
  <c r="Q1434" i="1"/>
  <c r="P1434" i="1"/>
  <c r="O1434" i="1"/>
  <c r="K1434" i="1"/>
  <c r="N1434" i="1" s="1"/>
  <c r="T1434" i="1" s="1"/>
  <c r="AA1433" i="1"/>
  <c r="Z1433" i="1"/>
  <c r="Y1433" i="1"/>
  <c r="X1433" i="1"/>
  <c r="W1433" i="1"/>
  <c r="U1433" i="1"/>
  <c r="S1433" i="1"/>
  <c r="Q1433" i="1"/>
  <c r="P1433" i="1"/>
  <c r="O1433" i="1"/>
  <c r="K1433" i="1"/>
  <c r="N1433" i="1" s="1"/>
  <c r="AA1432" i="1"/>
  <c r="Z1432" i="1"/>
  <c r="Y1432" i="1"/>
  <c r="X1432" i="1"/>
  <c r="W1432" i="1"/>
  <c r="U1432" i="1"/>
  <c r="S1432" i="1"/>
  <c r="Q1432" i="1"/>
  <c r="P1432" i="1"/>
  <c r="O1432" i="1"/>
  <c r="K1432" i="1"/>
  <c r="N1432" i="1" s="1"/>
  <c r="T1432" i="1" s="1"/>
  <c r="AA1431" i="1"/>
  <c r="Z1431" i="1"/>
  <c r="Y1431" i="1"/>
  <c r="X1431" i="1"/>
  <c r="W1431" i="1"/>
  <c r="U1431" i="1"/>
  <c r="S1431" i="1"/>
  <c r="Q1431" i="1"/>
  <c r="P1431" i="1"/>
  <c r="O1431" i="1"/>
  <c r="K1431" i="1"/>
  <c r="N1431" i="1" s="1"/>
  <c r="T1431" i="1" s="1"/>
  <c r="AA1430" i="1"/>
  <c r="Z1430" i="1"/>
  <c r="Y1430" i="1"/>
  <c r="X1430" i="1"/>
  <c r="W1430" i="1"/>
  <c r="U1430" i="1"/>
  <c r="S1430" i="1"/>
  <c r="Q1430" i="1"/>
  <c r="P1430" i="1"/>
  <c r="O1430" i="1"/>
  <c r="K1430" i="1"/>
  <c r="N1430" i="1" s="1"/>
  <c r="AA1429" i="1"/>
  <c r="Z1429" i="1"/>
  <c r="Y1429" i="1"/>
  <c r="X1429" i="1"/>
  <c r="W1429" i="1"/>
  <c r="U1429" i="1"/>
  <c r="S1429" i="1"/>
  <c r="Q1429" i="1"/>
  <c r="P1429" i="1"/>
  <c r="O1429" i="1"/>
  <c r="K1429" i="1"/>
  <c r="N1429" i="1" s="1"/>
  <c r="T1429" i="1" s="1"/>
  <c r="AA1428" i="1"/>
  <c r="Z1428" i="1"/>
  <c r="Y1428" i="1"/>
  <c r="X1428" i="1"/>
  <c r="W1428" i="1"/>
  <c r="U1428" i="1"/>
  <c r="S1428" i="1"/>
  <c r="Q1428" i="1"/>
  <c r="P1428" i="1"/>
  <c r="O1428" i="1"/>
  <c r="K1428" i="1"/>
  <c r="N1428" i="1" s="1"/>
  <c r="T1428" i="1" s="1"/>
  <c r="AA1427" i="1"/>
  <c r="Z1427" i="1"/>
  <c r="Y1427" i="1"/>
  <c r="X1427" i="1"/>
  <c r="W1427" i="1"/>
  <c r="U1427" i="1"/>
  <c r="S1427" i="1"/>
  <c r="Q1427" i="1"/>
  <c r="P1427" i="1"/>
  <c r="O1427" i="1"/>
  <c r="K1427" i="1"/>
  <c r="N1427" i="1" s="1"/>
  <c r="T1427" i="1" s="1"/>
  <c r="AA1426" i="1"/>
  <c r="Z1426" i="1"/>
  <c r="Y1426" i="1"/>
  <c r="X1426" i="1"/>
  <c r="W1426" i="1"/>
  <c r="U1426" i="1"/>
  <c r="S1426" i="1"/>
  <c r="Q1426" i="1"/>
  <c r="P1426" i="1"/>
  <c r="O1426" i="1"/>
  <c r="K1426" i="1"/>
  <c r="N1426" i="1" s="1"/>
  <c r="T1426" i="1" s="1"/>
  <c r="AA1425" i="1"/>
  <c r="Z1425" i="1"/>
  <c r="Y1425" i="1"/>
  <c r="X1425" i="1"/>
  <c r="W1425" i="1"/>
  <c r="U1425" i="1"/>
  <c r="S1425" i="1"/>
  <c r="Q1425" i="1"/>
  <c r="P1425" i="1"/>
  <c r="O1425" i="1"/>
  <c r="K1425" i="1"/>
  <c r="N1425" i="1" s="1"/>
  <c r="T1425" i="1" s="1"/>
  <c r="AA1424" i="1"/>
  <c r="Z1424" i="1"/>
  <c r="Y1424" i="1"/>
  <c r="X1424" i="1"/>
  <c r="W1424" i="1"/>
  <c r="U1424" i="1"/>
  <c r="S1424" i="1"/>
  <c r="Q1424" i="1"/>
  <c r="P1424" i="1"/>
  <c r="O1424" i="1"/>
  <c r="K1424" i="1"/>
  <c r="N1424" i="1" s="1"/>
  <c r="AA1423" i="1"/>
  <c r="Z1423" i="1"/>
  <c r="Y1423" i="1"/>
  <c r="X1423" i="1"/>
  <c r="W1423" i="1"/>
  <c r="U1423" i="1"/>
  <c r="S1423" i="1"/>
  <c r="Q1423" i="1"/>
  <c r="P1423" i="1"/>
  <c r="O1423" i="1"/>
  <c r="K1423" i="1"/>
  <c r="N1423" i="1" s="1"/>
  <c r="AA1422" i="1"/>
  <c r="Z1422" i="1"/>
  <c r="Y1422" i="1"/>
  <c r="X1422" i="1"/>
  <c r="W1422" i="1"/>
  <c r="U1422" i="1"/>
  <c r="S1422" i="1"/>
  <c r="Q1422" i="1"/>
  <c r="P1422" i="1"/>
  <c r="O1422" i="1"/>
  <c r="K1422" i="1"/>
  <c r="N1422" i="1" s="1"/>
  <c r="T1422" i="1" s="1"/>
  <c r="AA1421" i="1"/>
  <c r="Z1421" i="1"/>
  <c r="Y1421" i="1"/>
  <c r="X1421" i="1"/>
  <c r="W1421" i="1"/>
  <c r="U1421" i="1"/>
  <c r="S1421" i="1"/>
  <c r="Q1421" i="1"/>
  <c r="P1421" i="1"/>
  <c r="O1421" i="1"/>
  <c r="K1421" i="1"/>
  <c r="N1421" i="1" s="1"/>
  <c r="AA1420" i="1"/>
  <c r="Z1420" i="1"/>
  <c r="Y1420" i="1"/>
  <c r="X1420" i="1"/>
  <c r="W1420" i="1"/>
  <c r="U1420" i="1"/>
  <c r="S1420" i="1"/>
  <c r="Q1420" i="1"/>
  <c r="P1420" i="1"/>
  <c r="O1420" i="1"/>
  <c r="K1420" i="1"/>
  <c r="N1420" i="1" s="1"/>
  <c r="AA1419" i="1"/>
  <c r="Z1419" i="1"/>
  <c r="Y1419" i="1"/>
  <c r="X1419" i="1"/>
  <c r="W1419" i="1"/>
  <c r="U1419" i="1"/>
  <c r="S1419" i="1"/>
  <c r="Q1419" i="1"/>
  <c r="P1419" i="1"/>
  <c r="O1419" i="1"/>
  <c r="K1419" i="1"/>
  <c r="N1419" i="1" s="1"/>
  <c r="T1419" i="1" s="1"/>
  <c r="AA1418" i="1"/>
  <c r="Z1418" i="1"/>
  <c r="Y1418" i="1"/>
  <c r="X1418" i="1"/>
  <c r="W1418" i="1"/>
  <c r="U1418" i="1"/>
  <c r="S1418" i="1"/>
  <c r="Q1418" i="1"/>
  <c r="P1418" i="1"/>
  <c r="O1418" i="1"/>
  <c r="K1418" i="1"/>
  <c r="N1418" i="1" s="1"/>
  <c r="AA1417" i="1"/>
  <c r="Z1417" i="1"/>
  <c r="Y1417" i="1"/>
  <c r="X1417" i="1"/>
  <c r="W1417" i="1"/>
  <c r="U1417" i="1"/>
  <c r="S1417" i="1"/>
  <c r="Q1417" i="1"/>
  <c r="P1417" i="1"/>
  <c r="O1417" i="1"/>
  <c r="K1417" i="1"/>
  <c r="N1417" i="1" s="1"/>
  <c r="T1417" i="1" s="1"/>
  <c r="AA1416" i="1"/>
  <c r="Z1416" i="1"/>
  <c r="Y1416" i="1"/>
  <c r="X1416" i="1"/>
  <c r="W1416" i="1"/>
  <c r="U1416" i="1"/>
  <c r="S1416" i="1"/>
  <c r="Q1416" i="1"/>
  <c r="P1416" i="1"/>
  <c r="O1416" i="1"/>
  <c r="K1416" i="1"/>
  <c r="N1416" i="1" s="1"/>
  <c r="T1416" i="1" s="1"/>
  <c r="AA1415" i="1"/>
  <c r="Z1415" i="1"/>
  <c r="Y1415" i="1"/>
  <c r="X1415" i="1"/>
  <c r="W1415" i="1"/>
  <c r="U1415" i="1"/>
  <c r="S1415" i="1"/>
  <c r="Q1415" i="1"/>
  <c r="P1415" i="1"/>
  <c r="O1415" i="1"/>
  <c r="K1415" i="1"/>
  <c r="N1415" i="1" s="1"/>
  <c r="T1415" i="1" s="1"/>
  <c r="AA1414" i="1"/>
  <c r="Z1414" i="1"/>
  <c r="Y1414" i="1"/>
  <c r="X1414" i="1"/>
  <c r="W1414" i="1"/>
  <c r="U1414" i="1"/>
  <c r="S1414" i="1"/>
  <c r="Q1414" i="1"/>
  <c r="P1414" i="1"/>
  <c r="O1414" i="1"/>
  <c r="K1414" i="1"/>
  <c r="N1414" i="1" s="1"/>
  <c r="AA1413" i="1"/>
  <c r="Z1413" i="1"/>
  <c r="Y1413" i="1"/>
  <c r="X1413" i="1"/>
  <c r="W1413" i="1"/>
  <c r="U1413" i="1"/>
  <c r="S1413" i="1"/>
  <c r="Q1413" i="1"/>
  <c r="P1413" i="1"/>
  <c r="O1413" i="1"/>
  <c r="K1413" i="1"/>
  <c r="N1413" i="1" s="1"/>
  <c r="T1413" i="1" s="1"/>
  <c r="AA1412" i="1"/>
  <c r="Z1412" i="1"/>
  <c r="Y1412" i="1"/>
  <c r="X1412" i="1"/>
  <c r="W1412" i="1"/>
  <c r="U1412" i="1"/>
  <c r="S1412" i="1"/>
  <c r="Q1412" i="1"/>
  <c r="P1412" i="1"/>
  <c r="O1412" i="1"/>
  <c r="K1412" i="1"/>
  <c r="N1412" i="1" s="1"/>
  <c r="T1412" i="1" s="1"/>
  <c r="AA1411" i="1"/>
  <c r="Z1411" i="1"/>
  <c r="Y1411" i="1"/>
  <c r="X1411" i="1"/>
  <c r="W1411" i="1"/>
  <c r="U1411" i="1"/>
  <c r="S1411" i="1"/>
  <c r="Q1411" i="1"/>
  <c r="P1411" i="1"/>
  <c r="O1411" i="1"/>
  <c r="K1411" i="1"/>
  <c r="N1411" i="1" s="1"/>
  <c r="T1411" i="1" s="1"/>
  <c r="AA1410" i="1"/>
  <c r="Z1410" i="1"/>
  <c r="Y1410" i="1"/>
  <c r="X1410" i="1"/>
  <c r="W1410" i="1"/>
  <c r="U1410" i="1"/>
  <c r="S1410" i="1"/>
  <c r="Q1410" i="1"/>
  <c r="P1410" i="1"/>
  <c r="O1410" i="1"/>
  <c r="K1410" i="1"/>
  <c r="N1410" i="1" s="1"/>
  <c r="T1410" i="1" s="1"/>
  <c r="AA1409" i="1"/>
  <c r="Z1409" i="1"/>
  <c r="Y1409" i="1"/>
  <c r="X1409" i="1"/>
  <c r="W1409" i="1"/>
  <c r="U1409" i="1"/>
  <c r="S1409" i="1"/>
  <c r="Q1409" i="1"/>
  <c r="P1409" i="1"/>
  <c r="O1409" i="1"/>
  <c r="K1409" i="1"/>
  <c r="N1409" i="1" s="1"/>
  <c r="T1409" i="1" s="1"/>
  <c r="AA1408" i="1"/>
  <c r="Z1408" i="1"/>
  <c r="Y1408" i="1"/>
  <c r="X1408" i="1"/>
  <c r="W1408" i="1"/>
  <c r="U1408" i="1"/>
  <c r="S1408" i="1"/>
  <c r="Q1408" i="1"/>
  <c r="P1408" i="1"/>
  <c r="O1408" i="1"/>
  <c r="K1408" i="1"/>
  <c r="N1408" i="1" s="1"/>
  <c r="AA1407" i="1"/>
  <c r="Z1407" i="1"/>
  <c r="Y1407" i="1"/>
  <c r="X1407" i="1"/>
  <c r="W1407" i="1"/>
  <c r="U1407" i="1"/>
  <c r="S1407" i="1"/>
  <c r="Q1407" i="1"/>
  <c r="P1407" i="1"/>
  <c r="O1407" i="1"/>
  <c r="K1407" i="1"/>
  <c r="N1407" i="1" s="1"/>
  <c r="AA1406" i="1"/>
  <c r="Z1406" i="1"/>
  <c r="Y1406" i="1"/>
  <c r="X1406" i="1"/>
  <c r="W1406" i="1"/>
  <c r="U1406" i="1"/>
  <c r="S1406" i="1"/>
  <c r="Q1406" i="1"/>
  <c r="P1406" i="1"/>
  <c r="O1406" i="1"/>
  <c r="K1406" i="1"/>
  <c r="N1406" i="1" s="1"/>
  <c r="T1406" i="1" s="1"/>
  <c r="AA1405" i="1"/>
  <c r="Z1405" i="1"/>
  <c r="Y1405" i="1"/>
  <c r="X1405" i="1"/>
  <c r="W1405" i="1"/>
  <c r="U1405" i="1"/>
  <c r="S1405" i="1"/>
  <c r="Q1405" i="1"/>
  <c r="P1405" i="1"/>
  <c r="O1405" i="1"/>
  <c r="K1405" i="1"/>
  <c r="N1405" i="1" s="1"/>
  <c r="AA1404" i="1"/>
  <c r="Z1404" i="1"/>
  <c r="Y1404" i="1"/>
  <c r="X1404" i="1"/>
  <c r="W1404" i="1"/>
  <c r="U1404" i="1"/>
  <c r="S1404" i="1"/>
  <c r="Q1404" i="1"/>
  <c r="P1404" i="1"/>
  <c r="O1404" i="1"/>
  <c r="K1404" i="1"/>
  <c r="N1404" i="1" s="1"/>
  <c r="AA1403" i="1"/>
  <c r="Z1403" i="1"/>
  <c r="Y1403" i="1"/>
  <c r="X1403" i="1"/>
  <c r="W1403" i="1"/>
  <c r="U1403" i="1"/>
  <c r="S1403" i="1"/>
  <c r="Q1403" i="1"/>
  <c r="P1403" i="1"/>
  <c r="O1403" i="1"/>
  <c r="K1403" i="1"/>
  <c r="N1403" i="1" s="1"/>
  <c r="T1403" i="1" s="1"/>
  <c r="AA1402" i="1"/>
  <c r="Z1402" i="1"/>
  <c r="Y1402" i="1"/>
  <c r="X1402" i="1"/>
  <c r="W1402" i="1"/>
  <c r="U1402" i="1"/>
  <c r="S1402" i="1"/>
  <c r="Q1402" i="1"/>
  <c r="P1402" i="1"/>
  <c r="O1402" i="1"/>
  <c r="K1402" i="1"/>
  <c r="N1402" i="1" s="1"/>
  <c r="T1402" i="1" s="1"/>
  <c r="AA1401" i="1"/>
  <c r="Z1401" i="1"/>
  <c r="Y1401" i="1"/>
  <c r="X1401" i="1"/>
  <c r="W1401" i="1"/>
  <c r="U1401" i="1"/>
  <c r="S1401" i="1"/>
  <c r="Q1401" i="1"/>
  <c r="P1401" i="1"/>
  <c r="O1401" i="1"/>
  <c r="K1401" i="1"/>
  <c r="N1401" i="1" s="1"/>
  <c r="T1401" i="1" s="1"/>
  <c r="AA1400" i="1"/>
  <c r="Z1400" i="1"/>
  <c r="Y1400" i="1"/>
  <c r="X1400" i="1"/>
  <c r="W1400" i="1"/>
  <c r="U1400" i="1"/>
  <c r="S1400" i="1"/>
  <c r="Q1400" i="1"/>
  <c r="P1400" i="1"/>
  <c r="O1400" i="1"/>
  <c r="K1400" i="1"/>
  <c r="N1400" i="1" s="1"/>
  <c r="AA1399" i="1"/>
  <c r="Z1399" i="1"/>
  <c r="Y1399" i="1"/>
  <c r="X1399" i="1"/>
  <c r="W1399" i="1"/>
  <c r="U1399" i="1"/>
  <c r="S1399" i="1"/>
  <c r="Q1399" i="1"/>
  <c r="P1399" i="1"/>
  <c r="O1399" i="1"/>
  <c r="K1399" i="1"/>
  <c r="N1399" i="1" s="1"/>
  <c r="T1399" i="1" s="1"/>
  <c r="AA1398" i="1"/>
  <c r="Z1398" i="1"/>
  <c r="Y1398" i="1"/>
  <c r="X1398" i="1"/>
  <c r="W1398" i="1"/>
  <c r="U1398" i="1"/>
  <c r="S1398" i="1"/>
  <c r="Q1398" i="1"/>
  <c r="P1398" i="1"/>
  <c r="O1398" i="1"/>
  <c r="K1398" i="1"/>
  <c r="N1398" i="1" s="1"/>
  <c r="T1398" i="1" s="1"/>
  <c r="AA1397" i="1"/>
  <c r="Z1397" i="1"/>
  <c r="Y1397" i="1"/>
  <c r="X1397" i="1"/>
  <c r="W1397" i="1"/>
  <c r="U1397" i="1"/>
  <c r="S1397" i="1"/>
  <c r="Q1397" i="1"/>
  <c r="P1397" i="1"/>
  <c r="O1397" i="1"/>
  <c r="K1397" i="1"/>
  <c r="N1397" i="1" s="1"/>
  <c r="AA1396" i="1"/>
  <c r="Z1396" i="1"/>
  <c r="Y1396" i="1"/>
  <c r="X1396" i="1"/>
  <c r="W1396" i="1"/>
  <c r="U1396" i="1"/>
  <c r="S1396" i="1"/>
  <c r="Q1396" i="1"/>
  <c r="P1396" i="1"/>
  <c r="O1396" i="1"/>
  <c r="K1396" i="1"/>
  <c r="N1396" i="1" s="1"/>
  <c r="AA1395" i="1"/>
  <c r="Z1395" i="1"/>
  <c r="Y1395" i="1"/>
  <c r="X1395" i="1"/>
  <c r="W1395" i="1"/>
  <c r="U1395" i="1"/>
  <c r="S1395" i="1"/>
  <c r="Q1395" i="1"/>
  <c r="P1395" i="1"/>
  <c r="O1395" i="1"/>
  <c r="K1395" i="1"/>
  <c r="N1395" i="1" s="1"/>
  <c r="T1395" i="1" s="1"/>
  <c r="AA1394" i="1"/>
  <c r="Z1394" i="1"/>
  <c r="Y1394" i="1"/>
  <c r="X1394" i="1"/>
  <c r="W1394" i="1"/>
  <c r="U1394" i="1"/>
  <c r="S1394" i="1"/>
  <c r="Q1394" i="1"/>
  <c r="P1394" i="1"/>
  <c r="O1394" i="1"/>
  <c r="K1394" i="1"/>
  <c r="N1394" i="1" s="1"/>
  <c r="T1394" i="1" s="1"/>
  <c r="AA1393" i="1"/>
  <c r="Z1393" i="1"/>
  <c r="Y1393" i="1"/>
  <c r="X1393" i="1"/>
  <c r="W1393" i="1"/>
  <c r="U1393" i="1"/>
  <c r="S1393" i="1"/>
  <c r="Q1393" i="1"/>
  <c r="P1393" i="1"/>
  <c r="O1393" i="1"/>
  <c r="K1393" i="1"/>
  <c r="N1393" i="1" s="1"/>
  <c r="T1393" i="1" s="1"/>
  <c r="AA1392" i="1"/>
  <c r="Z1392" i="1"/>
  <c r="Y1392" i="1"/>
  <c r="X1392" i="1"/>
  <c r="W1392" i="1"/>
  <c r="U1392" i="1"/>
  <c r="S1392" i="1"/>
  <c r="Q1392" i="1"/>
  <c r="P1392" i="1"/>
  <c r="O1392" i="1"/>
  <c r="K1392" i="1"/>
  <c r="N1392" i="1" s="1"/>
  <c r="AA1391" i="1"/>
  <c r="Z1391" i="1"/>
  <c r="Y1391" i="1"/>
  <c r="X1391" i="1"/>
  <c r="W1391" i="1"/>
  <c r="U1391" i="1"/>
  <c r="S1391" i="1"/>
  <c r="Q1391" i="1"/>
  <c r="P1391" i="1"/>
  <c r="O1391" i="1"/>
  <c r="K1391" i="1"/>
  <c r="N1391" i="1" s="1"/>
  <c r="T1391" i="1" s="1"/>
  <c r="AA1390" i="1"/>
  <c r="Z1390" i="1"/>
  <c r="Y1390" i="1"/>
  <c r="X1390" i="1"/>
  <c r="W1390" i="1"/>
  <c r="U1390" i="1"/>
  <c r="S1390" i="1"/>
  <c r="Q1390" i="1"/>
  <c r="P1390" i="1"/>
  <c r="O1390" i="1"/>
  <c r="K1390" i="1"/>
  <c r="N1390" i="1" s="1"/>
  <c r="T1390" i="1" s="1"/>
  <c r="AA1389" i="1"/>
  <c r="Z1389" i="1"/>
  <c r="Y1389" i="1"/>
  <c r="X1389" i="1"/>
  <c r="W1389" i="1"/>
  <c r="U1389" i="1"/>
  <c r="S1389" i="1"/>
  <c r="Q1389" i="1"/>
  <c r="P1389" i="1"/>
  <c r="O1389" i="1"/>
  <c r="K1389" i="1"/>
  <c r="N1389" i="1" s="1"/>
  <c r="AA1388" i="1"/>
  <c r="Z1388" i="1"/>
  <c r="Y1388" i="1"/>
  <c r="X1388" i="1"/>
  <c r="W1388" i="1"/>
  <c r="U1388" i="1"/>
  <c r="S1388" i="1"/>
  <c r="Q1388" i="1"/>
  <c r="P1388" i="1"/>
  <c r="O1388" i="1"/>
  <c r="K1388" i="1"/>
  <c r="N1388" i="1" s="1"/>
  <c r="T1388" i="1" s="1"/>
  <c r="AA1387" i="1"/>
  <c r="Z1387" i="1"/>
  <c r="Y1387" i="1"/>
  <c r="X1387" i="1"/>
  <c r="W1387" i="1"/>
  <c r="U1387" i="1"/>
  <c r="S1387" i="1"/>
  <c r="Q1387" i="1"/>
  <c r="P1387" i="1"/>
  <c r="O1387" i="1"/>
  <c r="K1387" i="1"/>
  <c r="N1387" i="1" s="1"/>
  <c r="T1387" i="1" s="1"/>
  <c r="AA1386" i="1"/>
  <c r="Z1386" i="1"/>
  <c r="Y1386" i="1"/>
  <c r="X1386" i="1"/>
  <c r="W1386" i="1"/>
  <c r="U1386" i="1"/>
  <c r="S1386" i="1"/>
  <c r="Q1386" i="1"/>
  <c r="P1386" i="1"/>
  <c r="O1386" i="1"/>
  <c r="K1386" i="1"/>
  <c r="N1386" i="1" s="1"/>
  <c r="T1386" i="1" s="1"/>
  <c r="AA1385" i="1"/>
  <c r="Z1385" i="1"/>
  <c r="Y1385" i="1"/>
  <c r="X1385" i="1"/>
  <c r="W1385" i="1"/>
  <c r="U1385" i="1"/>
  <c r="S1385" i="1"/>
  <c r="Q1385" i="1"/>
  <c r="P1385" i="1"/>
  <c r="O1385" i="1"/>
  <c r="K1385" i="1"/>
  <c r="N1385" i="1" s="1"/>
  <c r="AA1384" i="1"/>
  <c r="Z1384" i="1"/>
  <c r="Y1384" i="1"/>
  <c r="X1384" i="1"/>
  <c r="W1384" i="1"/>
  <c r="U1384" i="1"/>
  <c r="S1384" i="1"/>
  <c r="Q1384" i="1"/>
  <c r="P1384" i="1"/>
  <c r="O1384" i="1"/>
  <c r="K1384" i="1"/>
  <c r="N1384" i="1" s="1"/>
  <c r="T1384" i="1" s="1"/>
  <c r="AA1383" i="1"/>
  <c r="Z1383" i="1"/>
  <c r="Y1383" i="1"/>
  <c r="X1383" i="1"/>
  <c r="W1383" i="1"/>
  <c r="U1383" i="1"/>
  <c r="S1383" i="1"/>
  <c r="Q1383" i="1"/>
  <c r="P1383" i="1"/>
  <c r="O1383" i="1"/>
  <c r="K1383" i="1"/>
  <c r="N1383" i="1" s="1"/>
  <c r="T1383" i="1" s="1"/>
  <c r="AA1382" i="1"/>
  <c r="Z1382" i="1"/>
  <c r="Y1382" i="1"/>
  <c r="X1382" i="1"/>
  <c r="W1382" i="1"/>
  <c r="U1382" i="1"/>
  <c r="S1382" i="1"/>
  <c r="Q1382" i="1"/>
  <c r="P1382" i="1"/>
  <c r="O1382" i="1"/>
  <c r="K1382" i="1"/>
  <c r="N1382" i="1" s="1"/>
  <c r="T1382" i="1" s="1"/>
  <c r="AA1381" i="1"/>
  <c r="Z1381" i="1"/>
  <c r="Y1381" i="1"/>
  <c r="X1381" i="1"/>
  <c r="W1381" i="1"/>
  <c r="U1381" i="1"/>
  <c r="S1381" i="1"/>
  <c r="Q1381" i="1"/>
  <c r="P1381" i="1"/>
  <c r="O1381" i="1"/>
  <c r="K1381" i="1"/>
  <c r="N1381" i="1" s="1"/>
  <c r="AA1380" i="1"/>
  <c r="Z1380" i="1"/>
  <c r="Y1380" i="1"/>
  <c r="X1380" i="1"/>
  <c r="W1380" i="1"/>
  <c r="U1380" i="1"/>
  <c r="S1380" i="1"/>
  <c r="Q1380" i="1"/>
  <c r="P1380" i="1"/>
  <c r="O1380" i="1"/>
  <c r="K1380" i="1"/>
  <c r="N1380" i="1" s="1"/>
  <c r="T1380" i="1" s="1"/>
  <c r="AA1379" i="1"/>
  <c r="Z1379" i="1"/>
  <c r="Y1379" i="1"/>
  <c r="X1379" i="1"/>
  <c r="W1379" i="1"/>
  <c r="U1379" i="1"/>
  <c r="S1379" i="1"/>
  <c r="Q1379" i="1"/>
  <c r="P1379" i="1"/>
  <c r="O1379" i="1"/>
  <c r="K1379" i="1"/>
  <c r="N1379" i="1" s="1"/>
  <c r="T1379" i="1" s="1"/>
  <c r="AA1378" i="1"/>
  <c r="Z1378" i="1"/>
  <c r="Y1378" i="1"/>
  <c r="X1378" i="1"/>
  <c r="W1378" i="1"/>
  <c r="U1378" i="1"/>
  <c r="S1378" i="1"/>
  <c r="Q1378" i="1"/>
  <c r="P1378" i="1"/>
  <c r="O1378" i="1"/>
  <c r="K1378" i="1"/>
  <c r="N1378" i="1" s="1"/>
  <c r="AA1377" i="1"/>
  <c r="Z1377" i="1"/>
  <c r="Y1377" i="1"/>
  <c r="X1377" i="1"/>
  <c r="W1377" i="1"/>
  <c r="U1377" i="1"/>
  <c r="S1377" i="1"/>
  <c r="Q1377" i="1"/>
  <c r="P1377" i="1"/>
  <c r="O1377" i="1"/>
  <c r="K1377" i="1"/>
  <c r="N1377" i="1" s="1"/>
  <c r="T1377" i="1" s="1"/>
  <c r="AA1376" i="1"/>
  <c r="Z1376" i="1"/>
  <c r="Y1376" i="1"/>
  <c r="X1376" i="1"/>
  <c r="W1376" i="1"/>
  <c r="U1376" i="1"/>
  <c r="S1376" i="1"/>
  <c r="Q1376" i="1"/>
  <c r="P1376" i="1"/>
  <c r="O1376" i="1"/>
  <c r="K1376" i="1"/>
  <c r="N1376" i="1" s="1"/>
  <c r="AA1375" i="1"/>
  <c r="Z1375" i="1"/>
  <c r="Y1375" i="1"/>
  <c r="X1375" i="1"/>
  <c r="W1375" i="1"/>
  <c r="U1375" i="1"/>
  <c r="S1375" i="1"/>
  <c r="Q1375" i="1"/>
  <c r="P1375" i="1"/>
  <c r="O1375" i="1"/>
  <c r="K1375" i="1"/>
  <c r="N1375" i="1" s="1"/>
  <c r="T1375" i="1" s="1"/>
  <c r="AA1374" i="1"/>
  <c r="Z1374" i="1"/>
  <c r="Y1374" i="1"/>
  <c r="X1374" i="1"/>
  <c r="W1374" i="1"/>
  <c r="U1374" i="1"/>
  <c r="S1374" i="1"/>
  <c r="Q1374" i="1"/>
  <c r="P1374" i="1"/>
  <c r="O1374" i="1"/>
  <c r="K1374" i="1"/>
  <c r="N1374" i="1" s="1"/>
  <c r="AA1373" i="1"/>
  <c r="Z1373" i="1"/>
  <c r="Y1373" i="1"/>
  <c r="X1373" i="1"/>
  <c r="W1373" i="1"/>
  <c r="U1373" i="1"/>
  <c r="S1373" i="1"/>
  <c r="Q1373" i="1"/>
  <c r="P1373" i="1"/>
  <c r="O1373" i="1"/>
  <c r="K1373" i="1"/>
  <c r="N1373" i="1" s="1"/>
  <c r="AA1372" i="1"/>
  <c r="Z1372" i="1"/>
  <c r="Y1372" i="1"/>
  <c r="X1372" i="1"/>
  <c r="W1372" i="1"/>
  <c r="U1372" i="1"/>
  <c r="S1372" i="1"/>
  <c r="Q1372" i="1"/>
  <c r="P1372" i="1"/>
  <c r="O1372" i="1"/>
  <c r="K1372" i="1"/>
  <c r="N1372" i="1" s="1"/>
  <c r="T1372" i="1" s="1"/>
  <c r="AA1371" i="1"/>
  <c r="Z1371" i="1"/>
  <c r="Y1371" i="1"/>
  <c r="X1371" i="1"/>
  <c r="W1371" i="1"/>
  <c r="U1371" i="1"/>
  <c r="S1371" i="1"/>
  <c r="Q1371" i="1"/>
  <c r="P1371" i="1"/>
  <c r="O1371" i="1"/>
  <c r="K1371" i="1"/>
  <c r="N1371" i="1" s="1"/>
  <c r="T1371" i="1" s="1"/>
  <c r="AA1370" i="1"/>
  <c r="Z1370" i="1"/>
  <c r="Y1370" i="1"/>
  <c r="X1370" i="1"/>
  <c r="W1370" i="1"/>
  <c r="U1370" i="1"/>
  <c r="S1370" i="1"/>
  <c r="Q1370" i="1"/>
  <c r="P1370" i="1"/>
  <c r="O1370" i="1"/>
  <c r="K1370" i="1"/>
  <c r="N1370" i="1" s="1"/>
  <c r="T1370" i="1" s="1"/>
  <c r="AA1369" i="1"/>
  <c r="Z1369" i="1"/>
  <c r="Y1369" i="1"/>
  <c r="X1369" i="1"/>
  <c r="W1369" i="1"/>
  <c r="U1369" i="1"/>
  <c r="S1369" i="1"/>
  <c r="Q1369" i="1"/>
  <c r="P1369" i="1"/>
  <c r="O1369" i="1"/>
  <c r="K1369" i="1"/>
  <c r="N1369" i="1" s="1"/>
  <c r="T1369" i="1" s="1"/>
  <c r="AA1368" i="1"/>
  <c r="Z1368" i="1"/>
  <c r="Y1368" i="1"/>
  <c r="X1368" i="1"/>
  <c r="W1368" i="1"/>
  <c r="U1368" i="1"/>
  <c r="S1368" i="1"/>
  <c r="Q1368" i="1"/>
  <c r="P1368" i="1"/>
  <c r="O1368" i="1"/>
  <c r="K1368" i="1"/>
  <c r="N1368" i="1" s="1"/>
  <c r="AA1367" i="1"/>
  <c r="Z1367" i="1"/>
  <c r="Y1367" i="1"/>
  <c r="X1367" i="1"/>
  <c r="W1367" i="1"/>
  <c r="U1367" i="1"/>
  <c r="S1367" i="1"/>
  <c r="Q1367" i="1"/>
  <c r="P1367" i="1"/>
  <c r="O1367" i="1"/>
  <c r="K1367" i="1"/>
  <c r="N1367" i="1" s="1"/>
  <c r="T1367" i="1" s="1"/>
  <c r="AA1366" i="1"/>
  <c r="Z1366" i="1"/>
  <c r="Y1366" i="1"/>
  <c r="X1366" i="1"/>
  <c r="W1366" i="1"/>
  <c r="U1366" i="1"/>
  <c r="S1366" i="1"/>
  <c r="Q1366" i="1"/>
  <c r="P1366" i="1"/>
  <c r="O1366" i="1"/>
  <c r="K1366" i="1"/>
  <c r="N1366" i="1" s="1"/>
  <c r="T1366" i="1" s="1"/>
  <c r="AA1365" i="1"/>
  <c r="Z1365" i="1"/>
  <c r="Y1365" i="1"/>
  <c r="X1365" i="1"/>
  <c r="W1365" i="1"/>
  <c r="U1365" i="1"/>
  <c r="S1365" i="1"/>
  <c r="Q1365" i="1"/>
  <c r="P1365" i="1"/>
  <c r="O1365" i="1"/>
  <c r="K1365" i="1"/>
  <c r="N1365" i="1" s="1"/>
  <c r="T1365" i="1" s="1"/>
  <c r="AA1364" i="1"/>
  <c r="Z1364" i="1"/>
  <c r="Y1364" i="1"/>
  <c r="X1364" i="1"/>
  <c r="W1364" i="1"/>
  <c r="U1364" i="1"/>
  <c r="S1364" i="1"/>
  <c r="Q1364" i="1"/>
  <c r="P1364" i="1"/>
  <c r="O1364" i="1"/>
  <c r="K1364" i="1"/>
  <c r="N1364" i="1" s="1"/>
  <c r="T1364" i="1" s="1"/>
  <c r="AA1363" i="1"/>
  <c r="Z1363" i="1"/>
  <c r="Y1363" i="1"/>
  <c r="X1363" i="1"/>
  <c r="W1363" i="1"/>
  <c r="U1363" i="1"/>
  <c r="S1363" i="1"/>
  <c r="Q1363" i="1"/>
  <c r="P1363" i="1"/>
  <c r="O1363" i="1"/>
  <c r="K1363" i="1"/>
  <c r="N1363" i="1" s="1"/>
  <c r="T1363" i="1" s="1"/>
  <c r="AA1362" i="1"/>
  <c r="Z1362" i="1"/>
  <c r="Y1362" i="1"/>
  <c r="X1362" i="1"/>
  <c r="W1362" i="1"/>
  <c r="U1362" i="1"/>
  <c r="S1362" i="1"/>
  <c r="Q1362" i="1"/>
  <c r="P1362" i="1"/>
  <c r="O1362" i="1"/>
  <c r="K1362" i="1"/>
  <c r="N1362" i="1" s="1"/>
  <c r="AA1361" i="1"/>
  <c r="Z1361" i="1"/>
  <c r="Y1361" i="1"/>
  <c r="X1361" i="1"/>
  <c r="W1361" i="1"/>
  <c r="U1361" i="1"/>
  <c r="S1361" i="1"/>
  <c r="Q1361" i="1"/>
  <c r="P1361" i="1"/>
  <c r="O1361" i="1"/>
  <c r="K1361" i="1"/>
  <c r="N1361" i="1" s="1"/>
  <c r="T1361" i="1" s="1"/>
  <c r="AA1360" i="1"/>
  <c r="Z1360" i="1"/>
  <c r="Y1360" i="1"/>
  <c r="X1360" i="1"/>
  <c r="W1360" i="1"/>
  <c r="U1360" i="1"/>
  <c r="S1360" i="1"/>
  <c r="Q1360" i="1"/>
  <c r="P1360" i="1"/>
  <c r="O1360" i="1"/>
  <c r="K1360" i="1"/>
  <c r="N1360" i="1" s="1"/>
  <c r="AA1359" i="1"/>
  <c r="Z1359" i="1"/>
  <c r="Y1359" i="1"/>
  <c r="X1359" i="1"/>
  <c r="W1359" i="1"/>
  <c r="U1359" i="1"/>
  <c r="S1359" i="1"/>
  <c r="Q1359" i="1"/>
  <c r="P1359" i="1"/>
  <c r="O1359" i="1"/>
  <c r="K1359" i="1"/>
  <c r="N1359" i="1" s="1"/>
  <c r="T1359" i="1" s="1"/>
  <c r="AA1358" i="1"/>
  <c r="Z1358" i="1"/>
  <c r="Y1358" i="1"/>
  <c r="X1358" i="1"/>
  <c r="W1358" i="1"/>
  <c r="U1358" i="1"/>
  <c r="S1358" i="1"/>
  <c r="Q1358" i="1"/>
  <c r="P1358" i="1"/>
  <c r="O1358" i="1"/>
  <c r="K1358" i="1"/>
  <c r="N1358" i="1" s="1"/>
  <c r="AA1357" i="1"/>
  <c r="Z1357" i="1"/>
  <c r="Y1357" i="1"/>
  <c r="X1357" i="1"/>
  <c r="W1357" i="1"/>
  <c r="U1357" i="1"/>
  <c r="S1357" i="1"/>
  <c r="Q1357" i="1"/>
  <c r="P1357" i="1"/>
  <c r="O1357" i="1"/>
  <c r="K1357" i="1"/>
  <c r="N1357" i="1" s="1"/>
  <c r="AA1356" i="1"/>
  <c r="Z1356" i="1"/>
  <c r="Y1356" i="1"/>
  <c r="X1356" i="1"/>
  <c r="W1356" i="1"/>
  <c r="U1356" i="1"/>
  <c r="S1356" i="1"/>
  <c r="Q1356" i="1"/>
  <c r="P1356" i="1"/>
  <c r="O1356" i="1"/>
  <c r="K1356" i="1"/>
  <c r="N1356" i="1" s="1"/>
  <c r="T1356" i="1" s="1"/>
  <c r="AA1355" i="1"/>
  <c r="Z1355" i="1"/>
  <c r="Y1355" i="1"/>
  <c r="X1355" i="1"/>
  <c r="W1355" i="1"/>
  <c r="U1355" i="1"/>
  <c r="S1355" i="1"/>
  <c r="Q1355" i="1"/>
  <c r="P1355" i="1"/>
  <c r="O1355" i="1"/>
  <c r="K1355" i="1"/>
  <c r="N1355" i="1" s="1"/>
  <c r="AA1354" i="1"/>
  <c r="Z1354" i="1"/>
  <c r="Y1354" i="1"/>
  <c r="X1354" i="1"/>
  <c r="W1354" i="1"/>
  <c r="U1354" i="1"/>
  <c r="S1354" i="1"/>
  <c r="Q1354" i="1"/>
  <c r="P1354" i="1"/>
  <c r="O1354" i="1"/>
  <c r="K1354" i="1"/>
  <c r="N1354" i="1" s="1"/>
  <c r="T1354" i="1" s="1"/>
  <c r="AA1353" i="1"/>
  <c r="Z1353" i="1"/>
  <c r="Y1353" i="1"/>
  <c r="X1353" i="1"/>
  <c r="W1353" i="1"/>
  <c r="U1353" i="1"/>
  <c r="S1353" i="1"/>
  <c r="Q1353" i="1"/>
  <c r="P1353" i="1"/>
  <c r="O1353" i="1"/>
  <c r="K1353" i="1"/>
  <c r="N1353" i="1" s="1"/>
  <c r="AA1352" i="1"/>
  <c r="Z1352" i="1"/>
  <c r="Y1352" i="1"/>
  <c r="X1352" i="1"/>
  <c r="W1352" i="1"/>
  <c r="U1352" i="1"/>
  <c r="S1352" i="1"/>
  <c r="Q1352" i="1"/>
  <c r="P1352" i="1"/>
  <c r="O1352" i="1"/>
  <c r="K1352" i="1"/>
  <c r="N1352" i="1" s="1"/>
  <c r="T1352" i="1" s="1"/>
  <c r="AA1351" i="1"/>
  <c r="Z1351" i="1"/>
  <c r="Y1351" i="1"/>
  <c r="X1351" i="1"/>
  <c r="W1351" i="1"/>
  <c r="U1351" i="1"/>
  <c r="S1351" i="1"/>
  <c r="Q1351" i="1"/>
  <c r="P1351" i="1"/>
  <c r="O1351" i="1"/>
  <c r="K1351" i="1"/>
  <c r="N1351" i="1" s="1"/>
  <c r="AA1350" i="1"/>
  <c r="Z1350" i="1"/>
  <c r="Y1350" i="1"/>
  <c r="X1350" i="1"/>
  <c r="W1350" i="1"/>
  <c r="U1350" i="1"/>
  <c r="S1350" i="1"/>
  <c r="Q1350" i="1"/>
  <c r="P1350" i="1"/>
  <c r="O1350" i="1"/>
  <c r="K1350" i="1"/>
  <c r="N1350" i="1" s="1"/>
  <c r="T1350" i="1" s="1"/>
  <c r="AA1349" i="1"/>
  <c r="Z1349" i="1"/>
  <c r="Y1349" i="1"/>
  <c r="X1349" i="1"/>
  <c r="W1349" i="1"/>
  <c r="U1349" i="1"/>
  <c r="S1349" i="1"/>
  <c r="Q1349" i="1"/>
  <c r="P1349" i="1"/>
  <c r="O1349" i="1"/>
  <c r="K1349" i="1"/>
  <c r="N1349" i="1" s="1"/>
  <c r="T1349" i="1" s="1"/>
  <c r="AA1348" i="1"/>
  <c r="Z1348" i="1"/>
  <c r="Y1348" i="1"/>
  <c r="X1348" i="1"/>
  <c r="W1348" i="1"/>
  <c r="U1348" i="1"/>
  <c r="S1348" i="1"/>
  <c r="Q1348" i="1"/>
  <c r="P1348" i="1"/>
  <c r="O1348" i="1"/>
  <c r="K1348" i="1"/>
  <c r="N1348" i="1" s="1"/>
  <c r="AA1347" i="1"/>
  <c r="Z1347" i="1"/>
  <c r="Y1347" i="1"/>
  <c r="X1347" i="1"/>
  <c r="W1347" i="1"/>
  <c r="U1347" i="1"/>
  <c r="S1347" i="1"/>
  <c r="Q1347" i="1"/>
  <c r="P1347" i="1"/>
  <c r="O1347" i="1"/>
  <c r="K1347" i="1"/>
  <c r="N1347" i="1" s="1"/>
  <c r="T1347" i="1" s="1"/>
  <c r="AA1346" i="1"/>
  <c r="Z1346" i="1"/>
  <c r="Y1346" i="1"/>
  <c r="X1346" i="1"/>
  <c r="W1346" i="1"/>
  <c r="U1346" i="1"/>
  <c r="S1346" i="1"/>
  <c r="Q1346" i="1"/>
  <c r="P1346" i="1"/>
  <c r="O1346" i="1"/>
  <c r="K1346" i="1"/>
  <c r="N1346" i="1" s="1"/>
  <c r="T1346" i="1" s="1"/>
  <c r="AA1345" i="1"/>
  <c r="Z1345" i="1"/>
  <c r="Y1345" i="1"/>
  <c r="X1345" i="1"/>
  <c r="W1345" i="1"/>
  <c r="U1345" i="1"/>
  <c r="S1345" i="1"/>
  <c r="Q1345" i="1"/>
  <c r="P1345" i="1"/>
  <c r="O1345" i="1"/>
  <c r="K1345" i="1"/>
  <c r="N1345" i="1" s="1"/>
  <c r="AA1344" i="1"/>
  <c r="Z1344" i="1"/>
  <c r="Y1344" i="1"/>
  <c r="X1344" i="1"/>
  <c r="W1344" i="1"/>
  <c r="U1344" i="1"/>
  <c r="S1344" i="1"/>
  <c r="Q1344" i="1"/>
  <c r="P1344" i="1"/>
  <c r="O1344" i="1"/>
  <c r="K1344" i="1"/>
  <c r="N1344" i="1" s="1"/>
  <c r="T1344" i="1" s="1"/>
  <c r="AA1343" i="1"/>
  <c r="Z1343" i="1"/>
  <c r="Y1343" i="1"/>
  <c r="X1343" i="1"/>
  <c r="W1343" i="1"/>
  <c r="U1343" i="1"/>
  <c r="S1343" i="1"/>
  <c r="Q1343" i="1"/>
  <c r="P1343" i="1"/>
  <c r="O1343" i="1"/>
  <c r="K1343" i="1"/>
  <c r="N1343" i="1" s="1"/>
  <c r="AA1342" i="1"/>
  <c r="Z1342" i="1"/>
  <c r="Y1342" i="1"/>
  <c r="X1342" i="1"/>
  <c r="W1342" i="1"/>
  <c r="U1342" i="1"/>
  <c r="S1342" i="1"/>
  <c r="Q1342" i="1"/>
  <c r="P1342" i="1"/>
  <c r="O1342" i="1"/>
  <c r="K1342" i="1"/>
  <c r="N1342" i="1" s="1"/>
  <c r="T1342" i="1" s="1"/>
  <c r="AA1341" i="1"/>
  <c r="Z1341" i="1"/>
  <c r="Y1341" i="1"/>
  <c r="X1341" i="1"/>
  <c r="W1341" i="1"/>
  <c r="U1341" i="1"/>
  <c r="S1341" i="1"/>
  <c r="Q1341" i="1"/>
  <c r="P1341" i="1"/>
  <c r="O1341" i="1"/>
  <c r="K1341" i="1"/>
  <c r="N1341" i="1" s="1"/>
  <c r="T1341" i="1" s="1"/>
  <c r="AA1340" i="1"/>
  <c r="Z1340" i="1"/>
  <c r="Y1340" i="1"/>
  <c r="X1340" i="1"/>
  <c r="W1340" i="1"/>
  <c r="U1340" i="1"/>
  <c r="S1340" i="1"/>
  <c r="Q1340" i="1"/>
  <c r="P1340" i="1"/>
  <c r="O1340" i="1"/>
  <c r="K1340" i="1"/>
  <c r="N1340" i="1" s="1"/>
  <c r="T1340" i="1" s="1"/>
  <c r="AA1339" i="1"/>
  <c r="Z1339" i="1"/>
  <c r="Y1339" i="1"/>
  <c r="X1339" i="1"/>
  <c r="W1339" i="1"/>
  <c r="U1339" i="1"/>
  <c r="S1339" i="1"/>
  <c r="Q1339" i="1"/>
  <c r="P1339" i="1"/>
  <c r="O1339" i="1"/>
  <c r="K1339" i="1"/>
  <c r="N1339" i="1" s="1"/>
  <c r="T1339" i="1" s="1"/>
  <c r="AA1338" i="1"/>
  <c r="Z1338" i="1"/>
  <c r="Y1338" i="1"/>
  <c r="X1338" i="1"/>
  <c r="W1338" i="1"/>
  <c r="U1338" i="1"/>
  <c r="S1338" i="1"/>
  <c r="Q1338" i="1"/>
  <c r="P1338" i="1"/>
  <c r="O1338" i="1"/>
  <c r="K1338" i="1"/>
  <c r="N1338" i="1" s="1"/>
  <c r="T1338" i="1" s="1"/>
  <c r="AA1337" i="1"/>
  <c r="Z1337" i="1"/>
  <c r="Y1337" i="1"/>
  <c r="X1337" i="1"/>
  <c r="W1337" i="1"/>
  <c r="U1337" i="1"/>
  <c r="S1337" i="1"/>
  <c r="Q1337" i="1"/>
  <c r="P1337" i="1"/>
  <c r="O1337" i="1"/>
  <c r="K1337" i="1"/>
  <c r="N1337" i="1" s="1"/>
  <c r="AA1336" i="1"/>
  <c r="Z1336" i="1"/>
  <c r="Y1336" i="1"/>
  <c r="X1336" i="1"/>
  <c r="W1336" i="1"/>
  <c r="U1336" i="1"/>
  <c r="S1336" i="1"/>
  <c r="Q1336" i="1"/>
  <c r="P1336" i="1"/>
  <c r="O1336" i="1"/>
  <c r="K1336" i="1"/>
  <c r="N1336" i="1" s="1"/>
  <c r="T1336" i="1" s="1"/>
  <c r="AA1335" i="1"/>
  <c r="Z1335" i="1"/>
  <c r="Y1335" i="1"/>
  <c r="X1335" i="1"/>
  <c r="W1335" i="1"/>
  <c r="U1335" i="1"/>
  <c r="S1335" i="1"/>
  <c r="Q1335" i="1"/>
  <c r="P1335" i="1"/>
  <c r="O1335" i="1"/>
  <c r="K1335" i="1"/>
  <c r="N1335" i="1" s="1"/>
  <c r="T1335" i="1" s="1"/>
  <c r="AA1334" i="1"/>
  <c r="Z1334" i="1"/>
  <c r="Y1334" i="1"/>
  <c r="X1334" i="1"/>
  <c r="W1334" i="1"/>
  <c r="U1334" i="1"/>
  <c r="S1334" i="1"/>
  <c r="Q1334" i="1"/>
  <c r="P1334" i="1"/>
  <c r="O1334" i="1"/>
  <c r="K1334" i="1"/>
  <c r="N1334" i="1" s="1"/>
  <c r="T1334" i="1" s="1"/>
  <c r="AA1333" i="1"/>
  <c r="Z1333" i="1"/>
  <c r="Y1333" i="1"/>
  <c r="X1333" i="1"/>
  <c r="W1333" i="1"/>
  <c r="U1333" i="1"/>
  <c r="S1333" i="1"/>
  <c r="Q1333" i="1"/>
  <c r="P1333" i="1"/>
  <c r="O1333" i="1"/>
  <c r="K1333" i="1"/>
  <c r="N1333" i="1" s="1"/>
  <c r="AA1332" i="1"/>
  <c r="Z1332" i="1"/>
  <c r="Y1332" i="1"/>
  <c r="X1332" i="1"/>
  <c r="W1332" i="1"/>
  <c r="U1332" i="1"/>
  <c r="S1332" i="1"/>
  <c r="Q1332" i="1"/>
  <c r="P1332" i="1"/>
  <c r="O1332" i="1"/>
  <c r="K1332" i="1"/>
  <c r="N1332" i="1" s="1"/>
  <c r="AA1331" i="1"/>
  <c r="Z1331" i="1"/>
  <c r="Y1331" i="1"/>
  <c r="X1331" i="1"/>
  <c r="W1331" i="1"/>
  <c r="U1331" i="1"/>
  <c r="S1331" i="1"/>
  <c r="Q1331" i="1"/>
  <c r="P1331" i="1"/>
  <c r="O1331" i="1"/>
  <c r="K1331" i="1"/>
  <c r="N1331" i="1" s="1"/>
  <c r="T1331" i="1" s="1"/>
  <c r="AA1330" i="1"/>
  <c r="Z1330" i="1"/>
  <c r="Y1330" i="1"/>
  <c r="X1330" i="1"/>
  <c r="W1330" i="1"/>
  <c r="U1330" i="1"/>
  <c r="S1330" i="1"/>
  <c r="Q1330" i="1"/>
  <c r="P1330" i="1"/>
  <c r="O1330" i="1"/>
  <c r="K1330" i="1"/>
  <c r="N1330" i="1" s="1"/>
  <c r="AA1329" i="1"/>
  <c r="Z1329" i="1"/>
  <c r="Y1329" i="1"/>
  <c r="X1329" i="1"/>
  <c r="W1329" i="1"/>
  <c r="U1329" i="1"/>
  <c r="S1329" i="1"/>
  <c r="Q1329" i="1"/>
  <c r="P1329" i="1"/>
  <c r="O1329" i="1"/>
  <c r="K1329" i="1"/>
  <c r="N1329" i="1" s="1"/>
  <c r="AA1328" i="1"/>
  <c r="Z1328" i="1"/>
  <c r="Y1328" i="1"/>
  <c r="X1328" i="1"/>
  <c r="W1328" i="1"/>
  <c r="U1328" i="1"/>
  <c r="S1328" i="1"/>
  <c r="Q1328" i="1"/>
  <c r="P1328" i="1"/>
  <c r="O1328" i="1"/>
  <c r="K1328" i="1"/>
  <c r="N1328" i="1" s="1"/>
  <c r="T1328" i="1" s="1"/>
  <c r="AA1327" i="1"/>
  <c r="Z1327" i="1"/>
  <c r="Y1327" i="1"/>
  <c r="X1327" i="1"/>
  <c r="W1327" i="1"/>
  <c r="U1327" i="1"/>
  <c r="S1327" i="1"/>
  <c r="Q1327" i="1"/>
  <c r="P1327" i="1"/>
  <c r="O1327" i="1"/>
  <c r="K1327" i="1"/>
  <c r="N1327" i="1" s="1"/>
  <c r="T1327" i="1" s="1"/>
  <c r="AA1326" i="1"/>
  <c r="Z1326" i="1"/>
  <c r="Y1326" i="1"/>
  <c r="X1326" i="1"/>
  <c r="W1326" i="1"/>
  <c r="U1326" i="1"/>
  <c r="S1326" i="1"/>
  <c r="Q1326" i="1"/>
  <c r="P1326" i="1"/>
  <c r="O1326" i="1"/>
  <c r="K1326" i="1"/>
  <c r="N1326" i="1" s="1"/>
  <c r="AA1325" i="1"/>
  <c r="Z1325" i="1"/>
  <c r="Y1325" i="1"/>
  <c r="X1325" i="1"/>
  <c r="W1325" i="1"/>
  <c r="U1325" i="1"/>
  <c r="S1325" i="1"/>
  <c r="Q1325" i="1"/>
  <c r="P1325" i="1"/>
  <c r="O1325" i="1"/>
  <c r="K1325" i="1"/>
  <c r="N1325" i="1" s="1"/>
  <c r="T1325" i="1" s="1"/>
  <c r="AA1324" i="1"/>
  <c r="Z1324" i="1"/>
  <c r="Y1324" i="1"/>
  <c r="X1324" i="1"/>
  <c r="W1324" i="1"/>
  <c r="U1324" i="1"/>
  <c r="S1324" i="1"/>
  <c r="Q1324" i="1"/>
  <c r="P1324" i="1"/>
  <c r="O1324" i="1"/>
  <c r="K1324" i="1"/>
  <c r="N1324" i="1" s="1"/>
  <c r="T1324" i="1" s="1"/>
  <c r="AA1323" i="1"/>
  <c r="Z1323" i="1"/>
  <c r="Y1323" i="1"/>
  <c r="X1323" i="1"/>
  <c r="W1323" i="1"/>
  <c r="U1323" i="1"/>
  <c r="S1323" i="1"/>
  <c r="Q1323" i="1"/>
  <c r="P1323" i="1"/>
  <c r="O1323" i="1"/>
  <c r="K1323" i="1"/>
  <c r="N1323" i="1" s="1"/>
  <c r="AA1322" i="1"/>
  <c r="Z1322" i="1"/>
  <c r="Y1322" i="1"/>
  <c r="X1322" i="1"/>
  <c r="W1322" i="1"/>
  <c r="U1322" i="1"/>
  <c r="S1322" i="1"/>
  <c r="Q1322" i="1"/>
  <c r="P1322" i="1"/>
  <c r="O1322" i="1"/>
  <c r="K1322" i="1"/>
  <c r="N1322" i="1" s="1"/>
  <c r="T1322" i="1" s="1"/>
  <c r="AA1321" i="1"/>
  <c r="Z1321" i="1"/>
  <c r="Y1321" i="1"/>
  <c r="X1321" i="1"/>
  <c r="W1321" i="1"/>
  <c r="U1321" i="1"/>
  <c r="S1321" i="1"/>
  <c r="Q1321" i="1"/>
  <c r="P1321" i="1"/>
  <c r="O1321" i="1"/>
  <c r="K1321" i="1"/>
  <c r="N1321" i="1" s="1"/>
  <c r="T1321" i="1" s="1"/>
  <c r="AA1320" i="1"/>
  <c r="Z1320" i="1"/>
  <c r="Y1320" i="1"/>
  <c r="X1320" i="1"/>
  <c r="W1320" i="1"/>
  <c r="U1320" i="1"/>
  <c r="S1320" i="1"/>
  <c r="Q1320" i="1"/>
  <c r="P1320" i="1"/>
  <c r="O1320" i="1"/>
  <c r="K1320" i="1"/>
  <c r="N1320" i="1" s="1"/>
  <c r="T1320" i="1" s="1"/>
  <c r="AA1319" i="1"/>
  <c r="Z1319" i="1"/>
  <c r="Y1319" i="1"/>
  <c r="X1319" i="1"/>
  <c r="W1319" i="1"/>
  <c r="U1319" i="1"/>
  <c r="S1319" i="1"/>
  <c r="Q1319" i="1"/>
  <c r="P1319" i="1"/>
  <c r="O1319" i="1"/>
  <c r="K1319" i="1"/>
  <c r="N1319" i="1" s="1"/>
  <c r="T1319" i="1" s="1"/>
  <c r="AA1318" i="1"/>
  <c r="Z1318" i="1"/>
  <c r="Y1318" i="1"/>
  <c r="X1318" i="1"/>
  <c r="W1318" i="1"/>
  <c r="U1318" i="1"/>
  <c r="S1318" i="1"/>
  <c r="Q1318" i="1"/>
  <c r="P1318" i="1"/>
  <c r="O1318" i="1"/>
  <c r="K1318" i="1"/>
  <c r="N1318" i="1" s="1"/>
  <c r="T1318" i="1" s="1"/>
  <c r="AA1317" i="1"/>
  <c r="Z1317" i="1"/>
  <c r="Y1317" i="1"/>
  <c r="X1317" i="1"/>
  <c r="W1317" i="1"/>
  <c r="U1317" i="1"/>
  <c r="S1317" i="1"/>
  <c r="Q1317" i="1"/>
  <c r="P1317" i="1"/>
  <c r="O1317" i="1"/>
  <c r="K1317" i="1"/>
  <c r="N1317" i="1" s="1"/>
  <c r="AA1316" i="1"/>
  <c r="Z1316" i="1"/>
  <c r="Y1316" i="1"/>
  <c r="X1316" i="1"/>
  <c r="W1316" i="1"/>
  <c r="U1316" i="1"/>
  <c r="S1316" i="1"/>
  <c r="Q1316" i="1"/>
  <c r="P1316" i="1"/>
  <c r="O1316" i="1"/>
  <c r="K1316" i="1"/>
  <c r="N1316" i="1" s="1"/>
  <c r="T1316" i="1" s="1"/>
  <c r="AA1315" i="1"/>
  <c r="Z1315" i="1"/>
  <c r="Y1315" i="1"/>
  <c r="X1315" i="1"/>
  <c r="W1315" i="1"/>
  <c r="U1315" i="1"/>
  <c r="S1315" i="1"/>
  <c r="Q1315" i="1"/>
  <c r="P1315" i="1"/>
  <c r="O1315" i="1"/>
  <c r="K1315" i="1"/>
  <c r="N1315" i="1" s="1"/>
  <c r="T1315" i="1" s="1"/>
  <c r="AA1314" i="1"/>
  <c r="Z1314" i="1"/>
  <c r="Y1314" i="1"/>
  <c r="X1314" i="1"/>
  <c r="W1314" i="1"/>
  <c r="U1314" i="1"/>
  <c r="S1314" i="1"/>
  <c r="Q1314" i="1"/>
  <c r="P1314" i="1"/>
  <c r="O1314" i="1"/>
  <c r="K1314" i="1"/>
  <c r="N1314" i="1" s="1"/>
  <c r="T1314" i="1" s="1"/>
  <c r="AA1313" i="1"/>
  <c r="Z1313" i="1"/>
  <c r="Y1313" i="1"/>
  <c r="X1313" i="1"/>
  <c r="W1313" i="1"/>
  <c r="U1313" i="1"/>
  <c r="S1313" i="1"/>
  <c r="Q1313" i="1"/>
  <c r="P1313" i="1"/>
  <c r="O1313" i="1"/>
  <c r="K1313" i="1"/>
  <c r="N1313" i="1" s="1"/>
  <c r="T1313" i="1" s="1"/>
  <c r="AA1312" i="1"/>
  <c r="Z1312" i="1"/>
  <c r="Y1312" i="1"/>
  <c r="X1312" i="1"/>
  <c r="W1312" i="1"/>
  <c r="U1312" i="1"/>
  <c r="S1312" i="1"/>
  <c r="Q1312" i="1"/>
  <c r="P1312" i="1"/>
  <c r="O1312" i="1"/>
  <c r="K1312" i="1"/>
  <c r="N1312" i="1" s="1"/>
  <c r="T1312" i="1" s="1"/>
  <c r="AA1311" i="1"/>
  <c r="Z1311" i="1"/>
  <c r="Y1311" i="1"/>
  <c r="X1311" i="1"/>
  <c r="W1311" i="1"/>
  <c r="U1311" i="1"/>
  <c r="S1311" i="1"/>
  <c r="Q1311" i="1"/>
  <c r="P1311" i="1"/>
  <c r="O1311" i="1"/>
  <c r="K1311" i="1"/>
  <c r="N1311" i="1" s="1"/>
  <c r="T1311" i="1" s="1"/>
  <c r="AA1310" i="1"/>
  <c r="Z1310" i="1"/>
  <c r="Y1310" i="1"/>
  <c r="X1310" i="1"/>
  <c r="W1310" i="1"/>
  <c r="U1310" i="1"/>
  <c r="S1310" i="1"/>
  <c r="Q1310" i="1"/>
  <c r="P1310" i="1"/>
  <c r="O1310" i="1"/>
  <c r="K1310" i="1"/>
  <c r="N1310" i="1" s="1"/>
  <c r="AA1309" i="1"/>
  <c r="Z1309" i="1"/>
  <c r="Y1309" i="1"/>
  <c r="X1309" i="1"/>
  <c r="W1309" i="1"/>
  <c r="U1309" i="1"/>
  <c r="S1309" i="1"/>
  <c r="Q1309" i="1"/>
  <c r="P1309" i="1"/>
  <c r="O1309" i="1"/>
  <c r="K1309" i="1"/>
  <c r="N1309" i="1" s="1"/>
  <c r="T1309" i="1" s="1"/>
  <c r="AA1308" i="1"/>
  <c r="Z1308" i="1"/>
  <c r="Y1308" i="1"/>
  <c r="X1308" i="1"/>
  <c r="W1308" i="1"/>
  <c r="U1308" i="1"/>
  <c r="S1308" i="1"/>
  <c r="Q1308" i="1"/>
  <c r="P1308" i="1"/>
  <c r="O1308" i="1"/>
  <c r="K1308" i="1"/>
  <c r="N1308" i="1" s="1"/>
  <c r="AA1307" i="1"/>
  <c r="Z1307" i="1"/>
  <c r="Y1307" i="1"/>
  <c r="X1307" i="1"/>
  <c r="W1307" i="1"/>
  <c r="U1307" i="1"/>
  <c r="S1307" i="1"/>
  <c r="Q1307" i="1"/>
  <c r="P1307" i="1"/>
  <c r="O1307" i="1"/>
  <c r="K1307" i="1"/>
  <c r="N1307" i="1" s="1"/>
  <c r="T1307" i="1" s="1"/>
  <c r="AA1306" i="1"/>
  <c r="Z1306" i="1"/>
  <c r="Y1306" i="1"/>
  <c r="X1306" i="1"/>
  <c r="W1306" i="1"/>
  <c r="U1306" i="1"/>
  <c r="S1306" i="1"/>
  <c r="Q1306" i="1"/>
  <c r="P1306" i="1"/>
  <c r="O1306" i="1"/>
  <c r="K1306" i="1"/>
  <c r="N1306" i="1" s="1"/>
  <c r="AA1305" i="1"/>
  <c r="Z1305" i="1"/>
  <c r="Y1305" i="1"/>
  <c r="X1305" i="1"/>
  <c r="W1305" i="1"/>
  <c r="U1305" i="1"/>
  <c r="S1305" i="1"/>
  <c r="Q1305" i="1"/>
  <c r="P1305" i="1"/>
  <c r="O1305" i="1"/>
  <c r="K1305" i="1"/>
  <c r="N1305" i="1" s="1"/>
  <c r="T1305" i="1" s="1"/>
  <c r="AA1304" i="1"/>
  <c r="Z1304" i="1"/>
  <c r="Y1304" i="1"/>
  <c r="X1304" i="1"/>
  <c r="W1304" i="1"/>
  <c r="U1304" i="1"/>
  <c r="S1304" i="1"/>
  <c r="Q1304" i="1"/>
  <c r="P1304" i="1"/>
  <c r="O1304" i="1"/>
  <c r="K1304" i="1"/>
  <c r="N1304" i="1" s="1"/>
  <c r="T1304" i="1" s="1"/>
  <c r="AA1303" i="1"/>
  <c r="Z1303" i="1"/>
  <c r="Y1303" i="1"/>
  <c r="X1303" i="1"/>
  <c r="W1303" i="1"/>
  <c r="U1303" i="1"/>
  <c r="S1303" i="1"/>
  <c r="Q1303" i="1"/>
  <c r="P1303" i="1"/>
  <c r="O1303" i="1"/>
  <c r="K1303" i="1"/>
  <c r="N1303" i="1" s="1"/>
  <c r="T1303" i="1" s="1"/>
  <c r="AA1302" i="1"/>
  <c r="Z1302" i="1"/>
  <c r="Y1302" i="1"/>
  <c r="X1302" i="1"/>
  <c r="W1302" i="1"/>
  <c r="U1302" i="1"/>
  <c r="S1302" i="1"/>
  <c r="Q1302" i="1"/>
  <c r="P1302" i="1"/>
  <c r="O1302" i="1"/>
  <c r="K1302" i="1"/>
  <c r="N1302" i="1" s="1"/>
  <c r="T1302" i="1" s="1"/>
  <c r="AA1301" i="1"/>
  <c r="Z1301" i="1"/>
  <c r="Y1301" i="1"/>
  <c r="X1301" i="1"/>
  <c r="W1301" i="1"/>
  <c r="U1301" i="1"/>
  <c r="S1301" i="1"/>
  <c r="Q1301" i="1"/>
  <c r="P1301" i="1"/>
  <c r="O1301" i="1"/>
  <c r="K1301" i="1"/>
  <c r="N1301" i="1" s="1"/>
  <c r="AA1300" i="1"/>
  <c r="Z1300" i="1"/>
  <c r="Y1300" i="1"/>
  <c r="X1300" i="1"/>
  <c r="W1300" i="1"/>
  <c r="U1300" i="1"/>
  <c r="S1300" i="1"/>
  <c r="Q1300" i="1"/>
  <c r="P1300" i="1"/>
  <c r="O1300" i="1"/>
  <c r="K1300" i="1"/>
  <c r="N1300" i="1" s="1"/>
  <c r="T1300" i="1" s="1"/>
  <c r="AA1299" i="1"/>
  <c r="Z1299" i="1"/>
  <c r="Y1299" i="1"/>
  <c r="X1299" i="1"/>
  <c r="W1299" i="1"/>
  <c r="U1299" i="1"/>
  <c r="S1299" i="1"/>
  <c r="Q1299" i="1"/>
  <c r="P1299" i="1"/>
  <c r="O1299" i="1"/>
  <c r="K1299" i="1"/>
  <c r="N1299" i="1" s="1"/>
  <c r="T1299" i="1" s="1"/>
  <c r="AA1298" i="1"/>
  <c r="Z1298" i="1"/>
  <c r="Y1298" i="1"/>
  <c r="X1298" i="1"/>
  <c r="W1298" i="1"/>
  <c r="U1298" i="1"/>
  <c r="S1298" i="1"/>
  <c r="Q1298" i="1"/>
  <c r="P1298" i="1"/>
  <c r="O1298" i="1"/>
  <c r="K1298" i="1"/>
  <c r="N1298" i="1" s="1"/>
  <c r="T1298" i="1" s="1"/>
  <c r="AA1297" i="1"/>
  <c r="Z1297" i="1"/>
  <c r="Y1297" i="1"/>
  <c r="X1297" i="1"/>
  <c r="W1297" i="1"/>
  <c r="U1297" i="1"/>
  <c r="S1297" i="1"/>
  <c r="Q1297" i="1"/>
  <c r="P1297" i="1"/>
  <c r="O1297" i="1"/>
  <c r="K1297" i="1"/>
  <c r="N1297" i="1" s="1"/>
  <c r="AA1296" i="1"/>
  <c r="Z1296" i="1"/>
  <c r="Y1296" i="1"/>
  <c r="X1296" i="1"/>
  <c r="W1296" i="1"/>
  <c r="U1296" i="1"/>
  <c r="S1296" i="1"/>
  <c r="Q1296" i="1"/>
  <c r="P1296" i="1"/>
  <c r="O1296" i="1"/>
  <c r="K1296" i="1"/>
  <c r="N1296" i="1" s="1"/>
  <c r="T1296" i="1" s="1"/>
  <c r="AA1295" i="1"/>
  <c r="Z1295" i="1"/>
  <c r="Y1295" i="1"/>
  <c r="X1295" i="1"/>
  <c r="W1295" i="1"/>
  <c r="U1295" i="1"/>
  <c r="S1295" i="1"/>
  <c r="Q1295" i="1"/>
  <c r="P1295" i="1"/>
  <c r="O1295" i="1"/>
  <c r="K1295" i="1"/>
  <c r="N1295" i="1" s="1"/>
  <c r="T1295" i="1" s="1"/>
  <c r="AA1294" i="1"/>
  <c r="Z1294" i="1"/>
  <c r="Y1294" i="1"/>
  <c r="X1294" i="1"/>
  <c r="W1294" i="1"/>
  <c r="U1294" i="1"/>
  <c r="S1294" i="1"/>
  <c r="Q1294" i="1"/>
  <c r="P1294" i="1"/>
  <c r="O1294" i="1"/>
  <c r="K1294" i="1"/>
  <c r="N1294" i="1" s="1"/>
  <c r="T1294" i="1" s="1"/>
  <c r="AA1293" i="1"/>
  <c r="Z1293" i="1"/>
  <c r="Y1293" i="1"/>
  <c r="X1293" i="1"/>
  <c r="W1293" i="1"/>
  <c r="U1293" i="1"/>
  <c r="S1293" i="1"/>
  <c r="Q1293" i="1"/>
  <c r="P1293" i="1"/>
  <c r="O1293" i="1"/>
  <c r="K1293" i="1"/>
  <c r="N1293" i="1" s="1"/>
  <c r="AA1292" i="1"/>
  <c r="Z1292" i="1"/>
  <c r="Y1292" i="1"/>
  <c r="X1292" i="1"/>
  <c r="W1292" i="1"/>
  <c r="U1292" i="1"/>
  <c r="S1292" i="1"/>
  <c r="Q1292" i="1"/>
  <c r="P1292" i="1"/>
  <c r="O1292" i="1"/>
  <c r="K1292" i="1"/>
  <c r="N1292" i="1" s="1"/>
  <c r="T1292" i="1" s="1"/>
  <c r="AA1291" i="1"/>
  <c r="Z1291" i="1"/>
  <c r="Y1291" i="1"/>
  <c r="X1291" i="1"/>
  <c r="W1291" i="1"/>
  <c r="U1291" i="1"/>
  <c r="S1291" i="1"/>
  <c r="Q1291" i="1"/>
  <c r="P1291" i="1"/>
  <c r="O1291" i="1"/>
  <c r="K1291" i="1"/>
  <c r="N1291" i="1" s="1"/>
  <c r="AA1290" i="1"/>
  <c r="Z1290" i="1"/>
  <c r="Y1290" i="1"/>
  <c r="X1290" i="1"/>
  <c r="W1290" i="1"/>
  <c r="U1290" i="1"/>
  <c r="S1290" i="1"/>
  <c r="Q1290" i="1"/>
  <c r="P1290" i="1"/>
  <c r="O1290" i="1"/>
  <c r="K1290" i="1"/>
  <c r="N1290" i="1" s="1"/>
  <c r="T1290" i="1" s="1"/>
  <c r="AA1289" i="1"/>
  <c r="Z1289" i="1"/>
  <c r="Y1289" i="1"/>
  <c r="X1289" i="1"/>
  <c r="W1289" i="1"/>
  <c r="U1289" i="1"/>
  <c r="S1289" i="1"/>
  <c r="Q1289" i="1"/>
  <c r="P1289" i="1"/>
  <c r="O1289" i="1"/>
  <c r="K1289" i="1"/>
  <c r="N1289" i="1" s="1"/>
  <c r="AA1288" i="1"/>
  <c r="Z1288" i="1"/>
  <c r="Y1288" i="1"/>
  <c r="X1288" i="1"/>
  <c r="W1288" i="1"/>
  <c r="U1288" i="1"/>
  <c r="S1288" i="1"/>
  <c r="Q1288" i="1"/>
  <c r="P1288" i="1"/>
  <c r="O1288" i="1"/>
  <c r="K1288" i="1"/>
  <c r="N1288" i="1" s="1"/>
  <c r="T1288" i="1" s="1"/>
  <c r="AA1287" i="1"/>
  <c r="Z1287" i="1"/>
  <c r="Y1287" i="1"/>
  <c r="X1287" i="1"/>
  <c r="W1287" i="1"/>
  <c r="U1287" i="1"/>
  <c r="S1287" i="1"/>
  <c r="Q1287" i="1"/>
  <c r="P1287" i="1"/>
  <c r="O1287" i="1"/>
  <c r="K1287" i="1"/>
  <c r="N1287" i="1" s="1"/>
  <c r="T1287" i="1" s="1"/>
  <c r="AA1286" i="1"/>
  <c r="Z1286" i="1"/>
  <c r="Y1286" i="1"/>
  <c r="X1286" i="1"/>
  <c r="W1286" i="1"/>
  <c r="U1286" i="1"/>
  <c r="S1286" i="1"/>
  <c r="Q1286" i="1"/>
  <c r="P1286" i="1"/>
  <c r="O1286" i="1"/>
  <c r="K1286" i="1"/>
  <c r="N1286" i="1" s="1"/>
  <c r="T1286" i="1" s="1"/>
  <c r="AA1285" i="1"/>
  <c r="Z1285" i="1"/>
  <c r="Y1285" i="1"/>
  <c r="X1285" i="1"/>
  <c r="W1285" i="1"/>
  <c r="U1285" i="1"/>
  <c r="S1285" i="1"/>
  <c r="Q1285" i="1"/>
  <c r="P1285" i="1"/>
  <c r="O1285" i="1"/>
  <c r="K1285" i="1"/>
  <c r="N1285" i="1" s="1"/>
  <c r="T1285" i="1" s="1"/>
  <c r="AA1284" i="1"/>
  <c r="Z1284" i="1"/>
  <c r="Y1284" i="1"/>
  <c r="X1284" i="1"/>
  <c r="W1284" i="1"/>
  <c r="U1284" i="1"/>
  <c r="S1284" i="1"/>
  <c r="Q1284" i="1"/>
  <c r="P1284" i="1"/>
  <c r="O1284" i="1"/>
  <c r="K1284" i="1"/>
  <c r="N1284" i="1" s="1"/>
  <c r="T1284" i="1" s="1"/>
  <c r="AA1283" i="1"/>
  <c r="Z1283" i="1"/>
  <c r="Y1283" i="1"/>
  <c r="X1283" i="1"/>
  <c r="W1283" i="1"/>
  <c r="U1283" i="1"/>
  <c r="S1283" i="1"/>
  <c r="Q1283" i="1"/>
  <c r="P1283" i="1"/>
  <c r="O1283" i="1"/>
  <c r="K1283" i="1"/>
  <c r="N1283" i="1" s="1"/>
  <c r="AA1282" i="1"/>
  <c r="Z1282" i="1"/>
  <c r="Y1282" i="1"/>
  <c r="X1282" i="1"/>
  <c r="W1282" i="1"/>
  <c r="U1282" i="1"/>
  <c r="S1282" i="1"/>
  <c r="Q1282" i="1"/>
  <c r="P1282" i="1"/>
  <c r="O1282" i="1"/>
  <c r="K1282" i="1"/>
  <c r="N1282" i="1" s="1"/>
  <c r="T1282" i="1" s="1"/>
  <c r="AA1281" i="1"/>
  <c r="Z1281" i="1"/>
  <c r="Y1281" i="1"/>
  <c r="X1281" i="1"/>
  <c r="W1281" i="1"/>
  <c r="U1281" i="1"/>
  <c r="S1281" i="1"/>
  <c r="Q1281" i="1"/>
  <c r="P1281" i="1"/>
  <c r="O1281" i="1"/>
  <c r="K1281" i="1"/>
  <c r="N1281" i="1" s="1"/>
  <c r="T1281" i="1" s="1"/>
  <c r="AA1280" i="1"/>
  <c r="Z1280" i="1"/>
  <c r="Y1280" i="1"/>
  <c r="X1280" i="1"/>
  <c r="W1280" i="1"/>
  <c r="U1280" i="1"/>
  <c r="S1280" i="1"/>
  <c r="Q1280" i="1"/>
  <c r="P1280" i="1"/>
  <c r="O1280" i="1"/>
  <c r="K1280" i="1"/>
  <c r="N1280" i="1" s="1"/>
  <c r="T1280" i="1" s="1"/>
  <c r="AA1279" i="1"/>
  <c r="Z1279" i="1"/>
  <c r="Y1279" i="1"/>
  <c r="X1279" i="1"/>
  <c r="W1279" i="1"/>
  <c r="U1279" i="1"/>
  <c r="S1279" i="1"/>
  <c r="Q1279" i="1"/>
  <c r="P1279" i="1"/>
  <c r="O1279" i="1"/>
  <c r="K1279" i="1"/>
  <c r="N1279" i="1" s="1"/>
  <c r="T1279" i="1" s="1"/>
  <c r="AA1278" i="1"/>
  <c r="Z1278" i="1"/>
  <c r="Y1278" i="1"/>
  <c r="X1278" i="1"/>
  <c r="W1278" i="1"/>
  <c r="U1278" i="1"/>
  <c r="S1278" i="1"/>
  <c r="Q1278" i="1"/>
  <c r="P1278" i="1"/>
  <c r="O1278" i="1"/>
  <c r="K1278" i="1"/>
  <c r="N1278" i="1" s="1"/>
  <c r="T1278" i="1" s="1"/>
  <c r="AA1277" i="1"/>
  <c r="Z1277" i="1"/>
  <c r="Y1277" i="1"/>
  <c r="X1277" i="1"/>
  <c r="W1277" i="1"/>
  <c r="U1277" i="1"/>
  <c r="S1277" i="1"/>
  <c r="Q1277" i="1"/>
  <c r="P1277" i="1"/>
  <c r="O1277" i="1"/>
  <c r="K1277" i="1"/>
  <c r="N1277" i="1" s="1"/>
  <c r="T1277" i="1" s="1"/>
  <c r="AA1276" i="1"/>
  <c r="Z1276" i="1"/>
  <c r="Y1276" i="1"/>
  <c r="X1276" i="1"/>
  <c r="W1276" i="1"/>
  <c r="U1276" i="1"/>
  <c r="S1276" i="1"/>
  <c r="Q1276" i="1"/>
  <c r="P1276" i="1"/>
  <c r="O1276" i="1"/>
  <c r="K1276" i="1"/>
  <c r="N1276" i="1" s="1"/>
  <c r="AA1275" i="1"/>
  <c r="Z1275" i="1"/>
  <c r="Y1275" i="1"/>
  <c r="X1275" i="1"/>
  <c r="W1275" i="1"/>
  <c r="U1275" i="1"/>
  <c r="S1275" i="1"/>
  <c r="Q1275" i="1"/>
  <c r="P1275" i="1"/>
  <c r="O1275" i="1"/>
  <c r="K1275" i="1"/>
  <c r="N1275" i="1" s="1"/>
  <c r="T1275" i="1" s="1"/>
  <c r="AA1274" i="1"/>
  <c r="Z1274" i="1"/>
  <c r="Y1274" i="1"/>
  <c r="X1274" i="1"/>
  <c r="W1274" i="1"/>
  <c r="U1274" i="1"/>
  <c r="S1274" i="1"/>
  <c r="Q1274" i="1"/>
  <c r="P1274" i="1"/>
  <c r="O1274" i="1"/>
  <c r="K1274" i="1"/>
  <c r="N1274" i="1" s="1"/>
  <c r="T1274" i="1" s="1"/>
  <c r="AA1273" i="1"/>
  <c r="Z1273" i="1"/>
  <c r="Y1273" i="1"/>
  <c r="X1273" i="1"/>
  <c r="W1273" i="1"/>
  <c r="U1273" i="1"/>
  <c r="S1273" i="1"/>
  <c r="Q1273" i="1"/>
  <c r="P1273" i="1"/>
  <c r="O1273" i="1"/>
  <c r="K1273" i="1"/>
  <c r="N1273" i="1" s="1"/>
  <c r="T1273" i="1" s="1"/>
  <c r="AA1272" i="1"/>
  <c r="Z1272" i="1"/>
  <c r="Y1272" i="1"/>
  <c r="X1272" i="1"/>
  <c r="W1272" i="1"/>
  <c r="U1272" i="1"/>
  <c r="S1272" i="1"/>
  <c r="Q1272" i="1"/>
  <c r="P1272" i="1"/>
  <c r="O1272" i="1"/>
  <c r="K1272" i="1"/>
  <c r="N1272" i="1" s="1"/>
  <c r="T1272" i="1" s="1"/>
  <c r="AA1271" i="1"/>
  <c r="Z1271" i="1"/>
  <c r="Y1271" i="1"/>
  <c r="X1271" i="1"/>
  <c r="W1271" i="1"/>
  <c r="U1271" i="1"/>
  <c r="S1271" i="1"/>
  <c r="Q1271" i="1"/>
  <c r="P1271" i="1"/>
  <c r="O1271" i="1"/>
  <c r="K1271" i="1"/>
  <c r="N1271" i="1" s="1"/>
  <c r="T1271" i="1" s="1"/>
  <c r="AA1270" i="1"/>
  <c r="Z1270" i="1"/>
  <c r="Y1270" i="1"/>
  <c r="X1270" i="1"/>
  <c r="W1270" i="1"/>
  <c r="U1270" i="1"/>
  <c r="S1270" i="1"/>
  <c r="Q1270" i="1"/>
  <c r="P1270" i="1"/>
  <c r="O1270" i="1"/>
  <c r="K1270" i="1"/>
  <c r="N1270" i="1" s="1"/>
  <c r="T1270" i="1" s="1"/>
  <c r="AA1269" i="1"/>
  <c r="Z1269" i="1"/>
  <c r="Y1269" i="1"/>
  <c r="X1269" i="1"/>
  <c r="W1269" i="1"/>
  <c r="U1269" i="1"/>
  <c r="S1269" i="1"/>
  <c r="Q1269" i="1"/>
  <c r="P1269" i="1"/>
  <c r="O1269" i="1"/>
  <c r="K1269" i="1"/>
  <c r="N1269" i="1" s="1"/>
  <c r="T1269" i="1" s="1"/>
  <c r="AA1268" i="1"/>
  <c r="Z1268" i="1"/>
  <c r="Y1268" i="1"/>
  <c r="X1268" i="1"/>
  <c r="W1268" i="1"/>
  <c r="U1268" i="1"/>
  <c r="S1268" i="1"/>
  <c r="Q1268" i="1"/>
  <c r="P1268" i="1"/>
  <c r="O1268" i="1"/>
  <c r="K1268" i="1"/>
  <c r="N1268" i="1" s="1"/>
  <c r="T1268" i="1" s="1"/>
  <c r="AA1267" i="1"/>
  <c r="Z1267" i="1"/>
  <c r="Y1267" i="1"/>
  <c r="X1267" i="1"/>
  <c r="W1267" i="1"/>
  <c r="U1267" i="1"/>
  <c r="S1267" i="1"/>
  <c r="Q1267" i="1"/>
  <c r="P1267" i="1"/>
  <c r="O1267" i="1"/>
  <c r="K1267" i="1"/>
  <c r="N1267" i="1" s="1"/>
  <c r="T1267" i="1" s="1"/>
  <c r="AA1266" i="1"/>
  <c r="Z1266" i="1"/>
  <c r="Y1266" i="1"/>
  <c r="X1266" i="1"/>
  <c r="W1266" i="1"/>
  <c r="U1266" i="1"/>
  <c r="S1266" i="1"/>
  <c r="Q1266" i="1"/>
  <c r="P1266" i="1"/>
  <c r="O1266" i="1"/>
  <c r="K1266" i="1"/>
  <c r="N1266" i="1" s="1"/>
  <c r="T1266" i="1" s="1"/>
  <c r="AA1265" i="1"/>
  <c r="Z1265" i="1"/>
  <c r="Y1265" i="1"/>
  <c r="X1265" i="1"/>
  <c r="W1265" i="1"/>
  <c r="U1265" i="1"/>
  <c r="S1265" i="1"/>
  <c r="Q1265" i="1"/>
  <c r="P1265" i="1"/>
  <c r="O1265" i="1"/>
  <c r="K1265" i="1"/>
  <c r="N1265" i="1" s="1"/>
  <c r="AA1264" i="1"/>
  <c r="Z1264" i="1"/>
  <c r="Y1264" i="1"/>
  <c r="X1264" i="1"/>
  <c r="W1264" i="1"/>
  <c r="U1264" i="1"/>
  <c r="S1264" i="1"/>
  <c r="Q1264" i="1"/>
  <c r="P1264" i="1"/>
  <c r="O1264" i="1"/>
  <c r="K1264" i="1"/>
  <c r="N1264" i="1" s="1"/>
  <c r="T1264" i="1" s="1"/>
  <c r="AA1263" i="1"/>
  <c r="Z1263" i="1"/>
  <c r="Y1263" i="1"/>
  <c r="X1263" i="1"/>
  <c r="W1263" i="1"/>
  <c r="U1263" i="1"/>
  <c r="S1263" i="1"/>
  <c r="Q1263" i="1"/>
  <c r="P1263" i="1"/>
  <c r="O1263" i="1"/>
  <c r="K1263" i="1"/>
  <c r="N1263" i="1" s="1"/>
  <c r="T1263" i="1" s="1"/>
  <c r="AA1262" i="1"/>
  <c r="Z1262" i="1"/>
  <c r="Y1262" i="1"/>
  <c r="X1262" i="1"/>
  <c r="W1262" i="1"/>
  <c r="U1262" i="1"/>
  <c r="S1262" i="1"/>
  <c r="Q1262" i="1"/>
  <c r="P1262" i="1"/>
  <c r="O1262" i="1"/>
  <c r="K1262" i="1"/>
  <c r="N1262" i="1" s="1"/>
  <c r="T1262" i="1" s="1"/>
  <c r="AA1261" i="1"/>
  <c r="Z1261" i="1"/>
  <c r="Y1261" i="1"/>
  <c r="X1261" i="1"/>
  <c r="W1261" i="1"/>
  <c r="U1261" i="1"/>
  <c r="S1261" i="1"/>
  <c r="Q1261" i="1"/>
  <c r="P1261" i="1"/>
  <c r="O1261" i="1"/>
  <c r="K1261" i="1"/>
  <c r="N1261" i="1" s="1"/>
  <c r="T1261" i="1" s="1"/>
  <c r="AA1260" i="1"/>
  <c r="Z1260" i="1"/>
  <c r="Y1260" i="1"/>
  <c r="X1260" i="1"/>
  <c r="W1260" i="1"/>
  <c r="U1260" i="1"/>
  <c r="S1260" i="1"/>
  <c r="Q1260" i="1"/>
  <c r="P1260" i="1"/>
  <c r="O1260" i="1"/>
  <c r="K1260" i="1"/>
  <c r="N1260" i="1" s="1"/>
  <c r="T1260" i="1" s="1"/>
  <c r="AA1259" i="1"/>
  <c r="Z1259" i="1"/>
  <c r="Y1259" i="1"/>
  <c r="X1259" i="1"/>
  <c r="W1259" i="1"/>
  <c r="U1259" i="1"/>
  <c r="S1259" i="1"/>
  <c r="Q1259" i="1"/>
  <c r="P1259" i="1"/>
  <c r="O1259" i="1"/>
  <c r="K1259" i="1"/>
  <c r="N1259" i="1" s="1"/>
  <c r="T1259" i="1" s="1"/>
  <c r="AA1258" i="1"/>
  <c r="Z1258" i="1"/>
  <c r="Y1258" i="1"/>
  <c r="X1258" i="1"/>
  <c r="W1258" i="1"/>
  <c r="U1258" i="1"/>
  <c r="S1258" i="1"/>
  <c r="Q1258" i="1"/>
  <c r="P1258" i="1"/>
  <c r="O1258" i="1"/>
  <c r="K1258" i="1"/>
  <c r="N1258" i="1" s="1"/>
  <c r="T1258" i="1" s="1"/>
  <c r="AA1257" i="1"/>
  <c r="Z1257" i="1"/>
  <c r="Y1257" i="1"/>
  <c r="X1257" i="1"/>
  <c r="W1257" i="1"/>
  <c r="U1257" i="1"/>
  <c r="S1257" i="1"/>
  <c r="Q1257" i="1"/>
  <c r="P1257" i="1"/>
  <c r="O1257" i="1"/>
  <c r="K1257" i="1"/>
  <c r="N1257" i="1" s="1"/>
  <c r="T1257" i="1" s="1"/>
  <c r="AA1256" i="1"/>
  <c r="Z1256" i="1"/>
  <c r="Y1256" i="1"/>
  <c r="X1256" i="1"/>
  <c r="W1256" i="1"/>
  <c r="U1256" i="1"/>
  <c r="S1256" i="1"/>
  <c r="Q1256" i="1"/>
  <c r="P1256" i="1"/>
  <c r="O1256" i="1"/>
  <c r="K1256" i="1"/>
  <c r="N1256" i="1" s="1"/>
  <c r="AA1255" i="1"/>
  <c r="Z1255" i="1"/>
  <c r="Y1255" i="1"/>
  <c r="X1255" i="1"/>
  <c r="W1255" i="1"/>
  <c r="U1255" i="1"/>
  <c r="S1255" i="1"/>
  <c r="Q1255" i="1"/>
  <c r="P1255" i="1"/>
  <c r="O1255" i="1"/>
  <c r="K1255" i="1"/>
  <c r="N1255" i="1" s="1"/>
  <c r="T1255" i="1" s="1"/>
  <c r="AA1254" i="1"/>
  <c r="Z1254" i="1"/>
  <c r="Y1254" i="1"/>
  <c r="X1254" i="1"/>
  <c r="W1254" i="1"/>
  <c r="U1254" i="1"/>
  <c r="S1254" i="1"/>
  <c r="Q1254" i="1"/>
  <c r="P1254" i="1"/>
  <c r="O1254" i="1"/>
  <c r="K1254" i="1"/>
  <c r="N1254" i="1" s="1"/>
  <c r="T1254" i="1" s="1"/>
  <c r="AA1253" i="1"/>
  <c r="Z1253" i="1"/>
  <c r="Y1253" i="1"/>
  <c r="X1253" i="1"/>
  <c r="W1253" i="1"/>
  <c r="U1253" i="1"/>
  <c r="S1253" i="1"/>
  <c r="Q1253" i="1"/>
  <c r="P1253" i="1"/>
  <c r="O1253" i="1"/>
  <c r="K1253" i="1"/>
  <c r="N1253" i="1" s="1"/>
  <c r="AA1252" i="1"/>
  <c r="Z1252" i="1"/>
  <c r="Y1252" i="1"/>
  <c r="X1252" i="1"/>
  <c r="W1252" i="1"/>
  <c r="U1252" i="1"/>
  <c r="S1252" i="1"/>
  <c r="Q1252" i="1"/>
  <c r="P1252" i="1"/>
  <c r="O1252" i="1"/>
  <c r="K1252" i="1"/>
  <c r="N1252" i="1" s="1"/>
  <c r="T1252" i="1" s="1"/>
  <c r="AA1251" i="1"/>
  <c r="Z1251" i="1"/>
  <c r="Y1251" i="1"/>
  <c r="X1251" i="1"/>
  <c r="W1251" i="1"/>
  <c r="U1251" i="1"/>
  <c r="S1251" i="1"/>
  <c r="Q1251" i="1"/>
  <c r="P1251" i="1"/>
  <c r="O1251" i="1"/>
  <c r="K1251" i="1"/>
  <c r="N1251" i="1" s="1"/>
  <c r="T1251" i="1" s="1"/>
  <c r="AA1250" i="1"/>
  <c r="Z1250" i="1"/>
  <c r="Y1250" i="1"/>
  <c r="X1250" i="1"/>
  <c r="W1250" i="1"/>
  <c r="U1250" i="1"/>
  <c r="S1250" i="1"/>
  <c r="Q1250" i="1"/>
  <c r="P1250" i="1"/>
  <c r="O1250" i="1"/>
  <c r="K1250" i="1"/>
  <c r="N1250" i="1" s="1"/>
  <c r="AA1249" i="1"/>
  <c r="Z1249" i="1"/>
  <c r="Y1249" i="1"/>
  <c r="X1249" i="1"/>
  <c r="W1249" i="1"/>
  <c r="U1249" i="1"/>
  <c r="S1249" i="1"/>
  <c r="Q1249" i="1"/>
  <c r="P1249" i="1"/>
  <c r="O1249" i="1"/>
  <c r="K1249" i="1"/>
  <c r="N1249" i="1" s="1"/>
  <c r="T1249" i="1" s="1"/>
  <c r="AA1248" i="1"/>
  <c r="Z1248" i="1"/>
  <c r="Y1248" i="1"/>
  <c r="X1248" i="1"/>
  <c r="W1248" i="1"/>
  <c r="U1248" i="1"/>
  <c r="S1248" i="1"/>
  <c r="Q1248" i="1"/>
  <c r="P1248" i="1"/>
  <c r="O1248" i="1"/>
  <c r="K1248" i="1"/>
  <c r="N1248" i="1" s="1"/>
  <c r="T1248" i="1" s="1"/>
  <c r="AA1247" i="1"/>
  <c r="Z1247" i="1"/>
  <c r="Y1247" i="1"/>
  <c r="X1247" i="1"/>
  <c r="W1247" i="1"/>
  <c r="U1247" i="1"/>
  <c r="S1247" i="1"/>
  <c r="Q1247" i="1"/>
  <c r="P1247" i="1"/>
  <c r="O1247" i="1"/>
  <c r="K1247" i="1"/>
  <c r="N1247" i="1" s="1"/>
  <c r="T1247" i="1" s="1"/>
  <c r="AA1246" i="1"/>
  <c r="Z1246" i="1"/>
  <c r="Y1246" i="1"/>
  <c r="X1246" i="1"/>
  <c r="W1246" i="1"/>
  <c r="U1246" i="1"/>
  <c r="S1246" i="1"/>
  <c r="Q1246" i="1"/>
  <c r="P1246" i="1"/>
  <c r="O1246" i="1"/>
  <c r="K1246" i="1"/>
  <c r="N1246" i="1" s="1"/>
  <c r="T1246" i="1" s="1"/>
  <c r="AA1245" i="1"/>
  <c r="Z1245" i="1"/>
  <c r="Y1245" i="1"/>
  <c r="X1245" i="1"/>
  <c r="W1245" i="1"/>
  <c r="U1245" i="1"/>
  <c r="S1245" i="1"/>
  <c r="Q1245" i="1"/>
  <c r="P1245" i="1"/>
  <c r="O1245" i="1"/>
  <c r="K1245" i="1"/>
  <c r="N1245" i="1" s="1"/>
  <c r="T1245" i="1" s="1"/>
  <c r="AA1244" i="1"/>
  <c r="Z1244" i="1"/>
  <c r="Y1244" i="1"/>
  <c r="X1244" i="1"/>
  <c r="W1244" i="1"/>
  <c r="U1244" i="1"/>
  <c r="S1244" i="1"/>
  <c r="Q1244" i="1"/>
  <c r="P1244" i="1"/>
  <c r="O1244" i="1"/>
  <c r="K1244" i="1"/>
  <c r="N1244" i="1" s="1"/>
  <c r="T1244" i="1" s="1"/>
  <c r="AA1243" i="1"/>
  <c r="Z1243" i="1"/>
  <c r="Y1243" i="1"/>
  <c r="X1243" i="1"/>
  <c r="W1243" i="1"/>
  <c r="U1243" i="1"/>
  <c r="S1243" i="1"/>
  <c r="Q1243" i="1"/>
  <c r="P1243" i="1"/>
  <c r="O1243" i="1"/>
  <c r="K1243" i="1"/>
  <c r="N1243" i="1" s="1"/>
  <c r="AA1242" i="1"/>
  <c r="Z1242" i="1"/>
  <c r="Y1242" i="1"/>
  <c r="X1242" i="1"/>
  <c r="W1242" i="1"/>
  <c r="U1242" i="1"/>
  <c r="S1242" i="1"/>
  <c r="Q1242" i="1"/>
  <c r="P1242" i="1"/>
  <c r="O1242" i="1"/>
  <c r="K1242" i="1"/>
  <c r="N1242" i="1" s="1"/>
  <c r="T1242" i="1" s="1"/>
  <c r="AA1241" i="1"/>
  <c r="Z1241" i="1"/>
  <c r="Y1241" i="1"/>
  <c r="X1241" i="1"/>
  <c r="W1241" i="1"/>
  <c r="U1241" i="1"/>
  <c r="S1241" i="1"/>
  <c r="Q1241" i="1"/>
  <c r="P1241" i="1"/>
  <c r="O1241" i="1"/>
  <c r="K1241" i="1"/>
  <c r="N1241" i="1" s="1"/>
  <c r="AA1240" i="1"/>
  <c r="Z1240" i="1"/>
  <c r="Y1240" i="1"/>
  <c r="X1240" i="1"/>
  <c r="W1240" i="1"/>
  <c r="U1240" i="1"/>
  <c r="S1240" i="1"/>
  <c r="Q1240" i="1"/>
  <c r="P1240" i="1"/>
  <c r="O1240" i="1"/>
  <c r="K1240" i="1"/>
  <c r="N1240" i="1" s="1"/>
  <c r="T1240" i="1" s="1"/>
  <c r="AA1239" i="1"/>
  <c r="Z1239" i="1"/>
  <c r="Y1239" i="1"/>
  <c r="X1239" i="1"/>
  <c r="W1239" i="1"/>
  <c r="U1239" i="1"/>
  <c r="S1239" i="1"/>
  <c r="Q1239" i="1"/>
  <c r="P1239" i="1"/>
  <c r="O1239" i="1"/>
  <c r="K1239" i="1"/>
  <c r="N1239" i="1" s="1"/>
  <c r="T1239" i="1" s="1"/>
  <c r="AA1238" i="1"/>
  <c r="Z1238" i="1"/>
  <c r="Y1238" i="1"/>
  <c r="X1238" i="1"/>
  <c r="W1238" i="1"/>
  <c r="U1238" i="1"/>
  <c r="S1238" i="1"/>
  <c r="Q1238" i="1"/>
  <c r="P1238" i="1"/>
  <c r="O1238" i="1"/>
  <c r="K1238" i="1"/>
  <c r="N1238" i="1" s="1"/>
  <c r="T1238" i="1" s="1"/>
  <c r="AA1237" i="1"/>
  <c r="Z1237" i="1"/>
  <c r="Y1237" i="1"/>
  <c r="X1237" i="1"/>
  <c r="W1237" i="1"/>
  <c r="U1237" i="1"/>
  <c r="S1237" i="1"/>
  <c r="Q1237" i="1"/>
  <c r="P1237" i="1"/>
  <c r="O1237" i="1"/>
  <c r="K1237" i="1"/>
  <c r="N1237" i="1" s="1"/>
  <c r="T1237" i="1" s="1"/>
  <c r="AA1236" i="1"/>
  <c r="Z1236" i="1"/>
  <c r="Y1236" i="1"/>
  <c r="X1236" i="1"/>
  <c r="W1236" i="1"/>
  <c r="U1236" i="1"/>
  <c r="S1236" i="1"/>
  <c r="Q1236" i="1"/>
  <c r="P1236" i="1"/>
  <c r="O1236" i="1"/>
  <c r="K1236" i="1"/>
  <c r="N1236" i="1" s="1"/>
  <c r="AA1235" i="1"/>
  <c r="Z1235" i="1"/>
  <c r="Y1235" i="1"/>
  <c r="X1235" i="1"/>
  <c r="W1235" i="1"/>
  <c r="U1235" i="1"/>
  <c r="S1235" i="1"/>
  <c r="Q1235" i="1"/>
  <c r="P1235" i="1"/>
  <c r="O1235" i="1"/>
  <c r="K1235" i="1"/>
  <c r="N1235" i="1" s="1"/>
  <c r="T1235" i="1" s="1"/>
  <c r="AA1234" i="1"/>
  <c r="Z1234" i="1"/>
  <c r="Y1234" i="1"/>
  <c r="X1234" i="1"/>
  <c r="W1234" i="1"/>
  <c r="U1234" i="1"/>
  <c r="S1234" i="1"/>
  <c r="Q1234" i="1"/>
  <c r="P1234" i="1"/>
  <c r="O1234" i="1"/>
  <c r="K1234" i="1"/>
  <c r="N1234" i="1" s="1"/>
  <c r="AA1233" i="1"/>
  <c r="Z1233" i="1"/>
  <c r="Y1233" i="1"/>
  <c r="X1233" i="1"/>
  <c r="W1233" i="1"/>
  <c r="U1233" i="1"/>
  <c r="S1233" i="1"/>
  <c r="Q1233" i="1"/>
  <c r="P1233" i="1"/>
  <c r="O1233" i="1"/>
  <c r="K1233" i="1"/>
  <c r="N1233" i="1" s="1"/>
  <c r="T1233" i="1" s="1"/>
  <c r="AA1232" i="1"/>
  <c r="Z1232" i="1"/>
  <c r="Y1232" i="1"/>
  <c r="X1232" i="1"/>
  <c r="W1232" i="1"/>
  <c r="U1232" i="1"/>
  <c r="S1232" i="1"/>
  <c r="Q1232" i="1"/>
  <c r="P1232" i="1"/>
  <c r="O1232" i="1"/>
  <c r="K1232" i="1"/>
  <c r="N1232" i="1" s="1"/>
  <c r="AA1231" i="1"/>
  <c r="Z1231" i="1"/>
  <c r="Y1231" i="1"/>
  <c r="X1231" i="1"/>
  <c r="W1231" i="1"/>
  <c r="U1231" i="1"/>
  <c r="S1231" i="1"/>
  <c r="Q1231" i="1"/>
  <c r="P1231" i="1"/>
  <c r="O1231" i="1"/>
  <c r="K1231" i="1"/>
  <c r="N1231" i="1" s="1"/>
  <c r="T1231" i="1" s="1"/>
  <c r="AA1230" i="1"/>
  <c r="Z1230" i="1"/>
  <c r="Y1230" i="1"/>
  <c r="X1230" i="1"/>
  <c r="W1230" i="1"/>
  <c r="U1230" i="1"/>
  <c r="S1230" i="1"/>
  <c r="Q1230" i="1"/>
  <c r="P1230" i="1"/>
  <c r="O1230" i="1"/>
  <c r="K1230" i="1"/>
  <c r="N1230" i="1" s="1"/>
  <c r="T1230" i="1" s="1"/>
  <c r="AA1229" i="1"/>
  <c r="Z1229" i="1"/>
  <c r="Y1229" i="1"/>
  <c r="X1229" i="1"/>
  <c r="W1229" i="1"/>
  <c r="U1229" i="1"/>
  <c r="S1229" i="1"/>
  <c r="Q1229" i="1"/>
  <c r="P1229" i="1"/>
  <c r="O1229" i="1"/>
  <c r="K1229" i="1"/>
  <c r="N1229" i="1" s="1"/>
  <c r="T1229" i="1" s="1"/>
  <c r="AA1228" i="1"/>
  <c r="Z1228" i="1"/>
  <c r="Y1228" i="1"/>
  <c r="X1228" i="1"/>
  <c r="W1228" i="1"/>
  <c r="U1228" i="1"/>
  <c r="S1228" i="1"/>
  <c r="Q1228" i="1"/>
  <c r="P1228" i="1"/>
  <c r="O1228" i="1"/>
  <c r="K1228" i="1"/>
  <c r="N1228" i="1" s="1"/>
  <c r="T1228" i="1" s="1"/>
  <c r="AA1227" i="1"/>
  <c r="Z1227" i="1"/>
  <c r="Y1227" i="1"/>
  <c r="X1227" i="1"/>
  <c r="W1227" i="1"/>
  <c r="U1227" i="1"/>
  <c r="S1227" i="1"/>
  <c r="Q1227" i="1"/>
  <c r="P1227" i="1"/>
  <c r="O1227" i="1"/>
  <c r="K1227" i="1"/>
  <c r="N1227" i="1" s="1"/>
  <c r="AA1226" i="1"/>
  <c r="Z1226" i="1"/>
  <c r="Y1226" i="1"/>
  <c r="X1226" i="1"/>
  <c r="W1226" i="1"/>
  <c r="U1226" i="1"/>
  <c r="S1226" i="1"/>
  <c r="Q1226" i="1"/>
  <c r="P1226" i="1"/>
  <c r="O1226" i="1"/>
  <c r="K1226" i="1"/>
  <c r="N1226" i="1" s="1"/>
  <c r="T1226" i="1" s="1"/>
  <c r="AA1225" i="1"/>
  <c r="Z1225" i="1"/>
  <c r="Y1225" i="1"/>
  <c r="X1225" i="1"/>
  <c r="W1225" i="1"/>
  <c r="U1225" i="1"/>
  <c r="S1225" i="1"/>
  <c r="Q1225" i="1"/>
  <c r="P1225" i="1"/>
  <c r="O1225" i="1"/>
  <c r="K1225" i="1"/>
  <c r="N1225" i="1" s="1"/>
  <c r="T1225" i="1" s="1"/>
  <c r="AA1224" i="1"/>
  <c r="Z1224" i="1"/>
  <c r="Y1224" i="1"/>
  <c r="X1224" i="1"/>
  <c r="W1224" i="1"/>
  <c r="U1224" i="1"/>
  <c r="S1224" i="1"/>
  <c r="Q1224" i="1"/>
  <c r="P1224" i="1"/>
  <c r="O1224" i="1"/>
  <c r="K1224" i="1"/>
  <c r="N1224" i="1" s="1"/>
  <c r="T1224" i="1" s="1"/>
  <c r="AA1223" i="1"/>
  <c r="Z1223" i="1"/>
  <c r="Y1223" i="1"/>
  <c r="X1223" i="1"/>
  <c r="W1223" i="1"/>
  <c r="U1223" i="1"/>
  <c r="S1223" i="1"/>
  <c r="Q1223" i="1"/>
  <c r="P1223" i="1"/>
  <c r="O1223" i="1"/>
  <c r="K1223" i="1"/>
  <c r="N1223" i="1" s="1"/>
  <c r="T1223" i="1" s="1"/>
  <c r="AA1222" i="1"/>
  <c r="Z1222" i="1"/>
  <c r="Y1222" i="1"/>
  <c r="X1222" i="1"/>
  <c r="W1222" i="1"/>
  <c r="U1222" i="1"/>
  <c r="S1222" i="1"/>
  <c r="Q1222" i="1"/>
  <c r="P1222" i="1"/>
  <c r="O1222" i="1"/>
  <c r="K1222" i="1"/>
  <c r="N1222" i="1" s="1"/>
  <c r="T1222" i="1" s="1"/>
  <c r="AA1221" i="1"/>
  <c r="Z1221" i="1"/>
  <c r="Y1221" i="1"/>
  <c r="X1221" i="1"/>
  <c r="W1221" i="1"/>
  <c r="U1221" i="1"/>
  <c r="S1221" i="1"/>
  <c r="Q1221" i="1"/>
  <c r="P1221" i="1"/>
  <c r="O1221" i="1"/>
  <c r="K1221" i="1"/>
  <c r="N1221" i="1" s="1"/>
  <c r="T1221" i="1" s="1"/>
  <c r="AA1220" i="1"/>
  <c r="Z1220" i="1"/>
  <c r="Y1220" i="1"/>
  <c r="X1220" i="1"/>
  <c r="W1220" i="1"/>
  <c r="U1220" i="1"/>
  <c r="S1220" i="1"/>
  <c r="Q1220" i="1"/>
  <c r="P1220" i="1"/>
  <c r="O1220" i="1"/>
  <c r="K1220" i="1"/>
  <c r="N1220" i="1" s="1"/>
  <c r="T1220" i="1" s="1"/>
  <c r="AA1219" i="1"/>
  <c r="Z1219" i="1"/>
  <c r="Y1219" i="1"/>
  <c r="X1219" i="1"/>
  <c r="W1219" i="1"/>
  <c r="U1219" i="1"/>
  <c r="S1219" i="1"/>
  <c r="Q1219" i="1"/>
  <c r="P1219" i="1"/>
  <c r="O1219" i="1"/>
  <c r="K1219" i="1"/>
  <c r="N1219" i="1" s="1"/>
  <c r="T1219" i="1" s="1"/>
  <c r="AA1218" i="1"/>
  <c r="Z1218" i="1"/>
  <c r="Y1218" i="1"/>
  <c r="X1218" i="1"/>
  <c r="W1218" i="1"/>
  <c r="U1218" i="1"/>
  <c r="S1218" i="1"/>
  <c r="Q1218" i="1"/>
  <c r="P1218" i="1"/>
  <c r="O1218" i="1"/>
  <c r="K1218" i="1"/>
  <c r="N1218" i="1" s="1"/>
  <c r="T1218" i="1" s="1"/>
  <c r="AA1217" i="1"/>
  <c r="Z1217" i="1"/>
  <c r="Y1217" i="1"/>
  <c r="X1217" i="1"/>
  <c r="W1217" i="1"/>
  <c r="U1217" i="1"/>
  <c r="S1217" i="1"/>
  <c r="Q1217" i="1"/>
  <c r="P1217" i="1"/>
  <c r="O1217" i="1"/>
  <c r="K1217" i="1"/>
  <c r="N1217" i="1" s="1"/>
  <c r="T1217" i="1" s="1"/>
  <c r="AA1216" i="1"/>
  <c r="Z1216" i="1"/>
  <c r="Y1216" i="1"/>
  <c r="X1216" i="1"/>
  <c r="W1216" i="1"/>
  <c r="U1216" i="1"/>
  <c r="S1216" i="1"/>
  <c r="Q1216" i="1"/>
  <c r="P1216" i="1"/>
  <c r="O1216" i="1"/>
  <c r="K1216" i="1"/>
  <c r="N1216" i="1" s="1"/>
  <c r="T1216" i="1" s="1"/>
  <c r="AA1215" i="1"/>
  <c r="Z1215" i="1"/>
  <c r="Y1215" i="1"/>
  <c r="X1215" i="1"/>
  <c r="W1215" i="1"/>
  <c r="U1215" i="1"/>
  <c r="S1215" i="1"/>
  <c r="Q1215" i="1"/>
  <c r="P1215" i="1"/>
  <c r="O1215" i="1"/>
  <c r="K1215" i="1"/>
  <c r="N1215" i="1" s="1"/>
  <c r="T1215" i="1" s="1"/>
  <c r="AA1214" i="1"/>
  <c r="Z1214" i="1"/>
  <c r="Y1214" i="1"/>
  <c r="X1214" i="1"/>
  <c r="W1214" i="1"/>
  <c r="U1214" i="1"/>
  <c r="S1214" i="1"/>
  <c r="Q1214" i="1"/>
  <c r="P1214" i="1"/>
  <c r="O1214" i="1"/>
  <c r="K1214" i="1"/>
  <c r="N1214" i="1" s="1"/>
  <c r="T1214" i="1" s="1"/>
  <c r="AA1213" i="1"/>
  <c r="Z1213" i="1"/>
  <c r="Y1213" i="1"/>
  <c r="X1213" i="1"/>
  <c r="W1213" i="1"/>
  <c r="U1213" i="1"/>
  <c r="S1213" i="1"/>
  <c r="Q1213" i="1"/>
  <c r="P1213" i="1"/>
  <c r="O1213" i="1"/>
  <c r="K1213" i="1"/>
  <c r="N1213" i="1" s="1"/>
  <c r="T1213" i="1" s="1"/>
  <c r="AA1212" i="1"/>
  <c r="Z1212" i="1"/>
  <c r="Y1212" i="1"/>
  <c r="X1212" i="1"/>
  <c r="W1212" i="1"/>
  <c r="U1212" i="1"/>
  <c r="S1212" i="1"/>
  <c r="Q1212" i="1"/>
  <c r="P1212" i="1"/>
  <c r="O1212" i="1"/>
  <c r="K1212" i="1"/>
  <c r="N1212" i="1" s="1"/>
  <c r="T1212" i="1" s="1"/>
  <c r="AA1211" i="1"/>
  <c r="Z1211" i="1"/>
  <c r="Y1211" i="1"/>
  <c r="X1211" i="1"/>
  <c r="W1211" i="1"/>
  <c r="U1211" i="1"/>
  <c r="S1211" i="1"/>
  <c r="Q1211" i="1"/>
  <c r="P1211" i="1"/>
  <c r="O1211" i="1"/>
  <c r="K1211" i="1"/>
  <c r="N1211" i="1" s="1"/>
  <c r="T1211" i="1" s="1"/>
  <c r="AA1210" i="1"/>
  <c r="Z1210" i="1"/>
  <c r="Y1210" i="1"/>
  <c r="X1210" i="1"/>
  <c r="W1210" i="1"/>
  <c r="U1210" i="1"/>
  <c r="S1210" i="1"/>
  <c r="Q1210" i="1"/>
  <c r="P1210" i="1"/>
  <c r="O1210" i="1"/>
  <c r="K1210" i="1"/>
  <c r="N1210" i="1" s="1"/>
  <c r="T1210" i="1" s="1"/>
  <c r="AA1209" i="1"/>
  <c r="Z1209" i="1"/>
  <c r="Y1209" i="1"/>
  <c r="X1209" i="1"/>
  <c r="W1209" i="1"/>
  <c r="U1209" i="1"/>
  <c r="S1209" i="1"/>
  <c r="Q1209" i="1"/>
  <c r="P1209" i="1"/>
  <c r="O1209" i="1"/>
  <c r="K1209" i="1"/>
  <c r="N1209" i="1" s="1"/>
  <c r="AA1208" i="1"/>
  <c r="Z1208" i="1"/>
  <c r="Y1208" i="1"/>
  <c r="X1208" i="1"/>
  <c r="W1208" i="1"/>
  <c r="U1208" i="1"/>
  <c r="S1208" i="1"/>
  <c r="Q1208" i="1"/>
  <c r="P1208" i="1"/>
  <c r="O1208" i="1"/>
  <c r="K1208" i="1"/>
  <c r="N1208" i="1" s="1"/>
  <c r="T1208" i="1" s="1"/>
  <c r="AA1207" i="1"/>
  <c r="Z1207" i="1"/>
  <c r="Y1207" i="1"/>
  <c r="X1207" i="1"/>
  <c r="W1207" i="1"/>
  <c r="U1207" i="1"/>
  <c r="S1207" i="1"/>
  <c r="Q1207" i="1"/>
  <c r="P1207" i="1"/>
  <c r="O1207" i="1"/>
  <c r="K1207" i="1"/>
  <c r="N1207" i="1" s="1"/>
  <c r="T1207" i="1" s="1"/>
  <c r="AA1206" i="1"/>
  <c r="Z1206" i="1"/>
  <c r="Y1206" i="1"/>
  <c r="X1206" i="1"/>
  <c r="W1206" i="1"/>
  <c r="U1206" i="1"/>
  <c r="S1206" i="1"/>
  <c r="Q1206" i="1"/>
  <c r="P1206" i="1"/>
  <c r="O1206" i="1"/>
  <c r="K1206" i="1"/>
  <c r="N1206" i="1" s="1"/>
  <c r="T1206" i="1" s="1"/>
  <c r="AA1205" i="1"/>
  <c r="Z1205" i="1"/>
  <c r="Y1205" i="1"/>
  <c r="X1205" i="1"/>
  <c r="W1205" i="1"/>
  <c r="U1205" i="1"/>
  <c r="S1205" i="1"/>
  <c r="Q1205" i="1"/>
  <c r="P1205" i="1"/>
  <c r="O1205" i="1"/>
  <c r="K1205" i="1"/>
  <c r="N1205" i="1" s="1"/>
  <c r="T1205" i="1" s="1"/>
  <c r="AA1204" i="1"/>
  <c r="Z1204" i="1"/>
  <c r="Y1204" i="1"/>
  <c r="X1204" i="1"/>
  <c r="W1204" i="1"/>
  <c r="U1204" i="1"/>
  <c r="S1204" i="1"/>
  <c r="Q1204" i="1"/>
  <c r="P1204" i="1"/>
  <c r="O1204" i="1"/>
  <c r="K1204" i="1"/>
  <c r="N1204" i="1" s="1"/>
  <c r="T1204" i="1" s="1"/>
  <c r="AA1203" i="1"/>
  <c r="Z1203" i="1"/>
  <c r="Y1203" i="1"/>
  <c r="X1203" i="1"/>
  <c r="W1203" i="1"/>
  <c r="U1203" i="1"/>
  <c r="S1203" i="1"/>
  <c r="Q1203" i="1"/>
  <c r="P1203" i="1"/>
  <c r="O1203" i="1"/>
  <c r="K1203" i="1"/>
  <c r="N1203" i="1" s="1"/>
  <c r="T1203" i="1" s="1"/>
  <c r="AA1202" i="1"/>
  <c r="Z1202" i="1"/>
  <c r="Y1202" i="1"/>
  <c r="X1202" i="1"/>
  <c r="W1202" i="1"/>
  <c r="U1202" i="1"/>
  <c r="S1202" i="1"/>
  <c r="Q1202" i="1"/>
  <c r="P1202" i="1"/>
  <c r="O1202" i="1"/>
  <c r="K1202" i="1"/>
  <c r="N1202" i="1" s="1"/>
  <c r="T1202" i="1" s="1"/>
  <c r="AA1201" i="1"/>
  <c r="Z1201" i="1"/>
  <c r="Y1201" i="1"/>
  <c r="X1201" i="1"/>
  <c r="W1201" i="1"/>
  <c r="U1201" i="1"/>
  <c r="S1201" i="1"/>
  <c r="Q1201" i="1"/>
  <c r="P1201" i="1"/>
  <c r="O1201" i="1"/>
  <c r="K1201" i="1"/>
  <c r="N1201" i="1" s="1"/>
  <c r="T1201" i="1" s="1"/>
  <c r="AA1200" i="1"/>
  <c r="Z1200" i="1"/>
  <c r="Y1200" i="1"/>
  <c r="X1200" i="1"/>
  <c r="W1200" i="1"/>
  <c r="U1200" i="1"/>
  <c r="S1200" i="1"/>
  <c r="Q1200" i="1"/>
  <c r="P1200" i="1"/>
  <c r="O1200" i="1"/>
  <c r="K1200" i="1"/>
  <c r="N1200" i="1" s="1"/>
  <c r="T1200" i="1" s="1"/>
  <c r="AA1199" i="1"/>
  <c r="Z1199" i="1"/>
  <c r="Y1199" i="1"/>
  <c r="X1199" i="1"/>
  <c r="W1199" i="1"/>
  <c r="U1199" i="1"/>
  <c r="S1199" i="1"/>
  <c r="Q1199" i="1"/>
  <c r="P1199" i="1"/>
  <c r="O1199" i="1"/>
  <c r="K1199" i="1"/>
  <c r="N1199" i="1" s="1"/>
  <c r="T1199" i="1" s="1"/>
  <c r="AA1198" i="1"/>
  <c r="Z1198" i="1"/>
  <c r="Y1198" i="1"/>
  <c r="X1198" i="1"/>
  <c r="W1198" i="1"/>
  <c r="U1198" i="1"/>
  <c r="S1198" i="1"/>
  <c r="Q1198" i="1"/>
  <c r="P1198" i="1"/>
  <c r="O1198" i="1"/>
  <c r="K1198" i="1"/>
  <c r="N1198" i="1" s="1"/>
  <c r="T1198" i="1" s="1"/>
  <c r="AA1197" i="1"/>
  <c r="Z1197" i="1"/>
  <c r="Y1197" i="1"/>
  <c r="X1197" i="1"/>
  <c r="W1197" i="1"/>
  <c r="U1197" i="1"/>
  <c r="S1197" i="1"/>
  <c r="Q1197" i="1"/>
  <c r="P1197" i="1"/>
  <c r="O1197" i="1"/>
  <c r="K1197" i="1"/>
  <c r="N1197" i="1" s="1"/>
  <c r="T1197" i="1" s="1"/>
  <c r="AA1196" i="1"/>
  <c r="Z1196" i="1"/>
  <c r="Y1196" i="1"/>
  <c r="X1196" i="1"/>
  <c r="W1196" i="1"/>
  <c r="U1196" i="1"/>
  <c r="S1196" i="1"/>
  <c r="Q1196" i="1"/>
  <c r="P1196" i="1"/>
  <c r="O1196" i="1"/>
  <c r="K1196" i="1"/>
  <c r="N1196" i="1" s="1"/>
  <c r="T1196" i="1" s="1"/>
  <c r="AA1195" i="1"/>
  <c r="Z1195" i="1"/>
  <c r="Y1195" i="1"/>
  <c r="X1195" i="1"/>
  <c r="W1195" i="1"/>
  <c r="U1195" i="1"/>
  <c r="S1195" i="1"/>
  <c r="Q1195" i="1"/>
  <c r="P1195" i="1"/>
  <c r="O1195" i="1"/>
  <c r="K1195" i="1"/>
  <c r="N1195" i="1" s="1"/>
  <c r="T1195" i="1" s="1"/>
  <c r="AA1194" i="1"/>
  <c r="Z1194" i="1"/>
  <c r="Y1194" i="1"/>
  <c r="X1194" i="1"/>
  <c r="W1194" i="1"/>
  <c r="U1194" i="1"/>
  <c r="S1194" i="1"/>
  <c r="Q1194" i="1"/>
  <c r="P1194" i="1"/>
  <c r="O1194" i="1"/>
  <c r="K1194" i="1"/>
  <c r="N1194" i="1" s="1"/>
  <c r="T1194" i="1" s="1"/>
  <c r="AA1193" i="1"/>
  <c r="Z1193" i="1"/>
  <c r="Y1193" i="1"/>
  <c r="X1193" i="1"/>
  <c r="W1193" i="1"/>
  <c r="U1193" i="1"/>
  <c r="S1193" i="1"/>
  <c r="Q1193" i="1"/>
  <c r="P1193" i="1"/>
  <c r="O1193" i="1"/>
  <c r="K1193" i="1"/>
  <c r="N1193" i="1" s="1"/>
  <c r="AA1192" i="1"/>
  <c r="Z1192" i="1"/>
  <c r="Y1192" i="1"/>
  <c r="X1192" i="1"/>
  <c r="W1192" i="1"/>
  <c r="U1192" i="1"/>
  <c r="S1192" i="1"/>
  <c r="Q1192" i="1"/>
  <c r="P1192" i="1"/>
  <c r="O1192" i="1"/>
  <c r="K1192" i="1"/>
  <c r="N1192" i="1" s="1"/>
  <c r="T1192" i="1" s="1"/>
  <c r="AA1191" i="1"/>
  <c r="Z1191" i="1"/>
  <c r="Y1191" i="1"/>
  <c r="X1191" i="1"/>
  <c r="W1191" i="1"/>
  <c r="U1191" i="1"/>
  <c r="S1191" i="1"/>
  <c r="Q1191" i="1"/>
  <c r="P1191" i="1"/>
  <c r="O1191" i="1"/>
  <c r="K1191" i="1"/>
  <c r="N1191" i="1" s="1"/>
  <c r="T1191" i="1" s="1"/>
  <c r="AA1190" i="1"/>
  <c r="Z1190" i="1"/>
  <c r="Y1190" i="1"/>
  <c r="X1190" i="1"/>
  <c r="W1190" i="1"/>
  <c r="U1190" i="1"/>
  <c r="S1190" i="1"/>
  <c r="Q1190" i="1"/>
  <c r="P1190" i="1"/>
  <c r="O1190" i="1"/>
  <c r="K1190" i="1"/>
  <c r="N1190" i="1" s="1"/>
  <c r="T1190" i="1" s="1"/>
  <c r="AA1189" i="1"/>
  <c r="Z1189" i="1"/>
  <c r="Y1189" i="1"/>
  <c r="X1189" i="1"/>
  <c r="W1189" i="1"/>
  <c r="U1189" i="1"/>
  <c r="S1189" i="1"/>
  <c r="Q1189" i="1"/>
  <c r="P1189" i="1"/>
  <c r="O1189" i="1"/>
  <c r="K1189" i="1"/>
  <c r="N1189" i="1" s="1"/>
  <c r="T1189" i="1" s="1"/>
  <c r="AA1188" i="1"/>
  <c r="Z1188" i="1"/>
  <c r="Y1188" i="1"/>
  <c r="X1188" i="1"/>
  <c r="W1188" i="1"/>
  <c r="U1188" i="1"/>
  <c r="S1188" i="1"/>
  <c r="Q1188" i="1"/>
  <c r="P1188" i="1"/>
  <c r="O1188" i="1"/>
  <c r="K1188" i="1"/>
  <c r="N1188" i="1" s="1"/>
  <c r="T1188" i="1" s="1"/>
  <c r="AA1187" i="1"/>
  <c r="Z1187" i="1"/>
  <c r="Y1187" i="1"/>
  <c r="X1187" i="1"/>
  <c r="W1187" i="1"/>
  <c r="U1187" i="1"/>
  <c r="S1187" i="1"/>
  <c r="Q1187" i="1"/>
  <c r="P1187" i="1"/>
  <c r="O1187" i="1"/>
  <c r="K1187" i="1"/>
  <c r="N1187" i="1" s="1"/>
  <c r="T1187" i="1" s="1"/>
  <c r="AA1186" i="1"/>
  <c r="Z1186" i="1"/>
  <c r="Y1186" i="1"/>
  <c r="X1186" i="1"/>
  <c r="W1186" i="1"/>
  <c r="U1186" i="1"/>
  <c r="S1186" i="1"/>
  <c r="Q1186" i="1"/>
  <c r="P1186" i="1"/>
  <c r="O1186" i="1"/>
  <c r="K1186" i="1"/>
  <c r="N1186" i="1" s="1"/>
  <c r="T1186" i="1" s="1"/>
  <c r="AA1185" i="1"/>
  <c r="Z1185" i="1"/>
  <c r="Y1185" i="1"/>
  <c r="X1185" i="1"/>
  <c r="W1185" i="1"/>
  <c r="U1185" i="1"/>
  <c r="S1185" i="1"/>
  <c r="Q1185" i="1"/>
  <c r="P1185" i="1"/>
  <c r="O1185" i="1"/>
  <c r="K1185" i="1"/>
  <c r="N1185" i="1" s="1"/>
  <c r="AA1184" i="1"/>
  <c r="Z1184" i="1"/>
  <c r="Y1184" i="1"/>
  <c r="X1184" i="1"/>
  <c r="W1184" i="1"/>
  <c r="U1184" i="1"/>
  <c r="S1184" i="1"/>
  <c r="Q1184" i="1"/>
  <c r="P1184" i="1"/>
  <c r="O1184" i="1"/>
  <c r="K1184" i="1"/>
  <c r="N1184" i="1" s="1"/>
  <c r="T1184" i="1" s="1"/>
  <c r="AA1183" i="1"/>
  <c r="Z1183" i="1"/>
  <c r="Y1183" i="1"/>
  <c r="X1183" i="1"/>
  <c r="W1183" i="1"/>
  <c r="U1183" i="1"/>
  <c r="S1183" i="1"/>
  <c r="Q1183" i="1"/>
  <c r="P1183" i="1"/>
  <c r="O1183" i="1"/>
  <c r="K1183" i="1"/>
  <c r="N1183" i="1" s="1"/>
  <c r="T1183" i="1" s="1"/>
  <c r="AA1182" i="1"/>
  <c r="Z1182" i="1"/>
  <c r="Y1182" i="1"/>
  <c r="X1182" i="1"/>
  <c r="W1182" i="1"/>
  <c r="U1182" i="1"/>
  <c r="S1182" i="1"/>
  <c r="Q1182" i="1"/>
  <c r="P1182" i="1"/>
  <c r="O1182" i="1"/>
  <c r="K1182" i="1"/>
  <c r="N1182" i="1" s="1"/>
  <c r="T1182" i="1" s="1"/>
  <c r="AA1181" i="1"/>
  <c r="Z1181" i="1"/>
  <c r="Y1181" i="1"/>
  <c r="X1181" i="1"/>
  <c r="W1181" i="1"/>
  <c r="U1181" i="1"/>
  <c r="S1181" i="1"/>
  <c r="Q1181" i="1"/>
  <c r="P1181" i="1"/>
  <c r="O1181" i="1"/>
  <c r="K1181" i="1"/>
  <c r="N1181" i="1" s="1"/>
  <c r="T1181" i="1" s="1"/>
  <c r="AA1180" i="1"/>
  <c r="Z1180" i="1"/>
  <c r="Y1180" i="1"/>
  <c r="X1180" i="1"/>
  <c r="W1180" i="1"/>
  <c r="U1180" i="1"/>
  <c r="S1180" i="1"/>
  <c r="Q1180" i="1"/>
  <c r="P1180" i="1"/>
  <c r="O1180" i="1"/>
  <c r="K1180" i="1"/>
  <c r="N1180" i="1" s="1"/>
  <c r="T1180" i="1" s="1"/>
  <c r="AA1179" i="1"/>
  <c r="Z1179" i="1"/>
  <c r="Y1179" i="1"/>
  <c r="X1179" i="1"/>
  <c r="W1179" i="1"/>
  <c r="U1179" i="1"/>
  <c r="S1179" i="1"/>
  <c r="Q1179" i="1"/>
  <c r="P1179" i="1"/>
  <c r="O1179" i="1"/>
  <c r="K1179" i="1"/>
  <c r="N1179" i="1" s="1"/>
  <c r="T1179" i="1" s="1"/>
  <c r="AA1178" i="1"/>
  <c r="Z1178" i="1"/>
  <c r="Y1178" i="1"/>
  <c r="X1178" i="1"/>
  <c r="W1178" i="1"/>
  <c r="U1178" i="1"/>
  <c r="S1178" i="1"/>
  <c r="Q1178" i="1"/>
  <c r="P1178" i="1"/>
  <c r="O1178" i="1"/>
  <c r="K1178" i="1"/>
  <c r="N1178" i="1" s="1"/>
  <c r="T1178" i="1" s="1"/>
  <c r="AA1177" i="1"/>
  <c r="Z1177" i="1"/>
  <c r="Y1177" i="1"/>
  <c r="X1177" i="1"/>
  <c r="W1177" i="1"/>
  <c r="U1177" i="1"/>
  <c r="S1177" i="1"/>
  <c r="Q1177" i="1"/>
  <c r="P1177" i="1"/>
  <c r="O1177" i="1"/>
  <c r="K1177" i="1"/>
  <c r="N1177" i="1" s="1"/>
  <c r="T1177" i="1" s="1"/>
  <c r="AA1176" i="1"/>
  <c r="Z1176" i="1"/>
  <c r="Y1176" i="1"/>
  <c r="X1176" i="1"/>
  <c r="W1176" i="1"/>
  <c r="U1176" i="1"/>
  <c r="S1176" i="1"/>
  <c r="Q1176" i="1"/>
  <c r="P1176" i="1"/>
  <c r="O1176" i="1"/>
  <c r="K1176" i="1"/>
  <c r="N1176" i="1" s="1"/>
  <c r="T1176" i="1" s="1"/>
  <c r="AA1175" i="1"/>
  <c r="Z1175" i="1"/>
  <c r="Y1175" i="1"/>
  <c r="X1175" i="1"/>
  <c r="W1175" i="1"/>
  <c r="U1175" i="1"/>
  <c r="S1175" i="1"/>
  <c r="Q1175" i="1"/>
  <c r="P1175" i="1"/>
  <c r="O1175" i="1"/>
  <c r="K1175" i="1"/>
  <c r="N1175" i="1" s="1"/>
  <c r="T1175" i="1" s="1"/>
  <c r="AA1174" i="1"/>
  <c r="Z1174" i="1"/>
  <c r="Y1174" i="1"/>
  <c r="X1174" i="1"/>
  <c r="W1174" i="1"/>
  <c r="U1174" i="1"/>
  <c r="S1174" i="1"/>
  <c r="Q1174" i="1"/>
  <c r="P1174" i="1"/>
  <c r="O1174" i="1"/>
  <c r="K1174" i="1"/>
  <c r="N1174" i="1" s="1"/>
  <c r="T1174" i="1" s="1"/>
  <c r="AA1173" i="1"/>
  <c r="Z1173" i="1"/>
  <c r="Y1173" i="1"/>
  <c r="X1173" i="1"/>
  <c r="W1173" i="1"/>
  <c r="U1173" i="1"/>
  <c r="S1173" i="1"/>
  <c r="Q1173" i="1"/>
  <c r="P1173" i="1"/>
  <c r="O1173" i="1"/>
  <c r="K1173" i="1"/>
  <c r="N1173" i="1" s="1"/>
  <c r="T1173" i="1" s="1"/>
  <c r="AA1172" i="1"/>
  <c r="Z1172" i="1"/>
  <c r="Y1172" i="1"/>
  <c r="X1172" i="1"/>
  <c r="W1172" i="1"/>
  <c r="U1172" i="1"/>
  <c r="S1172" i="1"/>
  <c r="Q1172" i="1"/>
  <c r="P1172" i="1"/>
  <c r="O1172" i="1"/>
  <c r="K1172" i="1"/>
  <c r="N1172" i="1" s="1"/>
  <c r="T1172" i="1" s="1"/>
  <c r="AA1171" i="1"/>
  <c r="Z1171" i="1"/>
  <c r="Y1171" i="1"/>
  <c r="X1171" i="1"/>
  <c r="W1171" i="1"/>
  <c r="U1171" i="1"/>
  <c r="S1171" i="1"/>
  <c r="Q1171" i="1"/>
  <c r="P1171" i="1"/>
  <c r="O1171" i="1"/>
  <c r="K1171" i="1"/>
  <c r="N1171" i="1" s="1"/>
  <c r="T1171" i="1" s="1"/>
  <c r="AA1170" i="1"/>
  <c r="Z1170" i="1"/>
  <c r="Y1170" i="1"/>
  <c r="X1170" i="1"/>
  <c r="W1170" i="1"/>
  <c r="U1170" i="1"/>
  <c r="S1170" i="1"/>
  <c r="Q1170" i="1"/>
  <c r="P1170" i="1"/>
  <c r="O1170" i="1"/>
  <c r="K1170" i="1"/>
  <c r="N1170" i="1" s="1"/>
  <c r="T1170" i="1" s="1"/>
  <c r="AA1169" i="1"/>
  <c r="Z1169" i="1"/>
  <c r="Y1169" i="1"/>
  <c r="X1169" i="1"/>
  <c r="W1169" i="1"/>
  <c r="U1169" i="1"/>
  <c r="S1169" i="1"/>
  <c r="Q1169" i="1"/>
  <c r="P1169" i="1"/>
  <c r="O1169" i="1"/>
  <c r="K1169" i="1"/>
  <c r="N1169" i="1" s="1"/>
  <c r="T1169" i="1" s="1"/>
  <c r="AA1168" i="1"/>
  <c r="Z1168" i="1"/>
  <c r="Y1168" i="1"/>
  <c r="X1168" i="1"/>
  <c r="W1168" i="1"/>
  <c r="U1168" i="1"/>
  <c r="S1168" i="1"/>
  <c r="Q1168" i="1"/>
  <c r="P1168" i="1"/>
  <c r="O1168" i="1"/>
  <c r="K1168" i="1"/>
  <c r="N1168" i="1" s="1"/>
  <c r="T1168" i="1" s="1"/>
  <c r="AA1167" i="1"/>
  <c r="Z1167" i="1"/>
  <c r="Y1167" i="1"/>
  <c r="X1167" i="1"/>
  <c r="W1167" i="1"/>
  <c r="U1167" i="1"/>
  <c r="S1167" i="1"/>
  <c r="Q1167" i="1"/>
  <c r="P1167" i="1"/>
  <c r="O1167" i="1"/>
  <c r="K1167" i="1"/>
  <c r="N1167" i="1" s="1"/>
  <c r="T1167" i="1" s="1"/>
  <c r="AA1166" i="1"/>
  <c r="Z1166" i="1"/>
  <c r="Y1166" i="1"/>
  <c r="X1166" i="1"/>
  <c r="W1166" i="1"/>
  <c r="U1166" i="1"/>
  <c r="S1166" i="1"/>
  <c r="Q1166" i="1"/>
  <c r="P1166" i="1"/>
  <c r="O1166" i="1"/>
  <c r="K1166" i="1"/>
  <c r="N1166" i="1" s="1"/>
  <c r="T1166" i="1" s="1"/>
  <c r="AA1165" i="1"/>
  <c r="Z1165" i="1"/>
  <c r="Y1165" i="1"/>
  <c r="X1165" i="1"/>
  <c r="W1165" i="1"/>
  <c r="U1165" i="1"/>
  <c r="S1165" i="1"/>
  <c r="Q1165" i="1"/>
  <c r="P1165" i="1"/>
  <c r="O1165" i="1"/>
  <c r="K1165" i="1"/>
  <c r="N1165" i="1" s="1"/>
  <c r="T1165" i="1" s="1"/>
  <c r="AA1164" i="1"/>
  <c r="Z1164" i="1"/>
  <c r="Y1164" i="1"/>
  <c r="X1164" i="1"/>
  <c r="W1164" i="1"/>
  <c r="U1164" i="1"/>
  <c r="S1164" i="1"/>
  <c r="Q1164" i="1"/>
  <c r="P1164" i="1"/>
  <c r="O1164" i="1"/>
  <c r="K1164" i="1"/>
  <c r="N1164" i="1" s="1"/>
  <c r="AA1163" i="1"/>
  <c r="Z1163" i="1"/>
  <c r="Y1163" i="1"/>
  <c r="X1163" i="1"/>
  <c r="W1163" i="1"/>
  <c r="U1163" i="1"/>
  <c r="S1163" i="1"/>
  <c r="Q1163" i="1"/>
  <c r="P1163" i="1"/>
  <c r="O1163" i="1"/>
  <c r="K1163" i="1"/>
  <c r="N1163" i="1" s="1"/>
  <c r="AA1162" i="1"/>
  <c r="Z1162" i="1"/>
  <c r="Y1162" i="1"/>
  <c r="X1162" i="1"/>
  <c r="W1162" i="1"/>
  <c r="U1162" i="1"/>
  <c r="S1162" i="1"/>
  <c r="Q1162" i="1"/>
  <c r="P1162" i="1"/>
  <c r="O1162" i="1"/>
  <c r="K1162" i="1"/>
  <c r="N1162" i="1" s="1"/>
  <c r="T1162" i="1" s="1"/>
  <c r="AA1161" i="1"/>
  <c r="Z1161" i="1"/>
  <c r="Y1161" i="1"/>
  <c r="X1161" i="1"/>
  <c r="W1161" i="1"/>
  <c r="U1161" i="1"/>
  <c r="S1161" i="1"/>
  <c r="Q1161" i="1"/>
  <c r="P1161" i="1"/>
  <c r="O1161" i="1"/>
  <c r="K1161" i="1"/>
  <c r="N1161" i="1" s="1"/>
  <c r="AA1160" i="1"/>
  <c r="Z1160" i="1"/>
  <c r="Y1160" i="1"/>
  <c r="X1160" i="1"/>
  <c r="W1160" i="1"/>
  <c r="U1160" i="1"/>
  <c r="S1160" i="1"/>
  <c r="Q1160" i="1"/>
  <c r="P1160" i="1"/>
  <c r="O1160" i="1"/>
  <c r="K1160" i="1"/>
  <c r="N1160" i="1" s="1"/>
  <c r="AA1159" i="1"/>
  <c r="Z1159" i="1"/>
  <c r="Y1159" i="1"/>
  <c r="X1159" i="1"/>
  <c r="W1159" i="1"/>
  <c r="U1159" i="1"/>
  <c r="S1159" i="1"/>
  <c r="Q1159" i="1"/>
  <c r="P1159" i="1"/>
  <c r="O1159" i="1"/>
  <c r="K1159" i="1"/>
  <c r="N1159" i="1" s="1"/>
  <c r="T1159" i="1" s="1"/>
  <c r="AA1158" i="1"/>
  <c r="Z1158" i="1"/>
  <c r="Y1158" i="1"/>
  <c r="X1158" i="1"/>
  <c r="W1158" i="1"/>
  <c r="U1158" i="1"/>
  <c r="S1158" i="1"/>
  <c r="Q1158" i="1"/>
  <c r="P1158" i="1"/>
  <c r="O1158" i="1"/>
  <c r="K1158" i="1"/>
  <c r="N1158" i="1" s="1"/>
  <c r="T1158" i="1" s="1"/>
  <c r="AA1157" i="1"/>
  <c r="Z1157" i="1"/>
  <c r="Y1157" i="1"/>
  <c r="X1157" i="1"/>
  <c r="W1157" i="1"/>
  <c r="U1157" i="1"/>
  <c r="S1157" i="1"/>
  <c r="Q1157" i="1"/>
  <c r="P1157" i="1"/>
  <c r="O1157" i="1"/>
  <c r="K1157" i="1"/>
  <c r="N1157" i="1" s="1"/>
  <c r="T1157" i="1" s="1"/>
  <c r="AA1156" i="1"/>
  <c r="Z1156" i="1"/>
  <c r="Y1156" i="1"/>
  <c r="X1156" i="1"/>
  <c r="W1156" i="1"/>
  <c r="U1156" i="1"/>
  <c r="S1156" i="1"/>
  <c r="Q1156" i="1"/>
  <c r="P1156" i="1"/>
  <c r="O1156" i="1"/>
  <c r="K1156" i="1"/>
  <c r="N1156" i="1" s="1"/>
  <c r="T1156" i="1" s="1"/>
  <c r="AA1155" i="1"/>
  <c r="Z1155" i="1"/>
  <c r="Y1155" i="1"/>
  <c r="X1155" i="1"/>
  <c r="W1155" i="1"/>
  <c r="U1155" i="1"/>
  <c r="S1155" i="1"/>
  <c r="Q1155" i="1"/>
  <c r="P1155" i="1"/>
  <c r="O1155" i="1"/>
  <c r="K1155" i="1"/>
  <c r="N1155" i="1" s="1"/>
  <c r="T1155" i="1" s="1"/>
  <c r="AA1154" i="1"/>
  <c r="Z1154" i="1"/>
  <c r="Y1154" i="1"/>
  <c r="X1154" i="1"/>
  <c r="W1154" i="1"/>
  <c r="U1154" i="1"/>
  <c r="S1154" i="1"/>
  <c r="Q1154" i="1"/>
  <c r="P1154" i="1"/>
  <c r="O1154" i="1"/>
  <c r="K1154" i="1"/>
  <c r="N1154" i="1" s="1"/>
  <c r="AA1153" i="1"/>
  <c r="Z1153" i="1"/>
  <c r="Y1153" i="1"/>
  <c r="X1153" i="1"/>
  <c r="W1153" i="1"/>
  <c r="U1153" i="1"/>
  <c r="S1153" i="1"/>
  <c r="Q1153" i="1"/>
  <c r="P1153" i="1"/>
  <c r="O1153" i="1"/>
  <c r="K1153" i="1"/>
  <c r="N1153" i="1" s="1"/>
  <c r="AA1152" i="1"/>
  <c r="Z1152" i="1"/>
  <c r="Y1152" i="1"/>
  <c r="X1152" i="1"/>
  <c r="W1152" i="1"/>
  <c r="U1152" i="1"/>
  <c r="S1152" i="1"/>
  <c r="Q1152" i="1"/>
  <c r="P1152" i="1"/>
  <c r="O1152" i="1"/>
  <c r="K1152" i="1"/>
  <c r="N1152" i="1" s="1"/>
  <c r="T1152" i="1" s="1"/>
  <c r="AA1151" i="1"/>
  <c r="Z1151" i="1"/>
  <c r="Y1151" i="1"/>
  <c r="X1151" i="1"/>
  <c r="W1151" i="1"/>
  <c r="U1151" i="1"/>
  <c r="S1151" i="1"/>
  <c r="Q1151" i="1"/>
  <c r="P1151" i="1"/>
  <c r="O1151" i="1"/>
  <c r="K1151" i="1"/>
  <c r="N1151" i="1" s="1"/>
  <c r="T1151" i="1" s="1"/>
  <c r="AA1150" i="1"/>
  <c r="Z1150" i="1"/>
  <c r="Y1150" i="1"/>
  <c r="X1150" i="1"/>
  <c r="W1150" i="1"/>
  <c r="U1150" i="1"/>
  <c r="S1150" i="1"/>
  <c r="Q1150" i="1"/>
  <c r="P1150" i="1"/>
  <c r="O1150" i="1"/>
  <c r="K1150" i="1"/>
  <c r="N1150" i="1" s="1"/>
  <c r="T1150" i="1" s="1"/>
  <c r="AA1149" i="1"/>
  <c r="Z1149" i="1"/>
  <c r="Y1149" i="1"/>
  <c r="X1149" i="1"/>
  <c r="W1149" i="1"/>
  <c r="U1149" i="1"/>
  <c r="S1149" i="1"/>
  <c r="Q1149" i="1"/>
  <c r="P1149" i="1"/>
  <c r="O1149" i="1"/>
  <c r="K1149" i="1"/>
  <c r="N1149" i="1" s="1"/>
  <c r="T1149" i="1" s="1"/>
  <c r="AA1148" i="1"/>
  <c r="Z1148" i="1"/>
  <c r="Y1148" i="1"/>
  <c r="X1148" i="1"/>
  <c r="W1148" i="1"/>
  <c r="U1148" i="1"/>
  <c r="S1148" i="1"/>
  <c r="Q1148" i="1"/>
  <c r="P1148" i="1"/>
  <c r="O1148" i="1"/>
  <c r="K1148" i="1"/>
  <c r="N1148" i="1" s="1"/>
  <c r="AA1147" i="1"/>
  <c r="Z1147" i="1"/>
  <c r="Y1147" i="1"/>
  <c r="X1147" i="1"/>
  <c r="W1147" i="1"/>
  <c r="U1147" i="1"/>
  <c r="S1147" i="1"/>
  <c r="Q1147" i="1"/>
  <c r="P1147" i="1"/>
  <c r="O1147" i="1"/>
  <c r="K1147" i="1"/>
  <c r="N1147" i="1" s="1"/>
  <c r="T1147" i="1" s="1"/>
  <c r="AA1146" i="1"/>
  <c r="Z1146" i="1"/>
  <c r="Y1146" i="1"/>
  <c r="X1146" i="1"/>
  <c r="W1146" i="1"/>
  <c r="U1146" i="1"/>
  <c r="S1146" i="1"/>
  <c r="Q1146" i="1"/>
  <c r="P1146" i="1"/>
  <c r="O1146" i="1"/>
  <c r="K1146" i="1"/>
  <c r="N1146" i="1" s="1"/>
  <c r="AA1145" i="1"/>
  <c r="Z1145" i="1"/>
  <c r="Y1145" i="1"/>
  <c r="X1145" i="1"/>
  <c r="W1145" i="1"/>
  <c r="U1145" i="1"/>
  <c r="S1145" i="1"/>
  <c r="Q1145" i="1"/>
  <c r="P1145" i="1"/>
  <c r="O1145" i="1"/>
  <c r="K1145" i="1"/>
  <c r="N1145" i="1" s="1"/>
  <c r="T1145" i="1" s="1"/>
  <c r="AA1144" i="1"/>
  <c r="Z1144" i="1"/>
  <c r="Y1144" i="1"/>
  <c r="X1144" i="1"/>
  <c r="W1144" i="1"/>
  <c r="U1144" i="1"/>
  <c r="S1144" i="1"/>
  <c r="Q1144" i="1"/>
  <c r="P1144" i="1"/>
  <c r="O1144" i="1"/>
  <c r="K1144" i="1"/>
  <c r="N1144" i="1" s="1"/>
  <c r="T1144" i="1" s="1"/>
  <c r="AA1143" i="1"/>
  <c r="Z1143" i="1"/>
  <c r="Y1143" i="1"/>
  <c r="X1143" i="1"/>
  <c r="W1143" i="1"/>
  <c r="U1143" i="1"/>
  <c r="S1143" i="1"/>
  <c r="Q1143" i="1"/>
  <c r="P1143" i="1"/>
  <c r="O1143" i="1"/>
  <c r="K1143" i="1"/>
  <c r="N1143" i="1" s="1"/>
  <c r="AA1142" i="1"/>
  <c r="Z1142" i="1"/>
  <c r="Y1142" i="1"/>
  <c r="X1142" i="1"/>
  <c r="W1142" i="1"/>
  <c r="U1142" i="1"/>
  <c r="S1142" i="1"/>
  <c r="Q1142" i="1"/>
  <c r="P1142" i="1"/>
  <c r="O1142" i="1"/>
  <c r="K1142" i="1"/>
  <c r="N1142" i="1" s="1"/>
  <c r="T1142" i="1" s="1"/>
  <c r="AA1141" i="1"/>
  <c r="Z1141" i="1"/>
  <c r="Y1141" i="1"/>
  <c r="X1141" i="1"/>
  <c r="W1141" i="1"/>
  <c r="U1141" i="1"/>
  <c r="S1141" i="1"/>
  <c r="Q1141" i="1"/>
  <c r="P1141" i="1"/>
  <c r="O1141" i="1"/>
  <c r="K1141" i="1"/>
  <c r="N1141" i="1" s="1"/>
  <c r="T1141" i="1" s="1"/>
  <c r="AA1140" i="1"/>
  <c r="Z1140" i="1"/>
  <c r="Y1140" i="1"/>
  <c r="X1140" i="1"/>
  <c r="W1140" i="1"/>
  <c r="U1140" i="1"/>
  <c r="S1140" i="1"/>
  <c r="Q1140" i="1"/>
  <c r="P1140" i="1"/>
  <c r="O1140" i="1"/>
  <c r="K1140" i="1"/>
  <c r="N1140" i="1" s="1"/>
  <c r="T1140" i="1" s="1"/>
  <c r="AA1139" i="1"/>
  <c r="Z1139" i="1"/>
  <c r="Y1139" i="1"/>
  <c r="X1139" i="1"/>
  <c r="W1139" i="1"/>
  <c r="U1139" i="1"/>
  <c r="S1139" i="1"/>
  <c r="Q1139" i="1"/>
  <c r="P1139" i="1"/>
  <c r="O1139" i="1"/>
  <c r="K1139" i="1"/>
  <c r="N1139" i="1" s="1"/>
  <c r="T1139" i="1" s="1"/>
  <c r="AA1138" i="1"/>
  <c r="Z1138" i="1"/>
  <c r="Y1138" i="1"/>
  <c r="X1138" i="1"/>
  <c r="W1138" i="1"/>
  <c r="U1138" i="1"/>
  <c r="S1138" i="1"/>
  <c r="Q1138" i="1"/>
  <c r="P1138" i="1"/>
  <c r="O1138" i="1"/>
  <c r="K1138" i="1"/>
  <c r="N1138" i="1" s="1"/>
  <c r="T1138" i="1" s="1"/>
  <c r="AA1137" i="1"/>
  <c r="Z1137" i="1"/>
  <c r="Y1137" i="1"/>
  <c r="X1137" i="1"/>
  <c r="W1137" i="1"/>
  <c r="U1137" i="1"/>
  <c r="S1137" i="1"/>
  <c r="Q1137" i="1"/>
  <c r="P1137" i="1"/>
  <c r="O1137" i="1"/>
  <c r="K1137" i="1"/>
  <c r="N1137" i="1" s="1"/>
  <c r="T1137" i="1" s="1"/>
  <c r="AA1136" i="1"/>
  <c r="Z1136" i="1"/>
  <c r="Y1136" i="1"/>
  <c r="X1136" i="1"/>
  <c r="W1136" i="1"/>
  <c r="U1136" i="1"/>
  <c r="S1136" i="1"/>
  <c r="Q1136" i="1"/>
  <c r="P1136" i="1"/>
  <c r="O1136" i="1"/>
  <c r="K1136" i="1"/>
  <c r="N1136" i="1" s="1"/>
  <c r="T1136" i="1" s="1"/>
  <c r="AA1135" i="1"/>
  <c r="Z1135" i="1"/>
  <c r="Y1135" i="1"/>
  <c r="X1135" i="1"/>
  <c r="W1135" i="1"/>
  <c r="U1135" i="1"/>
  <c r="S1135" i="1"/>
  <c r="Q1135" i="1"/>
  <c r="P1135" i="1"/>
  <c r="O1135" i="1"/>
  <c r="K1135" i="1"/>
  <c r="N1135" i="1" s="1"/>
  <c r="T1135" i="1" s="1"/>
  <c r="AA1134" i="1"/>
  <c r="Z1134" i="1"/>
  <c r="Y1134" i="1"/>
  <c r="X1134" i="1"/>
  <c r="W1134" i="1"/>
  <c r="U1134" i="1"/>
  <c r="S1134" i="1"/>
  <c r="Q1134" i="1"/>
  <c r="P1134" i="1"/>
  <c r="O1134" i="1"/>
  <c r="K1134" i="1"/>
  <c r="N1134" i="1" s="1"/>
  <c r="T1134" i="1" s="1"/>
  <c r="AA1133" i="1"/>
  <c r="Z1133" i="1"/>
  <c r="Y1133" i="1"/>
  <c r="X1133" i="1"/>
  <c r="W1133" i="1"/>
  <c r="U1133" i="1"/>
  <c r="S1133" i="1"/>
  <c r="Q1133" i="1"/>
  <c r="P1133" i="1"/>
  <c r="O1133" i="1"/>
  <c r="K1133" i="1"/>
  <c r="N1133" i="1" s="1"/>
  <c r="T1133" i="1" s="1"/>
  <c r="AA1132" i="1"/>
  <c r="Z1132" i="1"/>
  <c r="Y1132" i="1"/>
  <c r="X1132" i="1"/>
  <c r="W1132" i="1"/>
  <c r="U1132" i="1"/>
  <c r="S1132" i="1"/>
  <c r="Q1132" i="1"/>
  <c r="P1132" i="1"/>
  <c r="O1132" i="1"/>
  <c r="K1132" i="1"/>
  <c r="N1132" i="1" s="1"/>
  <c r="T1132" i="1" s="1"/>
  <c r="AA1131" i="1"/>
  <c r="Z1131" i="1"/>
  <c r="Y1131" i="1"/>
  <c r="X1131" i="1"/>
  <c r="W1131" i="1"/>
  <c r="U1131" i="1"/>
  <c r="S1131" i="1"/>
  <c r="Q1131" i="1"/>
  <c r="P1131" i="1"/>
  <c r="O1131" i="1"/>
  <c r="K1131" i="1"/>
  <c r="N1131" i="1" s="1"/>
  <c r="T1131" i="1" s="1"/>
  <c r="AA1130" i="1"/>
  <c r="Z1130" i="1"/>
  <c r="Y1130" i="1"/>
  <c r="X1130" i="1"/>
  <c r="W1130" i="1"/>
  <c r="U1130" i="1"/>
  <c r="S1130" i="1"/>
  <c r="Q1130" i="1"/>
  <c r="P1130" i="1"/>
  <c r="O1130" i="1"/>
  <c r="K1130" i="1"/>
  <c r="N1130" i="1" s="1"/>
  <c r="AA1129" i="1"/>
  <c r="Z1129" i="1"/>
  <c r="Y1129" i="1"/>
  <c r="X1129" i="1"/>
  <c r="W1129" i="1"/>
  <c r="U1129" i="1"/>
  <c r="S1129" i="1"/>
  <c r="Q1129" i="1"/>
  <c r="P1129" i="1"/>
  <c r="O1129" i="1"/>
  <c r="K1129" i="1"/>
  <c r="N1129" i="1" s="1"/>
  <c r="T1129" i="1" s="1"/>
  <c r="AA1128" i="1"/>
  <c r="Z1128" i="1"/>
  <c r="Y1128" i="1"/>
  <c r="X1128" i="1"/>
  <c r="W1128" i="1"/>
  <c r="U1128" i="1"/>
  <c r="S1128" i="1"/>
  <c r="Q1128" i="1"/>
  <c r="P1128" i="1"/>
  <c r="O1128" i="1"/>
  <c r="K1128" i="1"/>
  <c r="N1128" i="1" s="1"/>
  <c r="T1128" i="1" s="1"/>
  <c r="AA1127" i="1"/>
  <c r="Z1127" i="1"/>
  <c r="Y1127" i="1"/>
  <c r="X1127" i="1"/>
  <c r="W1127" i="1"/>
  <c r="U1127" i="1"/>
  <c r="S1127" i="1"/>
  <c r="Q1127" i="1"/>
  <c r="P1127" i="1"/>
  <c r="O1127" i="1"/>
  <c r="K1127" i="1"/>
  <c r="N1127" i="1" s="1"/>
  <c r="T1127" i="1" s="1"/>
  <c r="AA1126" i="1"/>
  <c r="Z1126" i="1"/>
  <c r="Y1126" i="1"/>
  <c r="X1126" i="1"/>
  <c r="W1126" i="1"/>
  <c r="U1126" i="1"/>
  <c r="S1126" i="1"/>
  <c r="Q1126" i="1"/>
  <c r="P1126" i="1"/>
  <c r="O1126" i="1"/>
  <c r="K1126" i="1"/>
  <c r="N1126" i="1" s="1"/>
  <c r="T1126" i="1" s="1"/>
  <c r="AA1125" i="1"/>
  <c r="Z1125" i="1"/>
  <c r="Y1125" i="1"/>
  <c r="X1125" i="1"/>
  <c r="W1125" i="1"/>
  <c r="U1125" i="1"/>
  <c r="S1125" i="1"/>
  <c r="Q1125" i="1"/>
  <c r="P1125" i="1"/>
  <c r="O1125" i="1"/>
  <c r="K1125" i="1"/>
  <c r="N1125" i="1" s="1"/>
  <c r="T1125" i="1" s="1"/>
  <c r="AA1124" i="1"/>
  <c r="Z1124" i="1"/>
  <c r="Y1124" i="1"/>
  <c r="X1124" i="1"/>
  <c r="W1124" i="1"/>
  <c r="U1124" i="1"/>
  <c r="S1124" i="1"/>
  <c r="Q1124" i="1"/>
  <c r="P1124" i="1"/>
  <c r="O1124" i="1"/>
  <c r="K1124" i="1"/>
  <c r="N1124" i="1" s="1"/>
  <c r="AA1123" i="1"/>
  <c r="Z1123" i="1"/>
  <c r="Y1123" i="1"/>
  <c r="X1123" i="1"/>
  <c r="W1123" i="1"/>
  <c r="U1123" i="1"/>
  <c r="S1123" i="1"/>
  <c r="Q1123" i="1"/>
  <c r="P1123" i="1"/>
  <c r="O1123" i="1"/>
  <c r="K1123" i="1"/>
  <c r="N1123" i="1" s="1"/>
  <c r="T1123" i="1" s="1"/>
  <c r="AA1122" i="1"/>
  <c r="Z1122" i="1"/>
  <c r="Y1122" i="1"/>
  <c r="X1122" i="1"/>
  <c r="W1122" i="1"/>
  <c r="U1122" i="1"/>
  <c r="S1122" i="1"/>
  <c r="Q1122" i="1"/>
  <c r="P1122" i="1"/>
  <c r="O1122" i="1"/>
  <c r="K1122" i="1"/>
  <c r="N1122" i="1" s="1"/>
  <c r="T1122" i="1" s="1"/>
  <c r="AA1121" i="1"/>
  <c r="Z1121" i="1"/>
  <c r="Y1121" i="1"/>
  <c r="X1121" i="1"/>
  <c r="W1121" i="1"/>
  <c r="U1121" i="1"/>
  <c r="S1121" i="1"/>
  <c r="Q1121" i="1"/>
  <c r="P1121" i="1"/>
  <c r="O1121" i="1"/>
  <c r="K1121" i="1"/>
  <c r="N1121" i="1" s="1"/>
  <c r="AA1120" i="1"/>
  <c r="Z1120" i="1"/>
  <c r="Y1120" i="1"/>
  <c r="X1120" i="1"/>
  <c r="W1120" i="1"/>
  <c r="U1120" i="1"/>
  <c r="S1120" i="1"/>
  <c r="Q1120" i="1"/>
  <c r="P1120" i="1"/>
  <c r="O1120" i="1"/>
  <c r="K1120" i="1"/>
  <c r="N1120" i="1" s="1"/>
  <c r="T1120" i="1" s="1"/>
  <c r="AA1119" i="1"/>
  <c r="Z1119" i="1"/>
  <c r="Y1119" i="1"/>
  <c r="X1119" i="1"/>
  <c r="W1119" i="1"/>
  <c r="U1119" i="1"/>
  <c r="S1119" i="1"/>
  <c r="Q1119" i="1"/>
  <c r="P1119" i="1"/>
  <c r="O1119" i="1"/>
  <c r="K1119" i="1"/>
  <c r="N1119" i="1" s="1"/>
  <c r="T1119" i="1" s="1"/>
  <c r="AA1118" i="1"/>
  <c r="Z1118" i="1"/>
  <c r="Y1118" i="1"/>
  <c r="X1118" i="1"/>
  <c r="W1118" i="1"/>
  <c r="U1118" i="1"/>
  <c r="S1118" i="1"/>
  <c r="Q1118" i="1"/>
  <c r="P1118" i="1"/>
  <c r="O1118" i="1"/>
  <c r="K1118" i="1"/>
  <c r="N1118" i="1" s="1"/>
  <c r="T1118" i="1" s="1"/>
  <c r="AA1117" i="1"/>
  <c r="Z1117" i="1"/>
  <c r="Y1117" i="1"/>
  <c r="X1117" i="1"/>
  <c r="W1117" i="1"/>
  <c r="U1117" i="1"/>
  <c r="S1117" i="1"/>
  <c r="Q1117" i="1"/>
  <c r="P1117" i="1"/>
  <c r="O1117" i="1"/>
  <c r="K1117" i="1"/>
  <c r="N1117" i="1" s="1"/>
  <c r="T1117" i="1" s="1"/>
  <c r="AA1116" i="1"/>
  <c r="Z1116" i="1"/>
  <c r="Y1116" i="1"/>
  <c r="X1116" i="1"/>
  <c r="W1116" i="1"/>
  <c r="U1116" i="1"/>
  <c r="S1116" i="1"/>
  <c r="Q1116" i="1"/>
  <c r="P1116" i="1"/>
  <c r="O1116" i="1"/>
  <c r="K1116" i="1"/>
  <c r="N1116" i="1" s="1"/>
  <c r="AA1115" i="1"/>
  <c r="Z1115" i="1"/>
  <c r="Y1115" i="1"/>
  <c r="X1115" i="1"/>
  <c r="W1115" i="1"/>
  <c r="U1115" i="1"/>
  <c r="S1115" i="1"/>
  <c r="Q1115" i="1"/>
  <c r="P1115" i="1"/>
  <c r="O1115" i="1"/>
  <c r="K1115" i="1"/>
  <c r="N1115" i="1" s="1"/>
  <c r="AA1114" i="1"/>
  <c r="Z1114" i="1"/>
  <c r="Y1114" i="1"/>
  <c r="X1114" i="1"/>
  <c r="W1114" i="1"/>
  <c r="U1114" i="1"/>
  <c r="S1114" i="1"/>
  <c r="Q1114" i="1"/>
  <c r="P1114" i="1"/>
  <c r="O1114" i="1"/>
  <c r="K1114" i="1"/>
  <c r="N1114" i="1" s="1"/>
  <c r="T1114" i="1" s="1"/>
  <c r="AA1113" i="1"/>
  <c r="Z1113" i="1"/>
  <c r="Y1113" i="1"/>
  <c r="X1113" i="1"/>
  <c r="W1113" i="1"/>
  <c r="U1113" i="1"/>
  <c r="S1113" i="1"/>
  <c r="Q1113" i="1"/>
  <c r="P1113" i="1"/>
  <c r="O1113" i="1"/>
  <c r="K1113" i="1"/>
  <c r="N1113" i="1" s="1"/>
  <c r="AA1112" i="1"/>
  <c r="Z1112" i="1"/>
  <c r="Y1112" i="1"/>
  <c r="X1112" i="1"/>
  <c r="W1112" i="1"/>
  <c r="U1112" i="1"/>
  <c r="S1112" i="1"/>
  <c r="Q1112" i="1"/>
  <c r="P1112" i="1"/>
  <c r="O1112" i="1"/>
  <c r="K1112" i="1"/>
  <c r="N1112" i="1" s="1"/>
  <c r="T1112" i="1" s="1"/>
  <c r="AA1111" i="1"/>
  <c r="Z1111" i="1"/>
  <c r="Y1111" i="1"/>
  <c r="X1111" i="1"/>
  <c r="W1111" i="1"/>
  <c r="U1111" i="1"/>
  <c r="S1111" i="1"/>
  <c r="Q1111" i="1"/>
  <c r="P1111" i="1"/>
  <c r="O1111" i="1"/>
  <c r="K1111" i="1"/>
  <c r="N1111" i="1" s="1"/>
  <c r="AA1110" i="1"/>
  <c r="Z1110" i="1"/>
  <c r="Y1110" i="1"/>
  <c r="X1110" i="1"/>
  <c r="W1110" i="1"/>
  <c r="U1110" i="1"/>
  <c r="S1110" i="1"/>
  <c r="Q1110" i="1"/>
  <c r="P1110" i="1"/>
  <c r="O1110" i="1"/>
  <c r="K1110" i="1"/>
  <c r="N1110" i="1" s="1"/>
  <c r="T1110" i="1" s="1"/>
  <c r="AA1109" i="1"/>
  <c r="Z1109" i="1"/>
  <c r="Y1109" i="1"/>
  <c r="X1109" i="1"/>
  <c r="W1109" i="1"/>
  <c r="U1109" i="1"/>
  <c r="S1109" i="1"/>
  <c r="Q1109" i="1"/>
  <c r="P1109" i="1"/>
  <c r="O1109" i="1"/>
  <c r="K1109" i="1"/>
  <c r="N1109" i="1" s="1"/>
  <c r="T1109" i="1" s="1"/>
  <c r="AA1108" i="1"/>
  <c r="Z1108" i="1"/>
  <c r="Y1108" i="1"/>
  <c r="X1108" i="1"/>
  <c r="W1108" i="1"/>
  <c r="U1108" i="1"/>
  <c r="S1108" i="1"/>
  <c r="Q1108" i="1"/>
  <c r="P1108" i="1"/>
  <c r="O1108" i="1"/>
  <c r="K1108" i="1"/>
  <c r="N1108" i="1" s="1"/>
  <c r="AA1107" i="1"/>
  <c r="Z1107" i="1"/>
  <c r="Y1107" i="1"/>
  <c r="X1107" i="1"/>
  <c r="W1107" i="1"/>
  <c r="U1107" i="1"/>
  <c r="S1107" i="1"/>
  <c r="Q1107" i="1"/>
  <c r="P1107" i="1"/>
  <c r="O1107" i="1"/>
  <c r="K1107" i="1"/>
  <c r="N1107" i="1" s="1"/>
  <c r="T1107" i="1" s="1"/>
  <c r="AA1106" i="1"/>
  <c r="Z1106" i="1"/>
  <c r="Y1106" i="1"/>
  <c r="X1106" i="1"/>
  <c r="W1106" i="1"/>
  <c r="U1106" i="1"/>
  <c r="S1106" i="1"/>
  <c r="Q1106" i="1"/>
  <c r="P1106" i="1"/>
  <c r="O1106" i="1"/>
  <c r="K1106" i="1"/>
  <c r="N1106" i="1" s="1"/>
  <c r="AA1105" i="1"/>
  <c r="Z1105" i="1"/>
  <c r="Y1105" i="1"/>
  <c r="X1105" i="1"/>
  <c r="W1105" i="1"/>
  <c r="U1105" i="1"/>
  <c r="S1105" i="1"/>
  <c r="Q1105" i="1"/>
  <c r="P1105" i="1"/>
  <c r="O1105" i="1"/>
  <c r="K1105" i="1"/>
  <c r="N1105" i="1" s="1"/>
  <c r="T1105" i="1" s="1"/>
  <c r="AA1104" i="1"/>
  <c r="Z1104" i="1"/>
  <c r="Y1104" i="1"/>
  <c r="X1104" i="1"/>
  <c r="W1104" i="1"/>
  <c r="U1104" i="1"/>
  <c r="S1104" i="1"/>
  <c r="Q1104" i="1"/>
  <c r="P1104" i="1"/>
  <c r="O1104" i="1"/>
  <c r="K1104" i="1"/>
  <c r="N1104" i="1" s="1"/>
  <c r="T1104" i="1" s="1"/>
  <c r="AA1103" i="1"/>
  <c r="Z1103" i="1"/>
  <c r="Y1103" i="1"/>
  <c r="X1103" i="1"/>
  <c r="W1103" i="1"/>
  <c r="U1103" i="1"/>
  <c r="S1103" i="1"/>
  <c r="Q1103" i="1"/>
  <c r="P1103" i="1"/>
  <c r="O1103" i="1"/>
  <c r="K1103" i="1"/>
  <c r="N1103" i="1" s="1"/>
  <c r="T1103" i="1" s="1"/>
  <c r="AA1102" i="1"/>
  <c r="Z1102" i="1"/>
  <c r="Y1102" i="1"/>
  <c r="X1102" i="1"/>
  <c r="W1102" i="1"/>
  <c r="U1102" i="1"/>
  <c r="S1102" i="1"/>
  <c r="Q1102" i="1"/>
  <c r="P1102" i="1"/>
  <c r="O1102" i="1"/>
  <c r="K1102" i="1"/>
  <c r="N1102" i="1" s="1"/>
  <c r="T1102" i="1" s="1"/>
  <c r="AA1101" i="1"/>
  <c r="Z1101" i="1"/>
  <c r="Y1101" i="1"/>
  <c r="X1101" i="1"/>
  <c r="W1101" i="1"/>
  <c r="U1101" i="1"/>
  <c r="S1101" i="1"/>
  <c r="Q1101" i="1"/>
  <c r="P1101" i="1"/>
  <c r="O1101" i="1"/>
  <c r="K1101" i="1"/>
  <c r="N1101" i="1" s="1"/>
  <c r="AA1100" i="1"/>
  <c r="Z1100" i="1"/>
  <c r="Y1100" i="1"/>
  <c r="X1100" i="1"/>
  <c r="W1100" i="1"/>
  <c r="U1100" i="1"/>
  <c r="S1100" i="1"/>
  <c r="Q1100" i="1"/>
  <c r="P1100" i="1"/>
  <c r="O1100" i="1"/>
  <c r="K1100" i="1"/>
  <c r="N1100" i="1" s="1"/>
  <c r="T1100" i="1" s="1"/>
  <c r="AA1099" i="1"/>
  <c r="Z1099" i="1"/>
  <c r="Y1099" i="1"/>
  <c r="X1099" i="1"/>
  <c r="W1099" i="1"/>
  <c r="U1099" i="1"/>
  <c r="S1099" i="1"/>
  <c r="Q1099" i="1"/>
  <c r="P1099" i="1"/>
  <c r="O1099" i="1"/>
  <c r="K1099" i="1"/>
  <c r="N1099" i="1" s="1"/>
  <c r="T1099" i="1" s="1"/>
  <c r="AA1098" i="1"/>
  <c r="Z1098" i="1"/>
  <c r="Y1098" i="1"/>
  <c r="X1098" i="1"/>
  <c r="W1098" i="1"/>
  <c r="U1098" i="1"/>
  <c r="S1098" i="1"/>
  <c r="Q1098" i="1"/>
  <c r="P1098" i="1"/>
  <c r="O1098" i="1"/>
  <c r="K1098" i="1"/>
  <c r="N1098" i="1" s="1"/>
  <c r="T1098" i="1" s="1"/>
  <c r="AA1097" i="1"/>
  <c r="Z1097" i="1"/>
  <c r="Y1097" i="1"/>
  <c r="X1097" i="1"/>
  <c r="W1097" i="1"/>
  <c r="U1097" i="1"/>
  <c r="S1097" i="1"/>
  <c r="Q1097" i="1"/>
  <c r="P1097" i="1"/>
  <c r="O1097" i="1"/>
  <c r="K1097" i="1"/>
  <c r="N1097" i="1" s="1"/>
  <c r="AA1096" i="1"/>
  <c r="Z1096" i="1"/>
  <c r="Y1096" i="1"/>
  <c r="X1096" i="1"/>
  <c r="W1096" i="1"/>
  <c r="U1096" i="1"/>
  <c r="S1096" i="1"/>
  <c r="Q1096" i="1"/>
  <c r="P1096" i="1"/>
  <c r="O1096" i="1"/>
  <c r="K1096" i="1"/>
  <c r="N1096" i="1" s="1"/>
  <c r="AA1095" i="1"/>
  <c r="Z1095" i="1"/>
  <c r="Y1095" i="1"/>
  <c r="X1095" i="1"/>
  <c r="W1095" i="1"/>
  <c r="U1095" i="1"/>
  <c r="S1095" i="1"/>
  <c r="Q1095" i="1"/>
  <c r="P1095" i="1"/>
  <c r="O1095" i="1"/>
  <c r="K1095" i="1"/>
  <c r="N1095" i="1" s="1"/>
  <c r="T1095" i="1" s="1"/>
  <c r="AA1094" i="1"/>
  <c r="Z1094" i="1"/>
  <c r="Y1094" i="1"/>
  <c r="X1094" i="1"/>
  <c r="W1094" i="1"/>
  <c r="U1094" i="1"/>
  <c r="S1094" i="1"/>
  <c r="Q1094" i="1"/>
  <c r="P1094" i="1"/>
  <c r="O1094" i="1"/>
  <c r="K1094" i="1"/>
  <c r="N1094" i="1" s="1"/>
  <c r="T1094" i="1" s="1"/>
  <c r="AA1093" i="1"/>
  <c r="Z1093" i="1"/>
  <c r="Y1093" i="1"/>
  <c r="X1093" i="1"/>
  <c r="W1093" i="1"/>
  <c r="U1093" i="1"/>
  <c r="S1093" i="1"/>
  <c r="Q1093" i="1"/>
  <c r="P1093" i="1"/>
  <c r="O1093" i="1"/>
  <c r="K1093" i="1"/>
  <c r="N1093" i="1" s="1"/>
  <c r="AA1092" i="1"/>
  <c r="Z1092" i="1"/>
  <c r="Y1092" i="1"/>
  <c r="X1092" i="1"/>
  <c r="W1092" i="1"/>
  <c r="U1092" i="1"/>
  <c r="S1092" i="1"/>
  <c r="Q1092" i="1"/>
  <c r="P1092" i="1"/>
  <c r="O1092" i="1"/>
  <c r="K1092" i="1"/>
  <c r="N1092" i="1" s="1"/>
  <c r="T1092" i="1" s="1"/>
  <c r="AA1091" i="1"/>
  <c r="Z1091" i="1"/>
  <c r="Y1091" i="1"/>
  <c r="X1091" i="1"/>
  <c r="W1091" i="1"/>
  <c r="U1091" i="1"/>
  <c r="S1091" i="1"/>
  <c r="Q1091" i="1"/>
  <c r="P1091" i="1"/>
  <c r="O1091" i="1"/>
  <c r="K1091" i="1"/>
  <c r="N1091" i="1" s="1"/>
  <c r="T1091" i="1" s="1"/>
  <c r="AA1090" i="1"/>
  <c r="Z1090" i="1"/>
  <c r="Y1090" i="1"/>
  <c r="X1090" i="1"/>
  <c r="W1090" i="1"/>
  <c r="U1090" i="1"/>
  <c r="S1090" i="1"/>
  <c r="Q1090" i="1"/>
  <c r="P1090" i="1"/>
  <c r="O1090" i="1"/>
  <c r="K1090" i="1"/>
  <c r="N1090" i="1" s="1"/>
  <c r="T1090" i="1" s="1"/>
  <c r="AA1089" i="1"/>
  <c r="Z1089" i="1"/>
  <c r="Y1089" i="1"/>
  <c r="X1089" i="1"/>
  <c r="W1089" i="1"/>
  <c r="U1089" i="1"/>
  <c r="S1089" i="1"/>
  <c r="Q1089" i="1"/>
  <c r="P1089" i="1"/>
  <c r="O1089" i="1"/>
  <c r="K1089" i="1"/>
  <c r="N1089" i="1" s="1"/>
  <c r="T1089" i="1" s="1"/>
  <c r="AA1088" i="1"/>
  <c r="Z1088" i="1"/>
  <c r="Y1088" i="1"/>
  <c r="X1088" i="1"/>
  <c r="W1088" i="1"/>
  <c r="U1088" i="1"/>
  <c r="S1088" i="1"/>
  <c r="Q1088" i="1"/>
  <c r="P1088" i="1"/>
  <c r="O1088" i="1"/>
  <c r="K1088" i="1"/>
  <c r="N1088" i="1" s="1"/>
  <c r="T1088" i="1" s="1"/>
  <c r="AA1087" i="1"/>
  <c r="Z1087" i="1"/>
  <c r="Y1087" i="1"/>
  <c r="X1087" i="1"/>
  <c r="W1087" i="1"/>
  <c r="U1087" i="1"/>
  <c r="S1087" i="1"/>
  <c r="Q1087" i="1"/>
  <c r="P1087" i="1"/>
  <c r="O1087" i="1"/>
  <c r="K1087" i="1"/>
  <c r="N1087" i="1" s="1"/>
  <c r="T1087" i="1" s="1"/>
  <c r="AA1086" i="1"/>
  <c r="Z1086" i="1"/>
  <c r="Y1086" i="1"/>
  <c r="X1086" i="1"/>
  <c r="W1086" i="1"/>
  <c r="U1086" i="1"/>
  <c r="S1086" i="1"/>
  <c r="Q1086" i="1"/>
  <c r="P1086" i="1"/>
  <c r="O1086" i="1"/>
  <c r="K1086" i="1"/>
  <c r="N1086" i="1" s="1"/>
  <c r="T1086" i="1" s="1"/>
  <c r="AA1085" i="1"/>
  <c r="Z1085" i="1"/>
  <c r="Y1085" i="1"/>
  <c r="X1085" i="1"/>
  <c r="W1085" i="1"/>
  <c r="U1085" i="1"/>
  <c r="S1085" i="1"/>
  <c r="Q1085" i="1"/>
  <c r="P1085" i="1"/>
  <c r="O1085" i="1"/>
  <c r="K1085" i="1"/>
  <c r="N1085" i="1" s="1"/>
  <c r="T1085" i="1" s="1"/>
  <c r="AA1084" i="1"/>
  <c r="Z1084" i="1"/>
  <c r="Y1084" i="1"/>
  <c r="X1084" i="1"/>
  <c r="W1084" i="1"/>
  <c r="U1084" i="1"/>
  <c r="S1084" i="1"/>
  <c r="Q1084" i="1"/>
  <c r="P1084" i="1"/>
  <c r="O1084" i="1"/>
  <c r="K1084" i="1"/>
  <c r="N1084" i="1" s="1"/>
  <c r="AA1083" i="1"/>
  <c r="Z1083" i="1"/>
  <c r="Y1083" i="1"/>
  <c r="X1083" i="1"/>
  <c r="W1083" i="1"/>
  <c r="U1083" i="1"/>
  <c r="S1083" i="1"/>
  <c r="Q1083" i="1"/>
  <c r="P1083" i="1"/>
  <c r="O1083" i="1"/>
  <c r="K1083" i="1"/>
  <c r="N1083" i="1" s="1"/>
  <c r="T1083" i="1" s="1"/>
  <c r="AA1082" i="1"/>
  <c r="Z1082" i="1"/>
  <c r="Y1082" i="1"/>
  <c r="X1082" i="1"/>
  <c r="W1082" i="1"/>
  <c r="U1082" i="1"/>
  <c r="S1082" i="1"/>
  <c r="Q1082" i="1"/>
  <c r="P1082" i="1"/>
  <c r="O1082" i="1"/>
  <c r="K1082" i="1"/>
  <c r="N1082" i="1" s="1"/>
  <c r="AA1081" i="1"/>
  <c r="Z1081" i="1"/>
  <c r="Y1081" i="1"/>
  <c r="X1081" i="1"/>
  <c r="W1081" i="1"/>
  <c r="U1081" i="1"/>
  <c r="S1081" i="1"/>
  <c r="Q1081" i="1"/>
  <c r="P1081" i="1"/>
  <c r="O1081" i="1"/>
  <c r="K1081" i="1"/>
  <c r="N1081" i="1" s="1"/>
  <c r="T1081" i="1" s="1"/>
  <c r="AA1080" i="1"/>
  <c r="Z1080" i="1"/>
  <c r="Y1080" i="1"/>
  <c r="X1080" i="1"/>
  <c r="W1080" i="1"/>
  <c r="U1080" i="1"/>
  <c r="S1080" i="1"/>
  <c r="Q1080" i="1"/>
  <c r="P1080" i="1"/>
  <c r="O1080" i="1"/>
  <c r="K1080" i="1"/>
  <c r="N1080" i="1" s="1"/>
  <c r="T1080" i="1" s="1"/>
  <c r="AA1079" i="1"/>
  <c r="Z1079" i="1"/>
  <c r="Y1079" i="1"/>
  <c r="X1079" i="1"/>
  <c r="W1079" i="1"/>
  <c r="U1079" i="1"/>
  <c r="S1079" i="1"/>
  <c r="Q1079" i="1"/>
  <c r="P1079" i="1"/>
  <c r="O1079" i="1"/>
  <c r="K1079" i="1"/>
  <c r="N1079" i="1" s="1"/>
  <c r="T1079" i="1" s="1"/>
  <c r="AA1078" i="1"/>
  <c r="Z1078" i="1"/>
  <c r="Y1078" i="1"/>
  <c r="X1078" i="1"/>
  <c r="W1078" i="1"/>
  <c r="U1078" i="1"/>
  <c r="S1078" i="1"/>
  <c r="Q1078" i="1"/>
  <c r="P1078" i="1"/>
  <c r="O1078" i="1"/>
  <c r="K1078" i="1"/>
  <c r="N1078" i="1" s="1"/>
  <c r="AA1077" i="1"/>
  <c r="Z1077" i="1"/>
  <c r="Y1077" i="1"/>
  <c r="X1077" i="1"/>
  <c r="W1077" i="1"/>
  <c r="U1077" i="1"/>
  <c r="S1077" i="1"/>
  <c r="Q1077" i="1"/>
  <c r="P1077" i="1"/>
  <c r="O1077" i="1"/>
  <c r="K1077" i="1"/>
  <c r="N1077" i="1" s="1"/>
  <c r="T1077" i="1" s="1"/>
  <c r="AA1076" i="1"/>
  <c r="Z1076" i="1"/>
  <c r="Y1076" i="1"/>
  <c r="X1076" i="1"/>
  <c r="W1076" i="1"/>
  <c r="U1076" i="1"/>
  <c r="S1076" i="1"/>
  <c r="Q1076" i="1"/>
  <c r="P1076" i="1"/>
  <c r="O1076" i="1"/>
  <c r="K1076" i="1"/>
  <c r="N1076" i="1" s="1"/>
  <c r="AA1075" i="1"/>
  <c r="Z1075" i="1"/>
  <c r="Y1075" i="1"/>
  <c r="X1075" i="1"/>
  <c r="W1075" i="1"/>
  <c r="U1075" i="1"/>
  <c r="S1075" i="1"/>
  <c r="Q1075" i="1"/>
  <c r="P1075" i="1"/>
  <c r="O1075" i="1"/>
  <c r="K1075" i="1"/>
  <c r="N1075" i="1" s="1"/>
  <c r="T1075" i="1" s="1"/>
  <c r="AA1074" i="1"/>
  <c r="Z1074" i="1"/>
  <c r="Y1074" i="1"/>
  <c r="X1074" i="1"/>
  <c r="W1074" i="1"/>
  <c r="U1074" i="1"/>
  <c r="S1074" i="1"/>
  <c r="Q1074" i="1"/>
  <c r="P1074" i="1"/>
  <c r="O1074" i="1"/>
  <c r="K1074" i="1"/>
  <c r="N1074" i="1" s="1"/>
  <c r="AA1073" i="1"/>
  <c r="Z1073" i="1"/>
  <c r="Y1073" i="1"/>
  <c r="X1073" i="1"/>
  <c r="W1073" i="1"/>
  <c r="U1073" i="1"/>
  <c r="S1073" i="1"/>
  <c r="Q1073" i="1"/>
  <c r="P1073" i="1"/>
  <c r="O1073" i="1"/>
  <c r="K1073" i="1"/>
  <c r="N1073" i="1" s="1"/>
  <c r="AA1072" i="1"/>
  <c r="Z1072" i="1"/>
  <c r="Y1072" i="1"/>
  <c r="X1072" i="1"/>
  <c r="W1072" i="1"/>
  <c r="U1072" i="1"/>
  <c r="S1072" i="1"/>
  <c r="Q1072" i="1"/>
  <c r="P1072" i="1"/>
  <c r="O1072" i="1"/>
  <c r="K1072" i="1"/>
  <c r="N1072" i="1" s="1"/>
  <c r="T1072" i="1" s="1"/>
  <c r="AA1071" i="1"/>
  <c r="Z1071" i="1"/>
  <c r="Y1071" i="1"/>
  <c r="X1071" i="1"/>
  <c r="W1071" i="1"/>
  <c r="U1071" i="1"/>
  <c r="S1071" i="1"/>
  <c r="Q1071" i="1"/>
  <c r="P1071" i="1"/>
  <c r="O1071" i="1"/>
  <c r="K1071" i="1"/>
  <c r="N1071" i="1" s="1"/>
  <c r="AA1070" i="1"/>
  <c r="Z1070" i="1"/>
  <c r="Y1070" i="1"/>
  <c r="X1070" i="1"/>
  <c r="W1070" i="1"/>
  <c r="U1070" i="1"/>
  <c r="S1070" i="1"/>
  <c r="Q1070" i="1"/>
  <c r="P1070" i="1"/>
  <c r="O1070" i="1"/>
  <c r="K1070" i="1"/>
  <c r="N1070" i="1" s="1"/>
  <c r="T1070" i="1" s="1"/>
  <c r="AA1069" i="1"/>
  <c r="Z1069" i="1"/>
  <c r="Y1069" i="1"/>
  <c r="X1069" i="1"/>
  <c r="W1069" i="1"/>
  <c r="U1069" i="1"/>
  <c r="S1069" i="1"/>
  <c r="Q1069" i="1"/>
  <c r="P1069" i="1"/>
  <c r="O1069" i="1"/>
  <c r="K1069" i="1"/>
  <c r="N1069" i="1" s="1"/>
  <c r="T1069" i="1" s="1"/>
  <c r="AA1068" i="1"/>
  <c r="Z1068" i="1"/>
  <c r="Y1068" i="1"/>
  <c r="X1068" i="1"/>
  <c r="W1068" i="1"/>
  <c r="U1068" i="1"/>
  <c r="S1068" i="1"/>
  <c r="Q1068" i="1"/>
  <c r="P1068" i="1"/>
  <c r="O1068" i="1"/>
  <c r="K1068" i="1"/>
  <c r="N1068" i="1" s="1"/>
  <c r="T1068" i="1" s="1"/>
  <c r="AA1067" i="1"/>
  <c r="Z1067" i="1"/>
  <c r="Y1067" i="1"/>
  <c r="X1067" i="1"/>
  <c r="W1067" i="1"/>
  <c r="U1067" i="1"/>
  <c r="S1067" i="1"/>
  <c r="Q1067" i="1"/>
  <c r="P1067" i="1"/>
  <c r="O1067" i="1"/>
  <c r="K1067" i="1"/>
  <c r="N1067" i="1" s="1"/>
  <c r="T1067" i="1" s="1"/>
  <c r="AA1066" i="1"/>
  <c r="Z1066" i="1"/>
  <c r="Y1066" i="1"/>
  <c r="X1066" i="1"/>
  <c r="W1066" i="1"/>
  <c r="U1066" i="1"/>
  <c r="S1066" i="1"/>
  <c r="Q1066" i="1"/>
  <c r="P1066" i="1"/>
  <c r="O1066" i="1"/>
  <c r="K1066" i="1"/>
  <c r="N1066" i="1" s="1"/>
  <c r="T1066" i="1" s="1"/>
  <c r="AA1065" i="1"/>
  <c r="Z1065" i="1"/>
  <c r="Y1065" i="1"/>
  <c r="X1065" i="1"/>
  <c r="W1065" i="1"/>
  <c r="U1065" i="1"/>
  <c r="S1065" i="1"/>
  <c r="Q1065" i="1"/>
  <c r="P1065" i="1"/>
  <c r="O1065" i="1"/>
  <c r="K1065" i="1"/>
  <c r="N1065" i="1" s="1"/>
  <c r="AA1064" i="1"/>
  <c r="Z1064" i="1"/>
  <c r="Y1064" i="1"/>
  <c r="X1064" i="1"/>
  <c r="W1064" i="1"/>
  <c r="U1064" i="1"/>
  <c r="S1064" i="1"/>
  <c r="Q1064" i="1"/>
  <c r="P1064" i="1"/>
  <c r="O1064" i="1"/>
  <c r="K1064" i="1"/>
  <c r="N1064" i="1" s="1"/>
  <c r="T1064" i="1" s="1"/>
  <c r="AA1063" i="1"/>
  <c r="Z1063" i="1"/>
  <c r="Y1063" i="1"/>
  <c r="X1063" i="1"/>
  <c r="W1063" i="1"/>
  <c r="U1063" i="1"/>
  <c r="S1063" i="1"/>
  <c r="Q1063" i="1"/>
  <c r="P1063" i="1"/>
  <c r="O1063" i="1"/>
  <c r="K1063" i="1"/>
  <c r="N1063" i="1" s="1"/>
  <c r="AA1062" i="1"/>
  <c r="Z1062" i="1"/>
  <c r="Y1062" i="1"/>
  <c r="X1062" i="1"/>
  <c r="W1062" i="1"/>
  <c r="U1062" i="1"/>
  <c r="S1062" i="1"/>
  <c r="Q1062" i="1"/>
  <c r="P1062" i="1"/>
  <c r="O1062" i="1"/>
  <c r="K1062" i="1"/>
  <c r="N1062" i="1" s="1"/>
  <c r="T1062" i="1" s="1"/>
  <c r="AA1061" i="1"/>
  <c r="Z1061" i="1"/>
  <c r="Y1061" i="1"/>
  <c r="X1061" i="1"/>
  <c r="W1061" i="1"/>
  <c r="U1061" i="1"/>
  <c r="S1061" i="1"/>
  <c r="Q1061" i="1"/>
  <c r="P1061" i="1"/>
  <c r="O1061" i="1"/>
  <c r="K1061" i="1"/>
  <c r="N1061" i="1" s="1"/>
  <c r="T1061" i="1" s="1"/>
  <c r="AA1060" i="1"/>
  <c r="Z1060" i="1"/>
  <c r="Y1060" i="1"/>
  <c r="X1060" i="1"/>
  <c r="W1060" i="1"/>
  <c r="U1060" i="1"/>
  <c r="S1060" i="1"/>
  <c r="Q1060" i="1"/>
  <c r="P1060" i="1"/>
  <c r="O1060" i="1"/>
  <c r="K1060" i="1"/>
  <c r="N1060" i="1" s="1"/>
  <c r="AA1059" i="1"/>
  <c r="Z1059" i="1"/>
  <c r="Y1059" i="1"/>
  <c r="X1059" i="1"/>
  <c r="W1059" i="1"/>
  <c r="U1059" i="1"/>
  <c r="S1059" i="1"/>
  <c r="Q1059" i="1"/>
  <c r="P1059" i="1"/>
  <c r="O1059" i="1"/>
  <c r="K1059" i="1"/>
  <c r="N1059" i="1" s="1"/>
  <c r="T1059" i="1" s="1"/>
  <c r="AA1058" i="1"/>
  <c r="Z1058" i="1"/>
  <c r="Y1058" i="1"/>
  <c r="X1058" i="1"/>
  <c r="W1058" i="1"/>
  <c r="U1058" i="1"/>
  <c r="S1058" i="1"/>
  <c r="Q1058" i="1"/>
  <c r="P1058" i="1"/>
  <c r="O1058" i="1"/>
  <c r="K1058" i="1"/>
  <c r="N1058" i="1" s="1"/>
  <c r="T1058" i="1" s="1"/>
  <c r="AA1057" i="1"/>
  <c r="Z1057" i="1"/>
  <c r="Y1057" i="1"/>
  <c r="X1057" i="1"/>
  <c r="W1057" i="1"/>
  <c r="U1057" i="1"/>
  <c r="S1057" i="1"/>
  <c r="Q1057" i="1"/>
  <c r="P1057" i="1"/>
  <c r="O1057" i="1"/>
  <c r="K1057" i="1"/>
  <c r="N1057" i="1" s="1"/>
  <c r="T1057" i="1" s="1"/>
  <c r="AA1056" i="1"/>
  <c r="Z1056" i="1"/>
  <c r="Y1056" i="1"/>
  <c r="X1056" i="1"/>
  <c r="W1056" i="1"/>
  <c r="U1056" i="1"/>
  <c r="S1056" i="1"/>
  <c r="Q1056" i="1"/>
  <c r="P1056" i="1"/>
  <c r="O1056" i="1"/>
  <c r="K1056" i="1"/>
  <c r="N1056" i="1" s="1"/>
  <c r="T1056" i="1" s="1"/>
  <c r="AA1055" i="1"/>
  <c r="Z1055" i="1"/>
  <c r="Y1055" i="1"/>
  <c r="X1055" i="1"/>
  <c r="W1055" i="1"/>
  <c r="U1055" i="1"/>
  <c r="S1055" i="1"/>
  <c r="Q1055" i="1"/>
  <c r="P1055" i="1"/>
  <c r="O1055" i="1"/>
  <c r="K1055" i="1"/>
  <c r="N1055" i="1" s="1"/>
  <c r="T1055" i="1" s="1"/>
  <c r="AA1054" i="1"/>
  <c r="Z1054" i="1"/>
  <c r="Y1054" i="1"/>
  <c r="X1054" i="1"/>
  <c r="W1054" i="1"/>
  <c r="U1054" i="1"/>
  <c r="S1054" i="1"/>
  <c r="Q1054" i="1"/>
  <c r="P1054" i="1"/>
  <c r="O1054" i="1"/>
  <c r="K1054" i="1"/>
  <c r="N1054" i="1" s="1"/>
  <c r="T1054" i="1" s="1"/>
  <c r="AA1053" i="1"/>
  <c r="Z1053" i="1"/>
  <c r="Y1053" i="1"/>
  <c r="X1053" i="1"/>
  <c r="W1053" i="1"/>
  <c r="U1053" i="1"/>
  <c r="S1053" i="1"/>
  <c r="Q1053" i="1"/>
  <c r="P1053" i="1"/>
  <c r="O1053" i="1"/>
  <c r="K1053" i="1"/>
  <c r="N1053" i="1" s="1"/>
  <c r="T1053" i="1" s="1"/>
  <c r="AA1052" i="1"/>
  <c r="Z1052" i="1"/>
  <c r="Y1052" i="1"/>
  <c r="X1052" i="1"/>
  <c r="W1052" i="1"/>
  <c r="U1052" i="1"/>
  <c r="S1052" i="1"/>
  <c r="Q1052" i="1"/>
  <c r="P1052" i="1"/>
  <c r="O1052" i="1"/>
  <c r="K1052" i="1"/>
  <c r="N1052" i="1" s="1"/>
  <c r="T1052" i="1" s="1"/>
  <c r="AA1051" i="1"/>
  <c r="Z1051" i="1"/>
  <c r="Y1051" i="1"/>
  <c r="X1051" i="1"/>
  <c r="W1051" i="1"/>
  <c r="U1051" i="1"/>
  <c r="S1051" i="1"/>
  <c r="Q1051" i="1"/>
  <c r="P1051" i="1"/>
  <c r="O1051" i="1"/>
  <c r="K1051" i="1"/>
  <c r="N1051" i="1" s="1"/>
  <c r="AA1050" i="1"/>
  <c r="Z1050" i="1"/>
  <c r="Y1050" i="1"/>
  <c r="X1050" i="1"/>
  <c r="W1050" i="1"/>
  <c r="U1050" i="1"/>
  <c r="S1050" i="1"/>
  <c r="Q1050" i="1"/>
  <c r="P1050" i="1"/>
  <c r="O1050" i="1"/>
  <c r="K1050" i="1"/>
  <c r="N1050" i="1" s="1"/>
  <c r="T1050" i="1" s="1"/>
  <c r="AA1049" i="1"/>
  <c r="Z1049" i="1"/>
  <c r="Y1049" i="1"/>
  <c r="X1049" i="1"/>
  <c r="W1049" i="1"/>
  <c r="U1049" i="1"/>
  <c r="S1049" i="1"/>
  <c r="Q1049" i="1"/>
  <c r="P1049" i="1"/>
  <c r="O1049" i="1"/>
  <c r="K1049" i="1"/>
  <c r="N1049" i="1" s="1"/>
  <c r="T1049" i="1" s="1"/>
  <c r="AA1048" i="1"/>
  <c r="Z1048" i="1"/>
  <c r="Y1048" i="1"/>
  <c r="X1048" i="1"/>
  <c r="W1048" i="1"/>
  <c r="U1048" i="1"/>
  <c r="S1048" i="1"/>
  <c r="Q1048" i="1"/>
  <c r="P1048" i="1"/>
  <c r="O1048" i="1"/>
  <c r="K1048" i="1"/>
  <c r="N1048" i="1" s="1"/>
  <c r="T1048" i="1" s="1"/>
  <c r="AA1047" i="1"/>
  <c r="Z1047" i="1"/>
  <c r="Y1047" i="1"/>
  <c r="X1047" i="1"/>
  <c r="W1047" i="1"/>
  <c r="U1047" i="1"/>
  <c r="S1047" i="1"/>
  <c r="Q1047" i="1"/>
  <c r="P1047" i="1"/>
  <c r="O1047" i="1"/>
  <c r="K1047" i="1"/>
  <c r="N1047" i="1" s="1"/>
  <c r="T1047" i="1" s="1"/>
  <c r="AA1046" i="1"/>
  <c r="Z1046" i="1"/>
  <c r="Y1046" i="1"/>
  <c r="X1046" i="1"/>
  <c r="W1046" i="1"/>
  <c r="U1046" i="1"/>
  <c r="S1046" i="1"/>
  <c r="Q1046" i="1"/>
  <c r="P1046" i="1"/>
  <c r="O1046" i="1"/>
  <c r="K1046" i="1"/>
  <c r="N1046" i="1" s="1"/>
  <c r="T1046" i="1" s="1"/>
  <c r="AA1045" i="1"/>
  <c r="Z1045" i="1"/>
  <c r="Y1045" i="1"/>
  <c r="X1045" i="1"/>
  <c r="W1045" i="1"/>
  <c r="U1045" i="1"/>
  <c r="S1045" i="1"/>
  <c r="Q1045" i="1"/>
  <c r="P1045" i="1"/>
  <c r="O1045" i="1"/>
  <c r="K1045" i="1"/>
  <c r="N1045" i="1" s="1"/>
  <c r="T1045" i="1" s="1"/>
  <c r="AA1044" i="1"/>
  <c r="Z1044" i="1"/>
  <c r="Y1044" i="1"/>
  <c r="X1044" i="1"/>
  <c r="W1044" i="1"/>
  <c r="U1044" i="1"/>
  <c r="S1044" i="1"/>
  <c r="Q1044" i="1"/>
  <c r="P1044" i="1"/>
  <c r="O1044" i="1"/>
  <c r="K1044" i="1"/>
  <c r="N1044" i="1" s="1"/>
  <c r="AA1043" i="1"/>
  <c r="Z1043" i="1"/>
  <c r="Y1043" i="1"/>
  <c r="X1043" i="1"/>
  <c r="W1043" i="1"/>
  <c r="U1043" i="1"/>
  <c r="S1043" i="1"/>
  <c r="Q1043" i="1"/>
  <c r="P1043" i="1"/>
  <c r="O1043" i="1"/>
  <c r="K1043" i="1"/>
  <c r="N1043" i="1" s="1"/>
  <c r="T1043" i="1" s="1"/>
  <c r="AA1042" i="1"/>
  <c r="Z1042" i="1"/>
  <c r="Y1042" i="1"/>
  <c r="X1042" i="1"/>
  <c r="W1042" i="1"/>
  <c r="U1042" i="1"/>
  <c r="S1042" i="1"/>
  <c r="Q1042" i="1"/>
  <c r="P1042" i="1"/>
  <c r="O1042" i="1"/>
  <c r="K1042" i="1"/>
  <c r="N1042" i="1" s="1"/>
  <c r="AA1041" i="1"/>
  <c r="Z1041" i="1"/>
  <c r="Y1041" i="1"/>
  <c r="X1041" i="1"/>
  <c r="W1041" i="1"/>
  <c r="U1041" i="1"/>
  <c r="S1041" i="1"/>
  <c r="Q1041" i="1"/>
  <c r="P1041" i="1"/>
  <c r="O1041" i="1"/>
  <c r="K1041" i="1"/>
  <c r="N1041" i="1" s="1"/>
  <c r="T1041" i="1" s="1"/>
  <c r="AA1040" i="1"/>
  <c r="Z1040" i="1"/>
  <c r="Y1040" i="1"/>
  <c r="X1040" i="1"/>
  <c r="W1040" i="1"/>
  <c r="U1040" i="1"/>
  <c r="S1040" i="1"/>
  <c r="Q1040" i="1"/>
  <c r="P1040" i="1"/>
  <c r="O1040" i="1"/>
  <c r="K1040" i="1"/>
  <c r="N1040" i="1" s="1"/>
  <c r="AA1039" i="1"/>
  <c r="Z1039" i="1"/>
  <c r="Y1039" i="1"/>
  <c r="X1039" i="1"/>
  <c r="W1039" i="1"/>
  <c r="U1039" i="1"/>
  <c r="S1039" i="1"/>
  <c r="Q1039" i="1"/>
  <c r="P1039" i="1"/>
  <c r="O1039" i="1"/>
  <c r="K1039" i="1"/>
  <c r="N1039" i="1" s="1"/>
  <c r="T1039" i="1" s="1"/>
  <c r="AA1038" i="1"/>
  <c r="Z1038" i="1"/>
  <c r="Y1038" i="1"/>
  <c r="X1038" i="1"/>
  <c r="W1038" i="1"/>
  <c r="U1038" i="1"/>
  <c r="S1038" i="1"/>
  <c r="Q1038" i="1"/>
  <c r="P1038" i="1"/>
  <c r="O1038" i="1"/>
  <c r="K1038" i="1"/>
  <c r="N1038" i="1" s="1"/>
  <c r="T1038" i="1" s="1"/>
  <c r="AA1037" i="1"/>
  <c r="Z1037" i="1"/>
  <c r="Y1037" i="1"/>
  <c r="X1037" i="1"/>
  <c r="W1037" i="1"/>
  <c r="U1037" i="1"/>
  <c r="S1037" i="1"/>
  <c r="Q1037" i="1"/>
  <c r="P1037" i="1"/>
  <c r="O1037" i="1"/>
  <c r="K1037" i="1"/>
  <c r="N1037" i="1" s="1"/>
  <c r="T1037" i="1" s="1"/>
  <c r="AA1036" i="1"/>
  <c r="Z1036" i="1"/>
  <c r="Y1036" i="1"/>
  <c r="X1036" i="1"/>
  <c r="W1036" i="1"/>
  <c r="U1036" i="1"/>
  <c r="S1036" i="1"/>
  <c r="Q1036" i="1"/>
  <c r="P1036" i="1"/>
  <c r="O1036" i="1"/>
  <c r="K1036" i="1"/>
  <c r="N1036" i="1" s="1"/>
  <c r="AA1035" i="1"/>
  <c r="Z1035" i="1"/>
  <c r="Y1035" i="1"/>
  <c r="X1035" i="1"/>
  <c r="W1035" i="1"/>
  <c r="U1035" i="1"/>
  <c r="S1035" i="1"/>
  <c r="Q1035" i="1"/>
  <c r="P1035" i="1"/>
  <c r="O1035" i="1"/>
  <c r="K1035" i="1"/>
  <c r="N1035" i="1" s="1"/>
  <c r="T1035" i="1" s="1"/>
  <c r="AA1034" i="1"/>
  <c r="Z1034" i="1"/>
  <c r="Y1034" i="1"/>
  <c r="X1034" i="1"/>
  <c r="W1034" i="1"/>
  <c r="U1034" i="1"/>
  <c r="S1034" i="1"/>
  <c r="Q1034" i="1"/>
  <c r="P1034" i="1"/>
  <c r="O1034" i="1"/>
  <c r="K1034" i="1"/>
  <c r="N1034" i="1" s="1"/>
  <c r="AA1033" i="1"/>
  <c r="Z1033" i="1"/>
  <c r="Y1033" i="1"/>
  <c r="X1033" i="1"/>
  <c r="W1033" i="1"/>
  <c r="U1033" i="1"/>
  <c r="S1033" i="1"/>
  <c r="Q1033" i="1"/>
  <c r="P1033" i="1"/>
  <c r="O1033" i="1"/>
  <c r="K1033" i="1"/>
  <c r="N1033" i="1" s="1"/>
  <c r="T1033" i="1" s="1"/>
  <c r="AA1032" i="1"/>
  <c r="Z1032" i="1"/>
  <c r="Y1032" i="1"/>
  <c r="X1032" i="1"/>
  <c r="W1032" i="1"/>
  <c r="U1032" i="1"/>
  <c r="S1032" i="1"/>
  <c r="Q1032" i="1"/>
  <c r="P1032" i="1"/>
  <c r="O1032" i="1"/>
  <c r="K1032" i="1"/>
  <c r="N1032" i="1" s="1"/>
  <c r="T1032" i="1" s="1"/>
  <c r="AA1031" i="1"/>
  <c r="Z1031" i="1"/>
  <c r="Y1031" i="1"/>
  <c r="X1031" i="1"/>
  <c r="W1031" i="1"/>
  <c r="U1031" i="1"/>
  <c r="S1031" i="1"/>
  <c r="Q1031" i="1"/>
  <c r="P1031" i="1"/>
  <c r="O1031" i="1"/>
  <c r="K1031" i="1"/>
  <c r="N1031" i="1" s="1"/>
  <c r="T1031" i="1" s="1"/>
  <c r="AA1030" i="1"/>
  <c r="Z1030" i="1"/>
  <c r="Y1030" i="1"/>
  <c r="X1030" i="1"/>
  <c r="W1030" i="1"/>
  <c r="U1030" i="1"/>
  <c r="S1030" i="1"/>
  <c r="Q1030" i="1"/>
  <c r="P1030" i="1"/>
  <c r="O1030" i="1"/>
  <c r="K1030" i="1"/>
  <c r="N1030" i="1" s="1"/>
  <c r="T1030" i="1" s="1"/>
  <c r="AA1029" i="1"/>
  <c r="Z1029" i="1"/>
  <c r="Y1029" i="1"/>
  <c r="X1029" i="1"/>
  <c r="W1029" i="1"/>
  <c r="U1029" i="1"/>
  <c r="S1029" i="1"/>
  <c r="Q1029" i="1"/>
  <c r="P1029" i="1"/>
  <c r="O1029" i="1"/>
  <c r="K1029" i="1"/>
  <c r="N1029" i="1" s="1"/>
  <c r="T1029" i="1" s="1"/>
  <c r="AA1028" i="1"/>
  <c r="Z1028" i="1"/>
  <c r="Y1028" i="1"/>
  <c r="X1028" i="1"/>
  <c r="W1028" i="1"/>
  <c r="U1028" i="1"/>
  <c r="S1028" i="1"/>
  <c r="Q1028" i="1"/>
  <c r="P1028" i="1"/>
  <c r="O1028" i="1"/>
  <c r="K1028" i="1"/>
  <c r="N1028" i="1" s="1"/>
  <c r="T1028" i="1" s="1"/>
  <c r="AA1027" i="1"/>
  <c r="Z1027" i="1"/>
  <c r="Y1027" i="1"/>
  <c r="X1027" i="1"/>
  <c r="W1027" i="1"/>
  <c r="U1027" i="1"/>
  <c r="S1027" i="1"/>
  <c r="Q1027" i="1"/>
  <c r="P1027" i="1"/>
  <c r="O1027" i="1"/>
  <c r="K1027" i="1"/>
  <c r="N1027" i="1" s="1"/>
  <c r="AA1026" i="1"/>
  <c r="Z1026" i="1"/>
  <c r="Y1026" i="1"/>
  <c r="X1026" i="1"/>
  <c r="W1026" i="1"/>
  <c r="U1026" i="1"/>
  <c r="S1026" i="1"/>
  <c r="Q1026" i="1"/>
  <c r="P1026" i="1"/>
  <c r="O1026" i="1"/>
  <c r="K1026" i="1"/>
  <c r="N1026" i="1" s="1"/>
  <c r="T1026" i="1" s="1"/>
  <c r="AA1025" i="1"/>
  <c r="Z1025" i="1"/>
  <c r="Y1025" i="1"/>
  <c r="X1025" i="1"/>
  <c r="W1025" i="1"/>
  <c r="U1025" i="1"/>
  <c r="S1025" i="1"/>
  <c r="Q1025" i="1"/>
  <c r="P1025" i="1"/>
  <c r="O1025" i="1"/>
  <c r="K1025" i="1"/>
  <c r="N1025" i="1" s="1"/>
  <c r="AA1024" i="1"/>
  <c r="Z1024" i="1"/>
  <c r="Y1024" i="1"/>
  <c r="X1024" i="1"/>
  <c r="W1024" i="1"/>
  <c r="U1024" i="1"/>
  <c r="S1024" i="1"/>
  <c r="Q1024" i="1"/>
  <c r="P1024" i="1"/>
  <c r="O1024" i="1"/>
  <c r="K1024" i="1"/>
  <c r="N1024" i="1" s="1"/>
  <c r="T1024" i="1" s="1"/>
  <c r="AA1023" i="1"/>
  <c r="Z1023" i="1"/>
  <c r="Y1023" i="1"/>
  <c r="X1023" i="1"/>
  <c r="W1023" i="1"/>
  <c r="U1023" i="1"/>
  <c r="S1023" i="1"/>
  <c r="Q1023" i="1"/>
  <c r="P1023" i="1"/>
  <c r="O1023" i="1"/>
  <c r="K1023" i="1"/>
  <c r="N1023" i="1" s="1"/>
  <c r="AA1022" i="1"/>
  <c r="Z1022" i="1"/>
  <c r="Y1022" i="1"/>
  <c r="X1022" i="1"/>
  <c r="W1022" i="1"/>
  <c r="U1022" i="1"/>
  <c r="S1022" i="1"/>
  <c r="Q1022" i="1"/>
  <c r="P1022" i="1"/>
  <c r="O1022" i="1"/>
  <c r="K1022" i="1"/>
  <c r="N1022" i="1" s="1"/>
  <c r="T1022" i="1" s="1"/>
  <c r="AA1021" i="1"/>
  <c r="Z1021" i="1"/>
  <c r="Y1021" i="1"/>
  <c r="X1021" i="1"/>
  <c r="W1021" i="1"/>
  <c r="U1021" i="1"/>
  <c r="S1021" i="1"/>
  <c r="Q1021" i="1"/>
  <c r="P1021" i="1"/>
  <c r="O1021" i="1"/>
  <c r="K1021" i="1"/>
  <c r="N1021" i="1" s="1"/>
  <c r="T1021" i="1" s="1"/>
  <c r="AA1020" i="1"/>
  <c r="Z1020" i="1"/>
  <c r="Y1020" i="1"/>
  <c r="X1020" i="1"/>
  <c r="W1020" i="1"/>
  <c r="U1020" i="1"/>
  <c r="S1020" i="1"/>
  <c r="Q1020" i="1"/>
  <c r="P1020" i="1"/>
  <c r="O1020" i="1"/>
  <c r="K1020" i="1"/>
  <c r="N1020" i="1" s="1"/>
  <c r="T1020" i="1" s="1"/>
  <c r="AA1019" i="1"/>
  <c r="Z1019" i="1"/>
  <c r="Y1019" i="1"/>
  <c r="X1019" i="1"/>
  <c r="W1019" i="1"/>
  <c r="U1019" i="1"/>
  <c r="S1019" i="1"/>
  <c r="Q1019" i="1"/>
  <c r="P1019" i="1"/>
  <c r="O1019" i="1"/>
  <c r="K1019" i="1"/>
  <c r="N1019" i="1" s="1"/>
  <c r="T1019" i="1" s="1"/>
  <c r="AA1018" i="1"/>
  <c r="Z1018" i="1"/>
  <c r="Y1018" i="1"/>
  <c r="X1018" i="1"/>
  <c r="W1018" i="1"/>
  <c r="U1018" i="1"/>
  <c r="S1018" i="1"/>
  <c r="Q1018" i="1"/>
  <c r="P1018" i="1"/>
  <c r="O1018" i="1"/>
  <c r="K1018" i="1"/>
  <c r="N1018" i="1" s="1"/>
  <c r="AA1017" i="1"/>
  <c r="Z1017" i="1"/>
  <c r="Y1017" i="1"/>
  <c r="X1017" i="1"/>
  <c r="W1017" i="1"/>
  <c r="U1017" i="1"/>
  <c r="S1017" i="1"/>
  <c r="Q1017" i="1"/>
  <c r="P1017" i="1"/>
  <c r="O1017" i="1"/>
  <c r="K1017" i="1"/>
  <c r="N1017" i="1" s="1"/>
  <c r="T1017" i="1" s="1"/>
  <c r="AA1016" i="1"/>
  <c r="Z1016" i="1"/>
  <c r="Y1016" i="1"/>
  <c r="X1016" i="1"/>
  <c r="W1016" i="1"/>
  <c r="U1016" i="1"/>
  <c r="S1016" i="1"/>
  <c r="Q1016" i="1"/>
  <c r="P1016" i="1"/>
  <c r="O1016" i="1"/>
  <c r="K1016" i="1"/>
  <c r="N1016" i="1" s="1"/>
  <c r="T1016" i="1" s="1"/>
  <c r="AA1015" i="1"/>
  <c r="Z1015" i="1"/>
  <c r="Y1015" i="1"/>
  <c r="X1015" i="1"/>
  <c r="W1015" i="1"/>
  <c r="U1015" i="1"/>
  <c r="S1015" i="1"/>
  <c r="Q1015" i="1"/>
  <c r="P1015" i="1"/>
  <c r="O1015" i="1"/>
  <c r="K1015" i="1"/>
  <c r="N1015" i="1" s="1"/>
  <c r="AA1014" i="1"/>
  <c r="Z1014" i="1"/>
  <c r="Y1014" i="1"/>
  <c r="X1014" i="1"/>
  <c r="W1014" i="1"/>
  <c r="U1014" i="1"/>
  <c r="S1014" i="1"/>
  <c r="Q1014" i="1"/>
  <c r="P1014" i="1"/>
  <c r="O1014" i="1"/>
  <c r="K1014" i="1"/>
  <c r="N1014" i="1" s="1"/>
  <c r="T1014" i="1" s="1"/>
  <c r="AA1013" i="1"/>
  <c r="Z1013" i="1"/>
  <c r="Y1013" i="1"/>
  <c r="X1013" i="1"/>
  <c r="W1013" i="1"/>
  <c r="U1013" i="1"/>
  <c r="S1013" i="1"/>
  <c r="Q1013" i="1"/>
  <c r="P1013" i="1"/>
  <c r="O1013" i="1"/>
  <c r="K1013" i="1"/>
  <c r="N1013" i="1" s="1"/>
  <c r="T1013" i="1" s="1"/>
  <c r="AA1012" i="1"/>
  <c r="Z1012" i="1"/>
  <c r="Y1012" i="1"/>
  <c r="X1012" i="1"/>
  <c r="W1012" i="1"/>
  <c r="U1012" i="1"/>
  <c r="S1012" i="1"/>
  <c r="Q1012" i="1"/>
  <c r="P1012" i="1"/>
  <c r="O1012" i="1"/>
  <c r="K1012" i="1"/>
  <c r="N1012" i="1" s="1"/>
  <c r="T1012" i="1" s="1"/>
  <c r="AA1011" i="1"/>
  <c r="Z1011" i="1"/>
  <c r="Y1011" i="1"/>
  <c r="X1011" i="1"/>
  <c r="W1011" i="1"/>
  <c r="U1011" i="1"/>
  <c r="S1011" i="1"/>
  <c r="Q1011" i="1"/>
  <c r="P1011" i="1"/>
  <c r="O1011" i="1"/>
  <c r="K1011" i="1"/>
  <c r="N1011" i="1" s="1"/>
  <c r="AA1010" i="1"/>
  <c r="Z1010" i="1"/>
  <c r="Y1010" i="1"/>
  <c r="X1010" i="1"/>
  <c r="W1010" i="1"/>
  <c r="U1010" i="1"/>
  <c r="S1010" i="1"/>
  <c r="Q1010" i="1"/>
  <c r="P1010" i="1"/>
  <c r="O1010" i="1"/>
  <c r="K1010" i="1"/>
  <c r="N1010" i="1" s="1"/>
  <c r="T1010" i="1" s="1"/>
  <c r="AA1009" i="1"/>
  <c r="Z1009" i="1"/>
  <c r="Y1009" i="1"/>
  <c r="X1009" i="1"/>
  <c r="W1009" i="1"/>
  <c r="U1009" i="1"/>
  <c r="S1009" i="1"/>
  <c r="Q1009" i="1"/>
  <c r="P1009" i="1"/>
  <c r="O1009" i="1"/>
  <c r="K1009" i="1"/>
  <c r="N1009" i="1" s="1"/>
  <c r="T1009" i="1" s="1"/>
  <c r="AA1008" i="1"/>
  <c r="Z1008" i="1"/>
  <c r="Y1008" i="1"/>
  <c r="X1008" i="1"/>
  <c r="W1008" i="1"/>
  <c r="U1008" i="1"/>
  <c r="S1008" i="1"/>
  <c r="Q1008" i="1"/>
  <c r="P1008" i="1"/>
  <c r="O1008" i="1"/>
  <c r="K1008" i="1"/>
  <c r="N1008" i="1" s="1"/>
  <c r="T1008" i="1" s="1"/>
  <c r="AA1007" i="1"/>
  <c r="Z1007" i="1"/>
  <c r="Y1007" i="1"/>
  <c r="X1007" i="1"/>
  <c r="W1007" i="1"/>
  <c r="U1007" i="1"/>
  <c r="S1007" i="1"/>
  <c r="Q1007" i="1"/>
  <c r="P1007" i="1"/>
  <c r="O1007" i="1"/>
  <c r="K1007" i="1"/>
  <c r="N1007" i="1" s="1"/>
  <c r="T1007" i="1" s="1"/>
  <c r="AA1006" i="1"/>
  <c r="Z1006" i="1"/>
  <c r="Y1006" i="1"/>
  <c r="X1006" i="1"/>
  <c r="W1006" i="1"/>
  <c r="U1006" i="1"/>
  <c r="S1006" i="1"/>
  <c r="Q1006" i="1"/>
  <c r="P1006" i="1"/>
  <c r="O1006" i="1"/>
  <c r="K1006" i="1"/>
  <c r="N1006" i="1" s="1"/>
  <c r="T1006" i="1" s="1"/>
  <c r="AA1005" i="1"/>
  <c r="Z1005" i="1"/>
  <c r="Y1005" i="1"/>
  <c r="X1005" i="1"/>
  <c r="W1005" i="1"/>
  <c r="U1005" i="1"/>
  <c r="S1005" i="1"/>
  <c r="Q1005" i="1"/>
  <c r="P1005" i="1"/>
  <c r="O1005" i="1"/>
  <c r="K1005" i="1"/>
  <c r="N1005" i="1" s="1"/>
  <c r="T1005" i="1" s="1"/>
  <c r="AA1004" i="1"/>
  <c r="Z1004" i="1"/>
  <c r="Y1004" i="1"/>
  <c r="X1004" i="1"/>
  <c r="W1004" i="1"/>
  <c r="U1004" i="1"/>
  <c r="S1004" i="1"/>
  <c r="Q1004" i="1"/>
  <c r="P1004" i="1"/>
  <c r="O1004" i="1"/>
  <c r="K1004" i="1"/>
  <c r="N1004" i="1" s="1"/>
  <c r="AA1003" i="1"/>
  <c r="Z1003" i="1"/>
  <c r="Y1003" i="1"/>
  <c r="X1003" i="1"/>
  <c r="W1003" i="1"/>
  <c r="U1003" i="1"/>
  <c r="S1003" i="1"/>
  <c r="Q1003" i="1"/>
  <c r="P1003" i="1"/>
  <c r="O1003" i="1"/>
  <c r="K1003" i="1"/>
  <c r="N1003" i="1" s="1"/>
  <c r="T1003" i="1" s="1"/>
  <c r="AA1002" i="1"/>
  <c r="Z1002" i="1"/>
  <c r="Y1002" i="1"/>
  <c r="X1002" i="1"/>
  <c r="W1002" i="1"/>
  <c r="U1002" i="1"/>
  <c r="S1002" i="1"/>
  <c r="Q1002" i="1"/>
  <c r="P1002" i="1"/>
  <c r="O1002" i="1"/>
  <c r="K1002" i="1"/>
  <c r="N1002" i="1" s="1"/>
  <c r="AA1001" i="1"/>
  <c r="Z1001" i="1"/>
  <c r="Y1001" i="1"/>
  <c r="X1001" i="1"/>
  <c r="W1001" i="1"/>
  <c r="U1001" i="1"/>
  <c r="S1001" i="1"/>
  <c r="Q1001" i="1"/>
  <c r="P1001" i="1"/>
  <c r="O1001" i="1"/>
  <c r="K1001" i="1"/>
  <c r="N1001" i="1" s="1"/>
  <c r="T1001" i="1" s="1"/>
  <c r="AA1000" i="1"/>
  <c r="Z1000" i="1"/>
  <c r="Y1000" i="1"/>
  <c r="X1000" i="1"/>
  <c r="W1000" i="1"/>
  <c r="U1000" i="1"/>
  <c r="S1000" i="1"/>
  <c r="Q1000" i="1"/>
  <c r="P1000" i="1"/>
  <c r="O1000" i="1"/>
  <c r="K1000" i="1"/>
  <c r="N1000" i="1" s="1"/>
  <c r="T1000" i="1" s="1"/>
  <c r="AA999" i="1"/>
  <c r="Z999" i="1"/>
  <c r="Y999" i="1"/>
  <c r="X999" i="1"/>
  <c r="W999" i="1"/>
  <c r="U999" i="1"/>
  <c r="S999" i="1"/>
  <c r="Q999" i="1"/>
  <c r="P999" i="1"/>
  <c r="O999" i="1"/>
  <c r="K999" i="1"/>
  <c r="N999" i="1" s="1"/>
  <c r="T999" i="1" s="1"/>
  <c r="AA998" i="1"/>
  <c r="Z998" i="1"/>
  <c r="Y998" i="1"/>
  <c r="X998" i="1"/>
  <c r="W998" i="1"/>
  <c r="U998" i="1"/>
  <c r="S998" i="1"/>
  <c r="Q998" i="1"/>
  <c r="P998" i="1"/>
  <c r="O998" i="1"/>
  <c r="K998" i="1"/>
  <c r="N998" i="1" s="1"/>
  <c r="T998" i="1" s="1"/>
  <c r="AA997" i="1"/>
  <c r="Z997" i="1"/>
  <c r="Y997" i="1"/>
  <c r="X997" i="1"/>
  <c r="W997" i="1"/>
  <c r="U997" i="1"/>
  <c r="S997" i="1"/>
  <c r="Q997" i="1"/>
  <c r="P997" i="1"/>
  <c r="O997" i="1"/>
  <c r="K997" i="1"/>
  <c r="N997" i="1" s="1"/>
  <c r="T997" i="1" s="1"/>
  <c r="AA996" i="1"/>
  <c r="Z996" i="1"/>
  <c r="Y996" i="1"/>
  <c r="X996" i="1"/>
  <c r="W996" i="1"/>
  <c r="U996" i="1"/>
  <c r="S996" i="1"/>
  <c r="Q996" i="1"/>
  <c r="P996" i="1"/>
  <c r="O996" i="1"/>
  <c r="K996" i="1"/>
  <c r="N996" i="1" s="1"/>
  <c r="AA995" i="1"/>
  <c r="Z995" i="1"/>
  <c r="Y995" i="1"/>
  <c r="X995" i="1"/>
  <c r="W995" i="1"/>
  <c r="U995" i="1"/>
  <c r="S995" i="1"/>
  <c r="Q995" i="1"/>
  <c r="P995" i="1"/>
  <c r="O995" i="1"/>
  <c r="K995" i="1"/>
  <c r="N995" i="1" s="1"/>
  <c r="T995" i="1" s="1"/>
  <c r="AA994" i="1"/>
  <c r="Z994" i="1"/>
  <c r="Y994" i="1"/>
  <c r="X994" i="1"/>
  <c r="W994" i="1"/>
  <c r="U994" i="1"/>
  <c r="S994" i="1"/>
  <c r="Q994" i="1"/>
  <c r="P994" i="1"/>
  <c r="O994" i="1"/>
  <c r="K994" i="1"/>
  <c r="N994" i="1" s="1"/>
  <c r="AA993" i="1"/>
  <c r="Z993" i="1"/>
  <c r="Y993" i="1"/>
  <c r="X993" i="1"/>
  <c r="W993" i="1"/>
  <c r="U993" i="1"/>
  <c r="S993" i="1"/>
  <c r="Q993" i="1"/>
  <c r="P993" i="1"/>
  <c r="O993" i="1"/>
  <c r="K993" i="1"/>
  <c r="N993" i="1" s="1"/>
  <c r="T993" i="1" s="1"/>
  <c r="AA992" i="1"/>
  <c r="Z992" i="1"/>
  <c r="Y992" i="1"/>
  <c r="X992" i="1"/>
  <c r="W992" i="1"/>
  <c r="U992" i="1"/>
  <c r="S992" i="1"/>
  <c r="Q992" i="1"/>
  <c r="P992" i="1"/>
  <c r="O992" i="1"/>
  <c r="K992" i="1"/>
  <c r="N992" i="1" s="1"/>
  <c r="AA991" i="1"/>
  <c r="Z991" i="1"/>
  <c r="Y991" i="1"/>
  <c r="X991" i="1"/>
  <c r="W991" i="1"/>
  <c r="U991" i="1"/>
  <c r="S991" i="1"/>
  <c r="Q991" i="1"/>
  <c r="P991" i="1"/>
  <c r="O991" i="1"/>
  <c r="K991" i="1"/>
  <c r="N991" i="1" s="1"/>
  <c r="T991" i="1" s="1"/>
  <c r="AA990" i="1"/>
  <c r="Z990" i="1"/>
  <c r="Y990" i="1"/>
  <c r="X990" i="1"/>
  <c r="W990" i="1"/>
  <c r="U990" i="1"/>
  <c r="S990" i="1"/>
  <c r="Q990" i="1"/>
  <c r="P990" i="1"/>
  <c r="O990" i="1"/>
  <c r="K990" i="1"/>
  <c r="N990" i="1" s="1"/>
  <c r="T990" i="1" s="1"/>
  <c r="AA989" i="1"/>
  <c r="Z989" i="1"/>
  <c r="Y989" i="1"/>
  <c r="X989" i="1"/>
  <c r="W989" i="1"/>
  <c r="U989" i="1"/>
  <c r="S989" i="1"/>
  <c r="Q989" i="1"/>
  <c r="P989" i="1"/>
  <c r="O989" i="1"/>
  <c r="K989" i="1"/>
  <c r="N989" i="1" s="1"/>
  <c r="T989" i="1" s="1"/>
  <c r="AA988" i="1"/>
  <c r="Z988" i="1"/>
  <c r="Y988" i="1"/>
  <c r="X988" i="1"/>
  <c r="W988" i="1"/>
  <c r="U988" i="1"/>
  <c r="S988" i="1"/>
  <c r="Q988" i="1"/>
  <c r="P988" i="1"/>
  <c r="O988" i="1"/>
  <c r="K988" i="1"/>
  <c r="N988" i="1" s="1"/>
  <c r="T988" i="1" s="1"/>
  <c r="AA987" i="1"/>
  <c r="Z987" i="1"/>
  <c r="Y987" i="1"/>
  <c r="X987" i="1"/>
  <c r="W987" i="1"/>
  <c r="U987" i="1"/>
  <c r="S987" i="1"/>
  <c r="Q987" i="1"/>
  <c r="P987" i="1"/>
  <c r="O987" i="1"/>
  <c r="K987" i="1"/>
  <c r="N987" i="1" s="1"/>
  <c r="T987" i="1" s="1"/>
  <c r="AA986" i="1"/>
  <c r="Z986" i="1"/>
  <c r="Y986" i="1"/>
  <c r="X986" i="1"/>
  <c r="W986" i="1"/>
  <c r="U986" i="1"/>
  <c r="S986" i="1"/>
  <c r="Q986" i="1"/>
  <c r="P986" i="1"/>
  <c r="O986" i="1"/>
  <c r="K986" i="1"/>
  <c r="N986" i="1" s="1"/>
  <c r="AA985" i="1"/>
  <c r="Z985" i="1"/>
  <c r="Y985" i="1"/>
  <c r="X985" i="1"/>
  <c r="W985" i="1"/>
  <c r="U985" i="1"/>
  <c r="S985" i="1"/>
  <c r="Q985" i="1"/>
  <c r="P985" i="1"/>
  <c r="O985" i="1"/>
  <c r="K985" i="1"/>
  <c r="N985" i="1" s="1"/>
  <c r="T985" i="1" s="1"/>
  <c r="AA984" i="1"/>
  <c r="Z984" i="1"/>
  <c r="Y984" i="1"/>
  <c r="X984" i="1"/>
  <c r="W984" i="1"/>
  <c r="U984" i="1"/>
  <c r="S984" i="1"/>
  <c r="Q984" i="1"/>
  <c r="P984" i="1"/>
  <c r="O984" i="1"/>
  <c r="K984" i="1"/>
  <c r="N984" i="1" s="1"/>
  <c r="AA983" i="1"/>
  <c r="Z983" i="1"/>
  <c r="Y983" i="1"/>
  <c r="X983" i="1"/>
  <c r="W983" i="1"/>
  <c r="U983" i="1"/>
  <c r="S983" i="1"/>
  <c r="Q983" i="1"/>
  <c r="P983" i="1"/>
  <c r="O983" i="1"/>
  <c r="K983" i="1"/>
  <c r="N983" i="1" s="1"/>
  <c r="T983" i="1" s="1"/>
  <c r="AA982" i="1"/>
  <c r="Z982" i="1"/>
  <c r="Y982" i="1"/>
  <c r="X982" i="1"/>
  <c r="W982" i="1"/>
  <c r="U982" i="1"/>
  <c r="S982" i="1"/>
  <c r="Q982" i="1"/>
  <c r="P982" i="1"/>
  <c r="O982" i="1"/>
  <c r="K982" i="1"/>
  <c r="N982" i="1" s="1"/>
  <c r="T982" i="1" s="1"/>
  <c r="AA981" i="1"/>
  <c r="Z981" i="1"/>
  <c r="Y981" i="1"/>
  <c r="X981" i="1"/>
  <c r="W981" i="1"/>
  <c r="U981" i="1"/>
  <c r="S981" i="1"/>
  <c r="Q981" i="1"/>
  <c r="P981" i="1"/>
  <c r="O981" i="1"/>
  <c r="K981" i="1"/>
  <c r="N981" i="1" s="1"/>
  <c r="AA980" i="1"/>
  <c r="Z980" i="1"/>
  <c r="Y980" i="1"/>
  <c r="X980" i="1"/>
  <c r="W980" i="1"/>
  <c r="U980" i="1"/>
  <c r="S980" i="1"/>
  <c r="Q980" i="1"/>
  <c r="P980" i="1"/>
  <c r="O980" i="1"/>
  <c r="K980" i="1"/>
  <c r="N980" i="1" s="1"/>
  <c r="T980" i="1" s="1"/>
  <c r="AA979" i="1"/>
  <c r="Z979" i="1"/>
  <c r="Y979" i="1"/>
  <c r="X979" i="1"/>
  <c r="W979" i="1"/>
  <c r="U979" i="1"/>
  <c r="S979" i="1"/>
  <c r="Q979" i="1"/>
  <c r="P979" i="1"/>
  <c r="O979" i="1"/>
  <c r="K979" i="1"/>
  <c r="N979" i="1" s="1"/>
  <c r="AA978" i="1"/>
  <c r="Z978" i="1"/>
  <c r="Y978" i="1"/>
  <c r="X978" i="1"/>
  <c r="W978" i="1"/>
  <c r="U978" i="1"/>
  <c r="S978" i="1"/>
  <c r="Q978" i="1"/>
  <c r="P978" i="1"/>
  <c r="O978" i="1"/>
  <c r="K978" i="1"/>
  <c r="N978" i="1" s="1"/>
  <c r="T978" i="1" s="1"/>
  <c r="AA977" i="1"/>
  <c r="Z977" i="1"/>
  <c r="Y977" i="1"/>
  <c r="X977" i="1"/>
  <c r="W977" i="1"/>
  <c r="U977" i="1"/>
  <c r="S977" i="1"/>
  <c r="Q977" i="1"/>
  <c r="P977" i="1"/>
  <c r="O977" i="1"/>
  <c r="K977" i="1"/>
  <c r="N977" i="1" s="1"/>
  <c r="AA976" i="1"/>
  <c r="Z976" i="1"/>
  <c r="Y976" i="1"/>
  <c r="X976" i="1"/>
  <c r="W976" i="1"/>
  <c r="U976" i="1"/>
  <c r="S976" i="1"/>
  <c r="Q976" i="1"/>
  <c r="P976" i="1"/>
  <c r="O976" i="1"/>
  <c r="K976" i="1"/>
  <c r="N976" i="1" s="1"/>
  <c r="T976" i="1" s="1"/>
  <c r="AA975" i="1"/>
  <c r="Z975" i="1"/>
  <c r="Y975" i="1"/>
  <c r="X975" i="1"/>
  <c r="W975" i="1"/>
  <c r="U975" i="1"/>
  <c r="S975" i="1"/>
  <c r="Q975" i="1"/>
  <c r="P975" i="1"/>
  <c r="O975" i="1"/>
  <c r="K975" i="1"/>
  <c r="N975" i="1" s="1"/>
  <c r="AA974" i="1"/>
  <c r="Z974" i="1"/>
  <c r="Y974" i="1"/>
  <c r="X974" i="1"/>
  <c r="W974" i="1"/>
  <c r="U974" i="1"/>
  <c r="S974" i="1"/>
  <c r="Q974" i="1"/>
  <c r="P974" i="1"/>
  <c r="O974" i="1"/>
  <c r="K974" i="1"/>
  <c r="N974" i="1" s="1"/>
  <c r="AA973" i="1"/>
  <c r="Z973" i="1"/>
  <c r="Y973" i="1"/>
  <c r="X973" i="1"/>
  <c r="W973" i="1"/>
  <c r="U973" i="1"/>
  <c r="S973" i="1"/>
  <c r="Q973" i="1"/>
  <c r="P973" i="1"/>
  <c r="O973" i="1"/>
  <c r="K973" i="1"/>
  <c r="N973" i="1" s="1"/>
  <c r="AA972" i="1"/>
  <c r="Z972" i="1"/>
  <c r="Y972" i="1"/>
  <c r="X972" i="1"/>
  <c r="W972" i="1"/>
  <c r="U972" i="1"/>
  <c r="S972" i="1"/>
  <c r="Q972" i="1"/>
  <c r="P972" i="1"/>
  <c r="O972" i="1"/>
  <c r="K972" i="1"/>
  <c r="N972" i="1" s="1"/>
  <c r="T972" i="1" s="1"/>
  <c r="AA971" i="1"/>
  <c r="Z971" i="1"/>
  <c r="Y971" i="1"/>
  <c r="X971" i="1"/>
  <c r="W971" i="1"/>
  <c r="U971" i="1"/>
  <c r="S971" i="1"/>
  <c r="Q971" i="1"/>
  <c r="P971" i="1"/>
  <c r="O971" i="1"/>
  <c r="K971" i="1"/>
  <c r="N971" i="1" s="1"/>
  <c r="T971" i="1" s="1"/>
  <c r="AA970" i="1"/>
  <c r="Z970" i="1"/>
  <c r="Y970" i="1"/>
  <c r="X970" i="1"/>
  <c r="W970" i="1"/>
  <c r="U970" i="1"/>
  <c r="S970" i="1"/>
  <c r="Q970" i="1"/>
  <c r="P970" i="1"/>
  <c r="O970" i="1"/>
  <c r="K970" i="1"/>
  <c r="N970" i="1" s="1"/>
  <c r="T970" i="1" s="1"/>
  <c r="AA969" i="1"/>
  <c r="Z969" i="1"/>
  <c r="Y969" i="1"/>
  <c r="X969" i="1"/>
  <c r="W969" i="1"/>
  <c r="U969" i="1"/>
  <c r="S969" i="1"/>
  <c r="Q969" i="1"/>
  <c r="P969" i="1"/>
  <c r="O969" i="1"/>
  <c r="K969" i="1"/>
  <c r="N969" i="1" s="1"/>
  <c r="AA968" i="1"/>
  <c r="Z968" i="1"/>
  <c r="Y968" i="1"/>
  <c r="X968" i="1"/>
  <c r="W968" i="1"/>
  <c r="U968" i="1"/>
  <c r="S968" i="1"/>
  <c r="Q968" i="1"/>
  <c r="P968" i="1"/>
  <c r="O968" i="1"/>
  <c r="K968" i="1"/>
  <c r="N968" i="1" s="1"/>
  <c r="T968" i="1" s="1"/>
  <c r="AA967" i="1"/>
  <c r="Z967" i="1"/>
  <c r="Y967" i="1"/>
  <c r="X967" i="1"/>
  <c r="W967" i="1"/>
  <c r="U967" i="1"/>
  <c r="S967" i="1"/>
  <c r="Q967" i="1"/>
  <c r="P967" i="1"/>
  <c r="O967" i="1"/>
  <c r="K967" i="1"/>
  <c r="N967" i="1" s="1"/>
  <c r="AA966" i="1"/>
  <c r="Z966" i="1"/>
  <c r="Y966" i="1"/>
  <c r="X966" i="1"/>
  <c r="W966" i="1"/>
  <c r="U966" i="1"/>
  <c r="S966" i="1"/>
  <c r="Q966" i="1"/>
  <c r="P966" i="1"/>
  <c r="O966" i="1"/>
  <c r="K966" i="1"/>
  <c r="N966" i="1" s="1"/>
  <c r="T966" i="1" s="1"/>
  <c r="AA965" i="1"/>
  <c r="Z965" i="1"/>
  <c r="Y965" i="1"/>
  <c r="X965" i="1"/>
  <c r="W965" i="1"/>
  <c r="U965" i="1"/>
  <c r="S965" i="1"/>
  <c r="Q965" i="1"/>
  <c r="P965" i="1"/>
  <c r="O965" i="1"/>
  <c r="K965" i="1"/>
  <c r="N965" i="1" s="1"/>
  <c r="T965" i="1" s="1"/>
  <c r="AA964" i="1"/>
  <c r="Z964" i="1"/>
  <c r="Y964" i="1"/>
  <c r="X964" i="1"/>
  <c r="W964" i="1"/>
  <c r="U964" i="1"/>
  <c r="S964" i="1"/>
  <c r="Q964" i="1"/>
  <c r="P964" i="1"/>
  <c r="O964" i="1"/>
  <c r="K964" i="1"/>
  <c r="N964" i="1" s="1"/>
  <c r="AA963" i="1"/>
  <c r="Z963" i="1"/>
  <c r="Y963" i="1"/>
  <c r="X963" i="1"/>
  <c r="W963" i="1"/>
  <c r="U963" i="1"/>
  <c r="S963" i="1"/>
  <c r="Q963" i="1"/>
  <c r="P963" i="1"/>
  <c r="O963" i="1"/>
  <c r="K963" i="1"/>
  <c r="N963" i="1" s="1"/>
  <c r="T963" i="1" s="1"/>
  <c r="AA962" i="1"/>
  <c r="Z962" i="1"/>
  <c r="Y962" i="1"/>
  <c r="X962" i="1"/>
  <c r="W962" i="1"/>
  <c r="U962" i="1"/>
  <c r="S962" i="1"/>
  <c r="Q962" i="1"/>
  <c r="P962" i="1"/>
  <c r="O962" i="1"/>
  <c r="K962" i="1"/>
  <c r="N962" i="1" s="1"/>
  <c r="T962" i="1" s="1"/>
  <c r="AA961" i="1"/>
  <c r="Z961" i="1"/>
  <c r="Y961" i="1"/>
  <c r="X961" i="1"/>
  <c r="W961" i="1"/>
  <c r="U961" i="1"/>
  <c r="S961" i="1"/>
  <c r="Q961" i="1"/>
  <c r="P961" i="1"/>
  <c r="O961" i="1"/>
  <c r="K961" i="1"/>
  <c r="N961" i="1" s="1"/>
  <c r="AA960" i="1"/>
  <c r="Z960" i="1"/>
  <c r="Y960" i="1"/>
  <c r="X960" i="1"/>
  <c r="W960" i="1"/>
  <c r="U960" i="1"/>
  <c r="S960" i="1"/>
  <c r="Q960" i="1"/>
  <c r="P960" i="1"/>
  <c r="O960" i="1"/>
  <c r="K960" i="1"/>
  <c r="N960" i="1" s="1"/>
  <c r="T960" i="1" s="1"/>
  <c r="AA959" i="1"/>
  <c r="Z959" i="1"/>
  <c r="Y959" i="1"/>
  <c r="X959" i="1"/>
  <c r="W959" i="1"/>
  <c r="U959" i="1"/>
  <c r="S959" i="1"/>
  <c r="Q959" i="1"/>
  <c r="P959" i="1"/>
  <c r="O959" i="1"/>
  <c r="K959" i="1"/>
  <c r="N959" i="1" s="1"/>
  <c r="AA958" i="1"/>
  <c r="Z958" i="1"/>
  <c r="Y958" i="1"/>
  <c r="X958" i="1"/>
  <c r="W958" i="1"/>
  <c r="U958" i="1"/>
  <c r="S958" i="1"/>
  <c r="Q958" i="1"/>
  <c r="P958" i="1"/>
  <c r="O958" i="1"/>
  <c r="K958" i="1"/>
  <c r="N958" i="1" s="1"/>
  <c r="T958" i="1" s="1"/>
  <c r="AA957" i="1"/>
  <c r="Z957" i="1"/>
  <c r="Y957" i="1"/>
  <c r="X957" i="1"/>
  <c r="W957" i="1"/>
  <c r="U957" i="1"/>
  <c r="S957" i="1"/>
  <c r="Q957" i="1"/>
  <c r="P957" i="1"/>
  <c r="O957" i="1"/>
  <c r="K957" i="1"/>
  <c r="N957" i="1" s="1"/>
  <c r="AA956" i="1"/>
  <c r="Z956" i="1"/>
  <c r="Y956" i="1"/>
  <c r="X956" i="1"/>
  <c r="W956" i="1"/>
  <c r="U956" i="1"/>
  <c r="S956" i="1"/>
  <c r="Q956" i="1"/>
  <c r="P956" i="1"/>
  <c r="O956" i="1"/>
  <c r="K956" i="1"/>
  <c r="N956" i="1" s="1"/>
  <c r="T956" i="1" s="1"/>
  <c r="AA955" i="1"/>
  <c r="Z955" i="1"/>
  <c r="Y955" i="1"/>
  <c r="X955" i="1"/>
  <c r="W955" i="1"/>
  <c r="U955" i="1"/>
  <c r="S955" i="1"/>
  <c r="Q955" i="1"/>
  <c r="P955" i="1"/>
  <c r="O955" i="1"/>
  <c r="K955" i="1"/>
  <c r="N955" i="1" s="1"/>
  <c r="T955" i="1" s="1"/>
  <c r="AA954" i="1"/>
  <c r="Z954" i="1"/>
  <c r="Y954" i="1"/>
  <c r="X954" i="1"/>
  <c r="W954" i="1"/>
  <c r="U954" i="1"/>
  <c r="S954" i="1"/>
  <c r="Q954" i="1"/>
  <c r="P954" i="1"/>
  <c r="O954" i="1"/>
  <c r="K954" i="1"/>
  <c r="N954" i="1" s="1"/>
  <c r="T954" i="1" s="1"/>
  <c r="AA953" i="1"/>
  <c r="Z953" i="1"/>
  <c r="Y953" i="1"/>
  <c r="X953" i="1"/>
  <c r="W953" i="1"/>
  <c r="U953" i="1"/>
  <c r="S953" i="1"/>
  <c r="Q953" i="1"/>
  <c r="P953" i="1"/>
  <c r="O953" i="1"/>
  <c r="K953" i="1"/>
  <c r="N953" i="1" s="1"/>
  <c r="T953" i="1" s="1"/>
  <c r="AA952" i="1"/>
  <c r="Z952" i="1"/>
  <c r="Y952" i="1"/>
  <c r="X952" i="1"/>
  <c r="W952" i="1"/>
  <c r="U952" i="1"/>
  <c r="S952" i="1"/>
  <c r="Q952" i="1"/>
  <c r="P952" i="1"/>
  <c r="O952" i="1"/>
  <c r="K952" i="1"/>
  <c r="N952" i="1" s="1"/>
  <c r="T952" i="1" s="1"/>
  <c r="AA951" i="1"/>
  <c r="Z951" i="1"/>
  <c r="Y951" i="1"/>
  <c r="X951" i="1"/>
  <c r="W951" i="1"/>
  <c r="U951" i="1"/>
  <c r="S951" i="1"/>
  <c r="Q951" i="1"/>
  <c r="P951" i="1"/>
  <c r="O951" i="1"/>
  <c r="K951" i="1"/>
  <c r="N951" i="1" s="1"/>
  <c r="T951" i="1" s="1"/>
  <c r="AA950" i="1"/>
  <c r="Z950" i="1"/>
  <c r="Y950" i="1"/>
  <c r="X950" i="1"/>
  <c r="W950" i="1"/>
  <c r="U950" i="1"/>
  <c r="S950" i="1"/>
  <c r="Q950" i="1"/>
  <c r="P950" i="1"/>
  <c r="O950" i="1"/>
  <c r="K950" i="1"/>
  <c r="N950" i="1" s="1"/>
  <c r="T950" i="1" s="1"/>
  <c r="AA949" i="1"/>
  <c r="Z949" i="1"/>
  <c r="Y949" i="1"/>
  <c r="X949" i="1"/>
  <c r="W949" i="1"/>
  <c r="U949" i="1"/>
  <c r="S949" i="1"/>
  <c r="Q949" i="1"/>
  <c r="P949" i="1"/>
  <c r="O949" i="1"/>
  <c r="K949" i="1"/>
  <c r="N949" i="1" s="1"/>
  <c r="T949" i="1" s="1"/>
  <c r="AA948" i="1"/>
  <c r="Z948" i="1"/>
  <c r="Y948" i="1"/>
  <c r="X948" i="1"/>
  <c r="W948" i="1"/>
  <c r="U948" i="1"/>
  <c r="S948" i="1"/>
  <c r="Q948" i="1"/>
  <c r="P948" i="1"/>
  <c r="O948" i="1"/>
  <c r="K948" i="1"/>
  <c r="N948" i="1" s="1"/>
  <c r="AA947" i="1"/>
  <c r="Z947" i="1"/>
  <c r="Y947" i="1"/>
  <c r="X947" i="1"/>
  <c r="W947" i="1"/>
  <c r="U947" i="1"/>
  <c r="S947" i="1"/>
  <c r="Q947" i="1"/>
  <c r="P947" i="1"/>
  <c r="O947" i="1"/>
  <c r="K947" i="1"/>
  <c r="N947" i="1" s="1"/>
  <c r="T947" i="1" s="1"/>
  <c r="AA946" i="1"/>
  <c r="Z946" i="1"/>
  <c r="Y946" i="1"/>
  <c r="X946" i="1"/>
  <c r="W946" i="1"/>
  <c r="U946" i="1"/>
  <c r="S946" i="1"/>
  <c r="Q946" i="1"/>
  <c r="P946" i="1"/>
  <c r="O946" i="1"/>
  <c r="K946" i="1"/>
  <c r="N946" i="1" s="1"/>
  <c r="AA945" i="1"/>
  <c r="Z945" i="1"/>
  <c r="Y945" i="1"/>
  <c r="X945" i="1"/>
  <c r="W945" i="1"/>
  <c r="U945" i="1"/>
  <c r="S945" i="1"/>
  <c r="Q945" i="1"/>
  <c r="P945" i="1"/>
  <c r="O945" i="1"/>
  <c r="K945" i="1"/>
  <c r="N945" i="1" s="1"/>
  <c r="T945" i="1" s="1"/>
  <c r="AA944" i="1"/>
  <c r="Z944" i="1"/>
  <c r="Y944" i="1"/>
  <c r="X944" i="1"/>
  <c r="W944" i="1"/>
  <c r="U944" i="1"/>
  <c r="S944" i="1"/>
  <c r="Q944" i="1"/>
  <c r="P944" i="1"/>
  <c r="O944" i="1"/>
  <c r="K944" i="1"/>
  <c r="N944" i="1" s="1"/>
  <c r="AA943" i="1"/>
  <c r="Z943" i="1"/>
  <c r="Y943" i="1"/>
  <c r="X943" i="1"/>
  <c r="W943" i="1"/>
  <c r="U943" i="1"/>
  <c r="S943" i="1"/>
  <c r="Q943" i="1"/>
  <c r="P943" i="1"/>
  <c r="O943" i="1"/>
  <c r="K943" i="1"/>
  <c r="N943" i="1" s="1"/>
  <c r="T943" i="1" s="1"/>
  <c r="AA942" i="1"/>
  <c r="Z942" i="1"/>
  <c r="Y942" i="1"/>
  <c r="X942" i="1"/>
  <c r="W942" i="1"/>
  <c r="U942" i="1"/>
  <c r="S942" i="1"/>
  <c r="Q942" i="1"/>
  <c r="P942" i="1"/>
  <c r="O942" i="1"/>
  <c r="K942" i="1"/>
  <c r="N942" i="1" s="1"/>
  <c r="T942" i="1" s="1"/>
  <c r="AA941" i="1"/>
  <c r="Z941" i="1"/>
  <c r="Y941" i="1"/>
  <c r="X941" i="1"/>
  <c r="W941" i="1"/>
  <c r="U941" i="1"/>
  <c r="S941" i="1"/>
  <c r="Q941" i="1"/>
  <c r="P941" i="1"/>
  <c r="O941" i="1"/>
  <c r="K941" i="1"/>
  <c r="N941" i="1" s="1"/>
  <c r="AA940" i="1"/>
  <c r="Z940" i="1"/>
  <c r="Y940" i="1"/>
  <c r="X940" i="1"/>
  <c r="W940" i="1"/>
  <c r="U940" i="1"/>
  <c r="S940" i="1"/>
  <c r="Q940" i="1"/>
  <c r="P940" i="1"/>
  <c r="O940" i="1"/>
  <c r="K940" i="1"/>
  <c r="N940" i="1" s="1"/>
  <c r="T940" i="1" s="1"/>
  <c r="AA939" i="1"/>
  <c r="Z939" i="1"/>
  <c r="Y939" i="1"/>
  <c r="X939" i="1"/>
  <c r="W939" i="1"/>
  <c r="U939" i="1"/>
  <c r="S939" i="1"/>
  <c r="Q939" i="1"/>
  <c r="P939" i="1"/>
  <c r="O939" i="1"/>
  <c r="K939" i="1"/>
  <c r="N939" i="1" s="1"/>
  <c r="T939" i="1" s="1"/>
  <c r="AA938" i="1"/>
  <c r="Z938" i="1"/>
  <c r="Y938" i="1"/>
  <c r="X938" i="1"/>
  <c r="W938" i="1"/>
  <c r="U938" i="1"/>
  <c r="S938" i="1"/>
  <c r="Q938" i="1"/>
  <c r="P938" i="1"/>
  <c r="O938" i="1"/>
  <c r="K938" i="1"/>
  <c r="N938" i="1" s="1"/>
  <c r="T938" i="1" s="1"/>
  <c r="AA937" i="1"/>
  <c r="Z937" i="1"/>
  <c r="Y937" i="1"/>
  <c r="X937" i="1"/>
  <c r="W937" i="1"/>
  <c r="U937" i="1"/>
  <c r="S937" i="1"/>
  <c r="Q937" i="1"/>
  <c r="P937" i="1"/>
  <c r="O937" i="1"/>
  <c r="K937" i="1"/>
  <c r="N937" i="1" s="1"/>
  <c r="AA936" i="1"/>
  <c r="Z936" i="1"/>
  <c r="Y936" i="1"/>
  <c r="X936" i="1"/>
  <c r="W936" i="1"/>
  <c r="U936" i="1"/>
  <c r="S936" i="1"/>
  <c r="Q936" i="1"/>
  <c r="P936" i="1"/>
  <c r="O936" i="1"/>
  <c r="K936" i="1"/>
  <c r="N936" i="1" s="1"/>
  <c r="T936" i="1" s="1"/>
  <c r="AA935" i="1"/>
  <c r="Z935" i="1"/>
  <c r="Y935" i="1"/>
  <c r="X935" i="1"/>
  <c r="W935" i="1"/>
  <c r="U935" i="1"/>
  <c r="S935" i="1"/>
  <c r="Q935" i="1"/>
  <c r="P935" i="1"/>
  <c r="O935" i="1"/>
  <c r="K935" i="1"/>
  <c r="N935" i="1" s="1"/>
  <c r="T935" i="1" s="1"/>
  <c r="AA934" i="1"/>
  <c r="Z934" i="1"/>
  <c r="Y934" i="1"/>
  <c r="X934" i="1"/>
  <c r="W934" i="1"/>
  <c r="U934" i="1"/>
  <c r="S934" i="1"/>
  <c r="Q934" i="1"/>
  <c r="P934" i="1"/>
  <c r="O934" i="1"/>
  <c r="K934" i="1"/>
  <c r="N934" i="1" s="1"/>
  <c r="T934" i="1" s="1"/>
  <c r="AA933" i="1"/>
  <c r="Z933" i="1"/>
  <c r="Y933" i="1"/>
  <c r="X933" i="1"/>
  <c r="W933" i="1"/>
  <c r="U933" i="1"/>
  <c r="S933" i="1"/>
  <c r="Q933" i="1"/>
  <c r="P933" i="1"/>
  <c r="O933" i="1"/>
  <c r="K933" i="1"/>
  <c r="N933" i="1" s="1"/>
  <c r="AA932" i="1"/>
  <c r="Z932" i="1"/>
  <c r="Y932" i="1"/>
  <c r="X932" i="1"/>
  <c r="W932" i="1"/>
  <c r="U932" i="1"/>
  <c r="S932" i="1"/>
  <c r="Q932" i="1"/>
  <c r="P932" i="1"/>
  <c r="O932" i="1"/>
  <c r="K932" i="1"/>
  <c r="N932" i="1" s="1"/>
  <c r="T932" i="1" s="1"/>
  <c r="AA931" i="1"/>
  <c r="Z931" i="1"/>
  <c r="Y931" i="1"/>
  <c r="X931" i="1"/>
  <c r="W931" i="1"/>
  <c r="U931" i="1"/>
  <c r="S931" i="1"/>
  <c r="Q931" i="1"/>
  <c r="P931" i="1"/>
  <c r="O931" i="1"/>
  <c r="K931" i="1"/>
  <c r="N931" i="1" s="1"/>
  <c r="T931" i="1" s="1"/>
  <c r="AA930" i="1"/>
  <c r="Z930" i="1"/>
  <c r="Y930" i="1"/>
  <c r="X930" i="1"/>
  <c r="W930" i="1"/>
  <c r="U930" i="1"/>
  <c r="S930" i="1"/>
  <c r="Q930" i="1"/>
  <c r="P930" i="1"/>
  <c r="O930" i="1"/>
  <c r="K930" i="1"/>
  <c r="N930" i="1" s="1"/>
  <c r="AA929" i="1"/>
  <c r="Z929" i="1"/>
  <c r="Y929" i="1"/>
  <c r="X929" i="1"/>
  <c r="W929" i="1"/>
  <c r="U929" i="1"/>
  <c r="S929" i="1"/>
  <c r="Q929" i="1"/>
  <c r="P929" i="1"/>
  <c r="O929" i="1"/>
  <c r="K929" i="1"/>
  <c r="N929" i="1" s="1"/>
  <c r="T929" i="1" s="1"/>
  <c r="AA928" i="1"/>
  <c r="Z928" i="1"/>
  <c r="Y928" i="1"/>
  <c r="X928" i="1"/>
  <c r="W928" i="1"/>
  <c r="U928" i="1"/>
  <c r="S928" i="1"/>
  <c r="Q928" i="1"/>
  <c r="P928" i="1"/>
  <c r="O928" i="1"/>
  <c r="K928" i="1"/>
  <c r="N928" i="1" s="1"/>
  <c r="T928" i="1" s="1"/>
  <c r="AA927" i="1"/>
  <c r="Z927" i="1"/>
  <c r="Y927" i="1"/>
  <c r="X927" i="1"/>
  <c r="W927" i="1"/>
  <c r="U927" i="1"/>
  <c r="S927" i="1"/>
  <c r="Q927" i="1"/>
  <c r="P927" i="1"/>
  <c r="O927" i="1"/>
  <c r="K927" i="1"/>
  <c r="N927" i="1" s="1"/>
  <c r="T927" i="1" s="1"/>
  <c r="AA926" i="1"/>
  <c r="Z926" i="1"/>
  <c r="Y926" i="1"/>
  <c r="X926" i="1"/>
  <c r="W926" i="1"/>
  <c r="U926" i="1"/>
  <c r="S926" i="1"/>
  <c r="Q926" i="1"/>
  <c r="P926" i="1"/>
  <c r="O926" i="1"/>
  <c r="K926" i="1"/>
  <c r="N926" i="1" s="1"/>
  <c r="AA925" i="1"/>
  <c r="Z925" i="1"/>
  <c r="Y925" i="1"/>
  <c r="X925" i="1"/>
  <c r="W925" i="1"/>
  <c r="U925" i="1"/>
  <c r="S925" i="1"/>
  <c r="Q925" i="1"/>
  <c r="P925" i="1"/>
  <c r="O925" i="1"/>
  <c r="K925" i="1"/>
  <c r="N925" i="1" s="1"/>
  <c r="T925" i="1" s="1"/>
  <c r="AA924" i="1"/>
  <c r="Z924" i="1"/>
  <c r="Y924" i="1"/>
  <c r="X924" i="1"/>
  <c r="W924" i="1"/>
  <c r="U924" i="1"/>
  <c r="S924" i="1"/>
  <c r="Q924" i="1"/>
  <c r="P924" i="1"/>
  <c r="O924" i="1"/>
  <c r="K924" i="1"/>
  <c r="N924" i="1" s="1"/>
  <c r="T924" i="1" s="1"/>
  <c r="AA923" i="1"/>
  <c r="Z923" i="1"/>
  <c r="Y923" i="1"/>
  <c r="X923" i="1"/>
  <c r="W923" i="1"/>
  <c r="U923" i="1"/>
  <c r="S923" i="1"/>
  <c r="Q923" i="1"/>
  <c r="P923" i="1"/>
  <c r="O923" i="1"/>
  <c r="K923" i="1"/>
  <c r="N923" i="1" s="1"/>
  <c r="T923" i="1" s="1"/>
  <c r="AA922" i="1"/>
  <c r="Z922" i="1"/>
  <c r="Y922" i="1"/>
  <c r="X922" i="1"/>
  <c r="W922" i="1"/>
  <c r="U922" i="1"/>
  <c r="S922" i="1"/>
  <c r="Q922" i="1"/>
  <c r="P922" i="1"/>
  <c r="O922" i="1"/>
  <c r="K922" i="1"/>
  <c r="N922" i="1" s="1"/>
  <c r="T922" i="1" s="1"/>
  <c r="AA921" i="1"/>
  <c r="Z921" i="1"/>
  <c r="Y921" i="1"/>
  <c r="X921" i="1"/>
  <c r="W921" i="1"/>
  <c r="U921" i="1"/>
  <c r="S921" i="1"/>
  <c r="Q921" i="1"/>
  <c r="P921" i="1"/>
  <c r="O921" i="1"/>
  <c r="K921" i="1"/>
  <c r="N921" i="1" s="1"/>
  <c r="T921" i="1" s="1"/>
  <c r="AA920" i="1"/>
  <c r="Z920" i="1"/>
  <c r="Y920" i="1"/>
  <c r="X920" i="1"/>
  <c r="W920" i="1"/>
  <c r="U920" i="1"/>
  <c r="S920" i="1"/>
  <c r="Q920" i="1"/>
  <c r="P920" i="1"/>
  <c r="O920" i="1"/>
  <c r="K920" i="1"/>
  <c r="N920" i="1" s="1"/>
  <c r="T920" i="1" s="1"/>
  <c r="AA919" i="1"/>
  <c r="Z919" i="1"/>
  <c r="Y919" i="1"/>
  <c r="X919" i="1"/>
  <c r="W919" i="1"/>
  <c r="U919" i="1"/>
  <c r="S919" i="1"/>
  <c r="Q919" i="1"/>
  <c r="P919" i="1"/>
  <c r="O919" i="1"/>
  <c r="K919" i="1"/>
  <c r="N919" i="1" s="1"/>
  <c r="T919" i="1" s="1"/>
  <c r="AA918" i="1"/>
  <c r="Z918" i="1"/>
  <c r="Y918" i="1"/>
  <c r="X918" i="1"/>
  <c r="W918" i="1"/>
  <c r="U918" i="1"/>
  <c r="S918" i="1"/>
  <c r="Q918" i="1"/>
  <c r="P918" i="1"/>
  <c r="O918" i="1"/>
  <c r="K918" i="1"/>
  <c r="N918" i="1" s="1"/>
  <c r="T918" i="1" s="1"/>
  <c r="AA917" i="1"/>
  <c r="Z917" i="1"/>
  <c r="Y917" i="1"/>
  <c r="X917" i="1"/>
  <c r="W917" i="1"/>
  <c r="U917" i="1"/>
  <c r="S917" i="1"/>
  <c r="Q917" i="1"/>
  <c r="P917" i="1"/>
  <c r="O917" i="1"/>
  <c r="K917" i="1"/>
  <c r="N917" i="1" s="1"/>
  <c r="T917" i="1" s="1"/>
  <c r="AA916" i="1"/>
  <c r="Z916" i="1"/>
  <c r="Y916" i="1"/>
  <c r="X916" i="1"/>
  <c r="W916" i="1"/>
  <c r="U916" i="1"/>
  <c r="S916" i="1"/>
  <c r="Q916" i="1"/>
  <c r="P916" i="1"/>
  <c r="O916" i="1"/>
  <c r="K916" i="1"/>
  <c r="N916" i="1" s="1"/>
  <c r="AA915" i="1"/>
  <c r="Z915" i="1"/>
  <c r="Y915" i="1"/>
  <c r="X915" i="1"/>
  <c r="W915" i="1"/>
  <c r="U915" i="1"/>
  <c r="S915" i="1"/>
  <c r="Q915" i="1"/>
  <c r="P915" i="1"/>
  <c r="O915" i="1"/>
  <c r="K915" i="1"/>
  <c r="N915" i="1" s="1"/>
  <c r="T915" i="1" s="1"/>
  <c r="AA914" i="1"/>
  <c r="Z914" i="1"/>
  <c r="Y914" i="1"/>
  <c r="X914" i="1"/>
  <c r="W914" i="1"/>
  <c r="U914" i="1"/>
  <c r="S914" i="1"/>
  <c r="Q914" i="1"/>
  <c r="P914" i="1"/>
  <c r="O914" i="1"/>
  <c r="K914" i="1"/>
  <c r="N914" i="1" s="1"/>
  <c r="AA913" i="1"/>
  <c r="Z913" i="1"/>
  <c r="Y913" i="1"/>
  <c r="X913" i="1"/>
  <c r="W913" i="1"/>
  <c r="U913" i="1"/>
  <c r="S913" i="1"/>
  <c r="Q913" i="1"/>
  <c r="P913" i="1"/>
  <c r="O913" i="1"/>
  <c r="K913" i="1"/>
  <c r="N913" i="1" s="1"/>
  <c r="T913" i="1" s="1"/>
  <c r="AA912" i="1"/>
  <c r="Z912" i="1"/>
  <c r="Y912" i="1"/>
  <c r="X912" i="1"/>
  <c r="W912" i="1"/>
  <c r="U912" i="1"/>
  <c r="S912" i="1"/>
  <c r="Q912" i="1"/>
  <c r="P912" i="1"/>
  <c r="O912" i="1"/>
  <c r="K912" i="1"/>
  <c r="N912" i="1" s="1"/>
  <c r="T912" i="1" s="1"/>
  <c r="AA911" i="1"/>
  <c r="Z911" i="1"/>
  <c r="Y911" i="1"/>
  <c r="X911" i="1"/>
  <c r="W911" i="1"/>
  <c r="U911" i="1"/>
  <c r="S911" i="1"/>
  <c r="Q911" i="1"/>
  <c r="P911" i="1"/>
  <c r="O911" i="1"/>
  <c r="K911" i="1"/>
  <c r="N911" i="1" s="1"/>
  <c r="T911" i="1" s="1"/>
  <c r="AA910" i="1"/>
  <c r="Z910" i="1"/>
  <c r="Y910" i="1"/>
  <c r="X910" i="1"/>
  <c r="W910" i="1"/>
  <c r="U910" i="1"/>
  <c r="S910" i="1"/>
  <c r="Q910" i="1"/>
  <c r="P910" i="1"/>
  <c r="O910" i="1"/>
  <c r="K910" i="1"/>
  <c r="N910" i="1" s="1"/>
  <c r="T910" i="1" s="1"/>
  <c r="AA909" i="1"/>
  <c r="Z909" i="1"/>
  <c r="Y909" i="1"/>
  <c r="X909" i="1"/>
  <c r="W909" i="1"/>
  <c r="U909" i="1"/>
  <c r="S909" i="1"/>
  <c r="Q909" i="1"/>
  <c r="P909" i="1"/>
  <c r="O909" i="1"/>
  <c r="K909" i="1"/>
  <c r="N909" i="1" s="1"/>
  <c r="T909" i="1" s="1"/>
  <c r="AA908" i="1"/>
  <c r="Z908" i="1"/>
  <c r="Y908" i="1"/>
  <c r="X908" i="1"/>
  <c r="W908" i="1"/>
  <c r="U908" i="1"/>
  <c r="S908" i="1"/>
  <c r="Q908" i="1"/>
  <c r="P908" i="1"/>
  <c r="O908" i="1"/>
  <c r="K908" i="1"/>
  <c r="N908" i="1" s="1"/>
  <c r="AA907" i="1"/>
  <c r="Z907" i="1"/>
  <c r="Y907" i="1"/>
  <c r="X907" i="1"/>
  <c r="W907" i="1"/>
  <c r="U907" i="1"/>
  <c r="S907" i="1"/>
  <c r="Q907" i="1"/>
  <c r="P907" i="1"/>
  <c r="O907" i="1"/>
  <c r="K907" i="1"/>
  <c r="N907" i="1" s="1"/>
  <c r="T907" i="1" s="1"/>
  <c r="AA906" i="1"/>
  <c r="Z906" i="1"/>
  <c r="Y906" i="1"/>
  <c r="X906" i="1"/>
  <c r="W906" i="1"/>
  <c r="U906" i="1"/>
  <c r="S906" i="1"/>
  <c r="Q906" i="1"/>
  <c r="P906" i="1"/>
  <c r="O906" i="1"/>
  <c r="K906" i="1"/>
  <c r="N906" i="1" s="1"/>
  <c r="T906" i="1" s="1"/>
  <c r="AA905" i="1"/>
  <c r="Z905" i="1"/>
  <c r="Y905" i="1"/>
  <c r="X905" i="1"/>
  <c r="W905" i="1"/>
  <c r="U905" i="1"/>
  <c r="S905" i="1"/>
  <c r="Q905" i="1"/>
  <c r="P905" i="1"/>
  <c r="O905" i="1"/>
  <c r="K905" i="1"/>
  <c r="N905" i="1" s="1"/>
  <c r="T905" i="1" s="1"/>
  <c r="AA904" i="1"/>
  <c r="Z904" i="1"/>
  <c r="Y904" i="1"/>
  <c r="X904" i="1"/>
  <c r="W904" i="1"/>
  <c r="U904" i="1"/>
  <c r="S904" i="1"/>
  <c r="Q904" i="1"/>
  <c r="P904" i="1"/>
  <c r="O904" i="1"/>
  <c r="K904" i="1"/>
  <c r="N904" i="1" s="1"/>
  <c r="AA903" i="1"/>
  <c r="Z903" i="1"/>
  <c r="Y903" i="1"/>
  <c r="X903" i="1"/>
  <c r="W903" i="1"/>
  <c r="U903" i="1"/>
  <c r="S903" i="1"/>
  <c r="Q903" i="1"/>
  <c r="P903" i="1"/>
  <c r="O903" i="1"/>
  <c r="K903" i="1"/>
  <c r="N903" i="1" s="1"/>
  <c r="T903" i="1" s="1"/>
  <c r="AA902" i="1"/>
  <c r="Z902" i="1"/>
  <c r="Y902" i="1"/>
  <c r="X902" i="1"/>
  <c r="W902" i="1"/>
  <c r="U902" i="1"/>
  <c r="S902" i="1"/>
  <c r="Q902" i="1"/>
  <c r="P902" i="1"/>
  <c r="O902" i="1"/>
  <c r="K902" i="1"/>
  <c r="N902" i="1" s="1"/>
  <c r="T902" i="1" s="1"/>
  <c r="AA901" i="1"/>
  <c r="Z901" i="1"/>
  <c r="Y901" i="1"/>
  <c r="X901" i="1"/>
  <c r="W901" i="1"/>
  <c r="U901" i="1"/>
  <c r="S901" i="1"/>
  <c r="Q901" i="1"/>
  <c r="P901" i="1"/>
  <c r="O901" i="1"/>
  <c r="K901" i="1"/>
  <c r="N901" i="1" s="1"/>
  <c r="T901" i="1" s="1"/>
  <c r="AA900" i="1"/>
  <c r="Z900" i="1"/>
  <c r="Y900" i="1"/>
  <c r="X900" i="1"/>
  <c r="W900" i="1"/>
  <c r="U900" i="1"/>
  <c r="S900" i="1"/>
  <c r="Q900" i="1"/>
  <c r="P900" i="1"/>
  <c r="O900" i="1"/>
  <c r="K900" i="1"/>
  <c r="N900" i="1" s="1"/>
  <c r="T900" i="1" s="1"/>
  <c r="AA899" i="1"/>
  <c r="Z899" i="1"/>
  <c r="Y899" i="1"/>
  <c r="X899" i="1"/>
  <c r="W899" i="1"/>
  <c r="U899" i="1"/>
  <c r="S899" i="1"/>
  <c r="Q899" i="1"/>
  <c r="P899" i="1"/>
  <c r="O899" i="1"/>
  <c r="K899" i="1"/>
  <c r="N899" i="1" s="1"/>
  <c r="T899" i="1" s="1"/>
  <c r="AA898" i="1"/>
  <c r="Z898" i="1"/>
  <c r="Y898" i="1"/>
  <c r="X898" i="1"/>
  <c r="W898" i="1"/>
  <c r="U898" i="1"/>
  <c r="S898" i="1"/>
  <c r="Q898" i="1"/>
  <c r="P898" i="1"/>
  <c r="O898" i="1"/>
  <c r="K898" i="1"/>
  <c r="N898" i="1" s="1"/>
  <c r="T898" i="1" s="1"/>
  <c r="AA897" i="1"/>
  <c r="Z897" i="1"/>
  <c r="Y897" i="1"/>
  <c r="X897" i="1"/>
  <c r="W897" i="1"/>
  <c r="U897" i="1"/>
  <c r="S897" i="1"/>
  <c r="Q897" i="1"/>
  <c r="P897" i="1"/>
  <c r="O897" i="1"/>
  <c r="K897" i="1"/>
  <c r="N897" i="1" s="1"/>
  <c r="T897" i="1" s="1"/>
  <c r="AA896" i="1"/>
  <c r="Z896" i="1"/>
  <c r="Y896" i="1"/>
  <c r="X896" i="1"/>
  <c r="W896" i="1"/>
  <c r="U896" i="1"/>
  <c r="S896" i="1"/>
  <c r="Q896" i="1"/>
  <c r="P896" i="1"/>
  <c r="O896" i="1"/>
  <c r="K896" i="1"/>
  <c r="N896" i="1" s="1"/>
  <c r="T896" i="1" s="1"/>
  <c r="AA895" i="1"/>
  <c r="Z895" i="1"/>
  <c r="Y895" i="1"/>
  <c r="X895" i="1"/>
  <c r="W895" i="1"/>
  <c r="U895" i="1"/>
  <c r="S895" i="1"/>
  <c r="Q895" i="1"/>
  <c r="P895" i="1"/>
  <c r="O895" i="1"/>
  <c r="K895" i="1"/>
  <c r="N895" i="1" s="1"/>
  <c r="AA894" i="1"/>
  <c r="Z894" i="1"/>
  <c r="Y894" i="1"/>
  <c r="X894" i="1"/>
  <c r="W894" i="1"/>
  <c r="U894" i="1"/>
  <c r="S894" i="1"/>
  <c r="Q894" i="1"/>
  <c r="P894" i="1"/>
  <c r="O894" i="1"/>
  <c r="K894" i="1"/>
  <c r="N894" i="1" s="1"/>
  <c r="T894" i="1" s="1"/>
  <c r="AA893" i="1"/>
  <c r="Z893" i="1"/>
  <c r="Y893" i="1"/>
  <c r="X893" i="1"/>
  <c r="W893" i="1"/>
  <c r="U893" i="1"/>
  <c r="S893" i="1"/>
  <c r="Q893" i="1"/>
  <c r="P893" i="1"/>
  <c r="O893" i="1"/>
  <c r="K893" i="1"/>
  <c r="N893" i="1" s="1"/>
  <c r="AA892" i="1"/>
  <c r="Z892" i="1"/>
  <c r="Y892" i="1"/>
  <c r="X892" i="1"/>
  <c r="W892" i="1"/>
  <c r="U892" i="1"/>
  <c r="S892" i="1"/>
  <c r="Q892" i="1"/>
  <c r="P892" i="1"/>
  <c r="O892" i="1"/>
  <c r="K892" i="1"/>
  <c r="N892" i="1" s="1"/>
  <c r="T892" i="1" s="1"/>
  <c r="AA891" i="1"/>
  <c r="Z891" i="1"/>
  <c r="Y891" i="1"/>
  <c r="X891" i="1"/>
  <c r="W891" i="1"/>
  <c r="U891" i="1"/>
  <c r="S891" i="1"/>
  <c r="Q891" i="1"/>
  <c r="P891" i="1"/>
  <c r="O891" i="1"/>
  <c r="K891" i="1"/>
  <c r="N891" i="1" s="1"/>
  <c r="T891" i="1" s="1"/>
  <c r="AA890" i="1"/>
  <c r="Z890" i="1"/>
  <c r="Y890" i="1"/>
  <c r="X890" i="1"/>
  <c r="W890" i="1"/>
  <c r="U890" i="1"/>
  <c r="S890" i="1"/>
  <c r="Q890" i="1"/>
  <c r="P890" i="1"/>
  <c r="O890" i="1"/>
  <c r="K890" i="1"/>
  <c r="N890" i="1" s="1"/>
  <c r="T890" i="1" s="1"/>
  <c r="AA889" i="1"/>
  <c r="Z889" i="1"/>
  <c r="Y889" i="1"/>
  <c r="X889" i="1"/>
  <c r="W889" i="1"/>
  <c r="U889" i="1"/>
  <c r="S889" i="1"/>
  <c r="Q889" i="1"/>
  <c r="P889" i="1"/>
  <c r="O889" i="1"/>
  <c r="K889" i="1"/>
  <c r="N889" i="1" s="1"/>
  <c r="T889" i="1" s="1"/>
  <c r="AA888" i="1"/>
  <c r="Z888" i="1"/>
  <c r="Y888" i="1"/>
  <c r="X888" i="1"/>
  <c r="W888" i="1"/>
  <c r="U888" i="1"/>
  <c r="S888" i="1"/>
  <c r="Q888" i="1"/>
  <c r="P888" i="1"/>
  <c r="O888" i="1"/>
  <c r="K888" i="1"/>
  <c r="N888" i="1" s="1"/>
  <c r="T888" i="1" s="1"/>
  <c r="AA887" i="1"/>
  <c r="Z887" i="1"/>
  <c r="Y887" i="1"/>
  <c r="X887" i="1"/>
  <c r="W887" i="1"/>
  <c r="U887" i="1"/>
  <c r="S887" i="1"/>
  <c r="Q887" i="1"/>
  <c r="P887" i="1"/>
  <c r="O887" i="1"/>
  <c r="K887" i="1"/>
  <c r="N887" i="1" s="1"/>
  <c r="T887" i="1" s="1"/>
  <c r="AA886" i="1"/>
  <c r="Z886" i="1"/>
  <c r="Y886" i="1"/>
  <c r="X886" i="1"/>
  <c r="W886" i="1"/>
  <c r="U886" i="1"/>
  <c r="S886" i="1"/>
  <c r="Q886" i="1"/>
  <c r="P886" i="1"/>
  <c r="O886" i="1"/>
  <c r="K886" i="1"/>
  <c r="N886" i="1" s="1"/>
  <c r="AA885" i="1"/>
  <c r="Z885" i="1"/>
  <c r="Y885" i="1"/>
  <c r="X885" i="1"/>
  <c r="W885" i="1"/>
  <c r="U885" i="1"/>
  <c r="S885" i="1"/>
  <c r="Q885" i="1"/>
  <c r="P885" i="1"/>
  <c r="O885" i="1"/>
  <c r="K885" i="1"/>
  <c r="N885" i="1" s="1"/>
  <c r="T885" i="1" s="1"/>
  <c r="AA884" i="1"/>
  <c r="Z884" i="1"/>
  <c r="Y884" i="1"/>
  <c r="X884" i="1"/>
  <c r="W884" i="1"/>
  <c r="U884" i="1"/>
  <c r="S884" i="1"/>
  <c r="Q884" i="1"/>
  <c r="P884" i="1"/>
  <c r="O884" i="1"/>
  <c r="K884" i="1"/>
  <c r="N884" i="1" s="1"/>
  <c r="T884" i="1" s="1"/>
  <c r="AA883" i="1"/>
  <c r="Z883" i="1"/>
  <c r="Y883" i="1"/>
  <c r="X883" i="1"/>
  <c r="W883" i="1"/>
  <c r="U883" i="1"/>
  <c r="S883" i="1"/>
  <c r="Q883" i="1"/>
  <c r="P883" i="1"/>
  <c r="O883" i="1"/>
  <c r="K883" i="1"/>
  <c r="N883" i="1" s="1"/>
  <c r="T883" i="1" s="1"/>
  <c r="AA882" i="1"/>
  <c r="Z882" i="1"/>
  <c r="Y882" i="1"/>
  <c r="X882" i="1"/>
  <c r="W882" i="1"/>
  <c r="U882" i="1"/>
  <c r="S882" i="1"/>
  <c r="Q882" i="1"/>
  <c r="P882" i="1"/>
  <c r="O882" i="1"/>
  <c r="K882" i="1"/>
  <c r="N882" i="1" s="1"/>
  <c r="AA881" i="1"/>
  <c r="Z881" i="1"/>
  <c r="Y881" i="1"/>
  <c r="X881" i="1"/>
  <c r="W881" i="1"/>
  <c r="U881" i="1"/>
  <c r="S881" i="1"/>
  <c r="Q881" i="1"/>
  <c r="P881" i="1"/>
  <c r="O881" i="1"/>
  <c r="K881" i="1"/>
  <c r="N881" i="1" s="1"/>
  <c r="T881" i="1" s="1"/>
  <c r="AA880" i="1"/>
  <c r="Z880" i="1"/>
  <c r="Y880" i="1"/>
  <c r="X880" i="1"/>
  <c r="W880" i="1"/>
  <c r="U880" i="1"/>
  <c r="S880" i="1"/>
  <c r="Q880" i="1"/>
  <c r="P880" i="1"/>
  <c r="O880" i="1"/>
  <c r="K880" i="1"/>
  <c r="N880" i="1" s="1"/>
  <c r="T880" i="1" s="1"/>
  <c r="AA879" i="1"/>
  <c r="Z879" i="1"/>
  <c r="Y879" i="1"/>
  <c r="X879" i="1"/>
  <c r="W879" i="1"/>
  <c r="U879" i="1"/>
  <c r="S879" i="1"/>
  <c r="Q879" i="1"/>
  <c r="P879" i="1"/>
  <c r="O879" i="1"/>
  <c r="K879" i="1"/>
  <c r="N879" i="1" s="1"/>
  <c r="T879" i="1" s="1"/>
  <c r="AA878" i="1"/>
  <c r="Z878" i="1"/>
  <c r="Y878" i="1"/>
  <c r="X878" i="1"/>
  <c r="W878" i="1"/>
  <c r="U878" i="1"/>
  <c r="S878" i="1"/>
  <c r="Q878" i="1"/>
  <c r="P878" i="1"/>
  <c r="O878" i="1"/>
  <c r="K878" i="1"/>
  <c r="N878" i="1" s="1"/>
  <c r="T878" i="1" s="1"/>
  <c r="AA877" i="1"/>
  <c r="Z877" i="1"/>
  <c r="Y877" i="1"/>
  <c r="X877" i="1"/>
  <c r="W877" i="1"/>
  <c r="U877" i="1"/>
  <c r="S877" i="1"/>
  <c r="Q877" i="1"/>
  <c r="P877" i="1"/>
  <c r="O877" i="1"/>
  <c r="K877" i="1"/>
  <c r="N877" i="1" s="1"/>
  <c r="T877" i="1" s="1"/>
  <c r="AA876" i="1"/>
  <c r="Z876" i="1"/>
  <c r="Y876" i="1"/>
  <c r="X876" i="1"/>
  <c r="W876" i="1"/>
  <c r="U876" i="1"/>
  <c r="S876" i="1"/>
  <c r="Q876" i="1"/>
  <c r="P876" i="1"/>
  <c r="O876" i="1"/>
  <c r="K876" i="1"/>
  <c r="N876" i="1" s="1"/>
  <c r="T876" i="1" s="1"/>
  <c r="AA875" i="1"/>
  <c r="Z875" i="1"/>
  <c r="Y875" i="1"/>
  <c r="X875" i="1"/>
  <c r="W875" i="1"/>
  <c r="U875" i="1"/>
  <c r="S875" i="1"/>
  <c r="Q875" i="1"/>
  <c r="P875" i="1"/>
  <c r="O875" i="1"/>
  <c r="K875" i="1"/>
  <c r="N875" i="1" s="1"/>
  <c r="AA874" i="1"/>
  <c r="Z874" i="1"/>
  <c r="Y874" i="1"/>
  <c r="X874" i="1"/>
  <c r="W874" i="1"/>
  <c r="U874" i="1"/>
  <c r="S874" i="1"/>
  <c r="Q874" i="1"/>
  <c r="P874" i="1"/>
  <c r="O874" i="1"/>
  <c r="K874" i="1"/>
  <c r="N874" i="1" s="1"/>
  <c r="T874" i="1" s="1"/>
  <c r="AA873" i="1"/>
  <c r="Z873" i="1"/>
  <c r="Y873" i="1"/>
  <c r="X873" i="1"/>
  <c r="W873" i="1"/>
  <c r="U873" i="1"/>
  <c r="S873" i="1"/>
  <c r="Q873" i="1"/>
  <c r="P873" i="1"/>
  <c r="O873" i="1"/>
  <c r="N873" i="1"/>
  <c r="T873" i="1" s="1"/>
  <c r="K873" i="1"/>
  <c r="AA872" i="1"/>
  <c r="Z872" i="1"/>
  <c r="Y872" i="1"/>
  <c r="X872" i="1"/>
  <c r="W872" i="1"/>
  <c r="U872" i="1"/>
  <c r="S872" i="1"/>
  <c r="Q872" i="1"/>
  <c r="P872" i="1"/>
  <c r="O872" i="1"/>
  <c r="K872" i="1"/>
  <c r="N872" i="1" s="1"/>
  <c r="AA871" i="1"/>
  <c r="Z871" i="1"/>
  <c r="Y871" i="1"/>
  <c r="X871" i="1"/>
  <c r="W871" i="1"/>
  <c r="U871" i="1"/>
  <c r="S871" i="1"/>
  <c r="Q871" i="1"/>
  <c r="P871" i="1"/>
  <c r="O871" i="1"/>
  <c r="K871" i="1"/>
  <c r="N871" i="1" s="1"/>
  <c r="T871" i="1" s="1"/>
  <c r="AA870" i="1"/>
  <c r="Z870" i="1"/>
  <c r="Y870" i="1"/>
  <c r="X870" i="1"/>
  <c r="W870" i="1"/>
  <c r="U870" i="1"/>
  <c r="S870" i="1"/>
  <c r="Q870" i="1"/>
  <c r="P870" i="1"/>
  <c r="O870" i="1"/>
  <c r="K870" i="1"/>
  <c r="N870" i="1" s="1"/>
  <c r="T870" i="1" s="1"/>
  <c r="AA869" i="1"/>
  <c r="Z869" i="1"/>
  <c r="Y869" i="1"/>
  <c r="X869" i="1"/>
  <c r="W869" i="1"/>
  <c r="U869" i="1"/>
  <c r="S869" i="1"/>
  <c r="Q869" i="1"/>
  <c r="P869" i="1"/>
  <c r="O869" i="1"/>
  <c r="K869" i="1"/>
  <c r="N869" i="1" s="1"/>
  <c r="AA868" i="1"/>
  <c r="Z868" i="1"/>
  <c r="Y868" i="1"/>
  <c r="X868" i="1"/>
  <c r="W868" i="1"/>
  <c r="U868" i="1"/>
  <c r="S868" i="1"/>
  <c r="Q868" i="1"/>
  <c r="P868" i="1"/>
  <c r="O868" i="1"/>
  <c r="K868" i="1"/>
  <c r="N868" i="1" s="1"/>
  <c r="T868" i="1" s="1"/>
  <c r="AA867" i="1"/>
  <c r="Z867" i="1"/>
  <c r="Y867" i="1"/>
  <c r="X867" i="1"/>
  <c r="W867" i="1"/>
  <c r="U867" i="1"/>
  <c r="S867" i="1"/>
  <c r="Q867" i="1"/>
  <c r="P867" i="1"/>
  <c r="O867" i="1"/>
  <c r="K867" i="1"/>
  <c r="N867" i="1" s="1"/>
  <c r="T867" i="1" s="1"/>
  <c r="AA866" i="1"/>
  <c r="Z866" i="1"/>
  <c r="Y866" i="1"/>
  <c r="X866" i="1"/>
  <c r="W866" i="1"/>
  <c r="U866" i="1"/>
  <c r="S866" i="1"/>
  <c r="Q866" i="1"/>
  <c r="P866" i="1"/>
  <c r="O866" i="1"/>
  <c r="K866" i="1"/>
  <c r="N866" i="1" s="1"/>
  <c r="T866" i="1" s="1"/>
  <c r="AA865" i="1"/>
  <c r="Z865" i="1"/>
  <c r="Y865" i="1"/>
  <c r="X865" i="1"/>
  <c r="W865" i="1"/>
  <c r="U865" i="1"/>
  <c r="S865" i="1"/>
  <c r="Q865" i="1"/>
  <c r="P865" i="1"/>
  <c r="O865" i="1"/>
  <c r="K865" i="1"/>
  <c r="N865" i="1" s="1"/>
  <c r="T865" i="1" s="1"/>
  <c r="AA864" i="1"/>
  <c r="Z864" i="1"/>
  <c r="Y864" i="1"/>
  <c r="X864" i="1"/>
  <c r="W864" i="1"/>
  <c r="U864" i="1"/>
  <c r="S864" i="1"/>
  <c r="Q864" i="1"/>
  <c r="P864" i="1"/>
  <c r="O864" i="1"/>
  <c r="K864" i="1"/>
  <c r="N864" i="1" s="1"/>
  <c r="T864" i="1" s="1"/>
  <c r="AA863" i="1"/>
  <c r="Z863" i="1"/>
  <c r="Y863" i="1"/>
  <c r="X863" i="1"/>
  <c r="W863" i="1"/>
  <c r="U863" i="1"/>
  <c r="S863" i="1"/>
  <c r="Q863" i="1"/>
  <c r="P863" i="1"/>
  <c r="O863" i="1"/>
  <c r="K863" i="1"/>
  <c r="N863" i="1" s="1"/>
  <c r="T863" i="1" s="1"/>
  <c r="AA862" i="1"/>
  <c r="Z862" i="1"/>
  <c r="Y862" i="1"/>
  <c r="X862" i="1"/>
  <c r="W862" i="1"/>
  <c r="U862" i="1"/>
  <c r="S862" i="1"/>
  <c r="Q862" i="1"/>
  <c r="P862" i="1"/>
  <c r="O862" i="1"/>
  <c r="K862" i="1"/>
  <c r="N862" i="1" s="1"/>
  <c r="T862" i="1" s="1"/>
  <c r="AA861" i="1"/>
  <c r="Z861" i="1"/>
  <c r="Y861" i="1"/>
  <c r="X861" i="1"/>
  <c r="W861" i="1"/>
  <c r="U861" i="1"/>
  <c r="S861" i="1"/>
  <c r="Q861" i="1"/>
  <c r="P861" i="1"/>
  <c r="O861" i="1"/>
  <c r="K861" i="1"/>
  <c r="N861" i="1" s="1"/>
  <c r="T861" i="1" s="1"/>
  <c r="AA860" i="1"/>
  <c r="Z860" i="1"/>
  <c r="Y860" i="1"/>
  <c r="X860" i="1"/>
  <c r="W860" i="1"/>
  <c r="U860" i="1"/>
  <c r="S860" i="1"/>
  <c r="Q860" i="1"/>
  <c r="P860" i="1"/>
  <c r="O860" i="1"/>
  <c r="K860" i="1"/>
  <c r="N860" i="1" s="1"/>
  <c r="T860" i="1" s="1"/>
  <c r="AA859" i="1"/>
  <c r="Z859" i="1"/>
  <c r="Y859" i="1"/>
  <c r="X859" i="1"/>
  <c r="W859" i="1"/>
  <c r="U859" i="1"/>
  <c r="S859" i="1"/>
  <c r="Q859" i="1"/>
  <c r="P859" i="1"/>
  <c r="O859" i="1"/>
  <c r="K859" i="1"/>
  <c r="N859" i="1" s="1"/>
  <c r="T859" i="1" s="1"/>
  <c r="AA858" i="1"/>
  <c r="Z858" i="1"/>
  <c r="Y858" i="1"/>
  <c r="X858" i="1"/>
  <c r="W858" i="1"/>
  <c r="U858" i="1"/>
  <c r="S858" i="1"/>
  <c r="Q858" i="1"/>
  <c r="P858" i="1"/>
  <c r="O858" i="1"/>
  <c r="K858" i="1"/>
  <c r="N858" i="1" s="1"/>
  <c r="T858" i="1" s="1"/>
  <c r="AA857" i="1"/>
  <c r="Z857" i="1"/>
  <c r="Y857" i="1"/>
  <c r="X857" i="1"/>
  <c r="W857" i="1"/>
  <c r="U857" i="1"/>
  <c r="S857" i="1"/>
  <c r="Q857" i="1"/>
  <c r="P857" i="1"/>
  <c r="O857" i="1"/>
  <c r="K857" i="1"/>
  <c r="N857" i="1" s="1"/>
  <c r="T857" i="1" s="1"/>
  <c r="AA856" i="1"/>
  <c r="Z856" i="1"/>
  <c r="Y856" i="1"/>
  <c r="X856" i="1"/>
  <c r="W856" i="1"/>
  <c r="U856" i="1"/>
  <c r="S856" i="1"/>
  <c r="Q856" i="1"/>
  <c r="P856" i="1"/>
  <c r="O856" i="1"/>
  <c r="K856" i="1"/>
  <c r="N856" i="1" s="1"/>
  <c r="T856" i="1" s="1"/>
  <c r="AA855" i="1"/>
  <c r="Z855" i="1"/>
  <c r="Y855" i="1"/>
  <c r="X855" i="1"/>
  <c r="W855" i="1"/>
  <c r="U855" i="1"/>
  <c r="S855" i="1"/>
  <c r="Q855" i="1"/>
  <c r="P855" i="1"/>
  <c r="O855" i="1"/>
  <c r="K855" i="1"/>
  <c r="N855" i="1" s="1"/>
  <c r="T855" i="1" s="1"/>
  <c r="AA854" i="1"/>
  <c r="Z854" i="1"/>
  <c r="Y854" i="1"/>
  <c r="X854" i="1"/>
  <c r="W854" i="1"/>
  <c r="U854" i="1"/>
  <c r="S854" i="1"/>
  <c r="Q854" i="1"/>
  <c r="P854" i="1"/>
  <c r="O854" i="1"/>
  <c r="K854" i="1"/>
  <c r="N854" i="1" s="1"/>
  <c r="AA853" i="1"/>
  <c r="Z853" i="1"/>
  <c r="Y853" i="1"/>
  <c r="X853" i="1"/>
  <c r="W853" i="1"/>
  <c r="U853" i="1"/>
  <c r="S853" i="1"/>
  <c r="Q853" i="1"/>
  <c r="P853" i="1"/>
  <c r="O853" i="1"/>
  <c r="K853" i="1"/>
  <c r="N853" i="1" s="1"/>
  <c r="T853" i="1" s="1"/>
  <c r="AA852" i="1"/>
  <c r="Z852" i="1"/>
  <c r="Y852" i="1"/>
  <c r="X852" i="1"/>
  <c r="W852" i="1"/>
  <c r="U852" i="1"/>
  <c r="S852" i="1"/>
  <c r="Q852" i="1"/>
  <c r="P852" i="1"/>
  <c r="O852" i="1"/>
  <c r="K852" i="1"/>
  <c r="N852" i="1" s="1"/>
  <c r="AA851" i="1"/>
  <c r="Z851" i="1"/>
  <c r="Y851" i="1"/>
  <c r="X851" i="1"/>
  <c r="W851" i="1"/>
  <c r="U851" i="1"/>
  <c r="S851" i="1"/>
  <c r="Q851" i="1"/>
  <c r="P851" i="1"/>
  <c r="O851" i="1"/>
  <c r="K851" i="1"/>
  <c r="N851" i="1" s="1"/>
  <c r="AA850" i="1"/>
  <c r="Z850" i="1"/>
  <c r="Y850" i="1"/>
  <c r="X850" i="1"/>
  <c r="W850" i="1"/>
  <c r="U850" i="1"/>
  <c r="S850" i="1"/>
  <c r="Q850" i="1"/>
  <c r="P850" i="1"/>
  <c r="O850" i="1"/>
  <c r="K850" i="1"/>
  <c r="N850" i="1" s="1"/>
  <c r="T850" i="1" s="1"/>
  <c r="AA849" i="1"/>
  <c r="Z849" i="1"/>
  <c r="Y849" i="1"/>
  <c r="X849" i="1"/>
  <c r="W849" i="1"/>
  <c r="U849" i="1"/>
  <c r="S849" i="1"/>
  <c r="Q849" i="1"/>
  <c r="P849" i="1"/>
  <c r="O849" i="1"/>
  <c r="K849" i="1"/>
  <c r="N849" i="1" s="1"/>
  <c r="T849" i="1" s="1"/>
  <c r="AA848" i="1"/>
  <c r="Z848" i="1"/>
  <c r="Y848" i="1"/>
  <c r="X848" i="1"/>
  <c r="W848" i="1"/>
  <c r="U848" i="1"/>
  <c r="S848" i="1"/>
  <c r="Q848" i="1"/>
  <c r="P848" i="1"/>
  <c r="O848" i="1"/>
  <c r="K848" i="1"/>
  <c r="N848" i="1" s="1"/>
  <c r="T848" i="1" s="1"/>
  <c r="AA847" i="1"/>
  <c r="Z847" i="1"/>
  <c r="Y847" i="1"/>
  <c r="X847" i="1"/>
  <c r="W847" i="1"/>
  <c r="U847" i="1"/>
  <c r="S847" i="1"/>
  <c r="Q847" i="1"/>
  <c r="P847" i="1"/>
  <c r="O847" i="1"/>
  <c r="K847" i="1"/>
  <c r="N847" i="1" s="1"/>
  <c r="AA846" i="1"/>
  <c r="Z846" i="1"/>
  <c r="Y846" i="1"/>
  <c r="X846" i="1"/>
  <c r="W846" i="1"/>
  <c r="U846" i="1"/>
  <c r="S846" i="1"/>
  <c r="Q846" i="1"/>
  <c r="P846" i="1"/>
  <c r="O846" i="1"/>
  <c r="K846" i="1"/>
  <c r="N846" i="1" s="1"/>
  <c r="T846" i="1" s="1"/>
  <c r="AA845" i="1"/>
  <c r="Z845" i="1"/>
  <c r="Y845" i="1"/>
  <c r="X845" i="1"/>
  <c r="W845" i="1"/>
  <c r="U845" i="1"/>
  <c r="S845" i="1"/>
  <c r="Q845" i="1"/>
  <c r="P845" i="1"/>
  <c r="O845" i="1"/>
  <c r="K845" i="1"/>
  <c r="N845" i="1" s="1"/>
  <c r="T845" i="1" s="1"/>
  <c r="AA844" i="1"/>
  <c r="Z844" i="1"/>
  <c r="Y844" i="1"/>
  <c r="X844" i="1"/>
  <c r="W844" i="1"/>
  <c r="U844" i="1"/>
  <c r="S844" i="1"/>
  <c r="Q844" i="1"/>
  <c r="P844" i="1"/>
  <c r="O844" i="1"/>
  <c r="K844" i="1"/>
  <c r="N844" i="1" s="1"/>
  <c r="T844" i="1" s="1"/>
  <c r="AA843" i="1"/>
  <c r="Z843" i="1"/>
  <c r="Y843" i="1"/>
  <c r="X843" i="1"/>
  <c r="W843" i="1"/>
  <c r="U843" i="1"/>
  <c r="S843" i="1"/>
  <c r="Q843" i="1"/>
  <c r="P843" i="1"/>
  <c r="O843" i="1"/>
  <c r="K843" i="1"/>
  <c r="N843" i="1" s="1"/>
  <c r="T843" i="1" s="1"/>
  <c r="AA842" i="1"/>
  <c r="Z842" i="1"/>
  <c r="Y842" i="1"/>
  <c r="X842" i="1"/>
  <c r="W842" i="1"/>
  <c r="U842" i="1"/>
  <c r="S842" i="1"/>
  <c r="Q842" i="1"/>
  <c r="P842" i="1"/>
  <c r="O842" i="1"/>
  <c r="K842" i="1"/>
  <c r="N842" i="1" s="1"/>
  <c r="T842" i="1" s="1"/>
  <c r="AA841" i="1"/>
  <c r="Z841" i="1"/>
  <c r="Y841" i="1"/>
  <c r="X841" i="1"/>
  <c r="W841" i="1"/>
  <c r="U841" i="1"/>
  <c r="S841" i="1"/>
  <c r="Q841" i="1"/>
  <c r="P841" i="1"/>
  <c r="O841" i="1"/>
  <c r="K841" i="1"/>
  <c r="N841" i="1" s="1"/>
  <c r="T841" i="1" s="1"/>
  <c r="AA840" i="1"/>
  <c r="Z840" i="1"/>
  <c r="Y840" i="1"/>
  <c r="X840" i="1"/>
  <c r="W840" i="1"/>
  <c r="U840" i="1"/>
  <c r="S840" i="1"/>
  <c r="Q840" i="1"/>
  <c r="P840" i="1"/>
  <c r="O840" i="1"/>
  <c r="K840" i="1"/>
  <c r="N840" i="1" s="1"/>
  <c r="T840" i="1" s="1"/>
  <c r="AA839" i="1"/>
  <c r="Z839" i="1"/>
  <c r="Y839" i="1"/>
  <c r="X839" i="1"/>
  <c r="W839" i="1"/>
  <c r="U839" i="1"/>
  <c r="S839" i="1"/>
  <c r="Q839" i="1"/>
  <c r="P839" i="1"/>
  <c r="O839" i="1"/>
  <c r="K839" i="1"/>
  <c r="N839" i="1" s="1"/>
  <c r="T839" i="1" s="1"/>
  <c r="AA838" i="1"/>
  <c r="Z838" i="1"/>
  <c r="Y838" i="1"/>
  <c r="X838" i="1"/>
  <c r="W838" i="1"/>
  <c r="U838" i="1"/>
  <c r="S838" i="1"/>
  <c r="Q838" i="1"/>
  <c r="P838" i="1"/>
  <c r="O838" i="1"/>
  <c r="K838" i="1"/>
  <c r="N838" i="1" s="1"/>
  <c r="T838" i="1" s="1"/>
  <c r="AA837" i="1"/>
  <c r="Z837" i="1"/>
  <c r="Y837" i="1"/>
  <c r="X837" i="1"/>
  <c r="W837" i="1"/>
  <c r="U837" i="1"/>
  <c r="S837" i="1"/>
  <c r="Q837" i="1"/>
  <c r="P837" i="1"/>
  <c r="O837" i="1"/>
  <c r="K837" i="1"/>
  <c r="N837" i="1" s="1"/>
  <c r="T837" i="1" s="1"/>
  <c r="AA836" i="1"/>
  <c r="Z836" i="1"/>
  <c r="Y836" i="1"/>
  <c r="X836" i="1"/>
  <c r="W836" i="1"/>
  <c r="U836" i="1"/>
  <c r="S836" i="1"/>
  <c r="Q836" i="1"/>
  <c r="P836" i="1"/>
  <c r="O836" i="1"/>
  <c r="K836" i="1"/>
  <c r="N836" i="1" s="1"/>
  <c r="AA835" i="1"/>
  <c r="Z835" i="1"/>
  <c r="Y835" i="1"/>
  <c r="X835" i="1"/>
  <c r="W835" i="1"/>
  <c r="U835" i="1"/>
  <c r="S835" i="1"/>
  <c r="Q835" i="1"/>
  <c r="P835" i="1"/>
  <c r="O835" i="1"/>
  <c r="K835" i="1"/>
  <c r="N835" i="1" s="1"/>
  <c r="T835" i="1" s="1"/>
  <c r="AA834" i="1"/>
  <c r="Z834" i="1"/>
  <c r="Y834" i="1"/>
  <c r="X834" i="1"/>
  <c r="W834" i="1"/>
  <c r="U834" i="1"/>
  <c r="S834" i="1"/>
  <c r="Q834" i="1"/>
  <c r="P834" i="1"/>
  <c r="O834" i="1"/>
  <c r="K834" i="1"/>
  <c r="N834" i="1" s="1"/>
  <c r="T834" i="1" s="1"/>
  <c r="AA833" i="1"/>
  <c r="Z833" i="1"/>
  <c r="Y833" i="1"/>
  <c r="X833" i="1"/>
  <c r="W833" i="1"/>
  <c r="U833" i="1"/>
  <c r="S833" i="1"/>
  <c r="Q833" i="1"/>
  <c r="P833" i="1"/>
  <c r="O833" i="1"/>
  <c r="K833" i="1"/>
  <c r="N833" i="1" s="1"/>
  <c r="T833" i="1" s="1"/>
  <c r="AA832" i="1"/>
  <c r="Z832" i="1"/>
  <c r="Y832" i="1"/>
  <c r="X832" i="1"/>
  <c r="W832" i="1"/>
  <c r="U832" i="1"/>
  <c r="S832" i="1"/>
  <c r="Q832" i="1"/>
  <c r="P832" i="1"/>
  <c r="O832" i="1"/>
  <c r="K832" i="1"/>
  <c r="N832" i="1" s="1"/>
  <c r="T832" i="1" s="1"/>
  <c r="AA831" i="1"/>
  <c r="Z831" i="1"/>
  <c r="Y831" i="1"/>
  <c r="X831" i="1"/>
  <c r="W831" i="1"/>
  <c r="U831" i="1"/>
  <c r="S831" i="1"/>
  <c r="Q831" i="1"/>
  <c r="P831" i="1"/>
  <c r="O831" i="1"/>
  <c r="K831" i="1"/>
  <c r="N831" i="1" s="1"/>
  <c r="AA830" i="1"/>
  <c r="Z830" i="1"/>
  <c r="Y830" i="1"/>
  <c r="X830" i="1"/>
  <c r="W830" i="1"/>
  <c r="U830" i="1"/>
  <c r="S830" i="1"/>
  <c r="Q830" i="1"/>
  <c r="P830" i="1"/>
  <c r="O830" i="1"/>
  <c r="K830" i="1"/>
  <c r="N830" i="1" s="1"/>
  <c r="AA829" i="1"/>
  <c r="Z829" i="1"/>
  <c r="Y829" i="1"/>
  <c r="X829" i="1"/>
  <c r="W829" i="1"/>
  <c r="U829" i="1"/>
  <c r="S829" i="1"/>
  <c r="Q829" i="1"/>
  <c r="P829" i="1"/>
  <c r="O829" i="1"/>
  <c r="K829" i="1"/>
  <c r="N829" i="1" s="1"/>
  <c r="T829" i="1" s="1"/>
  <c r="AA828" i="1"/>
  <c r="Z828" i="1"/>
  <c r="Y828" i="1"/>
  <c r="X828" i="1"/>
  <c r="W828" i="1"/>
  <c r="U828" i="1"/>
  <c r="S828" i="1"/>
  <c r="Q828" i="1"/>
  <c r="P828" i="1"/>
  <c r="O828" i="1"/>
  <c r="K828" i="1"/>
  <c r="N828" i="1" s="1"/>
  <c r="AA827" i="1"/>
  <c r="Z827" i="1"/>
  <c r="Y827" i="1"/>
  <c r="X827" i="1"/>
  <c r="W827" i="1"/>
  <c r="U827" i="1"/>
  <c r="S827" i="1"/>
  <c r="Q827" i="1"/>
  <c r="P827" i="1"/>
  <c r="O827" i="1"/>
  <c r="K827" i="1"/>
  <c r="N827" i="1" s="1"/>
  <c r="T827" i="1" s="1"/>
  <c r="AA826" i="1"/>
  <c r="Z826" i="1"/>
  <c r="Y826" i="1"/>
  <c r="X826" i="1"/>
  <c r="W826" i="1"/>
  <c r="U826" i="1"/>
  <c r="S826" i="1"/>
  <c r="Q826" i="1"/>
  <c r="P826" i="1"/>
  <c r="O826" i="1"/>
  <c r="K826" i="1"/>
  <c r="N826" i="1" s="1"/>
  <c r="T826" i="1" s="1"/>
  <c r="AA825" i="1"/>
  <c r="Z825" i="1"/>
  <c r="Y825" i="1"/>
  <c r="X825" i="1"/>
  <c r="W825" i="1"/>
  <c r="U825" i="1"/>
  <c r="S825" i="1"/>
  <c r="Q825" i="1"/>
  <c r="P825" i="1"/>
  <c r="O825" i="1"/>
  <c r="K825" i="1"/>
  <c r="N825" i="1" s="1"/>
  <c r="AA824" i="1"/>
  <c r="Z824" i="1"/>
  <c r="Y824" i="1"/>
  <c r="X824" i="1"/>
  <c r="W824" i="1"/>
  <c r="U824" i="1"/>
  <c r="S824" i="1"/>
  <c r="Q824" i="1"/>
  <c r="P824" i="1"/>
  <c r="O824" i="1"/>
  <c r="K824" i="1"/>
  <c r="N824" i="1" s="1"/>
  <c r="T824" i="1" s="1"/>
  <c r="AA823" i="1"/>
  <c r="Z823" i="1"/>
  <c r="Y823" i="1"/>
  <c r="X823" i="1"/>
  <c r="W823" i="1"/>
  <c r="U823" i="1"/>
  <c r="S823" i="1"/>
  <c r="Q823" i="1"/>
  <c r="P823" i="1"/>
  <c r="O823" i="1"/>
  <c r="K823" i="1"/>
  <c r="N823" i="1" s="1"/>
  <c r="T823" i="1" s="1"/>
  <c r="AA822" i="1"/>
  <c r="Z822" i="1"/>
  <c r="Y822" i="1"/>
  <c r="X822" i="1"/>
  <c r="W822" i="1"/>
  <c r="U822" i="1"/>
  <c r="S822" i="1"/>
  <c r="Q822" i="1"/>
  <c r="P822" i="1"/>
  <c r="O822" i="1"/>
  <c r="K822" i="1"/>
  <c r="N822" i="1" s="1"/>
  <c r="T822" i="1" s="1"/>
  <c r="AA821" i="1"/>
  <c r="Z821" i="1"/>
  <c r="Y821" i="1"/>
  <c r="X821" i="1"/>
  <c r="W821" i="1"/>
  <c r="U821" i="1"/>
  <c r="S821" i="1"/>
  <c r="Q821" i="1"/>
  <c r="P821" i="1"/>
  <c r="O821" i="1"/>
  <c r="K821" i="1"/>
  <c r="N821" i="1" s="1"/>
  <c r="T821" i="1" s="1"/>
  <c r="AA820" i="1"/>
  <c r="Z820" i="1"/>
  <c r="Y820" i="1"/>
  <c r="X820" i="1"/>
  <c r="W820" i="1"/>
  <c r="U820" i="1"/>
  <c r="S820" i="1"/>
  <c r="Q820" i="1"/>
  <c r="P820" i="1"/>
  <c r="O820" i="1"/>
  <c r="K820" i="1"/>
  <c r="N820" i="1" s="1"/>
  <c r="T820" i="1" s="1"/>
  <c r="AA819" i="1"/>
  <c r="Z819" i="1"/>
  <c r="Y819" i="1"/>
  <c r="X819" i="1"/>
  <c r="W819" i="1"/>
  <c r="U819" i="1"/>
  <c r="S819" i="1"/>
  <c r="Q819" i="1"/>
  <c r="P819" i="1"/>
  <c r="O819" i="1"/>
  <c r="K819" i="1"/>
  <c r="N819" i="1" s="1"/>
  <c r="T819" i="1" s="1"/>
  <c r="AA818" i="1"/>
  <c r="Z818" i="1"/>
  <c r="Y818" i="1"/>
  <c r="X818" i="1"/>
  <c r="W818" i="1"/>
  <c r="U818" i="1"/>
  <c r="S818" i="1"/>
  <c r="Q818" i="1"/>
  <c r="P818" i="1"/>
  <c r="O818" i="1"/>
  <c r="K818" i="1"/>
  <c r="N818" i="1" s="1"/>
  <c r="T818" i="1" s="1"/>
  <c r="AA817" i="1"/>
  <c r="Z817" i="1"/>
  <c r="Y817" i="1"/>
  <c r="X817" i="1"/>
  <c r="W817" i="1"/>
  <c r="U817" i="1"/>
  <c r="S817" i="1"/>
  <c r="Q817" i="1"/>
  <c r="P817" i="1"/>
  <c r="O817" i="1"/>
  <c r="K817" i="1"/>
  <c r="N817" i="1" s="1"/>
  <c r="AA816" i="1"/>
  <c r="Z816" i="1"/>
  <c r="Y816" i="1"/>
  <c r="X816" i="1"/>
  <c r="W816" i="1"/>
  <c r="U816" i="1"/>
  <c r="S816" i="1"/>
  <c r="Q816" i="1"/>
  <c r="P816" i="1"/>
  <c r="O816" i="1"/>
  <c r="K816" i="1"/>
  <c r="N816" i="1" s="1"/>
  <c r="T816" i="1" s="1"/>
  <c r="AA815" i="1"/>
  <c r="Z815" i="1"/>
  <c r="Y815" i="1"/>
  <c r="X815" i="1"/>
  <c r="W815" i="1"/>
  <c r="U815" i="1"/>
  <c r="S815" i="1"/>
  <c r="Q815" i="1"/>
  <c r="P815" i="1"/>
  <c r="O815" i="1"/>
  <c r="K815" i="1"/>
  <c r="N815" i="1" s="1"/>
  <c r="T815" i="1" s="1"/>
  <c r="AA814" i="1"/>
  <c r="Z814" i="1"/>
  <c r="Y814" i="1"/>
  <c r="X814" i="1"/>
  <c r="W814" i="1"/>
  <c r="U814" i="1"/>
  <c r="S814" i="1"/>
  <c r="Q814" i="1"/>
  <c r="P814" i="1"/>
  <c r="O814" i="1"/>
  <c r="K814" i="1"/>
  <c r="N814" i="1" s="1"/>
  <c r="T814" i="1" s="1"/>
  <c r="AA813" i="1"/>
  <c r="Z813" i="1"/>
  <c r="Y813" i="1"/>
  <c r="X813" i="1"/>
  <c r="W813" i="1"/>
  <c r="U813" i="1"/>
  <c r="S813" i="1"/>
  <c r="Q813" i="1"/>
  <c r="P813" i="1"/>
  <c r="O813" i="1"/>
  <c r="K813" i="1"/>
  <c r="N813" i="1" s="1"/>
  <c r="T813" i="1" s="1"/>
  <c r="AA812" i="1"/>
  <c r="Z812" i="1"/>
  <c r="Y812" i="1"/>
  <c r="X812" i="1"/>
  <c r="W812" i="1"/>
  <c r="U812" i="1"/>
  <c r="S812" i="1"/>
  <c r="Q812" i="1"/>
  <c r="P812" i="1"/>
  <c r="O812" i="1"/>
  <c r="K812" i="1"/>
  <c r="N812" i="1" s="1"/>
  <c r="T812" i="1" s="1"/>
  <c r="AA811" i="1"/>
  <c r="Z811" i="1"/>
  <c r="Y811" i="1"/>
  <c r="X811" i="1"/>
  <c r="W811" i="1"/>
  <c r="U811" i="1"/>
  <c r="S811" i="1"/>
  <c r="Q811" i="1"/>
  <c r="P811" i="1"/>
  <c r="O811" i="1"/>
  <c r="K811" i="1"/>
  <c r="N811" i="1" s="1"/>
  <c r="T811" i="1" s="1"/>
  <c r="AA810" i="1"/>
  <c r="Z810" i="1"/>
  <c r="Y810" i="1"/>
  <c r="X810" i="1"/>
  <c r="W810" i="1"/>
  <c r="U810" i="1"/>
  <c r="S810" i="1"/>
  <c r="Q810" i="1"/>
  <c r="P810" i="1"/>
  <c r="O810" i="1"/>
  <c r="K810" i="1"/>
  <c r="N810" i="1" s="1"/>
  <c r="AA809" i="1"/>
  <c r="Z809" i="1"/>
  <c r="Y809" i="1"/>
  <c r="X809" i="1"/>
  <c r="W809" i="1"/>
  <c r="U809" i="1"/>
  <c r="S809" i="1"/>
  <c r="Q809" i="1"/>
  <c r="P809" i="1"/>
  <c r="O809" i="1"/>
  <c r="K809" i="1"/>
  <c r="N809" i="1" s="1"/>
  <c r="AA808" i="1"/>
  <c r="Z808" i="1"/>
  <c r="Y808" i="1"/>
  <c r="X808" i="1"/>
  <c r="W808" i="1"/>
  <c r="U808" i="1"/>
  <c r="S808" i="1"/>
  <c r="Q808" i="1"/>
  <c r="P808" i="1"/>
  <c r="O808" i="1"/>
  <c r="K808" i="1"/>
  <c r="N808" i="1" s="1"/>
  <c r="T808" i="1" s="1"/>
  <c r="AA807" i="1"/>
  <c r="Z807" i="1"/>
  <c r="Y807" i="1"/>
  <c r="X807" i="1"/>
  <c r="W807" i="1"/>
  <c r="U807" i="1"/>
  <c r="S807" i="1"/>
  <c r="Q807" i="1"/>
  <c r="P807" i="1"/>
  <c r="O807" i="1"/>
  <c r="K807" i="1"/>
  <c r="N807" i="1" s="1"/>
  <c r="AA806" i="1"/>
  <c r="Z806" i="1"/>
  <c r="Y806" i="1"/>
  <c r="X806" i="1"/>
  <c r="W806" i="1"/>
  <c r="U806" i="1"/>
  <c r="S806" i="1"/>
  <c r="Q806" i="1"/>
  <c r="P806" i="1"/>
  <c r="O806" i="1"/>
  <c r="K806" i="1"/>
  <c r="N806" i="1" s="1"/>
  <c r="T806" i="1" s="1"/>
  <c r="AA805" i="1"/>
  <c r="Z805" i="1"/>
  <c r="Y805" i="1"/>
  <c r="X805" i="1"/>
  <c r="W805" i="1"/>
  <c r="U805" i="1"/>
  <c r="S805" i="1"/>
  <c r="Q805" i="1"/>
  <c r="P805" i="1"/>
  <c r="O805" i="1"/>
  <c r="K805" i="1"/>
  <c r="N805" i="1" s="1"/>
  <c r="T805" i="1" s="1"/>
  <c r="AA804" i="1"/>
  <c r="Z804" i="1"/>
  <c r="Y804" i="1"/>
  <c r="X804" i="1"/>
  <c r="W804" i="1"/>
  <c r="U804" i="1"/>
  <c r="S804" i="1"/>
  <c r="Q804" i="1"/>
  <c r="P804" i="1"/>
  <c r="O804" i="1"/>
  <c r="K804" i="1"/>
  <c r="N804" i="1" s="1"/>
  <c r="T804" i="1" s="1"/>
  <c r="AA803" i="1"/>
  <c r="Z803" i="1"/>
  <c r="Y803" i="1"/>
  <c r="X803" i="1"/>
  <c r="W803" i="1"/>
  <c r="U803" i="1"/>
  <c r="S803" i="1"/>
  <c r="Q803" i="1"/>
  <c r="P803" i="1"/>
  <c r="O803" i="1"/>
  <c r="K803" i="1"/>
  <c r="N803" i="1" s="1"/>
  <c r="T803" i="1" s="1"/>
  <c r="AA802" i="1"/>
  <c r="Z802" i="1"/>
  <c r="Y802" i="1"/>
  <c r="X802" i="1"/>
  <c r="W802" i="1"/>
  <c r="U802" i="1"/>
  <c r="S802" i="1"/>
  <c r="Q802" i="1"/>
  <c r="P802" i="1"/>
  <c r="O802" i="1"/>
  <c r="K802" i="1"/>
  <c r="N802" i="1" s="1"/>
  <c r="T802" i="1" s="1"/>
  <c r="AA801" i="1"/>
  <c r="Z801" i="1"/>
  <c r="Y801" i="1"/>
  <c r="X801" i="1"/>
  <c r="W801" i="1"/>
  <c r="U801" i="1"/>
  <c r="S801" i="1"/>
  <c r="Q801" i="1"/>
  <c r="P801" i="1"/>
  <c r="O801" i="1"/>
  <c r="K801" i="1"/>
  <c r="N801" i="1" s="1"/>
  <c r="T801" i="1" s="1"/>
  <c r="AA800" i="1"/>
  <c r="Z800" i="1"/>
  <c r="Y800" i="1"/>
  <c r="X800" i="1"/>
  <c r="W800" i="1"/>
  <c r="U800" i="1"/>
  <c r="S800" i="1"/>
  <c r="Q800" i="1"/>
  <c r="P800" i="1"/>
  <c r="O800" i="1"/>
  <c r="K800" i="1"/>
  <c r="N800" i="1" s="1"/>
  <c r="T800" i="1" s="1"/>
  <c r="AA799" i="1"/>
  <c r="Z799" i="1"/>
  <c r="Y799" i="1"/>
  <c r="X799" i="1"/>
  <c r="W799" i="1"/>
  <c r="U799" i="1"/>
  <c r="S799" i="1"/>
  <c r="Q799" i="1"/>
  <c r="P799" i="1"/>
  <c r="O799" i="1"/>
  <c r="K799" i="1"/>
  <c r="N799" i="1" s="1"/>
  <c r="T799" i="1" s="1"/>
  <c r="AA798" i="1"/>
  <c r="Z798" i="1"/>
  <c r="Y798" i="1"/>
  <c r="X798" i="1"/>
  <c r="W798" i="1"/>
  <c r="U798" i="1"/>
  <c r="S798" i="1"/>
  <c r="Q798" i="1"/>
  <c r="P798" i="1"/>
  <c r="O798" i="1"/>
  <c r="K798" i="1"/>
  <c r="N798" i="1" s="1"/>
  <c r="T798" i="1" s="1"/>
  <c r="AA797" i="1"/>
  <c r="Z797" i="1"/>
  <c r="Y797" i="1"/>
  <c r="X797" i="1"/>
  <c r="W797" i="1"/>
  <c r="U797" i="1"/>
  <c r="S797" i="1"/>
  <c r="Q797" i="1"/>
  <c r="P797" i="1"/>
  <c r="O797" i="1"/>
  <c r="K797" i="1"/>
  <c r="N797" i="1" s="1"/>
  <c r="T797" i="1" s="1"/>
  <c r="AA796" i="1"/>
  <c r="Z796" i="1"/>
  <c r="Y796" i="1"/>
  <c r="X796" i="1"/>
  <c r="W796" i="1"/>
  <c r="U796" i="1"/>
  <c r="S796" i="1"/>
  <c r="Q796" i="1"/>
  <c r="P796" i="1"/>
  <c r="O796" i="1"/>
  <c r="K796" i="1"/>
  <c r="N796" i="1" s="1"/>
  <c r="T796" i="1" s="1"/>
  <c r="AA795" i="1"/>
  <c r="Z795" i="1"/>
  <c r="Y795" i="1"/>
  <c r="X795" i="1"/>
  <c r="W795" i="1"/>
  <c r="U795" i="1"/>
  <c r="S795" i="1"/>
  <c r="Q795" i="1"/>
  <c r="P795" i="1"/>
  <c r="O795" i="1"/>
  <c r="K795" i="1"/>
  <c r="N795" i="1" s="1"/>
  <c r="T795" i="1" s="1"/>
  <c r="AA794" i="1"/>
  <c r="Z794" i="1"/>
  <c r="Y794" i="1"/>
  <c r="X794" i="1"/>
  <c r="W794" i="1"/>
  <c r="U794" i="1"/>
  <c r="S794" i="1"/>
  <c r="Q794" i="1"/>
  <c r="P794" i="1"/>
  <c r="O794" i="1"/>
  <c r="K794" i="1"/>
  <c r="N794" i="1" s="1"/>
  <c r="T794" i="1" s="1"/>
  <c r="AA793" i="1"/>
  <c r="Z793" i="1"/>
  <c r="Y793" i="1"/>
  <c r="X793" i="1"/>
  <c r="W793" i="1"/>
  <c r="U793" i="1"/>
  <c r="S793" i="1"/>
  <c r="Q793" i="1"/>
  <c r="P793" i="1"/>
  <c r="O793" i="1"/>
  <c r="K793" i="1"/>
  <c r="N793" i="1" s="1"/>
  <c r="T793" i="1" s="1"/>
  <c r="AA792" i="1"/>
  <c r="Z792" i="1"/>
  <c r="Y792" i="1"/>
  <c r="X792" i="1"/>
  <c r="W792" i="1"/>
  <c r="U792" i="1"/>
  <c r="S792" i="1"/>
  <c r="Q792" i="1"/>
  <c r="P792" i="1"/>
  <c r="O792" i="1"/>
  <c r="K792" i="1"/>
  <c r="N792" i="1" s="1"/>
  <c r="T792" i="1" s="1"/>
  <c r="AA791" i="1"/>
  <c r="Z791" i="1"/>
  <c r="Y791" i="1"/>
  <c r="X791" i="1"/>
  <c r="W791" i="1"/>
  <c r="U791" i="1"/>
  <c r="S791" i="1"/>
  <c r="Q791" i="1"/>
  <c r="P791" i="1"/>
  <c r="O791" i="1"/>
  <c r="K791" i="1"/>
  <c r="N791" i="1" s="1"/>
  <c r="T791" i="1" s="1"/>
  <c r="AA790" i="1"/>
  <c r="Z790" i="1"/>
  <c r="Y790" i="1"/>
  <c r="X790" i="1"/>
  <c r="W790" i="1"/>
  <c r="U790" i="1"/>
  <c r="S790" i="1"/>
  <c r="Q790" i="1"/>
  <c r="P790" i="1"/>
  <c r="O790" i="1"/>
  <c r="K790" i="1"/>
  <c r="N790" i="1" s="1"/>
  <c r="T790" i="1" s="1"/>
  <c r="AA789" i="1"/>
  <c r="Z789" i="1"/>
  <c r="Y789" i="1"/>
  <c r="X789" i="1"/>
  <c r="W789" i="1"/>
  <c r="U789" i="1"/>
  <c r="S789" i="1"/>
  <c r="Q789" i="1"/>
  <c r="P789" i="1"/>
  <c r="O789" i="1"/>
  <c r="K789" i="1"/>
  <c r="N789" i="1" s="1"/>
  <c r="T789" i="1" s="1"/>
  <c r="AA788" i="1"/>
  <c r="Z788" i="1"/>
  <c r="Y788" i="1"/>
  <c r="X788" i="1"/>
  <c r="W788" i="1"/>
  <c r="U788" i="1"/>
  <c r="S788" i="1"/>
  <c r="Q788" i="1"/>
  <c r="P788" i="1"/>
  <c r="O788" i="1"/>
  <c r="K788" i="1"/>
  <c r="N788" i="1" s="1"/>
  <c r="T788" i="1" s="1"/>
  <c r="AA787" i="1"/>
  <c r="Z787" i="1"/>
  <c r="Y787" i="1"/>
  <c r="X787" i="1"/>
  <c r="W787" i="1"/>
  <c r="U787" i="1"/>
  <c r="S787" i="1"/>
  <c r="Q787" i="1"/>
  <c r="P787" i="1"/>
  <c r="O787" i="1"/>
  <c r="K787" i="1"/>
  <c r="N787" i="1" s="1"/>
  <c r="T787" i="1" s="1"/>
  <c r="AA786" i="1"/>
  <c r="Z786" i="1"/>
  <c r="Y786" i="1"/>
  <c r="X786" i="1"/>
  <c r="W786" i="1"/>
  <c r="U786" i="1"/>
  <c r="S786" i="1"/>
  <c r="Q786" i="1"/>
  <c r="P786" i="1"/>
  <c r="O786" i="1"/>
  <c r="K786" i="1"/>
  <c r="N786" i="1" s="1"/>
  <c r="T786" i="1" s="1"/>
  <c r="AA785" i="1"/>
  <c r="Z785" i="1"/>
  <c r="Y785" i="1"/>
  <c r="X785" i="1"/>
  <c r="W785" i="1"/>
  <c r="U785" i="1"/>
  <c r="S785" i="1"/>
  <c r="Q785" i="1"/>
  <c r="P785" i="1"/>
  <c r="O785" i="1"/>
  <c r="K785" i="1"/>
  <c r="N785" i="1" s="1"/>
  <c r="AA784" i="1"/>
  <c r="Z784" i="1"/>
  <c r="Y784" i="1"/>
  <c r="X784" i="1"/>
  <c r="W784" i="1"/>
  <c r="U784" i="1"/>
  <c r="S784" i="1"/>
  <c r="Q784" i="1"/>
  <c r="P784" i="1"/>
  <c r="O784" i="1"/>
  <c r="K784" i="1"/>
  <c r="N784" i="1" s="1"/>
  <c r="T784" i="1" s="1"/>
  <c r="AA783" i="1"/>
  <c r="Z783" i="1"/>
  <c r="Y783" i="1"/>
  <c r="X783" i="1"/>
  <c r="W783" i="1"/>
  <c r="U783" i="1"/>
  <c r="S783" i="1"/>
  <c r="Q783" i="1"/>
  <c r="P783" i="1"/>
  <c r="O783" i="1"/>
  <c r="K783" i="1"/>
  <c r="N783" i="1" s="1"/>
  <c r="T783" i="1" s="1"/>
  <c r="AA782" i="1"/>
  <c r="Z782" i="1"/>
  <c r="Y782" i="1"/>
  <c r="X782" i="1"/>
  <c r="W782" i="1"/>
  <c r="U782" i="1"/>
  <c r="S782" i="1"/>
  <c r="Q782" i="1"/>
  <c r="P782" i="1"/>
  <c r="O782" i="1"/>
  <c r="K782" i="1"/>
  <c r="N782" i="1" s="1"/>
  <c r="AA781" i="1"/>
  <c r="Z781" i="1"/>
  <c r="Y781" i="1"/>
  <c r="X781" i="1"/>
  <c r="W781" i="1"/>
  <c r="U781" i="1"/>
  <c r="S781" i="1"/>
  <c r="Q781" i="1"/>
  <c r="P781" i="1"/>
  <c r="O781" i="1"/>
  <c r="K781" i="1"/>
  <c r="N781" i="1" s="1"/>
  <c r="T781" i="1" s="1"/>
  <c r="AA780" i="1"/>
  <c r="Z780" i="1"/>
  <c r="Y780" i="1"/>
  <c r="X780" i="1"/>
  <c r="W780" i="1"/>
  <c r="U780" i="1"/>
  <c r="S780" i="1"/>
  <c r="Q780" i="1"/>
  <c r="P780" i="1"/>
  <c r="O780" i="1"/>
  <c r="K780" i="1"/>
  <c r="N780" i="1" s="1"/>
  <c r="T780" i="1" s="1"/>
  <c r="AA779" i="1"/>
  <c r="Z779" i="1"/>
  <c r="Y779" i="1"/>
  <c r="X779" i="1"/>
  <c r="W779" i="1"/>
  <c r="U779" i="1"/>
  <c r="S779" i="1"/>
  <c r="Q779" i="1"/>
  <c r="P779" i="1"/>
  <c r="O779" i="1"/>
  <c r="K779" i="1"/>
  <c r="N779" i="1" s="1"/>
  <c r="T779" i="1" s="1"/>
  <c r="AA778" i="1"/>
  <c r="Z778" i="1"/>
  <c r="Y778" i="1"/>
  <c r="X778" i="1"/>
  <c r="W778" i="1"/>
  <c r="U778" i="1"/>
  <c r="S778" i="1"/>
  <c r="Q778" i="1"/>
  <c r="P778" i="1"/>
  <c r="O778" i="1"/>
  <c r="K778" i="1"/>
  <c r="N778" i="1" s="1"/>
  <c r="AA777" i="1"/>
  <c r="Z777" i="1"/>
  <c r="Y777" i="1"/>
  <c r="X777" i="1"/>
  <c r="W777" i="1"/>
  <c r="U777" i="1"/>
  <c r="S777" i="1"/>
  <c r="Q777" i="1"/>
  <c r="P777" i="1"/>
  <c r="O777" i="1"/>
  <c r="K777" i="1"/>
  <c r="N777" i="1" s="1"/>
  <c r="T777" i="1" s="1"/>
  <c r="AA776" i="1"/>
  <c r="Z776" i="1"/>
  <c r="Y776" i="1"/>
  <c r="X776" i="1"/>
  <c r="W776" i="1"/>
  <c r="U776" i="1"/>
  <c r="S776" i="1"/>
  <c r="Q776" i="1"/>
  <c r="P776" i="1"/>
  <c r="O776" i="1"/>
  <c r="K776" i="1"/>
  <c r="N776" i="1" s="1"/>
  <c r="T776" i="1" s="1"/>
  <c r="AA775" i="1"/>
  <c r="Z775" i="1"/>
  <c r="Y775" i="1"/>
  <c r="X775" i="1"/>
  <c r="W775" i="1"/>
  <c r="U775" i="1"/>
  <c r="S775" i="1"/>
  <c r="Q775" i="1"/>
  <c r="P775" i="1"/>
  <c r="O775" i="1"/>
  <c r="K775" i="1"/>
  <c r="N775" i="1" s="1"/>
  <c r="T775" i="1" s="1"/>
  <c r="AA774" i="1"/>
  <c r="Z774" i="1"/>
  <c r="Y774" i="1"/>
  <c r="X774" i="1"/>
  <c r="W774" i="1"/>
  <c r="U774" i="1"/>
  <c r="S774" i="1"/>
  <c r="Q774" i="1"/>
  <c r="P774" i="1"/>
  <c r="O774" i="1"/>
  <c r="K774" i="1"/>
  <c r="N774" i="1" s="1"/>
  <c r="T774" i="1" s="1"/>
  <c r="AA773" i="1"/>
  <c r="Z773" i="1"/>
  <c r="Y773" i="1"/>
  <c r="X773" i="1"/>
  <c r="W773" i="1"/>
  <c r="U773" i="1"/>
  <c r="S773" i="1"/>
  <c r="Q773" i="1"/>
  <c r="P773" i="1"/>
  <c r="O773" i="1"/>
  <c r="K773" i="1"/>
  <c r="N773" i="1" s="1"/>
  <c r="T773" i="1" s="1"/>
  <c r="AA772" i="1"/>
  <c r="Z772" i="1"/>
  <c r="Y772" i="1"/>
  <c r="X772" i="1"/>
  <c r="W772" i="1"/>
  <c r="U772" i="1"/>
  <c r="S772" i="1"/>
  <c r="Q772" i="1"/>
  <c r="P772" i="1"/>
  <c r="O772" i="1"/>
  <c r="K772" i="1"/>
  <c r="N772" i="1" s="1"/>
  <c r="AA771" i="1"/>
  <c r="Z771" i="1"/>
  <c r="Y771" i="1"/>
  <c r="X771" i="1"/>
  <c r="W771" i="1"/>
  <c r="U771" i="1"/>
  <c r="S771" i="1"/>
  <c r="Q771" i="1"/>
  <c r="P771" i="1"/>
  <c r="O771" i="1"/>
  <c r="K771" i="1"/>
  <c r="N771" i="1" s="1"/>
  <c r="T771" i="1" s="1"/>
  <c r="AA770" i="1"/>
  <c r="Z770" i="1"/>
  <c r="Y770" i="1"/>
  <c r="X770" i="1"/>
  <c r="W770" i="1"/>
  <c r="U770" i="1"/>
  <c r="S770" i="1"/>
  <c r="Q770" i="1"/>
  <c r="P770" i="1"/>
  <c r="O770" i="1"/>
  <c r="K770" i="1"/>
  <c r="N770" i="1" s="1"/>
  <c r="AA769" i="1"/>
  <c r="Z769" i="1"/>
  <c r="Y769" i="1"/>
  <c r="X769" i="1"/>
  <c r="W769" i="1"/>
  <c r="U769" i="1"/>
  <c r="S769" i="1"/>
  <c r="Q769" i="1"/>
  <c r="P769" i="1"/>
  <c r="O769" i="1"/>
  <c r="K769" i="1"/>
  <c r="N769" i="1" s="1"/>
  <c r="T769" i="1" s="1"/>
  <c r="AA768" i="1"/>
  <c r="Z768" i="1"/>
  <c r="Y768" i="1"/>
  <c r="X768" i="1"/>
  <c r="W768" i="1"/>
  <c r="U768" i="1"/>
  <c r="S768" i="1"/>
  <c r="Q768" i="1"/>
  <c r="P768" i="1"/>
  <c r="O768" i="1"/>
  <c r="K768" i="1"/>
  <c r="N768" i="1" s="1"/>
  <c r="T768" i="1" s="1"/>
  <c r="AA767" i="1"/>
  <c r="Z767" i="1"/>
  <c r="Y767" i="1"/>
  <c r="X767" i="1"/>
  <c r="W767" i="1"/>
  <c r="U767" i="1"/>
  <c r="S767" i="1"/>
  <c r="Q767" i="1"/>
  <c r="P767" i="1"/>
  <c r="O767" i="1"/>
  <c r="K767" i="1"/>
  <c r="N767" i="1" s="1"/>
  <c r="T767" i="1" s="1"/>
  <c r="AA766" i="1"/>
  <c r="Z766" i="1"/>
  <c r="Y766" i="1"/>
  <c r="X766" i="1"/>
  <c r="W766" i="1"/>
  <c r="U766" i="1"/>
  <c r="S766" i="1"/>
  <c r="Q766" i="1"/>
  <c r="P766" i="1"/>
  <c r="O766" i="1"/>
  <c r="K766" i="1"/>
  <c r="N766" i="1" s="1"/>
  <c r="T766" i="1" s="1"/>
  <c r="AA765" i="1"/>
  <c r="Z765" i="1"/>
  <c r="Y765" i="1"/>
  <c r="X765" i="1"/>
  <c r="W765" i="1"/>
  <c r="U765" i="1"/>
  <c r="S765" i="1"/>
  <c r="Q765" i="1"/>
  <c r="P765" i="1"/>
  <c r="O765" i="1"/>
  <c r="K765" i="1"/>
  <c r="N765" i="1" s="1"/>
  <c r="T765" i="1" s="1"/>
  <c r="AA764" i="1"/>
  <c r="Z764" i="1"/>
  <c r="Y764" i="1"/>
  <c r="X764" i="1"/>
  <c r="W764" i="1"/>
  <c r="U764" i="1"/>
  <c r="S764" i="1"/>
  <c r="Q764" i="1"/>
  <c r="P764" i="1"/>
  <c r="O764" i="1"/>
  <c r="K764" i="1"/>
  <c r="N764" i="1" s="1"/>
  <c r="T764" i="1" s="1"/>
  <c r="AA763" i="1"/>
  <c r="Z763" i="1"/>
  <c r="Y763" i="1"/>
  <c r="X763" i="1"/>
  <c r="W763" i="1"/>
  <c r="U763" i="1"/>
  <c r="S763" i="1"/>
  <c r="Q763" i="1"/>
  <c r="P763" i="1"/>
  <c r="O763" i="1"/>
  <c r="K763" i="1"/>
  <c r="N763" i="1" s="1"/>
  <c r="T763" i="1" s="1"/>
  <c r="AA762" i="1"/>
  <c r="Z762" i="1"/>
  <c r="Y762" i="1"/>
  <c r="X762" i="1"/>
  <c r="W762" i="1"/>
  <c r="U762" i="1"/>
  <c r="S762" i="1"/>
  <c r="Q762" i="1"/>
  <c r="P762" i="1"/>
  <c r="O762" i="1"/>
  <c r="K762" i="1"/>
  <c r="N762" i="1" s="1"/>
  <c r="T762" i="1" s="1"/>
  <c r="AA761" i="1"/>
  <c r="Z761" i="1"/>
  <c r="Y761" i="1"/>
  <c r="X761" i="1"/>
  <c r="W761" i="1"/>
  <c r="U761" i="1"/>
  <c r="S761" i="1"/>
  <c r="Q761" i="1"/>
  <c r="P761" i="1"/>
  <c r="O761" i="1"/>
  <c r="K761" i="1"/>
  <c r="N761" i="1" s="1"/>
  <c r="T761" i="1" s="1"/>
  <c r="AA760" i="1"/>
  <c r="Z760" i="1"/>
  <c r="Y760" i="1"/>
  <c r="X760" i="1"/>
  <c r="W760" i="1"/>
  <c r="U760" i="1"/>
  <c r="S760" i="1"/>
  <c r="Q760" i="1"/>
  <c r="P760" i="1"/>
  <c r="O760" i="1"/>
  <c r="K760" i="1"/>
  <c r="N760" i="1" s="1"/>
  <c r="T760" i="1" s="1"/>
  <c r="AA759" i="1"/>
  <c r="Z759" i="1"/>
  <c r="Y759" i="1"/>
  <c r="X759" i="1"/>
  <c r="W759" i="1"/>
  <c r="U759" i="1"/>
  <c r="S759" i="1"/>
  <c r="Q759" i="1"/>
  <c r="P759" i="1"/>
  <c r="O759" i="1"/>
  <c r="K759" i="1"/>
  <c r="N759" i="1" s="1"/>
  <c r="T759" i="1" s="1"/>
  <c r="AA758" i="1"/>
  <c r="Z758" i="1"/>
  <c r="Y758" i="1"/>
  <c r="X758" i="1"/>
  <c r="W758" i="1"/>
  <c r="U758" i="1"/>
  <c r="S758" i="1"/>
  <c r="Q758" i="1"/>
  <c r="P758" i="1"/>
  <c r="O758" i="1"/>
  <c r="K758" i="1"/>
  <c r="N758" i="1" s="1"/>
  <c r="T758" i="1" s="1"/>
  <c r="AA757" i="1"/>
  <c r="Z757" i="1"/>
  <c r="Y757" i="1"/>
  <c r="X757" i="1"/>
  <c r="W757" i="1"/>
  <c r="U757" i="1"/>
  <c r="S757" i="1"/>
  <c r="Q757" i="1"/>
  <c r="P757" i="1"/>
  <c r="O757" i="1"/>
  <c r="K757" i="1"/>
  <c r="N757" i="1" s="1"/>
  <c r="T757" i="1" s="1"/>
  <c r="AA756" i="1"/>
  <c r="Z756" i="1"/>
  <c r="Y756" i="1"/>
  <c r="X756" i="1"/>
  <c r="W756" i="1"/>
  <c r="U756" i="1"/>
  <c r="S756" i="1"/>
  <c r="Q756" i="1"/>
  <c r="P756" i="1"/>
  <c r="O756" i="1"/>
  <c r="K756" i="1"/>
  <c r="N756" i="1" s="1"/>
  <c r="T756" i="1" s="1"/>
  <c r="AA755" i="1"/>
  <c r="Z755" i="1"/>
  <c r="Y755" i="1"/>
  <c r="X755" i="1"/>
  <c r="W755" i="1"/>
  <c r="U755" i="1"/>
  <c r="S755" i="1"/>
  <c r="Q755" i="1"/>
  <c r="P755" i="1"/>
  <c r="O755" i="1"/>
  <c r="K755" i="1"/>
  <c r="N755" i="1" s="1"/>
  <c r="T755" i="1" s="1"/>
  <c r="AA754" i="1"/>
  <c r="Z754" i="1"/>
  <c r="Y754" i="1"/>
  <c r="X754" i="1"/>
  <c r="W754" i="1"/>
  <c r="U754" i="1"/>
  <c r="S754" i="1"/>
  <c r="Q754" i="1"/>
  <c r="P754" i="1"/>
  <c r="O754" i="1"/>
  <c r="K754" i="1"/>
  <c r="N754" i="1" s="1"/>
  <c r="AA753" i="1"/>
  <c r="Z753" i="1"/>
  <c r="Y753" i="1"/>
  <c r="X753" i="1"/>
  <c r="W753" i="1"/>
  <c r="U753" i="1"/>
  <c r="S753" i="1"/>
  <c r="Q753" i="1"/>
  <c r="P753" i="1"/>
  <c r="O753" i="1"/>
  <c r="K753" i="1"/>
  <c r="N753" i="1" s="1"/>
  <c r="T753" i="1" s="1"/>
  <c r="AA752" i="1"/>
  <c r="Z752" i="1"/>
  <c r="Y752" i="1"/>
  <c r="X752" i="1"/>
  <c r="W752" i="1"/>
  <c r="U752" i="1"/>
  <c r="S752" i="1"/>
  <c r="Q752" i="1"/>
  <c r="P752" i="1"/>
  <c r="O752" i="1"/>
  <c r="K752" i="1"/>
  <c r="N752" i="1" s="1"/>
  <c r="T752" i="1" s="1"/>
  <c r="AA751" i="1"/>
  <c r="Z751" i="1"/>
  <c r="Y751" i="1"/>
  <c r="X751" i="1"/>
  <c r="W751" i="1"/>
  <c r="U751" i="1"/>
  <c r="S751" i="1"/>
  <c r="Q751" i="1"/>
  <c r="P751" i="1"/>
  <c r="O751" i="1"/>
  <c r="K751" i="1"/>
  <c r="N751" i="1" s="1"/>
  <c r="T751" i="1" s="1"/>
  <c r="AA750" i="1"/>
  <c r="Z750" i="1"/>
  <c r="Y750" i="1"/>
  <c r="X750" i="1"/>
  <c r="W750" i="1"/>
  <c r="U750" i="1"/>
  <c r="S750" i="1"/>
  <c r="Q750" i="1"/>
  <c r="P750" i="1"/>
  <c r="O750" i="1"/>
  <c r="K750" i="1"/>
  <c r="N750" i="1" s="1"/>
  <c r="AA749" i="1"/>
  <c r="Z749" i="1"/>
  <c r="Y749" i="1"/>
  <c r="X749" i="1"/>
  <c r="W749" i="1"/>
  <c r="U749" i="1"/>
  <c r="S749" i="1"/>
  <c r="Q749" i="1"/>
  <c r="P749" i="1"/>
  <c r="O749" i="1"/>
  <c r="K749" i="1"/>
  <c r="N749" i="1" s="1"/>
  <c r="T749" i="1" s="1"/>
  <c r="AA748" i="1"/>
  <c r="Z748" i="1"/>
  <c r="Y748" i="1"/>
  <c r="X748" i="1"/>
  <c r="W748" i="1"/>
  <c r="U748" i="1"/>
  <c r="S748" i="1"/>
  <c r="Q748" i="1"/>
  <c r="P748" i="1"/>
  <c r="O748" i="1"/>
  <c r="K748" i="1"/>
  <c r="N748" i="1" s="1"/>
  <c r="AA747" i="1"/>
  <c r="Z747" i="1"/>
  <c r="Y747" i="1"/>
  <c r="X747" i="1"/>
  <c r="W747" i="1"/>
  <c r="U747" i="1"/>
  <c r="S747" i="1"/>
  <c r="Q747" i="1"/>
  <c r="P747" i="1"/>
  <c r="O747" i="1"/>
  <c r="K747" i="1"/>
  <c r="N747" i="1" s="1"/>
  <c r="T747" i="1" s="1"/>
  <c r="AA746" i="1"/>
  <c r="Z746" i="1"/>
  <c r="Y746" i="1"/>
  <c r="X746" i="1"/>
  <c r="W746" i="1"/>
  <c r="U746" i="1"/>
  <c r="S746" i="1"/>
  <c r="Q746" i="1"/>
  <c r="P746" i="1"/>
  <c r="O746" i="1"/>
  <c r="K746" i="1"/>
  <c r="N746" i="1" s="1"/>
  <c r="AA745" i="1"/>
  <c r="Z745" i="1"/>
  <c r="Y745" i="1"/>
  <c r="X745" i="1"/>
  <c r="W745" i="1"/>
  <c r="U745" i="1"/>
  <c r="S745" i="1"/>
  <c r="Q745" i="1"/>
  <c r="P745" i="1"/>
  <c r="O745" i="1"/>
  <c r="K745" i="1"/>
  <c r="N745" i="1" s="1"/>
  <c r="T745" i="1" s="1"/>
  <c r="AA744" i="1"/>
  <c r="Z744" i="1"/>
  <c r="Y744" i="1"/>
  <c r="X744" i="1"/>
  <c r="W744" i="1"/>
  <c r="U744" i="1"/>
  <c r="S744" i="1"/>
  <c r="Q744" i="1"/>
  <c r="P744" i="1"/>
  <c r="O744" i="1"/>
  <c r="K744" i="1"/>
  <c r="N744" i="1" s="1"/>
  <c r="T744" i="1" s="1"/>
  <c r="AA743" i="1"/>
  <c r="Z743" i="1"/>
  <c r="Y743" i="1"/>
  <c r="X743" i="1"/>
  <c r="W743" i="1"/>
  <c r="U743" i="1"/>
  <c r="S743" i="1"/>
  <c r="Q743" i="1"/>
  <c r="P743" i="1"/>
  <c r="O743" i="1"/>
  <c r="K743" i="1"/>
  <c r="N743" i="1" s="1"/>
  <c r="T743" i="1" s="1"/>
  <c r="AA742" i="1"/>
  <c r="Z742" i="1"/>
  <c r="Y742" i="1"/>
  <c r="X742" i="1"/>
  <c r="W742" i="1"/>
  <c r="U742" i="1"/>
  <c r="S742" i="1"/>
  <c r="Q742" i="1"/>
  <c r="P742" i="1"/>
  <c r="O742" i="1"/>
  <c r="K742" i="1"/>
  <c r="N742" i="1" s="1"/>
  <c r="T742" i="1" s="1"/>
  <c r="AA741" i="1"/>
  <c r="Z741" i="1"/>
  <c r="Y741" i="1"/>
  <c r="X741" i="1"/>
  <c r="W741" i="1"/>
  <c r="U741" i="1"/>
  <c r="S741" i="1"/>
  <c r="Q741" i="1"/>
  <c r="P741" i="1"/>
  <c r="O741" i="1"/>
  <c r="K741" i="1"/>
  <c r="N741" i="1" s="1"/>
  <c r="T741" i="1" s="1"/>
  <c r="AA740" i="1"/>
  <c r="Z740" i="1"/>
  <c r="Y740" i="1"/>
  <c r="X740" i="1"/>
  <c r="W740" i="1"/>
  <c r="U740" i="1"/>
  <c r="S740" i="1"/>
  <c r="Q740" i="1"/>
  <c r="P740" i="1"/>
  <c r="O740" i="1"/>
  <c r="K740" i="1"/>
  <c r="N740" i="1" s="1"/>
  <c r="AA739" i="1"/>
  <c r="Z739" i="1"/>
  <c r="Y739" i="1"/>
  <c r="X739" i="1"/>
  <c r="W739" i="1"/>
  <c r="U739" i="1"/>
  <c r="S739" i="1"/>
  <c r="Q739" i="1"/>
  <c r="P739" i="1"/>
  <c r="O739" i="1"/>
  <c r="K739" i="1"/>
  <c r="N739" i="1" s="1"/>
  <c r="T739" i="1" s="1"/>
  <c r="AA738" i="1"/>
  <c r="Z738" i="1"/>
  <c r="Y738" i="1"/>
  <c r="X738" i="1"/>
  <c r="W738" i="1"/>
  <c r="U738" i="1"/>
  <c r="S738" i="1"/>
  <c r="Q738" i="1"/>
  <c r="P738" i="1"/>
  <c r="O738" i="1"/>
  <c r="K738" i="1"/>
  <c r="N738" i="1" s="1"/>
  <c r="AA737" i="1"/>
  <c r="Z737" i="1"/>
  <c r="Y737" i="1"/>
  <c r="X737" i="1"/>
  <c r="W737" i="1"/>
  <c r="U737" i="1"/>
  <c r="S737" i="1"/>
  <c r="Q737" i="1"/>
  <c r="P737" i="1"/>
  <c r="O737" i="1"/>
  <c r="K737" i="1"/>
  <c r="N737" i="1" s="1"/>
  <c r="T737" i="1" s="1"/>
  <c r="AA736" i="1"/>
  <c r="Z736" i="1"/>
  <c r="Y736" i="1"/>
  <c r="X736" i="1"/>
  <c r="W736" i="1"/>
  <c r="U736" i="1"/>
  <c r="S736" i="1"/>
  <c r="Q736" i="1"/>
  <c r="P736" i="1"/>
  <c r="O736" i="1"/>
  <c r="K736" i="1"/>
  <c r="N736" i="1" s="1"/>
  <c r="T736" i="1" s="1"/>
  <c r="AA735" i="1"/>
  <c r="Z735" i="1"/>
  <c r="Y735" i="1"/>
  <c r="X735" i="1"/>
  <c r="W735" i="1"/>
  <c r="U735" i="1"/>
  <c r="S735" i="1"/>
  <c r="Q735" i="1"/>
  <c r="P735" i="1"/>
  <c r="O735" i="1"/>
  <c r="K735" i="1"/>
  <c r="N735" i="1" s="1"/>
  <c r="T735" i="1" s="1"/>
  <c r="AA734" i="1"/>
  <c r="Z734" i="1"/>
  <c r="Y734" i="1"/>
  <c r="X734" i="1"/>
  <c r="W734" i="1"/>
  <c r="U734" i="1"/>
  <c r="S734" i="1"/>
  <c r="Q734" i="1"/>
  <c r="P734" i="1"/>
  <c r="O734" i="1"/>
  <c r="K734" i="1"/>
  <c r="N734" i="1" s="1"/>
  <c r="T734" i="1" s="1"/>
  <c r="AA733" i="1"/>
  <c r="Z733" i="1"/>
  <c r="Y733" i="1"/>
  <c r="X733" i="1"/>
  <c r="W733" i="1"/>
  <c r="U733" i="1"/>
  <c r="S733" i="1"/>
  <c r="Q733" i="1"/>
  <c r="P733" i="1"/>
  <c r="O733" i="1"/>
  <c r="K733" i="1"/>
  <c r="N733" i="1" s="1"/>
  <c r="T733" i="1" s="1"/>
  <c r="AA732" i="1"/>
  <c r="Z732" i="1"/>
  <c r="Y732" i="1"/>
  <c r="X732" i="1"/>
  <c r="W732" i="1"/>
  <c r="U732" i="1"/>
  <c r="S732" i="1"/>
  <c r="Q732" i="1"/>
  <c r="P732" i="1"/>
  <c r="O732" i="1"/>
  <c r="K732" i="1"/>
  <c r="N732" i="1" s="1"/>
  <c r="AA731" i="1"/>
  <c r="Z731" i="1"/>
  <c r="Y731" i="1"/>
  <c r="X731" i="1"/>
  <c r="W731" i="1"/>
  <c r="U731" i="1"/>
  <c r="S731" i="1"/>
  <c r="Q731" i="1"/>
  <c r="P731" i="1"/>
  <c r="O731" i="1"/>
  <c r="K731" i="1"/>
  <c r="N731" i="1" s="1"/>
  <c r="T731" i="1" s="1"/>
  <c r="AA730" i="1"/>
  <c r="Z730" i="1"/>
  <c r="Y730" i="1"/>
  <c r="X730" i="1"/>
  <c r="W730" i="1"/>
  <c r="U730" i="1"/>
  <c r="S730" i="1"/>
  <c r="Q730" i="1"/>
  <c r="P730" i="1"/>
  <c r="O730" i="1"/>
  <c r="K730" i="1"/>
  <c r="N730" i="1" s="1"/>
  <c r="T730" i="1" s="1"/>
  <c r="AA729" i="1"/>
  <c r="Z729" i="1"/>
  <c r="Y729" i="1"/>
  <c r="X729" i="1"/>
  <c r="W729" i="1"/>
  <c r="U729" i="1"/>
  <c r="S729" i="1"/>
  <c r="Q729" i="1"/>
  <c r="P729" i="1"/>
  <c r="O729" i="1"/>
  <c r="K729" i="1"/>
  <c r="N729" i="1" s="1"/>
  <c r="T729" i="1" s="1"/>
  <c r="AA728" i="1"/>
  <c r="Z728" i="1"/>
  <c r="Y728" i="1"/>
  <c r="X728" i="1"/>
  <c r="W728" i="1"/>
  <c r="U728" i="1"/>
  <c r="S728" i="1"/>
  <c r="Q728" i="1"/>
  <c r="P728" i="1"/>
  <c r="O728" i="1"/>
  <c r="K728" i="1"/>
  <c r="N728" i="1" s="1"/>
  <c r="T728" i="1" s="1"/>
  <c r="AA727" i="1"/>
  <c r="Z727" i="1"/>
  <c r="Y727" i="1"/>
  <c r="X727" i="1"/>
  <c r="W727" i="1"/>
  <c r="U727" i="1"/>
  <c r="S727" i="1"/>
  <c r="Q727" i="1"/>
  <c r="P727" i="1"/>
  <c r="O727" i="1"/>
  <c r="K727" i="1"/>
  <c r="N727" i="1" s="1"/>
  <c r="T727" i="1" s="1"/>
  <c r="AA726" i="1"/>
  <c r="Z726" i="1"/>
  <c r="Y726" i="1"/>
  <c r="X726" i="1"/>
  <c r="W726" i="1"/>
  <c r="U726" i="1"/>
  <c r="S726" i="1"/>
  <c r="Q726" i="1"/>
  <c r="P726" i="1"/>
  <c r="O726" i="1"/>
  <c r="K726" i="1"/>
  <c r="N726" i="1" s="1"/>
  <c r="T726" i="1" s="1"/>
  <c r="AA725" i="1"/>
  <c r="Z725" i="1"/>
  <c r="Y725" i="1"/>
  <c r="X725" i="1"/>
  <c r="W725" i="1"/>
  <c r="U725" i="1"/>
  <c r="S725" i="1"/>
  <c r="Q725" i="1"/>
  <c r="P725" i="1"/>
  <c r="O725" i="1"/>
  <c r="K725" i="1"/>
  <c r="N725" i="1" s="1"/>
  <c r="T725" i="1" s="1"/>
  <c r="AA724" i="1"/>
  <c r="Z724" i="1"/>
  <c r="Y724" i="1"/>
  <c r="X724" i="1"/>
  <c r="W724" i="1"/>
  <c r="U724" i="1"/>
  <c r="S724" i="1"/>
  <c r="Q724" i="1"/>
  <c r="P724" i="1"/>
  <c r="O724" i="1"/>
  <c r="K724" i="1"/>
  <c r="N724" i="1" s="1"/>
  <c r="T724" i="1" s="1"/>
  <c r="AA723" i="1"/>
  <c r="Z723" i="1"/>
  <c r="Y723" i="1"/>
  <c r="X723" i="1"/>
  <c r="W723" i="1"/>
  <c r="U723" i="1"/>
  <c r="S723" i="1"/>
  <c r="Q723" i="1"/>
  <c r="P723" i="1"/>
  <c r="O723" i="1"/>
  <c r="K723" i="1"/>
  <c r="N723" i="1" s="1"/>
  <c r="T723" i="1" s="1"/>
  <c r="AA722" i="1"/>
  <c r="Z722" i="1"/>
  <c r="Y722" i="1"/>
  <c r="X722" i="1"/>
  <c r="W722" i="1"/>
  <c r="U722" i="1"/>
  <c r="S722" i="1"/>
  <c r="Q722" i="1"/>
  <c r="P722" i="1"/>
  <c r="O722" i="1"/>
  <c r="K722" i="1"/>
  <c r="N722" i="1" s="1"/>
  <c r="AA721" i="1"/>
  <c r="Z721" i="1"/>
  <c r="Y721" i="1"/>
  <c r="X721" i="1"/>
  <c r="W721" i="1"/>
  <c r="U721" i="1"/>
  <c r="S721" i="1"/>
  <c r="Q721" i="1"/>
  <c r="P721" i="1"/>
  <c r="O721" i="1"/>
  <c r="K721" i="1"/>
  <c r="N721" i="1" s="1"/>
  <c r="T721" i="1" s="1"/>
  <c r="AA720" i="1"/>
  <c r="Z720" i="1"/>
  <c r="Y720" i="1"/>
  <c r="X720" i="1"/>
  <c r="W720" i="1"/>
  <c r="U720" i="1"/>
  <c r="S720" i="1"/>
  <c r="Q720" i="1"/>
  <c r="P720" i="1"/>
  <c r="O720" i="1"/>
  <c r="K720" i="1"/>
  <c r="N720" i="1" s="1"/>
  <c r="T720" i="1" s="1"/>
  <c r="AA719" i="1"/>
  <c r="Z719" i="1"/>
  <c r="Y719" i="1"/>
  <c r="X719" i="1"/>
  <c r="W719" i="1"/>
  <c r="U719" i="1"/>
  <c r="S719" i="1"/>
  <c r="Q719" i="1"/>
  <c r="P719" i="1"/>
  <c r="O719" i="1"/>
  <c r="K719" i="1"/>
  <c r="N719" i="1" s="1"/>
  <c r="T719" i="1" s="1"/>
  <c r="AA718" i="1"/>
  <c r="Z718" i="1"/>
  <c r="Y718" i="1"/>
  <c r="X718" i="1"/>
  <c r="W718" i="1"/>
  <c r="U718" i="1"/>
  <c r="S718" i="1"/>
  <c r="Q718" i="1"/>
  <c r="P718" i="1"/>
  <c r="O718" i="1"/>
  <c r="K718" i="1"/>
  <c r="N718" i="1" s="1"/>
  <c r="AA717" i="1"/>
  <c r="Z717" i="1"/>
  <c r="Y717" i="1"/>
  <c r="X717" i="1"/>
  <c r="W717" i="1"/>
  <c r="U717" i="1"/>
  <c r="S717" i="1"/>
  <c r="Q717" i="1"/>
  <c r="P717" i="1"/>
  <c r="O717" i="1"/>
  <c r="K717" i="1"/>
  <c r="N717" i="1" s="1"/>
  <c r="T717" i="1" s="1"/>
  <c r="AA716" i="1"/>
  <c r="Z716" i="1"/>
  <c r="Y716" i="1"/>
  <c r="X716" i="1"/>
  <c r="W716" i="1"/>
  <c r="U716" i="1"/>
  <c r="S716" i="1"/>
  <c r="Q716" i="1"/>
  <c r="P716" i="1"/>
  <c r="O716" i="1"/>
  <c r="K716" i="1"/>
  <c r="N716" i="1" s="1"/>
  <c r="AA715" i="1"/>
  <c r="Z715" i="1"/>
  <c r="Y715" i="1"/>
  <c r="X715" i="1"/>
  <c r="W715" i="1"/>
  <c r="U715" i="1"/>
  <c r="S715" i="1"/>
  <c r="Q715" i="1"/>
  <c r="P715" i="1"/>
  <c r="O715" i="1"/>
  <c r="K715" i="1"/>
  <c r="N715" i="1" s="1"/>
  <c r="T715" i="1" s="1"/>
  <c r="AA714" i="1"/>
  <c r="Z714" i="1"/>
  <c r="Y714" i="1"/>
  <c r="X714" i="1"/>
  <c r="W714" i="1"/>
  <c r="U714" i="1"/>
  <c r="S714" i="1"/>
  <c r="Q714" i="1"/>
  <c r="P714" i="1"/>
  <c r="O714" i="1"/>
  <c r="K714" i="1"/>
  <c r="N714" i="1" s="1"/>
  <c r="AA713" i="1"/>
  <c r="Z713" i="1"/>
  <c r="Y713" i="1"/>
  <c r="X713" i="1"/>
  <c r="W713" i="1"/>
  <c r="U713" i="1"/>
  <c r="S713" i="1"/>
  <c r="Q713" i="1"/>
  <c r="P713" i="1"/>
  <c r="O713" i="1"/>
  <c r="K713" i="1"/>
  <c r="N713" i="1" s="1"/>
  <c r="T713" i="1" s="1"/>
  <c r="AA712" i="1"/>
  <c r="Z712" i="1"/>
  <c r="Y712" i="1"/>
  <c r="X712" i="1"/>
  <c r="W712" i="1"/>
  <c r="U712" i="1"/>
  <c r="S712" i="1"/>
  <c r="Q712" i="1"/>
  <c r="P712" i="1"/>
  <c r="O712" i="1"/>
  <c r="K712" i="1"/>
  <c r="N712" i="1" s="1"/>
  <c r="T712" i="1" s="1"/>
  <c r="AA711" i="1"/>
  <c r="Z711" i="1"/>
  <c r="Y711" i="1"/>
  <c r="X711" i="1"/>
  <c r="W711" i="1"/>
  <c r="U711" i="1"/>
  <c r="S711" i="1"/>
  <c r="Q711" i="1"/>
  <c r="P711" i="1"/>
  <c r="O711" i="1"/>
  <c r="K711" i="1"/>
  <c r="N711" i="1" s="1"/>
  <c r="T711" i="1" s="1"/>
  <c r="AA710" i="1"/>
  <c r="Z710" i="1"/>
  <c r="Y710" i="1"/>
  <c r="X710" i="1"/>
  <c r="W710" i="1"/>
  <c r="U710" i="1"/>
  <c r="S710" i="1"/>
  <c r="Q710" i="1"/>
  <c r="P710" i="1"/>
  <c r="O710" i="1"/>
  <c r="K710" i="1"/>
  <c r="N710" i="1" s="1"/>
  <c r="T710" i="1" s="1"/>
  <c r="AA709" i="1"/>
  <c r="Z709" i="1"/>
  <c r="Y709" i="1"/>
  <c r="X709" i="1"/>
  <c r="W709" i="1"/>
  <c r="U709" i="1"/>
  <c r="S709" i="1"/>
  <c r="Q709" i="1"/>
  <c r="P709" i="1"/>
  <c r="O709" i="1"/>
  <c r="K709" i="1"/>
  <c r="N709" i="1" s="1"/>
  <c r="T709" i="1" s="1"/>
  <c r="AA708" i="1"/>
  <c r="Z708" i="1"/>
  <c r="Y708" i="1"/>
  <c r="X708" i="1"/>
  <c r="W708" i="1"/>
  <c r="U708" i="1"/>
  <c r="S708" i="1"/>
  <c r="Q708" i="1"/>
  <c r="P708" i="1"/>
  <c r="O708" i="1"/>
  <c r="K708" i="1"/>
  <c r="N708" i="1" s="1"/>
  <c r="T708" i="1" s="1"/>
  <c r="AA707" i="1"/>
  <c r="Z707" i="1"/>
  <c r="Y707" i="1"/>
  <c r="X707" i="1"/>
  <c r="W707" i="1"/>
  <c r="U707" i="1"/>
  <c r="S707" i="1"/>
  <c r="Q707" i="1"/>
  <c r="P707" i="1"/>
  <c r="O707" i="1"/>
  <c r="K707" i="1"/>
  <c r="N707" i="1" s="1"/>
  <c r="T707" i="1" s="1"/>
  <c r="AA706" i="1"/>
  <c r="Z706" i="1"/>
  <c r="Y706" i="1"/>
  <c r="X706" i="1"/>
  <c r="W706" i="1"/>
  <c r="U706" i="1"/>
  <c r="S706" i="1"/>
  <c r="Q706" i="1"/>
  <c r="P706" i="1"/>
  <c r="O706" i="1"/>
  <c r="K706" i="1"/>
  <c r="N706" i="1" s="1"/>
  <c r="T706" i="1" s="1"/>
  <c r="AA705" i="1"/>
  <c r="Z705" i="1"/>
  <c r="Y705" i="1"/>
  <c r="X705" i="1"/>
  <c r="W705" i="1"/>
  <c r="U705" i="1"/>
  <c r="S705" i="1"/>
  <c r="Q705" i="1"/>
  <c r="P705" i="1"/>
  <c r="O705" i="1"/>
  <c r="K705" i="1"/>
  <c r="N705" i="1" s="1"/>
  <c r="T705" i="1" s="1"/>
  <c r="AA704" i="1"/>
  <c r="Z704" i="1"/>
  <c r="Y704" i="1"/>
  <c r="X704" i="1"/>
  <c r="W704" i="1"/>
  <c r="U704" i="1"/>
  <c r="S704" i="1"/>
  <c r="Q704" i="1"/>
  <c r="P704" i="1"/>
  <c r="O704" i="1"/>
  <c r="K704" i="1"/>
  <c r="N704" i="1" s="1"/>
  <c r="T704" i="1" s="1"/>
  <c r="AA703" i="1"/>
  <c r="Z703" i="1"/>
  <c r="Y703" i="1"/>
  <c r="X703" i="1"/>
  <c r="W703" i="1"/>
  <c r="U703" i="1"/>
  <c r="S703" i="1"/>
  <c r="Q703" i="1"/>
  <c r="P703" i="1"/>
  <c r="O703" i="1"/>
  <c r="K703" i="1"/>
  <c r="N703" i="1" s="1"/>
  <c r="T703" i="1" s="1"/>
  <c r="AA702" i="1"/>
  <c r="Z702" i="1"/>
  <c r="Y702" i="1"/>
  <c r="X702" i="1"/>
  <c r="W702" i="1"/>
  <c r="U702" i="1"/>
  <c r="S702" i="1"/>
  <c r="Q702" i="1"/>
  <c r="P702" i="1"/>
  <c r="O702" i="1"/>
  <c r="K702" i="1"/>
  <c r="N702" i="1" s="1"/>
  <c r="T702" i="1" s="1"/>
  <c r="AA701" i="1"/>
  <c r="Z701" i="1"/>
  <c r="Y701" i="1"/>
  <c r="X701" i="1"/>
  <c r="W701" i="1"/>
  <c r="U701" i="1"/>
  <c r="S701" i="1"/>
  <c r="Q701" i="1"/>
  <c r="P701" i="1"/>
  <c r="O701" i="1"/>
  <c r="K701" i="1"/>
  <c r="N701" i="1" s="1"/>
  <c r="T701" i="1" s="1"/>
  <c r="AA700" i="1"/>
  <c r="Z700" i="1"/>
  <c r="Y700" i="1"/>
  <c r="X700" i="1"/>
  <c r="W700" i="1"/>
  <c r="U700" i="1"/>
  <c r="S700" i="1"/>
  <c r="Q700" i="1"/>
  <c r="P700" i="1"/>
  <c r="O700" i="1"/>
  <c r="K700" i="1"/>
  <c r="N700" i="1" s="1"/>
  <c r="T700" i="1" s="1"/>
  <c r="AA699" i="1"/>
  <c r="Z699" i="1"/>
  <c r="Y699" i="1"/>
  <c r="X699" i="1"/>
  <c r="W699" i="1"/>
  <c r="U699" i="1"/>
  <c r="S699" i="1"/>
  <c r="Q699" i="1"/>
  <c r="P699" i="1"/>
  <c r="O699" i="1"/>
  <c r="K699" i="1"/>
  <c r="N699" i="1" s="1"/>
  <c r="T699" i="1" s="1"/>
  <c r="AA698" i="1"/>
  <c r="Z698" i="1"/>
  <c r="Y698" i="1"/>
  <c r="X698" i="1"/>
  <c r="W698" i="1"/>
  <c r="U698" i="1"/>
  <c r="S698" i="1"/>
  <c r="Q698" i="1"/>
  <c r="P698" i="1"/>
  <c r="O698" i="1"/>
  <c r="K698" i="1"/>
  <c r="N698" i="1" s="1"/>
  <c r="AA697" i="1"/>
  <c r="Z697" i="1"/>
  <c r="Y697" i="1"/>
  <c r="X697" i="1"/>
  <c r="W697" i="1"/>
  <c r="U697" i="1"/>
  <c r="S697" i="1"/>
  <c r="Q697" i="1"/>
  <c r="P697" i="1"/>
  <c r="O697" i="1"/>
  <c r="K697" i="1"/>
  <c r="N697" i="1" s="1"/>
  <c r="T697" i="1" s="1"/>
  <c r="AA696" i="1"/>
  <c r="Z696" i="1"/>
  <c r="Y696" i="1"/>
  <c r="X696" i="1"/>
  <c r="W696" i="1"/>
  <c r="U696" i="1"/>
  <c r="S696" i="1"/>
  <c r="Q696" i="1"/>
  <c r="P696" i="1"/>
  <c r="O696" i="1"/>
  <c r="K696" i="1"/>
  <c r="N696" i="1" s="1"/>
  <c r="T696" i="1" s="1"/>
  <c r="AA695" i="1"/>
  <c r="Z695" i="1"/>
  <c r="Y695" i="1"/>
  <c r="X695" i="1"/>
  <c r="W695" i="1"/>
  <c r="U695" i="1"/>
  <c r="S695" i="1"/>
  <c r="Q695" i="1"/>
  <c r="P695" i="1"/>
  <c r="O695" i="1"/>
  <c r="K695" i="1"/>
  <c r="N695" i="1" s="1"/>
  <c r="AA694" i="1"/>
  <c r="Z694" i="1"/>
  <c r="Y694" i="1"/>
  <c r="X694" i="1"/>
  <c r="W694" i="1"/>
  <c r="U694" i="1"/>
  <c r="S694" i="1"/>
  <c r="Q694" i="1"/>
  <c r="P694" i="1"/>
  <c r="O694" i="1"/>
  <c r="K694" i="1"/>
  <c r="N694" i="1" s="1"/>
  <c r="T694" i="1" s="1"/>
  <c r="AA693" i="1"/>
  <c r="Z693" i="1"/>
  <c r="Y693" i="1"/>
  <c r="X693" i="1"/>
  <c r="W693" i="1"/>
  <c r="U693" i="1"/>
  <c r="S693" i="1"/>
  <c r="Q693" i="1"/>
  <c r="P693" i="1"/>
  <c r="O693" i="1"/>
  <c r="K693" i="1"/>
  <c r="N693" i="1" s="1"/>
  <c r="T693" i="1" s="1"/>
  <c r="AA692" i="1"/>
  <c r="Z692" i="1"/>
  <c r="Y692" i="1"/>
  <c r="X692" i="1"/>
  <c r="W692" i="1"/>
  <c r="U692" i="1"/>
  <c r="S692" i="1"/>
  <c r="Q692" i="1"/>
  <c r="P692" i="1"/>
  <c r="O692" i="1"/>
  <c r="K692" i="1"/>
  <c r="N692" i="1" s="1"/>
  <c r="T692" i="1" s="1"/>
  <c r="AA691" i="1"/>
  <c r="Z691" i="1"/>
  <c r="Y691" i="1"/>
  <c r="X691" i="1"/>
  <c r="W691" i="1"/>
  <c r="U691" i="1"/>
  <c r="S691" i="1"/>
  <c r="Q691" i="1"/>
  <c r="P691" i="1"/>
  <c r="O691" i="1"/>
  <c r="K691" i="1"/>
  <c r="N691" i="1" s="1"/>
  <c r="T691" i="1" s="1"/>
  <c r="AA690" i="1"/>
  <c r="Z690" i="1"/>
  <c r="Y690" i="1"/>
  <c r="X690" i="1"/>
  <c r="W690" i="1"/>
  <c r="U690" i="1"/>
  <c r="S690" i="1"/>
  <c r="Q690" i="1"/>
  <c r="P690" i="1"/>
  <c r="O690" i="1"/>
  <c r="K690" i="1"/>
  <c r="N690" i="1" s="1"/>
  <c r="T690" i="1" s="1"/>
  <c r="AA689" i="1"/>
  <c r="Z689" i="1"/>
  <c r="Y689" i="1"/>
  <c r="X689" i="1"/>
  <c r="W689" i="1"/>
  <c r="U689" i="1"/>
  <c r="S689" i="1"/>
  <c r="Q689" i="1"/>
  <c r="P689" i="1"/>
  <c r="O689" i="1"/>
  <c r="K689" i="1"/>
  <c r="N689" i="1" s="1"/>
  <c r="T689" i="1" s="1"/>
  <c r="AA688" i="1"/>
  <c r="Z688" i="1"/>
  <c r="Y688" i="1"/>
  <c r="X688" i="1"/>
  <c r="W688" i="1"/>
  <c r="U688" i="1"/>
  <c r="S688" i="1"/>
  <c r="Q688" i="1"/>
  <c r="P688" i="1"/>
  <c r="O688" i="1"/>
  <c r="K688" i="1"/>
  <c r="N688" i="1" s="1"/>
  <c r="T688" i="1" s="1"/>
  <c r="AA687" i="1"/>
  <c r="Z687" i="1"/>
  <c r="Y687" i="1"/>
  <c r="X687" i="1"/>
  <c r="W687" i="1"/>
  <c r="U687" i="1"/>
  <c r="S687" i="1"/>
  <c r="Q687" i="1"/>
  <c r="P687" i="1"/>
  <c r="O687" i="1"/>
  <c r="K687" i="1"/>
  <c r="N687" i="1" s="1"/>
  <c r="T687" i="1" s="1"/>
  <c r="AA686" i="1"/>
  <c r="Z686" i="1"/>
  <c r="Y686" i="1"/>
  <c r="X686" i="1"/>
  <c r="W686" i="1"/>
  <c r="U686" i="1"/>
  <c r="S686" i="1"/>
  <c r="Q686" i="1"/>
  <c r="P686" i="1"/>
  <c r="O686" i="1"/>
  <c r="K686" i="1"/>
  <c r="N686" i="1" s="1"/>
  <c r="T686" i="1" s="1"/>
  <c r="AA685" i="1"/>
  <c r="Z685" i="1"/>
  <c r="Y685" i="1"/>
  <c r="X685" i="1"/>
  <c r="W685" i="1"/>
  <c r="U685" i="1"/>
  <c r="S685" i="1"/>
  <c r="Q685" i="1"/>
  <c r="P685" i="1"/>
  <c r="O685" i="1"/>
  <c r="K685" i="1"/>
  <c r="N685" i="1" s="1"/>
  <c r="AA684" i="1"/>
  <c r="Z684" i="1"/>
  <c r="Y684" i="1"/>
  <c r="X684" i="1"/>
  <c r="W684" i="1"/>
  <c r="U684" i="1"/>
  <c r="S684" i="1"/>
  <c r="Q684" i="1"/>
  <c r="P684" i="1"/>
  <c r="O684" i="1"/>
  <c r="K684" i="1"/>
  <c r="N684" i="1" s="1"/>
  <c r="T684" i="1" s="1"/>
  <c r="AA683" i="1"/>
  <c r="Z683" i="1"/>
  <c r="Y683" i="1"/>
  <c r="X683" i="1"/>
  <c r="W683" i="1"/>
  <c r="U683" i="1"/>
  <c r="S683" i="1"/>
  <c r="Q683" i="1"/>
  <c r="P683" i="1"/>
  <c r="O683" i="1"/>
  <c r="K683" i="1"/>
  <c r="N683" i="1" s="1"/>
  <c r="T683" i="1" s="1"/>
  <c r="AA682" i="1"/>
  <c r="Z682" i="1"/>
  <c r="Y682" i="1"/>
  <c r="X682" i="1"/>
  <c r="W682" i="1"/>
  <c r="U682" i="1"/>
  <c r="S682" i="1"/>
  <c r="Q682" i="1"/>
  <c r="P682" i="1"/>
  <c r="O682" i="1"/>
  <c r="K682" i="1"/>
  <c r="N682" i="1" s="1"/>
  <c r="AA681" i="1"/>
  <c r="Z681" i="1"/>
  <c r="Y681" i="1"/>
  <c r="X681" i="1"/>
  <c r="W681" i="1"/>
  <c r="U681" i="1"/>
  <c r="S681" i="1"/>
  <c r="Q681" i="1"/>
  <c r="P681" i="1"/>
  <c r="O681" i="1"/>
  <c r="K681" i="1"/>
  <c r="N681" i="1" s="1"/>
  <c r="T681" i="1" s="1"/>
  <c r="AA680" i="1"/>
  <c r="Z680" i="1"/>
  <c r="Y680" i="1"/>
  <c r="X680" i="1"/>
  <c r="W680" i="1"/>
  <c r="U680" i="1"/>
  <c r="S680" i="1"/>
  <c r="Q680" i="1"/>
  <c r="P680" i="1"/>
  <c r="O680" i="1"/>
  <c r="K680" i="1"/>
  <c r="N680" i="1" s="1"/>
  <c r="T680" i="1" s="1"/>
  <c r="AA679" i="1"/>
  <c r="Z679" i="1"/>
  <c r="Y679" i="1"/>
  <c r="X679" i="1"/>
  <c r="W679" i="1"/>
  <c r="U679" i="1"/>
  <c r="S679" i="1"/>
  <c r="Q679" i="1"/>
  <c r="P679" i="1"/>
  <c r="O679" i="1"/>
  <c r="K679" i="1"/>
  <c r="N679" i="1" s="1"/>
  <c r="T679" i="1" s="1"/>
  <c r="AA678" i="1"/>
  <c r="Z678" i="1"/>
  <c r="Y678" i="1"/>
  <c r="X678" i="1"/>
  <c r="W678" i="1"/>
  <c r="U678" i="1"/>
  <c r="S678" i="1"/>
  <c r="Q678" i="1"/>
  <c r="P678" i="1"/>
  <c r="O678" i="1"/>
  <c r="K678" i="1"/>
  <c r="N678" i="1" s="1"/>
  <c r="T678" i="1" s="1"/>
  <c r="AA677" i="1"/>
  <c r="Z677" i="1"/>
  <c r="Y677" i="1"/>
  <c r="X677" i="1"/>
  <c r="W677" i="1"/>
  <c r="U677" i="1"/>
  <c r="S677" i="1"/>
  <c r="Q677" i="1"/>
  <c r="P677" i="1"/>
  <c r="O677" i="1"/>
  <c r="K677" i="1"/>
  <c r="N677" i="1" s="1"/>
  <c r="T677" i="1" s="1"/>
  <c r="AA676" i="1"/>
  <c r="Z676" i="1"/>
  <c r="Y676" i="1"/>
  <c r="X676" i="1"/>
  <c r="W676" i="1"/>
  <c r="U676" i="1"/>
  <c r="S676" i="1"/>
  <c r="Q676" i="1"/>
  <c r="P676" i="1"/>
  <c r="O676" i="1"/>
  <c r="K676" i="1"/>
  <c r="N676" i="1" s="1"/>
  <c r="T676" i="1" s="1"/>
  <c r="AA675" i="1"/>
  <c r="Z675" i="1"/>
  <c r="Y675" i="1"/>
  <c r="X675" i="1"/>
  <c r="W675" i="1"/>
  <c r="U675" i="1"/>
  <c r="S675" i="1"/>
  <c r="Q675" i="1"/>
  <c r="P675" i="1"/>
  <c r="O675" i="1"/>
  <c r="K675" i="1"/>
  <c r="N675" i="1" s="1"/>
  <c r="T675" i="1" s="1"/>
  <c r="AA674" i="1"/>
  <c r="Z674" i="1"/>
  <c r="Y674" i="1"/>
  <c r="X674" i="1"/>
  <c r="W674" i="1"/>
  <c r="U674" i="1"/>
  <c r="S674" i="1"/>
  <c r="Q674" i="1"/>
  <c r="P674" i="1"/>
  <c r="O674" i="1"/>
  <c r="K674" i="1"/>
  <c r="N674" i="1" s="1"/>
  <c r="AA673" i="1"/>
  <c r="Z673" i="1"/>
  <c r="Y673" i="1"/>
  <c r="X673" i="1"/>
  <c r="W673" i="1"/>
  <c r="U673" i="1"/>
  <c r="S673" i="1"/>
  <c r="Q673" i="1"/>
  <c r="P673" i="1"/>
  <c r="O673" i="1"/>
  <c r="K673" i="1"/>
  <c r="N673" i="1" s="1"/>
  <c r="T673" i="1" s="1"/>
  <c r="AA672" i="1"/>
  <c r="Z672" i="1"/>
  <c r="Y672" i="1"/>
  <c r="X672" i="1"/>
  <c r="W672" i="1"/>
  <c r="U672" i="1"/>
  <c r="S672" i="1"/>
  <c r="Q672" i="1"/>
  <c r="P672" i="1"/>
  <c r="O672" i="1"/>
  <c r="K672" i="1"/>
  <c r="N672" i="1" s="1"/>
  <c r="T672" i="1" s="1"/>
  <c r="AA671" i="1"/>
  <c r="Z671" i="1"/>
  <c r="Y671" i="1"/>
  <c r="X671" i="1"/>
  <c r="W671" i="1"/>
  <c r="U671" i="1"/>
  <c r="S671" i="1"/>
  <c r="Q671" i="1"/>
  <c r="P671" i="1"/>
  <c r="O671" i="1"/>
  <c r="K671" i="1"/>
  <c r="N671" i="1" s="1"/>
  <c r="T671" i="1" s="1"/>
  <c r="AA670" i="1"/>
  <c r="Z670" i="1"/>
  <c r="Y670" i="1"/>
  <c r="X670" i="1"/>
  <c r="W670" i="1"/>
  <c r="U670" i="1"/>
  <c r="S670" i="1"/>
  <c r="Q670" i="1"/>
  <c r="P670" i="1"/>
  <c r="O670" i="1"/>
  <c r="K670" i="1"/>
  <c r="N670" i="1" s="1"/>
  <c r="T670" i="1" s="1"/>
  <c r="AA669" i="1"/>
  <c r="Z669" i="1"/>
  <c r="Y669" i="1"/>
  <c r="X669" i="1"/>
  <c r="W669" i="1"/>
  <c r="U669" i="1"/>
  <c r="S669" i="1"/>
  <c r="Q669" i="1"/>
  <c r="P669" i="1"/>
  <c r="O669" i="1"/>
  <c r="K669" i="1"/>
  <c r="N669" i="1" s="1"/>
  <c r="T669" i="1" s="1"/>
  <c r="AA668" i="1"/>
  <c r="Z668" i="1"/>
  <c r="Y668" i="1"/>
  <c r="X668" i="1"/>
  <c r="W668" i="1"/>
  <c r="U668" i="1"/>
  <c r="S668" i="1"/>
  <c r="Q668" i="1"/>
  <c r="P668" i="1"/>
  <c r="O668" i="1"/>
  <c r="K668" i="1"/>
  <c r="N668" i="1" s="1"/>
  <c r="T668" i="1" s="1"/>
  <c r="AA667" i="1"/>
  <c r="Z667" i="1"/>
  <c r="Y667" i="1"/>
  <c r="X667" i="1"/>
  <c r="W667" i="1"/>
  <c r="U667" i="1"/>
  <c r="S667" i="1"/>
  <c r="Q667" i="1"/>
  <c r="P667" i="1"/>
  <c r="O667" i="1"/>
  <c r="K667" i="1"/>
  <c r="N667" i="1" s="1"/>
  <c r="T667" i="1" s="1"/>
  <c r="AA666" i="1"/>
  <c r="Z666" i="1"/>
  <c r="Y666" i="1"/>
  <c r="X666" i="1"/>
  <c r="W666" i="1"/>
  <c r="U666" i="1"/>
  <c r="S666" i="1"/>
  <c r="Q666" i="1"/>
  <c r="P666" i="1"/>
  <c r="O666" i="1"/>
  <c r="K666" i="1"/>
  <c r="N666" i="1" s="1"/>
  <c r="AA665" i="1"/>
  <c r="Z665" i="1"/>
  <c r="Y665" i="1"/>
  <c r="X665" i="1"/>
  <c r="W665" i="1"/>
  <c r="U665" i="1"/>
  <c r="S665" i="1"/>
  <c r="Q665" i="1"/>
  <c r="P665" i="1"/>
  <c r="O665" i="1"/>
  <c r="K665" i="1"/>
  <c r="N665" i="1" s="1"/>
  <c r="AA664" i="1"/>
  <c r="Z664" i="1"/>
  <c r="Y664" i="1"/>
  <c r="X664" i="1"/>
  <c r="W664" i="1"/>
  <c r="U664" i="1"/>
  <c r="S664" i="1"/>
  <c r="Q664" i="1"/>
  <c r="P664" i="1"/>
  <c r="O664" i="1"/>
  <c r="K664" i="1"/>
  <c r="N664" i="1" s="1"/>
  <c r="T664" i="1" s="1"/>
  <c r="AA663" i="1"/>
  <c r="Z663" i="1"/>
  <c r="Y663" i="1"/>
  <c r="X663" i="1"/>
  <c r="W663" i="1"/>
  <c r="U663" i="1"/>
  <c r="S663" i="1"/>
  <c r="Q663" i="1"/>
  <c r="P663" i="1"/>
  <c r="O663" i="1"/>
  <c r="K663" i="1"/>
  <c r="N663" i="1" s="1"/>
  <c r="AA662" i="1"/>
  <c r="Z662" i="1"/>
  <c r="Y662" i="1"/>
  <c r="X662" i="1"/>
  <c r="W662" i="1"/>
  <c r="U662" i="1"/>
  <c r="S662" i="1"/>
  <c r="Q662" i="1"/>
  <c r="P662" i="1"/>
  <c r="O662" i="1"/>
  <c r="K662" i="1"/>
  <c r="N662" i="1" s="1"/>
  <c r="AA661" i="1"/>
  <c r="Z661" i="1"/>
  <c r="Y661" i="1"/>
  <c r="X661" i="1"/>
  <c r="W661" i="1"/>
  <c r="U661" i="1"/>
  <c r="S661" i="1"/>
  <c r="Q661" i="1"/>
  <c r="P661" i="1"/>
  <c r="O661" i="1"/>
  <c r="K661" i="1"/>
  <c r="N661" i="1" s="1"/>
  <c r="T661" i="1" s="1"/>
  <c r="AA660" i="1"/>
  <c r="Z660" i="1"/>
  <c r="Y660" i="1"/>
  <c r="X660" i="1"/>
  <c r="W660" i="1"/>
  <c r="U660" i="1"/>
  <c r="S660" i="1"/>
  <c r="Q660" i="1"/>
  <c r="P660" i="1"/>
  <c r="O660" i="1"/>
  <c r="K660" i="1"/>
  <c r="N660" i="1" s="1"/>
  <c r="T660" i="1" s="1"/>
  <c r="AA659" i="1"/>
  <c r="Z659" i="1"/>
  <c r="Y659" i="1"/>
  <c r="X659" i="1"/>
  <c r="W659" i="1"/>
  <c r="U659" i="1"/>
  <c r="S659" i="1"/>
  <c r="Q659" i="1"/>
  <c r="P659" i="1"/>
  <c r="O659" i="1"/>
  <c r="K659" i="1"/>
  <c r="N659" i="1" s="1"/>
  <c r="T659" i="1" s="1"/>
  <c r="AA658" i="1"/>
  <c r="Z658" i="1"/>
  <c r="Y658" i="1"/>
  <c r="X658" i="1"/>
  <c r="W658" i="1"/>
  <c r="U658" i="1"/>
  <c r="S658" i="1"/>
  <c r="Q658" i="1"/>
  <c r="P658" i="1"/>
  <c r="O658" i="1"/>
  <c r="K658" i="1"/>
  <c r="N658" i="1" s="1"/>
  <c r="T658" i="1" s="1"/>
  <c r="AA657" i="1"/>
  <c r="Z657" i="1"/>
  <c r="Y657" i="1"/>
  <c r="X657" i="1"/>
  <c r="W657" i="1"/>
  <c r="U657" i="1"/>
  <c r="S657" i="1"/>
  <c r="Q657" i="1"/>
  <c r="P657" i="1"/>
  <c r="O657" i="1"/>
  <c r="K657" i="1"/>
  <c r="N657" i="1" s="1"/>
  <c r="T657" i="1" s="1"/>
  <c r="AA656" i="1"/>
  <c r="Z656" i="1"/>
  <c r="Y656" i="1"/>
  <c r="X656" i="1"/>
  <c r="W656" i="1"/>
  <c r="U656" i="1"/>
  <c r="S656" i="1"/>
  <c r="Q656" i="1"/>
  <c r="P656" i="1"/>
  <c r="O656" i="1"/>
  <c r="K656" i="1"/>
  <c r="N656" i="1" s="1"/>
  <c r="AA655" i="1"/>
  <c r="Z655" i="1"/>
  <c r="Y655" i="1"/>
  <c r="X655" i="1"/>
  <c r="W655" i="1"/>
  <c r="U655" i="1"/>
  <c r="S655" i="1"/>
  <c r="Q655" i="1"/>
  <c r="P655" i="1"/>
  <c r="O655" i="1"/>
  <c r="K655" i="1"/>
  <c r="N655" i="1" s="1"/>
  <c r="T655" i="1" s="1"/>
  <c r="AA654" i="1"/>
  <c r="Z654" i="1"/>
  <c r="Y654" i="1"/>
  <c r="X654" i="1"/>
  <c r="W654" i="1"/>
  <c r="U654" i="1"/>
  <c r="S654" i="1"/>
  <c r="Q654" i="1"/>
  <c r="P654" i="1"/>
  <c r="O654" i="1"/>
  <c r="K654" i="1"/>
  <c r="N654" i="1" s="1"/>
  <c r="AA653" i="1"/>
  <c r="Z653" i="1"/>
  <c r="Y653" i="1"/>
  <c r="X653" i="1"/>
  <c r="W653" i="1"/>
  <c r="U653" i="1"/>
  <c r="S653" i="1"/>
  <c r="Q653" i="1"/>
  <c r="P653" i="1"/>
  <c r="O653" i="1"/>
  <c r="K653" i="1"/>
  <c r="N653" i="1" s="1"/>
  <c r="T653" i="1" s="1"/>
  <c r="AA652" i="1"/>
  <c r="Z652" i="1"/>
  <c r="Y652" i="1"/>
  <c r="X652" i="1"/>
  <c r="W652" i="1"/>
  <c r="U652" i="1"/>
  <c r="S652" i="1"/>
  <c r="Q652" i="1"/>
  <c r="P652" i="1"/>
  <c r="O652" i="1"/>
  <c r="K652" i="1"/>
  <c r="N652" i="1" s="1"/>
  <c r="T652" i="1" s="1"/>
  <c r="AA651" i="1"/>
  <c r="Z651" i="1"/>
  <c r="Y651" i="1"/>
  <c r="X651" i="1"/>
  <c r="W651" i="1"/>
  <c r="U651" i="1"/>
  <c r="S651" i="1"/>
  <c r="Q651" i="1"/>
  <c r="P651" i="1"/>
  <c r="O651" i="1"/>
  <c r="K651" i="1"/>
  <c r="N651" i="1" s="1"/>
  <c r="T651" i="1" s="1"/>
  <c r="AA650" i="1"/>
  <c r="Z650" i="1"/>
  <c r="Y650" i="1"/>
  <c r="X650" i="1"/>
  <c r="W650" i="1"/>
  <c r="U650" i="1"/>
  <c r="S650" i="1"/>
  <c r="Q650" i="1"/>
  <c r="P650" i="1"/>
  <c r="O650" i="1"/>
  <c r="K650" i="1"/>
  <c r="N650" i="1" s="1"/>
  <c r="T650" i="1" s="1"/>
  <c r="AA649" i="1"/>
  <c r="Z649" i="1"/>
  <c r="Y649" i="1"/>
  <c r="X649" i="1"/>
  <c r="W649" i="1"/>
  <c r="U649" i="1"/>
  <c r="S649" i="1"/>
  <c r="Q649" i="1"/>
  <c r="P649" i="1"/>
  <c r="O649" i="1"/>
  <c r="K649" i="1"/>
  <c r="N649" i="1" s="1"/>
  <c r="T649" i="1" s="1"/>
  <c r="AA648" i="1"/>
  <c r="Z648" i="1"/>
  <c r="Y648" i="1"/>
  <c r="X648" i="1"/>
  <c r="W648" i="1"/>
  <c r="U648" i="1"/>
  <c r="S648" i="1"/>
  <c r="Q648" i="1"/>
  <c r="P648" i="1"/>
  <c r="O648" i="1"/>
  <c r="K648" i="1"/>
  <c r="N648" i="1" s="1"/>
  <c r="T648" i="1" s="1"/>
  <c r="AA647" i="1"/>
  <c r="Z647" i="1"/>
  <c r="Y647" i="1"/>
  <c r="X647" i="1"/>
  <c r="W647" i="1"/>
  <c r="U647" i="1"/>
  <c r="S647" i="1"/>
  <c r="Q647" i="1"/>
  <c r="P647" i="1"/>
  <c r="O647" i="1"/>
  <c r="K647" i="1"/>
  <c r="N647" i="1" s="1"/>
  <c r="AA646" i="1"/>
  <c r="Z646" i="1"/>
  <c r="Y646" i="1"/>
  <c r="X646" i="1"/>
  <c r="W646" i="1"/>
  <c r="U646" i="1"/>
  <c r="S646" i="1"/>
  <c r="Q646" i="1"/>
  <c r="P646" i="1"/>
  <c r="O646" i="1"/>
  <c r="K646" i="1"/>
  <c r="N646" i="1" s="1"/>
  <c r="T646" i="1" s="1"/>
  <c r="AA645" i="1"/>
  <c r="Z645" i="1"/>
  <c r="Y645" i="1"/>
  <c r="X645" i="1"/>
  <c r="W645" i="1"/>
  <c r="U645" i="1"/>
  <c r="S645" i="1"/>
  <c r="Q645" i="1"/>
  <c r="P645" i="1"/>
  <c r="O645" i="1"/>
  <c r="K645" i="1"/>
  <c r="N645" i="1" s="1"/>
  <c r="T645" i="1" s="1"/>
  <c r="AA644" i="1"/>
  <c r="Z644" i="1"/>
  <c r="Y644" i="1"/>
  <c r="X644" i="1"/>
  <c r="W644" i="1"/>
  <c r="U644" i="1"/>
  <c r="S644" i="1"/>
  <c r="Q644" i="1"/>
  <c r="P644" i="1"/>
  <c r="O644" i="1"/>
  <c r="K644" i="1"/>
  <c r="N644" i="1" s="1"/>
  <c r="T644" i="1" s="1"/>
  <c r="AA643" i="1"/>
  <c r="Z643" i="1"/>
  <c r="Y643" i="1"/>
  <c r="X643" i="1"/>
  <c r="W643" i="1"/>
  <c r="U643" i="1"/>
  <c r="S643" i="1"/>
  <c r="Q643" i="1"/>
  <c r="P643" i="1"/>
  <c r="O643" i="1"/>
  <c r="K643" i="1"/>
  <c r="N643" i="1" s="1"/>
  <c r="T643" i="1" s="1"/>
  <c r="AA642" i="1"/>
  <c r="Z642" i="1"/>
  <c r="Y642" i="1"/>
  <c r="X642" i="1"/>
  <c r="W642" i="1"/>
  <c r="U642" i="1"/>
  <c r="S642" i="1"/>
  <c r="Q642" i="1"/>
  <c r="P642" i="1"/>
  <c r="O642" i="1"/>
  <c r="K642" i="1"/>
  <c r="N642" i="1" s="1"/>
  <c r="T642" i="1" s="1"/>
  <c r="AA641" i="1"/>
  <c r="Z641" i="1"/>
  <c r="Y641" i="1"/>
  <c r="X641" i="1"/>
  <c r="W641" i="1"/>
  <c r="U641" i="1"/>
  <c r="S641" i="1"/>
  <c r="Q641" i="1"/>
  <c r="P641" i="1"/>
  <c r="O641" i="1"/>
  <c r="K641" i="1"/>
  <c r="N641" i="1" s="1"/>
  <c r="T641" i="1" s="1"/>
  <c r="AA640" i="1"/>
  <c r="Z640" i="1"/>
  <c r="Y640" i="1"/>
  <c r="X640" i="1"/>
  <c r="W640" i="1"/>
  <c r="U640" i="1"/>
  <c r="S640" i="1"/>
  <c r="Q640" i="1"/>
  <c r="P640" i="1"/>
  <c r="O640" i="1"/>
  <c r="K640" i="1"/>
  <c r="N640" i="1" s="1"/>
  <c r="T640" i="1" s="1"/>
  <c r="AA639" i="1"/>
  <c r="Z639" i="1"/>
  <c r="Y639" i="1"/>
  <c r="X639" i="1"/>
  <c r="W639" i="1"/>
  <c r="U639" i="1"/>
  <c r="S639" i="1"/>
  <c r="Q639" i="1"/>
  <c r="P639" i="1"/>
  <c r="O639" i="1"/>
  <c r="K639" i="1"/>
  <c r="N639" i="1" s="1"/>
  <c r="AA638" i="1"/>
  <c r="Z638" i="1"/>
  <c r="Y638" i="1"/>
  <c r="X638" i="1"/>
  <c r="W638" i="1"/>
  <c r="U638" i="1"/>
  <c r="S638" i="1"/>
  <c r="Q638" i="1"/>
  <c r="P638" i="1"/>
  <c r="O638" i="1"/>
  <c r="K638" i="1"/>
  <c r="N638" i="1" s="1"/>
  <c r="T638" i="1" s="1"/>
  <c r="AA637" i="1"/>
  <c r="Z637" i="1"/>
  <c r="Y637" i="1"/>
  <c r="X637" i="1"/>
  <c r="W637" i="1"/>
  <c r="U637" i="1"/>
  <c r="S637" i="1"/>
  <c r="Q637" i="1"/>
  <c r="P637" i="1"/>
  <c r="O637" i="1"/>
  <c r="K637" i="1"/>
  <c r="N637" i="1" s="1"/>
  <c r="AA636" i="1"/>
  <c r="Z636" i="1"/>
  <c r="Y636" i="1"/>
  <c r="X636" i="1"/>
  <c r="W636" i="1"/>
  <c r="U636" i="1"/>
  <c r="S636" i="1"/>
  <c r="Q636" i="1"/>
  <c r="P636" i="1"/>
  <c r="O636" i="1"/>
  <c r="K636" i="1"/>
  <c r="N636" i="1" s="1"/>
  <c r="T636" i="1" s="1"/>
  <c r="AA635" i="1"/>
  <c r="Z635" i="1"/>
  <c r="Y635" i="1"/>
  <c r="X635" i="1"/>
  <c r="W635" i="1"/>
  <c r="U635" i="1"/>
  <c r="S635" i="1"/>
  <c r="Q635" i="1"/>
  <c r="P635" i="1"/>
  <c r="O635" i="1"/>
  <c r="K635" i="1"/>
  <c r="N635" i="1" s="1"/>
  <c r="AA634" i="1"/>
  <c r="Z634" i="1"/>
  <c r="Y634" i="1"/>
  <c r="X634" i="1"/>
  <c r="W634" i="1"/>
  <c r="U634" i="1"/>
  <c r="S634" i="1"/>
  <c r="Q634" i="1"/>
  <c r="P634" i="1"/>
  <c r="O634" i="1"/>
  <c r="K634" i="1"/>
  <c r="N634" i="1" s="1"/>
  <c r="T634" i="1" s="1"/>
  <c r="AA633" i="1"/>
  <c r="Z633" i="1"/>
  <c r="Y633" i="1"/>
  <c r="X633" i="1"/>
  <c r="W633" i="1"/>
  <c r="U633" i="1"/>
  <c r="S633" i="1"/>
  <c r="Q633" i="1"/>
  <c r="P633" i="1"/>
  <c r="O633" i="1"/>
  <c r="K633" i="1"/>
  <c r="N633" i="1" s="1"/>
  <c r="T633" i="1" s="1"/>
  <c r="AA632" i="1"/>
  <c r="Z632" i="1"/>
  <c r="Y632" i="1"/>
  <c r="X632" i="1"/>
  <c r="W632" i="1"/>
  <c r="U632" i="1"/>
  <c r="S632" i="1"/>
  <c r="Q632" i="1"/>
  <c r="P632" i="1"/>
  <c r="O632" i="1"/>
  <c r="K632" i="1"/>
  <c r="N632" i="1" s="1"/>
  <c r="AA631" i="1"/>
  <c r="Z631" i="1"/>
  <c r="Y631" i="1"/>
  <c r="X631" i="1"/>
  <c r="W631" i="1"/>
  <c r="U631" i="1"/>
  <c r="S631" i="1"/>
  <c r="Q631" i="1"/>
  <c r="P631" i="1"/>
  <c r="O631" i="1"/>
  <c r="K631" i="1"/>
  <c r="N631" i="1" s="1"/>
  <c r="T631" i="1" s="1"/>
  <c r="AA630" i="1"/>
  <c r="Z630" i="1"/>
  <c r="Y630" i="1"/>
  <c r="X630" i="1"/>
  <c r="W630" i="1"/>
  <c r="U630" i="1"/>
  <c r="S630" i="1"/>
  <c r="Q630" i="1"/>
  <c r="P630" i="1"/>
  <c r="O630" i="1"/>
  <c r="K630" i="1"/>
  <c r="N630" i="1" s="1"/>
  <c r="T630" i="1" s="1"/>
  <c r="AA629" i="1"/>
  <c r="Z629" i="1"/>
  <c r="Y629" i="1"/>
  <c r="X629" i="1"/>
  <c r="W629" i="1"/>
  <c r="U629" i="1"/>
  <c r="S629" i="1"/>
  <c r="Q629" i="1"/>
  <c r="P629" i="1"/>
  <c r="O629" i="1"/>
  <c r="K629" i="1"/>
  <c r="N629" i="1" s="1"/>
  <c r="AA628" i="1"/>
  <c r="Z628" i="1"/>
  <c r="Y628" i="1"/>
  <c r="X628" i="1"/>
  <c r="W628" i="1"/>
  <c r="U628" i="1"/>
  <c r="S628" i="1"/>
  <c r="Q628" i="1"/>
  <c r="P628" i="1"/>
  <c r="O628" i="1"/>
  <c r="K628" i="1"/>
  <c r="N628" i="1" s="1"/>
  <c r="T628" i="1" s="1"/>
  <c r="AA627" i="1"/>
  <c r="Z627" i="1"/>
  <c r="Y627" i="1"/>
  <c r="X627" i="1"/>
  <c r="W627" i="1"/>
  <c r="U627" i="1"/>
  <c r="S627" i="1"/>
  <c r="Q627" i="1"/>
  <c r="P627" i="1"/>
  <c r="O627" i="1"/>
  <c r="K627" i="1"/>
  <c r="N627" i="1" s="1"/>
  <c r="T627" i="1" s="1"/>
  <c r="AA626" i="1"/>
  <c r="Z626" i="1"/>
  <c r="Y626" i="1"/>
  <c r="X626" i="1"/>
  <c r="W626" i="1"/>
  <c r="U626" i="1"/>
  <c r="S626" i="1"/>
  <c r="Q626" i="1"/>
  <c r="P626" i="1"/>
  <c r="O626" i="1"/>
  <c r="K626" i="1"/>
  <c r="N626" i="1" s="1"/>
  <c r="T626" i="1" s="1"/>
  <c r="AA625" i="1"/>
  <c r="Z625" i="1"/>
  <c r="Y625" i="1"/>
  <c r="X625" i="1"/>
  <c r="W625" i="1"/>
  <c r="U625" i="1"/>
  <c r="S625" i="1"/>
  <c r="Q625" i="1"/>
  <c r="P625" i="1"/>
  <c r="O625" i="1"/>
  <c r="K625" i="1"/>
  <c r="N625" i="1" s="1"/>
  <c r="T625" i="1" s="1"/>
  <c r="AA624" i="1"/>
  <c r="Z624" i="1"/>
  <c r="Y624" i="1"/>
  <c r="X624" i="1"/>
  <c r="W624" i="1"/>
  <c r="U624" i="1"/>
  <c r="S624" i="1"/>
  <c r="Q624" i="1"/>
  <c r="P624" i="1"/>
  <c r="O624" i="1"/>
  <c r="K624" i="1"/>
  <c r="N624" i="1" s="1"/>
  <c r="T624" i="1" s="1"/>
  <c r="AA623" i="1"/>
  <c r="Z623" i="1"/>
  <c r="Y623" i="1"/>
  <c r="X623" i="1"/>
  <c r="W623" i="1"/>
  <c r="U623" i="1"/>
  <c r="S623" i="1"/>
  <c r="Q623" i="1"/>
  <c r="P623" i="1"/>
  <c r="O623" i="1"/>
  <c r="K623" i="1"/>
  <c r="N623" i="1" s="1"/>
  <c r="T623" i="1" s="1"/>
  <c r="AA622" i="1"/>
  <c r="Z622" i="1"/>
  <c r="Y622" i="1"/>
  <c r="X622" i="1"/>
  <c r="W622" i="1"/>
  <c r="U622" i="1"/>
  <c r="S622" i="1"/>
  <c r="Q622" i="1"/>
  <c r="P622" i="1"/>
  <c r="O622" i="1"/>
  <c r="K622" i="1"/>
  <c r="N622" i="1" s="1"/>
  <c r="T622" i="1" s="1"/>
  <c r="AA621" i="1"/>
  <c r="Z621" i="1"/>
  <c r="Y621" i="1"/>
  <c r="X621" i="1"/>
  <c r="W621" i="1"/>
  <c r="U621" i="1"/>
  <c r="S621" i="1"/>
  <c r="Q621" i="1"/>
  <c r="P621" i="1"/>
  <c r="O621" i="1"/>
  <c r="K621" i="1"/>
  <c r="N621" i="1" s="1"/>
  <c r="T621" i="1" s="1"/>
  <c r="AA620" i="1"/>
  <c r="Z620" i="1"/>
  <c r="Y620" i="1"/>
  <c r="X620" i="1"/>
  <c r="W620" i="1"/>
  <c r="U620" i="1"/>
  <c r="S620" i="1"/>
  <c r="Q620" i="1"/>
  <c r="P620" i="1"/>
  <c r="O620" i="1"/>
  <c r="K620" i="1"/>
  <c r="N620" i="1" s="1"/>
  <c r="AA619" i="1"/>
  <c r="Z619" i="1"/>
  <c r="Y619" i="1"/>
  <c r="X619" i="1"/>
  <c r="W619" i="1"/>
  <c r="U619" i="1"/>
  <c r="S619" i="1"/>
  <c r="Q619" i="1"/>
  <c r="P619" i="1"/>
  <c r="O619" i="1"/>
  <c r="K619" i="1"/>
  <c r="N619" i="1" s="1"/>
  <c r="T619" i="1" s="1"/>
  <c r="AA618" i="1"/>
  <c r="Z618" i="1"/>
  <c r="Y618" i="1"/>
  <c r="X618" i="1"/>
  <c r="W618" i="1"/>
  <c r="U618" i="1"/>
  <c r="S618" i="1"/>
  <c r="Q618" i="1"/>
  <c r="P618" i="1"/>
  <c r="O618" i="1"/>
  <c r="K618" i="1"/>
  <c r="N618" i="1" s="1"/>
  <c r="T618" i="1" s="1"/>
  <c r="AA617" i="1"/>
  <c r="Z617" i="1"/>
  <c r="Y617" i="1"/>
  <c r="X617" i="1"/>
  <c r="W617" i="1"/>
  <c r="U617" i="1"/>
  <c r="S617" i="1"/>
  <c r="Q617" i="1"/>
  <c r="P617" i="1"/>
  <c r="O617" i="1"/>
  <c r="K617" i="1"/>
  <c r="N617" i="1" s="1"/>
  <c r="T617" i="1" s="1"/>
  <c r="AA616" i="1"/>
  <c r="Z616" i="1"/>
  <c r="Y616" i="1"/>
  <c r="X616" i="1"/>
  <c r="W616" i="1"/>
  <c r="U616" i="1"/>
  <c r="S616" i="1"/>
  <c r="Q616" i="1"/>
  <c r="P616" i="1"/>
  <c r="O616" i="1"/>
  <c r="K616" i="1"/>
  <c r="N616" i="1" s="1"/>
  <c r="T616" i="1" s="1"/>
  <c r="AA615" i="1"/>
  <c r="Z615" i="1"/>
  <c r="Y615" i="1"/>
  <c r="X615" i="1"/>
  <c r="W615" i="1"/>
  <c r="U615" i="1"/>
  <c r="S615" i="1"/>
  <c r="Q615" i="1"/>
  <c r="P615" i="1"/>
  <c r="O615" i="1"/>
  <c r="K615" i="1"/>
  <c r="N615" i="1" s="1"/>
  <c r="T615" i="1" s="1"/>
  <c r="AA614" i="1"/>
  <c r="Z614" i="1"/>
  <c r="Y614" i="1"/>
  <c r="X614" i="1"/>
  <c r="W614" i="1"/>
  <c r="U614" i="1"/>
  <c r="S614" i="1"/>
  <c r="Q614" i="1"/>
  <c r="P614" i="1"/>
  <c r="O614" i="1"/>
  <c r="K614" i="1"/>
  <c r="N614" i="1" s="1"/>
  <c r="T614" i="1" s="1"/>
  <c r="AA613" i="1"/>
  <c r="Z613" i="1"/>
  <c r="Y613" i="1"/>
  <c r="X613" i="1"/>
  <c r="W613" i="1"/>
  <c r="U613" i="1"/>
  <c r="S613" i="1"/>
  <c r="Q613" i="1"/>
  <c r="P613" i="1"/>
  <c r="O613" i="1"/>
  <c r="K613" i="1"/>
  <c r="N613" i="1" s="1"/>
  <c r="T613" i="1" s="1"/>
  <c r="AA612" i="1"/>
  <c r="Z612" i="1"/>
  <c r="Y612" i="1"/>
  <c r="X612" i="1"/>
  <c r="W612" i="1"/>
  <c r="U612" i="1"/>
  <c r="S612" i="1"/>
  <c r="Q612" i="1"/>
  <c r="P612" i="1"/>
  <c r="O612" i="1"/>
  <c r="K612" i="1"/>
  <c r="N612" i="1" s="1"/>
  <c r="T612" i="1" s="1"/>
  <c r="AA611" i="1"/>
  <c r="Z611" i="1"/>
  <c r="Y611" i="1"/>
  <c r="X611" i="1"/>
  <c r="W611" i="1"/>
  <c r="U611" i="1"/>
  <c r="S611" i="1"/>
  <c r="Q611" i="1"/>
  <c r="P611" i="1"/>
  <c r="O611" i="1"/>
  <c r="K611" i="1"/>
  <c r="N611" i="1" s="1"/>
  <c r="T611" i="1" s="1"/>
  <c r="AA610" i="1"/>
  <c r="Z610" i="1"/>
  <c r="Y610" i="1"/>
  <c r="X610" i="1"/>
  <c r="W610" i="1"/>
  <c r="U610" i="1"/>
  <c r="S610" i="1"/>
  <c r="Q610" i="1"/>
  <c r="P610" i="1"/>
  <c r="O610" i="1"/>
  <c r="K610" i="1"/>
  <c r="N610" i="1" s="1"/>
  <c r="T610" i="1" s="1"/>
  <c r="AA609" i="1"/>
  <c r="Z609" i="1"/>
  <c r="Y609" i="1"/>
  <c r="X609" i="1"/>
  <c r="W609" i="1"/>
  <c r="U609" i="1"/>
  <c r="S609" i="1"/>
  <c r="Q609" i="1"/>
  <c r="P609" i="1"/>
  <c r="O609" i="1"/>
  <c r="K609" i="1"/>
  <c r="N609" i="1" s="1"/>
  <c r="T609" i="1" s="1"/>
  <c r="AA608" i="1"/>
  <c r="Z608" i="1"/>
  <c r="Y608" i="1"/>
  <c r="X608" i="1"/>
  <c r="W608" i="1"/>
  <c r="U608" i="1"/>
  <c r="S608" i="1"/>
  <c r="Q608" i="1"/>
  <c r="P608" i="1"/>
  <c r="O608" i="1"/>
  <c r="K608" i="1"/>
  <c r="N608" i="1" s="1"/>
  <c r="AA607" i="1"/>
  <c r="Z607" i="1"/>
  <c r="Y607" i="1"/>
  <c r="X607" i="1"/>
  <c r="W607" i="1"/>
  <c r="U607" i="1"/>
  <c r="S607" i="1"/>
  <c r="Q607" i="1"/>
  <c r="P607" i="1"/>
  <c r="O607" i="1"/>
  <c r="K607" i="1"/>
  <c r="N607" i="1" s="1"/>
  <c r="T607" i="1" s="1"/>
  <c r="AA606" i="1"/>
  <c r="Z606" i="1"/>
  <c r="Y606" i="1"/>
  <c r="X606" i="1"/>
  <c r="W606" i="1"/>
  <c r="U606" i="1"/>
  <c r="S606" i="1"/>
  <c r="Q606" i="1"/>
  <c r="P606" i="1"/>
  <c r="O606" i="1"/>
  <c r="K606" i="1"/>
  <c r="N606" i="1" s="1"/>
  <c r="T606" i="1" s="1"/>
  <c r="AA605" i="1"/>
  <c r="Z605" i="1"/>
  <c r="Y605" i="1"/>
  <c r="X605" i="1"/>
  <c r="W605" i="1"/>
  <c r="U605" i="1"/>
  <c r="S605" i="1"/>
  <c r="Q605" i="1"/>
  <c r="P605" i="1"/>
  <c r="O605" i="1"/>
  <c r="K605" i="1"/>
  <c r="N605" i="1" s="1"/>
  <c r="AA604" i="1"/>
  <c r="Z604" i="1"/>
  <c r="Y604" i="1"/>
  <c r="X604" i="1"/>
  <c r="W604" i="1"/>
  <c r="U604" i="1"/>
  <c r="S604" i="1"/>
  <c r="Q604" i="1"/>
  <c r="P604" i="1"/>
  <c r="O604" i="1"/>
  <c r="K604" i="1"/>
  <c r="N604" i="1" s="1"/>
  <c r="AA603" i="1"/>
  <c r="Z603" i="1"/>
  <c r="Y603" i="1"/>
  <c r="X603" i="1"/>
  <c r="W603" i="1"/>
  <c r="U603" i="1"/>
  <c r="S603" i="1"/>
  <c r="Q603" i="1"/>
  <c r="P603" i="1"/>
  <c r="O603" i="1"/>
  <c r="K603" i="1"/>
  <c r="N603" i="1" s="1"/>
  <c r="T603" i="1" s="1"/>
  <c r="AA602" i="1"/>
  <c r="Z602" i="1"/>
  <c r="Y602" i="1"/>
  <c r="X602" i="1"/>
  <c r="W602" i="1"/>
  <c r="U602" i="1"/>
  <c r="S602" i="1"/>
  <c r="Q602" i="1"/>
  <c r="P602" i="1"/>
  <c r="O602" i="1"/>
  <c r="K602" i="1"/>
  <c r="N602" i="1" s="1"/>
  <c r="T602" i="1" s="1"/>
  <c r="AA601" i="1"/>
  <c r="Z601" i="1"/>
  <c r="Y601" i="1"/>
  <c r="X601" i="1"/>
  <c r="W601" i="1"/>
  <c r="U601" i="1"/>
  <c r="S601" i="1"/>
  <c r="Q601" i="1"/>
  <c r="P601" i="1"/>
  <c r="O601" i="1"/>
  <c r="K601" i="1"/>
  <c r="N601" i="1" s="1"/>
  <c r="T601" i="1" s="1"/>
  <c r="AA600" i="1"/>
  <c r="Z600" i="1"/>
  <c r="Y600" i="1"/>
  <c r="X600" i="1"/>
  <c r="W600" i="1"/>
  <c r="U600" i="1"/>
  <c r="S600" i="1"/>
  <c r="Q600" i="1"/>
  <c r="P600" i="1"/>
  <c r="O600" i="1"/>
  <c r="K600" i="1"/>
  <c r="N600" i="1" s="1"/>
  <c r="T600" i="1" s="1"/>
  <c r="AA599" i="1"/>
  <c r="Z599" i="1"/>
  <c r="Y599" i="1"/>
  <c r="X599" i="1"/>
  <c r="W599" i="1"/>
  <c r="U599" i="1"/>
  <c r="S599" i="1"/>
  <c r="Q599" i="1"/>
  <c r="P599" i="1"/>
  <c r="O599" i="1"/>
  <c r="K599" i="1"/>
  <c r="N599" i="1" s="1"/>
  <c r="T599" i="1" s="1"/>
  <c r="AA598" i="1"/>
  <c r="Z598" i="1"/>
  <c r="Y598" i="1"/>
  <c r="X598" i="1"/>
  <c r="W598" i="1"/>
  <c r="U598" i="1"/>
  <c r="S598" i="1"/>
  <c r="Q598" i="1"/>
  <c r="P598" i="1"/>
  <c r="O598" i="1"/>
  <c r="K598" i="1"/>
  <c r="N598" i="1" s="1"/>
  <c r="T598" i="1" s="1"/>
  <c r="AA597" i="1"/>
  <c r="Z597" i="1"/>
  <c r="Y597" i="1"/>
  <c r="X597" i="1"/>
  <c r="W597" i="1"/>
  <c r="U597" i="1"/>
  <c r="S597" i="1"/>
  <c r="Q597" i="1"/>
  <c r="P597" i="1"/>
  <c r="O597" i="1"/>
  <c r="K597" i="1"/>
  <c r="N597" i="1" s="1"/>
  <c r="T597" i="1" s="1"/>
  <c r="AA596" i="1"/>
  <c r="Z596" i="1"/>
  <c r="Y596" i="1"/>
  <c r="X596" i="1"/>
  <c r="W596" i="1"/>
  <c r="U596" i="1"/>
  <c r="S596" i="1"/>
  <c r="Q596" i="1"/>
  <c r="P596" i="1"/>
  <c r="O596" i="1"/>
  <c r="K596" i="1"/>
  <c r="N596" i="1" s="1"/>
  <c r="AA595" i="1"/>
  <c r="Z595" i="1"/>
  <c r="Y595" i="1"/>
  <c r="X595" i="1"/>
  <c r="W595" i="1"/>
  <c r="U595" i="1"/>
  <c r="S595" i="1"/>
  <c r="Q595" i="1"/>
  <c r="P595" i="1"/>
  <c r="O595" i="1"/>
  <c r="K595" i="1"/>
  <c r="N595" i="1" s="1"/>
  <c r="AA594" i="1"/>
  <c r="Z594" i="1"/>
  <c r="Y594" i="1"/>
  <c r="X594" i="1"/>
  <c r="W594" i="1"/>
  <c r="U594" i="1"/>
  <c r="S594" i="1"/>
  <c r="Q594" i="1"/>
  <c r="P594" i="1"/>
  <c r="O594" i="1"/>
  <c r="K594" i="1"/>
  <c r="N594" i="1" s="1"/>
  <c r="T594" i="1" s="1"/>
  <c r="AA593" i="1"/>
  <c r="Z593" i="1"/>
  <c r="Y593" i="1"/>
  <c r="X593" i="1"/>
  <c r="W593" i="1"/>
  <c r="U593" i="1"/>
  <c r="S593" i="1"/>
  <c r="Q593" i="1"/>
  <c r="P593" i="1"/>
  <c r="O593" i="1"/>
  <c r="K593" i="1"/>
  <c r="N593" i="1" s="1"/>
  <c r="AA592" i="1"/>
  <c r="Z592" i="1"/>
  <c r="Y592" i="1"/>
  <c r="X592" i="1"/>
  <c r="W592" i="1"/>
  <c r="U592" i="1"/>
  <c r="S592" i="1"/>
  <c r="Q592" i="1"/>
  <c r="P592" i="1"/>
  <c r="O592" i="1"/>
  <c r="K592" i="1"/>
  <c r="N592" i="1" s="1"/>
  <c r="AA591" i="1"/>
  <c r="Z591" i="1"/>
  <c r="Y591" i="1"/>
  <c r="X591" i="1"/>
  <c r="W591" i="1"/>
  <c r="U591" i="1"/>
  <c r="S591" i="1"/>
  <c r="Q591" i="1"/>
  <c r="P591" i="1"/>
  <c r="O591" i="1"/>
  <c r="K591" i="1"/>
  <c r="N591" i="1" s="1"/>
  <c r="T591" i="1" s="1"/>
  <c r="AA590" i="1"/>
  <c r="Z590" i="1"/>
  <c r="Y590" i="1"/>
  <c r="X590" i="1"/>
  <c r="W590" i="1"/>
  <c r="U590" i="1"/>
  <c r="S590" i="1"/>
  <c r="Q590" i="1"/>
  <c r="P590" i="1"/>
  <c r="O590" i="1"/>
  <c r="K590" i="1"/>
  <c r="N590" i="1" s="1"/>
  <c r="T590" i="1" s="1"/>
  <c r="AA589" i="1"/>
  <c r="Z589" i="1"/>
  <c r="Y589" i="1"/>
  <c r="X589" i="1"/>
  <c r="W589" i="1"/>
  <c r="U589" i="1"/>
  <c r="S589" i="1"/>
  <c r="Q589" i="1"/>
  <c r="P589" i="1"/>
  <c r="O589" i="1"/>
  <c r="K589" i="1"/>
  <c r="N589" i="1" s="1"/>
  <c r="AA588" i="1"/>
  <c r="Z588" i="1"/>
  <c r="Y588" i="1"/>
  <c r="X588" i="1"/>
  <c r="W588" i="1"/>
  <c r="U588" i="1"/>
  <c r="S588" i="1"/>
  <c r="Q588" i="1"/>
  <c r="P588" i="1"/>
  <c r="O588" i="1"/>
  <c r="K588" i="1"/>
  <c r="N588" i="1" s="1"/>
  <c r="T588" i="1" s="1"/>
  <c r="AA587" i="1"/>
  <c r="Z587" i="1"/>
  <c r="Y587" i="1"/>
  <c r="X587" i="1"/>
  <c r="W587" i="1"/>
  <c r="U587" i="1"/>
  <c r="S587" i="1"/>
  <c r="Q587" i="1"/>
  <c r="P587" i="1"/>
  <c r="O587" i="1"/>
  <c r="K587" i="1"/>
  <c r="N587" i="1" s="1"/>
  <c r="T587" i="1" s="1"/>
  <c r="AA586" i="1"/>
  <c r="Z586" i="1"/>
  <c r="Y586" i="1"/>
  <c r="X586" i="1"/>
  <c r="W586" i="1"/>
  <c r="U586" i="1"/>
  <c r="S586" i="1"/>
  <c r="Q586" i="1"/>
  <c r="P586" i="1"/>
  <c r="O586" i="1"/>
  <c r="K586" i="1"/>
  <c r="N586" i="1" s="1"/>
  <c r="T586" i="1" s="1"/>
  <c r="AA585" i="1"/>
  <c r="Z585" i="1"/>
  <c r="Y585" i="1"/>
  <c r="X585" i="1"/>
  <c r="W585" i="1"/>
  <c r="U585" i="1"/>
  <c r="S585" i="1"/>
  <c r="Q585" i="1"/>
  <c r="P585" i="1"/>
  <c r="O585" i="1"/>
  <c r="K585" i="1"/>
  <c r="N585" i="1" s="1"/>
  <c r="T585" i="1" s="1"/>
  <c r="AA584" i="1"/>
  <c r="Z584" i="1"/>
  <c r="Y584" i="1"/>
  <c r="X584" i="1"/>
  <c r="W584" i="1"/>
  <c r="U584" i="1"/>
  <c r="S584" i="1"/>
  <c r="Q584" i="1"/>
  <c r="P584" i="1"/>
  <c r="O584" i="1"/>
  <c r="K584" i="1"/>
  <c r="N584" i="1" s="1"/>
  <c r="T584" i="1" s="1"/>
  <c r="AA583" i="1"/>
  <c r="Z583" i="1"/>
  <c r="Y583" i="1"/>
  <c r="X583" i="1"/>
  <c r="W583" i="1"/>
  <c r="U583" i="1"/>
  <c r="S583" i="1"/>
  <c r="Q583" i="1"/>
  <c r="P583" i="1"/>
  <c r="O583" i="1"/>
  <c r="K583" i="1"/>
  <c r="N583" i="1" s="1"/>
  <c r="AA582" i="1"/>
  <c r="Z582" i="1"/>
  <c r="Y582" i="1"/>
  <c r="X582" i="1"/>
  <c r="W582" i="1"/>
  <c r="U582" i="1"/>
  <c r="S582" i="1"/>
  <c r="Q582" i="1"/>
  <c r="P582" i="1"/>
  <c r="O582" i="1"/>
  <c r="K582" i="1"/>
  <c r="N582" i="1" s="1"/>
  <c r="AA581" i="1"/>
  <c r="Z581" i="1"/>
  <c r="Y581" i="1"/>
  <c r="X581" i="1"/>
  <c r="W581" i="1"/>
  <c r="U581" i="1"/>
  <c r="S581" i="1"/>
  <c r="Q581" i="1"/>
  <c r="P581" i="1"/>
  <c r="O581" i="1"/>
  <c r="K581" i="1"/>
  <c r="N581" i="1" s="1"/>
  <c r="T581" i="1" s="1"/>
  <c r="AA580" i="1"/>
  <c r="Z580" i="1"/>
  <c r="Y580" i="1"/>
  <c r="X580" i="1"/>
  <c r="W580" i="1"/>
  <c r="U580" i="1"/>
  <c r="S580" i="1"/>
  <c r="Q580" i="1"/>
  <c r="P580" i="1"/>
  <c r="O580" i="1"/>
  <c r="K580" i="1"/>
  <c r="N580" i="1" s="1"/>
  <c r="T580" i="1" s="1"/>
  <c r="AA579" i="1"/>
  <c r="Z579" i="1"/>
  <c r="Y579" i="1"/>
  <c r="X579" i="1"/>
  <c r="W579" i="1"/>
  <c r="U579" i="1"/>
  <c r="S579" i="1"/>
  <c r="Q579" i="1"/>
  <c r="P579" i="1"/>
  <c r="O579" i="1"/>
  <c r="K579" i="1"/>
  <c r="N579" i="1" s="1"/>
  <c r="T579" i="1" s="1"/>
  <c r="AA578" i="1"/>
  <c r="Z578" i="1"/>
  <c r="Y578" i="1"/>
  <c r="X578" i="1"/>
  <c r="W578" i="1"/>
  <c r="U578" i="1"/>
  <c r="S578" i="1"/>
  <c r="Q578" i="1"/>
  <c r="P578" i="1"/>
  <c r="O578" i="1"/>
  <c r="K578" i="1"/>
  <c r="N578" i="1" s="1"/>
  <c r="T578" i="1" s="1"/>
  <c r="AA577" i="1"/>
  <c r="Z577" i="1"/>
  <c r="Y577" i="1"/>
  <c r="X577" i="1"/>
  <c r="W577" i="1"/>
  <c r="U577" i="1"/>
  <c r="S577" i="1"/>
  <c r="Q577" i="1"/>
  <c r="P577" i="1"/>
  <c r="O577" i="1"/>
  <c r="K577" i="1"/>
  <c r="N577" i="1" s="1"/>
  <c r="T577" i="1" s="1"/>
  <c r="AA576" i="1"/>
  <c r="Z576" i="1"/>
  <c r="Y576" i="1"/>
  <c r="X576" i="1"/>
  <c r="W576" i="1"/>
  <c r="U576" i="1"/>
  <c r="S576" i="1"/>
  <c r="Q576" i="1"/>
  <c r="P576" i="1"/>
  <c r="O576" i="1"/>
  <c r="K576" i="1"/>
  <c r="N576" i="1" s="1"/>
  <c r="T576" i="1" s="1"/>
  <c r="AA575" i="1"/>
  <c r="Z575" i="1"/>
  <c r="Y575" i="1"/>
  <c r="X575" i="1"/>
  <c r="W575" i="1"/>
  <c r="U575" i="1"/>
  <c r="S575" i="1"/>
  <c r="Q575" i="1"/>
  <c r="P575" i="1"/>
  <c r="O575" i="1"/>
  <c r="K575" i="1"/>
  <c r="N575" i="1" s="1"/>
  <c r="T575" i="1" s="1"/>
  <c r="AA574" i="1"/>
  <c r="Z574" i="1"/>
  <c r="Y574" i="1"/>
  <c r="X574" i="1"/>
  <c r="W574" i="1"/>
  <c r="U574" i="1"/>
  <c r="S574" i="1"/>
  <c r="Q574" i="1"/>
  <c r="P574" i="1"/>
  <c r="O574" i="1"/>
  <c r="K574" i="1"/>
  <c r="N574" i="1" s="1"/>
  <c r="AA573" i="1"/>
  <c r="Z573" i="1"/>
  <c r="Y573" i="1"/>
  <c r="X573" i="1"/>
  <c r="W573" i="1"/>
  <c r="U573" i="1"/>
  <c r="S573" i="1"/>
  <c r="Q573" i="1"/>
  <c r="P573" i="1"/>
  <c r="O573" i="1"/>
  <c r="K573" i="1"/>
  <c r="N573" i="1" s="1"/>
  <c r="AA572" i="1"/>
  <c r="Z572" i="1"/>
  <c r="Y572" i="1"/>
  <c r="X572" i="1"/>
  <c r="W572" i="1"/>
  <c r="U572" i="1"/>
  <c r="S572" i="1"/>
  <c r="Q572" i="1"/>
  <c r="P572" i="1"/>
  <c r="O572" i="1"/>
  <c r="K572" i="1"/>
  <c r="N572" i="1" s="1"/>
  <c r="T572" i="1" s="1"/>
  <c r="AA571" i="1"/>
  <c r="Z571" i="1"/>
  <c r="Y571" i="1"/>
  <c r="X571" i="1"/>
  <c r="W571" i="1"/>
  <c r="U571" i="1"/>
  <c r="S571" i="1"/>
  <c r="Q571" i="1"/>
  <c r="P571" i="1"/>
  <c r="O571" i="1"/>
  <c r="K571" i="1"/>
  <c r="N571" i="1" s="1"/>
  <c r="T571" i="1" s="1"/>
  <c r="AA570" i="1"/>
  <c r="Z570" i="1"/>
  <c r="Y570" i="1"/>
  <c r="X570" i="1"/>
  <c r="W570" i="1"/>
  <c r="U570" i="1"/>
  <c r="S570" i="1"/>
  <c r="Q570" i="1"/>
  <c r="P570" i="1"/>
  <c r="O570" i="1"/>
  <c r="K570" i="1"/>
  <c r="N570" i="1" s="1"/>
  <c r="T570" i="1" s="1"/>
  <c r="AA569" i="1"/>
  <c r="Z569" i="1"/>
  <c r="Y569" i="1"/>
  <c r="X569" i="1"/>
  <c r="W569" i="1"/>
  <c r="U569" i="1"/>
  <c r="S569" i="1"/>
  <c r="Q569" i="1"/>
  <c r="P569" i="1"/>
  <c r="O569" i="1"/>
  <c r="K569" i="1"/>
  <c r="N569" i="1" s="1"/>
  <c r="T569" i="1" s="1"/>
  <c r="AA568" i="1"/>
  <c r="Z568" i="1"/>
  <c r="Y568" i="1"/>
  <c r="X568" i="1"/>
  <c r="W568" i="1"/>
  <c r="U568" i="1"/>
  <c r="S568" i="1"/>
  <c r="Q568" i="1"/>
  <c r="P568" i="1"/>
  <c r="O568" i="1"/>
  <c r="K568" i="1"/>
  <c r="N568" i="1" s="1"/>
  <c r="AA567" i="1"/>
  <c r="Z567" i="1"/>
  <c r="Y567" i="1"/>
  <c r="X567" i="1"/>
  <c r="W567" i="1"/>
  <c r="U567" i="1"/>
  <c r="S567" i="1"/>
  <c r="Q567" i="1"/>
  <c r="P567" i="1"/>
  <c r="O567" i="1"/>
  <c r="K567" i="1"/>
  <c r="N567" i="1" s="1"/>
  <c r="AA566" i="1"/>
  <c r="Z566" i="1"/>
  <c r="Y566" i="1"/>
  <c r="X566" i="1"/>
  <c r="W566" i="1"/>
  <c r="U566" i="1"/>
  <c r="S566" i="1"/>
  <c r="Q566" i="1"/>
  <c r="P566" i="1"/>
  <c r="O566" i="1"/>
  <c r="K566" i="1"/>
  <c r="N566" i="1" s="1"/>
  <c r="T566" i="1" s="1"/>
  <c r="AA565" i="1"/>
  <c r="Z565" i="1"/>
  <c r="Y565" i="1"/>
  <c r="X565" i="1"/>
  <c r="W565" i="1"/>
  <c r="U565" i="1"/>
  <c r="S565" i="1"/>
  <c r="Q565" i="1"/>
  <c r="P565" i="1"/>
  <c r="O565" i="1"/>
  <c r="K565" i="1"/>
  <c r="N565" i="1" s="1"/>
  <c r="T565" i="1" s="1"/>
  <c r="AA564" i="1"/>
  <c r="Z564" i="1"/>
  <c r="Y564" i="1"/>
  <c r="X564" i="1"/>
  <c r="W564" i="1"/>
  <c r="U564" i="1"/>
  <c r="S564" i="1"/>
  <c r="Q564" i="1"/>
  <c r="P564" i="1"/>
  <c r="O564" i="1"/>
  <c r="K564" i="1"/>
  <c r="N564" i="1" s="1"/>
  <c r="AA563" i="1"/>
  <c r="Z563" i="1"/>
  <c r="Y563" i="1"/>
  <c r="X563" i="1"/>
  <c r="W563" i="1"/>
  <c r="U563" i="1"/>
  <c r="S563" i="1"/>
  <c r="Q563" i="1"/>
  <c r="P563" i="1"/>
  <c r="O563" i="1"/>
  <c r="K563" i="1"/>
  <c r="N563" i="1" s="1"/>
  <c r="T563" i="1" s="1"/>
  <c r="AA562" i="1"/>
  <c r="Z562" i="1"/>
  <c r="Y562" i="1"/>
  <c r="X562" i="1"/>
  <c r="W562" i="1"/>
  <c r="U562" i="1"/>
  <c r="S562" i="1"/>
  <c r="Q562" i="1"/>
  <c r="P562" i="1"/>
  <c r="O562" i="1"/>
  <c r="K562" i="1"/>
  <c r="N562" i="1" s="1"/>
  <c r="AA561" i="1"/>
  <c r="Z561" i="1"/>
  <c r="Y561" i="1"/>
  <c r="X561" i="1"/>
  <c r="W561" i="1"/>
  <c r="U561" i="1"/>
  <c r="S561" i="1"/>
  <c r="Q561" i="1"/>
  <c r="P561" i="1"/>
  <c r="O561" i="1"/>
  <c r="K561" i="1"/>
  <c r="N561" i="1" s="1"/>
  <c r="T561" i="1" s="1"/>
  <c r="AA560" i="1"/>
  <c r="Z560" i="1"/>
  <c r="Y560" i="1"/>
  <c r="X560" i="1"/>
  <c r="W560" i="1"/>
  <c r="U560" i="1"/>
  <c r="S560" i="1"/>
  <c r="Q560" i="1"/>
  <c r="P560" i="1"/>
  <c r="O560" i="1"/>
  <c r="K560" i="1"/>
  <c r="N560" i="1" s="1"/>
  <c r="T560" i="1" s="1"/>
  <c r="AA559" i="1"/>
  <c r="Z559" i="1"/>
  <c r="Y559" i="1"/>
  <c r="X559" i="1"/>
  <c r="W559" i="1"/>
  <c r="U559" i="1"/>
  <c r="S559" i="1"/>
  <c r="Q559" i="1"/>
  <c r="P559" i="1"/>
  <c r="O559" i="1"/>
  <c r="K559" i="1"/>
  <c r="N559" i="1" s="1"/>
  <c r="T559" i="1" s="1"/>
  <c r="AA558" i="1"/>
  <c r="Z558" i="1"/>
  <c r="Y558" i="1"/>
  <c r="X558" i="1"/>
  <c r="W558" i="1"/>
  <c r="U558" i="1"/>
  <c r="S558" i="1"/>
  <c r="Q558" i="1"/>
  <c r="P558" i="1"/>
  <c r="O558" i="1"/>
  <c r="K558" i="1"/>
  <c r="N558" i="1" s="1"/>
  <c r="T558" i="1" s="1"/>
  <c r="AA557" i="1"/>
  <c r="Z557" i="1"/>
  <c r="Y557" i="1"/>
  <c r="X557" i="1"/>
  <c r="W557" i="1"/>
  <c r="U557" i="1"/>
  <c r="S557" i="1"/>
  <c r="Q557" i="1"/>
  <c r="P557" i="1"/>
  <c r="O557" i="1"/>
  <c r="K557" i="1"/>
  <c r="N557" i="1" s="1"/>
  <c r="T557" i="1" s="1"/>
  <c r="AA556" i="1"/>
  <c r="Z556" i="1"/>
  <c r="Y556" i="1"/>
  <c r="X556" i="1"/>
  <c r="W556" i="1"/>
  <c r="U556" i="1"/>
  <c r="S556" i="1"/>
  <c r="Q556" i="1"/>
  <c r="P556" i="1"/>
  <c r="O556" i="1"/>
  <c r="K556" i="1"/>
  <c r="N556" i="1" s="1"/>
  <c r="T556" i="1" s="1"/>
  <c r="AA555" i="1"/>
  <c r="Z555" i="1"/>
  <c r="Y555" i="1"/>
  <c r="X555" i="1"/>
  <c r="W555" i="1"/>
  <c r="U555" i="1"/>
  <c r="S555" i="1"/>
  <c r="Q555" i="1"/>
  <c r="P555" i="1"/>
  <c r="O555" i="1"/>
  <c r="K555" i="1"/>
  <c r="N555" i="1" s="1"/>
  <c r="AA554" i="1"/>
  <c r="Z554" i="1"/>
  <c r="Y554" i="1"/>
  <c r="X554" i="1"/>
  <c r="W554" i="1"/>
  <c r="U554" i="1"/>
  <c r="S554" i="1"/>
  <c r="Q554" i="1"/>
  <c r="P554" i="1"/>
  <c r="O554" i="1"/>
  <c r="K554" i="1"/>
  <c r="N554" i="1" s="1"/>
  <c r="T554" i="1" s="1"/>
  <c r="AA553" i="1"/>
  <c r="Z553" i="1"/>
  <c r="Y553" i="1"/>
  <c r="X553" i="1"/>
  <c r="W553" i="1"/>
  <c r="U553" i="1"/>
  <c r="S553" i="1"/>
  <c r="Q553" i="1"/>
  <c r="P553" i="1"/>
  <c r="O553" i="1"/>
  <c r="K553" i="1"/>
  <c r="N553" i="1" s="1"/>
  <c r="AA552" i="1"/>
  <c r="Z552" i="1"/>
  <c r="Y552" i="1"/>
  <c r="X552" i="1"/>
  <c r="W552" i="1"/>
  <c r="U552" i="1"/>
  <c r="S552" i="1"/>
  <c r="Q552" i="1"/>
  <c r="P552" i="1"/>
  <c r="O552" i="1"/>
  <c r="K552" i="1"/>
  <c r="N552" i="1" s="1"/>
  <c r="T552" i="1" s="1"/>
  <c r="AA551" i="1"/>
  <c r="Z551" i="1"/>
  <c r="Y551" i="1"/>
  <c r="X551" i="1"/>
  <c r="W551" i="1"/>
  <c r="U551" i="1"/>
  <c r="S551" i="1"/>
  <c r="Q551" i="1"/>
  <c r="P551" i="1"/>
  <c r="O551" i="1"/>
  <c r="K551" i="1"/>
  <c r="N551" i="1" s="1"/>
  <c r="T551" i="1" s="1"/>
  <c r="AA550" i="1"/>
  <c r="Z550" i="1"/>
  <c r="Y550" i="1"/>
  <c r="X550" i="1"/>
  <c r="W550" i="1"/>
  <c r="U550" i="1"/>
  <c r="S550" i="1"/>
  <c r="Q550" i="1"/>
  <c r="P550" i="1"/>
  <c r="O550" i="1"/>
  <c r="K550" i="1"/>
  <c r="N550" i="1" s="1"/>
  <c r="T550" i="1" s="1"/>
  <c r="AA549" i="1"/>
  <c r="Z549" i="1"/>
  <c r="Y549" i="1"/>
  <c r="X549" i="1"/>
  <c r="W549" i="1"/>
  <c r="U549" i="1"/>
  <c r="S549" i="1"/>
  <c r="Q549" i="1"/>
  <c r="P549" i="1"/>
  <c r="O549" i="1"/>
  <c r="K549" i="1"/>
  <c r="N549" i="1" s="1"/>
  <c r="T549" i="1" s="1"/>
  <c r="AA548" i="1"/>
  <c r="Z548" i="1"/>
  <c r="Y548" i="1"/>
  <c r="X548" i="1"/>
  <c r="W548" i="1"/>
  <c r="U548" i="1"/>
  <c r="S548" i="1"/>
  <c r="Q548" i="1"/>
  <c r="P548" i="1"/>
  <c r="O548" i="1"/>
  <c r="K548" i="1"/>
  <c r="N548" i="1" s="1"/>
  <c r="T548" i="1" s="1"/>
  <c r="AA547" i="1"/>
  <c r="Z547" i="1"/>
  <c r="Y547" i="1"/>
  <c r="X547" i="1"/>
  <c r="W547" i="1"/>
  <c r="U547" i="1"/>
  <c r="S547" i="1"/>
  <c r="Q547" i="1"/>
  <c r="P547" i="1"/>
  <c r="O547" i="1"/>
  <c r="K547" i="1"/>
  <c r="N547" i="1" s="1"/>
  <c r="T547" i="1" s="1"/>
  <c r="AA546" i="1"/>
  <c r="Z546" i="1"/>
  <c r="Y546" i="1"/>
  <c r="X546" i="1"/>
  <c r="W546" i="1"/>
  <c r="U546" i="1"/>
  <c r="S546" i="1"/>
  <c r="Q546" i="1"/>
  <c r="P546" i="1"/>
  <c r="O546" i="1"/>
  <c r="K546" i="1"/>
  <c r="N546" i="1" s="1"/>
  <c r="T546" i="1" s="1"/>
  <c r="AA545" i="1"/>
  <c r="Z545" i="1"/>
  <c r="Y545" i="1"/>
  <c r="X545" i="1"/>
  <c r="W545" i="1"/>
  <c r="U545" i="1"/>
  <c r="S545" i="1"/>
  <c r="Q545" i="1"/>
  <c r="P545" i="1"/>
  <c r="O545" i="1"/>
  <c r="K545" i="1"/>
  <c r="N545" i="1" s="1"/>
  <c r="T545" i="1" s="1"/>
  <c r="AA544" i="1"/>
  <c r="Z544" i="1"/>
  <c r="Y544" i="1"/>
  <c r="X544" i="1"/>
  <c r="W544" i="1"/>
  <c r="U544" i="1"/>
  <c r="S544" i="1"/>
  <c r="Q544" i="1"/>
  <c r="P544" i="1"/>
  <c r="O544" i="1"/>
  <c r="K544" i="1"/>
  <c r="N544" i="1" s="1"/>
  <c r="AA543" i="1"/>
  <c r="Z543" i="1"/>
  <c r="Y543" i="1"/>
  <c r="X543" i="1"/>
  <c r="W543" i="1"/>
  <c r="U543" i="1"/>
  <c r="S543" i="1"/>
  <c r="Q543" i="1"/>
  <c r="P543" i="1"/>
  <c r="O543" i="1"/>
  <c r="K543" i="1"/>
  <c r="N543" i="1" s="1"/>
  <c r="T543" i="1" s="1"/>
  <c r="AA542" i="1"/>
  <c r="Z542" i="1"/>
  <c r="Y542" i="1"/>
  <c r="X542" i="1"/>
  <c r="W542" i="1"/>
  <c r="U542" i="1"/>
  <c r="S542" i="1"/>
  <c r="Q542" i="1"/>
  <c r="P542" i="1"/>
  <c r="O542" i="1"/>
  <c r="K542" i="1"/>
  <c r="N542" i="1" s="1"/>
  <c r="T542" i="1" s="1"/>
  <c r="AA541" i="1"/>
  <c r="Z541" i="1"/>
  <c r="Y541" i="1"/>
  <c r="X541" i="1"/>
  <c r="W541" i="1"/>
  <c r="U541" i="1"/>
  <c r="S541" i="1"/>
  <c r="Q541" i="1"/>
  <c r="P541" i="1"/>
  <c r="O541" i="1"/>
  <c r="K541" i="1"/>
  <c r="N541" i="1" s="1"/>
  <c r="T541" i="1" s="1"/>
  <c r="AA540" i="1"/>
  <c r="Z540" i="1"/>
  <c r="Y540" i="1"/>
  <c r="X540" i="1"/>
  <c r="W540" i="1"/>
  <c r="U540" i="1"/>
  <c r="S540" i="1"/>
  <c r="Q540" i="1"/>
  <c r="P540" i="1"/>
  <c r="O540" i="1"/>
  <c r="K540" i="1"/>
  <c r="N540" i="1" s="1"/>
  <c r="AA539" i="1"/>
  <c r="Z539" i="1"/>
  <c r="Y539" i="1"/>
  <c r="X539" i="1"/>
  <c r="W539" i="1"/>
  <c r="U539" i="1"/>
  <c r="S539" i="1"/>
  <c r="Q539" i="1"/>
  <c r="P539" i="1"/>
  <c r="O539" i="1"/>
  <c r="K539" i="1"/>
  <c r="N539" i="1" s="1"/>
  <c r="T539" i="1" s="1"/>
  <c r="AA538" i="1"/>
  <c r="Z538" i="1"/>
  <c r="Y538" i="1"/>
  <c r="X538" i="1"/>
  <c r="W538" i="1"/>
  <c r="U538" i="1"/>
  <c r="S538" i="1"/>
  <c r="Q538" i="1"/>
  <c r="P538" i="1"/>
  <c r="O538" i="1"/>
  <c r="K538" i="1"/>
  <c r="N538" i="1" s="1"/>
  <c r="T538" i="1" s="1"/>
  <c r="AA537" i="1"/>
  <c r="Z537" i="1"/>
  <c r="Y537" i="1"/>
  <c r="X537" i="1"/>
  <c r="W537" i="1"/>
  <c r="U537" i="1"/>
  <c r="S537" i="1"/>
  <c r="Q537" i="1"/>
  <c r="P537" i="1"/>
  <c r="O537" i="1"/>
  <c r="K537" i="1"/>
  <c r="N537" i="1" s="1"/>
  <c r="T537" i="1" s="1"/>
  <c r="AA536" i="1"/>
  <c r="Z536" i="1"/>
  <c r="Y536" i="1"/>
  <c r="X536" i="1"/>
  <c r="W536" i="1"/>
  <c r="U536" i="1"/>
  <c r="S536" i="1"/>
  <c r="Q536" i="1"/>
  <c r="P536" i="1"/>
  <c r="O536" i="1"/>
  <c r="K536" i="1"/>
  <c r="N536" i="1" s="1"/>
  <c r="T536" i="1" s="1"/>
  <c r="AA535" i="1"/>
  <c r="Z535" i="1"/>
  <c r="Y535" i="1"/>
  <c r="X535" i="1"/>
  <c r="W535" i="1"/>
  <c r="U535" i="1"/>
  <c r="S535" i="1"/>
  <c r="Q535" i="1"/>
  <c r="P535" i="1"/>
  <c r="O535" i="1"/>
  <c r="K535" i="1"/>
  <c r="N535" i="1" s="1"/>
  <c r="T535" i="1" s="1"/>
  <c r="AA534" i="1"/>
  <c r="Z534" i="1"/>
  <c r="Y534" i="1"/>
  <c r="X534" i="1"/>
  <c r="W534" i="1"/>
  <c r="U534" i="1"/>
  <c r="S534" i="1"/>
  <c r="Q534" i="1"/>
  <c r="P534" i="1"/>
  <c r="O534" i="1"/>
  <c r="K534" i="1"/>
  <c r="N534" i="1" s="1"/>
  <c r="AA533" i="1"/>
  <c r="Z533" i="1"/>
  <c r="Y533" i="1"/>
  <c r="X533" i="1"/>
  <c r="W533" i="1"/>
  <c r="U533" i="1"/>
  <c r="S533" i="1"/>
  <c r="Q533" i="1"/>
  <c r="P533" i="1"/>
  <c r="O533" i="1"/>
  <c r="K533" i="1"/>
  <c r="N533" i="1" s="1"/>
  <c r="AA532" i="1"/>
  <c r="Z532" i="1"/>
  <c r="Y532" i="1"/>
  <c r="X532" i="1"/>
  <c r="W532" i="1"/>
  <c r="U532" i="1"/>
  <c r="S532" i="1"/>
  <c r="Q532" i="1"/>
  <c r="P532" i="1"/>
  <c r="O532" i="1"/>
  <c r="K532" i="1"/>
  <c r="N532" i="1" s="1"/>
  <c r="T532" i="1" s="1"/>
  <c r="AA531" i="1"/>
  <c r="Z531" i="1"/>
  <c r="Y531" i="1"/>
  <c r="X531" i="1"/>
  <c r="W531" i="1"/>
  <c r="U531" i="1"/>
  <c r="S531" i="1"/>
  <c r="Q531" i="1"/>
  <c r="P531" i="1"/>
  <c r="O531" i="1"/>
  <c r="K531" i="1"/>
  <c r="N531" i="1" s="1"/>
  <c r="T531" i="1" s="1"/>
  <c r="AA530" i="1"/>
  <c r="Z530" i="1"/>
  <c r="Y530" i="1"/>
  <c r="X530" i="1"/>
  <c r="W530" i="1"/>
  <c r="U530" i="1"/>
  <c r="S530" i="1"/>
  <c r="Q530" i="1"/>
  <c r="P530" i="1"/>
  <c r="O530" i="1"/>
  <c r="K530" i="1"/>
  <c r="N530" i="1" s="1"/>
  <c r="T530" i="1" s="1"/>
  <c r="AA529" i="1"/>
  <c r="Z529" i="1"/>
  <c r="Y529" i="1"/>
  <c r="X529" i="1"/>
  <c r="W529" i="1"/>
  <c r="U529" i="1"/>
  <c r="S529" i="1"/>
  <c r="Q529" i="1"/>
  <c r="P529" i="1"/>
  <c r="O529" i="1"/>
  <c r="K529" i="1"/>
  <c r="N529" i="1" s="1"/>
  <c r="AA528" i="1"/>
  <c r="Z528" i="1"/>
  <c r="Y528" i="1"/>
  <c r="X528" i="1"/>
  <c r="W528" i="1"/>
  <c r="U528" i="1"/>
  <c r="S528" i="1"/>
  <c r="Q528" i="1"/>
  <c r="P528" i="1"/>
  <c r="O528" i="1"/>
  <c r="K528" i="1"/>
  <c r="N528" i="1" s="1"/>
  <c r="T528" i="1" s="1"/>
  <c r="AA527" i="1"/>
  <c r="Z527" i="1"/>
  <c r="Y527" i="1"/>
  <c r="X527" i="1"/>
  <c r="W527" i="1"/>
  <c r="U527" i="1"/>
  <c r="S527" i="1"/>
  <c r="Q527" i="1"/>
  <c r="P527" i="1"/>
  <c r="O527" i="1"/>
  <c r="K527" i="1"/>
  <c r="N527" i="1" s="1"/>
  <c r="T527" i="1" s="1"/>
  <c r="AA526" i="1"/>
  <c r="Z526" i="1"/>
  <c r="Y526" i="1"/>
  <c r="X526" i="1"/>
  <c r="W526" i="1"/>
  <c r="U526" i="1"/>
  <c r="S526" i="1"/>
  <c r="Q526" i="1"/>
  <c r="P526" i="1"/>
  <c r="O526" i="1"/>
  <c r="K526" i="1"/>
  <c r="N526" i="1" s="1"/>
  <c r="T526" i="1" s="1"/>
  <c r="AA525" i="1"/>
  <c r="Z525" i="1"/>
  <c r="Y525" i="1"/>
  <c r="X525" i="1"/>
  <c r="W525" i="1"/>
  <c r="U525" i="1"/>
  <c r="S525" i="1"/>
  <c r="Q525" i="1"/>
  <c r="P525" i="1"/>
  <c r="O525" i="1"/>
  <c r="K525" i="1"/>
  <c r="N525" i="1" s="1"/>
  <c r="T525" i="1" s="1"/>
  <c r="AA524" i="1"/>
  <c r="Z524" i="1"/>
  <c r="Y524" i="1"/>
  <c r="X524" i="1"/>
  <c r="W524" i="1"/>
  <c r="U524" i="1"/>
  <c r="S524" i="1"/>
  <c r="Q524" i="1"/>
  <c r="P524" i="1"/>
  <c r="O524" i="1"/>
  <c r="K524" i="1"/>
  <c r="N524" i="1" s="1"/>
  <c r="T524" i="1" s="1"/>
  <c r="AA523" i="1"/>
  <c r="Z523" i="1"/>
  <c r="Y523" i="1"/>
  <c r="X523" i="1"/>
  <c r="W523" i="1"/>
  <c r="U523" i="1"/>
  <c r="S523" i="1"/>
  <c r="Q523" i="1"/>
  <c r="P523" i="1"/>
  <c r="O523" i="1"/>
  <c r="K523" i="1"/>
  <c r="N523" i="1" s="1"/>
  <c r="AA522" i="1"/>
  <c r="Z522" i="1"/>
  <c r="Y522" i="1"/>
  <c r="X522" i="1"/>
  <c r="W522" i="1"/>
  <c r="U522" i="1"/>
  <c r="S522" i="1"/>
  <c r="Q522" i="1"/>
  <c r="P522" i="1"/>
  <c r="O522" i="1"/>
  <c r="K522" i="1"/>
  <c r="N522" i="1" s="1"/>
  <c r="T522" i="1" s="1"/>
  <c r="AA521" i="1"/>
  <c r="Z521" i="1"/>
  <c r="Y521" i="1"/>
  <c r="X521" i="1"/>
  <c r="W521" i="1"/>
  <c r="U521" i="1"/>
  <c r="S521" i="1"/>
  <c r="Q521" i="1"/>
  <c r="P521" i="1"/>
  <c r="O521" i="1"/>
  <c r="K521" i="1"/>
  <c r="N521" i="1" s="1"/>
  <c r="T521" i="1" s="1"/>
  <c r="AA520" i="1"/>
  <c r="Z520" i="1"/>
  <c r="Y520" i="1"/>
  <c r="X520" i="1"/>
  <c r="W520" i="1"/>
  <c r="U520" i="1"/>
  <c r="S520" i="1"/>
  <c r="Q520" i="1"/>
  <c r="P520" i="1"/>
  <c r="O520" i="1"/>
  <c r="K520" i="1"/>
  <c r="N520" i="1" s="1"/>
  <c r="T520" i="1" s="1"/>
  <c r="AA519" i="1"/>
  <c r="Z519" i="1"/>
  <c r="Y519" i="1"/>
  <c r="X519" i="1"/>
  <c r="W519" i="1"/>
  <c r="U519" i="1"/>
  <c r="S519" i="1"/>
  <c r="Q519" i="1"/>
  <c r="P519" i="1"/>
  <c r="O519" i="1"/>
  <c r="K519" i="1"/>
  <c r="N519" i="1" s="1"/>
  <c r="T519" i="1" s="1"/>
  <c r="AA518" i="1"/>
  <c r="Z518" i="1"/>
  <c r="Y518" i="1"/>
  <c r="X518" i="1"/>
  <c r="W518" i="1"/>
  <c r="U518" i="1"/>
  <c r="S518" i="1"/>
  <c r="Q518" i="1"/>
  <c r="P518" i="1"/>
  <c r="O518" i="1"/>
  <c r="K518" i="1"/>
  <c r="N518" i="1" s="1"/>
  <c r="T518" i="1" s="1"/>
  <c r="AA517" i="1"/>
  <c r="Z517" i="1"/>
  <c r="Y517" i="1"/>
  <c r="X517" i="1"/>
  <c r="W517" i="1"/>
  <c r="U517" i="1"/>
  <c r="S517" i="1"/>
  <c r="Q517" i="1"/>
  <c r="P517" i="1"/>
  <c r="O517" i="1"/>
  <c r="K517" i="1"/>
  <c r="N517" i="1" s="1"/>
  <c r="T517" i="1" s="1"/>
  <c r="AA516" i="1"/>
  <c r="Z516" i="1"/>
  <c r="Y516" i="1"/>
  <c r="X516" i="1"/>
  <c r="W516" i="1"/>
  <c r="U516" i="1"/>
  <c r="S516" i="1"/>
  <c r="Q516" i="1"/>
  <c r="P516" i="1"/>
  <c r="O516" i="1"/>
  <c r="K516" i="1"/>
  <c r="N516" i="1" s="1"/>
  <c r="T516" i="1" s="1"/>
  <c r="AA515" i="1"/>
  <c r="Z515" i="1"/>
  <c r="Y515" i="1"/>
  <c r="X515" i="1"/>
  <c r="W515" i="1"/>
  <c r="U515" i="1"/>
  <c r="S515" i="1"/>
  <c r="Q515" i="1"/>
  <c r="P515" i="1"/>
  <c r="O515" i="1"/>
  <c r="K515" i="1"/>
  <c r="N515" i="1" s="1"/>
  <c r="T515" i="1" s="1"/>
  <c r="AA514" i="1"/>
  <c r="Z514" i="1"/>
  <c r="Y514" i="1"/>
  <c r="X514" i="1"/>
  <c r="W514" i="1"/>
  <c r="U514" i="1"/>
  <c r="S514" i="1"/>
  <c r="Q514" i="1"/>
  <c r="P514" i="1"/>
  <c r="O514" i="1"/>
  <c r="K514" i="1"/>
  <c r="N514" i="1" s="1"/>
  <c r="T514" i="1" s="1"/>
  <c r="AA513" i="1"/>
  <c r="Z513" i="1"/>
  <c r="Y513" i="1"/>
  <c r="X513" i="1"/>
  <c r="W513" i="1"/>
  <c r="U513" i="1"/>
  <c r="S513" i="1"/>
  <c r="Q513" i="1"/>
  <c r="P513" i="1"/>
  <c r="O513" i="1"/>
  <c r="K513" i="1"/>
  <c r="N513" i="1" s="1"/>
  <c r="T513" i="1" s="1"/>
  <c r="AA512" i="1"/>
  <c r="Z512" i="1"/>
  <c r="Y512" i="1"/>
  <c r="X512" i="1"/>
  <c r="W512" i="1"/>
  <c r="U512" i="1"/>
  <c r="S512" i="1"/>
  <c r="Q512" i="1"/>
  <c r="P512" i="1"/>
  <c r="O512" i="1"/>
  <c r="K512" i="1"/>
  <c r="N512" i="1" s="1"/>
  <c r="AA511" i="1"/>
  <c r="Z511" i="1"/>
  <c r="Y511" i="1"/>
  <c r="X511" i="1"/>
  <c r="W511" i="1"/>
  <c r="U511" i="1"/>
  <c r="S511" i="1"/>
  <c r="Q511" i="1"/>
  <c r="P511" i="1"/>
  <c r="O511" i="1"/>
  <c r="K511" i="1"/>
  <c r="N511" i="1" s="1"/>
  <c r="T511" i="1" s="1"/>
  <c r="AA510" i="1"/>
  <c r="Z510" i="1"/>
  <c r="Y510" i="1"/>
  <c r="X510" i="1"/>
  <c r="W510" i="1"/>
  <c r="U510" i="1"/>
  <c r="S510" i="1"/>
  <c r="Q510" i="1"/>
  <c r="P510" i="1"/>
  <c r="O510" i="1"/>
  <c r="K510" i="1"/>
  <c r="N510" i="1" s="1"/>
  <c r="AA509" i="1"/>
  <c r="Z509" i="1"/>
  <c r="Y509" i="1"/>
  <c r="X509" i="1"/>
  <c r="W509" i="1"/>
  <c r="U509" i="1"/>
  <c r="S509" i="1"/>
  <c r="Q509" i="1"/>
  <c r="P509" i="1"/>
  <c r="O509" i="1"/>
  <c r="K509" i="1"/>
  <c r="N509" i="1" s="1"/>
  <c r="T509" i="1" s="1"/>
  <c r="AA508" i="1"/>
  <c r="Z508" i="1"/>
  <c r="Y508" i="1"/>
  <c r="X508" i="1"/>
  <c r="W508" i="1"/>
  <c r="U508" i="1"/>
  <c r="S508" i="1"/>
  <c r="Q508" i="1"/>
  <c r="P508" i="1"/>
  <c r="O508" i="1"/>
  <c r="K508" i="1"/>
  <c r="N508" i="1" s="1"/>
  <c r="AA507" i="1"/>
  <c r="Z507" i="1"/>
  <c r="Y507" i="1"/>
  <c r="X507" i="1"/>
  <c r="W507" i="1"/>
  <c r="U507" i="1"/>
  <c r="S507" i="1"/>
  <c r="Q507" i="1"/>
  <c r="P507" i="1"/>
  <c r="O507" i="1"/>
  <c r="K507" i="1"/>
  <c r="N507" i="1" s="1"/>
  <c r="AA506" i="1"/>
  <c r="Z506" i="1"/>
  <c r="Y506" i="1"/>
  <c r="X506" i="1"/>
  <c r="W506" i="1"/>
  <c r="U506" i="1"/>
  <c r="S506" i="1"/>
  <c r="Q506" i="1"/>
  <c r="P506" i="1"/>
  <c r="O506" i="1"/>
  <c r="K506" i="1"/>
  <c r="N506" i="1" s="1"/>
  <c r="T506" i="1" s="1"/>
  <c r="AA505" i="1"/>
  <c r="Z505" i="1"/>
  <c r="Y505" i="1"/>
  <c r="X505" i="1"/>
  <c r="W505" i="1"/>
  <c r="U505" i="1"/>
  <c r="S505" i="1"/>
  <c r="Q505" i="1"/>
  <c r="P505" i="1"/>
  <c r="O505" i="1"/>
  <c r="K505" i="1"/>
  <c r="N505" i="1" s="1"/>
  <c r="T505" i="1" s="1"/>
  <c r="AA504" i="1"/>
  <c r="Z504" i="1"/>
  <c r="Y504" i="1"/>
  <c r="X504" i="1"/>
  <c r="W504" i="1"/>
  <c r="U504" i="1"/>
  <c r="S504" i="1"/>
  <c r="Q504" i="1"/>
  <c r="P504" i="1"/>
  <c r="O504" i="1"/>
  <c r="K504" i="1"/>
  <c r="N504" i="1" s="1"/>
  <c r="T504" i="1" s="1"/>
  <c r="AA503" i="1"/>
  <c r="Z503" i="1"/>
  <c r="Y503" i="1"/>
  <c r="X503" i="1"/>
  <c r="W503" i="1"/>
  <c r="U503" i="1"/>
  <c r="S503" i="1"/>
  <c r="Q503" i="1"/>
  <c r="P503" i="1"/>
  <c r="O503" i="1"/>
  <c r="K503" i="1"/>
  <c r="N503" i="1" s="1"/>
  <c r="T503" i="1" s="1"/>
  <c r="AA502" i="1"/>
  <c r="Z502" i="1"/>
  <c r="Y502" i="1"/>
  <c r="X502" i="1"/>
  <c r="W502" i="1"/>
  <c r="U502" i="1"/>
  <c r="S502" i="1"/>
  <c r="Q502" i="1"/>
  <c r="P502" i="1"/>
  <c r="O502" i="1"/>
  <c r="K502" i="1"/>
  <c r="N502" i="1" s="1"/>
  <c r="T502" i="1" s="1"/>
  <c r="AA501" i="1"/>
  <c r="Z501" i="1"/>
  <c r="Y501" i="1"/>
  <c r="X501" i="1"/>
  <c r="W501" i="1"/>
  <c r="U501" i="1"/>
  <c r="S501" i="1"/>
  <c r="Q501" i="1"/>
  <c r="P501" i="1"/>
  <c r="O501" i="1"/>
  <c r="K501" i="1"/>
  <c r="N501" i="1" s="1"/>
  <c r="T501" i="1" s="1"/>
  <c r="AA500" i="1"/>
  <c r="Z500" i="1"/>
  <c r="Y500" i="1"/>
  <c r="X500" i="1"/>
  <c r="W500" i="1"/>
  <c r="U500" i="1"/>
  <c r="S500" i="1"/>
  <c r="Q500" i="1"/>
  <c r="P500" i="1"/>
  <c r="O500" i="1"/>
  <c r="K500" i="1"/>
  <c r="N500" i="1" s="1"/>
  <c r="AA499" i="1"/>
  <c r="Z499" i="1"/>
  <c r="Y499" i="1"/>
  <c r="X499" i="1"/>
  <c r="W499" i="1"/>
  <c r="U499" i="1"/>
  <c r="S499" i="1"/>
  <c r="Q499" i="1"/>
  <c r="P499" i="1"/>
  <c r="O499" i="1"/>
  <c r="K499" i="1"/>
  <c r="N499" i="1" s="1"/>
  <c r="AA498" i="1"/>
  <c r="Z498" i="1"/>
  <c r="Y498" i="1"/>
  <c r="X498" i="1"/>
  <c r="W498" i="1"/>
  <c r="U498" i="1"/>
  <c r="S498" i="1"/>
  <c r="Q498" i="1"/>
  <c r="P498" i="1"/>
  <c r="O498" i="1"/>
  <c r="K498" i="1"/>
  <c r="N498" i="1" s="1"/>
  <c r="T498" i="1" s="1"/>
  <c r="AA497" i="1"/>
  <c r="Z497" i="1"/>
  <c r="Y497" i="1"/>
  <c r="X497" i="1"/>
  <c r="W497" i="1"/>
  <c r="U497" i="1"/>
  <c r="S497" i="1"/>
  <c r="Q497" i="1"/>
  <c r="P497" i="1"/>
  <c r="O497" i="1"/>
  <c r="K497" i="1"/>
  <c r="N497" i="1" s="1"/>
  <c r="T497" i="1" s="1"/>
  <c r="AA496" i="1"/>
  <c r="Z496" i="1"/>
  <c r="Y496" i="1"/>
  <c r="X496" i="1"/>
  <c r="W496" i="1"/>
  <c r="U496" i="1"/>
  <c r="S496" i="1"/>
  <c r="Q496" i="1"/>
  <c r="P496" i="1"/>
  <c r="O496" i="1"/>
  <c r="K496" i="1"/>
  <c r="N496" i="1" s="1"/>
  <c r="T496" i="1" s="1"/>
  <c r="AA495" i="1"/>
  <c r="Z495" i="1"/>
  <c r="Y495" i="1"/>
  <c r="X495" i="1"/>
  <c r="W495" i="1"/>
  <c r="U495" i="1"/>
  <c r="S495" i="1"/>
  <c r="Q495" i="1"/>
  <c r="P495" i="1"/>
  <c r="O495" i="1"/>
  <c r="K495" i="1"/>
  <c r="N495" i="1" s="1"/>
  <c r="T495" i="1" s="1"/>
  <c r="AA494" i="1"/>
  <c r="Z494" i="1"/>
  <c r="Y494" i="1"/>
  <c r="X494" i="1"/>
  <c r="W494" i="1"/>
  <c r="U494" i="1"/>
  <c r="S494" i="1"/>
  <c r="Q494" i="1"/>
  <c r="P494" i="1"/>
  <c r="O494" i="1"/>
  <c r="K494" i="1"/>
  <c r="N494" i="1" s="1"/>
  <c r="T494" i="1" s="1"/>
  <c r="AA493" i="1"/>
  <c r="Z493" i="1"/>
  <c r="Y493" i="1"/>
  <c r="X493" i="1"/>
  <c r="W493" i="1"/>
  <c r="U493" i="1"/>
  <c r="S493" i="1"/>
  <c r="Q493" i="1"/>
  <c r="P493" i="1"/>
  <c r="O493" i="1"/>
  <c r="K493" i="1"/>
  <c r="N493" i="1" s="1"/>
  <c r="AA492" i="1"/>
  <c r="Z492" i="1"/>
  <c r="Y492" i="1"/>
  <c r="X492" i="1"/>
  <c r="W492" i="1"/>
  <c r="U492" i="1"/>
  <c r="S492" i="1"/>
  <c r="Q492" i="1"/>
  <c r="P492" i="1"/>
  <c r="O492" i="1"/>
  <c r="K492" i="1"/>
  <c r="N492" i="1" s="1"/>
  <c r="T492" i="1" s="1"/>
  <c r="AA491" i="1"/>
  <c r="Z491" i="1"/>
  <c r="Y491" i="1"/>
  <c r="X491" i="1"/>
  <c r="W491" i="1"/>
  <c r="U491" i="1"/>
  <c r="S491" i="1"/>
  <c r="Q491" i="1"/>
  <c r="P491" i="1"/>
  <c r="O491" i="1"/>
  <c r="K491" i="1"/>
  <c r="N491" i="1" s="1"/>
  <c r="AA490" i="1"/>
  <c r="Z490" i="1"/>
  <c r="Y490" i="1"/>
  <c r="X490" i="1"/>
  <c r="W490" i="1"/>
  <c r="U490" i="1"/>
  <c r="S490" i="1"/>
  <c r="Q490" i="1"/>
  <c r="P490" i="1"/>
  <c r="O490" i="1"/>
  <c r="K490" i="1"/>
  <c r="N490" i="1" s="1"/>
  <c r="AA489" i="1"/>
  <c r="Z489" i="1"/>
  <c r="Y489" i="1"/>
  <c r="X489" i="1"/>
  <c r="W489" i="1"/>
  <c r="U489" i="1"/>
  <c r="S489" i="1"/>
  <c r="Q489" i="1"/>
  <c r="P489" i="1"/>
  <c r="O489" i="1"/>
  <c r="K489" i="1"/>
  <c r="N489" i="1" s="1"/>
  <c r="AA488" i="1"/>
  <c r="Z488" i="1"/>
  <c r="Y488" i="1"/>
  <c r="X488" i="1"/>
  <c r="W488" i="1"/>
  <c r="U488" i="1"/>
  <c r="S488" i="1"/>
  <c r="Q488" i="1"/>
  <c r="P488" i="1"/>
  <c r="O488" i="1"/>
  <c r="K488" i="1"/>
  <c r="N488" i="1" s="1"/>
  <c r="T488" i="1" s="1"/>
  <c r="AA487" i="1"/>
  <c r="Z487" i="1"/>
  <c r="Y487" i="1"/>
  <c r="X487" i="1"/>
  <c r="W487" i="1"/>
  <c r="U487" i="1"/>
  <c r="S487" i="1"/>
  <c r="Q487" i="1"/>
  <c r="P487" i="1"/>
  <c r="O487" i="1"/>
  <c r="K487" i="1"/>
  <c r="N487" i="1" s="1"/>
  <c r="T487" i="1" s="1"/>
  <c r="AA486" i="1"/>
  <c r="Z486" i="1"/>
  <c r="Y486" i="1"/>
  <c r="X486" i="1"/>
  <c r="W486" i="1"/>
  <c r="U486" i="1"/>
  <c r="S486" i="1"/>
  <c r="Q486" i="1"/>
  <c r="P486" i="1"/>
  <c r="O486" i="1"/>
  <c r="K486" i="1"/>
  <c r="N486" i="1" s="1"/>
  <c r="T486" i="1" s="1"/>
  <c r="AA485" i="1"/>
  <c r="Z485" i="1"/>
  <c r="Y485" i="1"/>
  <c r="X485" i="1"/>
  <c r="W485" i="1"/>
  <c r="U485" i="1"/>
  <c r="S485" i="1"/>
  <c r="Q485" i="1"/>
  <c r="P485" i="1"/>
  <c r="O485" i="1"/>
  <c r="K485" i="1"/>
  <c r="N485" i="1" s="1"/>
  <c r="T485" i="1" s="1"/>
  <c r="AA484" i="1"/>
  <c r="Z484" i="1"/>
  <c r="Y484" i="1"/>
  <c r="X484" i="1"/>
  <c r="W484" i="1"/>
  <c r="U484" i="1"/>
  <c r="S484" i="1"/>
  <c r="Q484" i="1"/>
  <c r="P484" i="1"/>
  <c r="O484" i="1"/>
  <c r="K484" i="1"/>
  <c r="N484" i="1" s="1"/>
  <c r="T484" i="1" s="1"/>
  <c r="AA483" i="1"/>
  <c r="Z483" i="1"/>
  <c r="Y483" i="1"/>
  <c r="X483" i="1"/>
  <c r="W483" i="1"/>
  <c r="U483" i="1"/>
  <c r="S483" i="1"/>
  <c r="Q483" i="1"/>
  <c r="P483" i="1"/>
  <c r="O483" i="1"/>
  <c r="K483" i="1"/>
  <c r="N483" i="1" s="1"/>
  <c r="T483" i="1" s="1"/>
  <c r="AA482" i="1"/>
  <c r="Z482" i="1"/>
  <c r="Y482" i="1"/>
  <c r="X482" i="1"/>
  <c r="W482" i="1"/>
  <c r="U482" i="1"/>
  <c r="S482" i="1"/>
  <c r="Q482" i="1"/>
  <c r="P482" i="1"/>
  <c r="O482" i="1"/>
  <c r="K482" i="1"/>
  <c r="N482" i="1" s="1"/>
  <c r="AA481" i="1"/>
  <c r="Z481" i="1"/>
  <c r="Y481" i="1"/>
  <c r="X481" i="1"/>
  <c r="W481" i="1"/>
  <c r="U481" i="1"/>
  <c r="S481" i="1"/>
  <c r="Q481" i="1"/>
  <c r="P481" i="1"/>
  <c r="O481" i="1"/>
  <c r="K481" i="1"/>
  <c r="N481" i="1" s="1"/>
  <c r="T481" i="1" s="1"/>
  <c r="AA480" i="1"/>
  <c r="Z480" i="1"/>
  <c r="Y480" i="1"/>
  <c r="X480" i="1"/>
  <c r="W480" i="1"/>
  <c r="U480" i="1"/>
  <c r="S480" i="1"/>
  <c r="Q480" i="1"/>
  <c r="P480" i="1"/>
  <c r="O480" i="1"/>
  <c r="K480" i="1"/>
  <c r="N480" i="1" s="1"/>
  <c r="T480" i="1" s="1"/>
  <c r="AA479" i="1"/>
  <c r="Z479" i="1"/>
  <c r="Y479" i="1"/>
  <c r="X479" i="1"/>
  <c r="W479" i="1"/>
  <c r="U479" i="1"/>
  <c r="S479" i="1"/>
  <c r="Q479" i="1"/>
  <c r="P479" i="1"/>
  <c r="O479" i="1"/>
  <c r="K479" i="1"/>
  <c r="N479" i="1" s="1"/>
  <c r="T479" i="1" s="1"/>
  <c r="AA478" i="1"/>
  <c r="Z478" i="1"/>
  <c r="Y478" i="1"/>
  <c r="X478" i="1"/>
  <c r="W478" i="1"/>
  <c r="U478" i="1"/>
  <c r="S478" i="1"/>
  <c r="Q478" i="1"/>
  <c r="P478" i="1"/>
  <c r="O478" i="1"/>
  <c r="K478" i="1"/>
  <c r="N478" i="1" s="1"/>
  <c r="AA477" i="1"/>
  <c r="Z477" i="1"/>
  <c r="Y477" i="1"/>
  <c r="X477" i="1"/>
  <c r="W477" i="1"/>
  <c r="U477" i="1"/>
  <c r="S477" i="1"/>
  <c r="Q477" i="1"/>
  <c r="P477" i="1"/>
  <c r="O477" i="1"/>
  <c r="K477" i="1"/>
  <c r="N477" i="1" s="1"/>
  <c r="AA476" i="1"/>
  <c r="Z476" i="1"/>
  <c r="Y476" i="1"/>
  <c r="X476" i="1"/>
  <c r="W476" i="1"/>
  <c r="U476" i="1"/>
  <c r="S476" i="1"/>
  <c r="Q476" i="1"/>
  <c r="P476" i="1"/>
  <c r="O476" i="1"/>
  <c r="K476" i="1"/>
  <c r="N476" i="1" s="1"/>
  <c r="T476" i="1" s="1"/>
  <c r="AA475" i="1"/>
  <c r="Z475" i="1"/>
  <c r="Y475" i="1"/>
  <c r="X475" i="1"/>
  <c r="W475" i="1"/>
  <c r="U475" i="1"/>
  <c r="S475" i="1"/>
  <c r="Q475" i="1"/>
  <c r="P475" i="1"/>
  <c r="O475" i="1"/>
  <c r="K475" i="1"/>
  <c r="N475" i="1" s="1"/>
  <c r="AA474" i="1"/>
  <c r="Z474" i="1"/>
  <c r="Y474" i="1"/>
  <c r="X474" i="1"/>
  <c r="W474" i="1"/>
  <c r="U474" i="1"/>
  <c r="S474" i="1"/>
  <c r="Q474" i="1"/>
  <c r="P474" i="1"/>
  <c r="O474" i="1"/>
  <c r="K474" i="1"/>
  <c r="N474" i="1" s="1"/>
  <c r="AA473" i="1"/>
  <c r="Z473" i="1"/>
  <c r="Y473" i="1"/>
  <c r="X473" i="1"/>
  <c r="W473" i="1"/>
  <c r="U473" i="1"/>
  <c r="S473" i="1"/>
  <c r="Q473" i="1"/>
  <c r="P473" i="1"/>
  <c r="O473" i="1"/>
  <c r="K473" i="1"/>
  <c r="N473" i="1" s="1"/>
  <c r="T473" i="1" s="1"/>
  <c r="AA472" i="1"/>
  <c r="Z472" i="1"/>
  <c r="Y472" i="1"/>
  <c r="X472" i="1"/>
  <c r="W472" i="1"/>
  <c r="U472" i="1"/>
  <c r="S472" i="1"/>
  <c r="Q472" i="1"/>
  <c r="P472" i="1"/>
  <c r="O472" i="1"/>
  <c r="K472" i="1"/>
  <c r="N472" i="1" s="1"/>
  <c r="T472" i="1" s="1"/>
  <c r="AA471" i="1"/>
  <c r="Z471" i="1"/>
  <c r="Y471" i="1"/>
  <c r="X471" i="1"/>
  <c r="W471" i="1"/>
  <c r="U471" i="1"/>
  <c r="S471" i="1"/>
  <c r="Q471" i="1"/>
  <c r="P471" i="1"/>
  <c r="O471" i="1"/>
  <c r="K471" i="1"/>
  <c r="N471" i="1" s="1"/>
  <c r="T471" i="1" s="1"/>
  <c r="AA470" i="1"/>
  <c r="Z470" i="1"/>
  <c r="Y470" i="1"/>
  <c r="X470" i="1"/>
  <c r="W470" i="1"/>
  <c r="U470" i="1"/>
  <c r="S470" i="1"/>
  <c r="Q470" i="1"/>
  <c r="P470" i="1"/>
  <c r="O470" i="1"/>
  <c r="K470" i="1"/>
  <c r="N470" i="1" s="1"/>
  <c r="T470" i="1" s="1"/>
  <c r="AA469" i="1"/>
  <c r="Z469" i="1"/>
  <c r="Y469" i="1"/>
  <c r="X469" i="1"/>
  <c r="W469" i="1"/>
  <c r="U469" i="1"/>
  <c r="S469" i="1"/>
  <c r="Q469" i="1"/>
  <c r="P469" i="1"/>
  <c r="O469" i="1"/>
  <c r="K469" i="1"/>
  <c r="N469" i="1" s="1"/>
  <c r="T469" i="1" s="1"/>
  <c r="AA468" i="1"/>
  <c r="Z468" i="1"/>
  <c r="Y468" i="1"/>
  <c r="X468" i="1"/>
  <c r="W468" i="1"/>
  <c r="U468" i="1"/>
  <c r="S468" i="1"/>
  <c r="Q468" i="1"/>
  <c r="P468" i="1"/>
  <c r="O468" i="1"/>
  <c r="K468" i="1"/>
  <c r="N468" i="1" s="1"/>
  <c r="AA467" i="1"/>
  <c r="Z467" i="1"/>
  <c r="Y467" i="1"/>
  <c r="X467" i="1"/>
  <c r="W467" i="1"/>
  <c r="U467" i="1"/>
  <c r="S467" i="1"/>
  <c r="Q467" i="1"/>
  <c r="P467" i="1"/>
  <c r="O467" i="1"/>
  <c r="K467" i="1"/>
  <c r="N467" i="1" s="1"/>
  <c r="AA466" i="1"/>
  <c r="Z466" i="1"/>
  <c r="Y466" i="1"/>
  <c r="X466" i="1"/>
  <c r="W466" i="1"/>
  <c r="U466" i="1"/>
  <c r="S466" i="1"/>
  <c r="Q466" i="1"/>
  <c r="P466" i="1"/>
  <c r="O466" i="1"/>
  <c r="K466" i="1"/>
  <c r="N466" i="1" s="1"/>
  <c r="AA465" i="1"/>
  <c r="Z465" i="1"/>
  <c r="Y465" i="1"/>
  <c r="X465" i="1"/>
  <c r="W465" i="1"/>
  <c r="U465" i="1"/>
  <c r="S465" i="1"/>
  <c r="Q465" i="1"/>
  <c r="P465" i="1"/>
  <c r="O465" i="1"/>
  <c r="K465" i="1"/>
  <c r="N465" i="1" s="1"/>
  <c r="AA464" i="1"/>
  <c r="Z464" i="1"/>
  <c r="Y464" i="1"/>
  <c r="X464" i="1"/>
  <c r="W464" i="1"/>
  <c r="U464" i="1"/>
  <c r="S464" i="1"/>
  <c r="Q464" i="1"/>
  <c r="P464" i="1"/>
  <c r="O464" i="1"/>
  <c r="K464" i="1"/>
  <c r="N464" i="1" s="1"/>
  <c r="T464" i="1" s="1"/>
  <c r="AA463" i="1"/>
  <c r="Z463" i="1"/>
  <c r="Y463" i="1"/>
  <c r="X463" i="1"/>
  <c r="W463" i="1"/>
  <c r="U463" i="1"/>
  <c r="S463" i="1"/>
  <c r="Q463" i="1"/>
  <c r="P463" i="1"/>
  <c r="O463" i="1"/>
  <c r="K463" i="1"/>
  <c r="N463" i="1" s="1"/>
  <c r="T463" i="1" s="1"/>
  <c r="AA462" i="1"/>
  <c r="Z462" i="1"/>
  <c r="Y462" i="1"/>
  <c r="X462" i="1"/>
  <c r="W462" i="1"/>
  <c r="U462" i="1"/>
  <c r="S462" i="1"/>
  <c r="Q462" i="1"/>
  <c r="P462" i="1"/>
  <c r="O462" i="1"/>
  <c r="K462" i="1"/>
  <c r="N462" i="1" s="1"/>
  <c r="T462" i="1" s="1"/>
  <c r="AA461" i="1"/>
  <c r="Z461" i="1"/>
  <c r="Y461" i="1"/>
  <c r="X461" i="1"/>
  <c r="W461" i="1"/>
  <c r="U461" i="1"/>
  <c r="S461" i="1"/>
  <c r="Q461" i="1"/>
  <c r="P461" i="1"/>
  <c r="O461" i="1"/>
  <c r="K461" i="1"/>
  <c r="N461" i="1" s="1"/>
  <c r="T461" i="1" s="1"/>
  <c r="AA460" i="1"/>
  <c r="Z460" i="1"/>
  <c r="Y460" i="1"/>
  <c r="X460" i="1"/>
  <c r="W460" i="1"/>
  <c r="U460" i="1"/>
  <c r="S460" i="1"/>
  <c r="Q460" i="1"/>
  <c r="P460" i="1"/>
  <c r="O460" i="1"/>
  <c r="K460" i="1"/>
  <c r="N460" i="1" s="1"/>
  <c r="T460" i="1" s="1"/>
  <c r="AA459" i="1"/>
  <c r="Z459" i="1"/>
  <c r="Y459" i="1"/>
  <c r="X459" i="1"/>
  <c r="W459" i="1"/>
  <c r="U459" i="1"/>
  <c r="S459" i="1"/>
  <c r="Q459" i="1"/>
  <c r="P459" i="1"/>
  <c r="O459" i="1"/>
  <c r="K459" i="1"/>
  <c r="N459" i="1" s="1"/>
  <c r="T459" i="1" s="1"/>
  <c r="AA458" i="1"/>
  <c r="Z458" i="1"/>
  <c r="Y458" i="1"/>
  <c r="X458" i="1"/>
  <c r="W458" i="1"/>
  <c r="U458" i="1"/>
  <c r="S458" i="1"/>
  <c r="Q458" i="1"/>
  <c r="P458" i="1"/>
  <c r="O458" i="1"/>
  <c r="K458" i="1"/>
  <c r="N458" i="1" s="1"/>
  <c r="T458" i="1" s="1"/>
  <c r="AA457" i="1"/>
  <c r="Z457" i="1"/>
  <c r="Y457" i="1"/>
  <c r="X457" i="1"/>
  <c r="W457" i="1"/>
  <c r="U457" i="1"/>
  <c r="S457" i="1"/>
  <c r="Q457" i="1"/>
  <c r="P457" i="1"/>
  <c r="O457" i="1"/>
  <c r="K457" i="1"/>
  <c r="N457" i="1" s="1"/>
  <c r="T457" i="1" s="1"/>
  <c r="AA456" i="1"/>
  <c r="Z456" i="1"/>
  <c r="Y456" i="1"/>
  <c r="X456" i="1"/>
  <c r="W456" i="1"/>
  <c r="U456" i="1"/>
  <c r="S456" i="1"/>
  <c r="Q456" i="1"/>
  <c r="P456" i="1"/>
  <c r="O456" i="1"/>
  <c r="K456" i="1"/>
  <c r="N456" i="1" s="1"/>
  <c r="T456" i="1" s="1"/>
  <c r="AA455" i="1"/>
  <c r="Z455" i="1"/>
  <c r="Y455" i="1"/>
  <c r="X455" i="1"/>
  <c r="W455" i="1"/>
  <c r="U455" i="1"/>
  <c r="S455" i="1"/>
  <c r="Q455" i="1"/>
  <c r="P455" i="1"/>
  <c r="O455" i="1"/>
  <c r="K455" i="1"/>
  <c r="N455" i="1" s="1"/>
  <c r="T455" i="1" s="1"/>
  <c r="AA454" i="1"/>
  <c r="Z454" i="1"/>
  <c r="Y454" i="1"/>
  <c r="X454" i="1"/>
  <c r="W454" i="1"/>
  <c r="U454" i="1"/>
  <c r="S454" i="1"/>
  <c r="Q454" i="1"/>
  <c r="P454" i="1"/>
  <c r="O454" i="1"/>
  <c r="K454" i="1"/>
  <c r="N454" i="1" s="1"/>
  <c r="T454" i="1" s="1"/>
  <c r="AA453" i="1"/>
  <c r="Z453" i="1"/>
  <c r="Y453" i="1"/>
  <c r="X453" i="1"/>
  <c r="W453" i="1"/>
  <c r="U453" i="1"/>
  <c r="S453" i="1"/>
  <c r="Q453" i="1"/>
  <c r="P453" i="1"/>
  <c r="O453" i="1"/>
  <c r="K453" i="1"/>
  <c r="N453" i="1" s="1"/>
  <c r="AA452" i="1"/>
  <c r="Z452" i="1"/>
  <c r="Y452" i="1"/>
  <c r="X452" i="1"/>
  <c r="W452" i="1"/>
  <c r="U452" i="1"/>
  <c r="S452" i="1"/>
  <c r="Q452" i="1"/>
  <c r="P452" i="1"/>
  <c r="O452" i="1"/>
  <c r="K452" i="1"/>
  <c r="N452" i="1" s="1"/>
  <c r="AA451" i="1"/>
  <c r="Z451" i="1"/>
  <c r="Y451" i="1"/>
  <c r="X451" i="1"/>
  <c r="W451" i="1"/>
  <c r="U451" i="1"/>
  <c r="S451" i="1"/>
  <c r="Q451" i="1"/>
  <c r="P451" i="1"/>
  <c r="O451" i="1"/>
  <c r="K451" i="1"/>
  <c r="N451" i="1" s="1"/>
  <c r="T451" i="1" s="1"/>
  <c r="AA450" i="1"/>
  <c r="Z450" i="1"/>
  <c r="Y450" i="1"/>
  <c r="X450" i="1"/>
  <c r="W450" i="1"/>
  <c r="U450" i="1"/>
  <c r="S450" i="1"/>
  <c r="Q450" i="1"/>
  <c r="P450" i="1"/>
  <c r="O450" i="1"/>
  <c r="K450" i="1"/>
  <c r="N450" i="1" s="1"/>
  <c r="T450" i="1" s="1"/>
  <c r="AA449" i="1"/>
  <c r="Z449" i="1"/>
  <c r="Y449" i="1"/>
  <c r="X449" i="1"/>
  <c r="W449" i="1"/>
  <c r="U449" i="1"/>
  <c r="S449" i="1"/>
  <c r="Q449" i="1"/>
  <c r="P449" i="1"/>
  <c r="O449" i="1"/>
  <c r="K449" i="1"/>
  <c r="N449" i="1" s="1"/>
  <c r="AA448" i="1"/>
  <c r="Z448" i="1"/>
  <c r="Y448" i="1"/>
  <c r="X448" i="1"/>
  <c r="W448" i="1"/>
  <c r="U448" i="1"/>
  <c r="S448" i="1"/>
  <c r="Q448" i="1"/>
  <c r="P448" i="1"/>
  <c r="O448" i="1"/>
  <c r="K448" i="1"/>
  <c r="N448" i="1" s="1"/>
  <c r="AA447" i="1"/>
  <c r="Z447" i="1"/>
  <c r="Y447" i="1"/>
  <c r="X447" i="1"/>
  <c r="W447" i="1"/>
  <c r="U447" i="1"/>
  <c r="S447" i="1"/>
  <c r="Q447" i="1"/>
  <c r="P447" i="1"/>
  <c r="O447" i="1"/>
  <c r="K447" i="1"/>
  <c r="N447" i="1" s="1"/>
  <c r="T447" i="1" s="1"/>
  <c r="AA446" i="1"/>
  <c r="Z446" i="1"/>
  <c r="Y446" i="1"/>
  <c r="X446" i="1"/>
  <c r="W446" i="1"/>
  <c r="U446" i="1"/>
  <c r="S446" i="1"/>
  <c r="Q446" i="1"/>
  <c r="P446" i="1"/>
  <c r="O446" i="1"/>
  <c r="K446" i="1"/>
  <c r="N446" i="1" s="1"/>
  <c r="AA445" i="1"/>
  <c r="Z445" i="1"/>
  <c r="Y445" i="1"/>
  <c r="X445" i="1"/>
  <c r="W445" i="1"/>
  <c r="U445" i="1"/>
  <c r="S445" i="1"/>
  <c r="Q445" i="1"/>
  <c r="P445" i="1"/>
  <c r="O445" i="1"/>
  <c r="K445" i="1"/>
  <c r="N445" i="1" s="1"/>
  <c r="T445" i="1" s="1"/>
  <c r="AA444" i="1"/>
  <c r="Z444" i="1"/>
  <c r="Y444" i="1"/>
  <c r="X444" i="1"/>
  <c r="W444" i="1"/>
  <c r="U444" i="1"/>
  <c r="S444" i="1"/>
  <c r="Q444" i="1"/>
  <c r="P444" i="1"/>
  <c r="O444" i="1"/>
  <c r="K444" i="1"/>
  <c r="N444" i="1" s="1"/>
  <c r="T444" i="1" s="1"/>
  <c r="AA443" i="1"/>
  <c r="Z443" i="1"/>
  <c r="Y443" i="1"/>
  <c r="X443" i="1"/>
  <c r="W443" i="1"/>
  <c r="U443" i="1"/>
  <c r="S443" i="1"/>
  <c r="Q443" i="1"/>
  <c r="P443" i="1"/>
  <c r="O443" i="1"/>
  <c r="K443" i="1"/>
  <c r="N443" i="1" s="1"/>
  <c r="T443" i="1" s="1"/>
  <c r="AA442" i="1"/>
  <c r="Z442" i="1"/>
  <c r="Y442" i="1"/>
  <c r="X442" i="1"/>
  <c r="W442" i="1"/>
  <c r="U442" i="1"/>
  <c r="S442" i="1"/>
  <c r="Q442" i="1"/>
  <c r="P442" i="1"/>
  <c r="O442" i="1"/>
  <c r="K442" i="1"/>
  <c r="N442" i="1" s="1"/>
  <c r="T442" i="1" s="1"/>
  <c r="AA441" i="1"/>
  <c r="Z441" i="1"/>
  <c r="Y441" i="1"/>
  <c r="X441" i="1"/>
  <c r="W441" i="1"/>
  <c r="U441" i="1"/>
  <c r="S441" i="1"/>
  <c r="Q441" i="1"/>
  <c r="P441" i="1"/>
  <c r="O441" i="1"/>
  <c r="K441" i="1"/>
  <c r="N441" i="1" s="1"/>
  <c r="T441" i="1" s="1"/>
  <c r="AA440" i="1"/>
  <c r="Z440" i="1"/>
  <c r="Y440" i="1"/>
  <c r="X440" i="1"/>
  <c r="W440" i="1"/>
  <c r="U440" i="1"/>
  <c r="S440" i="1"/>
  <c r="Q440" i="1"/>
  <c r="P440" i="1"/>
  <c r="O440" i="1"/>
  <c r="K440" i="1"/>
  <c r="N440" i="1" s="1"/>
  <c r="T440" i="1" s="1"/>
  <c r="AA439" i="1"/>
  <c r="Z439" i="1"/>
  <c r="Y439" i="1"/>
  <c r="X439" i="1"/>
  <c r="W439" i="1"/>
  <c r="U439" i="1"/>
  <c r="S439" i="1"/>
  <c r="Q439" i="1"/>
  <c r="P439" i="1"/>
  <c r="O439" i="1"/>
  <c r="K439" i="1"/>
  <c r="N439" i="1" s="1"/>
  <c r="T439" i="1" s="1"/>
  <c r="AA438" i="1"/>
  <c r="Z438" i="1"/>
  <c r="Y438" i="1"/>
  <c r="X438" i="1"/>
  <c r="W438" i="1"/>
  <c r="U438" i="1"/>
  <c r="S438" i="1"/>
  <c r="Q438" i="1"/>
  <c r="P438" i="1"/>
  <c r="O438" i="1"/>
  <c r="K438" i="1"/>
  <c r="N438" i="1" s="1"/>
  <c r="T438" i="1" s="1"/>
  <c r="AA437" i="1"/>
  <c r="Z437" i="1"/>
  <c r="Y437" i="1"/>
  <c r="X437" i="1"/>
  <c r="W437" i="1"/>
  <c r="U437" i="1"/>
  <c r="S437" i="1"/>
  <c r="Q437" i="1"/>
  <c r="P437" i="1"/>
  <c r="O437" i="1"/>
  <c r="K437" i="1"/>
  <c r="N437" i="1" s="1"/>
  <c r="T437" i="1" s="1"/>
  <c r="AA436" i="1"/>
  <c r="Z436" i="1"/>
  <c r="Y436" i="1"/>
  <c r="X436" i="1"/>
  <c r="W436" i="1"/>
  <c r="U436" i="1"/>
  <c r="S436" i="1"/>
  <c r="Q436" i="1"/>
  <c r="P436" i="1"/>
  <c r="O436" i="1"/>
  <c r="K436" i="1"/>
  <c r="N436" i="1" s="1"/>
  <c r="T436" i="1" s="1"/>
  <c r="AA435" i="1"/>
  <c r="Z435" i="1"/>
  <c r="Y435" i="1"/>
  <c r="X435" i="1"/>
  <c r="W435" i="1"/>
  <c r="U435" i="1"/>
  <c r="S435" i="1"/>
  <c r="Q435" i="1"/>
  <c r="P435" i="1"/>
  <c r="O435" i="1"/>
  <c r="K435" i="1"/>
  <c r="N435" i="1" s="1"/>
  <c r="T435" i="1" s="1"/>
  <c r="AA434" i="1"/>
  <c r="Z434" i="1"/>
  <c r="Y434" i="1"/>
  <c r="X434" i="1"/>
  <c r="W434" i="1"/>
  <c r="U434" i="1"/>
  <c r="S434" i="1"/>
  <c r="Q434" i="1"/>
  <c r="P434" i="1"/>
  <c r="O434" i="1"/>
  <c r="K434" i="1"/>
  <c r="N434" i="1" s="1"/>
  <c r="T434" i="1" s="1"/>
  <c r="AA433" i="1"/>
  <c r="Z433" i="1"/>
  <c r="Y433" i="1"/>
  <c r="X433" i="1"/>
  <c r="W433" i="1"/>
  <c r="U433" i="1"/>
  <c r="S433" i="1"/>
  <c r="Q433" i="1"/>
  <c r="P433" i="1"/>
  <c r="O433" i="1"/>
  <c r="K433" i="1"/>
  <c r="N433" i="1" s="1"/>
  <c r="T433" i="1" s="1"/>
  <c r="AA432" i="1"/>
  <c r="Z432" i="1"/>
  <c r="Y432" i="1"/>
  <c r="X432" i="1"/>
  <c r="W432" i="1"/>
  <c r="U432" i="1"/>
  <c r="S432" i="1"/>
  <c r="Q432" i="1"/>
  <c r="P432" i="1"/>
  <c r="O432" i="1"/>
  <c r="K432" i="1"/>
  <c r="N432" i="1" s="1"/>
  <c r="AA431" i="1"/>
  <c r="Z431" i="1"/>
  <c r="Y431" i="1"/>
  <c r="X431" i="1"/>
  <c r="W431" i="1"/>
  <c r="U431" i="1"/>
  <c r="S431" i="1"/>
  <c r="Q431" i="1"/>
  <c r="P431" i="1"/>
  <c r="O431" i="1"/>
  <c r="K431" i="1"/>
  <c r="N431" i="1" s="1"/>
  <c r="T431" i="1" s="1"/>
  <c r="AA430" i="1"/>
  <c r="Z430" i="1"/>
  <c r="Y430" i="1"/>
  <c r="X430" i="1"/>
  <c r="W430" i="1"/>
  <c r="U430" i="1"/>
  <c r="S430" i="1"/>
  <c r="Q430" i="1"/>
  <c r="P430" i="1"/>
  <c r="O430" i="1"/>
  <c r="K430" i="1"/>
  <c r="N430" i="1" s="1"/>
  <c r="AA429" i="1"/>
  <c r="Z429" i="1"/>
  <c r="Y429" i="1"/>
  <c r="X429" i="1"/>
  <c r="W429" i="1"/>
  <c r="U429" i="1"/>
  <c r="S429" i="1"/>
  <c r="Q429" i="1"/>
  <c r="P429" i="1"/>
  <c r="O429" i="1"/>
  <c r="K429" i="1"/>
  <c r="N429" i="1" s="1"/>
  <c r="T429" i="1" s="1"/>
  <c r="AA428" i="1"/>
  <c r="Z428" i="1"/>
  <c r="Y428" i="1"/>
  <c r="X428" i="1"/>
  <c r="W428" i="1"/>
  <c r="U428" i="1"/>
  <c r="S428" i="1"/>
  <c r="Q428" i="1"/>
  <c r="P428" i="1"/>
  <c r="O428" i="1"/>
  <c r="K428" i="1"/>
  <c r="N428" i="1" s="1"/>
  <c r="AA427" i="1"/>
  <c r="Z427" i="1"/>
  <c r="Y427" i="1"/>
  <c r="X427" i="1"/>
  <c r="W427" i="1"/>
  <c r="U427" i="1"/>
  <c r="S427" i="1"/>
  <c r="Q427" i="1"/>
  <c r="P427" i="1"/>
  <c r="O427" i="1"/>
  <c r="K427" i="1"/>
  <c r="N427" i="1" s="1"/>
  <c r="AA426" i="1"/>
  <c r="Z426" i="1"/>
  <c r="Y426" i="1"/>
  <c r="X426" i="1"/>
  <c r="W426" i="1"/>
  <c r="U426" i="1"/>
  <c r="S426" i="1"/>
  <c r="Q426" i="1"/>
  <c r="P426" i="1"/>
  <c r="O426" i="1"/>
  <c r="K426" i="1"/>
  <c r="N426" i="1" s="1"/>
  <c r="T426" i="1" s="1"/>
  <c r="AA425" i="1"/>
  <c r="Z425" i="1"/>
  <c r="Y425" i="1"/>
  <c r="X425" i="1"/>
  <c r="W425" i="1"/>
  <c r="U425" i="1"/>
  <c r="S425" i="1"/>
  <c r="Q425" i="1"/>
  <c r="P425" i="1"/>
  <c r="O425" i="1"/>
  <c r="K425" i="1"/>
  <c r="N425" i="1" s="1"/>
  <c r="T425" i="1" s="1"/>
  <c r="AA424" i="1"/>
  <c r="Z424" i="1"/>
  <c r="Y424" i="1"/>
  <c r="X424" i="1"/>
  <c r="W424" i="1"/>
  <c r="U424" i="1"/>
  <c r="S424" i="1"/>
  <c r="Q424" i="1"/>
  <c r="P424" i="1"/>
  <c r="O424" i="1"/>
  <c r="K424" i="1"/>
  <c r="N424" i="1" s="1"/>
  <c r="T424" i="1" s="1"/>
  <c r="AA423" i="1"/>
  <c r="Z423" i="1"/>
  <c r="Y423" i="1"/>
  <c r="X423" i="1"/>
  <c r="W423" i="1"/>
  <c r="U423" i="1"/>
  <c r="S423" i="1"/>
  <c r="Q423" i="1"/>
  <c r="P423" i="1"/>
  <c r="O423" i="1"/>
  <c r="K423" i="1"/>
  <c r="N423" i="1" s="1"/>
  <c r="T423" i="1" s="1"/>
  <c r="AA422" i="1"/>
  <c r="Z422" i="1"/>
  <c r="Y422" i="1"/>
  <c r="X422" i="1"/>
  <c r="W422" i="1"/>
  <c r="U422" i="1"/>
  <c r="S422" i="1"/>
  <c r="Q422" i="1"/>
  <c r="P422" i="1"/>
  <c r="O422" i="1"/>
  <c r="K422" i="1"/>
  <c r="N422" i="1" s="1"/>
  <c r="T422" i="1" s="1"/>
  <c r="AA421" i="1"/>
  <c r="Z421" i="1"/>
  <c r="Y421" i="1"/>
  <c r="X421" i="1"/>
  <c r="W421" i="1"/>
  <c r="U421" i="1"/>
  <c r="S421" i="1"/>
  <c r="Q421" i="1"/>
  <c r="P421" i="1"/>
  <c r="O421" i="1"/>
  <c r="K421" i="1"/>
  <c r="N421" i="1" s="1"/>
  <c r="T421" i="1" s="1"/>
  <c r="AA420" i="1"/>
  <c r="Z420" i="1"/>
  <c r="Y420" i="1"/>
  <c r="X420" i="1"/>
  <c r="W420" i="1"/>
  <c r="U420" i="1"/>
  <c r="S420" i="1"/>
  <c r="Q420" i="1"/>
  <c r="P420" i="1"/>
  <c r="O420" i="1"/>
  <c r="K420" i="1"/>
  <c r="N420" i="1" s="1"/>
  <c r="AA419" i="1"/>
  <c r="Z419" i="1"/>
  <c r="Y419" i="1"/>
  <c r="X419" i="1"/>
  <c r="W419" i="1"/>
  <c r="U419" i="1"/>
  <c r="S419" i="1"/>
  <c r="Q419" i="1"/>
  <c r="P419" i="1"/>
  <c r="O419" i="1"/>
  <c r="K419" i="1"/>
  <c r="N419" i="1" s="1"/>
  <c r="AA418" i="1"/>
  <c r="Z418" i="1"/>
  <c r="Y418" i="1"/>
  <c r="X418" i="1"/>
  <c r="W418" i="1"/>
  <c r="U418" i="1"/>
  <c r="S418" i="1"/>
  <c r="Q418" i="1"/>
  <c r="P418" i="1"/>
  <c r="O418" i="1"/>
  <c r="K418" i="1"/>
  <c r="N418" i="1" s="1"/>
  <c r="T418" i="1" s="1"/>
  <c r="AA417" i="1"/>
  <c r="Z417" i="1"/>
  <c r="Y417" i="1"/>
  <c r="X417" i="1"/>
  <c r="W417" i="1"/>
  <c r="U417" i="1"/>
  <c r="S417" i="1"/>
  <c r="Q417" i="1"/>
  <c r="P417" i="1"/>
  <c r="O417" i="1"/>
  <c r="K417" i="1"/>
  <c r="N417" i="1" s="1"/>
  <c r="T417" i="1" s="1"/>
  <c r="AA416" i="1"/>
  <c r="Z416" i="1"/>
  <c r="Y416" i="1"/>
  <c r="X416" i="1"/>
  <c r="W416" i="1"/>
  <c r="U416" i="1"/>
  <c r="S416" i="1"/>
  <c r="Q416" i="1"/>
  <c r="P416" i="1"/>
  <c r="O416" i="1"/>
  <c r="K416" i="1"/>
  <c r="N416" i="1" s="1"/>
  <c r="T416" i="1" s="1"/>
  <c r="AA415" i="1"/>
  <c r="Z415" i="1"/>
  <c r="Y415" i="1"/>
  <c r="X415" i="1"/>
  <c r="W415" i="1"/>
  <c r="U415" i="1"/>
  <c r="S415" i="1"/>
  <c r="Q415" i="1"/>
  <c r="P415" i="1"/>
  <c r="O415" i="1"/>
  <c r="K415" i="1"/>
  <c r="N415" i="1" s="1"/>
  <c r="T415" i="1" s="1"/>
  <c r="AA414" i="1"/>
  <c r="Z414" i="1"/>
  <c r="Y414" i="1"/>
  <c r="X414" i="1"/>
  <c r="W414" i="1"/>
  <c r="U414" i="1"/>
  <c r="S414" i="1"/>
  <c r="Q414" i="1"/>
  <c r="P414" i="1"/>
  <c r="O414" i="1"/>
  <c r="K414" i="1"/>
  <c r="N414" i="1" s="1"/>
  <c r="T414" i="1" s="1"/>
  <c r="AA413" i="1"/>
  <c r="Z413" i="1"/>
  <c r="Y413" i="1"/>
  <c r="X413" i="1"/>
  <c r="W413" i="1"/>
  <c r="U413" i="1"/>
  <c r="S413" i="1"/>
  <c r="Q413" i="1"/>
  <c r="P413" i="1"/>
  <c r="O413" i="1"/>
  <c r="K413" i="1"/>
  <c r="N413" i="1" s="1"/>
  <c r="AA412" i="1"/>
  <c r="Z412" i="1"/>
  <c r="Y412" i="1"/>
  <c r="X412" i="1"/>
  <c r="W412" i="1"/>
  <c r="U412" i="1"/>
  <c r="S412" i="1"/>
  <c r="Q412" i="1"/>
  <c r="P412" i="1"/>
  <c r="O412" i="1"/>
  <c r="K412" i="1"/>
  <c r="N412" i="1" s="1"/>
  <c r="T412" i="1" s="1"/>
  <c r="AA411" i="1"/>
  <c r="Z411" i="1"/>
  <c r="Y411" i="1"/>
  <c r="X411" i="1"/>
  <c r="W411" i="1"/>
  <c r="U411" i="1"/>
  <c r="S411" i="1"/>
  <c r="Q411" i="1"/>
  <c r="P411" i="1"/>
  <c r="O411" i="1"/>
  <c r="K411" i="1"/>
  <c r="N411" i="1" s="1"/>
  <c r="T411" i="1" s="1"/>
  <c r="AA410" i="1"/>
  <c r="Z410" i="1"/>
  <c r="Y410" i="1"/>
  <c r="X410" i="1"/>
  <c r="W410" i="1"/>
  <c r="U410" i="1"/>
  <c r="S410" i="1"/>
  <c r="Q410" i="1"/>
  <c r="P410" i="1"/>
  <c r="O410" i="1"/>
  <c r="K410" i="1"/>
  <c r="N410" i="1" s="1"/>
  <c r="AA409" i="1"/>
  <c r="Z409" i="1"/>
  <c r="Y409" i="1"/>
  <c r="X409" i="1"/>
  <c r="W409" i="1"/>
  <c r="U409" i="1"/>
  <c r="S409" i="1"/>
  <c r="Q409" i="1"/>
  <c r="P409" i="1"/>
  <c r="O409" i="1"/>
  <c r="K409" i="1"/>
  <c r="N409" i="1" s="1"/>
  <c r="AA408" i="1"/>
  <c r="Z408" i="1"/>
  <c r="Y408" i="1"/>
  <c r="X408" i="1"/>
  <c r="W408" i="1"/>
  <c r="U408" i="1"/>
  <c r="S408" i="1"/>
  <c r="Q408" i="1"/>
  <c r="P408" i="1"/>
  <c r="O408" i="1"/>
  <c r="K408" i="1"/>
  <c r="N408" i="1" s="1"/>
  <c r="T408" i="1" s="1"/>
  <c r="AA407" i="1"/>
  <c r="Z407" i="1"/>
  <c r="Y407" i="1"/>
  <c r="X407" i="1"/>
  <c r="W407" i="1"/>
  <c r="U407" i="1"/>
  <c r="S407" i="1"/>
  <c r="Q407" i="1"/>
  <c r="P407" i="1"/>
  <c r="O407" i="1"/>
  <c r="K407" i="1"/>
  <c r="N407" i="1" s="1"/>
  <c r="T407" i="1" s="1"/>
  <c r="AA406" i="1"/>
  <c r="Z406" i="1"/>
  <c r="Y406" i="1"/>
  <c r="X406" i="1"/>
  <c r="W406" i="1"/>
  <c r="U406" i="1"/>
  <c r="S406" i="1"/>
  <c r="Q406" i="1"/>
  <c r="P406" i="1"/>
  <c r="O406" i="1"/>
  <c r="K406" i="1"/>
  <c r="N406" i="1" s="1"/>
  <c r="T406" i="1" s="1"/>
  <c r="AA405" i="1"/>
  <c r="Z405" i="1"/>
  <c r="Y405" i="1"/>
  <c r="X405" i="1"/>
  <c r="W405" i="1"/>
  <c r="U405" i="1"/>
  <c r="S405" i="1"/>
  <c r="Q405" i="1"/>
  <c r="P405" i="1"/>
  <c r="O405" i="1"/>
  <c r="K405" i="1"/>
  <c r="N405" i="1" s="1"/>
  <c r="T405" i="1" s="1"/>
  <c r="AA404" i="1"/>
  <c r="Z404" i="1"/>
  <c r="Y404" i="1"/>
  <c r="X404" i="1"/>
  <c r="W404" i="1"/>
  <c r="U404" i="1"/>
  <c r="S404" i="1"/>
  <c r="Q404" i="1"/>
  <c r="P404" i="1"/>
  <c r="O404" i="1"/>
  <c r="K404" i="1"/>
  <c r="N404" i="1" s="1"/>
  <c r="T404" i="1" s="1"/>
  <c r="AA403" i="1"/>
  <c r="Z403" i="1"/>
  <c r="Y403" i="1"/>
  <c r="X403" i="1"/>
  <c r="W403" i="1"/>
  <c r="U403" i="1"/>
  <c r="S403" i="1"/>
  <c r="Q403" i="1"/>
  <c r="P403" i="1"/>
  <c r="O403" i="1"/>
  <c r="K403" i="1"/>
  <c r="N403" i="1" s="1"/>
  <c r="T403" i="1" s="1"/>
  <c r="AA402" i="1"/>
  <c r="Z402" i="1"/>
  <c r="Y402" i="1"/>
  <c r="X402" i="1"/>
  <c r="W402" i="1"/>
  <c r="U402" i="1"/>
  <c r="S402" i="1"/>
  <c r="Q402" i="1"/>
  <c r="P402" i="1"/>
  <c r="O402" i="1"/>
  <c r="K402" i="1"/>
  <c r="N402" i="1" s="1"/>
  <c r="T402" i="1" s="1"/>
  <c r="AA401" i="1"/>
  <c r="Z401" i="1"/>
  <c r="Y401" i="1"/>
  <c r="X401" i="1"/>
  <c r="W401" i="1"/>
  <c r="U401" i="1"/>
  <c r="S401" i="1"/>
  <c r="Q401" i="1"/>
  <c r="P401" i="1"/>
  <c r="O401" i="1"/>
  <c r="K401" i="1"/>
  <c r="N401" i="1" s="1"/>
  <c r="T401" i="1" s="1"/>
  <c r="AA400" i="1"/>
  <c r="Z400" i="1"/>
  <c r="Y400" i="1"/>
  <c r="X400" i="1"/>
  <c r="W400" i="1"/>
  <c r="U400" i="1"/>
  <c r="S400" i="1"/>
  <c r="Q400" i="1"/>
  <c r="P400" i="1"/>
  <c r="O400" i="1"/>
  <c r="K400" i="1"/>
  <c r="N400" i="1" s="1"/>
  <c r="T400" i="1" s="1"/>
  <c r="AA399" i="1"/>
  <c r="Z399" i="1"/>
  <c r="Y399" i="1"/>
  <c r="X399" i="1"/>
  <c r="W399" i="1"/>
  <c r="U399" i="1"/>
  <c r="S399" i="1"/>
  <c r="Q399" i="1"/>
  <c r="P399" i="1"/>
  <c r="O399" i="1"/>
  <c r="K399" i="1"/>
  <c r="N399" i="1" s="1"/>
  <c r="T399" i="1" s="1"/>
  <c r="AA398" i="1"/>
  <c r="Z398" i="1"/>
  <c r="Y398" i="1"/>
  <c r="X398" i="1"/>
  <c r="W398" i="1"/>
  <c r="U398" i="1"/>
  <c r="S398" i="1"/>
  <c r="Q398" i="1"/>
  <c r="P398" i="1"/>
  <c r="O398" i="1"/>
  <c r="K398" i="1"/>
  <c r="N398" i="1" s="1"/>
  <c r="T398" i="1" s="1"/>
  <c r="AA397" i="1"/>
  <c r="Z397" i="1"/>
  <c r="Y397" i="1"/>
  <c r="X397" i="1"/>
  <c r="W397" i="1"/>
  <c r="U397" i="1"/>
  <c r="S397" i="1"/>
  <c r="Q397" i="1"/>
  <c r="P397" i="1"/>
  <c r="O397" i="1"/>
  <c r="K397" i="1"/>
  <c r="N397" i="1" s="1"/>
  <c r="T397" i="1" s="1"/>
  <c r="AA396" i="1"/>
  <c r="Z396" i="1"/>
  <c r="Y396" i="1"/>
  <c r="X396" i="1"/>
  <c r="W396" i="1"/>
  <c r="U396" i="1"/>
  <c r="S396" i="1"/>
  <c r="Q396" i="1"/>
  <c r="P396" i="1"/>
  <c r="O396" i="1"/>
  <c r="K396" i="1"/>
  <c r="N396" i="1" s="1"/>
  <c r="AA395" i="1"/>
  <c r="Z395" i="1"/>
  <c r="Y395" i="1"/>
  <c r="X395" i="1"/>
  <c r="W395" i="1"/>
  <c r="U395" i="1"/>
  <c r="S395" i="1"/>
  <c r="Q395" i="1"/>
  <c r="P395" i="1"/>
  <c r="O395" i="1"/>
  <c r="K395" i="1"/>
  <c r="N395" i="1" s="1"/>
  <c r="AA394" i="1"/>
  <c r="Z394" i="1"/>
  <c r="Y394" i="1"/>
  <c r="X394" i="1"/>
  <c r="W394" i="1"/>
  <c r="U394" i="1"/>
  <c r="S394" i="1"/>
  <c r="Q394" i="1"/>
  <c r="P394" i="1"/>
  <c r="O394" i="1"/>
  <c r="K394" i="1"/>
  <c r="N394" i="1" s="1"/>
  <c r="T394" i="1" s="1"/>
  <c r="AA393" i="1"/>
  <c r="Z393" i="1"/>
  <c r="Y393" i="1"/>
  <c r="X393" i="1"/>
  <c r="W393" i="1"/>
  <c r="U393" i="1"/>
  <c r="S393" i="1"/>
  <c r="Q393" i="1"/>
  <c r="P393" i="1"/>
  <c r="O393" i="1"/>
  <c r="K393" i="1"/>
  <c r="N393" i="1" s="1"/>
  <c r="AA392" i="1"/>
  <c r="Z392" i="1"/>
  <c r="Y392" i="1"/>
  <c r="X392" i="1"/>
  <c r="W392" i="1"/>
  <c r="U392" i="1"/>
  <c r="S392" i="1"/>
  <c r="Q392" i="1"/>
  <c r="P392" i="1"/>
  <c r="O392" i="1"/>
  <c r="K392" i="1"/>
  <c r="N392" i="1" s="1"/>
  <c r="AA391" i="1"/>
  <c r="Z391" i="1"/>
  <c r="Y391" i="1"/>
  <c r="X391" i="1"/>
  <c r="W391" i="1"/>
  <c r="U391" i="1"/>
  <c r="S391" i="1"/>
  <c r="Q391" i="1"/>
  <c r="P391" i="1"/>
  <c r="O391" i="1"/>
  <c r="K391" i="1"/>
  <c r="N391" i="1" s="1"/>
  <c r="AA390" i="1"/>
  <c r="Z390" i="1"/>
  <c r="Y390" i="1"/>
  <c r="X390" i="1"/>
  <c r="W390" i="1"/>
  <c r="U390" i="1"/>
  <c r="S390" i="1"/>
  <c r="Q390" i="1"/>
  <c r="P390" i="1"/>
  <c r="O390" i="1"/>
  <c r="K390" i="1"/>
  <c r="N390" i="1" s="1"/>
  <c r="T390" i="1" s="1"/>
  <c r="AA389" i="1"/>
  <c r="Z389" i="1"/>
  <c r="Y389" i="1"/>
  <c r="X389" i="1"/>
  <c r="W389" i="1"/>
  <c r="U389" i="1"/>
  <c r="S389" i="1"/>
  <c r="Q389" i="1"/>
  <c r="P389" i="1"/>
  <c r="O389" i="1"/>
  <c r="K389" i="1"/>
  <c r="N389" i="1" s="1"/>
  <c r="T389" i="1" s="1"/>
  <c r="AA388" i="1"/>
  <c r="Z388" i="1"/>
  <c r="Y388" i="1"/>
  <c r="X388" i="1"/>
  <c r="W388" i="1"/>
  <c r="U388" i="1"/>
  <c r="S388" i="1"/>
  <c r="Q388" i="1"/>
  <c r="P388" i="1"/>
  <c r="O388" i="1"/>
  <c r="K388" i="1"/>
  <c r="N388" i="1" s="1"/>
  <c r="T388" i="1" s="1"/>
  <c r="AA387" i="1"/>
  <c r="Z387" i="1"/>
  <c r="Y387" i="1"/>
  <c r="X387" i="1"/>
  <c r="W387" i="1"/>
  <c r="U387" i="1"/>
  <c r="S387" i="1"/>
  <c r="Q387" i="1"/>
  <c r="P387" i="1"/>
  <c r="O387" i="1"/>
  <c r="K387" i="1"/>
  <c r="N387" i="1" s="1"/>
  <c r="T387" i="1" s="1"/>
  <c r="AA386" i="1"/>
  <c r="Z386" i="1"/>
  <c r="Y386" i="1"/>
  <c r="X386" i="1"/>
  <c r="W386" i="1"/>
  <c r="U386" i="1"/>
  <c r="S386" i="1"/>
  <c r="Q386" i="1"/>
  <c r="P386" i="1"/>
  <c r="O386" i="1"/>
  <c r="K386" i="1"/>
  <c r="N386" i="1" s="1"/>
  <c r="T386" i="1" s="1"/>
  <c r="AA385" i="1"/>
  <c r="Z385" i="1"/>
  <c r="Y385" i="1"/>
  <c r="X385" i="1"/>
  <c r="W385" i="1"/>
  <c r="U385" i="1"/>
  <c r="S385" i="1"/>
  <c r="Q385" i="1"/>
  <c r="P385" i="1"/>
  <c r="O385" i="1"/>
  <c r="K385" i="1"/>
  <c r="N385" i="1" s="1"/>
  <c r="T385" i="1" s="1"/>
  <c r="AA384" i="1"/>
  <c r="Z384" i="1"/>
  <c r="Y384" i="1"/>
  <c r="X384" i="1"/>
  <c r="W384" i="1"/>
  <c r="U384" i="1"/>
  <c r="S384" i="1"/>
  <c r="Q384" i="1"/>
  <c r="P384" i="1"/>
  <c r="O384" i="1"/>
  <c r="K384" i="1"/>
  <c r="N384" i="1" s="1"/>
  <c r="T384" i="1" s="1"/>
  <c r="AA383" i="1"/>
  <c r="Z383" i="1"/>
  <c r="Y383" i="1"/>
  <c r="X383" i="1"/>
  <c r="W383" i="1"/>
  <c r="U383" i="1"/>
  <c r="S383" i="1"/>
  <c r="Q383" i="1"/>
  <c r="P383" i="1"/>
  <c r="O383" i="1"/>
  <c r="K383" i="1"/>
  <c r="N383" i="1" s="1"/>
  <c r="T383" i="1" s="1"/>
  <c r="AA382" i="1"/>
  <c r="Z382" i="1"/>
  <c r="Y382" i="1"/>
  <c r="X382" i="1"/>
  <c r="W382" i="1"/>
  <c r="U382" i="1"/>
  <c r="S382" i="1"/>
  <c r="Q382" i="1"/>
  <c r="P382" i="1"/>
  <c r="O382" i="1"/>
  <c r="K382" i="1"/>
  <c r="N382" i="1" s="1"/>
  <c r="T382" i="1" s="1"/>
  <c r="AA381" i="1"/>
  <c r="Z381" i="1"/>
  <c r="Y381" i="1"/>
  <c r="X381" i="1"/>
  <c r="W381" i="1"/>
  <c r="U381" i="1"/>
  <c r="S381" i="1"/>
  <c r="Q381" i="1"/>
  <c r="P381" i="1"/>
  <c r="O381" i="1"/>
  <c r="K381" i="1"/>
  <c r="N381" i="1" s="1"/>
  <c r="AA380" i="1"/>
  <c r="Z380" i="1"/>
  <c r="Y380" i="1"/>
  <c r="X380" i="1"/>
  <c r="W380" i="1"/>
  <c r="U380" i="1"/>
  <c r="S380" i="1"/>
  <c r="Q380" i="1"/>
  <c r="P380" i="1"/>
  <c r="O380" i="1"/>
  <c r="K380" i="1"/>
  <c r="N380" i="1" s="1"/>
  <c r="T380" i="1" s="1"/>
  <c r="AA379" i="1"/>
  <c r="Z379" i="1"/>
  <c r="Y379" i="1"/>
  <c r="X379" i="1"/>
  <c r="W379" i="1"/>
  <c r="U379" i="1"/>
  <c r="S379" i="1"/>
  <c r="Q379" i="1"/>
  <c r="P379" i="1"/>
  <c r="O379" i="1"/>
  <c r="K379" i="1"/>
  <c r="N379" i="1" s="1"/>
  <c r="AA378" i="1"/>
  <c r="Z378" i="1"/>
  <c r="Y378" i="1"/>
  <c r="X378" i="1"/>
  <c r="W378" i="1"/>
  <c r="U378" i="1"/>
  <c r="S378" i="1"/>
  <c r="Q378" i="1"/>
  <c r="P378" i="1"/>
  <c r="O378" i="1"/>
  <c r="K378" i="1"/>
  <c r="N378" i="1" s="1"/>
  <c r="T378" i="1" s="1"/>
  <c r="AA377" i="1"/>
  <c r="Z377" i="1"/>
  <c r="Y377" i="1"/>
  <c r="X377" i="1"/>
  <c r="W377" i="1"/>
  <c r="U377" i="1"/>
  <c r="S377" i="1"/>
  <c r="Q377" i="1"/>
  <c r="P377" i="1"/>
  <c r="O377" i="1"/>
  <c r="K377" i="1"/>
  <c r="N377" i="1" s="1"/>
  <c r="AA376" i="1"/>
  <c r="Z376" i="1"/>
  <c r="Y376" i="1"/>
  <c r="X376" i="1"/>
  <c r="W376" i="1"/>
  <c r="U376" i="1"/>
  <c r="S376" i="1"/>
  <c r="Q376" i="1"/>
  <c r="P376" i="1"/>
  <c r="O376" i="1"/>
  <c r="K376" i="1"/>
  <c r="N376" i="1" s="1"/>
  <c r="T376" i="1" s="1"/>
  <c r="AA375" i="1"/>
  <c r="Z375" i="1"/>
  <c r="Y375" i="1"/>
  <c r="X375" i="1"/>
  <c r="W375" i="1"/>
  <c r="U375" i="1"/>
  <c r="S375" i="1"/>
  <c r="Q375" i="1"/>
  <c r="P375" i="1"/>
  <c r="O375" i="1"/>
  <c r="K375" i="1"/>
  <c r="N375" i="1" s="1"/>
  <c r="AA374" i="1"/>
  <c r="Z374" i="1"/>
  <c r="Y374" i="1"/>
  <c r="X374" i="1"/>
  <c r="W374" i="1"/>
  <c r="U374" i="1"/>
  <c r="S374" i="1"/>
  <c r="Q374" i="1"/>
  <c r="P374" i="1"/>
  <c r="O374" i="1"/>
  <c r="K374" i="1"/>
  <c r="N374" i="1" s="1"/>
  <c r="AA373" i="1"/>
  <c r="Z373" i="1"/>
  <c r="Y373" i="1"/>
  <c r="X373" i="1"/>
  <c r="W373" i="1"/>
  <c r="U373" i="1"/>
  <c r="S373" i="1"/>
  <c r="Q373" i="1"/>
  <c r="P373" i="1"/>
  <c r="O373" i="1"/>
  <c r="K373" i="1"/>
  <c r="N373" i="1" s="1"/>
  <c r="T373" i="1" s="1"/>
  <c r="AA372" i="1"/>
  <c r="Z372" i="1"/>
  <c r="Y372" i="1"/>
  <c r="X372" i="1"/>
  <c r="W372" i="1"/>
  <c r="U372" i="1"/>
  <c r="S372" i="1"/>
  <c r="Q372" i="1"/>
  <c r="P372" i="1"/>
  <c r="O372" i="1"/>
  <c r="K372" i="1"/>
  <c r="N372" i="1" s="1"/>
  <c r="AA371" i="1"/>
  <c r="Z371" i="1"/>
  <c r="Y371" i="1"/>
  <c r="X371" i="1"/>
  <c r="W371" i="1"/>
  <c r="U371" i="1"/>
  <c r="S371" i="1"/>
  <c r="Q371" i="1"/>
  <c r="P371" i="1"/>
  <c r="O371" i="1"/>
  <c r="K371" i="1"/>
  <c r="N371" i="1" s="1"/>
  <c r="AA370" i="1"/>
  <c r="Z370" i="1"/>
  <c r="Y370" i="1"/>
  <c r="X370" i="1"/>
  <c r="W370" i="1"/>
  <c r="U370" i="1"/>
  <c r="S370" i="1"/>
  <c r="Q370" i="1"/>
  <c r="P370" i="1"/>
  <c r="O370" i="1"/>
  <c r="K370" i="1"/>
  <c r="N370" i="1" s="1"/>
  <c r="T370" i="1" s="1"/>
  <c r="AA369" i="1"/>
  <c r="Z369" i="1"/>
  <c r="Y369" i="1"/>
  <c r="X369" i="1"/>
  <c r="W369" i="1"/>
  <c r="U369" i="1"/>
  <c r="S369" i="1"/>
  <c r="Q369" i="1"/>
  <c r="P369" i="1"/>
  <c r="O369" i="1"/>
  <c r="K369" i="1"/>
  <c r="N369" i="1" s="1"/>
  <c r="T369" i="1" s="1"/>
  <c r="AA368" i="1"/>
  <c r="Z368" i="1"/>
  <c r="Y368" i="1"/>
  <c r="X368" i="1"/>
  <c r="W368" i="1"/>
  <c r="U368" i="1"/>
  <c r="S368" i="1"/>
  <c r="Q368" i="1"/>
  <c r="P368" i="1"/>
  <c r="O368" i="1"/>
  <c r="K368" i="1"/>
  <c r="N368" i="1" s="1"/>
  <c r="T368" i="1" s="1"/>
  <c r="AA367" i="1"/>
  <c r="Z367" i="1"/>
  <c r="Y367" i="1"/>
  <c r="X367" i="1"/>
  <c r="W367" i="1"/>
  <c r="U367" i="1"/>
  <c r="S367" i="1"/>
  <c r="Q367" i="1"/>
  <c r="P367" i="1"/>
  <c r="O367" i="1"/>
  <c r="K367" i="1"/>
  <c r="N367" i="1" s="1"/>
  <c r="T367" i="1" s="1"/>
  <c r="AA366" i="1"/>
  <c r="Z366" i="1"/>
  <c r="Y366" i="1"/>
  <c r="X366" i="1"/>
  <c r="W366" i="1"/>
  <c r="U366" i="1"/>
  <c r="S366" i="1"/>
  <c r="Q366" i="1"/>
  <c r="P366" i="1"/>
  <c r="O366" i="1"/>
  <c r="K366" i="1"/>
  <c r="N366" i="1" s="1"/>
  <c r="T366" i="1" s="1"/>
  <c r="AA365" i="1"/>
  <c r="Z365" i="1"/>
  <c r="Y365" i="1"/>
  <c r="X365" i="1"/>
  <c r="W365" i="1"/>
  <c r="U365" i="1"/>
  <c r="S365" i="1"/>
  <c r="Q365" i="1"/>
  <c r="P365" i="1"/>
  <c r="O365" i="1"/>
  <c r="K365" i="1"/>
  <c r="N365" i="1" s="1"/>
  <c r="AA364" i="1"/>
  <c r="Z364" i="1"/>
  <c r="Y364" i="1"/>
  <c r="X364" i="1"/>
  <c r="W364" i="1"/>
  <c r="U364" i="1"/>
  <c r="S364" i="1"/>
  <c r="Q364" i="1"/>
  <c r="P364" i="1"/>
  <c r="O364" i="1"/>
  <c r="K364" i="1"/>
  <c r="N364" i="1" s="1"/>
  <c r="T364" i="1" s="1"/>
  <c r="AA363" i="1"/>
  <c r="Z363" i="1"/>
  <c r="Y363" i="1"/>
  <c r="X363" i="1"/>
  <c r="W363" i="1"/>
  <c r="U363" i="1"/>
  <c r="S363" i="1"/>
  <c r="Q363" i="1"/>
  <c r="P363" i="1"/>
  <c r="O363" i="1"/>
  <c r="K363" i="1"/>
  <c r="N363" i="1" s="1"/>
  <c r="AA362" i="1"/>
  <c r="Z362" i="1"/>
  <c r="Y362" i="1"/>
  <c r="X362" i="1"/>
  <c r="W362" i="1"/>
  <c r="U362" i="1"/>
  <c r="S362" i="1"/>
  <c r="Q362" i="1"/>
  <c r="P362" i="1"/>
  <c r="O362" i="1"/>
  <c r="K362" i="1"/>
  <c r="N362" i="1" s="1"/>
  <c r="AA361" i="1"/>
  <c r="Z361" i="1"/>
  <c r="Y361" i="1"/>
  <c r="X361" i="1"/>
  <c r="W361" i="1"/>
  <c r="U361" i="1"/>
  <c r="S361" i="1"/>
  <c r="Q361" i="1"/>
  <c r="P361" i="1"/>
  <c r="O361" i="1"/>
  <c r="K361" i="1"/>
  <c r="N361" i="1" s="1"/>
  <c r="AA360" i="1"/>
  <c r="Z360" i="1"/>
  <c r="Y360" i="1"/>
  <c r="X360" i="1"/>
  <c r="W360" i="1"/>
  <c r="U360" i="1"/>
  <c r="S360" i="1"/>
  <c r="Q360" i="1"/>
  <c r="P360" i="1"/>
  <c r="O360" i="1"/>
  <c r="K360" i="1"/>
  <c r="N360" i="1" s="1"/>
  <c r="T360" i="1" s="1"/>
  <c r="AA359" i="1"/>
  <c r="Z359" i="1"/>
  <c r="Y359" i="1"/>
  <c r="X359" i="1"/>
  <c r="W359" i="1"/>
  <c r="U359" i="1"/>
  <c r="S359" i="1"/>
  <c r="Q359" i="1"/>
  <c r="P359" i="1"/>
  <c r="O359" i="1"/>
  <c r="K359" i="1"/>
  <c r="N359" i="1" s="1"/>
  <c r="T359" i="1" s="1"/>
  <c r="AA358" i="1"/>
  <c r="Z358" i="1"/>
  <c r="Y358" i="1"/>
  <c r="X358" i="1"/>
  <c r="W358" i="1"/>
  <c r="U358" i="1"/>
  <c r="S358" i="1"/>
  <c r="Q358" i="1"/>
  <c r="P358" i="1"/>
  <c r="O358" i="1"/>
  <c r="K358" i="1"/>
  <c r="N358" i="1" s="1"/>
  <c r="T358" i="1" s="1"/>
  <c r="AA357" i="1"/>
  <c r="Z357" i="1"/>
  <c r="Y357" i="1"/>
  <c r="X357" i="1"/>
  <c r="W357" i="1"/>
  <c r="U357" i="1"/>
  <c r="S357" i="1"/>
  <c r="Q357" i="1"/>
  <c r="P357" i="1"/>
  <c r="O357" i="1"/>
  <c r="K357" i="1"/>
  <c r="N357" i="1" s="1"/>
  <c r="T357" i="1" s="1"/>
  <c r="AA356" i="1"/>
  <c r="Z356" i="1"/>
  <c r="Y356" i="1"/>
  <c r="X356" i="1"/>
  <c r="W356" i="1"/>
  <c r="U356" i="1"/>
  <c r="S356" i="1"/>
  <c r="Q356" i="1"/>
  <c r="P356" i="1"/>
  <c r="O356" i="1"/>
  <c r="K356" i="1"/>
  <c r="N356" i="1" s="1"/>
  <c r="T356" i="1" s="1"/>
  <c r="AA355" i="1"/>
  <c r="Z355" i="1"/>
  <c r="Y355" i="1"/>
  <c r="X355" i="1"/>
  <c r="W355" i="1"/>
  <c r="U355" i="1"/>
  <c r="S355" i="1"/>
  <c r="Q355" i="1"/>
  <c r="P355" i="1"/>
  <c r="O355" i="1"/>
  <c r="K355" i="1"/>
  <c r="N355" i="1" s="1"/>
  <c r="AA354" i="1"/>
  <c r="Z354" i="1"/>
  <c r="Y354" i="1"/>
  <c r="X354" i="1"/>
  <c r="W354" i="1"/>
  <c r="U354" i="1"/>
  <c r="S354" i="1"/>
  <c r="Q354" i="1"/>
  <c r="P354" i="1"/>
  <c r="O354" i="1"/>
  <c r="K354" i="1"/>
  <c r="N354" i="1" s="1"/>
  <c r="T354" i="1" s="1"/>
  <c r="AA353" i="1"/>
  <c r="Z353" i="1"/>
  <c r="Y353" i="1"/>
  <c r="X353" i="1"/>
  <c r="W353" i="1"/>
  <c r="U353" i="1"/>
  <c r="S353" i="1"/>
  <c r="Q353" i="1"/>
  <c r="P353" i="1"/>
  <c r="O353" i="1"/>
  <c r="K353" i="1"/>
  <c r="N353" i="1" s="1"/>
  <c r="T353" i="1" s="1"/>
  <c r="AA352" i="1"/>
  <c r="Z352" i="1"/>
  <c r="Y352" i="1"/>
  <c r="X352" i="1"/>
  <c r="W352" i="1"/>
  <c r="U352" i="1"/>
  <c r="S352" i="1"/>
  <c r="Q352" i="1"/>
  <c r="P352" i="1"/>
  <c r="O352" i="1"/>
  <c r="K352" i="1"/>
  <c r="N352" i="1" s="1"/>
  <c r="T352" i="1" s="1"/>
  <c r="AA351" i="1"/>
  <c r="Z351" i="1"/>
  <c r="Y351" i="1"/>
  <c r="X351" i="1"/>
  <c r="W351" i="1"/>
  <c r="U351" i="1"/>
  <c r="S351" i="1"/>
  <c r="Q351" i="1"/>
  <c r="P351" i="1"/>
  <c r="O351" i="1"/>
  <c r="K351" i="1"/>
  <c r="N351" i="1" s="1"/>
  <c r="AA350" i="1"/>
  <c r="Z350" i="1"/>
  <c r="Y350" i="1"/>
  <c r="X350" i="1"/>
  <c r="W350" i="1"/>
  <c r="U350" i="1"/>
  <c r="S350" i="1"/>
  <c r="Q350" i="1"/>
  <c r="P350" i="1"/>
  <c r="O350" i="1"/>
  <c r="K350" i="1"/>
  <c r="N350" i="1" s="1"/>
  <c r="AA349" i="1"/>
  <c r="Z349" i="1"/>
  <c r="Y349" i="1"/>
  <c r="X349" i="1"/>
  <c r="W349" i="1"/>
  <c r="U349" i="1"/>
  <c r="S349" i="1"/>
  <c r="Q349" i="1"/>
  <c r="P349" i="1"/>
  <c r="O349" i="1"/>
  <c r="K349" i="1"/>
  <c r="N349" i="1" s="1"/>
  <c r="T349" i="1" s="1"/>
  <c r="AA348" i="1"/>
  <c r="Z348" i="1"/>
  <c r="Y348" i="1"/>
  <c r="X348" i="1"/>
  <c r="W348" i="1"/>
  <c r="U348" i="1"/>
  <c r="S348" i="1"/>
  <c r="Q348" i="1"/>
  <c r="P348" i="1"/>
  <c r="O348" i="1"/>
  <c r="K348" i="1"/>
  <c r="N348" i="1" s="1"/>
  <c r="T348" i="1" s="1"/>
  <c r="AA347" i="1"/>
  <c r="Z347" i="1"/>
  <c r="Y347" i="1"/>
  <c r="X347" i="1"/>
  <c r="W347" i="1"/>
  <c r="U347" i="1"/>
  <c r="S347" i="1"/>
  <c r="Q347" i="1"/>
  <c r="P347" i="1"/>
  <c r="O347" i="1"/>
  <c r="K347" i="1"/>
  <c r="N347" i="1" s="1"/>
  <c r="T347" i="1" s="1"/>
  <c r="AA346" i="1"/>
  <c r="Z346" i="1"/>
  <c r="Y346" i="1"/>
  <c r="X346" i="1"/>
  <c r="W346" i="1"/>
  <c r="U346" i="1"/>
  <c r="S346" i="1"/>
  <c r="Q346" i="1"/>
  <c r="P346" i="1"/>
  <c r="O346" i="1"/>
  <c r="K346" i="1"/>
  <c r="N346" i="1" s="1"/>
  <c r="AA345" i="1"/>
  <c r="Z345" i="1"/>
  <c r="Y345" i="1"/>
  <c r="X345" i="1"/>
  <c r="W345" i="1"/>
  <c r="U345" i="1"/>
  <c r="S345" i="1"/>
  <c r="Q345" i="1"/>
  <c r="P345" i="1"/>
  <c r="O345" i="1"/>
  <c r="K345" i="1"/>
  <c r="N345" i="1" s="1"/>
  <c r="T345" i="1" s="1"/>
  <c r="AA344" i="1"/>
  <c r="Z344" i="1"/>
  <c r="Y344" i="1"/>
  <c r="X344" i="1"/>
  <c r="W344" i="1"/>
  <c r="U344" i="1"/>
  <c r="S344" i="1"/>
  <c r="Q344" i="1"/>
  <c r="P344" i="1"/>
  <c r="O344" i="1"/>
  <c r="K344" i="1"/>
  <c r="N344" i="1" s="1"/>
  <c r="T344" i="1" s="1"/>
  <c r="AA343" i="1"/>
  <c r="Z343" i="1"/>
  <c r="Y343" i="1"/>
  <c r="X343" i="1"/>
  <c r="W343" i="1"/>
  <c r="U343" i="1"/>
  <c r="S343" i="1"/>
  <c r="Q343" i="1"/>
  <c r="P343" i="1"/>
  <c r="O343" i="1"/>
  <c r="K343" i="1"/>
  <c r="N343" i="1" s="1"/>
  <c r="T343" i="1" s="1"/>
  <c r="AA342" i="1"/>
  <c r="Z342" i="1"/>
  <c r="Y342" i="1"/>
  <c r="X342" i="1"/>
  <c r="W342" i="1"/>
  <c r="U342" i="1"/>
  <c r="S342" i="1"/>
  <c r="Q342" i="1"/>
  <c r="P342" i="1"/>
  <c r="O342" i="1"/>
  <c r="K342" i="1"/>
  <c r="N342" i="1" s="1"/>
  <c r="T342" i="1" s="1"/>
  <c r="AA341" i="1"/>
  <c r="Z341" i="1"/>
  <c r="Y341" i="1"/>
  <c r="X341" i="1"/>
  <c r="W341" i="1"/>
  <c r="U341" i="1"/>
  <c r="S341" i="1"/>
  <c r="Q341" i="1"/>
  <c r="P341" i="1"/>
  <c r="O341" i="1"/>
  <c r="K341" i="1"/>
  <c r="N341" i="1" s="1"/>
  <c r="T341" i="1" s="1"/>
  <c r="AA340" i="1"/>
  <c r="Z340" i="1"/>
  <c r="Y340" i="1"/>
  <c r="X340" i="1"/>
  <c r="W340" i="1"/>
  <c r="U340" i="1"/>
  <c r="S340" i="1"/>
  <c r="Q340" i="1"/>
  <c r="P340" i="1"/>
  <c r="O340" i="1"/>
  <c r="K340" i="1"/>
  <c r="N340" i="1" s="1"/>
  <c r="T340" i="1" s="1"/>
  <c r="AA339" i="1"/>
  <c r="Z339" i="1"/>
  <c r="Y339" i="1"/>
  <c r="X339" i="1"/>
  <c r="W339" i="1"/>
  <c r="U339" i="1"/>
  <c r="S339" i="1"/>
  <c r="Q339" i="1"/>
  <c r="P339" i="1"/>
  <c r="O339" i="1"/>
  <c r="N339" i="1"/>
  <c r="T339" i="1" s="1"/>
  <c r="K339" i="1"/>
  <c r="AA338" i="1"/>
  <c r="Z338" i="1"/>
  <c r="Y338" i="1"/>
  <c r="X338" i="1"/>
  <c r="W338" i="1"/>
  <c r="U338" i="1"/>
  <c r="S338" i="1"/>
  <c r="Q338" i="1"/>
  <c r="P338" i="1"/>
  <c r="O338" i="1"/>
  <c r="K338" i="1"/>
  <c r="N338" i="1" s="1"/>
  <c r="T338" i="1" s="1"/>
  <c r="AA337" i="1"/>
  <c r="Z337" i="1"/>
  <c r="Y337" i="1"/>
  <c r="X337" i="1"/>
  <c r="W337" i="1"/>
  <c r="U337" i="1"/>
  <c r="S337" i="1"/>
  <c r="Q337" i="1"/>
  <c r="P337" i="1"/>
  <c r="O337" i="1"/>
  <c r="K337" i="1"/>
  <c r="N337" i="1" s="1"/>
  <c r="T337" i="1" s="1"/>
  <c r="AA336" i="1"/>
  <c r="Z336" i="1"/>
  <c r="Y336" i="1"/>
  <c r="X336" i="1"/>
  <c r="W336" i="1"/>
  <c r="U336" i="1"/>
  <c r="S336" i="1"/>
  <c r="Q336" i="1"/>
  <c r="P336" i="1"/>
  <c r="O336" i="1"/>
  <c r="K336" i="1"/>
  <c r="N336" i="1" s="1"/>
  <c r="AA335" i="1"/>
  <c r="Z335" i="1"/>
  <c r="Y335" i="1"/>
  <c r="X335" i="1"/>
  <c r="W335" i="1"/>
  <c r="U335" i="1"/>
  <c r="S335" i="1"/>
  <c r="Q335" i="1"/>
  <c r="P335" i="1"/>
  <c r="O335" i="1"/>
  <c r="K335" i="1"/>
  <c r="N335" i="1" s="1"/>
  <c r="T335" i="1" s="1"/>
  <c r="AA334" i="1"/>
  <c r="Z334" i="1"/>
  <c r="Y334" i="1"/>
  <c r="X334" i="1"/>
  <c r="W334" i="1"/>
  <c r="U334" i="1"/>
  <c r="S334" i="1"/>
  <c r="Q334" i="1"/>
  <c r="P334" i="1"/>
  <c r="O334" i="1"/>
  <c r="K334" i="1"/>
  <c r="N334" i="1" s="1"/>
  <c r="T334" i="1" s="1"/>
  <c r="AA333" i="1"/>
  <c r="Z333" i="1"/>
  <c r="Y333" i="1"/>
  <c r="X333" i="1"/>
  <c r="W333" i="1"/>
  <c r="U333" i="1"/>
  <c r="S333" i="1"/>
  <c r="Q333" i="1"/>
  <c r="P333" i="1"/>
  <c r="O333" i="1"/>
  <c r="K333" i="1"/>
  <c r="N333" i="1" s="1"/>
  <c r="T333" i="1" s="1"/>
  <c r="AA332" i="1"/>
  <c r="Z332" i="1"/>
  <c r="Y332" i="1"/>
  <c r="X332" i="1"/>
  <c r="W332" i="1"/>
  <c r="U332" i="1"/>
  <c r="S332" i="1"/>
  <c r="Q332" i="1"/>
  <c r="P332" i="1"/>
  <c r="O332" i="1"/>
  <c r="K332" i="1"/>
  <c r="N332" i="1" s="1"/>
  <c r="T332" i="1" s="1"/>
  <c r="AA331" i="1"/>
  <c r="Z331" i="1"/>
  <c r="Y331" i="1"/>
  <c r="X331" i="1"/>
  <c r="W331" i="1"/>
  <c r="U331" i="1"/>
  <c r="S331" i="1"/>
  <c r="Q331" i="1"/>
  <c r="P331" i="1"/>
  <c r="O331" i="1"/>
  <c r="K331" i="1"/>
  <c r="N331" i="1" s="1"/>
  <c r="T331" i="1" s="1"/>
  <c r="AA330" i="1"/>
  <c r="Z330" i="1"/>
  <c r="Y330" i="1"/>
  <c r="X330" i="1"/>
  <c r="W330" i="1"/>
  <c r="U330" i="1"/>
  <c r="S330" i="1"/>
  <c r="Q330" i="1"/>
  <c r="P330" i="1"/>
  <c r="O330" i="1"/>
  <c r="K330" i="1"/>
  <c r="N330" i="1" s="1"/>
  <c r="T330" i="1" s="1"/>
  <c r="AA329" i="1"/>
  <c r="Z329" i="1"/>
  <c r="Y329" i="1"/>
  <c r="X329" i="1"/>
  <c r="W329" i="1"/>
  <c r="U329" i="1"/>
  <c r="S329" i="1"/>
  <c r="Q329" i="1"/>
  <c r="P329" i="1"/>
  <c r="O329" i="1"/>
  <c r="K329" i="1"/>
  <c r="N329" i="1" s="1"/>
  <c r="AA328" i="1"/>
  <c r="Z328" i="1"/>
  <c r="Y328" i="1"/>
  <c r="X328" i="1"/>
  <c r="W328" i="1"/>
  <c r="U328" i="1"/>
  <c r="S328" i="1"/>
  <c r="Q328" i="1"/>
  <c r="P328" i="1"/>
  <c r="O328" i="1"/>
  <c r="K328" i="1"/>
  <c r="N328" i="1" s="1"/>
  <c r="T328" i="1" s="1"/>
  <c r="AA327" i="1"/>
  <c r="Z327" i="1"/>
  <c r="Y327" i="1"/>
  <c r="X327" i="1"/>
  <c r="W327" i="1"/>
  <c r="U327" i="1"/>
  <c r="S327" i="1"/>
  <c r="Q327" i="1"/>
  <c r="P327" i="1"/>
  <c r="O327" i="1"/>
  <c r="K327" i="1"/>
  <c r="N327" i="1" s="1"/>
  <c r="T327" i="1" s="1"/>
  <c r="AA326" i="1"/>
  <c r="Z326" i="1"/>
  <c r="Y326" i="1"/>
  <c r="X326" i="1"/>
  <c r="W326" i="1"/>
  <c r="U326" i="1"/>
  <c r="S326" i="1"/>
  <c r="Q326" i="1"/>
  <c r="P326" i="1"/>
  <c r="O326" i="1"/>
  <c r="K326" i="1"/>
  <c r="N326" i="1" s="1"/>
  <c r="AA325" i="1"/>
  <c r="Z325" i="1"/>
  <c r="Y325" i="1"/>
  <c r="X325" i="1"/>
  <c r="W325" i="1"/>
  <c r="U325" i="1"/>
  <c r="S325" i="1"/>
  <c r="Q325" i="1"/>
  <c r="P325" i="1"/>
  <c r="O325" i="1"/>
  <c r="K325" i="1"/>
  <c r="N325" i="1" s="1"/>
  <c r="T325" i="1" s="1"/>
  <c r="AA324" i="1"/>
  <c r="Z324" i="1"/>
  <c r="Y324" i="1"/>
  <c r="X324" i="1"/>
  <c r="W324" i="1"/>
  <c r="U324" i="1"/>
  <c r="S324" i="1"/>
  <c r="Q324" i="1"/>
  <c r="P324" i="1"/>
  <c r="O324" i="1"/>
  <c r="K324" i="1"/>
  <c r="N324" i="1" s="1"/>
  <c r="T324" i="1" s="1"/>
  <c r="AA323" i="1"/>
  <c r="Z323" i="1"/>
  <c r="Y323" i="1"/>
  <c r="X323" i="1"/>
  <c r="W323" i="1"/>
  <c r="U323" i="1"/>
  <c r="S323" i="1"/>
  <c r="Q323" i="1"/>
  <c r="P323" i="1"/>
  <c r="O323" i="1"/>
  <c r="K323" i="1"/>
  <c r="N323" i="1" s="1"/>
  <c r="T323" i="1" s="1"/>
  <c r="AA322" i="1"/>
  <c r="Z322" i="1"/>
  <c r="Y322" i="1"/>
  <c r="X322" i="1"/>
  <c r="W322" i="1"/>
  <c r="U322" i="1"/>
  <c r="S322" i="1"/>
  <c r="Q322" i="1"/>
  <c r="P322" i="1"/>
  <c r="O322" i="1"/>
  <c r="K322" i="1"/>
  <c r="N322" i="1" s="1"/>
  <c r="T322" i="1" s="1"/>
  <c r="AA321" i="1"/>
  <c r="Z321" i="1"/>
  <c r="Y321" i="1"/>
  <c r="X321" i="1"/>
  <c r="W321" i="1"/>
  <c r="U321" i="1"/>
  <c r="S321" i="1"/>
  <c r="Q321" i="1"/>
  <c r="P321" i="1"/>
  <c r="O321" i="1"/>
  <c r="K321" i="1"/>
  <c r="N321" i="1" s="1"/>
  <c r="T321" i="1" s="1"/>
  <c r="AA320" i="1"/>
  <c r="Z320" i="1"/>
  <c r="Y320" i="1"/>
  <c r="X320" i="1"/>
  <c r="W320" i="1"/>
  <c r="U320" i="1"/>
  <c r="S320" i="1"/>
  <c r="Q320" i="1"/>
  <c r="P320" i="1"/>
  <c r="O320" i="1"/>
  <c r="K320" i="1"/>
  <c r="N320" i="1" s="1"/>
  <c r="T320" i="1" s="1"/>
  <c r="AA319" i="1"/>
  <c r="Z319" i="1"/>
  <c r="Y319" i="1"/>
  <c r="X319" i="1"/>
  <c r="W319" i="1"/>
  <c r="U319" i="1"/>
  <c r="S319" i="1"/>
  <c r="Q319" i="1"/>
  <c r="P319" i="1"/>
  <c r="O319" i="1"/>
  <c r="K319" i="1"/>
  <c r="N319" i="1" s="1"/>
  <c r="T319" i="1" s="1"/>
  <c r="AA318" i="1"/>
  <c r="Z318" i="1"/>
  <c r="Y318" i="1"/>
  <c r="X318" i="1"/>
  <c r="W318" i="1"/>
  <c r="U318" i="1"/>
  <c r="S318" i="1"/>
  <c r="Q318" i="1"/>
  <c r="P318" i="1"/>
  <c r="O318" i="1"/>
  <c r="K318" i="1"/>
  <c r="N318" i="1" s="1"/>
  <c r="T318" i="1" s="1"/>
  <c r="AA317" i="1"/>
  <c r="Z317" i="1"/>
  <c r="Y317" i="1"/>
  <c r="X317" i="1"/>
  <c r="W317" i="1"/>
  <c r="U317" i="1"/>
  <c r="S317" i="1"/>
  <c r="Q317" i="1"/>
  <c r="P317" i="1"/>
  <c r="O317" i="1"/>
  <c r="K317" i="1"/>
  <c r="N317" i="1" s="1"/>
  <c r="AA316" i="1"/>
  <c r="Z316" i="1"/>
  <c r="Y316" i="1"/>
  <c r="X316" i="1"/>
  <c r="W316" i="1"/>
  <c r="U316" i="1"/>
  <c r="S316" i="1"/>
  <c r="Q316" i="1"/>
  <c r="P316" i="1"/>
  <c r="O316" i="1"/>
  <c r="K316" i="1"/>
  <c r="N316" i="1" s="1"/>
  <c r="T316" i="1" s="1"/>
  <c r="AA315" i="1"/>
  <c r="Z315" i="1"/>
  <c r="Y315" i="1"/>
  <c r="X315" i="1"/>
  <c r="W315" i="1"/>
  <c r="U315" i="1"/>
  <c r="S315" i="1"/>
  <c r="Q315" i="1"/>
  <c r="P315" i="1"/>
  <c r="O315" i="1"/>
  <c r="K315" i="1"/>
  <c r="N315" i="1" s="1"/>
  <c r="AA314" i="1"/>
  <c r="Z314" i="1"/>
  <c r="Y314" i="1"/>
  <c r="X314" i="1"/>
  <c r="W314" i="1"/>
  <c r="U314" i="1"/>
  <c r="S314" i="1"/>
  <c r="Q314" i="1"/>
  <c r="P314" i="1"/>
  <c r="O314" i="1"/>
  <c r="K314" i="1"/>
  <c r="N314" i="1" s="1"/>
  <c r="AA313" i="1"/>
  <c r="Z313" i="1"/>
  <c r="Y313" i="1"/>
  <c r="X313" i="1"/>
  <c r="W313" i="1"/>
  <c r="U313" i="1"/>
  <c r="S313" i="1"/>
  <c r="Q313" i="1"/>
  <c r="P313" i="1"/>
  <c r="O313" i="1"/>
  <c r="K313" i="1"/>
  <c r="N313" i="1" s="1"/>
  <c r="AA312" i="1"/>
  <c r="Z312" i="1"/>
  <c r="Y312" i="1"/>
  <c r="X312" i="1"/>
  <c r="W312" i="1"/>
  <c r="U312" i="1"/>
  <c r="S312" i="1"/>
  <c r="Q312" i="1"/>
  <c r="P312" i="1"/>
  <c r="O312" i="1"/>
  <c r="K312" i="1"/>
  <c r="N312" i="1" s="1"/>
  <c r="T312" i="1" s="1"/>
  <c r="AA311" i="1"/>
  <c r="Z311" i="1"/>
  <c r="Y311" i="1"/>
  <c r="X311" i="1"/>
  <c r="W311" i="1"/>
  <c r="U311" i="1"/>
  <c r="S311" i="1"/>
  <c r="Q311" i="1"/>
  <c r="P311" i="1"/>
  <c r="O311" i="1"/>
  <c r="K311" i="1"/>
  <c r="N311" i="1" s="1"/>
  <c r="T311" i="1" s="1"/>
  <c r="AA310" i="1"/>
  <c r="Z310" i="1"/>
  <c r="Y310" i="1"/>
  <c r="X310" i="1"/>
  <c r="W310" i="1"/>
  <c r="U310" i="1"/>
  <c r="S310" i="1"/>
  <c r="Q310" i="1"/>
  <c r="P310" i="1"/>
  <c r="O310" i="1"/>
  <c r="K310" i="1"/>
  <c r="N310" i="1" s="1"/>
  <c r="T310" i="1" s="1"/>
  <c r="AA309" i="1"/>
  <c r="Z309" i="1"/>
  <c r="Y309" i="1"/>
  <c r="X309" i="1"/>
  <c r="W309" i="1"/>
  <c r="U309" i="1"/>
  <c r="S309" i="1"/>
  <c r="Q309" i="1"/>
  <c r="P309" i="1"/>
  <c r="O309" i="1"/>
  <c r="K309" i="1"/>
  <c r="N309" i="1" s="1"/>
  <c r="T309" i="1" s="1"/>
  <c r="AA308" i="1"/>
  <c r="Z308" i="1"/>
  <c r="Y308" i="1"/>
  <c r="X308" i="1"/>
  <c r="W308" i="1"/>
  <c r="U308" i="1"/>
  <c r="S308" i="1"/>
  <c r="Q308" i="1"/>
  <c r="P308" i="1"/>
  <c r="O308" i="1"/>
  <c r="K308" i="1"/>
  <c r="N308" i="1" s="1"/>
  <c r="T308" i="1" s="1"/>
  <c r="AA307" i="1"/>
  <c r="Z307" i="1"/>
  <c r="Y307" i="1"/>
  <c r="X307" i="1"/>
  <c r="W307" i="1"/>
  <c r="U307" i="1"/>
  <c r="S307" i="1"/>
  <c r="Q307" i="1"/>
  <c r="P307" i="1"/>
  <c r="O307" i="1"/>
  <c r="K307" i="1"/>
  <c r="N307" i="1" s="1"/>
  <c r="AA306" i="1"/>
  <c r="Z306" i="1"/>
  <c r="Y306" i="1"/>
  <c r="X306" i="1"/>
  <c r="W306" i="1"/>
  <c r="U306" i="1"/>
  <c r="S306" i="1"/>
  <c r="Q306" i="1"/>
  <c r="P306" i="1"/>
  <c r="O306" i="1"/>
  <c r="K306" i="1"/>
  <c r="N306" i="1" s="1"/>
  <c r="T306" i="1" s="1"/>
  <c r="AA305" i="1"/>
  <c r="Z305" i="1"/>
  <c r="Y305" i="1"/>
  <c r="X305" i="1"/>
  <c r="W305" i="1"/>
  <c r="U305" i="1"/>
  <c r="S305" i="1"/>
  <c r="Q305" i="1"/>
  <c r="P305" i="1"/>
  <c r="O305" i="1"/>
  <c r="K305" i="1"/>
  <c r="N305" i="1" s="1"/>
  <c r="T305" i="1" s="1"/>
  <c r="AA304" i="1"/>
  <c r="Z304" i="1"/>
  <c r="Y304" i="1"/>
  <c r="X304" i="1"/>
  <c r="W304" i="1"/>
  <c r="U304" i="1"/>
  <c r="S304" i="1"/>
  <c r="Q304" i="1"/>
  <c r="P304" i="1"/>
  <c r="O304" i="1"/>
  <c r="K304" i="1"/>
  <c r="N304" i="1" s="1"/>
  <c r="T304" i="1" s="1"/>
  <c r="AA303" i="1"/>
  <c r="Z303" i="1"/>
  <c r="Y303" i="1"/>
  <c r="X303" i="1"/>
  <c r="W303" i="1"/>
  <c r="U303" i="1"/>
  <c r="S303" i="1"/>
  <c r="Q303" i="1"/>
  <c r="P303" i="1"/>
  <c r="O303" i="1"/>
  <c r="K303" i="1"/>
  <c r="N303" i="1" s="1"/>
  <c r="T303" i="1" s="1"/>
  <c r="AA302" i="1"/>
  <c r="Z302" i="1"/>
  <c r="Y302" i="1"/>
  <c r="X302" i="1"/>
  <c r="W302" i="1"/>
  <c r="U302" i="1"/>
  <c r="S302" i="1"/>
  <c r="Q302" i="1"/>
  <c r="P302" i="1"/>
  <c r="O302" i="1"/>
  <c r="K302" i="1"/>
  <c r="N302" i="1" s="1"/>
  <c r="AA301" i="1"/>
  <c r="Z301" i="1"/>
  <c r="Y301" i="1"/>
  <c r="X301" i="1"/>
  <c r="W301" i="1"/>
  <c r="U301" i="1"/>
  <c r="S301" i="1"/>
  <c r="Q301" i="1"/>
  <c r="P301" i="1"/>
  <c r="O301" i="1"/>
  <c r="K301" i="1"/>
  <c r="N301" i="1" s="1"/>
  <c r="T301" i="1" s="1"/>
  <c r="AA300" i="1"/>
  <c r="Z300" i="1"/>
  <c r="Y300" i="1"/>
  <c r="X300" i="1"/>
  <c r="W300" i="1"/>
  <c r="U300" i="1"/>
  <c r="S300" i="1"/>
  <c r="Q300" i="1"/>
  <c r="P300" i="1"/>
  <c r="O300" i="1"/>
  <c r="K300" i="1"/>
  <c r="N300" i="1" s="1"/>
  <c r="AA299" i="1"/>
  <c r="Z299" i="1"/>
  <c r="Y299" i="1"/>
  <c r="X299" i="1"/>
  <c r="W299" i="1"/>
  <c r="U299" i="1"/>
  <c r="S299" i="1"/>
  <c r="Q299" i="1"/>
  <c r="P299" i="1"/>
  <c r="O299" i="1"/>
  <c r="K299" i="1"/>
  <c r="N299" i="1" s="1"/>
  <c r="AA298" i="1"/>
  <c r="Z298" i="1"/>
  <c r="Y298" i="1"/>
  <c r="X298" i="1"/>
  <c r="W298" i="1"/>
  <c r="U298" i="1"/>
  <c r="S298" i="1"/>
  <c r="Q298" i="1"/>
  <c r="P298" i="1"/>
  <c r="O298" i="1"/>
  <c r="K298" i="1"/>
  <c r="N298" i="1" s="1"/>
  <c r="T298" i="1" s="1"/>
  <c r="AA297" i="1"/>
  <c r="Z297" i="1"/>
  <c r="Y297" i="1"/>
  <c r="X297" i="1"/>
  <c r="W297" i="1"/>
  <c r="U297" i="1"/>
  <c r="S297" i="1"/>
  <c r="Q297" i="1"/>
  <c r="P297" i="1"/>
  <c r="O297" i="1"/>
  <c r="K297" i="1"/>
  <c r="N297" i="1" s="1"/>
  <c r="AA296" i="1"/>
  <c r="Z296" i="1"/>
  <c r="Y296" i="1"/>
  <c r="X296" i="1"/>
  <c r="W296" i="1"/>
  <c r="U296" i="1"/>
  <c r="S296" i="1"/>
  <c r="Q296" i="1"/>
  <c r="P296" i="1"/>
  <c r="O296" i="1"/>
  <c r="K296" i="1"/>
  <c r="N296" i="1" s="1"/>
  <c r="AA295" i="1"/>
  <c r="Z295" i="1"/>
  <c r="Y295" i="1"/>
  <c r="X295" i="1"/>
  <c r="W295" i="1"/>
  <c r="U295" i="1"/>
  <c r="S295" i="1"/>
  <c r="Q295" i="1"/>
  <c r="P295" i="1"/>
  <c r="O295" i="1"/>
  <c r="K295" i="1"/>
  <c r="N295" i="1" s="1"/>
  <c r="T295" i="1" s="1"/>
  <c r="AA294" i="1"/>
  <c r="Z294" i="1"/>
  <c r="Y294" i="1"/>
  <c r="X294" i="1"/>
  <c r="W294" i="1"/>
  <c r="U294" i="1"/>
  <c r="S294" i="1"/>
  <c r="Q294" i="1"/>
  <c r="P294" i="1"/>
  <c r="O294" i="1"/>
  <c r="K294" i="1"/>
  <c r="N294" i="1" s="1"/>
  <c r="T294" i="1" s="1"/>
  <c r="AA293" i="1"/>
  <c r="Z293" i="1"/>
  <c r="Y293" i="1"/>
  <c r="X293" i="1"/>
  <c r="W293" i="1"/>
  <c r="U293" i="1"/>
  <c r="S293" i="1"/>
  <c r="Q293" i="1"/>
  <c r="P293" i="1"/>
  <c r="O293" i="1"/>
  <c r="K293" i="1"/>
  <c r="N293" i="1" s="1"/>
  <c r="T293" i="1" s="1"/>
  <c r="AA292" i="1"/>
  <c r="Z292" i="1"/>
  <c r="Y292" i="1"/>
  <c r="X292" i="1"/>
  <c r="W292" i="1"/>
  <c r="U292" i="1"/>
  <c r="S292" i="1"/>
  <c r="Q292" i="1"/>
  <c r="P292" i="1"/>
  <c r="O292" i="1"/>
  <c r="K292" i="1"/>
  <c r="N292" i="1" s="1"/>
  <c r="AA291" i="1"/>
  <c r="Z291" i="1"/>
  <c r="Y291" i="1"/>
  <c r="X291" i="1"/>
  <c r="W291" i="1"/>
  <c r="U291" i="1"/>
  <c r="S291" i="1"/>
  <c r="Q291" i="1"/>
  <c r="P291" i="1"/>
  <c r="O291" i="1"/>
  <c r="K291" i="1"/>
  <c r="N291" i="1" s="1"/>
  <c r="T291" i="1" s="1"/>
  <c r="AA290" i="1"/>
  <c r="Z290" i="1"/>
  <c r="Y290" i="1"/>
  <c r="X290" i="1"/>
  <c r="W290" i="1"/>
  <c r="U290" i="1"/>
  <c r="S290" i="1"/>
  <c r="Q290" i="1"/>
  <c r="P290" i="1"/>
  <c r="O290" i="1"/>
  <c r="K290" i="1"/>
  <c r="N290" i="1" s="1"/>
  <c r="T290" i="1" s="1"/>
  <c r="AA289" i="1"/>
  <c r="Z289" i="1"/>
  <c r="Y289" i="1"/>
  <c r="X289" i="1"/>
  <c r="W289" i="1"/>
  <c r="U289" i="1"/>
  <c r="S289" i="1"/>
  <c r="Q289" i="1"/>
  <c r="P289" i="1"/>
  <c r="O289" i="1"/>
  <c r="K289" i="1"/>
  <c r="N289" i="1" s="1"/>
  <c r="T289" i="1" s="1"/>
  <c r="AA288" i="1"/>
  <c r="Z288" i="1"/>
  <c r="Y288" i="1"/>
  <c r="X288" i="1"/>
  <c r="W288" i="1"/>
  <c r="U288" i="1"/>
  <c r="S288" i="1"/>
  <c r="Q288" i="1"/>
  <c r="P288" i="1"/>
  <c r="O288" i="1"/>
  <c r="K288" i="1"/>
  <c r="N288" i="1" s="1"/>
  <c r="T288" i="1" s="1"/>
  <c r="AA287" i="1"/>
  <c r="Z287" i="1"/>
  <c r="Y287" i="1"/>
  <c r="X287" i="1"/>
  <c r="W287" i="1"/>
  <c r="U287" i="1"/>
  <c r="S287" i="1"/>
  <c r="Q287" i="1"/>
  <c r="P287" i="1"/>
  <c r="O287" i="1"/>
  <c r="K287" i="1"/>
  <c r="N287" i="1" s="1"/>
  <c r="T287" i="1" s="1"/>
  <c r="AA286" i="1"/>
  <c r="Z286" i="1"/>
  <c r="Y286" i="1"/>
  <c r="X286" i="1"/>
  <c r="W286" i="1"/>
  <c r="U286" i="1"/>
  <c r="S286" i="1"/>
  <c r="Q286" i="1"/>
  <c r="P286" i="1"/>
  <c r="O286" i="1"/>
  <c r="K286" i="1"/>
  <c r="N286" i="1" s="1"/>
  <c r="T286" i="1" s="1"/>
  <c r="AA285" i="1"/>
  <c r="Z285" i="1"/>
  <c r="Y285" i="1"/>
  <c r="X285" i="1"/>
  <c r="W285" i="1"/>
  <c r="U285" i="1"/>
  <c r="S285" i="1"/>
  <c r="Q285" i="1"/>
  <c r="P285" i="1"/>
  <c r="O285" i="1"/>
  <c r="K285" i="1"/>
  <c r="N285" i="1" s="1"/>
  <c r="AA284" i="1"/>
  <c r="Z284" i="1"/>
  <c r="Y284" i="1"/>
  <c r="X284" i="1"/>
  <c r="W284" i="1"/>
  <c r="U284" i="1"/>
  <c r="S284" i="1"/>
  <c r="Q284" i="1"/>
  <c r="P284" i="1"/>
  <c r="O284" i="1"/>
  <c r="K284" i="1"/>
  <c r="N284" i="1" s="1"/>
  <c r="T284" i="1" s="1"/>
  <c r="AA283" i="1"/>
  <c r="Z283" i="1"/>
  <c r="Y283" i="1"/>
  <c r="X283" i="1"/>
  <c r="W283" i="1"/>
  <c r="U283" i="1"/>
  <c r="S283" i="1"/>
  <c r="Q283" i="1"/>
  <c r="P283" i="1"/>
  <c r="O283" i="1"/>
  <c r="K283" i="1"/>
  <c r="N283" i="1" s="1"/>
  <c r="AA282" i="1"/>
  <c r="Z282" i="1"/>
  <c r="Y282" i="1"/>
  <c r="X282" i="1"/>
  <c r="W282" i="1"/>
  <c r="U282" i="1"/>
  <c r="S282" i="1"/>
  <c r="Q282" i="1"/>
  <c r="P282" i="1"/>
  <c r="O282" i="1"/>
  <c r="K282" i="1"/>
  <c r="N282" i="1" s="1"/>
  <c r="AA281" i="1"/>
  <c r="Z281" i="1"/>
  <c r="Y281" i="1"/>
  <c r="X281" i="1"/>
  <c r="W281" i="1"/>
  <c r="U281" i="1"/>
  <c r="S281" i="1"/>
  <c r="Q281" i="1"/>
  <c r="P281" i="1"/>
  <c r="O281" i="1"/>
  <c r="K281" i="1"/>
  <c r="N281" i="1" s="1"/>
  <c r="T281" i="1" s="1"/>
  <c r="AA280" i="1"/>
  <c r="Z280" i="1"/>
  <c r="Y280" i="1"/>
  <c r="X280" i="1"/>
  <c r="W280" i="1"/>
  <c r="U280" i="1"/>
  <c r="S280" i="1"/>
  <c r="Q280" i="1"/>
  <c r="P280" i="1"/>
  <c r="O280" i="1"/>
  <c r="K280" i="1"/>
  <c r="N280" i="1" s="1"/>
  <c r="AA279" i="1"/>
  <c r="Z279" i="1"/>
  <c r="Y279" i="1"/>
  <c r="X279" i="1"/>
  <c r="W279" i="1"/>
  <c r="U279" i="1"/>
  <c r="S279" i="1"/>
  <c r="Q279" i="1"/>
  <c r="P279" i="1"/>
  <c r="O279" i="1"/>
  <c r="K279" i="1"/>
  <c r="N279" i="1" s="1"/>
  <c r="AA278" i="1"/>
  <c r="Z278" i="1"/>
  <c r="Y278" i="1"/>
  <c r="X278" i="1"/>
  <c r="W278" i="1"/>
  <c r="U278" i="1"/>
  <c r="S278" i="1"/>
  <c r="Q278" i="1"/>
  <c r="P278" i="1"/>
  <c r="O278" i="1"/>
  <c r="K278" i="1"/>
  <c r="N278" i="1" s="1"/>
  <c r="T278" i="1" s="1"/>
  <c r="AA277" i="1"/>
  <c r="Z277" i="1"/>
  <c r="Y277" i="1"/>
  <c r="X277" i="1"/>
  <c r="W277" i="1"/>
  <c r="U277" i="1"/>
  <c r="S277" i="1"/>
  <c r="Q277" i="1"/>
  <c r="P277" i="1"/>
  <c r="O277" i="1"/>
  <c r="K277" i="1"/>
  <c r="N277" i="1" s="1"/>
  <c r="T277" i="1" s="1"/>
  <c r="AA276" i="1"/>
  <c r="Z276" i="1"/>
  <c r="Y276" i="1"/>
  <c r="X276" i="1"/>
  <c r="W276" i="1"/>
  <c r="U276" i="1"/>
  <c r="S276" i="1"/>
  <c r="Q276" i="1"/>
  <c r="P276" i="1"/>
  <c r="O276" i="1"/>
  <c r="K276" i="1"/>
  <c r="N276" i="1" s="1"/>
  <c r="T276" i="1" s="1"/>
  <c r="AA275" i="1"/>
  <c r="Z275" i="1"/>
  <c r="Y275" i="1"/>
  <c r="X275" i="1"/>
  <c r="W275" i="1"/>
  <c r="U275" i="1"/>
  <c r="S275" i="1"/>
  <c r="Q275" i="1"/>
  <c r="P275" i="1"/>
  <c r="O275" i="1"/>
  <c r="K275" i="1"/>
  <c r="N275" i="1" s="1"/>
  <c r="T275" i="1" s="1"/>
  <c r="AA274" i="1"/>
  <c r="Z274" i="1"/>
  <c r="Y274" i="1"/>
  <c r="X274" i="1"/>
  <c r="W274" i="1"/>
  <c r="U274" i="1"/>
  <c r="S274" i="1"/>
  <c r="Q274" i="1"/>
  <c r="P274" i="1"/>
  <c r="O274" i="1"/>
  <c r="K274" i="1"/>
  <c r="N274" i="1" s="1"/>
  <c r="T274" i="1" s="1"/>
  <c r="AA273" i="1"/>
  <c r="Z273" i="1"/>
  <c r="Y273" i="1"/>
  <c r="X273" i="1"/>
  <c r="W273" i="1"/>
  <c r="U273" i="1"/>
  <c r="S273" i="1"/>
  <c r="Q273" i="1"/>
  <c r="P273" i="1"/>
  <c r="O273" i="1"/>
  <c r="K273" i="1"/>
  <c r="N273" i="1" s="1"/>
  <c r="T273" i="1" s="1"/>
  <c r="AA272" i="1"/>
  <c r="Z272" i="1"/>
  <c r="Y272" i="1"/>
  <c r="X272" i="1"/>
  <c r="W272" i="1"/>
  <c r="U272" i="1"/>
  <c r="S272" i="1"/>
  <c r="Q272" i="1"/>
  <c r="P272" i="1"/>
  <c r="O272" i="1"/>
  <c r="K272" i="1"/>
  <c r="N272" i="1" s="1"/>
  <c r="AA271" i="1"/>
  <c r="Z271" i="1"/>
  <c r="Y271" i="1"/>
  <c r="X271" i="1"/>
  <c r="W271" i="1"/>
  <c r="U271" i="1"/>
  <c r="S271" i="1"/>
  <c r="Q271" i="1"/>
  <c r="P271" i="1"/>
  <c r="O271" i="1"/>
  <c r="K271" i="1"/>
  <c r="N271" i="1" s="1"/>
  <c r="T271" i="1" s="1"/>
  <c r="AA270" i="1"/>
  <c r="Z270" i="1"/>
  <c r="Y270" i="1"/>
  <c r="X270" i="1"/>
  <c r="W270" i="1"/>
  <c r="U270" i="1"/>
  <c r="S270" i="1"/>
  <c r="Q270" i="1"/>
  <c r="P270" i="1"/>
  <c r="O270" i="1"/>
  <c r="K270" i="1"/>
  <c r="N270" i="1" s="1"/>
  <c r="T270" i="1" s="1"/>
  <c r="AA269" i="1"/>
  <c r="Z269" i="1"/>
  <c r="Y269" i="1"/>
  <c r="X269" i="1"/>
  <c r="W269" i="1"/>
  <c r="U269" i="1"/>
  <c r="S269" i="1"/>
  <c r="Q269" i="1"/>
  <c r="P269" i="1"/>
  <c r="O269" i="1"/>
  <c r="K269" i="1"/>
  <c r="N269" i="1" s="1"/>
  <c r="T269" i="1" s="1"/>
  <c r="AA268" i="1"/>
  <c r="Z268" i="1"/>
  <c r="Y268" i="1"/>
  <c r="X268" i="1"/>
  <c r="W268" i="1"/>
  <c r="U268" i="1"/>
  <c r="S268" i="1"/>
  <c r="Q268" i="1"/>
  <c r="P268" i="1"/>
  <c r="O268" i="1"/>
  <c r="K268" i="1"/>
  <c r="N268" i="1" s="1"/>
  <c r="T268" i="1" s="1"/>
  <c r="AA267" i="1"/>
  <c r="Z267" i="1"/>
  <c r="Y267" i="1"/>
  <c r="X267" i="1"/>
  <c r="W267" i="1"/>
  <c r="U267" i="1"/>
  <c r="S267" i="1"/>
  <c r="Q267" i="1"/>
  <c r="P267" i="1"/>
  <c r="O267" i="1"/>
  <c r="K267" i="1"/>
  <c r="N267" i="1" s="1"/>
  <c r="T267" i="1" s="1"/>
  <c r="AA266" i="1"/>
  <c r="Z266" i="1"/>
  <c r="Y266" i="1"/>
  <c r="X266" i="1"/>
  <c r="W266" i="1"/>
  <c r="U266" i="1"/>
  <c r="S266" i="1"/>
  <c r="Q266" i="1"/>
  <c r="P266" i="1"/>
  <c r="O266" i="1"/>
  <c r="K266" i="1"/>
  <c r="N266" i="1" s="1"/>
  <c r="T266" i="1" s="1"/>
  <c r="AA265" i="1"/>
  <c r="Z265" i="1"/>
  <c r="Y265" i="1"/>
  <c r="X265" i="1"/>
  <c r="W265" i="1"/>
  <c r="U265" i="1"/>
  <c r="S265" i="1"/>
  <c r="Q265" i="1"/>
  <c r="P265" i="1"/>
  <c r="O265" i="1"/>
  <c r="K265" i="1"/>
  <c r="N265" i="1" s="1"/>
  <c r="AA264" i="1"/>
  <c r="Z264" i="1"/>
  <c r="Y264" i="1"/>
  <c r="X264" i="1"/>
  <c r="W264" i="1"/>
  <c r="U264" i="1"/>
  <c r="S264" i="1"/>
  <c r="Q264" i="1"/>
  <c r="P264" i="1"/>
  <c r="O264" i="1"/>
  <c r="K264" i="1"/>
  <c r="N264" i="1" s="1"/>
  <c r="T264" i="1" s="1"/>
  <c r="AA263" i="1"/>
  <c r="Z263" i="1"/>
  <c r="Y263" i="1"/>
  <c r="X263" i="1"/>
  <c r="W263" i="1"/>
  <c r="U263" i="1"/>
  <c r="S263" i="1"/>
  <c r="Q263" i="1"/>
  <c r="P263" i="1"/>
  <c r="O263" i="1"/>
  <c r="K263" i="1"/>
  <c r="N263" i="1" s="1"/>
  <c r="T263" i="1" s="1"/>
  <c r="AA262" i="1"/>
  <c r="Z262" i="1"/>
  <c r="Y262" i="1"/>
  <c r="X262" i="1"/>
  <c r="W262" i="1"/>
  <c r="U262" i="1"/>
  <c r="S262" i="1"/>
  <c r="Q262" i="1"/>
  <c r="P262" i="1"/>
  <c r="O262" i="1"/>
  <c r="K262" i="1"/>
  <c r="N262" i="1" s="1"/>
  <c r="T262" i="1" s="1"/>
  <c r="AA261" i="1"/>
  <c r="Z261" i="1"/>
  <c r="Y261" i="1"/>
  <c r="X261" i="1"/>
  <c r="W261" i="1"/>
  <c r="U261" i="1"/>
  <c r="S261" i="1"/>
  <c r="Q261" i="1"/>
  <c r="P261" i="1"/>
  <c r="O261" i="1"/>
  <c r="K261" i="1"/>
  <c r="N261" i="1" s="1"/>
  <c r="T261" i="1" s="1"/>
  <c r="AA260" i="1"/>
  <c r="Z260" i="1"/>
  <c r="Y260" i="1"/>
  <c r="X260" i="1"/>
  <c r="W260" i="1"/>
  <c r="U260" i="1"/>
  <c r="S260" i="1"/>
  <c r="Q260" i="1"/>
  <c r="P260" i="1"/>
  <c r="O260" i="1"/>
  <c r="K260" i="1"/>
  <c r="N260" i="1" s="1"/>
  <c r="T260" i="1" s="1"/>
  <c r="AA259" i="1"/>
  <c r="Z259" i="1"/>
  <c r="Y259" i="1"/>
  <c r="X259" i="1"/>
  <c r="W259" i="1"/>
  <c r="U259" i="1"/>
  <c r="S259" i="1"/>
  <c r="Q259" i="1"/>
  <c r="P259" i="1"/>
  <c r="O259" i="1"/>
  <c r="K259" i="1"/>
  <c r="N259" i="1" s="1"/>
  <c r="T259" i="1" s="1"/>
  <c r="AA258" i="1"/>
  <c r="Z258" i="1"/>
  <c r="Y258" i="1"/>
  <c r="X258" i="1"/>
  <c r="W258" i="1"/>
  <c r="U258" i="1"/>
  <c r="S258" i="1"/>
  <c r="Q258" i="1"/>
  <c r="P258" i="1"/>
  <c r="O258" i="1"/>
  <c r="K258" i="1"/>
  <c r="N258" i="1" s="1"/>
  <c r="T258" i="1" s="1"/>
  <c r="AA257" i="1"/>
  <c r="Z257" i="1"/>
  <c r="Y257" i="1"/>
  <c r="X257" i="1"/>
  <c r="W257" i="1"/>
  <c r="U257" i="1"/>
  <c r="S257" i="1"/>
  <c r="Q257" i="1"/>
  <c r="P257" i="1"/>
  <c r="O257" i="1"/>
  <c r="K257" i="1"/>
  <c r="N257" i="1" s="1"/>
  <c r="T257" i="1" s="1"/>
  <c r="AA256" i="1"/>
  <c r="Z256" i="1"/>
  <c r="Y256" i="1"/>
  <c r="X256" i="1"/>
  <c r="W256" i="1"/>
  <c r="U256" i="1"/>
  <c r="S256" i="1"/>
  <c r="Q256" i="1"/>
  <c r="P256" i="1"/>
  <c r="O256" i="1"/>
  <c r="K256" i="1"/>
  <c r="N256" i="1" s="1"/>
  <c r="T256" i="1" s="1"/>
  <c r="AA255" i="1"/>
  <c r="Z255" i="1"/>
  <c r="Y255" i="1"/>
  <c r="X255" i="1"/>
  <c r="W255" i="1"/>
  <c r="U255" i="1"/>
  <c r="S255" i="1"/>
  <c r="Q255" i="1"/>
  <c r="P255" i="1"/>
  <c r="O255" i="1"/>
  <c r="K255" i="1"/>
  <c r="N255" i="1" s="1"/>
  <c r="T255" i="1" s="1"/>
  <c r="AA254" i="1"/>
  <c r="Z254" i="1"/>
  <c r="Y254" i="1"/>
  <c r="X254" i="1"/>
  <c r="W254" i="1"/>
  <c r="U254" i="1"/>
  <c r="S254" i="1"/>
  <c r="Q254" i="1"/>
  <c r="P254" i="1"/>
  <c r="O254" i="1"/>
  <c r="K254" i="1"/>
  <c r="N254" i="1" s="1"/>
  <c r="T254" i="1" s="1"/>
  <c r="AA253" i="1"/>
  <c r="Z253" i="1"/>
  <c r="Y253" i="1"/>
  <c r="X253" i="1"/>
  <c r="W253" i="1"/>
  <c r="U253" i="1"/>
  <c r="S253" i="1"/>
  <c r="Q253" i="1"/>
  <c r="P253" i="1"/>
  <c r="O253" i="1"/>
  <c r="K253" i="1"/>
  <c r="N253" i="1" s="1"/>
  <c r="T253" i="1" s="1"/>
  <c r="AA252" i="1"/>
  <c r="Z252" i="1"/>
  <c r="Y252" i="1"/>
  <c r="X252" i="1"/>
  <c r="W252" i="1"/>
  <c r="U252" i="1"/>
  <c r="S252" i="1"/>
  <c r="Q252" i="1"/>
  <c r="P252" i="1"/>
  <c r="O252" i="1"/>
  <c r="K252" i="1"/>
  <c r="N252" i="1" s="1"/>
  <c r="T252" i="1" s="1"/>
  <c r="AA251" i="1"/>
  <c r="Z251" i="1"/>
  <c r="Y251" i="1"/>
  <c r="X251" i="1"/>
  <c r="W251" i="1"/>
  <c r="U251" i="1"/>
  <c r="S251" i="1"/>
  <c r="Q251" i="1"/>
  <c r="P251" i="1"/>
  <c r="O251" i="1"/>
  <c r="K251" i="1"/>
  <c r="N251" i="1" s="1"/>
  <c r="T251" i="1" s="1"/>
  <c r="AA250" i="1"/>
  <c r="Z250" i="1"/>
  <c r="Y250" i="1"/>
  <c r="X250" i="1"/>
  <c r="W250" i="1"/>
  <c r="U250" i="1"/>
  <c r="S250" i="1"/>
  <c r="Q250" i="1"/>
  <c r="P250" i="1"/>
  <c r="O250" i="1"/>
  <c r="K250" i="1"/>
  <c r="N250" i="1" s="1"/>
  <c r="T250" i="1" s="1"/>
  <c r="AA249" i="1"/>
  <c r="Z249" i="1"/>
  <c r="Y249" i="1"/>
  <c r="X249" i="1"/>
  <c r="W249" i="1"/>
  <c r="U249" i="1"/>
  <c r="S249" i="1"/>
  <c r="Q249" i="1"/>
  <c r="P249" i="1"/>
  <c r="O249" i="1"/>
  <c r="K249" i="1"/>
  <c r="N249" i="1" s="1"/>
  <c r="T249" i="1" s="1"/>
  <c r="AA248" i="1"/>
  <c r="Z248" i="1"/>
  <c r="Y248" i="1"/>
  <c r="X248" i="1"/>
  <c r="W248" i="1"/>
  <c r="U248" i="1"/>
  <c r="S248" i="1"/>
  <c r="Q248" i="1"/>
  <c r="P248" i="1"/>
  <c r="O248" i="1"/>
  <c r="K248" i="1"/>
  <c r="N248" i="1" s="1"/>
  <c r="T248" i="1" s="1"/>
  <c r="AA247" i="1"/>
  <c r="Z247" i="1"/>
  <c r="Y247" i="1"/>
  <c r="X247" i="1"/>
  <c r="W247" i="1"/>
  <c r="U247" i="1"/>
  <c r="S247" i="1"/>
  <c r="Q247" i="1"/>
  <c r="P247" i="1"/>
  <c r="O247" i="1"/>
  <c r="K247" i="1"/>
  <c r="N247" i="1" s="1"/>
  <c r="T247" i="1" s="1"/>
  <c r="AA246" i="1"/>
  <c r="Z246" i="1"/>
  <c r="Y246" i="1"/>
  <c r="X246" i="1"/>
  <c r="W246" i="1"/>
  <c r="U246" i="1"/>
  <c r="S246" i="1"/>
  <c r="Q246" i="1"/>
  <c r="P246" i="1"/>
  <c r="O246" i="1"/>
  <c r="K246" i="1"/>
  <c r="N246" i="1" s="1"/>
  <c r="T246" i="1" s="1"/>
  <c r="AA245" i="1"/>
  <c r="Z245" i="1"/>
  <c r="Y245" i="1"/>
  <c r="X245" i="1"/>
  <c r="W245" i="1"/>
  <c r="U245" i="1"/>
  <c r="S245" i="1"/>
  <c r="Q245" i="1"/>
  <c r="P245" i="1"/>
  <c r="O245" i="1"/>
  <c r="K245" i="1"/>
  <c r="N245" i="1" s="1"/>
  <c r="AA244" i="1"/>
  <c r="Z244" i="1"/>
  <c r="Y244" i="1"/>
  <c r="X244" i="1"/>
  <c r="W244" i="1"/>
  <c r="U244" i="1"/>
  <c r="S244" i="1"/>
  <c r="Q244" i="1"/>
  <c r="P244" i="1"/>
  <c r="O244" i="1"/>
  <c r="K244" i="1"/>
  <c r="N244" i="1" s="1"/>
  <c r="T244" i="1" s="1"/>
  <c r="AA243" i="1"/>
  <c r="Z243" i="1"/>
  <c r="Y243" i="1"/>
  <c r="X243" i="1"/>
  <c r="W243" i="1"/>
  <c r="U243" i="1"/>
  <c r="S243" i="1"/>
  <c r="Q243" i="1"/>
  <c r="P243" i="1"/>
  <c r="O243" i="1"/>
  <c r="K243" i="1"/>
  <c r="N243" i="1" s="1"/>
  <c r="T243" i="1" s="1"/>
  <c r="AA242" i="1"/>
  <c r="Z242" i="1"/>
  <c r="Y242" i="1"/>
  <c r="X242" i="1"/>
  <c r="W242" i="1"/>
  <c r="U242" i="1"/>
  <c r="S242" i="1"/>
  <c r="Q242" i="1"/>
  <c r="P242" i="1"/>
  <c r="O242" i="1"/>
  <c r="K242" i="1"/>
  <c r="N242" i="1" s="1"/>
  <c r="T242" i="1" s="1"/>
  <c r="AA241" i="1"/>
  <c r="Z241" i="1"/>
  <c r="Y241" i="1"/>
  <c r="X241" i="1"/>
  <c r="W241" i="1"/>
  <c r="U241" i="1"/>
  <c r="S241" i="1"/>
  <c r="Q241" i="1"/>
  <c r="P241" i="1"/>
  <c r="O241" i="1"/>
  <c r="K241" i="1"/>
  <c r="N241" i="1" s="1"/>
  <c r="T241" i="1" s="1"/>
  <c r="AA240" i="1"/>
  <c r="Z240" i="1"/>
  <c r="Y240" i="1"/>
  <c r="X240" i="1"/>
  <c r="W240" i="1"/>
  <c r="U240" i="1"/>
  <c r="S240" i="1"/>
  <c r="Q240" i="1"/>
  <c r="P240" i="1"/>
  <c r="O240" i="1"/>
  <c r="K240" i="1"/>
  <c r="N240" i="1" s="1"/>
  <c r="T240" i="1" s="1"/>
  <c r="AA239" i="1"/>
  <c r="Z239" i="1"/>
  <c r="Y239" i="1"/>
  <c r="X239" i="1"/>
  <c r="W239" i="1"/>
  <c r="U239" i="1"/>
  <c r="S239" i="1"/>
  <c r="Q239" i="1"/>
  <c r="P239" i="1"/>
  <c r="O239" i="1"/>
  <c r="K239" i="1"/>
  <c r="N239" i="1" s="1"/>
  <c r="T239" i="1" s="1"/>
  <c r="AA238" i="1"/>
  <c r="Z238" i="1"/>
  <c r="Y238" i="1"/>
  <c r="X238" i="1"/>
  <c r="W238" i="1"/>
  <c r="U238" i="1"/>
  <c r="S238" i="1"/>
  <c r="Q238" i="1"/>
  <c r="P238" i="1"/>
  <c r="O238" i="1"/>
  <c r="K238" i="1"/>
  <c r="N238" i="1" s="1"/>
  <c r="T238" i="1" s="1"/>
  <c r="AA237" i="1"/>
  <c r="Z237" i="1"/>
  <c r="Y237" i="1"/>
  <c r="X237" i="1"/>
  <c r="W237" i="1"/>
  <c r="U237" i="1"/>
  <c r="S237" i="1"/>
  <c r="Q237" i="1"/>
  <c r="P237" i="1"/>
  <c r="O237" i="1"/>
  <c r="K237" i="1"/>
  <c r="N237" i="1" s="1"/>
  <c r="T237" i="1" s="1"/>
  <c r="AA236" i="1"/>
  <c r="Z236" i="1"/>
  <c r="Y236" i="1"/>
  <c r="X236" i="1"/>
  <c r="W236" i="1"/>
  <c r="U236" i="1"/>
  <c r="S236" i="1"/>
  <c r="Q236" i="1"/>
  <c r="P236" i="1"/>
  <c r="O236" i="1"/>
  <c r="K236" i="1"/>
  <c r="N236" i="1" s="1"/>
  <c r="AA235" i="1"/>
  <c r="Z235" i="1"/>
  <c r="Y235" i="1"/>
  <c r="X235" i="1"/>
  <c r="W235" i="1"/>
  <c r="U235" i="1"/>
  <c r="S235" i="1"/>
  <c r="Q235" i="1"/>
  <c r="P235" i="1"/>
  <c r="O235" i="1"/>
  <c r="K235" i="1"/>
  <c r="N235" i="1" s="1"/>
  <c r="T235" i="1" s="1"/>
  <c r="AA234" i="1"/>
  <c r="Z234" i="1"/>
  <c r="Y234" i="1"/>
  <c r="X234" i="1"/>
  <c r="W234" i="1"/>
  <c r="U234" i="1"/>
  <c r="S234" i="1"/>
  <c r="Q234" i="1"/>
  <c r="P234" i="1"/>
  <c r="O234" i="1"/>
  <c r="K234" i="1"/>
  <c r="N234" i="1" s="1"/>
  <c r="T234" i="1" s="1"/>
  <c r="AA233" i="1"/>
  <c r="Z233" i="1"/>
  <c r="Y233" i="1"/>
  <c r="X233" i="1"/>
  <c r="W233" i="1"/>
  <c r="U233" i="1"/>
  <c r="S233" i="1"/>
  <c r="Q233" i="1"/>
  <c r="P233" i="1"/>
  <c r="O233" i="1"/>
  <c r="K233" i="1"/>
  <c r="N233" i="1" s="1"/>
  <c r="AA232" i="1"/>
  <c r="Z232" i="1"/>
  <c r="Y232" i="1"/>
  <c r="X232" i="1"/>
  <c r="W232" i="1"/>
  <c r="U232" i="1"/>
  <c r="S232" i="1"/>
  <c r="Q232" i="1"/>
  <c r="P232" i="1"/>
  <c r="O232" i="1"/>
  <c r="K232" i="1"/>
  <c r="N232" i="1" s="1"/>
  <c r="T232" i="1" s="1"/>
  <c r="AA231" i="1"/>
  <c r="Z231" i="1"/>
  <c r="Y231" i="1"/>
  <c r="X231" i="1"/>
  <c r="W231" i="1"/>
  <c r="U231" i="1"/>
  <c r="S231" i="1"/>
  <c r="Q231" i="1"/>
  <c r="P231" i="1"/>
  <c r="O231" i="1"/>
  <c r="K231" i="1"/>
  <c r="N231" i="1" s="1"/>
  <c r="T231" i="1" s="1"/>
  <c r="AA230" i="1"/>
  <c r="Z230" i="1"/>
  <c r="Y230" i="1"/>
  <c r="X230" i="1"/>
  <c r="W230" i="1"/>
  <c r="U230" i="1"/>
  <c r="S230" i="1"/>
  <c r="Q230" i="1"/>
  <c r="P230" i="1"/>
  <c r="O230" i="1"/>
  <c r="K230" i="1"/>
  <c r="N230" i="1" s="1"/>
  <c r="AA229" i="1"/>
  <c r="Z229" i="1"/>
  <c r="Y229" i="1"/>
  <c r="X229" i="1"/>
  <c r="W229" i="1"/>
  <c r="U229" i="1"/>
  <c r="S229" i="1"/>
  <c r="Q229" i="1"/>
  <c r="P229" i="1"/>
  <c r="O229" i="1"/>
  <c r="K229" i="1"/>
  <c r="N229" i="1" s="1"/>
  <c r="T229" i="1" s="1"/>
  <c r="AA228" i="1"/>
  <c r="Z228" i="1"/>
  <c r="Y228" i="1"/>
  <c r="X228" i="1"/>
  <c r="W228" i="1"/>
  <c r="U228" i="1"/>
  <c r="S228" i="1"/>
  <c r="Q228" i="1"/>
  <c r="P228" i="1"/>
  <c r="O228" i="1"/>
  <c r="K228" i="1"/>
  <c r="N228" i="1" s="1"/>
  <c r="T228" i="1" s="1"/>
  <c r="AA227" i="1"/>
  <c r="Z227" i="1"/>
  <c r="Y227" i="1"/>
  <c r="X227" i="1"/>
  <c r="W227" i="1"/>
  <c r="U227" i="1"/>
  <c r="S227" i="1"/>
  <c r="Q227" i="1"/>
  <c r="P227" i="1"/>
  <c r="O227" i="1"/>
  <c r="K227" i="1"/>
  <c r="N227" i="1" s="1"/>
  <c r="T227" i="1" s="1"/>
  <c r="AA226" i="1"/>
  <c r="Z226" i="1"/>
  <c r="Y226" i="1"/>
  <c r="X226" i="1"/>
  <c r="W226" i="1"/>
  <c r="U226" i="1"/>
  <c r="S226" i="1"/>
  <c r="Q226" i="1"/>
  <c r="P226" i="1"/>
  <c r="O226" i="1"/>
  <c r="K226" i="1"/>
  <c r="N226" i="1" s="1"/>
  <c r="T226" i="1" s="1"/>
  <c r="AA225" i="1"/>
  <c r="Z225" i="1"/>
  <c r="Y225" i="1"/>
  <c r="X225" i="1"/>
  <c r="W225" i="1"/>
  <c r="U225" i="1"/>
  <c r="S225" i="1"/>
  <c r="Q225" i="1"/>
  <c r="P225" i="1"/>
  <c r="O225" i="1"/>
  <c r="K225" i="1"/>
  <c r="N225" i="1" s="1"/>
  <c r="T225" i="1" s="1"/>
  <c r="AA224" i="1"/>
  <c r="Z224" i="1"/>
  <c r="Y224" i="1"/>
  <c r="X224" i="1"/>
  <c r="W224" i="1"/>
  <c r="U224" i="1"/>
  <c r="S224" i="1"/>
  <c r="Q224" i="1"/>
  <c r="P224" i="1"/>
  <c r="O224" i="1"/>
  <c r="K224" i="1"/>
  <c r="N224" i="1" s="1"/>
  <c r="AA223" i="1"/>
  <c r="Z223" i="1"/>
  <c r="Y223" i="1"/>
  <c r="X223" i="1"/>
  <c r="W223" i="1"/>
  <c r="U223" i="1"/>
  <c r="S223" i="1"/>
  <c r="Q223" i="1"/>
  <c r="P223" i="1"/>
  <c r="O223" i="1"/>
  <c r="K223" i="1"/>
  <c r="N223" i="1" s="1"/>
  <c r="T223" i="1" s="1"/>
  <c r="AA222" i="1"/>
  <c r="Z222" i="1"/>
  <c r="Y222" i="1"/>
  <c r="X222" i="1"/>
  <c r="W222" i="1"/>
  <c r="U222" i="1"/>
  <c r="S222" i="1"/>
  <c r="Q222" i="1"/>
  <c r="P222" i="1"/>
  <c r="O222" i="1"/>
  <c r="K222" i="1"/>
  <c r="N222" i="1" s="1"/>
  <c r="T222" i="1" s="1"/>
  <c r="AA221" i="1"/>
  <c r="Z221" i="1"/>
  <c r="Y221" i="1"/>
  <c r="X221" i="1"/>
  <c r="W221" i="1"/>
  <c r="U221" i="1"/>
  <c r="S221" i="1"/>
  <c r="Q221" i="1"/>
  <c r="P221" i="1"/>
  <c r="O221" i="1"/>
  <c r="K221" i="1"/>
  <c r="N221" i="1" s="1"/>
  <c r="T221" i="1" s="1"/>
  <c r="AA220" i="1"/>
  <c r="Z220" i="1"/>
  <c r="Y220" i="1"/>
  <c r="X220" i="1"/>
  <c r="W220" i="1"/>
  <c r="U220" i="1"/>
  <c r="S220" i="1"/>
  <c r="Q220" i="1"/>
  <c r="P220" i="1"/>
  <c r="O220" i="1"/>
  <c r="K220" i="1"/>
  <c r="N220" i="1" s="1"/>
  <c r="T220" i="1" s="1"/>
  <c r="AA219" i="1"/>
  <c r="Z219" i="1"/>
  <c r="Y219" i="1"/>
  <c r="X219" i="1"/>
  <c r="W219" i="1"/>
  <c r="U219" i="1"/>
  <c r="S219" i="1"/>
  <c r="Q219" i="1"/>
  <c r="P219" i="1"/>
  <c r="O219" i="1"/>
  <c r="K219" i="1"/>
  <c r="N219" i="1" s="1"/>
  <c r="AA218" i="1"/>
  <c r="Z218" i="1"/>
  <c r="Y218" i="1"/>
  <c r="X218" i="1"/>
  <c r="W218" i="1"/>
  <c r="U218" i="1"/>
  <c r="S218" i="1"/>
  <c r="Q218" i="1"/>
  <c r="P218" i="1"/>
  <c r="O218" i="1"/>
  <c r="K218" i="1"/>
  <c r="N218" i="1" s="1"/>
  <c r="T218" i="1" s="1"/>
  <c r="AA217" i="1"/>
  <c r="Z217" i="1"/>
  <c r="Y217" i="1"/>
  <c r="X217" i="1"/>
  <c r="W217" i="1"/>
  <c r="U217" i="1"/>
  <c r="S217" i="1"/>
  <c r="Q217" i="1"/>
  <c r="P217" i="1"/>
  <c r="O217" i="1"/>
  <c r="K217" i="1"/>
  <c r="N217" i="1" s="1"/>
  <c r="T217" i="1" s="1"/>
  <c r="AA216" i="1"/>
  <c r="Z216" i="1"/>
  <c r="Y216" i="1"/>
  <c r="X216" i="1"/>
  <c r="W216" i="1"/>
  <c r="U216" i="1"/>
  <c r="S216" i="1"/>
  <c r="Q216" i="1"/>
  <c r="P216" i="1"/>
  <c r="O216" i="1"/>
  <c r="K216" i="1"/>
  <c r="N216" i="1" s="1"/>
  <c r="T216" i="1" s="1"/>
  <c r="AA215" i="1"/>
  <c r="Z215" i="1"/>
  <c r="Y215" i="1"/>
  <c r="X215" i="1"/>
  <c r="W215" i="1"/>
  <c r="U215" i="1"/>
  <c r="S215" i="1"/>
  <c r="Q215" i="1"/>
  <c r="P215" i="1"/>
  <c r="O215" i="1"/>
  <c r="K215" i="1"/>
  <c r="N215" i="1" s="1"/>
  <c r="T215" i="1" s="1"/>
  <c r="AA214" i="1"/>
  <c r="Z214" i="1"/>
  <c r="Y214" i="1"/>
  <c r="X214" i="1"/>
  <c r="W214" i="1"/>
  <c r="U214" i="1"/>
  <c r="S214" i="1"/>
  <c r="Q214" i="1"/>
  <c r="P214" i="1"/>
  <c r="O214" i="1"/>
  <c r="K214" i="1"/>
  <c r="N214" i="1" s="1"/>
  <c r="T214" i="1" s="1"/>
  <c r="AA213" i="1"/>
  <c r="Z213" i="1"/>
  <c r="Y213" i="1"/>
  <c r="X213" i="1"/>
  <c r="W213" i="1"/>
  <c r="U213" i="1"/>
  <c r="S213" i="1"/>
  <c r="Q213" i="1"/>
  <c r="P213" i="1"/>
  <c r="O213" i="1"/>
  <c r="K213" i="1"/>
  <c r="N213" i="1" s="1"/>
  <c r="AA212" i="1"/>
  <c r="Z212" i="1"/>
  <c r="Y212" i="1"/>
  <c r="X212" i="1"/>
  <c r="W212" i="1"/>
  <c r="U212" i="1"/>
  <c r="S212" i="1"/>
  <c r="Q212" i="1"/>
  <c r="P212" i="1"/>
  <c r="O212" i="1"/>
  <c r="K212" i="1"/>
  <c r="N212" i="1" s="1"/>
  <c r="T212" i="1" s="1"/>
  <c r="AA211" i="1"/>
  <c r="Z211" i="1"/>
  <c r="Y211" i="1"/>
  <c r="X211" i="1"/>
  <c r="W211" i="1"/>
  <c r="U211" i="1"/>
  <c r="S211" i="1"/>
  <c r="Q211" i="1"/>
  <c r="P211" i="1"/>
  <c r="O211" i="1"/>
  <c r="K211" i="1"/>
  <c r="N211" i="1" s="1"/>
  <c r="AA210" i="1"/>
  <c r="Z210" i="1"/>
  <c r="Y210" i="1"/>
  <c r="X210" i="1"/>
  <c r="W210" i="1"/>
  <c r="U210" i="1"/>
  <c r="S210" i="1"/>
  <c r="Q210" i="1"/>
  <c r="P210" i="1"/>
  <c r="O210" i="1"/>
  <c r="K210" i="1"/>
  <c r="N210" i="1" s="1"/>
  <c r="T210" i="1" s="1"/>
  <c r="AA209" i="1"/>
  <c r="Z209" i="1"/>
  <c r="Y209" i="1"/>
  <c r="X209" i="1"/>
  <c r="W209" i="1"/>
  <c r="U209" i="1"/>
  <c r="S209" i="1"/>
  <c r="Q209" i="1"/>
  <c r="P209" i="1"/>
  <c r="O209" i="1"/>
  <c r="K209" i="1"/>
  <c r="N209" i="1" s="1"/>
  <c r="T209" i="1" s="1"/>
  <c r="AA208" i="1"/>
  <c r="Z208" i="1"/>
  <c r="Y208" i="1"/>
  <c r="X208" i="1"/>
  <c r="W208" i="1"/>
  <c r="U208" i="1"/>
  <c r="S208" i="1"/>
  <c r="Q208" i="1"/>
  <c r="P208" i="1"/>
  <c r="O208" i="1"/>
  <c r="K208" i="1"/>
  <c r="N208" i="1" s="1"/>
  <c r="T208" i="1" s="1"/>
  <c r="AA207" i="1"/>
  <c r="Z207" i="1"/>
  <c r="Y207" i="1"/>
  <c r="X207" i="1"/>
  <c r="W207" i="1"/>
  <c r="U207" i="1"/>
  <c r="S207" i="1"/>
  <c r="Q207" i="1"/>
  <c r="P207" i="1"/>
  <c r="O207" i="1"/>
  <c r="K207" i="1"/>
  <c r="N207" i="1" s="1"/>
  <c r="T207" i="1" s="1"/>
  <c r="AA206" i="1"/>
  <c r="Z206" i="1"/>
  <c r="Y206" i="1"/>
  <c r="X206" i="1"/>
  <c r="W206" i="1"/>
  <c r="U206" i="1"/>
  <c r="S206" i="1"/>
  <c r="Q206" i="1"/>
  <c r="P206" i="1"/>
  <c r="O206" i="1"/>
  <c r="K206" i="1"/>
  <c r="N206" i="1" s="1"/>
  <c r="T206" i="1" s="1"/>
  <c r="AA205" i="1"/>
  <c r="Z205" i="1"/>
  <c r="Y205" i="1"/>
  <c r="X205" i="1"/>
  <c r="W205" i="1"/>
  <c r="U205" i="1"/>
  <c r="S205" i="1"/>
  <c r="Q205" i="1"/>
  <c r="P205" i="1"/>
  <c r="O205" i="1"/>
  <c r="K205" i="1"/>
  <c r="N205" i="1" s="1"/>
  <c r="AA204" i="1"/>
  <c r="Z204" i="1"/>
  <c r="Y204" i="1"/>
  <c r="X204" i="1"/>
  <c r="W204" i="1"/>
  <c r="U204" i="1"/>
  <c r="S204" i="1"/>
  <c r="Q204" i="1"/>
  <c r="P204" i="1"/>
  <c r="O204" i="1"/>
  <c r="K204" i="1"/>
  <c r="N204" i="1" s="1"/>
  <c r="T204" i="1" s="1"/>
  <c r="AA203" i="1"/>
  <c r="Z203" i="1"/>
  <c r="Y203" i="1"/>
  <c r="X203" i="1"/>
  <c r="W203" i="1"/>
  <c r="U203" i="1"/>
  <c r="S203" i="1"/>
  <c r="Q203" i="1"/>
  <c r="P203" i="1"/>
  <c r="O203" i="1"/>
  <c r="K203" i="1"/>
  <c r="N203" i="1" s="1"/>
  <c r="AA202" i="1"/>
  <c r="Z202" i="1"/>
  <c r="Y202" i="1"/>
  <c r="X202" i="1"/>
  <c r="W202" i="1"/>
  <c r="U202" i="1"/>
  <c r="S202" i="1"/>
  <c r="Q202" i="1"/>
  <c r="P202" i="1"/>
  <c r="O202" i="1"/>
  <c r="K202" i="1"/>
  <c r="N202" i="1" s="1"/>
  <c r="T202" i="1" s="1"/>
  <c r="AA201" i="1"/>
  <c r="Z201" i="1"/>
  <c r="Y201" i="1"/>
  <c r="X201" i="1"/>
  <c r="W201" i="1"/>
  <c r="U201" i="1"/>
  <c r="S201" i="1"/>
  <c r="Q201" i="1"/>
  <c r="P201" i="1"/>
  <c r="O201" i="1"/>
  <c r="K201" i="1"/>
  <c r="N201" i="1" s="1"/>
  <c r="T201" i="1" s="1"/>
  <c r="AA200" i="1"/>
  <c r="Z200" i="1"/>
  <c r="Y200" i="1"/>
  <c r="X200" i="1"/>
  <c r="W200" i="1"/>
  <c r="U200" i="1"/>
  <c r="S200" i="1"/>
  <c r="Q200" i="1"/>
  <c r="P200" i="1"/>
  <c r="O200" i="1"/>
  <c r="K200" i="1"/>
  <c r="N200" i="1" s="1"/>
  <c r="T200" i="1" s="1"/>
  <c r="AA199" i="1"/>
  <c r="Z199" i="1"/>
  <c r="Y199" i="1"/>
  <c r="X199" i="1"/>
  <c r="W199" i="1"/>
  <c r="U199" i="1"/>
  <c r="S199" i="1"/>
  <c r="Q199" i="1"/>
  <c r="P199" i="1"/>
  <c r="O199" i="1"/>
  <c r="K199" i="1"/>
  <c r="N199" i="1" s="1"/>
  <c r="T199" i="1" s="1"/>
  <c r="AA198" i="1"/>
  <c r="Z198" i="1"/>
  <c r="Y198" i="1"/>
  <c r="X198" i="1"/>
  <c r="W198" i="1"/>
  <c r="U198" i="1"/>
  <c r="S198" i="1"/>
  <c r="Q198" i="1"/>
  <c r="P198" i="1"/>
  <c r="O198" i="1"/>
  <c r="K198" i="1"/>
  <c r="N198" i="1" s="1"/>
  <c r="T198" i="1" s="1"/>
  <c r="AA197" i="1"/>
  <c r="Z197" i="1"/>
  <c r="Y197" i="1"/>
  <c r="X197" i="1"/>
  <c r="W197" i="1"/>
  <c r="U197" i="1"/>
  <c r="S197" i="1"/>
  <c r="Q197" i="1"/>
  <c r="P197" i="1"/>
  <c r="O197" i="1"/>
  <c r="K197" i="1"/>
  <c r="N197" i="1" s="1"/>
  <c r="AA196" i="1"/>
  <c r="Z196" i="1"/>
  <c r="Y196" i="1"/>
  <c r="X196" i="1"/>
  <c r="W196" i="1"/>
  <c r="U196" i="1"/>
  <c r="S196" i="1"/>
  <c r="Q196" i="1"/>
  <c r="P196" i="1"/>
  <c r="O196" i="1"/>
  <c r="K196" i="1"/>
  <c r="N196" i="1" s="1"/>
  <c r="AA195" i="1"/>
  <c r="Z195" i="1"/>
  <c r="Y195" i="1"/>
  <c r="X195" i="1"/>
  <c r="W195" i="1"/>
  <c r="U195" i="1"/>
  <c r="S195" i="1"/>
  <c r="Q195" i="1"/>
  <c r="P195" i="1"/>
  <c r="O195" i="1"/>
  <c r="K195" i="1"/>
  <c r="N195" i="1" s="1"/>
  <c r="T195" i="1" s="1"/>
  <c r="AA194" i="1"/>
  <c r="Z194" i="1"/>
  <c r="Y194" i="1"/>
  <c r="X194" i="1"/>
  <c r="W194" i="1"/>
  <c r="U194" i="1"/>
  <c r="S194" i="1"/>
  <c r="Q194" i="1"/>
  <c r="P194" i="1"/>
  <c r="O194" i="1"/>
  <c r="K194" i="1"/>
  <c r="N194" i="1" s="1"/>
  <c r="T194" i="1" s="1"/>
  <c r="AA193" i="1"/>
  <c r="Z193" i="1"/>
  <c r="Y193" i="1"/>
  <c r="X193" i="1"/>
  <c r="W193" i="1"/>
  <c r="U193" i="1"/>
  <c r="S193" i="1"/>
  <c r="Q193" i="1"/>
  <c r="P193" i="1"/>
  <c r="O193" i="1"/>
  <c r="K193" i="1"/>
  <c r="N193" i="1" s="1"/>
  <c r="T193" i="1" s="1"/>
  <c r="AA192" i="1"/>
  <c r="Z192" i="1"/>
  <c r="Y192" i="1"/>
  <c r="X192" i="1"/>
  <c r="W192" i="1"/>
  <c r="U192" i="1"/>
  <c r="S192" i="1"/>
  <c r="Q192" i="1"/>
  <c r="P192" i="1"/>
  <c r="O192" i="1"/>
  <c r="K192" i="1"/>
  <c r="N192" i="1" s="1"/>
  <c r="T192" i="1" s="1"/>
  <c r="AA191" i="1"/>
  <c r="Z191" i="1"/>
  <c r="Y191" i="1"/>
  <c r="X191" i="1"/>
  <c r="W191" i="1"/>
  <c r="U191" i="1"/>
  <c r="S191" i="1"/>
  <c r="Q191" i="1"/>
  <c r="P191" i="1"/>
  <c r="O191" i="1"/>
  <c r="K191" i="1"/>
  <c r="N191" i="1" s="1"/>
  <c r="T191" i="1" s="1"/>
  <c r="AA190" i="1"/>
  <c r="Z190" i="1"/>
  <c r="Y190" i="1"/>
  <c r="X190" i="1"/>
  <c r="W190" i="1"/>
  <c r="U190" i="1"/>
  <c r="S190" i="1"/>
  <c r="Q190" i="1"/>
  <c r="P190" i="1"/>
  <c r="O190" i="1"/>
  <c r="K190" i="1"/>
  <c r="N190" i="1" s="1"/>
  <c r="T190" i="1" s="1"/>
  <c r="AA189" i="1"/>
  <c r="Z189" i="1"/>
  <c r="Y189" i="1"/>
  <c r="X189" i="1"/>
  <c r="W189" i="1"/>
  <c r="U189" i="1"/>
  <c r="S189" i="1"/>
  <c r="Q189" i="1"/>
  <c r="P189" i="1"/>
  <c r="O189" i="1"/>
  <c r="K189" i="1"/>
  <c r="N189" i="1" s="1"/>
  <c r="T189" i="1" s="1"/>
  <c r="AA188" i="1"/>
  <c r="Z188" i="1"/>
  <c r="Y188" i="1"/>
  <c r="X188" i="1"/>
  <c r="W188" i="1"/>
  <c r="U188" i="1"/>
  <c r="S188" i="1"/>
  <c r="Q188" i="1"/>
  <c r="P188" i="1"/>
  <c r="O188" i="1"/>
  <c r="K188" i="1"/>
  <c r="N188" i="1" s="1"/>
  <c r="AA187" i="1"/>
  <c r="Z187" i="1"/>
  <c r="Y187" i="1"/>
  <c r="X187" i="1"/>
  <c r="W187" i="1"/>
  <c r="U187" i="1"/>
  <c r="S187" i="1"/>
  <c r="Q187" i="1"/>
  <c r="P187" i="1"/>
  <c r="O187" i="1"/>
  <c r="K187" i="1"/>
  <c r="N187" i="1" s="1"/>
  <c r="T187" i="1" s="1"/>
  <c r="AA186" i="1"/>
  <c r="Z186" i="1"/>
  <c r="Y186" i="1"/>
  <c r="X186" i="1"/>
  <c r="W186" i="1"/>
  <c r="U186" i="1"/>
  <c r="S186" i="1"/>
  <c r="Q186" i="1"/>
  <c r="P186" i="1"/>
  <c r="O186" i="1"/>
  <c r="K186" i="1"/>
  <c r="N186" i="1" s="1"/>
  <c r="T186" i="1" s="1"/>
  <c r="AA185" i="1"/>
  <c r="Z185" i="1"/>
  <c r="Y185" i="1"/>
  <c r="X185" i="1"/>
  <c r="W185" i="1"/>
  <c r="U185" i="1"/>
  <c r="S185" i="1"/>
  <c r="Q185" i="1"/>
  <c r="P185" i="1"/>
  <c r="O185" i="1"/>
  <c r="K185" i="1"/>
  <c r="N185" i="1" s="1"/>
  <c r="AA184" i="1"/>
  <c r="Z184" i="1"/>
  <c r="Y184" i="1"/>
  <c r="X184" i="1"/>
  <c r="W184" i="1"/>
  <c r="U184" i="1"/>
  <c r="S184" i="1"/>
  <c r="Q184" i="1"/>
  <c r="P184" i="1"/>
  <c r="O184" i="1"/>
  <c r="K184" i="1"/>
  <c r="N184" i="1" s="1"/>
  <c r="T184" i="1" s="1"/>
  <c r="AA183" i="1"/>
  <c r="Z183" i="1"/>
  <c r="Y183" i="1"/>
  <c r="X183" i="1"/>
  <c r="W183" i="1"/>
  <c r="U183" i="1"/>
  <c r="S183" i="1"/>
  <c r="Q183" i="1"/>
  <c r="P183" i="1"/>
  <c r="O183" i="1"/>
  <c r="K183" i="1"/>
  <c r="N183" i="1" s="1"/>
  <c r="T183" i="1" s="1"/>
  <c r="AA182" i="1"/>
  <c r="Z182" i="1"/>
  <c r="Y182" i="1"/>
  <c r="X182" i="1"/>
  <c r="W182" i="1"/>
  <c r="U182" i="1"/>
  <c r="S182" i="1"/>
  <c r="Q182" i="1"/>
  <c r="P182" i="1"/>
  <c r="O182" i="1"/>
  <c r="K182" i="1"/>
  <c r="N182" i="1" s="1"/>
  <c r="AA181" i="1"/>
  <c r="Z181" i="1"/>
  <c r="Y181" i="1"/>
  <c r="X181" i="1"/>
  <c r="W181" i="1"/>
  <c r="U181" i="1"/>
  <c r="S181" i="1"/>
  <c r="Q181" i="1"/>
  <c r="P181" i="1"/>
  <c r="O181" i="1"/>
  <c r="K181" i="1"/>
  <c r="N181" i="1" s="1"/>
  <c r="T181" i="1" s="1"/>
  <c r="AA180" i="1"/>
  <c r="Z180" i="1"/>
  <c r="Y180" i="1"/>
  <c r="X180" i="1"/>
  <c r="W180" i="1"/>
  <c r="U180" i="1"/>
  <c r="S180" i="1"/>
  <c r="Q180" i="1"/>
  <c r="P180" i="1"/>
  <c r="O180" i="1"/>
  <c r="K180" i="1"/>
  <c r="N180" i="1" s="1"/>
  <c r="T180" i="1" s="1"/>
  <c r="AA179" i="1"/>
  <c r="Z179" i="1"/>
  <c r="Y179" i="1"/>
  <c r="X179" i="1"/>
  <c r="W179" i="1"/>
  <c r="U179" i="1"/>
  <c r="S179" i="1"/>
  <c r="Q179" i="1"/>
  <c r="P179" i="1"/>
  <c r="O179" i="1"/>
  <c r="K179" i="1"/>
  <c r="N179" i="1" s="1"/>
  <c r="T179" i="1" s="1"/>
  <c r="AA178" i="1"/>
  <c r="Z178" i="1"/>
  <c r="Y178" i="1"/>
  <c r="X178" i="1"/>
  <c r="W178" i="1"/>
  <c r="U178" i="1"/>
  <c r="S178" i="1"/>
  <c r="Q178" i="1"/>
  <c r="P178" i="1"/>
  <c r="O178" i="1"/>
  <c r="K178" i="1"/>
  <c r="N178" i="1" s="1"/>
  <c r="T178" i="1" s="1"/>
  <c r="AA177" i="1"/>
  <c r="Z177" i="1"/>
  <c r="Y177" i="1"/>
  <c r="X177" i="1"/>
  <c r="W177" i="1"/>
  <c r="U177" i="1"/>
  <c r="S177" i="1"/>
  <c r="Q177" i="1"/>
  <c r="P177" i="1"/>
  <c r="O177" i="1"/>
  <c r="K177" i="1"/>
  <c r="N177" i="1" s="1"/>
  <c r="T177" i="1" s="1"/>
  <c r="AA176" i="1"/>
  <c r="Z176" i="1"/>
  <c r="Y176" i="1"/>
  <c r="X176" i="1"/>
  <c r="W176" i="1"/>
  <c r="U176" i="1"/>
  <c r="S176" i="1"/>
  <c r="Q176" i="1"/>
  <c r="P176" i="1"/>
  <c r="O176" i="1"/>
  <c r="K176" i="1"/>
  <c r="N176" i="1" s="1"/>
  <c r="T176" i="1" s="1"/>
  <c r="AA175" i="1"/>
  <c r="Z175" i="1"/>
  <c r="Y175" i="1"/>
  <c r="X175" i="1"/>
  <c r="W175" i="1"/>
  <c r="U175" i="1"/>
  <c r="S175" i="1"/>
  <c r="Q175" i="1"/>
  <c r="P175" i="1"/>
  <c r="O175" i="1"/>
  <c r="K175" i="1"/>
  <c r="N175" i="1" s="1"/>
  <c r="T175" i="1" s="1"/>
  <c r="AA174" i="1"/>
  <c r="Z174" i="1"/>
  <c r="Y174" i="1"/>
  <c r="X174" i="1"/>
  <c r="W174" i="1"/>
  <c r="U174" i="1"/>
  <c r="S174" i="1"/>
  <c r="Q174" i="1"/>
  <c r="P174" i="1"/>
  <c r="O174" i="1"/>
  <c r="K174" i="1"/>
  <c r="N174" i="1" s="1"/>
  <c r="T174" i="1" s="1"/>
  <c r="AA173" i="1"/>
  <c r="Z173" i="1"/>
  <c r="Y173" i="1"/>
  <c r="X173" i="1"/>
  <c r="W173" i="1"/>
  <c r="U173" i="1"/>
  <c r="S173" i="1"/>
  <c r="Q173" i="1"/>
  <c r="P173" i="1"/>
  <c r="O173" i="1"/>
  <c r="K173" i="1"/>
  <c r="N173" i="1" s="1"/>
  <c r="T173" i="1" s="1"/>
  <c r="AA172" i="1"/>
  <c r="Z172" i="1"/>
  <c r="Y172" i="1"/>
  <c r="X172" i="1"/>
  <c r="W172" i="1"/>
  <c r="U172" i="1"/>
  <c r="S172" i="1"/>
  <c r="Q172" i="1"/>
  <c r="P172" i="1"/>
  <c r="O172" i="1"/>
  <c r="K172" i="1"/>
  <c r="N172" i="1" s="1"/>
  <c r="T172" i="1" s="1"/>
  <c r="AA171" i="1"/>
  <c r="Z171" i="1"/>
  <c r="Y171" i="1"/>
  <c r="X171" i="1"/>
  <c r="W171" i="1"/>
  <c r="U171" i="1"/>
  <c r="S171" i="1"/>
  <c r="Q171" i="1"/>
  <c r="P171" i="1"/>
  <c r="O171" i="1"/>
  <c r="K171" i="1"/>
  <c r="N171" i="1" s="1"/>
  <c r="AA170" i="1"/>
  <c r="Z170" i="1"/>
  <c r="Y170" i="1"/>
  <c r="X170" i="1"/>
  <c r="W170" i="1"/>
  <c r="U170" i="1"/>
  <c r="S170" i="1"/>
  <c r="Q170" i="1"/>
  <c r="P170" i="1"/>
  <c r="O170" i="1"/>
  <c r="K170" i="1"/>
  <c r="N170" i="1" s="1"/>
  <c r="T170" i="1" s="1"/>
  <c r="AA169" i="1"/>
  <c r="Z169" i="1"/>
  <c r="Y169" i="1"/>
  <c r="X169" i="1"/>
  <c r="W169" i="1"/>
  <c r="U169" i="1"/>
  <c r="S169" i="1"/>
  <c r="Q169" i="1"/>
  <c r="P169" i="1"/>
  <c r="O169" i="1"/>
  <c r="K169" i="1"/>
  <c r="N169" i="1" s="1"/>
  <c r="T169" i="1" s="1"/>
  <c r="AA168" i="1"/>
  <c r="Z168" i="1"/>
  <c r="Y168" i="1"/>
  <c r="X168" i="1"/>
  <c r="W168" i="1"/>
  <c r="U168" i="1"/>
  <c r="S168" i="1"/>
  <c r="Q168" i="1"/>
  <c r="P168" i="1"/>
  <c r="O168" i="1"/>
  <c r="K168" i="1"/>
  <c r="N168" i="1" s="1"/>
  <c r="T168" i="1" s="1"/>
  <c r="AA167" i="1"/>
  <c r="Z167" i="1"/>
  <c r="Y167" i="1"/>
  <c r="X167" i="1"/>
  <c r="W167" i="1"/>
  <c r="U167" i="1"/>
  <c r="S167" i="1"/>
  <c r="Q167" i="1"/>
  <c r="P167" i="1"/>
  <c r="O167" i="1"/>
  <c r="K167" i="1"/>
  <c r="N167" i="1" s="1"/>
  <c r="T167" i="1" s="1"/>
  <c r="AA166" i="1"/>
  <c r="Z166" i="1"/>
  <c r="Y166" i="1"/>
  <c r="X166" i="1"/>
  <c r="W166" i="1"/>
  <c r="U166" i="1"/>
  <c r="S166" i="1"/>
  <c r="Q166" i="1"/>
  <c r="P166" i="1"/>
  <c r="O166" i="1"/>
  <c r="K166" i="1"/>
  <c r="N166" i="1" s="1"/>
  <c r="T166" i="1" s="1"/>
  <c r="AA165" i="1"/>
  <c r="Z165" i="1"/>
  <c r="Y165" i="1"/>
  <c r="X165" i="1"/>
  <c r="W165" i="1"/>
  <c r="U165" i="1"/>
  <c r="S165" i="1"/>
  <c r="Q165" i="1"/>
  <c r="P165" i="1"/>
  <c r="O165" i="1"/>
  <c r="K165" i="1"/>
  <c r="N165" i="1" s="1"/>
  <c r="T165" i="1" s="1"/>
  <c r="AA164" i="1"/>
  <c r="Z164" i="1"/>
  <c r="Y164" i="1"/>
  <c r="X164" i="1"/>
  <c r="W164" i="1"/>
  <c r="U164" i="1"/>
  <c r="S164" i="1"/>
  <c r="Q164" i="1"/>
  <c r="P164" i="1"/>
  <c r="O164" i="1"/>
  <c r="K164" i="1"/>
  <c r="N164" i="1" s="1"/>
  <c r="T164" i="1" s="1"/>
  <c r="AA163" i="1"/>
  <c r="Z163" i="1"/>
  <c r="Y163" i="1"/>
  <c r="X163" i="1"/>
  <c r="W163" i="1"/>
  <c r="U163" i="1"/>
  <c r="S163" i="1"/>
  <c r="Q163" i="1"/>
  <c r="P163" i="1"/>
  <c r="O163" i="1"/>
  <c r="K163" i="1"/>
  <c r="N163" i="1" s="1"/>
  <c r="T163" i="1" s="1"/>
  <c r="AA162" i="1"/>
  <c r="Z162" i="1"/>
  <c r="Y162" i="1"/>
  <c r="X162" i="1"/>
  <c r="W162" i="1"/>
  <c r="U162" i="1"/>
  <c r="S162" i="1"/>
  <c r="Q162" i="1"/>
  <c r="P162" i="1"/>
  <c r="O162" i="1"/>
  <c r="K162" i="1"/>
  <c r="N162" i="1" s="1"/>
  <c r="T162" i="1" s="1"/>
  <c r="AA161" i="1"/>
  <c r="Z161" i="1"/>
  <c r="Y161" i="1"/>
  <c r="X161" i="1"/>
  <c r="W161" i="1"/>
  <c r="U161" i="1"/>
  <c r="S161" i="1"/>
  <c r="Q161" i="1"/>
  <c r="P161" i="1"/>
  <c r="O161" i="1"/>
  <c r="K161" i="1"/>
  <c r="N161" i="1" s="1"/>
  <c r="T161" i="1" s="1"/>
  <c r="AA160" i="1"/>
  <c r="Z160" i="1"/>
  <c r="Y160" i="1"/>
  <c r="X160" i="1"/>
  <c r="W160" i="1"/>
  <c r="U160" i="1"/>
  <c r="S160" i="1"/>
  <c r="Q160" i="1"/>
  <c r="P160" i="1"/>
  <c r="O160" i="1"/>
  <c r="K160" i="1"/>
  <c r="N160" i="1" s="1"/>
  <c r="T160" i="1" s="1"/>
  <c r="AA159" i="1"/>
  <c r="Z159" i="1"/>
  <c r="Y159" i="1"/>
  <c r="X159" i="1"/>
  <c r="W159" i="1"/>
  <c r="U159" i="1"/>
  <c r="S159" i="1"/>
  <c r="Q159" i="1"/>
  <c r="P159" i="1"/>
  <c r="O159" i="1"/>
  <c r="K159" i="1"/>
  <c r="N159" i="1" s="1"/>
  <c r="T159" i="1" s="1"/>
  <c r="AA158" i="1"/>
  <c r="Z158" i="1"/>
  <c r="Y158" i="1"/>
  <c r="X158" i="1"/>
  <c r="W158" i="1"/>
  <c r="U158" i="1"/>
  <c r="S158" i="1"/>
  <c r="Q158" i="1"/>
  <c r="P158" i="1"/>
  <c r="O158" i="1"/>
  <c r="K158" i="1"/>
  <c r="N158" i="1" s="1"/>
  <c r="T158" i="1" s="1"/>
  <c r="AA157" i="1"/>
  <c r="Z157" i="1"/>
  <c r="Y157" i="1"/>
  <c r="X157" i="1"/>
  <c r="W157" i="1"/>
  <c r="U157" i="1"/>
  <c r="S157" i="1"/>
  <c r="Q157" i="1"/>
  <c r="P157" i="1"/>
  <c r="O157" i="1"/>
  <c r="K157" i="1"/>
  <c r="N157" i="1" s="1"/>
  <c r="T157" i="1" s="1"/>
  <c r="AA156" i="1"/>
  <c r="Z156" i="1"/>
  <c r="Y156" i="1"/>
  <c r="X156" i="1"/>
  <c r="W156" i="1"/>
  <c r="U156" i="1"/>
  <c r="S156" i="1"/>
  <c r="Q156" i="1"/>
  <c r="P156" i="1"/>
  <c r="O156" i="1"/>
  <c r="K156" i="1"/>
  <c r="N156" i="1" s="1"/>
  <c r="T156" i="1" s="1"/>
  <c r="AA155" i="1"/>
  <c r="Z155" i="1"/>
  <c r="Y155" i="1"/>
  <c r="X155" i="1"/>
  <c r="W155" i="1"/>
  <c r="U155" i="1"/>
  <c r="S155" i="1"/>
  <c r="Q155" i="1"/>
  <c r="P155" i="1"/>
  <c r="O155" i="1"/>
  <c r="K155" i="1"/>
  <c r="N155" i="1" s="1"/>
  <c r="T155" i="1" s="1"/>
  <c r="AA154" i="1"/>
  <c r="Z154" i="1"/>
  <c r="Y154" i="1"/>
  <c r="X154" i="1"/>
  <c r="W154" i="1"/>
  <c r="U154" i="1"/>
  <c r="S154" i="1"/>
  <c r="Q154" i="1"/>
  <c r="P154" i="1"/>
  <c r="O154" i="1"/>
  <c r="K154" i="1"/>
  <c r="N154" i="1" s="1"/>
  <c r="T154" i="1" s="1"/>
  <c r="AA153" i="1"/>
  <c r="Z153" i="1"/>
  <c r="Y153" i="1"/>
  <c r="X153" i="1"/>
  <c r="W153" i="1"/>
  <c r="U153" i="1"/>
  <c r="S153" i="1"/>
  <c r="Q153" i="1"/>
  <c r="P153" i="1"/>
  <c r="O153" i="1"/>
  <c r="K153" i="1"/>
  <c r="N153" i="1" s="1"/>
  <c r="T153" i="1" s="1"/>
  <c r="AA152" i="1"/>
  <c r="Z152" i="1"/>
  <c r="Y152" i="1"/>
  <c r="X152" i="1"/>
  <c r="W152" i="1"/>
  <c r="U152" i="1"/>
  <c r="S152" i="1"/>
  <c r="Q152" i="1"/>
  <c r="P152" i="1"/>
  <c r="O152" i="1"/>
  <c r="K152" i="1"/>
  <c r="N152" i="1" s="1"/>
  <c r="AA151" i="1"/>
  <c r="Z151" i="1"/>
  <c r="Y151" i="1"/>
  <c r="X151" i="1"/>
  <c r="W151" i="1"/>
  <c r="U151" i="1"/>
  <c r="S151" i="1"/>
  <c r="Q151" i="1"/>
  <c r="P151" i="1"/>
  <c r="O151" i="1"/>
  <c r="K151" i="1"/>
  <c r="N151" i="1" s="1"/>
  <c r="AA150" i="1"/>
  <c r="Z150" i="1"/>
  <c r="Y150" i="1"/>
  <c r="X150" i="1"/>
  <c r="W150" i="1"/>
  <c r="U150" i="1"/>
  <c r="S150" i="1"/>
  <c r="Q150" i="1"/>
  <c r="P150" i="1"/>
  <c r="O150" i="1"/>
  <c r="K150" i="1"/>
  <c r="N150" i="1" s="1"/>
  <c r="T150" i="1" s="1"/>
  <c r="AA149" i="1"/>
  <c r="Z149" i="1"/>
  <c r="Y149" i="1"/>
  <c r="X149" i="1"/>
  <c r="W149" i="1"/>
  <c r="U149" i="1"/>
  <c r="S149" i="1"/>
  <c r="Q149" i="1"/>
  <c r="P149" i="1"/>
  <c r="O149" i="1"/>
  <c r="K149" i="1"/>
  <c r="N149" i="1" s="1"/>
  <c r="T149" i="1" s="1"/>
  <c r="AA148" i="1"/>
  <c r="Z148" i="1"/>
  <c r="Y148" i="1"/>
  <c r="X148" i="1"/>
  <c r="W148" i="1"/>
  <c r="U148" i="1"/>
  <c r="S148" i="1"/>
  <c r="Q148" i="1"/>
  <c r="P148" i="1"/>
  <c r="O148" i="1"/>
  <c r="K148" i="1"/>
  <c r="N148" i="1" s="1"/>
  <c r="T148" i="1" s="1"/>
  <c r="AA147" i="1"/>
  <c r="Z147" i="1"/>
  <c r="Y147" i="1"/>
  <c r="X147" i="1"/>
  <c r="W147" i="1"/>
  <c r="U147" i="1"/>
  <c r="S147" i="1"/>
  <c r="Q147" i="1"/>
  <c r="P147" i="1"/>
  <c r="O147" i="1"/>
  <c r="K147" i="1"/>
  <c r="N147" i="1" s="1"/>
  <c r="T147" i="1" s="1"/>
  <c r="AA146" i="1"/>
  <c r="Z146" i="1"/>
  <c r="Y146" i="1"/>
  <c r="X146" i="1"/>
  <c r="W146" i="1"/>
  <c r="U146" i="1"/>
  <c r="S146" i="1"/>
  <c r="Q146" i="1"/>
  <c r="P146" i="1"/>
  <c r="O146" i="1"/>
  <c r="K146" i="1"/>
  <c r="N146" i="1" s="1"/>
  <c r="T146" i="1" s="1"/>
  <c r="AA145" i="1"/>
  <c r="Z145" i="1"/>
  <c r="Y145" i="1"/>
  <c r="X145" i="1"/>
  <c r="W145" i="1"/>
  <c r="U145" i="1"/>
  <c r="S145" i="1"/>
  <c r="Q145" i="1"/>
  <c r="P145" i="1"/>
  <c r="O145" i="1"/>
  <c r="K145" i="1"/>
  <c r="N145" i="1" s="1"/>
  <c r="AA144" i="1"/>
  <c r="Z144" i="1"/>
  <c r="Y144" i="1"/>
  <c r="X144" i="1"/>
  <c r="W144" i="1"/>
  <c r="U144" i="1"/>
  <c r="S144" i="1"/>
  <c r="Q144" i="1"/>
  <c r="P144" i="1"/>
  <c r="O144" i="1"/>
  <c r="K144" i="1"/>
  <c r="N144" i="1" s="1"/>
  <c r="T144" i="1" s="1"/>
  <c r="AA143" i="1"/>
  <c r="Z143" i="1"/>
  <c r="Y143" i="1"/>
  <c r="X143" i="1"/>
  <c r="W143" i="1"/>
  <c r="U143" i="1"/>
  <c r="S143" i="1"/>
  <c r="Q143" i="1"/>
  <c r="P143" i="1"/>
  <c r="O143" i="1"/>
  <c r="K143" i="1"/>
  <c r="N143" i="1" s="1"/>
  <c r="AA142" i="1"/>
  <c r="Z142" i="1"/>
  <c r="Y142" i="1"/>
  <c r="X142" i="1"/>
  <c r="W142" i="1"/>
  <c r="U142" i="1"/>
  <c r="S142" i="1"/>
  <c r="Q142" i="1"/>
  <c r="P142" i="1"/>
  <c r="O142" i="1"/>
  <c r="K142" i="1"/>
  <c r="N142" i="1" s="1"/>
  <c r="T142" i="1" s="1"/>
  <c r="AA141" i="1"/>
  <c r="Z141" i="1"/>
  <c r="Y141" i="1"/>
  <c r="X141" i="1"/>
  <c r="W141" i="1"/>
  <c r="U141" i="1"/>
  <c r="S141" i="1"/>
  <c r="Q141" i="1"/>
  <c r="P141" i="1"/>
  <c r="O141" i="1"/>
  <c r="K141" i="1"/>
  <c r="N141" i="1" s="1"/>
  <c r="T141" i="1" s="1"/>
  <c r="AA140" i="1"/>
  <c r="Z140" i="1"/>
  <c r="Y140" i="1"/>
  <c r="X140" i="1"/>
  <c r="W140" i="1"/>
  <c r="U140" i="1"/>
  <c r="S140" i="1"/>
  <c r="Q140" i="1"/>
  <c r="P140" i="1"/>
  <c r="O140" i="1"/>
  <c r="K140" i="1"/>
  <c r="N140" i="1" s="1"/>
  <c r="T140" i="1" s="1"/>
  <c r="AA139" i="1"/>
  <c r="Z139" i="1"/>
  <c r="Y139" i="1"/>
  <c r="X139" i="1"/>
  <c r="W139" i="1"/>
  <c r="U139" i="1"/>
  <c r="S139" i="1"/>
  <c r="Q139" i="1"/>
  <c r="P139" i="1"/>
  <c r="O139" i="1"/>
  <c r="K139" i="1"/>
  <c r="N139" i="1" s="1"/>
  <c r="T139" i="1" s="1"/>
  <c r="AA138" i="1"/>
  <c r="Z138" i="1"/>
  <c r="Y138" i="1"/>
  <c r="X138" i="1"/>
  <c r="W138" i="1"/>
  <c r="U138" i="1"/>
  <c r="S138" i="1"/>
  <c r="Q138" i="1"/>
  <c r="P138" i="1"/>
  <c r="O138" i="1"/>
  <c r="K138" i="1"/>
  <c r="N138" i="1" s="1"/>
  <c r="T138" i="1" s="1"/>
  <c r="AA137" i="1"/>
  <c r="Z137" i="1"/>
  <c r="Y137" i="1"/>
  <c r="X137" i="1"/>
  <c r="W137" i="1"/>
  <c r="U137" i="1"/>
  <c r="S137" i="1"/>
  <c r="Q137" i="1"/>
  <c r="P137" i="1"/>
  <c r="O137" i="1"/>
  <c r="K137" i="1"/>
  <c r="N137" i="1" s="1"/>
  <c r="T137" i="1" s="1"/>
  <c r="AA136" i="1"/>
  <c r="Z136" i="1"/>
  <c r="Y136" i="1"/>
  <c r="X136" i="1"/>
  <c r="W136" i="1"/>
  <c r="U136" i="1"/>
  <c r="S136" i="1"/>
  <c r="Q136" i="1"/>
  <c r="P136" i="1"/>
  <c r="O136" i="1"/>
  <c r="K136" i="1"/>
  <c r="N136" i="1" s="1"/>
  <c r="T136" i="1" s="1"/>
  <c r="AA135" i="1"/>
  <c r="Z135" i="1"/>
  <c r="Y135" i="1"/>
  <c r="X135" i="1"/>
  <c r="W135" i="1"/>
  <c r="U135" i="1"/>
  <c r="S135" i="1"/>
  <c r="Q135" i="1"/>
  <c r="P135" i="1"/>
  <c r="O135" i="1"/>
  <c r="K135" i="1"/>
  <c r="N135" i="1" s="1"/>
  <c r="T135" i="1" s="1"/>
  <c r="AA134" i="1"/>
  <c r="Z134" i="1"/>
  <c r="Y134" i="1"/>
  <c r="X134" i="1"/>
  <c r="W134" i="1"/>
  <c r="U134" i="1"/>
  <c r="S134" i="1"/>
  <c r="Q134" i="1"/>
  <c r="P134" i="1"/>
  <c r="O134" i="1"/>
  <c r="K134" i="1"/>
  <c r="N134" i="1" s="1"/>
  <c r="T134" i="1" s="1"/>
  <c r="AA133" i="1"/>
  <c r="Z133" i="1"/>
  <c r="Y133" i="1"/>
  <c r="X133" i="1"/>
  <c r="W133" i="1"/>
  <c r="U133" i="1"/>
  <c r="S133" i="1"/>
  <c r="Q133" i="1"/>
  <c r="P133" i="1"/>
  <c r="O133" i="1"/>
  <c r="K133" i="1"/>
  <c r="N133" i="1" s="1"/>
  <c r="T133" i="1" s="1"/>
  <c r="AA132" i="1"/>
  <c r="Z132" i="1"/>
  <c r="Y132" i="1"/>
  <c r="X132" i="1"/>
  <c r="W132" i="1"/>
  <c r="U132" i="1"/>
  <c r="S132" i="1"/>
  <c r="Q132" i="1"/>
  <c r="P132" i="1"/>
  <c r="O132" i="1"/>
  <c r="K132" i="1"/>
  <c r="N132" i="1" s="1"/>
  <c r="T132" i="1" s="1"/>
  <c r="AA131" i="1"/>
  <c r="Z131" i="1"/>
  <c r="Y131" i="1"/>
  <c r="X131" i="1"/>
  <c r="W131" i="1"/>
  <c r="U131" i="1"/>
  <c r="S131" i="1"/>
  <c r="Q131" i="1"/>
  <c r="P131" i="1"/>
  <c r="O131" i="1"/>
  <c r="K131" i="1"/>
  <c r="N131" i="1" s="1"/>
  <c r="T131" i="1" s="1"/>
  <c r="AA130" i="1"/>
  <c r="Z130" i="1"/>
  <c r="Y130" i="1"/>
  <c r="X130" i="1"/>
  <c r="W130" i="1"/>
  <c r="U130" i="1"/>
  <c r="S130" i="1"/>
  <c r="Q130" i="1"/>
  <c r="P130" i="1"/>
  <c r="O130" i="1"/>
  <c r="K130" i="1"/>
  <c r="N130" i="1" s="1"/>
  <c r="T130" i="1" s="1"/>
  <c r="AA129" i="1"/>
  <c r="Z129" i="1"/>
  <c r="Y129" i="1"/>
  <c r="X129" i="1"/>
  <c r="W129" i="1"/>
  <c r="U129" i="1"/>
  <c r="S129" i="1"/>
  <c r="Q129" i="1"/>
  <c r="P129" i="1"/>
  <c r="O129" i="1"/>
  <c r="K129" i="1"/>
  <c r="N129" i="1" s="1"/>
  <c r="AA128" i="1"/>
  <c r="Z128" i="1"/>
  <c r="Y128" i="1"/>
  <c r="X128" i="1"/>
  <c r="W128" i="1"/>
  <c r="U128" i="1"/>
  <c r="S128" i="1"/>
  <c r="Q128" i="1"/>
  <c r="P128" i="1"/>
  <c r="O128" i="1"/>
  <c r="K128" i="1"/>
  <c r="N128" i="1" s="1"/>
  <c r="AA127" i="1"/>
  <c r="Z127" i="1"/>
  <c r="Y127" i="1"/>
  <c r="X127" i="1"/>
  <c r="W127" i="1"/>
  <c r="U127" i="1"/>
  <c r="S127" i="1"/>
  <c r="Q127" i="1"/>
  <c r="P127" i="1"/>
  <c r="O127" i="1"/>
  <c r="K127" i="1"/>
  <c r="N127" i="1" s="1"/>
  <c r="AA126" i="1"/>
  <c r="Z126" i="1"/>
  <c r="Y126" i="1"/>
  <c r="X126" i="1"/>
  <c r="W126" i="1"/>
  <c r="U126" i="1"/>
  <c r="S126" i="1"/>
  <c r="Q126" i="1"/>
  <c r="P126" i="1"/>
  <c r="O126" i="1"/>
  <c r="K126" i="1"/>
  <c r="N126" i="1" s="1"/>
  <c r="T126" i="1" s="1"/>
  <c r="AA125" i="1"/>
  <c r="Z125" i="1"/>
  <c r="Y125" i="1"/>
  <c r="X125" i="1"/>
  <c r="W125" i="1"/>
  <c r="U125" i="1"/>
  <c r="S125" i="1"/>
  <c r="Q125" i="1"/>
  <c r="P125" i="1"/>
  <c r="O125" i="1"/>
  <c r="K125" i="1"/>
  <c r="N125" i="1" s="1"/>
  <c r="T125" i="1" s="1"/>
  <c r="AA124" i="1"/>
  <c r="Z124" i="1"/>
  <c r="Y124" i="1"/>
  <c r="X124" i="1"/>
  <c r="W124" i="1"/>
  <c r="U124" i="1"/>
  <c r="S124" i="1"/>
  <c r="Q124" i="1"/>
  <c r="P124" i="1"/>
  <c r="O124" i="1"/>
  <c r="K124" i="1"/>
  <c r="N124" i="1" s="1"/>
  <c r="T124" i="1" s="1"/>
  <c r="AA123" i="1"/>
  <c r="Z123" i="1"/>
  <c r="Y123" i="1"/>
  <c r="X123" i="1"/>
  <c r="W123" i="1"/>
  <c r="U123" i="1"/>
  <c r="S123" i="1"/>
  <c r="Q123" i="1"/>
  <c r="P123" i="1"/>
  <c r="O123" i="1"/>
  <c r="K123" i="1"/>
  <c r="N123" i="1" s="1"/>
  <c r="AA122" i="1"/>
  <c r="Z122" i="1"/>
  <c r="Y122" i="1"/>
  <c r="X122" i="1"/>
  <c r="W122" i="1"/>
  <c r="U122" i="1"/>
  <c r="S122" i="1"/>
  <c r="Q122" i="1"/>
  <c r="P122" i="1"/>
  <c r="O122" i="1"/>
  <c r="K122" i="1"/>
  <c r="N122" i="1" s="1"/>
  <c r="T122" i="1" s="1"/>
  <c r="AA121" i="1"/>
  <c r="Z121" i="1"/>
  <c r="Y121" i="1"/>
  <c r="X121" i="1"/>
  <c r="W121" i="1"/>
  <c r="U121" i="1"/>
  <c r="S121" i="1"/>
  <c r="Q121" i="1"/>
  <c r="P121" i="1"/>
  <c r="O121" i="1"/>
  <c r="K121" i="1"/>
  <c r="N121" i="1" s="1"/>
  <c r="AA120" i="1"/>
  <c r="Z120" i="1"/>
  <c r="Y120" i="1"/>
  <c r="X120" i="1"/>
  <c r="W120" i="1"/>
  <c r="U120" i="1"/>
  <c r="S120" i="1"/>
  <c r="Q120" i="1"/>
  <c r="P120" i="1"/>
  <c r="O120" i="1"/>
  <c r="K120" i="1"/>
  <c r="N120" i="1" s="1"/>
  <c r="T120" i="1" s="1"/>
  <c r="AA119" i="1"/>
  <c r="Z119" i="1"/>
  <c r="Y119" i="1"/>
  <c r="X119" i="1"/>
  <c r="W119" i="1"/>
  <c r="U119" i="1"/>
  <c r="S119" i="1"/>
  <c r="Q119" i="1"/>
  <c r="P119" i="1"/>
  <c r="O119" i="1"/>
  <c r="K119" i="1"/>
  <c r="N119" i="1" s="1"/>
  <c r="T119" i="1" s="1"/>
  <c r="AA118" i="1"/>
  <c r="Z118" i="1"/>
  <c r="Y118" i="1"/>
  <c r="X118" i="1"/>
  <c r="W118" i="1"/>
  <c r="U118" i="1"/>
  <c r="S118" i="1"/>
  <c r="Q118" i="1"/>
  <c r="P118" i="1"/>
  <c r="O118" i="1"/>
  <c r="K118" i="1"/>
  <c r="N118" i="1" s="1"/>
  <c r="T118" i="1" s="1"/>
  <c r="AA117" i="1"/>
  <c r="Z117" i="1"/>
  <c r="Y117" i="1"/>
  <c r="X117" i="1"/>
  <c r="W117" i="1"/>
  <c r="U117" i="1"/>
  <c r="S117" i="1"/>
  <c r="Q117" i="1"/>
  <c r="P117" i="1"/>
  <c r="O117" i="1"/>
  <c r="K117" i="1"/>
  <c r="N117" i="1" s="1"/>
  <c r="T117" i="1" s="1"/>
  <c r="AA116" i="1"/>
  <c r="Z116" i="1"/>
  <c r="Y116" i="1"/>
  <c r="X116" i="1"/>
  <c r="W116" i="1"/>
  <c r="U116" i="1"/>
  <c r="S116" i="1"/>
  <c r="Q116" i="1"/>
  <c r="P116" i="1"/>
  <c r="O116" i="1"/>
  <c r="K116" i="1"/>
  <c r="N116" i="1" s="1"/>
  <c r="T116" i="1" s="1"/>
  <c r="AA115" i="1"/>
  <c r="Z115" i="1"/>
  <c r="Y115" i="1"/>
  <c r="X115" i="1"/>
  <c r="W115" i="1"/>
  <c r="U115" i="1"/>
  <c r="S115" i="1"/>
  <c r="Q115" i="1"/>
  <c r="P115" i="1"/>
  <c r="O115" i="1"/>
  <c r="K115" i="1"/>
  <c r="N115" i="1" s="1"/>
  <c r="T115" i="1" s="1"/>
  <c r="AA114" i="1"/>
  <c r="Z114" i="1"/>
  <c r="Y114" i="1"/>
  <c r="X114" i="1"/>
  <c r="W114" i="1"/>
  <c r="U114" i="1"/>
  <c r="S114" i="1"/>
  <c r="Q114" i="1"/>
  <c r="P114" i="1"/>
  <c r="O114" i="1"/>
  <c r="K114" i="1"/>
  <c r="N114" i="1" s="1"/>
  <c r="T114" i="1" s="1"/>
  <c r="AA113" i="1"/>
  <c r="Z113" i="1"/>
  <c r="Y113" i="1"/>
  <c r="X113" i="1"/>
  <c r="W113" i="1"/>
  <c r="U113" i="1"/>
  <c r="S113" i="1"/>
  <c r="Q113" i="1"/>
  <c r="P113" i="1"/>
  <c r="O113" i="1"/>
  <c r="K113" i="1"/>
  <c r="N113" i="1" s="1"/>
  <c r="AA112" i="1"/>
  <c r="Z112" i="1"/>
  <c r="Y112" i="1"/>
  <c r="X112" i="1"/>
  <c r="W112" i="1"/>
  <c r="U112" i="1"/>
  <c r="S112" i="1"/>
  <c r="Q112" i="1"/>
  <c r="P112" i="1"/>
  <c r="O112" i="1"/>
  <c r="K112" i="1"/>
  <c r="N112" i="1" s="1"/>
  <c r="T112" i="1" s="1"/>
  <c r="AA111" i="1"/>
  <c r="Z111" i="1"/>
  <c r="Y111" i="1"/>
  <c r="X111" i="1"/>
  <c r="W111" i="1"/>
  <c r="U111" i="1"/>
  <c r="S111" i="1"/>
  <c r="Q111" i="1"/>
  <c r="P111" i="1"/>
  <c r="O111" i="1"/>
  <c r="K111" i="1"/>
  <c r="N111" i="1" s="1"/>
  <c r="T111" i="1" s="1"/>
  <c r="AA110" i="1"/>
  <c r="Z110" i="1"/>
  <c r="Y110" i="1"/>
  <c r="X110" i="1"/>
  <c r="W110" i="1"/>
  <c r="U110" i="1"/>
  <c r="S110" i="1"/>
  <c r="Q110" i="1"/>
  <c r="P110" i="1"/>
  <c r="O110" i="1"/>
  <c r="K110" i="1"/>
  <c r="N110" i="1" s="1"/>
  <c r="T110" i="1" s="1"/>
  <c r="AA109" i="1"/>
  <c r="Z109" i="1"/>
  <c r="Y109" i="1"/>
  <c r="X109" i="1"/>
  <c r="W109" i="1"/>
  <c r="U109" i="1"/>
  <c r="S109" i="1"/>
  <c r="Q109" i="1"/>
  <c r="P109" i="1"/>
  <c r="O109" i="1"/>
  <c r="K109" i="1"/>
  <c r="N109" i="1" s="1"/>
  <c r="T109" i="1" s="1"/>
  <c r="AA108" i="1"/>
  <c r="Z108" i="1"/>
  <c r="Y108" i="1"/>
  <c r="X108" i="1"/>
  <c r="W108" i="1"/>
  <c r="U108" i="1"/>
  <c r="S108" i="1"/>
  <c r="Q108" i="1"/>
  <c r="P108" i="1"/>
  <c r="O108" i="1"/>
  <c r="K108" i="1"/>
  <c r="N108" i="1" s="1"/>
  <c r="T108" i="1" s="1"/>
  <c r="AA107" i="1"/>
  <c r="Z107" i="1"/>
  <c r="Y107" i="1"/>
  <c r="X107" i="1"/>
  <c r="W107" i="1"/>
  <c r="U107" i="1"/>
  <c r="S107" i="1"/>
  <c r="Q107" i="1"/>
  <c r="P107" i="1"/>
  <c r="O107" i="1"/>
  <c r="K107" i="1"/>
  <c r="N107" i="1" s="1"/>
  <c r="AA106" i="1"/>
  <c r="Z106" i="1"/>
  <c r="Y106" i="1"/>
  <c r="X106" i="1"/>
  <c r="W106" i="1"/>
  <c r="U106" i="1"/>
  <c r="S106" i="1"/>
  <c r="Q106" i="1"/>
  <c r="P106" i="1"/>
  <c r="O106" i="1"/>
  <c r="K106" i="1"/>
  <c r="N106" i="1" s="1"/>
  <c r="T106" i="1" s="1"/>
  <c r="AA105" i="1"/>
  <c r="Z105" i="1"/>
  <c r="Y105" i="1"/>
  <c r="X105" i="1"/>
  <c r="W105" i="1"/>
  <c r="U105" i="1"/>
  <c r="S105" i="1"/>
  <c r="Q105" i="1"/>
  <c r="P105" i="1"/>
  <c r="O105" i="1"/>
  <c r="K105" i="1"/>
  <c r="N105" i="1" s="1"/>
  <c r="AA104" i="1"/>
  <c r="Z104" i="1"/>
  <c r="Y104" i="1"/>
  <c r="X104" i="1"/>
  <c r="W104" i="1"/>
  <c r="U104" i="1"/>
  <c r="S104" i="1"/>
  <c r="Q104" i="1"/>
  <c r="P104" i="1"/>
  <c r="O104" i="1"/>
  <c r="K104" i="1"/>
  <c r="N104" i="1" s="1"/>
  <c r="AA103" i="1"/>
  <c r="Z103" i="1"/>
  <c r="Y103" i="1"/>
  <c r="X103" i="1"/>
  <c r="W103" i="1"/>
  <c r="U103" i="1"/>
  <c r="S103" i="1"/>
  <c r="Q103" i="1"/>
  <c r="P103" i="1"/>
  <c r="O103" i="1"/>
  <c r="K103" i="1"/>
  <c r="N103" i="1" s="1"/>
  <c r="T103" i="1" s="1"/>
  <c r="AA102" i="1"/>
  <c r="Z102" i="1"/>
  <c r="Y102" i="1"/>
  <c r="X102" i="1"/>
  <c r="W102" i="1"/>
  <c r="U102" i="1"/>
  <c r="S102" i="1"/>
  <c r="Q102" i="1"/>
  <c r="P102" i="1"/>
  <c r="O102" i="1"/>
  <c r="K102" i="1"/>
  <c r="N102" i="1" s="1"/>
  <c r="AA101" i="1"/>
  <c r="Z101" i="1"/>
  <c r="Y101" i="1"/>
  <c r="X101" i="1"/>
  <c r="W101" i="1"/>
  <c r="U101" i="1"/>
  <c r="S101" i="1"/>
  <c r="Q101" i="1"/>
  <c r="P101" i="1"/>
  <c r="O101" i="1"/>
  <c r="K101" i="1"/>
  <c r="N101" i="1" s="1"/>
  <c r="AA100" i="1"/>
  <c r="Z100" i="1"/>
  <c r="Y100" i="1"/>
  <c r="X100" i="1"/>
  <c r="W100" i="1"/>
  <c r="U100" i="1"/>
  <c r="S100" i="1"/>
  <c r="Q100" i="1"/>
  <c r="P100" i="1"/>
  <c r="O100" i="1"/>
  <c r="K100" i="1"/>
  <c r="N100" i="1" s="1"/>
  <c r="T100" i="1" s="1"/>
  <c r="AA99" i="1"/>
  <c r="Z99" i="1"/>
  <c r="Y99" i="1"/>
  <c r="X99" i="1"/>
  <c r="W99" i="1"/>
  <c r="U99" i="1"/>
  <c r="S99" i="1"/>
  <c r="Q99" i="1"/>
  <c r="P99" i="1"/>
  <c r="O99" i="1"/>
  <c r="K99" i="1"/>
  <c r="N99" i="1" s="1"/>
  <c r="AA98" i="1"/>
  <c r="Z98" i="1"/>
  <c r="Y98" i="1"/>
  <c r="X98" i="1"/>
  <c r="W98" i="1"/>
  <c r="U98" i="1"/>
  <c r="S98" i="1"/>
  <c r="Q98" i="1"/>
  <c r="P98" i="1"/>
  <c r="O98" i="1"/>
  <c r="K98" i="1"/>
  <c r="N98" i="1" s="1"/>
  <c r="T98" i="1" s="1"/>
  <c r="AA97" i="1"/>
  <c r="Z97" i="1"/>
  <c r="Y97" i="1"/>
  <c r="X97" i="1"/>
  <c r="W97" i="1"/>
  <c r="U97" i="1"/>
  <c r="S97" i="1"/>
  <c r="Q97" i="1"/>
  <c r="P97" i="1"/>
  <c r="O97" i="1"/>
  <c r="K97" i="1"/>
  <c r="N97" i="1" s="1"/>
  <c r="T97" i="1" s="1"/>
  <c r="AA96" i="1"/>
  <c r="Z96" i="1"/>
  <c r="Y96" i="1"/>
  <c r="X96" i="1"/>
  <c r="W96" i="1"/>
  <c r="U96" i="1"/>
  <c r="S96" i="1"/>
  <c r="Q96" i="1"/>
  <c r="P96" i="1"/>
  <c r="O96" i="1"/>
  <c r="K96" i="1"/>
  <c r="N96" i="1" s="1"/>
  <c r="T96" i="1" s="1"/>
  <c r="AA95" i="1"/>
  <c r="Z95" i="1"/>
  <c r="Y95" i="1"/>
  <c r="X95" i="1"/>
  <c r="W95" i="1"/>
  <c r="U95" i="1"/>
  <c r="S95" i="1"/>
  <c r="Q95" i="1"/>
  <c r="P95" i="1"/>
  <c r="O95" i="1"/>
  <c r="K95" i="1"/>
  <c r="N95" i="1" s="1"/>
  <c r="T95" i="1" s="1"/>
  <c r="AA94" i="1"/>
  <c r="Z94" i="1"/>
  <c r="Y94" i="1"/>
  <c r="X94" i="1"/>
  <c r="W94" i="1"/>
  <c r="U94" i="1"/>
  <c r="S94" i="1"/>
  <c r="Q94" i="1"/>
  <c r="P94" i="1"/>
  <c r="O94" i="1"/>
  <c r="K94" i="1"/>
  <c r="N94" i="1" s="1"/>
  <c r="T94" i="1" s="1"/>
  <c r="AA93" i="1"/>
  <c r="Z93" i="1"/>
  <c r="Y93" i="1"/>
  <c r="X93" i="1"/>
  <c r="W93" i="1"/>
  <c r="U93" i="1"/>
  <c r="S93" i="1"/>
  <c r="Q93" i="1"/>
  <c r="P93" i="1"/>
  <c r="O93" i="1"/>
  <c r="K93" i="1"/>
  <c r="N93" i="1" s="1"/>
  <c r="T93" i="1" s="1"/>
  <c r="AA92" i="1"/>
  <c r="Z92" i="1"/>
  <c r="Y92" i="1"/>
  <c r="X92" i="1"/>
  <c r="W92" i="1"/>
  <c r="U92" i="1"/>
  <c r="S92" i="1"/>
  <c r="Q92" i="1"/>
  <c r="P92" i="1"/>
  <c r="O92" i="1"/>
  <c r="K92" i="1"/>
  <c r="N92" i="1" s="1"/>
  <c r="T92" i="1" s="1"/>
  <c r="AA91" i="1"/>
  <c r="Z91" i="1"/>
  <c r="Y91" i="1"/>
  <c r="X91" i="1"/>
  <c r="W91" i="1"/>
  <c r="U91" i="1"/>
  <c r="S91" i="1"/>
  <c r="Q91" i="1"/>
  <c r="P91" i="1"/>
  <c r="O91" i="1"/>
  <c r="K91" i="1"/>
  <c r="N91" i="1" s="1"/>
  <c r="AA90" i="1"/>
  <c r="Z90" i="1"/>
  <c r="Y90" i="1"/>
  <c r="X90" i="1"/>
  <c r="W90" i="1"/>
  <c r="U90" i="1"/>
  <c r="S90" i="1"/>
  <c r="Q90" i="1"/>
  <c r="P90" i="1"/>
  <c r="O90" i="1"/>
  <c r="K90" i="1"/>
  <c r="N90" i="1" s="1"/>
  <c r="T90" i="1" s="1"/>
  <c r="AA89" i="1"/>
  <c r="Z89" i="1"/>
  <c r="Y89" i="1"/>
  <c r="X89" i="1"/>
  <c r="W89" i="1"/>
  <c r="U89" i="1"/>
  <c r="S89" i="1"/>
  <c r="Q89" i="1"/>
  <c r="P89" i="1"/>
  <c r="O89" i="1"/>
  <c r="K89" i="1"/>
  <c r="N89" i="1" s="1"/>
  <c r="T89" i="1" s="1"/>
  <c r="AA88" i="1"/>
  <c r="Z88" i="1"/>
  <c r="Y88" i="1"/>
  <c r="X88" i="1"/>
  <c r="W88" i="1"/>
  <c r="U88" i="1"/>
  <c r="S88" i="1"/>
  <c r="Q88" i="1"/>
  <c r="P88" i="1"/>
  <c r="O88" i="1"/>
  <c r="K88" i="1"/>
  <c r="N88" i="1" s="1"/>
  <c r="T88" i="1" s="1"/>
  <c r="AA87" i="1"/>
  <c r="Z87" i="1"/>
  <c r="Y87" i="1"/>
  <c r="X87" i="1"/>
  <c r="W87" i="1"/>
  <c r="U87" i="1"/>
  <c r="S87" i="1"/>
  <c r="Q87" i="1"/>
  <c r="P87" i="1"/>
  <c r="O87" i="1"/>
  <c r="K87" i="1"/>
  <c r="N87" i="1" s="1"/>
  <c r="T87" i="1" s="1"/>
  <c r="AA86" i="1"/>
  <c r="Z86" i="1"/>
  <c r="Y86" i="1"/>
  <c r="X86" i="1"/>
  <c r="W86" i="1"/>
  <c r="U86" i="1"/>
  <c r="S86" i="1"/>
  <c r="Q86" i="1"/>
  <c r="P86" i="1"/>
  <c r="O86" i="1"/>
  <c r="K86" i="1"/>
  <c r="N86" i="1" s="1"/>
  <c r="T86" i="1" s="1"/>
  <c r="AA85" i="1"/>
  <c r="Z85" i="1"/>
  <c r="Y85" i="1"/>
  <c r="X85" i="1"/>
  <c r="W85" i="1"/>
  <c r="U85" i="1"/>
  <c r="S85" i="1"/>
  <c r="Q85" i="1"/>
  <c r="P85" i="1"/>
  <c r="O85" i="1"/>
  <c r="K85" i="1"/>
  <c r="N85" i="1" s="1"/>
  <c r="T85" i="1" s="1"/>
  <c r="AA84" i="1"/>
  <c r="Z84" i="1"/>
  <c r="Y84" i="1"/>
  <c r="X84" i="1"/>
  <c r="W84" i="1"/>
  <c r="U84" i="1"/>
  <c r="S84" i="1"/>
  <c r="Q84" i="1"/>
  <c r="P84" i="1"/>
  <c r="O84" i="1"/>
  <c r="K84" i="1"/>
  <c r="N84" i="1" s="1"/>
  <c r="AA83" i="1"/>
  <c r="Z83" i="1"/>
  <c r="Y83" i="1"/>
  <c r="X83" i="1"/>
  <c r="W83" i="1"/>
  <c r="U83" i="1"/>
  <c r="S83" i="1"/>
  <c r="Q83" i="1"/>
  <c r="P83" i="1"/>
  <c r="O83" i="1"/>
  <c r="K83" i="1"/>
  <c r="N83" i="1" s="1"/>
  <c r="T83" i="1" s="1"/>
  <c r="AA82" i="1"/>
  <c r="Z82" i="1"/>
  <c r="Y82" i="1"/>
  <c r="X82" i="1"/>
  <c r="W82" i="1"/>
  <c r="U82" i="1"/>
  <c r="S82" i="1"/>
  <c r="Q82" i="1"/>
  <c r="P82" i="1"/>
  <c r="O82" i="1"/>
  <c r="K82" i="1"/>
  <c r="N82" i="1" s="1"/>
  <c r="T82" i="1" s="1"/>
  <c r="AA81" i="1"/>
  <c r="Z81" i="1"/>
  <c r="Y81" i="1"/>
  <c r="X81" i="1"/>
  <c r="W81" i="1"/>
  <c r="U81" i="1"/>
  <c r="S81" i="1"/>
  <c r="Q81" i="1"/>
  <c r="P81" i="1"/>
  <c r="O81" i="1"/>
  <c r="K81" i="1"/>
  <c r="N81" i="1" s="1"/>
  <c r="T81" i="1" s="1"/>
  <c r="AA80" i="1"/>
  <c r="Z80" i="1"/>
  <c r="Y80" i="1"/>
  <c r="X80" i="1"/>
  <c r="W80" i="1"/>
  <c r="U80" i="1"/>
  <c r="S80" i="1"/>
  <c r="Q80" i="1"/>
  <c r="P80" i="1"/>
  <c r="O80" i="1"/>
  <c r="K80" i="1"/>
  <c r="N80" i="1" s="1"/>
  <c r="AA79" i="1"/>
  <c r="Z79" i="1"/>
  <c r="Y79" i="1"/>
  <c r="X79" i="1"/>
  <c r="W79" i="1"/>
  <c r="U79" i="1"/>
  <c r="S79" i="1"/>
  <c r="Q79" i="1"/>
  <c r="P79" i="1"/>
  <c r="O79" i="1"/>
  <c r="K79" i="1"/>
  <c r="N79" i="1" s="1"/>
  <c r="T79" i="1" s="1"/>
  <c r="AA78" i="1"/>
  <c r="Z78" i="1"/>
  <c r="Y78" i="1"/>
  <c r="X78" i="1"/>
  <c r="W78" i="1"/>
  <c r="U78" i="1"/>
  <c r="S78" i="1"/>
  <c r="Q78" i="1"/>
  <c r="P78" i="1"/>
  <c r="O78" i="1"/>
  <c r="K78" i="1"/>
  <c r="N78" i="1" s="1"/>
  <c r="T78" i="1" s="1"/>
  <c r="AA77" i="1"/>
  <c r="Z77" i="1"/>
  <c r="Y77" i="1"/>
  <c r="X77" i="1"/>
  <c r="W77" i="1"/>
  <c r="U77" i="1"/>
  <c r="S77" i="1"/>
  <c r="Q77" i="1"/>
  <c r="P77" i="1"/>
  <c r="O77" i="1"/>
  <c r="K77" i="1"/>
  <c r="N77" i="1" s="1"/>
  <c r="T77" i="1" s="1"/>
  <c r="AA76" i="1"/>
  <c r="Z76" i="1"/>
  <c r="Y76" i="1"/>
  <c r="X76" i="1"/>
  <c r="W76" i="1"/>
  <c r="U76" i="1"/>
  <c r="S76" i="1"/>
  <c r="Q76" i="1"/>
  <c r="P76" i="1"/>
  <c r="O76" i="1"/>
  <c r="K76" i="1"/>
  <c r="N76" i="1" s="1"/>
  <c r="T76" i="1" s="1"/>
  <c r="AA75" i="1"/>
  <c r="Z75" i="1"/>
  <c r="Y75" i="1"/>
  <c r="X75" i="1"/>
  <c r="W75" i="1"/>
  <c r="U75" i="1"/>
  <c r="S75" i="1"/>
  <c r="Q75" i="1"/>
  <c r="P75" i="1"/>
  <c r="O75" i="1"/>
  <c r="K75" i="1"/>
  <c r="N75" i="1" s="1"/>
  <c r="AA74" i="1"/>
  <c r="Z74" i="1"/>
  <c r="Y74" i="1"/>
  <c r="X74" i="1"/>
  <c r="W74" i="1"/>
  <c r="U74" i="1"/>
  <c r="S74" i="1"/>
  <c r="Q74" i="1"/>
  <c r="P74" i="1"/>
  <c r="O74" i="1"/>
  <c r="K74" i="1"/>
  <c r="N74" i="1" s="1"/>
  <c r="T74" i="1" s="1"/>
  <c r="AA73" i="1"/>
  <c r="Z73" i="1"/>
  <c r="Y73" i="1"/>
  <c r="X73" i="1"/>
  <c r="W73" i="1"/>
  <c r="U73" i="1"/>
  <c r="S73" i="1"/>
  <c r="Q73" i="1"/>
  <c r="P73" i="1"/>
  <c r="O73" i="1"/>
  <c r="K73" i="1"/>
  <c r="N73" i="1" s="1"/>
  <c r="T73" i="1" s="1"/>
  <c r="AA72" i="1"/>
  <c r="Z72" i="1"/>
  <c r="Y72" i="1"/>
  <c r="X72" i="1"/>
  <c r="W72" i="1"/>
  <c r="U72" i="1"/>
  <c r="S72" i="1"/>
  <c r="Q72" i="1"/>
  <c r="P72" i="1"/>
  <c r="O72" i="1"/>
  <c r="K72" i="1"/>
  <c r="N72" i="1" s="1"/>
  <c r="AA71" i="1"/>
  <c r="Z71" i="1"/>
  <c r="Y71" i="1"/>
  <c r="X71" i="1"/>
  <c r="W71" i="1"/>
  <c r="U71" i="1"/>
  <c r="S71" i="1"/>
  <c r="Q71" i="1"/>
  <c r="P71" i="1"/>
  <c r="O71" i="1"/>
  <c r="K71" i="1"/>
  <c r="N71" i="1" s="1"/>
  <c r="T71" i="1" s="1"/>
  <c r="AA70" i="1"/>
  <c r="Z70" i="1"/>
  <c r="Y70" i="1"/>
  <c r="X70" i="1"/>
  <c r="W70" i="1"/>
  <c r="U70" i="1"/>
  <c r="S70" i="1"/>
  <c r="Q70" i="1"/>
  <c r="P70" i="1"/>
  <c r="O70" i="1"/>
  <c r="K70" i="1"/>
  <c r="N70" i="1" s="1"/>
  <c r="T70" i="1" s="1"/>
  <c r="AA69" i="1"/>
  <c r="Z69" i="1"/>
  <c r="Y69" i="1"/>
  <c r="X69" i="1"/>
  <c r="W69" i="1"/>
  <c r="U69" i="1"/>
  <c r="S69" i="1"/>
  <c r="Q69" i="1"/>
  <c r="P69" i="1"/>
  <c r="O69" i="1"/>
  <c r="K69" i="1"/>
  <c r="N69" i="1" s="1"/>
  <c r="T69" i="1" s="1"/>
  <c r="AA68" i="1"/>
  <c r="Z68" i="1"/>
  <c r="Y68" i="1"/>
  <c r="X68" i="1"/>
  <c r="W68" i="1"/>
  <c r="U68" i="1"/>
  <c r="S68" i="1"/>
  <c r="Q68" i="1"/>
  <c r="P68" i="1"/>
  <c r="O68" i="1"/>
  <c r="K68" i="1"/>
  <c r="N68" i="1" s="1"/>
  <c r="AA67" i="1"/>
  <c r="Z67" i="1"/>
  <c r="Y67" i="1"/>
  <c r="X67" i="1"/>
  <c r="W67" i="1"/>
  <c r="U67" i="1"/>
  <c r="S67" i="1"/>
  <c r="Q67" i="1"/>
  <c r="P67" i="1"/>
  <c r="O67" i="1"/>
  <c r="K67" i="1"/>
  <c r="N67" i="1" s="1"/>
  <c r="T67" i="1" s="1"/>
  <c r="AA66" i="1"/>
  <c r="Z66" i="1"/>
  <c r="Y66" i="1"/>
  <c r="X66" i="1"/>
  <c r="W66" i="1"/>
  <c r="U66" i="1"/>
  <c r="S66" i="1"/>
  <c r="Q66" i="1"/>
  <c r="P66" i="1"/>
  <c r="O66" i="1"/>
  <c r="K66" i="1"/>
  <c r="N66" i="1" s="1"/>
  <c r="AA65" i="1"/>
  <c r="Z65" i="1"/>
  <c r="Y65" i="1"/>
  <c r="X65" i="1"/>
  <c r="W65" i="1"/>
  <c r="U65" i="1"/>
  <c r="S65" i="1"/>
  <c r="Q65" i="1"/>
  <c r="P65" i="1"/>
  <c r="O65" i="1"/>
  <c r="K65" i="1"/>
  <c r="N65" i="1" s="1"/>
  <c r="T65" i="1" s="1"/>
  <c r="AA64" i="1"/>
  <c r="Z64" i="1"/>
  <c r="Y64" i="1"/>
  <c r="X64" i="1"/>
  <c r="W64" i="1"/>
  <c r="U64" i="1"/>
  <c r="S64" i="1"/>
  <c r="Q64" i="1"/>
  <c r="P64" i="1"/>
  <c r="O64" i="1"/>
  <c r="K64" i="1"/>
  <c r="N64" i="1" s="1"/>
  <c r="T64" i="1" s="1"/>
  <c r="AA63" i="1"/>
  <c r="Z63" i="1"/>
  <c r="Y63" i="1"/>
  <c r="X63" i="1"/>
  <c r="W63" i="1"/>
  <c r="U63" i="1"/>
  <c r="S63" i="1"/>
  <c r="Q63" i="1"/>
  <c r="P63" i="1"/>
  <c r="O63" i="1"/>
  <c r="K63" i="1"/>
  <c r="N63" i="1" s="1"/>
  <c r="T63" i="1" s="1"/>
  <c r="AA62" i="1"/>
  <c r="Z62" i="1"/>
  <c r="Y62" i="1"/>
  <c r="X62" i="1"/>
  <c r="W62" i="1"/>
  <c r="U62" i="1"/>
  <c r="S62" i="1"/>
  <c r="Q62" i="1"/>
  <c r="P62" i="1"/>
  <c r="O62" i="1"/>
  <c r="K62" i="1"/>
  <c r="N62" i="1" s="1"/>
  <c r="T62" i="1" s="1"/>
  <c r="AA61" i="1"/>
  <c r="Z61" i="1"/>
  <c r="Y61" i="1"/>
  <c r="X61" i="1"/>
  <c r="W61" i="1"/>
  <c r="U61" i="1"/>
  <c r="S61" i="1"/>
  <c r="Q61" i="1"/>
  <c r="P61" i="1"/>
  <c r="O61" i="1"/>
  <c r="K61" i="1"/>
  <c r="N61" i="1" s="1"/>
  <c r="T61" i="1" s="1"/>
  <c r="AA60" i="1"/>
  <c r="Z60" i="1"/>
  <c r="Y60" i="1"/>
  <c r="X60" i="1"/>
  <c r="W60" i="1"/>
  <c r="U60" i="1"/>
  <c r="S60" i="1"/>
  <c r="Q60" i="1"/>
  <c r="P60" i="1"/>
  <c r="O60" i="1"/>
  <c r="K60" i="1"/>
  <c r="N60" i="1" s="1"/>
  <c r="AA59" i="1"/>
  <c r="Z59" i="1"/>
  <c r="Y59" i="1"/>
  <c r="X59" i="1"/>
  <c r="W59" i="1"/>
  <c r="U59" i="1"/>
  <c r="S59" i="1"/>
  <c r="Q59" i="1"/>
  <c r="P59" i="1"/>
  <c r="O59" i="1"/>
  <c r="K59" i="1"/>
  <c r="N59" i="1" s="1"/>
  <c r="T59" i="1" s="1"/>
  <c r="AA58" i="1"/>
  <c r="Z58" i="1"/>
  <c r="Y58" i="1"/>
  <c r="X58" i="1"/>
  <c r="W58" i="1"/>
  <c r="U58" i="1"/>
  <c r="S58" i="1"/>
  <c r="Q58" i="1"/>
  <c r="P58" i="1"/>
  <c r="O58" i="1"/>
  <c r="K58" i="1"/>
  <c r="N58" i="1" s="1"/>
  <c r="T58" i="1" s="1"/>
  <c r="AA57" i="1"/>
  <c r="Z57" i="1"/>
  <c r="Y57" i="1"/>
  <c r="X57" i="1"/>
  <c r="W57" i="1"/>
  <c r="U57" i="1"/>
  <c r="S57" i="1"/>
  <c r="Q57" i="1"/>
  <c r="P57" i="1"/>
  <c r="O57" i="1"/>
  <c r="K57" i="1"/>
  <c r="N57" i="1" s="1"/>
  <c r="AA56" i="1"/>
  <c r="Z56" i="1"/>
  <c r="Y56" i="1"/>
  <c r="X56" i="1"/>
  <c r="W56" i="1"/>
  <c r="U56" i="1"/>
  <c r="S56" i="1"/>
  <c r="Q56" i="1"/>
  <c r="P56" i="1"/>
  <c r="O56" i="1"/>
  <c r="K56" i="1"/>
  <c r="N56" i="1" s="1"/>
  <c r="T56" i="1" s="1"/>
  <c r="AA55" i="1"/>
  <c r="Z55" i="1"/>
  <c r="Y55" i="1"/>
  <c r="X55" i="1"/>
  <c r="W55" i="1"/>
  <c r="U55" i="1"/>
  <c r="S55" i="1"/>
  <c r="Q55" i="1"/>
  <c r="P55" i="1"/>
  <c r="O55" i="1"/>
  <c r="K55" i="1"/>
  <c r="N55" i="1" s="1"/>
  <c r="AA54" i="1"/>
  <c r="Z54" i="1"/>
  <c r="Y54" i="1"/>
  <c r="X54" i="1"/>
  <c r="W54" i="1"/>
  <c r="U54" i="1"/>
  <c r="S54" i="1"/>
  <c r="Q54" i="1"/>
  <c r="P54" i="1"/>
  <c r="O54" i="1"/>
  <c r="K54" i="1"/>
  <c r="N54" i="1" s="1"/>
  <c r="T54" i="1" s="1"/>
  <c r="AA53" i="1"/>
  <c r="Z53" i="1"/>
  <c r="Y53" i="1"/>
  <c r="X53" i="1"/>
  <c r="W53" i="1"/>
  <c r="U53" i="1"/>
  <c r="S53" i="1"/>
  <c r="Q53" i="1"/>
  <c r="P53" i="1"/>
  <c r="O53" i="1"/>
  <c r="K53" i="1"/>
  <c r="N53" i="1" s="1"/>
  <c r="T53" i="1" s="1"/>
  <c r="AA52" i="1"/>
  <c r="Z52" i="1"/>
  <c r="Y52" i="1"/>
  <c r="X52" i="1"/>
  <c r="W52" i="1"/>
  <c r="U52" i="1"/>
  <c r="S52" i="1"/>
  <c r="Q52" i="1"/>
  <c r="P52" i="1"/>
  <c r="O52" i="1"/>
  <c r="K52" i="1"/>
  <c r="N52" i="1" s="1"/>
  <c r="T52" i="1" s="1"/>
  <c r="AA51" i="1"/>
  <c r="Z51" i="1"/>
  <c r="Y51" i="1"/>
  <c r="X51" i="1"/>
  <c r="W51" i="1"/>
  <c r="U51" i="1"/>
  <c r="S51" i="1"/>
  <c r="Q51" i="1"/>
  <c r="P51" i="1"/>
  <c r="O51" i="1"/>
  <c r="K51" i="1"/>
  <c r="N51" i="1" s="1"/>
  <c r="T51" i="1" s="1"/>
  <c r="AA50" i="1"/>
  <c r="Z50" i="1"/>
  <c r="Y50" i="1"/>
  <c r="X50" i="1"/>
  <c r="W50" i="1"/>
  <c r="U50" i="1"/>
  <c r="S50" i="1"/>
  <c r="Q50" i="1"/>
  <c r="P50" i="1"/>
  <c r="O50" i="1"/>
  <c r="K50" i="1"/>
  <c r="N50" i="1" s="1"/>
  <c r="T50" i="1" s="1"/>
  <c r="AA49" i="1"/>
  <c r="Z49" i="1"/>
  <c r="Y49" i="1"/>
  <c r="X49" i="1"/>
  <c r="W49" i="1"/>
  <c r="U49" i="1"/>
  <c r="S49" i="1"/>
  <c r="Q49" i="1"/>
  <c r="P49" i="1"/>
  <c r="O49" i="1"/>
  <c r="K49" i="1"/>
  <c r="N49" i="1" s="1"/>
  <c r="AA48" i="1"/>
  <c r="Z48" i="1"/>
  <c r="Y48" i="1"/>
  <c r="X48" i="1"/>
  <c r="W48" i="1"/>
  <c r="U48" i="1"/>
  <c r="S48" i="1"/>
  <c r="Q48" i="1"/>
  <c r="P48" i="1"/>
  <c r="O48" i="1"/>
  <c r="K48" i="1"/>
  <c r="N48" i="1" s="1"/>
  <c r="T48" i="1" s="1"/>
  <c r="AA47" i="1"/>
  <c r="Z47" i="1"/>
  <c r="Y47" i="1"/>
  <c r="X47" i="1"/>
  <c r="W47" i="1"/>
  <c r="U47" i="1"/>
  <c r="S47" i="1"/>
  <c r="Q47" i="1"/>
  <c r="P47" i="1"/>
  <c r="O47" i="1"/>
  <c r="K47" i="1"/>
  <c r="N47" i="1" s="1"/>
  <c r="AA46" i="1"/>
  <c r="Z46" i="1"/>
  <c r="Y46" i="1"/>
  <c r="X46" i="1"/>
  <c r="W46" i="1"/>
  <c r="U46" i="1"/>
  <c r="S46" i="1"/>
  <c r="Q46" i="1"/>
  <c r="P46" i="1"/>
  <c r="O46" i="1"/>
  <c r="K46" i="1"/>
  <c r="N46" i="1" s="1"/>
  <c r="T46" i="1" s="1"/>
  <c r="AA45" i="1"/>
  <c r="Z45" i="1"/>
  <c r="Y45" i="1"/>
  <c r="X45" i="1"/>
  <c r="W45" i="1"/>
  <c r="U45" i="1"/>
  <c r="S45" i="1"/>
  <c r="Q45" i="1"/>
  <c r="P45" i="1"/>
  <c r="O45" i="1"/>
  <c r="K45" i="1"/>
  <c r="N45" i="1" s="1"/>
  <c r="AA44" i="1"/>
  <c r="Z44" i="1"/>
  <c r="Y44" i="1"/>
  <c r="X44" i="1"/>
  <c r="W44" i="1"/>
  <c r="U44" i="1"/>
  <c r="S44" i="1"/>
  <c r="Q44" i="1"/>
  <c r="P44" i="1"/>
  <c r="O44" i="1"/>
  <c r="K44" i="1"/>
  <c r="N44" i="1" s="1"/>
  <c r="AA43" i="1"/>
  <c r="Z43" i="1"/>
  <c r="Y43" i="1"/>
  <c r="X43" i="1"/>
  <c r="W43" i="1"/>
  <c r="U43" i="1"/>
  <c r="S43" i="1"/>
  <c r="Q43" i="1"/>
  <c r="P43" i="1"/>
  <c r="O43" i="1"/>
  <c r="K43" i="1"/>
  <c r="N43" i="1" s="1"/>
  <c r="T43" i="1" s="1"/>
  <c r="AA42" i="1"/>
  <c r="Z42" i="1"/>
  <c r="Y42" i="1"/>
  <c r="X42" i="1"/>
  <c r="W42" i="1"/>
  <c r="U42" i="1"/>
  <c r="S42" i="1"/>
  <c r="Q42" i="1"/>
  <c r="P42" i="1"/>
  <c r="O42" i="1"/>
  <c r="K42" i="1"/>
  <c r="N42" i="1" s="1"/>
  <c r="T42" i="1" s="1"/>
  <c r="AA41" i="1"/>
  <c r="Z41" i="1"/>
  <c r="Y41" i="1"/>
  <c r="X41" i="1"/>
  <c r="W41" i="1"/>
  <c r="U41" i="1"/>
  <c r="S41" i="1"/>
  <c r="Q41" i="1"/>
  <c r="P41" i="1"/>
  <c r="O41" i="1"/>
  <c r="K41" i="1"/>
  <c r="N41" i="1" s="1"/>
  <c r="T41" i="1" s="1"/>
  <c r="AA40" i="1"/>
  <c r="Z40" i="1"/>
  <c r="Y40" i="1"/>
  <c r="X40" i="1"/>
  <c r="W40" i="1"/>
  <c r="U40" i="1"/>
  <c r="S40" i="1"/>
  <c r="Q40" i="1"/>
  <c r="P40" i="1"/>
  <c r="O40" i="1"/>
  <c r="K40" i="1"/>
  <c r="N40" i="1" s="1"/>
  <c r="T40" i="1" s="1"/>
  <c r="AA39" i="1"/>
  <c r="Z39" i="1"/>
  <c r="Y39" i="1"/>
  <c r="X39" i="1"/>
  <c r="W39" i="1"/>
  <c r="U39" i="1"/>
  <c r="S39" i="1"/>
  <c r="Q39" i="1"/>
  <c r="P39" i="1"/>
  <c r="O39" i="1"/>
  <c r="K39" i="1"/>
  <c r="N39" i="1" s="1"/>
  <c r="T39" i="1" s="1"/>
  <c r="AA38" i="1"/>
  <c r="Z38" i="1"/>
  <c r="Y38" i="1"/>
  <c r="X38" i="1"/>
  <c r="W38" i="1"/>
  <c r="U38" i="1"/>
  <c r="S38" i="1"/>
  <c r="Q38" i="1"/>
  <c r="P38" i="1"/>
  <c r="O38" i="1"/>
  <c r="K38" i="1"/>
  <c r="N38" i="1" s="1"/>
  <c r="T38" i="1" s="1"/>
  <c r="AA37" i="1"/>
  <c r="Z37" i="1"/>
  <c r="Y37" i="1"/>
  <c r="X37" i="1"/>
  <c r="W37" i="1"/>
  <c r="U37" i="1"/>
  <c r="S37" i="1"/>
  <c r="Q37" i="1"/>
  <c r="P37" i="1"/>
  <c r="O37" i="1"/>
  <c r="K37" i="1"/>
  <c r="N37" i="1" s="1"/>
  <c r="AA36" i="1"/>
  <c r="Z36" i="1"/>
  <c r="Y36" i="1"/>
  <c r="X36" i="1"/>
  <c r="W36" i="1"/>
  <c r="U36" i="1"/>
  <c r="S36" i="1"/>
  <c r="Q36" i="1"/>
  <c r="P36" i="1"/>
  <c r="O36" i="1"/>
  <c r="K36" i="1"/>
  <c r="N36" i="1" s="1"/>
  <c r="T36" i="1" s="1"/>
  <c r="AA35" i="1"/>
  <c r="Z35" i="1"/>
  <c r="Y35" i="1"/>
  <c r="X35" i="1"/>
  <c r="W35" i="1"/>
  <c r="U35" i="1"/>
  <c r="S35" i="1"/>
  <c r="Q35" i="1"/>
  <c r="P35" i="1"/>
  <c r="O35" i="1"/>
  <c r="K35" i="1"/>
  <c r="N35" i="1" s="1"/>
  <c r="AA34" i="1"/>
  <c r="Z34" i="1"/>
  <c r="Y34" i="1"/>
  <c r="X34" i="1"/>
  <c r="W34" i="1"/>
  <c r="U34" i="1"/>
  <c r="S34" i="1"/>
  <c r="Q34" i="1"/>
  <c r="P34" i="1"/>
  <c r="O34" i="1"/>
  <c r="K34" i="1"/>
  <c r="N34" i="1" s="1"/>
  <c r="AA33" i="1"/>
  <c r="Z33" i="1"/>
  <c r="Y33" i="1"/>
  <c r="X33" i="1"/>
  <c r="W33" i="1"/>
  <c r="U33" i="1"/>
  <c r="S33" i="1"/>
  <c r="Q33" i="1"/>
  <c r="P33" i="1"/>
  <c r="O33" i="1"/>
  <c r="K33" i="1"/>
  <c r="N33" i="1" s="1"/>
  <c r="T33" i="1" s="1"/>
  <c r="AA32" i="1"/>
  <c r="Z32" i="1"/>
  <c r="Y32" i="1"/>
  <c r="X32" i="1"/>
  <c r="W32" i="1"/>
  <c r="U32" i="1"/>
  <c r="S32" i="1"/>
  <c r="Q32" i="1"/>
  <c r="P32" i="1"/>
  <c r="O32" i="1"/>
  <c r="K32" i="1"/>
  <c r="N32" i="1" s="1"/>
  <c r="T32" i="1" s="1"/>
  <c r="AA31" i="1"/>
  <c r="Z31" i="1"/>
  <c r="Y31" i="1"/>
  <c r="X31" i="1"/>
  <c r="W31" i="1"/>
  <c r="U31" i="1"/>
  <c r="S31" i="1"/>
  <c r="Q31" i="1"/>
  <c r="P31" i="1"/>
  <c r="O31" i="1"/>
  <c r="K31" i="1"/>
  <c r="N31" i="1" s="1"/>
  <c r="T31" i="1" s="1"/>
  <c r="AA30" i="1"/>
  <c r="Z30" i="1"/>
  <c r="Y30" i="1"/>
  <c r="X30" i="1"/>
  <c r="W30" i="1"/>
  <c r="U30" i="1"/>
  <c r="S30" i="1"/>
  <c r="Q30" i="1"/>
  <c r="P30" i="1"/>
  <c r="O30" i="1"/>
  <c r="K30" i="1"/>
  <c r="N30" i="1" s="1"/>
  <c r="T30" i="1" s="1"/>
  <c r="AA29" i="1"/>
  <c r="Z29" i="1"/>
  <c r="Y29" i="1"/>
  <c r="X29" i="1"/>
  <c r="W29" i="1"/>
  <c r="U29" i="1"/>
  <c r="S29" i="1"/>
  <c r="Q29" i="1"/>
  <c r="P29" i="1"/>
  <c r="O29" i="1"/>
  <c r="K29" i="1"/>
  <c r="N29" i="1" s="1"/>
  <c r="T29" i="1" s="1"/>
  <c r="AA28" i="1"/>
  <c r="Z28" i="1"/>
  <c r="Y28" i="1"/>
  <c r="X28" i="1"/>
  <c r="W28" i="1"/>
  <c r="U28" i="1"/>
  <c r="S28" i="1"/>
  <c r="Q28" i="1"/>
  <c r="P28" i="1"/>
  <c r="O28" i="1"/>
  <c r="K28" i="1"/>
  <c r="N28" i="1" s="1"/>
  <c r="AA27" i="1"/>
  <c r="Z27" i="1"/>
  <c r="Y27" i="1"/>
  <c r="X27" i="1"/>
  <c r="W27" i="1"/>
  <c r="U27" i="1"/>
  <c r="S27" i="1"/>
  <c r="Q27" i="1"/>
  <c r="P27" i="1"/>
  <c r="O27" i="1"/>
  <c r="K27" i="1"/>
  <c r="N27" i="1" s="1"/>
  <c r="T27" i="1" s="1"/>
  <c r="AA26" i="1"/>
  <c r="Z26" i="1"/>
  <c r="Y26" i="1"/>
  <c r="X26" i="1"/>
  <c r="W26" i="1"/>
  <c r="U26" i="1"/>
  <c r="S26" i="1"/>
  <c r="Q26" i="1"/>
  <c r="P26" i="1"/>
  <c r="O26" i="1"/>
  <c r="K26" i="1"/>
  <c r="N26" i="1" s="1"/>
  <c r="T26" i="1" s="1"/>
  <c r="AA25" i="1"/>
  <c r="Z25" i="1"/>
  <c r="Y25" i="1"/>
  <c r="X25" i="1"/>
  <c r="W25" i="1"/>
  <c r="U25" i="1"/>
  <c r="S25" i="1"/>
  <c r="Q25" i="1"/>
  <c r="P25" i="1"/>
  <c r="O25" i="1"/>
  <c r="K25" i="1"/>
  <c r="N25" i="1" s="1"/>
  <c r="T25" i="1" s="1"/>
  <c r="AA24" i="1"/>
  <c r="Z24" i="1"/>
  <c r="Y24" i="1"/>
  <c r="X24" i="1"/>
  <c r="W24" i="1"/>
  <c r="U24" i="1"/>
  <c r="S24" i="1"/>
  <c r="Q24" i="1"/>
  <c r="P24" i="1"/>
  <c r="O24" i="1"/>
  <c r="K24" i="1"/>
  <c r="N24" i="1" s="1"/>
  <c r="T24" i="1" s="1"/>
  <c r="AA23" i="1"/>
  <c r="Z23" i="1"/>
  <c r="Y23" i="1"/>
  <c r="X23" i="1"/>
  <c r="W23" i="1"/>
  <c r="U23" i="1"/>
  <c r="S23" i="1"/>
  <c r="Q23" i="1"/>
  <c r="P23" i="1"/>
  <c r="O23" i="1"/>
  <c r="K23" i="1"/>
  <c r="N23" i="1" s="1"/>
  <c r="AA22" i="1"/>
  <c r="Z22" i="1"/>
  <c r="Y22" i="1"/>
  <c r="X22" i="1"/>
  <c r="W22" i="1"/>
  <c r="U22" i="1"/>
  <c r="S22" i="1"/>
  <c r="Q22" i="1"/>
  <c r="P22" i="1"/>
  <c r="O22" i="1"/>
  <c r="K22" i="1"/>
  <c r="N22" i="1" s="1"/>
  <c r="T22" i="1" s="1"/>
  <c r="AA21" i="1"/>
  <c r="Z21" i="1"/>
  <c r="Y21" i="1"/>
  <c r="X21" i="1"/>
  <c r="W21" i="1"/>
  <c r="U21" i="1"/>
  <c r="S21" i="1"/>
  <c r="Q21" i="1"/>
  <c r="P21" i="1"/>
  <c r="O21" i="1"/>
  <c r="K21" i="1"/>
  <c r="N21" i="1" s="1"/>
  <c r="T21" i="1" s="1"/>
  <c r="AA20" i="1"/>
  <c r="Z20" i="1"/>
  <c r="Y20" i="1"/>
  <c r="X20" i="1"/>
  <c r="W20" i="1"/>
  <c r="U20" i="1"/>
  <c r="S20" i="1"/>
  <c r="Q20" i="1"/>
  <c r="P20" i="1"/>
  <c r="O20" i="1"/>
  <c r="K20" i="1"/>
  <c r="N20" i="1" s="1"/>
  <c r="T20" i="1" s="1"/>
  <c r="AA19" i="1"/>
  <c r="Z19" i="1"/>
  <c r="Y19" i="1"/>
  <c r="X19" i="1"/>
  <c r="W19" i="1"/>
  <c r="U19" i="1"/>
  <c r="S19" i="1"/>
  <c r="Q19" i="1"/>
  <c r="P19" i="1"/>
  <c r="O19" i="1"/>
  <c r="K19" i="1"/>
  <c r="N19" i="1" s="1"/>
  <c r="T19" i="1" s="1"/>
  <c r="AA18" i="1"/>
  <c r="Z18" i="1"/>
  <c r="Y18" i="1"/>
  <c r="X18" i="1"/>
  <c r="W18" i="1"/>
  <c r="U18" i="1"/>
  <c r="S18" i="1"/>
  <c r="Q18" i="1"/>
  <c r="P18" i="1"/>
  <c r="O18" i="1"/>
  <c r="K18" i="1"/>
  <c r="N18" i="1" s="1"/>
  <c r="T18" i="1" s="1"/>
  <c r="AA17" i="1"/>
  <c r="Z17" i="1"/>
  <c r="Y17" i="1"/>
  <c r="X17" i="1"/>
  <c r="W17" i="1"/>
  <c r="U17" i="1"/>
  <c r="S17" i="1"/>
  <c r="Q17" i="1"/>
  <c r="P17" i="1"/>
  <c r="O17" i="1"/>
  <c r="K17" i="1"/>
  <c r="N17" i="1" s="1"/>
  <c r="T17" i="1" s="1"/>
  <c r="AA16" i="1"/>
  <c r="Z16" i="1"/>
  <c r="Y16" i="1"/>
  <c r="X16" i="1"/>
  <c r="W16" i="1"/>
  <c r="U16" i="1"/>
  <c r="S16" i="1"/>
  <c r="Q16" i="1"/>
  <c r="P16" i="1"/>
  <c r="O16" i="1"/>
  <c r="K16" i="1"/>
  <c r="N16" i="1" s="1"/>
  <c r="AA15" i="1"/>
  <c r="Z15" i="1"/>
  <c r="Y15" i="1"/>
  <c r="X15" i="1"/>
  <c r="W15" i="1"/>
  <c r="U15" i="1"/>
  <c r="S15" i="1"/>
  <c r="Q15" i="1"/>
  <c r="P15" i="1"/>
  <c r="O15" i="1"/>
  <c r="K15" i="1"/>
  <c r="N15" i="1" s="1"/>
  <c r="T15" i="1" s="1"/>
  <c r="AA14" i="1"/>
  <c r="Z14" i="1"/>
  <c r="Y14" i="1"/>
  <c r="X14" i="1"/>
  <c r="W14" i="1"/>
  <c r="U14" i="1"/>
  <c r="S14" i="1"/>
  <c r="Q14" i="1"/>
  <c r="P14" i="1"/>
  <c r="O14" i="1"/>
  <c r="K14" i="1"/>
  <c r="N14" i="1" s="1"/>
  <c r="T14" i="1" s="1"/>
  <c r="AA13" i="1"/>
  <c r="Z13" i="1"/>
  <c r="Y13" i="1"/>
  <c r="X13" i="1"/>
  <c r="W13" i="1"/>
  <c r="U13" i="1"/>
  <c r="S13" i="1"/>
  <c r="Q13" i="1"/>
  <c r="P13" i="1"/>
  <c r="O13" i="1"/>
  <c r="K13" i="1"/>
  <c r="N13" i="1" s="1"/>
  <c r="T13" i="1" s="1"/>
  <c r="AA12" i="1"/>
  <c r="Z12" i="1"/>
  <c r="Y12" i="1"/>
  <c r="X12" i="1"/>
  <c r="W12" i="1"/>
  <c r="U12" i="1"/>
  <c r="S12" i="1"/>
  <c r="Q12" i="1"/>
  <c r="P12" i="1"/>
  <c r="O12" i="1"/>
  <c r="K12" i="1"/>
  <c r="N12" i="1" s="1"/>
  <c r="T12" i="1" s="1"/>
  <c r="AA11" i="1"/>
  <c r="Z11" i="1"/>
  <c r="Y11" i="1"/>
  <c r="X11" i="1"/>
  <c r="W11" i="1"/>
  <c r="U11" i="1"/>
  <c r="S11" i="1"/>
  <c r="Q11" i="1"/>
  <c r="P11" i="1"/>
  <c r="O11" i="1"/>
  <c r="K11" i="1"/>
  <c r="N11" i="1" s="1"/>
  <c r="AA10" i="1"/>
  <c r="Z10" i="1"/>
  <c r="Y10" i="1"/>
  <c r="X10" i="1"/>
  <c r="W10" i="1"/>
  <c r="U10" i="1"/>
  <c r="S10" i="1"/>
  <c r="Q10" i="1"/>
  <c r="P10" i="1"/>
  <c r="O10" i="1"/>
  <c r="K10" i="1"/>
  <c r="N10" i="1" s="1"/>
  <c r="T10" i="1" s="1"/>
  <c r="AA9" i="1"/>
  <c r="Z9" i="1"/>
  <c r="Y9" i="1"/>
  <c r="X9" i="1"/>
  <c r="W9" i="1"/>
  <c r="U9" i="1"/>
  <c r="S9" i="1"/>
  <c r="Q9" i="1"/>
  <c r="P9" i="1"/>
  <c r="O9" i="1"/>
  <c r="K9" i="1"/>
  <c r="N9" i="1" s="1"/>
  <c r="T9" i="1" s="1"/>
  <c r="AA8" i="1"/>
  <c r="Z8" i="1"/>
  <c r="Y8" i="1"/>
  <c r="X8" i="1"/>
  <c r="W8" i="1"/>
  <c r="U8" i="1"/>
  <c r="S8" i="1"/>
  <c r="Q8" i="1"/>
  <c r="P8" i="1"/>
  <c r="O8" i="1"/>
  <c r="K8" i="1"/>
  <c r="N8" i="1" s="1"/>
  <c r="T8" i="1" s="1"/>
  <c r="AA7" i="1"/>
  <c r="Z7" i="1"/>
  <c r="Y7" i="1"/>
  <c r="X7" i="1"/>
  <c r="W7" i="1"/>
  <c r="U7" i="1"/>
  <c r="S7" i="1"/>
  <c r="Q7" i="1"/>
  <c r="P7" i="1"/>
  <c r="O7" i="1"/>
  <c r="K7" i="1"/>
  <c r="N7" i="1" s="1"/>
  <c r="T7" i="1" s="1"/>
  <c r="AA6" i="1"/>
  <c r="Z6" i="1"/>
  <c r="Y6" i="1"/>
  <c r="X6" i="1"/>
  <c r="W6" i="1"/>
  <c r="U6" i="1"/>
  <c r="S6" i="1"/>
  <c r="Q6" i="1"/>
  <c r="P6" i="1"/>
  <c r="O6" i="1"/>
  <c r="K6" i="1"/>
  <c r="N6" i="1" s="1"/>
  <c r="T6" i="1" s="1"/>
  <c r="AA5" i="1"/>
  <c r="Z5" i="1"/>
  <c r="Y5" i="1"/>
  <c r="X5" i="1"/>
  <c r="W5" i="1"/>
  <c r="U5" i="1"/>
  <c r="S5" i="1"/>
  <c r="Q5" i="1"/>
  <c r="P5" i="1"/>
  <c r="O5" i="1"/>
  <c r="K5" i="1"/>
  <c r="N5" i="1" s="1"/>
  <c r="AA4" i="1"/>
  <c r="Z4" i="1"/>
  <c r="Y4" i="1"/>
  <c r="X4" i="1"/>
  <c r="W4" i="1"/>
  <c r="U4" i="1"/>
  <c r="S4" i="1"/>
  <c r="Q4" i="1"/>
  <c r="P4" i="1"/>
  <c r="O4" i="1"/>
  <c r="K4" i="1"/>
  <c r="N4" i="1" s="1"/>
  <c r="T4" i="1" s="1"/>
  <c r="AA3" i="1"/>
  <c r="Z3" i="1"/>
  <c r="Y3" i="1"/>
  <c r="X3" i="1"/>
  <c r="W3" i="1"/>
  <c r="U3" i="1"/>
  <c r="S3" i="1"/>
  <c r="Q3" i="1"/>
  <c r="P3" i="1"/>
  <c r="O3" i="1"/>
  <c r="K3" i="1"/>
  <c r="N3" i="1" s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AA2" i="1"/>
  <c r="Z2" i="1"/>
  <c r="Y2" i="1"/>
  <c r="X2" i="1"/>
  <c r="W2" i="1"/>
  <c r="U2" i="1"/>
  <c r="S2" i="1"/>
  <c r="Q2" i="1"/>
  <c r="P2" i="1"/>
  <c r="O2" i="1"/>
  <c r="K2" i="1"/>
  <c r="N2" i="1" s="1"/>
  <c r="T4286" i="1" l="1"/>
  <c r="V4286" i="1" s="1"/>
  <c r="T491" i="1"/>
  <c r="V491" i="1" s="1"/>
  <c r="T1512" i="1"/>
  <c r="V1512" i="1" s="1"/>
  <c r="T1944" i="1"/>
  <c r="V1944" i="1" s="1"/>
  <c r="T2304" i="1"/>
  <c r="V2304" i="1" s="1"/>
  <c r="T3427" i="1"/>
  <c r="V3427" i="1" s="1"/>
  <c r="T2566" i="1"/>
  <c r="V2566" i="1" s="1"/>
  <c r="T5139" i="1"/>
  <c r="V5139" i="1" s="1"/>
  <c r="T5155" i="1"/>
  <c r="V5155" i="1" s="1"/>
  <c r="T5195" i="1"/>
  <c r="V5195" i="1" s="1"/>
  <c r="T5235" i="1"/>
  <c r="V5235" i="1" s="1"/>
  <c r="T5347" i="1"/>
  <c r="V5347" i="1" s="1"/>
  <c r="T5459" i="1"/>
  <c r="V5459" i="1" s="1"/>
  <c r="T5467" i="1"/>
  <c r="V5467" i="1" s="1"/>
  <c r="T5483" i="1"/>
  <c r="V5483" i="1" s="1"/>
  <c r="T5547" i="1"/>
  <c r="V5547" i="1" s="1"/>
  <c r="T5579" i="1"/>
  <c r="V5579" i="1" s="1"/>
  <c r="T5603" i="1"/>
  <c r="V5603" i="1" s="1"/>
  <c r="T5691" i="1"/>
  <c r="V5691" i="1" s="1"/>
  <c r="T5707" i="1"/>
  <c r="V5707" i="1" s="1"/>
  <c r="T5715" i="1"/>
  <c r="V5715" i="1" s="1"/>
  <c r="T5763" i="1"/>
  <c r="V5763" i="1" s="1"/>
  <c r="T28" i="1"/>
  <c r="V28" i="1" s="1"/>
  <c r="T84" i="1"/>
  <c r="V84" i="1" s="1"/>
  <c r="T326" i="1"/>
  <c r="V326" i="1" s="1"/>
  <c r="T371" i="1"/>
  <c r="V371" i="1" s="1"/>
  <c r="T512" i="1"/>
  <c r="V512" i="1" s="1"/>
  <c r="T544" i="1"/>
  <c r="V544" i="1" s="1"/>
  <c r="T1042" i="1"/>
  <c r="V1042" i="1" s="1"/>
  <c r="T1082" i="1"/>
  <c r="V1082" i="1" s="1"/>
  <c r="T1606" i="1"/>
  <c r="V1606" i="1" s="1"/>
  <c r="T1776" i="1"/>
  <c r="V1776" i="1" s="1"/>
  <c r="T1824" i="1"/>
  <c r="V1824" i="1" s="1"/>
  <c r="T1872" i="1"/>
  <c r="V1872" i="1" s="1"/>
  <c r="T2359" i="1"/>
  <c r="V2359" i="1" s="1"/>
  <c r="T3473" i="1"/>
  <c r="V3473" i="1" s="1"/>
  <c r="T3569" i="1"/>
  <c r="V3569" i="1" s="1"/>
  <c r="T3854" i="1"/>
  <c r="V3854" i="1" s="1"/>
  <c r="T4091" i="1"/>
  <c r="V4091" i="1" s="1"/>
  <c r="T4421" i="1"/>
  <c r="V4421" i="1" s="1"/>
  <c r="T4652" i="1"/>
  <c r="V4652" i="1" s="1"/>
  <c r="T4718" i="1"/>
  <c r="V4718" i="1" s="1"/>
  <c r="T4920" i="1"/>
  <c r="V4920" i="1" s="1"/>
  <c r="T5264" i="1"/>
  <c r="V5264" i="1" s="1"/>
  <c r="T5432" i="1"/>
  <c r="V5432" i="1" s="1"/>
  <c r="T5584" i="1"/>
  <c r="V5584" i="1" s="1"/>
  <c r="T5744" i="1"/>
  <c r="V5744" i="1" s="1"/>
  <c r="T23" i="1"/>
  <c r="V23" i="1" s="1"/>
  <c r="T313" i="1"/>
  <c r="V313" i="1" s="1"/>
  <c r="T430" i="1"/>
  <c r="V430" i="1" s="1"/>
  <c r="T933" i="1"/>
  <c r="V933" i="1" s="1"/>
  <c r="T941" i="1"/>
  <c r="V941" i="1" s="1"/>
  <c r="T981" i="1"/>
  <c r="V981" i="1" s="1"/>
  <c r="T1250" i="1"/>
  <c r="V1250" i="1" s="1"/>
  <c r="T1689" i="1"/>
  <c r="V1689" i="1" s="1"/>
  <c r="T2032" i="1"/>
  <c r="V2032" i="1" s="1"/>
  <c r="T2184" i="1"/>
  <c r="V2184" i="1" s="1"/>
  <c r="T3399" i="1"/>
  <c r="V3399" i="1" s="1"/>
  <c r="T3793" i="1"/>
  <c r="V3793" i="1" s="1"/>
  <c r="T4166" i="1"/>
  <c r="V4166" i="1" s="1"/>
  <c r="T4336" i="1"/>
  <c r="V4336" i="1" s="1"/>
  <c r="T4498" i="1"/>
  <c r="V4498" i="1" s="1"/>
  <c r="T300" i="1"/>
  <c r="V300" i="1" s="1"/>
  <c r="T449" i="1"/>
  <c r="V449" i="1" s="1"/>
  <c r="T489" i="1"/>
  <c r="V489" i="1" s="1"/>
  <c r="T534" i="1"/>
  <c r="V534" i="1" s="1"/>
  <c r="T654" i="1"/>
  <c r="V654" i="1" s="1"/>
  <c r="T750" i="1"/>
  <c r="V750" i="1" s="1"/>
  <c r="T830" i="1"/>
  <c r="V830" i="1" s="1"/>
  <c r="T854" i="1"/>
  <c r="V854" i="1" s="1"/>
  <c r="T904" i="1"/>
  <c r="V904" i="1" s="1"/>
  <c r="T944" i="1"/>
  <c r="V944" i="1" s="1"/>
  <c r="T984" i="1"/>
  <c r="V984" i="1" s="1"/>
  <c r="T992" i="1"/>
  <c r="V992" i="1" s="1"/>
  <c r="T1040" i="1"/>
  <c r="V1040" i="1" s="1"/>
  <c r="T1096" i="1"/>
  <c r="V1096" i="1" s="1"/>
  <c r="T1160" i="1"/>
  <c r="V1160" i="1" s="1"/>
  <c r="T1253" i="1"/>
  <c r="V1253" i="1" s="1"/>
  <c r="T1293" i="1"/>
  <c r="V1293" i="1" s="1"/>
  <c r="T1301" i="1"/>
  <c r="V1301" i="1" s="1"/>
  <c r="T1317" i="1"/>
  <c r="V1317" i="1" s="1"/>
  <c r="T1333" i="1"/>
  <c r="V1333" i="1" s="1"/>
  <c r="T1357" i="1"/>
  <c r="V1357" i="1" s="1"/>
  <c r="T1373" i="1"/>
  <c r="V1373" i="1" s="1"/>
  <c r="T1381" i="1"/>
  <c r="V1381" i="1" s="1"/>
  <c r="T1389" i="1"/>
  <c r="V1389" i="1" s="1"/>
  <c r="T1397" i="1"/>
  <c r="V1397" i="1" s="1"/>
  <c r="T1418" i="1"/>
  <c r="V1418" i="1" s="1"/>
  <c r="T1471" i="1"/>
  <c r="V1471" i="1" s="1"/>
  <c r="T1495" i="1"/>
  <c r="V1495" i="1" s="1"/>
  <c r="T1564" i="1"/>
  <c r="V1564" i="1" s="1"/>
  <c r="T1572" i="1"/>
  <c r="V1572" i="1" s="1"/>
  <c r="T1644" i="1"/>
  <c r="V1644" i="1" s="1"/>
  <c r="T1660" i="1"/>
  <c r="V1660" i="1" s="1"/>
  <c r="T1676" i="1"/>
  <c r="V1676" i="1" s="1"/>
  <c r="T1745" i="1"/>
  <c r="V1745" i="1" s="1"/>
  <c r="T1971" i="1"/>
  <c r="V1971" i="1" s="1"/>
  <c r="T2011" i="1"/>
  <c r="V2011" i="1" s="1"/>
  <c r="T2107" i="1"/>
  <c r="V2107" i="1" s="1"/>
  <c r="T2147" i="1"/>
  <c r="V2147" i="1" s="1"/>
  <c r="T2171" i="1"/>
  <c r="V2171" i="1" s="1"/>
  <c r="T2179" i="1"/>
  <c r="V2179" i="1" s="1"/>
  <c r="T2195" i="1"/>
  <c r="V2195" i="1" s="1"/>
  <c r="T2203" i="1"/>
  <c r="V2203" i="1" s="1"/>
  <c r="T2288" i="1"/>
  <c r="V2288" i="1" s="1"/>
  <c r="T2296" i="1"/>
  <c r="V2296" i="1" s="1"/>
  <c r="T2317" i="1"/>
  <c r="V2317" i="1" s="1"/>
  <c r="T2445" i="1"/>
  <c r="V2445" i="1" s="1"/>
  <c r="T2453" i="1"/>
  <c r="V2453" i="1" s="1"/>
  <c r="T2461" i="1"/>
  <c r="V2461" i="1" s="1"/>
  <c r="T2525" i="1"/>
  <c r="V2525" i="1" s="1"/>
  <c r="T2533" i="1"/>
  <c r="V2533" i="1" s="1"/>
  <c r="T2541" i="1"/>
  <c r="V2541" i="1" s="1"/>
  <c r="T2698" i="1"/>
  <c r="V2698" i="1" s="1"/>
  <c r="T2762" i="1"/>
  <c r="V2762" i="1" s="1"/>
  <c r="T2778" i="1"/>
  <c r="V2778" i="1" s="1"/>
  <c r="T2794" i="1"/>
  <c r="V2794" i="1" s="1"/>
  <c r="T2810" i="1"/>
  <c r="V2810" i="1" s="1"/>
  <c r="T2898" i="1"/>
  <c r="V2898" i="1" s="1"/>
  <c r="T2986" i="1"/>
  <c r="V2986" i="1" s="1"/>
  <c r="T3050" i="1"/>
  <c r="V3050" i="1" s="1"/>
  <c r="T3154" i="1"/>
  <c r="V3154" i="1" s="1"/>
  <c r="T3162" i="1"/>
  <c r="V3162" i="1" s="1"/>
  <c r="T3186" i="1"/>
  <c r="V3186" i="1" s="1"/>
  <c r="T3226" i="1"/>
  <c r="V3226" i="1" s="1"/>
  <c r="T3250" i="1"/>
  <c r="V3250" i="1" s="1"/>
  <c r="T3258" i="1"/>
  <c r="V3258" i="1" s="1"/>
  <c r="T3386" i="1"/>
  <c r="V3386" i="1" s="1"/>
  <c r="T3402" i="1"/>
  <c r="V3402" i="1" s="1"/>
  <c r="T3426" i="1"/>
  <c r="V3426" i="1" s="1"/>
  <c r="T3431" i="1"/>
  <c r="V3431" i="1" s="1"/>
  <c r="T3503" i="1"/>
  <c r="V3503" i="1" s="1"/>
  <c r="T3596" i="1"/>
  <c r="V3596" i="1" s="1"/>
  <c r="T3852" i="1"/>
  <c r="V3852" i="1" s="1"/>
  <c r="T3860" i="1"/>
  <c r="V3860" i="1" s="1"/>
  <c r="T3924" i="1"/>
  <c r="V3924" i="1" s="1"/>
  <c r="T4057" i="1"/>
  <c r="V4057" i="1" s="1"/>
  <c r="T4065" i="1"/>
  <c r="V4065" i="1" s="1"/>
  <c r="T4073" i="1"/>
  <c r="V4073" i="1" s="1"/>
  <c r="T4097" i="1"/>
  <c r="V4097" i="1" s="1"/>
  <c r="T4137" i="1"/>
  <c r="V4137" i="1" s="1"/>
  <c r="T4193" i="1"/>
  <c r="V4193" i="1" s="1"/>
  <c r="T4249" i="1"/>
  <c r="V4249" i="1" s="1"/>
  <c r="T4257" i="1"/>
  <c r="V4257" i="1" s="1"/>
  <c r="T4273" i="1"/>
  <c r="V4273" i="1" s="1"/>
  <c r="T4427" i="1"/>
  <c r="V4427" i="1" s="1"/>
  <c r="T4435" i="1"/>
  <c r="V4435" i="1" s="1"/>
  <c r="T4578" i="1"/>
  <c r="V4578" i="1" s="1"/>
  <c r="T4658" i="1"/>
  <c r="V4658" i="1" s="1"/>
  <c r="T4708" i="1"/>
  <c r="V4708" i="1" s="1"/>
  <c r="T4732" i="1"/>
  <c r="V4732" i="1" s="1"/>
  <c r="T4814" i="1"/>
  <c r="V4814" i="1" s="1"/>
  <c r="T4934" i="1"/>
  <c r="V4934" i="1" s="1"/>
  <c r="T4942" i="1"/>
  <c r="V4942" i="1" s="1"/>
  <c r="T4982" i="1"/>
  <c r="V4982" i="1" s="1"/>
  <c r="T4990" i="1"/>
  <c r="V4990" i="1" s="1"/>
  <c r="T5062" i="1"/>
  <c r="V5062" i="1" s="1"/>
  <c r="T5070" i="1"/>
  <c r="V5070" i="1" s="1"/>
  <c r="T5078" i="1"/>
  <c r="V5078" i="1" s="1"/>
  <c r="T5086" i="1"/>
  <c r="V5086" i="1" s="1"/>
  <c r="T5166" i="1"/>
  <c r="V5166" i="1" s="1"/>
  <c r="T5278" i="1"/>
  <c r="V5278" i="1" s="1"/>
  <c r="T5326" i="1"/>
  <c r="V5326" i="1" s="1"/>
  <c r="T5342" i="1"/>
  <c r="V5342" i="1" s="1"/>
  <c r="T5350" i="1"/>
  <c r="V5350" i="1" s="1"/>
  <c r="T5382" i="1"/>
  <c r="V5382" i="1" s="1"/>
  <c r="T5390" i="1"/>
  <c r="V5390" i="1" s="1"/>
  <c r="T5534" i="1"/>
  <c r="V5534" i="1" s="1"/>
  <c r="T5598" i="1"/>
  <c r="V5598" i="1" s="1"/>
  <c r="T5606" i="1"/>
  <c r="V5606" i="1" s="1"/>
  <c r="T5614" i="1"/>
  <c r="V5614" i="1" s="1"/>
  <c r="T5622" i="1"/>
  <c r="V5622" i="1" s="1"/>
  <c r="T5630" i="1"/>
  <c r="V5630" i="1" s="1"/>
  <c r="T5678" i="1"/>
  <c r="V5678" i="1" s="1"/>
  <c r="T5686" i="1"/>
  <c r="V5686" i="1" s="1"/>
  <c r="T5726" i="1"/>
  <c r="V5726" i="1" s="1"/>
  <c r="T5742" i="1"/>
  <c r="V5742" i="1" s="1"/>
  <c r="T68" i="1"/>
  <c r="V68" i="1" s="1"/>
  <c r="T427" i="1"/>
  <c r="V427" i="1" s="1"/>
  <c r="T592" i="1"/>
  <c r="V592" i="1" s="1"/>
  <c r="T608" i="1"/>
  <c r="V608" i="1" s="1"/>
  <c r="T656" i="1"/>
  <c r="V656" i="1" s="1"/>
  <c r="T946" i="1"/>
  <c r="V946" i="1" s="1"/>
  <c r="T986" i="1"/>
  <c r="V986" i="1" s="1"/>
  <c r="T1018" i="1"/>
  <c r="V1018" i="1" s="1"/>
  <c r="T1074" i="1"/>
  <c r="V1074" i="1" s="1"/>
  <c r="T1106" i="1"/>
  <c r="V1106" i="1" s="1"/>
  <c r="T1351" i="1"/>
  <c r="V1351" i="1" s="1"/>
  <c r="T1949" i="1"/>
  <c r="V1949" i="1" s="1"/>
  <c r="T2013" i="1"/>
  <c r="V2013" i="1" s="1"/>
  <c r="T2173" i="1"/>
  <c r="V2173" i="1" s="1"/>
  <c r="T2503" i="1"/>
  <c r="V2503" i="1" s="1"/>
  <c r="T2916" i="1"/>
  <c r="V2916" i="1" s="1"/>
  <c r="T2996" i="1"/>
  <c r="V2996" i="1" s="1"/>
  <c r="T3990" i="1"/>
  <c r="V3990" i="1" s="1"/>
  <c r="T4083" i="1"/>
  <c r="V4083" i="1" s="1"/>
  <c r="T4317" i="1"/>
  <c r="V4317" i="1" s="1"/>
  <c r="T4620" i="1"/>
  <c r="V4620" i="1" s="1"/>
  <c r="T4747" i="1"/>
  <c r="V4747" i="1" s="1"/>
  <c r="T4800" i="1"/>
  <c r="V4800" i="1" s="1"/>
  <c r="T5048" i="1"/>
  <c r="V5048" i="1" s="1"/>
  <c r="T5232" i="1"/>
  <c r="V5232" i="1" s="1"/>
  <c r="T5424" i="1"/>
  <c r="V5424" i="1" s="1"/>
  <c r="T5504" i="1"/>
  <c r="V5504" i="1" s="1"/>
  <c r="T2" i="1"/>
  <c r="V2" i="1" s="1"/>
  <c r="T127" i="1"/>
  <c r="V127" i="1" s="1"/>
  <c r="T143" i="1"/>
  <c r="V143" i="1" s="1"/>
  <c r="T374" i="1"/>
  <c r="V374" i="1" s="1"/>
  <c r="T478" i="1"/>
  <c r="V478" i="1" s="1"/>
  <c r="T635" i="1"/>
  <c r="V635" i="1" s="1"/>
  <c r="T973" i="1"/>
  <c r="V973" i="1" s="1"/>
  <c r="T1101" i="1"/>
  <c r="V1101" i="1" s="1"/>
  <c r="T1234" i="1"/>
  <c r="V1234" i="1" s="1"/>
  <c r="T1625" i="1"/>
  <c r="V1625" i="1" s="1"/>
  <c r="T1795" i="1"/>
  <c r="V1795" i="1" s="1"/>
  <c r="T1883" i="1"/>
  <c r="V1883" i="1" s="1"/>
  <c r="T2040" i="1"/>
  <c r="V2040" i="1" s="1"/>
  <c r="T2200" i="1"/>
  <c r="V2200" i="1" s="1"/>
  <c r="T3391" i="1"/>
  <c r="V3391" i="1" s="1"/>
  <c r="T3407" i="1"/>
  <c r="V3407" i="1" s="1"/>
  <c r="T3881" i="1"/>
  <c r="V3881" i="1" s="1"/>
  <c r="T4038" i="1"/>
  <c r="V4038" i="1" s="1"/>
  <c r="T4506" i="1"/>
  <c r="V4506" i="1" s="1"/>
  <c r="T34" i="1"/>
  <c r="V34" i="1" s="1"/>
  <c r="T66" i="1"/>
  <c r="V66" i="1" s="1"/>
  <c r="T292" i="1"/>
  <c r="V292" i="1" s="1"/>
  <c r="T361" i="1"/>
  <c r="V361" i="1" s="1"/>
  <c r="T377" i="1"/>
  <c r="V377" i="1" s="1"/>
  <c r="T393" i="1"/>
  <c r="V393" i="1" s="1"/>
  <c r="T409" i="1"/>
  <c r="V409" i="1" s="1"/>
  <c r="T465" i="1"/>
  <c r="V465" i="1" s="1"/>
  <c r="T510" i="1"/>
  <c r="V510" i="1" s="1"/>
  <c r="T574" i="1"/>
  <c r="V574" i="1" s="1"/>
  <c r="T582" i="1"/>
  <c r="V582" i="1" s="1"/>
  <c r="T662" i="1"/>
  <c r="V662" i="1" s="1"/>
  <c r="T718" i="1"/>
  <c r="V718" i="1" s="1"/>
  <c r="T782" i="1"/>
  <c r="V782" i="1" s="1"/>
  <c r="T5" i="1"/>
  <c r="V5" i="1" s="1"/>
  <c r="T37" i="1"/>
  <c r="V37" i="1" s="1"/>
  <c r="T45" i="1"/>
  <c r="V45" i="1" s="1"/>
  <c r="T101" i="1"/>
  <c r="V101" i="1" s="1"/>
  <c r="T279" i="1"/>
  <c r="V279" i="1" s="1"/>
  <c r="T372" i="1"/>
  <c r="V372" i="1" s="1"/>
  <c r="T396" i="1"/>
  <c r="V396" i="1" s="1"/>
  <c r="T420" i="1"/>
  <c r="V420" i="1" s="1"/>
  <c r="T428" i="1"/>
  <c r="V428" i="1" s="1"/>
  <c r="T452" i="1"/>
  <c r="V452" i="1" s="1"/>
  <c r="T468" i="1"/>
  <c r="V468" i="1" s="1"/>
  <c r="T529" i="1"/>
  <c r="V529" i="1" s="1"/>
  <c r="T553" i="1"/>
  <c r="V553" i="1" s="1"/>
  <c r="T593" i="1"/>
  <c r="V593" i="1" s="1"/>
  <c r="T665" i="1"/>
  <c r="V665" i="1" s="1"/>
  <c r="T785" i="1"/>
  <c r="V785" i="1" s="1"/>
  <c r="T809" i="1"/>
  <c r="V809" i="1" s="1"/>
  <c r="T817" i="1"/>
  <c r="V817" i="1" s="1"/>
  <c r="T825" i="1"/>
  <c r="V825" i="1" s="1"/>
  <c r="T875" i="1"/>
  <c r="V875" i="1" s="1"/>
  <c r="T979" i="1"/>
  <c r="V979" i="1" s="1"/>
  <c r="T1011" i="1"/>
  <c r="V1011" i="1" s="1"/>
  <c r="T1027" i="1"/>
  <c r="V1027" i="1" s="1"/>
  <c r="T1051" i="1"/>
  <c r="V1051" i="1" s="1"/>
  <c r="T1115" i="1"/>
  <c r="V1115" i="1" s="1"/>
  <c r="T1163" i="1"/>
  <c r="V1163" i="1" s="1"/>
  <c r="T1232" i="1"/>
  <c r="V1232" i="1" s="1"/>
  <c r="T1256" i="1"/>
  <c r="V1256" i="1" s="1"/>
  <c r="T1360" i="1"/>
  <c r="V1360" i="1" s="1"/>
  <c r="T1368" i="1"/>
  <c r="V1368" i="1" s="1"/>
  <c r="T1376" i="1"/>
  <c r="V1376" i="1" s="1"/>
  <c r="T1392" i="1"/>
  <c r="V1392" i="1" s="1"/>
  <c r="T1400" i="1"/>
  <c r="V1400" i="1" s="1"/>
  <c r="T1405" i="1"/>
  <c r="V1405" i="1" s="1"/>
  <c r="T1421" i="1"/>
  <c r="V1421" i="1" s="1"/>
  <c r="T1437" i="1"/>
  <c r="V1437" i="1" s="1"/>
  <c r="T1567" i="1"/>
  <c r="V1567" i="1" s="1"/>
  <c r="T1647" i="1"/>
  <c r="V1647" i="1" s="1"/>
  <c r="T1671" i="1"/>
  <c r="V1671" i="1" s="1"/>
  <c r="T1740" i="1"/>
  <c r="V1740" i="1" s="1"/>
  <c r="T1801" i="1"/>
  <c r="V1801" i="1" s="1"/>
  <c r="T1809" i="1"/>
  <c r="V1809" i="1" s="1"/>
  <c r="T1825" i="1"/>
  <c r="V1825" i="1" s="1"/>
  <c r="T1857" i="1"/>
  <c r="V1857" i="1" s="1"/>
  <c r="T1873" i="1"/>
  <c r="V1873" i="1" s="1"/>
  <c r="T1897" i="1"/>
  <c r="V1897" i="1" s="1"/>
  <c r="T2110" i="1"/>
  <c r="V2110" i="1" s="1"/>
  <c r="T2198" i="1"/>
  <c r="V2198" i="1" s="1"/>
  <c r="T2214" i="1"/>
  <c r="V2214" i="1" s="1"/>
  <c r="T2238" i="1"/>
  <c r="V2238" i="1" s="1"/>
  <c r="T2384" i="1"/>
  <c r="V2384" i="1" s="1"/>
  <c r="T2408" i="1"/>
  <c r="V2408" i="1" s="1"/>
  <c r="T2472" i="1"/>
  <c r="V2472" i="1" s="1"/>
  <c r="T2573" i="1"/>
  <c r="V2573" i="1" s="1"/>
  <c r="T2597" i="1"/>
  <c r="V2597" i="1" s="1"/>
  <c r="T2605" i="1"/>
  <c r="V2605" i="1" s="1"/>
  <c r="T2621" i="1"/>
  <c r="V2621" i="1" s="1"/>
  <c r="T2645" i="1"/>
  <c r="V2645" i="1" s="1"/>
  <c r="T2685" i="1"/>
  <c r="V2685" i="1" s="1"/>
  <c r="T2693" i="1"/>
  <c r="V2693" i="1" s="1"/>
  <c r="T2701" i="1"/>
  <c r="V2701" i="1" s="1"/>
  <c r="T2709" i="1"/>
  <c r="V2709" i="1" s="1"/>
  <c r="T2869" i="1"/>
  <c r="V2869" i="1" s="1"/>
  <c r="T3021" i="1"/>
  <c r="V3021" i="1" s="1"/>
  <c r="T3053" i="1"/>
  <c r="V3053" i="1" s="1"/>
  <c r="T3069" i="1"/>
  <c r="V3069" i="1" s="1"/>
  <c r="T3189" i="1"/>
  <c r="V3189" i="1" s="1"/>
  <c r="T3197" i="1"/>
  <c r="V3197" i="1" s="1"/>
  <c r="T3405" i="1"/>
  <c r="V3405" i="1" s="1"/>
  <c r="T3413" i="1"/>
  <c r="V3413" i="1" s="1"/>
  <c r="T3434" i="1"/>
  <c r="V3434" i="1" s="1"/>
  <c r="T3490" i="1"/>
  <c r="V3490" i="1" s="1"/>
  <c r="T3506" i="1"/>
  <c r="V3506" i="1" s="1"/>
  <c r="T3530" i="1"/>
  <c r="V3530" i="1" s="1"/>
  <c r="T3546" i="1"/>
  <c r="V3546" i="1" s="1"/>
  <c r="T3599" i="1"/>
  <c r="V3599" i="1" s="1"/>
  <c r="T3607" i="1"/>
  <c r="V3607" i="1" s="1"/>
  <c r="T3655" i="1"/>
  <c r="V3655" i="1" s="1"/>
  <c r="T3727" i="1"/>
  <c r="V3727" i="1" s="1"/>
  <c r="T3735" i="1"/>
  <c r="V3735" i="1" s="1"/>
  <c r="T3807" i="1"/>
  <c r="V3807" i="1" s="1"/>
  <c r="T3815" i="1"/>
  <c r="V3815" i="1" s="1"/>
  <c r="T3831" i="1"/>
  <c r="V3831" i="1" s="1"/>
  <c r="T3855" i="1"/>
  <c r="V3855" i="1" s="1"/>
  <c r="T3911" i="1"/>
  <c r="V3911" i="1" s="1"/>
  <c r="T4140" i="1"/>
  <c r="V4140" i="1" s="1"/>
  <c r="T4148" i="1"/>
  <c r="V4148" i="1" s="1"/>
  <c r="T4196" i="1"/>
  <c r="V4196" i="1" s="1"/>
  <c r="T4204" i="1"/>
  <c r="V4204" i="1" s="1"/>
  <c r="T4212" i="1"/>
  <c r="V4212" i="1" s="1"/>
  <c r="T4326" i="1"/>
  <c r="V4326" i="1" s="1"/>
  <c r="T4342" i="1"/>
  <c r="V4342" i="1" s="1"/>
  <c r="T4446" i="1"/>
  <c r="V4446" i="1" s="1"/>
  <c r="T4573" i="1"/>
  <c r="V4573" i="1" s="1"/>
  <c r="T4597" i="1"/>
  <c r="V4597" i="1" s="1"/>
  <c r="T4629" i="1"/>
  <c r="V4629" i="1" s="1"/>
  <c r="T4645" i="1"/>
  <c r="V4645" i="1" s="1"/>
  <c r="T4661" i="1"/>
  <c r="V4661" i="1" s="1"/>
  <c r="T4711" i="1"/>
  <c r="V4711" i="1" s="1"/>
  <c r="T4777" i="1"/>
  <c r="V4777" i="1" s="1"/>
  <c r="T4793" i="1"/>
  <c r="V4793" i="1" s="1"/>
  <c r="T4809" i="1"/>
  <c r="V4809" i="1" s="1"/>
  <c r="T4865" i="1"/>
  <c r="V4865" i="1" s="1"/>
  <c r="T4873" i="1"/>
  <c r="V4873" i="1" s="1"/>
  <c r="T4881" i="1"/>
  <c r="V4881" i="1" s="1"/>
  <c r="T4889" i="1"/>
  <c r="V4889" i="1" s="1"/>
  <c r="T4897" i="1"/>
  <c r="V4897" i="1" s="1"/>
  <c r="T4905" i="1"/>
  <c r="V4905" i="1" s="1"/>
  <c r="T5001" i="1"/>
  <c r="V5001" i="1" s="1"/>
  <c r="T5017" i="1"/>
  <c r="V5017" i="1" s="1"/>
  <c r="T5025" i="1"/>
  <c r="V5025" i="1" s="1"/>
  <c r="T5097" i="1"/>
  <c r="V5097" i="1" s="1"/>
  <c r="T5105" i="1"/>
  <c r="V5105" i="1" s="1"/>
  <c r="T5129" i="1"/>
  <c r="V5129" i="1" s="1"/>
  <c r="T5169" i="1"/>
  <c r="V5169" i="1" s="1"/>
  <c r="T5177" i="1"/>
  <c r="V5177" i="1" s="1"/>
  <c r="T5185" i="1"/>
  <c r="V5185" i="1" s="1"/>
  <c r="T5209" i="1"/>
  <c r="V5209" i="1" s="1"/>
  <c r="T5225" i="1"/>
  <c r="V5225" i="1" s="1"/>
  <c r="T5241" i="1"/>
  <c r="V5241" i="1" s="1"/>
  <c r="T5281" i="1"/>
  <c r="V5281" i="1" s="1"/>
  <c r="T5305" i="1"/>
  <c r="V5305" i="1" s="1"/>
  <c r="T5313" i="1"/>
  <c r="V5313" i="1" s="1"/>
  <c r="T5353" i="1"/>
  <c r="V5353" i="1" s="1"/>
  <c r="T5369" i="1"/>
  <c r="V5369" i="1" s="1"/>
  <c r="T5385" i="1"/>
  <c r="V5385" i="1" s="1"/>
  <c r="T5465" i="1"/>
  <c r="V5465" i="1" s="1"/>
  <c r="T5577" i="1"/>
  <c r="V5577" i="1" s="1"/>
  <c r="T5601" i="1"/>
  <c r="V5601" i="1" s="1"/>
  <c r="T5697" i="1"/>
  <c r="V5697" i="1" s="1"/>
  <c r="T5713" i="1"/>
  <c r="V5713" i="1" s="1"/>
  <c r="T4808" i="1"/>
  <c r="V4808" i="1" s="1"/>
  <c r="T5072" i="1"/>
  <c r="V5072" i="1" s="1"/>
  <c r="T5544" i="1"/>
  <c r="V5544" i="1" s="1"/>
  <c r="T5576" i="1"/>
  <c r="V5576" i="1" s="1"/>
  <c r="T47" i="1"/>
  <c r="V47" i="1" s="1"/>
  <c r="T196" i="1"/>
  <c r="V196" i="1" s="1"/>
  <c r="T236" i="1"/>
  <c r="V236" i="1" s="1"/>
  <c r="T350" i="1"/>
  <c r="V350" i="1" s="1"/>
  <c r="T523" i="1"/>
  <c r="V523" i="1" s="1"/>
  <c r="T16" i="1"/>
  <c r="V16" i="1" s="1"/>
  <c r="T72" i="1"/>
  <c r="V72" i="1" s="1"/>
  <c r="T80" i="1"/>
  <c r="V80" i="1" s="1"/>
  <c r="T104" i="1"/>
  <c r="V104" i="1" s="1"/>
  <c r="T128" i="1"/>
  <c r="V128" i="1" s="1"/>
  <c r="T152" i="1"/>
  <c r="V152" i="1" s="1"/>
  <c r="T197" i="1"/>
  <c r="V197" i="1" s="1"/>
  <c r="T205" i="1"/>
  <c r="V205" i="1" s="1"/>
  <c r="T213" i="1"/>
  <c r="V213" i="1" s="1"/>
  <c r="T245" i="1"/>
  <c r="V245" i="1" s="1"/>
  <c r="T282" i="1"/>
  <c r="V282" i="1" s="1"/>
  <c r="T314" i="1"/>
  <c r="V314" i="1" s="1"/>
  <c r="T351" i="1"/>
  <c r="V351" i="1" s="1"/>
  <c r="T375" i="1"/>
  <c r="V375" i="1" s="1"/>
  <c r="T391" i="1"/>
  <c r="V391" i="1" s="1"/>
  <c r="T500" i="1"/>
  <c r="V500" i="1" s="1"/>
  <c r="T508" i="1"/>
  <c r="V508" i="1" s="1"/>
  <c r="T540" i="1"/>
  <c r="V540" i="1" s="1"/>
  <c r="T564" i="1"/>
  <c r="V564" i="1" s="1"/>
  <c r="T596" i="1"/>
  <c r="V596" i="1" s="1"/>
  <c r="T604" i="1"/>
  <c r="V604" i="1" s="1"/>
  <c r="T620" i="1"/>
  <c r="V620" i="1" s="1"/>
  <c r="T716" i="1"/>
  <c r="V716" i="1" s="1"/>
  <c r="T732" i="1"/>
  <c r="V732" i="1" s="1"/>
  <c r="T740" i="1"/>
  <c r="V740" i="1" s="1"/>
  <c r="T748" i="1"/>
  <c r="V748" i="1" s="1"/>
  <c r="T772" i="1"/>
  <c r="V772" i="1" s="1"/>
  <c r="T828" i="1"/>
  <c r="V828" i="1" s="1"/>
  <c r="T836" i="1"/>
  <c r="V836" i="1" s="1"/>
  <c r="T852" i="1"/>
  <c r="V852" i="1" s="1"/>
  <c r="V886" i="1"/>
  <c r="T886" i="1"/>
  <c r="T926" i="1"/>
  <c r="V926" i="1" s="1"/>
  <c r="T974" i="1"/>
  <c r="V974" i="1" s="1"/>
  <c r="T1078" i="1"/>
  <c r="V1078" i="1" s="1"/>
  <c r="V1227" i="1"/>
  <c r="T1227" i="1"/>
  <c r="T1243" i="1"/>
  <c r="V1243" i="1" s="1"/>
  <c r="T1283" i="1"/>
  <c r="V1283" i="1" s="1"/>
  <c r="T1291" i="1"/>
  <c r="V1291" i="1" s="1"/>
  <c r="T1323" i="1"/>
  <c r="V1323" i="1" s="1"/>
  <c r="T1355" i="1"/>
  <c r="V1355" i="1" s="1"/>
  <c r="T1408" i="1"/>
  <c r="V1408" i="1" s="1"/>
  <c r="T1424" i="1"/>
  <c r="V1424" i="1" s="1"/>
  <c r="V1440" i="1"/>
  <c r="T1440" i="1"/>
  <c r="T1509" i="1"/>
  <c r="V1509" i="1" s="1"/>
  <c r="T1682" i="1"/>
  <c r="V1682" i="1" s="1"/>
  <c r="T1690" i="1"/>
  <c r="V1690" i="1" s="1"/>
  <c r="T1695" i="1"/>
  <c r="V1695" i="1" s="1"/>
  <c r="T1703" i="1"/>
  <c r="V1703" i="1" s="1"/>
  <c r="T1711" i="1"/>
  <c r="V1711" i="1" s="1"/>
  <c r="T1735" i="1"/>
  <c r="V1735" i="1" s="1"/>
  <c r="T1860" i="1"/>
  <c r="V1860" i="1" s="1"/>
  <c r="T1916" i="1"/>
  <c r="V1916" i="1" s="1"/>
  <c r="T1924" i="1"/>
  <c r="V1924" i="1" s="1"/>
  <c r="T1945" i="1"/>
  <c r="V1945" i="1" s="1"/>
  <c r="T1953" i="1"/>
  <c r="V1953" i="1" s="1"/>
  <c r="T1961" i="1"/>
  <c r="V1961" i="1" s="1"/>
  <c r="T1969" i="1"/>
  <c r="V1969" i="1" s="1"/>
  <c r="T1977" i="1"/>
  <c r="V1977" i="1" s="1"/>
  <c r="T1985" i="1"/>
  <c r="V1985" i="1" s="1"/>
  <c r="T1993" i="1"/>
  <c r="V1993" i="1" s="1"/>
  <c r="T2001" i="1"/>
  <c r="V2001" i="1" s="1"/>
  <c r="T2025" i="1"/>
  <c r="V2025" i="1" s="1"/>
  <c r="V2033" i="1"/>
  <c r="T2033" i="1"/>
  <c r="T2041" i="1"/>
  <c r="V2041" i="1" s="1"/>
  <c r="T2049" i="1"/>
  <c r="V2049" i="1" s="1"/>
  <c r="T2121" i="1"/>
  <c r="V2121" i="1" s="1"/>
  <c r="V2201" i="1"/>
  <c r="T2201" i="1"/>
  <c r="T2270" i="1"/>
  <c r="V2270" i="1" s="1"/>
  <c r="T2278" i="1"/>
  <c r="V2278" i="1" s="1"/>
  <c r="T2302" i="1"/>
  <c r="V2302" i="1" s="1"/>
  <c r="T2395" i="1"/>
  <c r="V2395" i="1" s="1"/>
  <c r="T2411" i="1"/>
  <c r="V2411" i="1" s="1"/>
  <c r="T2547" i="1"/>
  <c r="V2547" i="1" s="1"/>
  <c r="T2555" i="1"/>
  <c r="V2555" i="1" s="1"/>
  <c r="V2600" i="1"/>
  <c r="T2600" i="1"/>
  <c r="T2632" i="1"/>
  <c r="V2632" i="1" s="1"/>
  <c r="T2648" i="1"/>
  <c r="V2648" i="1" s="1"/>
  <c r="T2728" i="1"/>
  <c r="V2728" i="1" s="1"/>
  <c r="T2840" i="1"/>
  <c r="V2840" i="1" s="1"/>
  <c r="T2888" i="1"/>
  <c r="V2888" i="1" s="1"/>
  <c r="T2928" i="1"/>
  <c r="V2928" i="1" s="1"/>
  <c r="T2936" i="1"/>
  <c r="V2936" i="1" s="1"/>
  <c r="T3000" i="1"/>
  <c r="V3000" i="1" s="1"/>
  <c r="T3072" i="1"/>
  <c r="V3072" i="1" s="1"/>
  <c r="T3112" i="1"/>
  <c r="V3112" i="1" s="1"/>
  <c r="T3136" i="1"/>
  <c r="V3136" i="1" s="1"/>
  <c r="T3144" i="1"/>
  <c r="V3144" i="1" s="1"/>
  <c r="T3200" i="1"/>
  <c r="V3200" i="1" s="1"/>
  <c r="T3224" i="1"/>
  <c r="V3224" i="1" s="1"/>
  <c r="T3376" i="1"/>
  <c r="V3376" i="1" s="1"/>
  <c r="T3416" i="1"/>
  <c r="V3416" i="1" s="1"/>
  <c r="T3445" i="1"/>
  <c r="V3445" i="1" s="1"/>
  <c r="T3586" i="1"/>
  <c r="V3586" i="1" s="1"/>
  <c r="T3634" i="1"/>
  <c r="V3634" i="1" s="1"/>
  <c r="V3666" i="1"/>
  <c r="T3666" i="1"/>
  <c r="T3762" i="1"/>
  <c r="V3762" i="1" s="1"/>
  <c r="T3794" i="1"/>
  <c r="V3794" i="1" s="1"/>
  <c r="T3858" i="1"/>
  <c r="V3858" i="1" s="1"/>
  <c r="V4191" i="1"/>
  <c r="T4191" i="1"/>
  <c r="T4215" i="1"/>
  <c r="V4215" i="1" s="1"/>
  <c r="T4255" i="1"/>
  <c r="V4255" i="1" s="1"/>
  <c r="T4289" i="1"/>
  <c r="V4289" i="1" s="1"/>
  <c r="T4329" i="1"/>
  <c r="V4329" i="1" s="1"/>
  <c r="T4337" i="1"/>
  <c r="V4337" i="1" s="1"/>
  <c r="T4345" i="1"/>
  <c r="V4345" i="1" s="1"/>
  <c r="T4377" i="1"/>
  <c r="V4377" i="1" s="1"/>
  <c r="V4409" i="1"/>
  <c r="T4409" i="1"/>
  <c r="T4486" i="1"/>
  <c r="V4486" i="1" s="1"/>
  <c r="T4507" i="1"/>
  <c r="V4507" i="1" s="1"/>
  <c r="T4576" i="1"/>
  <c r="V4576" i="1" s="1"/>
  <c r="T4584" i="1"/>
  <c r="V4584" i="1" s="1"/>
  <c r="T4690" i="1"/>
  <c r="V4690" i="1" s="1"/>
  <c r="T4812" i="1"/>
  <c r="V4812" i="1" s="1"/>
  <c r="T4860" i="1"/>
  <c r="V4860" i="1" s="1"/>
  <c r="T4916" i="1"/>
  <c r="V4916" i="1" s="1"/>
  <c r="T4932" i="1"/>
  <c r="V4932" i="1" s="1"/>
  <c r="T4956" i="1"/>
  <c r="V4956" i="1" s="1"/>
  <c r="T4988" i="1"/>
  <c r="V4988" i="1" s="1"/>
  <c r="T5004" i="1"/>
  <c r="V5004" i="1" s="1"/>
  <c r="T5108" i="1"/>
  <c r="V5108" i="1" s="1"/>
  <c r="T5148" i="1"/>
  <c r="V5148" i="1" s="1"/>
  <c r="T5180" i="1"/>
  <c r="V5180" i="1" s="1"/>
  <c r="T5492" i="1"/>
  <c r="V5492" i="1" s="1"/>
  <c r="T5548" i="1"/>
  <c r="V5548" i="1" s="1"/>
  <c r="T5604" i="1"/>
  <c r="V5604" i="1" s="1"/>
  <c r="T5732" i="1"/>
  <c r="V5732" i="1" s="1"/>
  <c r="V44" i="1"/>
  <c r="T44" i="1"/>
  <c r="T233" i="1"/>
  <c r="V233" i="1" s="1"/>
  <c r="T882" i="1"/>
  <c r="V882" i="1" s="1"/>
  <c r="T914" i="1"/>
  <c r="V914" i="1" s="1"/>
  <c r="V930" i="1"/>
  <c r="T930" i="1"/>
  <c r="T994" i="1"/>
  <c r="V994" i="1" s="1"/>
  <c r="T1034" i="1"/>
  <c r="V1034" i="1" s="1"/>
  <c r="T1130" i="1"/>
  <c r="V1130" i="1" s="1"/>
  <c r="T1146" i="1"/>
  <c r="V1146" i="1" s="1"/>
  <c r="T1343" i="1"/>
  <c r="V1343" i="1" s="1"/>
  <c r="T2125" i="1"/>
  <c r="V2125" i="1" s="1"/>
  <c r="T2860" i="1"/>
  <c r="V2860" i="1" s="1"/>
  <c r="V3012" i="1"/>
  <c r="T3012" i="1"/>
  <c r="T3020" i="1"/>
  <c r="V3020" i="1" s="1"/>
  <c r="T3028" i="1"/>
  <c r="V3028" i="1" s="1"/>
  <c r="T3244" i="1"/>
  <c r="V3244" i="1" s="1"/>
  <c r="T4792" i="1"/>
  <c r="V4792" i="1" s="1"/>
  <c r="T4904" i="1"/>
  <c r="V4904" i="1" s="1"/>
  <c r="T4944" i="1"/>
  <c r="V4944" i="1" s="1"/>
  <c r="T5208" i="1"/>
  <c r="V5208" i="1" s="1"/>
  <c r="T5256" i="1"/>
  <c r="V5256" i="1" s="1"/>
  <c r="T5272" i="1"/>
  <c r="V5272" i="1" s="1"/>
  <c r="T5288" i="1"/>
  <c r="V5288" i="1" s="1"/>
  <c r="T5384" i="1"/>
  <c r="V5384" i="1" s="1"/>
  <c r="T5456" i="1"/>
  <c r="V5456" i="1" s="1"/>
  <c r="T5472" i="1"/>
  <c r="V5472" i="1" s="1"/>
  <c r="T5512" i="1"/>
  <c r="V5512" i="1" s="1"/>
  <c r="T5608" i="1"/>
  <c r="V5608" i="1" s="1"/>
  <c r="T5688" i="1"/>
  <c r="V5688" i="1" s="1"/>
  <c r="T55" i="1"/>
  <c r="V55" i="1" s="1"/>
  <c r="T555" i="1"/>
  <c r="V555" i="1" s="1"/>
  <c r="T1378" i="1"/>
  <c r="V1378" i="1" s="1"/>
  <c r="V1407" i="1"/>
  <c r="T1407" i="1"/>
  <c r="T1492" i="1"/>
  <c r="V1492" i="1" s="1"/>
  <c r="T1508" i="1"/>
  <c r="V1508" i="1" s="1"/>
  <c r="T1537" i="1"/>
  <c r="V1537" i="1" s="1"/>
  <c r="V1803" i="1"/>
  <c r="T1803" i="1"/>
  <c r="T2216" i="1"/>
  <c r="V2216" i="1" s="1"/>
  <c r="T2293" i="1"/>
  <c r="V2293" i="1" s="1"/>
  <c r="T2474" i="1"/>
  <c r="V2474" i="1" s="1"/>
  <c r="T2567" i="1"/>
  <c r="V2567" i="1" s="1"/>
  <c r="T2775" i="1"/>
  <c r="V2775" i="1" s="1"/>
  <c r="T2895" i="1"/>
  <c r="V2895" i="1" s="1"/>
  <c r="T2999" i="1"/>
  <c r="V2999" i="1" s="1"/>
  <c r="V3577" i="1"/>
  <c r="T3577" i="1"/>
  <c r="T3769" i="1"/>
  <c r="V3769" i="1" s="1"/>
  <c r="T3849" i="1"/>
  <c r="V3849" i="1" s="1"/>
  <c r="T4017" i="1"/>
  <c r="V4017" i="1" s="1"/>
  <c r="T4424" i="1"/>
  <c r="V4424" i="1" s="1"/>
  <c r="T4639" i="1"/>
  <c r="V4639" i="1" s="1"/>
  <c r="T4907" i="1"/>
  <c r="V4907" i="1" s="1"/>
  <c r="T5011" i="1"/>
  <c r="V5011" i="1" s="1"/>
  <c r="T11" i="1"/>
  <c r="V11" i="1" s="1"/>
  <c r="T35" i="1"/>
  <c r="V35" i="1" s="1"/>
  <c r="T99" i="1"/>
  <c r="V99" i="1" s="1"/>
  <c r="T171" i="1"/>
  <c r="V171" i="1" s="1"/>
  <c r="T285" i="1"/>
  <c r="V285" i="1" s="1"/>
  <c r="T317" i="1"/>
  <c r="V317" i="1" s="1"/>
  <c r="T474" i="1"/>
  <c r="V474" i="1" s="1"/>
  <c r="T490" i="1"/>
  <c r="V490" i="1" s="1"/>
  <c r="T567" i="1"/>
  <c r="V567" i="1" s="1"/>
  <c r="T639" i="1"/>
  <c r="V639" i="1" s="1"/>
  <c r="T807" i="1"/>
  <c r="V807" i="1" s="1"/>
  <c r="T831" i="1"/>
  <c r="V831" i="1" s="1"/>
  <c r="V847" i="1"/>
  <c r="T847" i="1"/>
  <c r="T937" i="1"/>
  <c r="V937" i="1" s="1"/>
  <c r="T961" i="1"/>
  <c r="V961" i="1" s="1"/>
  <c r="T1065" i="1"/>
  <c r="V1065" i="1" s="1"/>
  <c r="V1073" i="1"/>
  <c r="T1073" i="1"/>
  <c r="T1097" i="1"/>
  <c r="V1097" i="1" s="1"/>
  <c r="T1113" i="1"/>
  <c r="V1113" i="1" s="1"/>
  <c r="T1121" i="1"/>
  <c r="V1121" i="1" s="1"/>
  <c r="T1153" i="1"/>
  <c r="V1153" i="1" s="1"/>
  <c r="T1161" i="1"/>
  <c r="V1161" i="1" s="1"/>
  <c r="T1185" i="1"/>
  <c r="V1185" i="1" s="1"/>
  <c r="T1310" i="1"/>
  <c r="V1310" i="1" s="1"/>
  <c r="V1326" i="1"/>
  <c r="T1326" i="1"/>
  <c r="T1358" i="1"/>
  <c r="V1358" i="1" s="1"/>
  <c r="T1374" i="1"/>
  <c r="V1374" i="1" s="1"/>
  <c r="T1549" i="1"/>
  <c r="V1549" i="1" s="1"/>
  <c r="T1565" i="1"/>
  <c r="V1565" i="1" s="1"/>
  <c r="T1573" i="1"/>
  <c r="V1573" i="1" s="1"/>
  <c r="T1621" i="1"/>
  <c r="V1621" i="1" s="1"/>
  <c r="T1637" i="1"/>
  <c r="V1637" i="1" s="1"/>
  <c r="T1669" i="1"/>
  <c r="V1669" i="1" s="1"/>
  <c r="T1677" i="1"/>
  <c r="V1677" i="1" s="1"/>
  <c r="T1698" i="1"/>
  <c r="V1698" i="1" s="1"/>
  <c r="T1714" i="1"/>
  <c r="V1714" i="1" s="1"/>
  <c r="T1730" i="1"/>
  <c r="V1730" i="1" s="1"/>
  <c r="T1762" i="1"/>
  <c r="V1762" i="1" s="1"/>
  <c r="T1775" i="1"/>
  <c r="V1775" i="1" s="1"/>
  <c r="T1783" i="1"/>
  <c r="V1783" i="1" s="1"/>
  <c r="T1823" i="1"/>
  <c r="V1823" i="1" s="1"/>
  <c r="T1879" i="1"/>
  <c r="V1879" i="1" s="1"/>
  <c r="T1935" i="1"/>
  <c r="V1935" i="1" s="1"/>
  <c r="T1943" i="1"/>
  <c r="V1943" i="1" s="1"/>
  <c r="V1956" i="1"/>
  <c r="T1956" i="1"/>
  <c r="T1988" i="1"/>
  <c r="V1988" i="1" s="1"/>
  <c r="T2084" i="1"/>
  <c r="V2084" i="1" s="1"/>
  <c r="T2132" i="1"/>
  <c r="V2132" i="1" s="1"/>
  <c r="V2140" i="1"/>
  <c r="T2140" i="1"/>
  <c r="T2228" i="1"/>
  <c r="V2228" i="1" s="1"/>
  <c r="T2244" i="1"/>
  <c r="V2244" i="1" s="1"/>
  <c r="T2310" i="1"/>
  <c r="V2310" i="1" s="1"/>
  <c r="T2318" i="1"/>
  <c r="V2318" i="1" s="1"/>
  <c r="T2358" i="1"/>
  <c r="V2358" i="1" s="1"/>
  <c r="T2446" i="1"/>
  <c r="V2446" i="1" s="1"/>
  <c r="T2462" i="1"/>
  <c r="V2462" i="1" s="1"/>
  <c r="V2478" i="1"/>
  <c r="T2478" i="1"/>
  <c r="T2494" i="1"/>
  <c r="V2494" i="1" s="1"/>
  <c r="T2550" i="1"/>
  <c r="V2550" i="1" s="1"/>
  <c r="T2558" i="1"/>
  <c r="V2558" i="1" s="1"/>
  <c r="T2579" i="1"/>
  <c r="V2579" i="1" s="1"/>
  <c r="T2667" i="1"/>
  <c r="V2667" i="1" s="1"/>
  <c r="T2699" i="1"/>
  <c r="V2699" i="1" s="1"/>
  <c r="T2771" i="1"/>
  <c r="V2771" i="1" s="1"/>
  <c r="T2779" i="1"/>
  <c r="V2779" i="1" s="1"/>
  <c r="T2811" i="1"/>
  <c r="V2811" i="1" s="1"/>
  <c r="T2819" i="1"/>
  <c r="V2819" i="1" s="1"/>
  <c r="T2859" i="1"/>
  <c r="V2859" i="1" s="1"/>
  <c r="T2931" i="1"/>
  <c r="V2931" i="1" s="1"/>
  <c r="T2971" i="1"/>
  <c r="V2971" i="1" s="1"/>
  <c r="T3051" i="1"/>
  <c r="V3051" i="1" s="1"/>
  <c r="T3067" i="1"/>
  <c r="V3067" i="1" s="1"/>
  <c r="T3115" i="1"/>
  <c r="V3115" i="1" s="1"/>
  <c r="T3147" i="1"/>
  <c r="V3147" i="1" s="1"/>
  <c r="T3171" i="1"/>
  <c r="V3171" i="1" s="1"/>
  <c r="T3179" i="1"/>
  <c r="V3179" i="1" s="1"/>
  <c r="V3187" i="1"/>
  <c r="T3187" i="1"/>
  <c r="T3211" i="1"/>
  <c r="V3211" i="1" s="1"/>
  <c r="T3235" i="1"/>
  <c r="V3235" i="1" s="1"/>
  <c r="T3243" i="1"/>
  <c r="V3243" i="1" s="1"/>
  <c r="V3259" i="1"/>
  <c r="T3259" i="1"/>
  <c r="T3275" i="1"/>
  <c r="V3275" i="1" s="1"/>
  <c r="T3291" i="1"/>
  <c r="V3291" i="1" s="1"/>
  <c r="T3307" i="1"/>
  <c r="V3307" i="1" s="1"/>
  <c r="T3363" i="1"/>
  <c r="V3363" i="1" s="1"/>
  <c r="T3419" i="1"/>
  <c r="V3419" i="1" s="1"/>
  <c r="T3552" i="1"/>
  <c r="V3552" i="1" s="1"/>
  <c r="T3573" i="1"/>
  <c r="V3573" i="1" s="1"/>
  <c r="V3597" i="1"/>
  <c r="T3597" i="1"/>
  <c r="T3637" i="1"/>
  <c r="V3637" i="1" s="1"/>
  <c r="T3669" i="1"/>
  <c r="V3669" i="1" s="1"/>
  <c r="T3805" i="1"/>
  <c r="V3805" i="1" s="1"/>
  <c r="T3853" i="1"/>
  <c r="V3853" i="1" s="1"/>
  <c r="T3869" i="1"/>
  <c r="V3869" i="1" s="1"/>
  <c r="T3877" i="1"/>
  <c r="V3877" i="1" s="1"/>
  <c r="T3917" i="1"/>
  <c r="V3917" i="1" s="1"/>
  <c r="T3973" i="1"/>
  <c r="V3973" i="1" s="1"/>
  <c r="T3981" i="1"/>
  <c r="V3981" i="1" s="1"/>
  <c r="T3997" i="1"/>
  <c r="V3997" i="1" s="1"/>
  <c r="T4130" i="1"/>
  <c r="V4130" i="1" s="1"/>
  <c r="T4162" i="1"/>
  <c r="V4162" i="1" s="1"/>
  <c r="T4194" i="1"/>
  <c r="V4194" i="1" s="1"/>
  <c r="T4234" i="1"/>
  <c r="V4234" i="1" s="1"/>
  <c r="T4242" i="1"/>
  <c r="V4242" i="1" s="1"/>
  <c r="T4258" i="1"/>
  <c r="V4258" i="1" s="1"/>
  <c r="T4266" i="1"/>
  <c r="V4266" i="1" s="1"/>
  <c r="T4282" i="1"/>
  <c r="V4282" i="1" s="1"/>
  <c r="T4388" i="1"/>
  <c r="V4388" i="1" s="1"/>
  <c r="V4489" i="1"/>
  <c r="T4489" i="1"/>
  <c r="T4510" i="1"/>
  <c r="V4510" i="1" s="1"/>
  <c r="T4571" i="1"/>
  <c r="V4571" i="1" s="1"/>
  <c r="T4595" i="1"/>
  <c r="V4595" i="1" s="1"/>
  <c r="V4619" i="1"/>
  <c r="T4619" i="1"/>
  <c r="T4651" i="1"/>
  <c r="V4651" i="1" s="1"/>
  <c r="T4677" i="1"/>
  <c r="V4677" i="1" s="1"/>
  <c r="T4709" i="1"/>
  <c r="V4709" i="1" s="1"/>
  <c r="V4725" i="1"/>
  <c r="T4725" i="1"/>
  <c r="T4733" i="1"/>
  <c r="V4733" i="1" s="1"/>
  <c r="T4815" i="1"/>
  <c r="V4815" i="1" s="1"/>
  <c r="T4911" i="1"/>
  <c r="V4911" i="1" s="1"/>
  <c r="V4943" i="1"/>
  <c r="T4943" i="1"/>
  <c r="T4983" i="1"/>
  <c r="V4983" i="1" s="1"/>
  <c r="T5015" i="1"/>
  <c r="V5015" i="1" s="1"/>
  <c r="T5023" i="1"/>
  <c r="V5023" i="1" s="1"/>
  <c r="T5103" i="1"/>
  <c r="V5103" i="1" s="1"/>
  <c r="T5135" i="1"/>
  <c r="V5135" i="1" s="1"/>
  <c r="T5159" i="1"/>
  <c r="V5159" i="1" s="1"/>
  <c r="T5183" i="1"/>
  <c r="V5183" i="1" s="1"/>
  <c r="T5191" i="1"/>
  <c r="V5191" i="1" s="1"/>
  <c r="T5215" i="1"/>
  <c r="V5215" i="1" s="1"/>
  <c r="T5271" i="1"/>
  <c r="V5271" i="1" s="1"/>
  <c r="T5351" i="1"/>
  <c r="V5351" i="1" s="1"/>
  <c r="T5391" i="1"/>
  <c r="V5391" i="1" s="1"/>
  <c r="T5399" i="1"/>
  <c r="V5399" i="1" s="1"/>
  <c r="T5407" i="1"/>
  <c r="V5407" i="1" s="1"/>
  <c r="T5439" i="1"/>
  <c r="V5439" i="1" s="1"/>
  <c r="T5447" i="1"/>
  <c r="V5447" i="1" s="1"/>
  <c r="T5455" i="1"/>
  <c r="V5455" i="1" s="1"/>
  <c r="T5503" i="1"/>
  <c r="V5503" i="1" s="1"/>
  <c r="T5551" i="1"/>
  <c r="V5551" i="1" s="1"/>
  <c r="V5559" i="1"/>
  <c r="T5559" i="1"/>
  <c r="T5583" i="1"/>
  <c r="V5583" i="1" s="1"/>
  <c r="T5631" i="1"/>
  <c r="V5631" i="1" s="1"/>
  <c r="T5647" i="1"/>
  <c r="V5647" i="1" s="1"/>
  <c r="V60" i="1"/>
  <c r="T60" i="1"/>
  <c r="T302" i="1"/>
  <c r="V302" i="1" s="1"/>
  <c r="T355" i="1"/>
  <c r="V355" i="1" s="1"/>
  <c r="T379" i="1"/>
  <c r="V379" i="1" s="1"/>
  <c r="V395" i="1"/>
  <c r="T395" i="1"/>
  <c r="T419" i="1"/>
  <c r="V419" i="1" s="1"/>
  <c r="T475" i="1"/>
  <c r="V475" i="1" s="1"/>
  <c r="T1154" i="1"/>
  <c r="V1154" i="1" s="1"/>
  <c r="V1404" i="1"/>
  <c r="T1404" i="1"/>
  <c r="T1473" i="1"/>
  <c r="V1473" i="1" s="1"/>
  <c r="T1800" i="1"/>
  <c r="V1800" i="1" s="1"/>
  <c r="T1840" i="1"/>
  <c r="V1840" i="1" s="1"/>
  <c r="T1912" i="1"/>
  <c r="V1912" i="1" s="1"/>
  <c r="T2061" i="1"/>
  <c r="V2061" i="1" s="1"/>
  <c r="T2093" i="1"/>
  <c r="V2093" i="1" s="1"/>
  <c r="T2676" i="1"/>
  <c r="V2676" i="1" s="1"/>
  <c r="T2700" i="1"/>
  <c r="V2700" i="1" s="1"/>
  <c r="T2740" i="1"/>
  <c r="V2740" i="1" s="1"/>
  <c r="T2748" i="1"/>
  <c r="V2748" i="1" s="1"/>
  <c r="T2788" i="1"/>
  <c r="V2788" i="1" s="1"/>
  <c r="T2796" i="1"/>
  <c r="V2796" i="1" s="1"/>
  <c r="T3036" i="1"/>
  <c r="V3036" i="1" s="1"/>
  <c r="T4155" i="1"/>
  <c r="V4155" i="1" s="1"/>
  <c r="T4628" i="1"/>
  <c r="V4628" i="1" s="1"/>
  <c r="T4644" i="1"/>
  <c r="V4644" i="1" s="1"/>
  <c r="T4864" i="1"/>
  <c r="V4864" i="1" s="1"/>
  <c r="T4976" i="1"/>
  <c r="V4976" i="1" s="1"/>
  <c r="T5008" i="1"/>
  <c r="V5008" i="1" s="1"/>
  <c r="V5192" i="1"/>
  <c r="T5192" i="1"/>
  <c r="T5392" i="1"/>
  <c r="V5392" i="1" s="1"/>
  <c r="T5464" i="1"/>
  <c r="V5464" i="1" s="1"/>
  <c r="T5592" i="1"/>
  <c r="V5592" i="1" s="1"/>
  <c r="V151" i="1"/>
  <c r="T151" i="1"/>
  <c r="T188" i="1"/>
  <c r="V188" i="1" s="1"/>
  <c r="T265" i="1"/>
  <c r="V265" i="1" s="1"/>
  <c r="T297" i="1"/>
  <c r="V297" i="1" s="1"/>
  <c r="V499" i="1"/>
  <c r="T499" i="1"/>
  <c r="T872" i="1"/>
  <c r="V872" i="1" s="1"/>
  <c r="T893" i="1"/>
  <c r="V893" i="1" s="1"/>
  <c r="T1330" i="1"/>
  <c r="V1330" i="1" s="1"/>
  <c r="V1362" i="1"/>
  <c r="T1362" i="1"/>
  <c r="T1553" i="1"/>
  <c r="V1553" i="1" s="1"/>
  <c r="T1585" i="1"/>
  <c r="V1585" i="1" s="1"/>
  <c r="T1649" i="1"/>
  <c r="V1649" i="1" s="1"/>
  <c r="T2104" i="1"/>
  <c r="V2104" i="1" s="1"/>
  <c r="T2277" i="1"/>
  <c r="V2277" i="1" s="1"/>
  <c r="T3087" i="1"/>
  <c r="V3087" i="1" s="1"/>
  <c r="T3279" i="1"/>
  <c r="V3279" i="1" s="1"/>
  <c r="T3415" i="1"/>
  <c r="V3415" i="1" s="1"/>
  <c r="T3921" i="1"/>
  <c r="V3921" i="1" s="1"/>
  <c r="T4174" i="1"/>
  <c r="V4174" i="1" s="1"/>
  <c r="T4689" i="1"/>
  <c r="V4689" i="1" s="1"/>
  <c r="T4811" i="1"/>
  <c r="V4811" i="1" s="1"/>
  <c r="T4987" i="1"/>
  <c r="V4987" i="1" s="1"/>
  <c r="T91" i="1"/>
  <c r="V91" i="1" s="1"/>
  <c r="T107" i="1"/>
  <c r="V107" i="1" s="1"/>
  <c r="T123" i="1"/>
  <c r="V123" i="1" s="1"/>
  <c r="T224" i="1"/>
  <c r="V224" i="1" s="1"/>
  <c r="T362" i="1"/>
  <c r="V362" i="1" s="1"/>
  <c r="T410" i="1"/>
  <c r="V410" i="1" s="1"/>
  <c r="V482" i="1"/>
  <c r="T482" i="1"/>
  <c r="T647" i="1"/>
  <c r="V647" i="1" s="1"/>
  <c r="T663" i="1"/>
  <c r="V663" i="1" s="1"/>
  <c r="T977" i="1"/>
  <c r="V977" i="1" s="1"/>
  <c r="V102" i="1"/>
  <c r="T102" i="1"/>
  <c r="T219" i="1"/>
  <c r="V219" i="1" s="1"/>
  <c r="T272" i="1"/>
  <c r="V272" i="1" s="1"/>
  <c r="T296" i="1"/>
  <c r="V296" i="1" s="1"/>
  <c r="V336" i="1"/>
  <c r="T336" i="1"/>
  <c r="T365" i="1"/>
  <c r="V365" i="1" s="1"/>
  <c r="T381" i="1"/>
  <c r="V381" i="1" s="1"/>
  <c r="T413" i="1"/>
  <c r="V413" i="1" s="1"/>
  <c r="V453" i="1"/>
  <c r="T453" i="1"/>
  <c r="T477" i="1"/>
  <c r="V477" i="1" s="1"/>
  <c r="T562" i="1"/>
  <c r="V562" i="1" s="1"/>
  <c r="T666" i="1"/>
  <c r="V666" i="1" s="1"/>
  <c r="T674" i="1"/>
  <c r="V674" i="1" s="1"/>
  <c r="T682" i="1"/>
  <c r="V682" i="1" s="1"/>
  <c r="T698" i="1"/>
  <c r="V698" i="1" s="1"/>
  <c r="T714" i="1"/>
  <c r="V714" i="1" s="1"/>
  <c r="T722" i="1"/>
  <c r="V722" i="1" s="1"/>
  <c r="T738" i="1"/>
  <c r="V738" i="1" s="1"/>
  <c r="T746" i="1"/>
  <c r="V746" i="1" s="1"/>
  <c r="T754" i="1"/>
  <c r="V754" i="1" s="1"/>
  <c r="T770" i="1"/>
  <c r="V770" i="1" s="1"/>
  <c r="T778" i="1"/>
  <c r="V778" i="1" s="1"/>
  <c r="T810" i="1"/>
  <c r="V810" i="1" s="1"/>
  <c r="T908" i="1"/>
  <c r="V908" i="1" s="1"/>
  <c r="T916" i="1"/>
  <c r="V916" i="1" s="1"/>
  <c r="T948" i="1"/>
  <c r="V948" i="1" s="1"/>
  <c r="T964" i="1"/>
  <c r="V964" i="1" s="1"/>
  <c r="T996" i="1"/>
  <c r="V996" i="1" s="1"/>
  <c r="V1004" i="1"/>
  <c r="T1004" i="1"/>
  <c r="T1036" i="1"/>
  <c r="V1036" i="1" s="1"/>
  <c r="T1044" i="1"/>
  <c r="V1044" i="1" s="1"/>
  <c r="T1060" i="1"/>
  <c r="V1060" i="1" s="1"/>
  <c r="V1076" i="1"/>
  <c r="T1076" i="1"/>
  <c r="T1084" i="1"/>
  <c r="V1084" i="1" s="1"/>
  <c r="T1108" i="1"/>
  <c r="V1108" i="1" s="1"/>
  <c r="T1116" i="1"/>
  <c r="V1116" i="1" s="1"/>
  <c r="V1124" i="1"/>
  <c r="T1124" i="1"/>
  <c r="T1148" i="1"/>
  <c r="V1148" i="1" s="1"/>
  <c r="T1164" i="1"/>
  <c r="V1164" i="1" s="1"/>
  <c r="T1193" i="1"/>
  <c r="V1193" i="1" s="1"/>
  <c r="V1209" i="1"/>
  <c r="T1209" i="1"/>
  <c r="T1241" i="1"/>
  <c r="V1241" i="1" s="1"/>
  <c r="T1265" i="1"/>
  <c r="V1265" i="1" s="1"/>
  <c r="T1289" i="1"/>
  <c r="V1289" i="1" s="1"/>
  <c r="T1297" i="1"/>
  <c r="V1297" i="1" s="1"/>
  <c r="T1329" i="1"/>
  <c r="V1329" i="1" s="1"/>
  <c r="T1337" i="1"/>
  <c r="V1337" i="1" s="1"/>
  <c r="T1345" i="1"/>
  <c r="V1345" i="1" s="1"/>
  <c r="T1353" i="1"/>
  <c r="V1353" i="1" s="1"/>
  <c r="T1385" i="1"/>
  <c r="V1385" i="1" s="1"/>
  <c r="T1414" i="1"/>
  <c r="V1414" i="1" s="1"/>
  <c r="T1430" i="1"/>
  <c r="V1430" i="1" s="1"/>
  <c r="T1475" i="1"/>
  <c r="V1475" i="1" s="1"/>
  <c r="T1552" i="1"/>
  <c r="V1552" i="1" s="1"/>
  <c r="T1568" i="1"/>
  <c r="V1568" i="1" s="1"/>
  <c r="T1584" i="1"/>
  <c r="V1584" i="1" s="1"/>
  <c r="T1632" i="1"/>
  <c r="V1632" i="1" s="1"/>
  <c r="T1672" i="1"/>
  <c r="V1672" i="1" s="1"/>
  <c r="T1693" i="1"/>
  <c r="V1693" i="1" s="1"/>
  <c r="T1717" i="1"/>
  <c r="V1717" i="1" s="1"/>
  <c r="V1725" i="1"/>
  <c r="T1725" i="1"/>
  <c r="T1765" i="1"/>
  <c r="V1765" i="1" s="1"/>
  <c r="T1850" i="1"/>
  <c r="V1850" i="1" s="1"/>
  <c r="T1866" i="1"/>
  <c r="V1866" i="1" s="1"/>
  <c r="V1882" i="1"/>
  <c r="T1882" i="1"/>
  <c r="T1914" i="1"/>
  <c r="V1914" i="1" s="1"/>
  <c r="T1938" i="1"/>
  <c r="V1938" i="1" s="1"/>
  <c r="T1999" i="1"/>
  <c r="V1999" i="1" s="1"/>
  <c r="V2007" i="1"/>
  <c r="T2007" i="1"/>
  <c r="T2047" i="1"/>
  <c r="V2047" i="1" s="1"/>
  <c r="T2055" i="1"/>
  <c r="V2055" i="1" s="1"/>
  <c r="T2071" i="1"/>
  <c r="V2071" i="1" s="1"/>
  <c r="V2127" i="1"/>
  <c r="T2127" i="1"/>
  <c r="T2183" i="1"/>
  <c r="V2183" i="1" s="1"/>
  <c r="T2231" i="1"/>
  <c r="V2231" i="1" s="1"/>
  <c r="T2284" i="1"/>
  <c r="V2284" i="1" s="1"/>
  <c r="T2305" i="1"/>
  <c r="V2305" i="1" s="1"/>
  <c r="T2313" i="1"/>
  <c r="V2313" i="1" s="1"/>
  <c r="T2321" i="1"/>
  <c r="V2321" i="1" s="1"/>
  <c r="T2361" i="1"/>
  <c r="V2361" i="1" s="1"/>
  <c r="T2409" i="1"/>
  <c r="V2409" i="1" s="1"/>
  <c r="T2417" i="1"/>
  <c r="V2417" i="1" s="1"/>
  <c r="T2433" i="1"/>
  <c r="V2433" i="1" s="1"/>
  <c r="T2465" i="1"/>
  <c r="V2465" i="1" s="1"/>
  <c r="T2521" i="1"/>
  <c r="V2521" i="1" s="1"/>
  <c r="T2574" i="1"/>
  <c r="V2574" i="1" s="1"/>
  <c r="T2646" i="1"/>
  <c r="V2646" i="1" s="1"/>
  <c r="T2750" i="1"/>
  <c r="V2750" i="1" s="1"/>
  <c r="T2854" i="1"/>
  <c r="V2854" i="1" s="1"/>
  <c r="T2862" i="1"/>
  <c r="V2862" i="1" s="1"/>
  <c r="T2870" i="1"/>
  <c r="V2870" i="1" s="1"/>
  <c r="T2878" i="1"/>
  <c r="V2878" i="1" s="1"/>
  <c r="V2942" i="1"/>
  <c r="T2942" i="1"/>
  <c r="T2966" i="1"/>
  <c r="V2966" i="1" s="1"/>
  <c r="T3078" i="1"/>
  <c r="V3078" i="1" s="1"/>
  <c r="T3094" i="1"/>
  <c r="V3094" i="1" s="1"/>
  <c r="V3102" i="1"/>
  <c r="T3102" i="1"/>
  <c r="T3118" i="1"/>
  <c r="V3118" i="1" s="1"/>
  <c r="T3206" i="1"/>
  <c r="V3206" i="1" s="1"/>
  <c r="T3214" i="1"/>
  <c r="V3214" i="1" s="1"/>
  <c r="V3230" i="1"/>
  <c r="T3230" i="1"/>
  <c r="T3270" i="1"/>
  <c r="V3270" i="1" s="1"/>
  <c r="T3302" i="1"/>
  <c r="V3302" i="1" s="1"/>
  <c r="T3334" i="1"/>
  <c r="V3334" i="1" s="1"/>
  <c r="V3414" i="1"/>
  <c r="T3414" i="1"/>
  <c r="T3451" i="1"/>
  <c r="V3451" i="1" s="1"/>
  <c r="T3459" i="1"/>
  <c r="V3459" i="1" s="1"/>
  <c r="T3483" i="1"/>
  <c r="V3483" i="1" s="1"/>
  <c r="T3507" i="1"/>
  <c r="V3507" i="1" s="1"/>
  <c r="T3531" i="1"/>
  <c r="V3531" i="1" s="1"/>
  <c r="T3608" i="1"/>
  <c r="V3608" i="1" s="1"/>
  <c r="T3648" i="1"/>
  <c r="V3648" i="1" s="1"/>
  <c r="T3688" i="1"/>
  <c r="V3688" i="1" s="1"/>
  <c r="T3696" i="1"/>
  <c r="V3696" i="1" s="1"/>
  <c r="T3768" i="1"/>
  <c r="V3768" i="1" s="1"/>
  <c r="T3800" i="1"/>
  <c r="V3800" i="1" s="1"/>
  <c r="T3808" i="1"/>
  <c r="V3808" i="1" s="1"/>
  <c r="T3840" i="1"/>
  <c r="V3840" i="1" s="1"/>
  <c r="T3856" i="1"/>
  <c r="V3856" i="1" s="1"/>
  <c r="T3880" i="1"/>
  <c r="V3880" i="1" s="1"/>
  <c r="T3912" i="1"/>
  <c r="V3912" i="1" s="1"/>
  <c r="T3952" i="1"/>
  <c r="V3952" i="1" s="1"/>
  <c r="T4000" i="1"/>
  <c r="V4000" i="1" s="1"/>
  <c r="T4133" i="1"/>
  <c r="V4133" i="1" s="1"/>
  <c r="V4165" i="1"/>
  <c r="T4165" i="1"/>
  <c r="T4303" i="1"/>
  <c r="V4303" i="1" s="1"/>
  <c r="T4497" i="1"/>
  <c r="V4497" i="1" s="1"/>
  <c r="T4513" i="1"/>
  <c r="V4513" i="1" s="1"/>
  <c r="V4545" i="1"/>
  <c r="T4545" i="1"/>
  <c r="T4574" i="1"/>
  <c r="V4574" i="1" s="1"/>
  <c r="T4582" i="1"/>
  <c r="V4582" i="1" s="1"/>
  <c r="T4598" i="1"/>
  <c r="V4598" i="1" s="1"/>
  <c r="V4638" i="1"/>
  <c r="T4638" i="1"/>
  <c r="T4654" i="1"/>
  <c r="V4654" i="1" s="1"/>
  <c r="T4696" i="1"/>
  <c r="V4696" i="1" s="1"/>
  <c r="T4720" i="1"/>
  <c r="V4720" i="1" s="1"/>
  <c r="V4744" i="1"/>
  <c r="T4744" i="1"/>
  <c r="T4749" i="1"/>
  <c r="V4749" i="1" s="1"/>
  <c r="T4765" i="1"/>
  <c r="V4765" i="1" s="1"/>
  <c r="T4970" i="1"/>
  <c r="V4970" i="1" s="1"/>
  <c r="T5058" i="1"/>
  <c r="V5058" i="1" s="1"/>
  <c r="T5090" i="1"/>
  <c r="V5090" i="1" s="1"/>
  <c r="T5138" i="1"/>
  <c r="V5138" i="1" s="1"/>
  <c r="T5146" i="1"/>
  <c r="V5146" i="1" s="1"/>
  <c r="T5154" i="1"/>
  <c r="V5154" i="1" s="1"/>
  <c r="T5178" i="1"/>
  <c r="V5178" i="1" s="1"/>
  <c r="T5250" i="1"/>
  <c r="V5250" i="1" s="1"/>
  <c r="T5290" i="1"/>
  <c r="V5290" i="1" s="1"/>
  <c r="T5370" i="1"/>
  <c r="V5370" i="1" s="1"/>
  <c r="T5386" i="1"/>
  <c r="V5386" i="1" s="1"/>
  <c r="T5394" i="1"/>
  <c r="V5394" i="1" s="1"/>
  <c r="T5482" i="1"/>
  <c r="V5482" i="1" s="1"/>
  <c r="T363" i="1"/>
  <c r="V363" i="1" s="1"/>
  <c r="T467" i="1"/>
  <c r="V467" i="1" s="1"/>
  <c r="T568" i="1"/>
  <c r="V568" i="1" s="1"/>
  <c r="T632" i="1"/>
  <c r="V632" i="1" s="1"/>
  <c r="V1002" i="1"/>
  <c r="T1002" i="1"/>
  <c r="T1420" i="1"/>
  <c r="V1420" i="1" s="1"/>
  <c r="T1574" i="1"/>
  <c r="V1574" i="1" s="1"/>
  <c r="T1598" i="1"/>
  <c r="V1598" i="1" s="1"/>
  <c r="V1614" i="1"/>
  <c r="T1614" i="1"/>
  <c r="T1848" i="1"/>
  <c r="V1848" i="1" s="1"/>
  <c r="T1936" i="1"/>
  <c r="V1936" i="1" s="1"/>
  <c r="T1997" i="1"/>
  <c r="V1997" i="1" s="1"/>
  <c r="V2189" i="1"/>
  <c r="T2189" i="1"/>
  <c r="T2572" i="1"/>
  <c r="V2572" i="1" s="1"/>
  <c r="T3364" i="1"/>
  <c r="V3364" i="1" s="1"/>
  <c r="T3420" i="1"/>
  <c r="V3420" i="1" s="1"/>
  <c r="V3878" i="1"/>
  <c r="T3878" i="1"/>
  <c r="T3894" i="1"/>
  <c r="V3894" i="1" s="1"/>
  <c r="T4139" i="1"/>
  <c r="V4139" i="1" s="1"/>
  <c r="T4147" i="1"/>
  <c r="V4147" i="1" s="1"/>
  <c r="T4365" i="1"/>
  <c r="V4365" i="1" s="1"/>
  <c r="T4490" i="1"/>
  <c r="V4490" i="1" s="1"/>
  <c r="T4572" i="1"/>
  <c r="V4572" i="1" s="1"/>
  <c r="T4596" i="1"/>
  <c r="V4596" i="1" s="1"/>
  <c r="T4896" i="1"/>
  <c r="V4896" i="1" s="1"/>
  <c r="T4912" i="1"/>
  <c r="V4912" i="1" s="1"/>
  <c r="T4968" i="1"/>
  <c r="V4968" i="1" s="1"/>
  <c r="T4992" i="1"/>
  <c r="V4992" i="1" s="1"/>
  <c r="T5040" i="1"/>
  <c r="V5040" i="1" s="1"/>
  <c r="T5240" i="1"/>
  <c r="V5240" i="1" s="1"/>
  <c r="T5408" i="1"/>
  <c r="V5408" i="1" s="1"/>
  <c r="T5600" i="1"/>
  <c r="V5600" i="1" s="1"/>
  <c r="V5672" i="1"/>
  <c r="T5672" i="1"/>
  <c r="T5728" i="1"/>
  <c r="V5728" i="1" s="1"/>
  <c r="T329" i="1"/>
  <c r="V329" i="1" s="1"/>
  <c r="T446" i="1"/>
  <c r="V446" i="1" s="1"/>
  <c r="V507" i="1"/>
  <c r="T507" i="1"/>
  <c r="T595" i="1"/>
  <c r="V595" i="1" s="1"/>
  <c r="T851" i="1"/>
  <c r="V851" i="1" s="1"/>
  <c r="T957" i="1"/>
  <c r="V957" i="1" s="1"/>
  <c r="V1093" i="1"/>
  <c r="T1093" i="1"/>
  <c r="T1306" i="1"/>
  <c r="V1306" i="1" s="1"/>
  <c r="T1423" i="1"/>
  <c r="V1423" i="1" s="1"/>
  <c r="T1521" i="1"/>
  <c r="V1521" i="1" s="1"/>
  <c r="T1771" i="1"/>
  <c r="V1771" i="1" s="1"/>
  <c r="T2072" i="1"/>
  <c r="V2072" i="1" s="1"/>
  <c r="T2615" i="1"/>
  <c r="V2615" i="1" s="1"/>
  <c r="T2943" i="1"/>
  <c r="V2943" i="1" s="1"/>
  <c r="V3031" i="1"/>
  <c r="T3031" i="1"/>
  <c r="T3047" i="1"/>
  <c r="V3047" i="1" s="1"/>
  <c r="T3055" i="1"/>
  <c r="V3055" i="1" s="1"/>
  <c r="T3207" i="1"/>
  <c r="V3207" i="1" s="1"/>
  <c r="T3359" i="1"/>
  <c r="V3359" i="1" s="1"/>
  <c r="T3383" i="1"/>
  <c r="V3383" i="1" s="1"/>
  <c r="T3681" i="1"/>
  <c r="V3681" i="1" s="1"/>
  <c r="T3801" i="1"/>
  <c r="V3801" i="1" s="1"/>
  <c r="T3857" i="1"/>
  <c r="V3857" i="1" s="1"/>
  <c r="T4054" i="1"/>
  <c r="V4054" i="1" s="1"/>
  <c r="T4328" i="1"/>
  <c r="V4328" i="1" s="1"/>
  <c r="T3" i="1"/>
  <c r="V3" i="1" s="1"/>
  <c r="T75" i="1"/>
  <c r="V75" i="1" s="1"/>
  <c r="T346" i="1"/>
  <c r="V346" i="1" s="1"/>
  <c r="T466" i="1"/>
  <c r="V466" i="1" s="1"/>
  <c r="T583" i="1"/>
  <c r="V583" i="1" s="1"/>
  <c r="V695" i="1"/>
  <c r="T695" i="1"/>
  <c r="T969" i="1"/>
  <c r="V969" i="1" s="1"/>
  <c r="T1025" i="1"/>
  <c r="V1025" i="1" s="1"/>
  <c r="T182" i="1"/>
  <c r="V182" i="1" s="1"/>
  <c r="V203" i="1"/>
  <c r="T203" i="1"/>
  <c r="T211" i="1"/>
  <c r="V211" i="1" s="1"/>
  <c r="T280" i="1"/>
  <c r="V280" i="1" s="1"/>
  <c r="T49" i="1"/>
  <c r="V49" i="1" s="1"/>
  <c r="V57" i="1"/>
  <c r="T57" i="1"/>
  <c r="T105" i="1"/>
  <c r="V105" i="1" s="1"/>
  <c r="T113" i="1"/>
  <c r="V113" i="1" s="1"/>
  <c r="T121" i="1"/>
  <c r="V121" i="1" s="1"/>
  <c r="T129" i="1"/>
  <c r="V129" i="1" s="1"/>
  <c r="T145" i="1"/>
  <c r="V145" i="1" s="1"/>
  <c r="T185" i="1"/>
  <c r="V185" i="1" s="1"/>
  <c r="T230" i="1"/>
  <c r="V230" i="1" s="1"/>
  <c r="V283" i="1"/>
  <c r="T283" i="1"/>
  <c r="T299" i="1"/>
  <c r="V299" i="1" s="1"/>
  <c r="T307" i="1"/>
  <c r="V307" i="1" s="1"/>
  <c r="T315" i="1"/>
  <c r="V315" i="1" s="1"/>
  <c r="T392" i="1"/>
  <c r="V392" i="1" s="1"/>
  <c r="T432" i="1"/>
  <c r="V432" i="1" s="1"/>
  <c r="T448" i="1"/>
  <c r="V448" i="1" s="1"/>
  <c r="T493" i="1"/>
  <c r="V493" i="1" s="1"/>
  <c r="T533" i="1"/>
  <c r="V533" i="1" s="1"/>
  <c r="T573" i="1"/>
  <c r="V573" i="1" s="1"/>
  <c r="T589" i="1"/>
  <c r="V589" i="1" s="1"/>
  <c r="T605" i="1"/>
  <c r="V605" i="1" s="1"/>
  <c r="T629" i="1"/>
  <c r="V629" i="1" s="1"/>
  <c r="T637" i="1"/>
  <c r="V637" i="1" s="1"/>
  <c r="T685" i="1"/>
  <c r="V685" i="1" s="1"/>
  <c r="T869" i="1"/>
  <c r="V869" i="1" s="1"/>
  <c r="V895" i="1"/>
  <c r="T895" i="1"/>
  <c r="T959" i="1"/>
  <c r="V959" i="1" s="1"/>
  <c r="T967" i="1"/>
  <c r="V967" i="1" s="1"/>
  <c r="T975" i="1"/>
  <c r="V975" i="1" s="1"/>
  <c r="V1015" i="1"/>
  <c r="T1015" i="1"/>
  <c r="T1023" i="1"/>
  <c r="V1023" i="1" s="1"/>
  <c r="T1063" i="1"/>
  <c r="V1063" i="1" s="1"/>
  <c r="T1071" i="1"/>
  <c r="V1071" i="1" s="1"/>
  <c r="V1111" i="1"/>
  <c r="T1111" i="1"/>
  <c r="T1143" i="1"/>
  <c r="V1143" i="1" s="1"/>
  <c r="T1236" i="1"/>
  <c r="V1236" i="1" s="1"/>
  <c r="T1276" i="1"/>
  <c r="V1276" i="1" s="1"/>
  <c r="T1308" i="1"/>
  <c r="V1308" i="1" s="1"/>
  <c r="T1332" i="1"/>
  <c r="V1332" i="1" s="1"/>
  <c r="T1348" i="1"/>
  <c r="V1348" i="1" s="1"/>
  <c r="T1396" i="1"/>
  <c r="V1396" i="1" s="1"/>
  <c r="V1433" i="1"/>
  <c r="T1433" i="1"/>
  <c r="T1523" i="1"/>
  <c r="V1523" i="1" s="1"/>
  <c r="T1539" i="1"/>
  <c r="V1539" i="1" s="1"/>
  <c r="T1555" i="1"/>
  <c r="V1555" i="1" s="1"/>
  <c r="T1563" i="1"/>
  <c r="V1563" i="1" s="1"/>
  <c r="T1571" i="1"/>
  <c r="V1571" i="1" s="1"/>
  <c r="T1595" i="1"/>
  <c r="V1595" i="1" s="1"/>
  <c r="T1643" i="1"/>
  <c r="V1643" i="1" s="1"/>
  <c r="T1651" i="1"/>
  <c r="V1651" i="1" s="1"/>
  <c r="T1659" i="1"/>
  <c r="V1659" i="1" s="1"/>
  <c r="T1667" i="1"/>
  <c r="V1667" i="1" s="1"/>
  <c r="T1675" i="1"/>
  <c r="V1675" i="1" s="1"/>
  <c r="T1696" i="1"/>
  <c r="V1696" i="1" s="1"/>
  <c r="T1720" i="1"/>
  <c r="V1720" i="1" s="1"/>
  <c r="T1736" i="1"/>
  <c r="V1736" i="1" s="1"/>
  <c r="T1744" i="1"/>
  <c r="V1744" i="1" s="1"/>
  <c r="V1773" i="1"/>
  <c r="T1773" i="1"/>
  <c r="T1829" i="1"/>
  <c r="V1829" i="1" s="1"/>
  <c r="T1837" i="1"/>
  <c r="V1837" i="1" s="1"/>
  <c r="T1917" i="1"/>
  <c r="V1917" i="1" s="1"/>
  <c r="V1941" i="1"/>
  <c r="T1941" i="1"/>
  <c r="T1954" i="1"/>
  <c r="V1954" i="1" s="1"/>
  <c r="T1962" i="1"/>
  <c r="V1962" i="1" s="1"/>
  <c r="T1970" i="1"/>
  <c r="V1970" i="1" s="1"/>
  <c r="V1978" i="1"/>
  <c r="T1978" i="1"/>
  <c r="T1986" i="1"/>
  <c r="V1986" i="1" s="1"/>
  <c r="T1994" i="1"/>
  <c r="V1994" i="1" s="1"/>
  <c r="T2002" i="1"/>
  <c r="V2002" i="1" s="1"/>
  <c r="T2018" i="1"/>
  <c r="V2018" i="1" s="1"/>
  <c r="T2034" i="1"/>
  <c r="V2034" i="1" s="1"/>
  <c r="T2042" i="1"/>
  <c r="V2042" i="1" s="1"/>
  <c r="T2066" i="1"/>
  <c r="V2066" i="1" s="1"/>
  <c r="V2074" i="1"/>
  <c r="T2074" i="1"/>
  <c r="T2090" i="1"/>
  <c r="V2090" i="1" s="1"/>
  <c r="T2098" i="1"/>
  <c r="V2098" i="1" s="1"/>
  <c r="T2130" i="1"/>
  <c r="V2130" i="1" s="1"/>
  <c r="T2154" i="1"/>
  <c r="V2154" i="1" s="1"/>
  <c r="T2194" i="1"/>
  <c r="V2194" i="1" s="1"/>
  <c r="T2295" i="1"/>
  <c r="V2295" i="1" s="1"/>
  <c r="T2332" i="1"/>
  <c r="V2332" i="1" s="1"/>
  <c r="T2380" i="1"/>
  <c r="V2380" i="1" s="1"/>
  <c r="T2428" i="1"/>
  <c r="V2428" i="1" s="1"/>
  <c r="T2508" i="1"/>
  <c r="V2508" i="1" s="1"/>
  <c r="T2516" i="1"/>
  <c r="V2516" i="1" s="1"/>
  <c r="T2569" i="1"/>
  <c r="V2569" i="1" s="1"/>
  <c r="T2585" i="1"/>
  <c r="V2585" i="1" s="1"/>
  <c r="T2649" i="1"/>
  <c r="V2649" i="1" s="1"/>
  <c r="T2657" i="1"/>
  <c r="V2657" i="1" s="1"/>
  <c r="V2665" i="1"/>
  <c r="T2665" i="1"/>
  <c r="T2681" i="1"/>
  <c r="V2681" i="1" s="1"/>
  <c r="T2697" i="1"/>
  <c r="V2697" i="1" s="1"/>
  <c r="T2777" i="1"/>
  <c r="V2777" i="1" s="1"/>
  <c r="V2961" i="1"/>
  <c r="T2961" i="1"/>
  <c r="T3001" i="1"/>
  <c r="V3001" i="1" s="1"/>
  <c r="T3065" i="1"/>
  <c r="V3065" i="1" s="1"/>
  <c r="T3129" i="1"/>
  <c r="V3129" i="1" s="1"/>
  <c r="V3249" i="1"/>
  <c r="T3249" i="1"/>
  <c r="T3329" i="1"/>
  <c r="V3329" i="1" s="1"/>
  <c r="T3470" i="1"/>
  <c r="V3470" i="1" s="1"/>
  <c r="T3478" i="1"/>
  <c r="V3478" i="1" s="1"/>
  <c r="T3566" i="1"/>
  <c r="V3566" i="1" s="1"/>
  <c r="T3571" i="1"/>
  <c r="V3571" i="1" s="1"/>
  <c r="T3707" i="1"/>
  <c r="V3707" i="1" s="1"/>
  <c r="T3819" i="1"/>
  <c r="V3819" i="1" s="1"/>
  <c r="V3851" i="1"/>
  <c r="T3851" i="1"/>
  <c r="T3875" i="1"/>
  <c r="V3875" i="1" s="1"/>
  <c r="T4011" i="1"/>
  <c r="V4011" i="1" s="1"/>
  <c r="T4019" i="1"/>
  <c r="V4019" i="1" s="1"/>
  <c r="T4027" i="1"/>
  <c r="V4027" i="1" s="1"/>
  <c r="T4080" i="1"/>
  <c r="V4080" i="1" s="1"/>
  <c r="T4120" i="1"/>
  <c r="V4120" i="1" s="1"/>
  <c r="T4136" i="1"/>
  <c r="V4136" i="1" s="1"/>
  <c r="T4168" i="1"/>
  <c r="V4168" i="1" s="1"/>
  <c r="T4176" i="1"/>
  <c r="V4176" i="1" s="1"/>
  <c r="T4248" i="1"/>
  <c r="V4248" i="1" s="1"/>
  <c r="T4410" i="1"/>
  <c r="V4410" i="1" s="1"/>
  <c r="T4426" i="1"/>
  <c r="V4426" i="1" s="1"/>
  <c r="T4442" i="1"/>
  <c r="V4442" i="1" s="1"/>
  <c r="T4463" i="1"/>
  <c r="V4463" i="1" s="1"/>
  <c r="T4479" i="1"/>
  <c r="V4479" i="1" s="1"/>
  <c r="V4609" i="1"/>
  <c r="T4609" i="1"/>
  <c r="T4641" i="1"/>
  <c r="V4641" i="1" s="1"/>
  <c r="T4699" i="1"/>
  <c r="V4699" i="1" s="1"/>
  <c r="T4739" i="1"/>
  <c r="V4739" i="1" s="1"/>
  <c r="V4760" i="1"/>
  <c r="T4760" i="1"/>
  <c r="T4813" i="1"/>
  <c r="V4813" i="1" s="1"/>
  <c r="T4933" i="1"/>
  <c r="V4933" i="1" s="1"/>
  <c r="T4997" i="1"/>
  <c r="V4997" i="1" s="1"/>
  <c r="V5125" i="1"/>
  <c r="T5125" i="1"/>
  <c r="T5341" i="1"/>
  <c r="V5341" i="1" s="1"/>
  <c r="T5397" i="1"/>
  <c r="V5397" i="1" s="1"/>
  <c r="T5413" i="1"/>
  <c r="V5413" i="1" s="1"/>
  <c r="T5517" i="1"/>
  <c r="V5517" i="1" s="1"/>
  <c r="T5549" i="1"/>
  <c r="V5549" i="1" s="1"/>
  <c r="T5573" i="1"/>
  <c r="V5573" i="1" s="1"/>
  <c r="T5581" i="1"/>
  <c r="V5581" i="1" s="1"/>
  <c r="V5597" i="1"/>
  <c r="T5597" i="1"/>
  <c r="T5605" i="1"/>
  <c r="V5605" i="1" s="1"/>
  <c r="T5645" i="1"/>
  <c r="V5645" i="1" s="1"/>
  <c r="T5693" i="1"/>
  <c r="V5693" i="1" s="1"/>
  <c r="T5701" i="1"/>
  <c r="V5701" i="1" s="1"/>
  <c r="V4552" i="1"/>
  <c r="V1797" i="1"/>
  <c r="V2087" i="1"/>
  <c r="V4868" i="1"/>
  <c r="V384" i="1"/>
  <c r="V1340" i="1"/>
  <c r="V1491" i="1"/>
  <c r="V2364" i="1"/>
  <c r="V4948" i="1"/>
  <c r="V839" i="1"/>
  <c r="V1087" i="1"/>
  <c r="V3357" i="1"/>
  <c r="V3574" i="1"/>
  <c r="V2159" i="1"/>
  <c r="V2396" i="1"/>
  <c r="V4476" i="1"/>
  <c r="V4484" i="1"/>
  <c r="V4372" i="1"/>
  <c r="V5165" i="1"/>
  <c r="V8" i="1"/>
  <c r="V27" i="1"/>
  <c r="V30" i="1"/>
  <c r="V41" i="1"/>
  <c r="V71" i="1"/>
  <c r="V74" i="1"/>
  <c r="V77" i="1"/>
  <c r="V88" i="1"/>
  <c r="V96" i="1"/>
  <c r="V118" i="1"/>
  <c r="V124" i="1"/>
  <c r="V132" i="1"/>
  <c r="V140" i="1"/>
  <c r="V148" i="1"/>
  <c r="V175" i="1"/>
  <c r="V192" i="1"/>
  <c r="V200" i="1"/>
  <c r="V208" i="1"/>
  <c r="V216" i="1"/>
  <c r="V227" i="1"/>
  <c r="V260" i="1"/>
  <c r="V268" i="1"/>
  <c r="V276" i="1"/>
  <c r="V293" i="1"/>
  <c r="V310" i="1"/>
  <c r="V321" i="1"/>
  <c r="V332" i="1"/>
  <c r="V354" i="1"/>
  <c r="V368" i="1"/>
  <c r="V388" i="1"/>
  <c r="V416" i="1"/>
  <c r="V424" i="1"/>
  <c r="V443" i="1"/>
  <c r="V457" i="1"/>
  <c r="V485" i="1"/>
  <c r="V496" i="1"/>
  <c r="V504" i="1"/>
  <c r="V526" i="1"/>
  <c r="V570" i="1"/>
  <c r="V578" i="1"/>
  <c r="V586" i="1"/>
  <c r="V659" i="1"/>
  <c r="V678" i="1"/>
  <c r="V1277" i="1"/>
  <c r="V1349" i="1"/>
  <c r="V1444" i="1"/>
  <c r="V10" i="1"/>
  <c r="V13" i="1"/>
  <c r="V21" i="1"/>
  <c r="V32" i="1"/>
  <c r="V43" i="1"/>
  <c r="V79" i="1"/>
  <c r="V82" i="1"/>
  <c r="V98" i="1"/>
  <c r="V126" i="1"/>
  <c r="V134" i="1"/>
  <c r="V177" i="1"/>
  <c r="V194" i="1"/>
  <c r="V202" i="1"/>
  <c r="V243" i="1"/>
  <c r="V262" i="1"/>
  <c r="V278" i="1"/>
  <c r="V323" i="1"/>
  <c r="V334" i="1"/>
  <c r="V345" i="1"/>
  <c r="V348" i="1"/>
  <c r="V404" i="1"/>
  <c r="V437" i="1"/>
  <c r="V445" i="1"/>
  <c r="V462" i="1"/>
  <c r="V473" i="1"/>
  <c r="V506" i="1"/>
  <c r="V517" i="1"/>
  <c r="V528" i="1"/>
  <c r="V531" i="1"/>
  <c r="V539" i="1"/>
  <c r="V542" i="1"/>
  <c r="V580" i="1"/>
  <c r="V588" i="1"/>
  <c r="V602" i="1"/>
  <c r="V645" i="1"/>
  <c r="V661" i="1"/>
  <c r="V672" i="1"/>
  <c r="V680" i="1"/>
  <c r="V1020" i="1"/>
  <c r="V18" i="1"/>
  <c r="V51" i="1"/>
  <c r="V59" i="1"/>
  <c r="V62" i="1"/>
  <c r="V117" i="1"/>
  <c r="V131" i="1"/>
  <c r="V158" i="1"/>
  <c r="V199" i="1"/>
  <c r="V223" i="1"/>
  <c r="V226" i="1"/>
  <c r="V240" i="1"/>
  <c r="V251" i="1"/>
  <c r="V259" i="1"/>
  <c r="V267" i="1"/>
  <c r="V275" i="1"/>
  <c r="V289" i="1"/>
  <c r="V306" i="1"/>
  <c r="V309" i="1"/>
  <c r="V328" i="1"/>
  <c r="V331" i="1"/>
  <c r="V342" i="1"/>
  <c r="V353" i="1"/>
  <c r="V359" i="1"/>
  <c r="V401" i="1"/>
  <c r="V434" i="1"/>
  <c r="V481" i="1"/>
  <c r="V484" i="1"/>
  <c r="V514" i="1"/>
  <c r="V522" i="1"/>
  <c r="V525" i="1"/>
  <c r="V536" i="1"/>
  <c r="V547" i="1"/>
  <c r="V558" i="1"/>
  <c r="V585" i="1"/>
  <c r="V599" i="1"/>
  <c r="V616" i="1"/>
  <c r="V642" i="1"/>
  <c r="V650" i="1"/>
  <c r="V658" i="1"/>
  <c r="V688" i="1"/>
  <c r="V256" i="1"/>
  <c r="V264" i="1"/>
  <c r="V519" i="1"/>
  <c r="V20" i="1"/>
  <c r="V31" i="1"/>
  <c r="V64" i="1"/>
  <c r="V97" i="1"/>
  <c r="V119" i="1"/>
  <c r="V122" i="1"/>
  <c r="V125" i="1"/>
  <c r="V149" i="1"/>
  <c r="V160" i="1"/>
  <c r="V168" i="1"/>
  <c r="V176" i="1"/>
  <c r="V209" i="1"/>
  <c r="V228" i="1"/>
  <c r="V253" i="1"/>
  <c r="V261" i="1"/>
  <c r="V277" i="1"/>
  <c r="V291" i="1"/>
  <c r="V294" i="1"/>
  <c r="V311" i="1"/>
  <c r="V344" i="1"/>
  <c r="V358" i="1"/>
  <c r="V369" i="1"/>
  <c r="V389" i="1"/>
  <c r="V403" i="1"/>
  <c r="V417" i="1"/>
  <c r="V425" i="1"/>
  <c r="V436" i="1"/>
  <c r="V458" i="1"/>
  <c r="V461" i="1"/>
  <c r="V464" i="1"/>
  <c r="V486" i="1"/>
  <c r="V497" i="1"/>
  <c r="V516" i="1"/>
  <c r="V538" i="1"/>
  <c r="V549" i="1"/>
  <c r="V560" i="1"/>
  <c r="V571" i="1"/>
  <c r="V601" i="1"/>
  <c r="V618" i="1"/>
  <c r="V624" i="1"/>
  <c r="V652" i="1"/>
  <c r="V671" i="1"/>
  <c r="V693" i="1"/>
  <c r="V6" i="1"/>
  <c r="V17" i="1"/>
  <c r="V39" i="1"/>
  <c r="V69" i="1"/>
  <c r="V86" i="1"/>
  <c r="V94" i="1"/>
  <c r="V108" i="1"/>
  <c r="V116" i="1"/>
  <c r="V130" i="1"/>
  <c r="V146" i="1"/>
  <c r="V157" i="1"/>
  <c r="V165" i="1"/>
  <c r="V225" i="1"/>
  <c r="V247" i="1"/>
  <c r="V250" i="1"/>
  <c r="V319" i="1"/>
  <c r="V327" i="1"/>
  <c r="V338" i="1"/>
  <c r="V341" i="1"/>
  <c r="V366" i="1"/>
  <c r="V380" i="1"/>
  <c r="V383" i="1"/>
  <c r="V386" i="1"/>
  <c r="V414" i="1"/>
  <c r="V422" i="1"/>
  <c r="V441" i="1"/>
  <c r="V469" i="1"/>
  <c r="V480" i="1"/>
  <c r="V494" i="1"/>
  <c r="V502" i="1"/>
  <c r="V521" i="1"/>
  <c r="V546" i="1"/>
  <c r="V554" i="1"/>
  <c r="V557" i="1"/>
  <c r="V598" i="1"/>
  <c r="V612" i="1"/>
  <c r="V615" i="1"/>
  <c r="V638" i="1"/>
  <c r="V641" i="1"/>
  <c r="V649" i="1"/>
  <c r="V668" i="1"/>
  <c r="V676" i="1"/>
  <c r="V684" i="1"/>
  <c r="V687" i="1"/>
  <c r="V706" i="1"/>
  <c r="V733" i="1"/>
  <c r="V765" i="1"/>
  <c r="V781" i="1"/>
  <c r="V784" i="1"/>
  <c r="V850" i="1"/>
  <c r="V861" i="1"/>
  <c r="V881" i="1"/>
  <c r="V892" i="1"/>
  <c r="V903" i="1"/>
  <c r="V911" i="1"/>
  <c r="V953" i="1"/>
  <c r="V956" i="1"/>
  <c r="V970" i="1"/>
  <c r="V987" i="1"/>
  <c r="V995" i="1"/>
  <c r="V1003" i="1"/>
  <c r="V1006" i="1"/>
  <c r="V1017" i="1"/>
  <c r="V1031" i="1"/>
  <c r="V1050" i="1"/>
  <c r="V1083" i="1"/>
  <c r="V1100" i="1"/>
  <c r="V1198" i="1"/>
  <c r="V1305" i="1"/>
  <c r="V1334" i="1"/>
  <c r="V1354" i="1"/>
  <c r="V1365" i="1"/>
  <c r="V1409" i="1"/>
  <c r="V1438" i="1"/>
  <c r="V1476" i="1"/>
  <c r="V1499" i="1"/>
  <c r="V2048" i="1"/>
  <c r="V2117" i="1"/>
  <c r="V873" i="1"/>
  <c r="V876" i="1"/>
  <c r="V931" i="1"/>
  <c r="V1058" i="1"/>
  <c r="V1080" i="1"/>
  <c r="V1088" i="1"/>
  <c r="V1091" i="1"/>
  <c r="V1105" i="1"/>
  <c r="V1156" i="1"/>
  <c r="V1170" i="1"/>
  <c r="V1187" i="1"/>
  <c r="V1203" i="1"/>
  <c r="V1225" i="1"/>
  <c r="V1251" i="1"/>
  <c r="V1279" i="1"/>
  <c r="V1426" i="1"/>
  <c r="V1794" i="1"/>
  <c r="V2230" i="1"/>
  <c r="V700" i="1"/>
  <c r="V711" i="1"/>
  <c r="V719" i="1"/>
  <c r="V735" i="1"/>
  <c r="V743" i="1"/>
  <c r="V751" i="1"/>
  <c r="V767" i="1"/>
  <c r="V775" i="1"/>
  <c r="V789" i="1"/>
  <c r="V792" i="1"/>
  <c r="V818" i="1"/>
  <c r="V855" i="1"/>
  <c r="V905" i="1"/>
  <c r="V913" i="1"/>
  <c r="V927" i="1"/>
  <c r="V938" i="1"/>
  <c r="V972" i="1"/>
  <c r="V978" i="1"/>
  <c r="V989" i="1"/>
  <c r="V1008" i="1"/>
  <c r="V1019" i="1"/>
  <c r="V1033" i="1"/>
  <c r="V1055" i="1"/>
  <c r="V1066" i="1"/>
  <c r="V1125" i="1"/>
  <c r="V1167" i="1"/>
  <c r="V1208" i="1"/>
  <c r="V1216" i="1"/>
  <c r="V1219" i="1"/>
  <c r="V1222" i="1"/>
  <c r="V1233" i="1"/>
  <c r="V1273" i="1"/>
  <c r="V1284" i="1"/>
  <c r="V1287" i="1"/>
  <c r="V1290" i="1"/>
  <c r="V1307" i="1"/>
  <c r="V1321" i="1"/>
  <c r="V1356" i="1"/>
  <c r="V1379" i="1"/>
  <c r="V1382" i="1"/>
  <c r="V1399" i="1"/>
  <c r="V1464" i="1"/>
  <c r="V1467" i="1"/>
  <c r="V1470" i="1"/>
  <c r="V1501" i="1"/>
  <c r="V1504" i="1"/>
  <c r="V1507" i="1"/>
  <c r="V1510" i="1"/>
  <c r="V2108" i="1"/>
  <c r="V764" i="1"/>
  <c r="V815" i="1"/>
  <c r="V823" i="1"/>
  <c r="V849" i="1"/>
  <c r="V860" i="1"/>
  <c r="V880" i="1"/>
  <c r="V891" i="1"/>
  <c r="V899" i="1"/>
  <c r="V900" i="1"/>
  <c r="V924" i="1"/>
  <c r="V935" i="1"/>
  <c r="V1133" i="1"/>
  <c r="V1172" i="1"/>
  <c r="V1180" i="1"/>
  <c r="V1205" i="1"/>
  <c r="V1213" i="1"/>
  <c r="V1281" i="1"/>
  <c r="V1312" i="1"/>
  <c r="V713" i="1"/>
  <c r="V721" i="1"/>
  <c r="V729" i="1"/>
  <c r="V737" i="1"/>
  <c r="V745" i="1"/>
  <c r="V753" i="1"/>
  <c r="V761" i="1"/>
  <c r="V769" i="1"/>
  <c r="V777" i="1"/>
  <c r="V797" i="1"/>
  <c r="V800" i="1"/>
  <c r="V812" i="1"/>
  <c r="V820" i="1"/>
  <c r="V837" i="1"/>
  <c r="V840" i="1"/>
  <c r="V843" i="1"/>
  <c r="V857" i="1"/>
  <c r="V865" i="1"/>
  <c r="V868" i="1"/>
  <c r="V871" i="1"/>
  <c r="V877" i="1"/>
  <c r="V885" i="1"/>
  <c r="V888" i="1"/>
  <c r="V896" i="1"/>
  <c r="V929" i="1"/>
  <c r="V932" i="1"/>
  <c r="V940" i="1"/>
  <c r="V949" i="1"/>
  <c r="V960" i="1"/>
  <c r="V963" i="1"/>
  <c r="V991" i="1"/>
  <c r="V999" i="1"/>
  <c r="V1010" i="1"/>
  <c r="V1035" i="1"/>
  <c r="V1043" i="1"/>
  <c r="V1057" i="1"/>
  <c r="V1068" i="1"/>
  <c r="V1104" i="1"/>
  <c r="V1127" i="1"/>
  <c r="V1155" i="1"/>
  <c r="V1169" i="1"/>
  <c r="V1177" i="1"/>
  <c r="V1224" i="1"/>
  <c r="V1235" i="1"/>
  <c r="V1264" i="1"/>
  <c r="V1267" i="1"/>
  <c r="V1292" i="1"/>
  <c r="V1309" i="1"/>
  <c r="V1341" i="1"/>
  <c r="V1344" i="1"/>
  <c r="V1347" i="1"/>
  <c r="V1369" i="1"/>
  <c r="V1372" i="1"/>
  <c r="V1416" i="1"/>
  <c r="V1419" i="1"/>
  <c r="V1425" i="1"/>
  <c r="V1472" i="1"/>
  <c r="V1489" i="1"/>
  <c r="V1920" i="1"/>
  <c r="V1439" i="1"/>
  <c r="V1442" i="1"/>
  <c r="V1448" i="1"/>
  <c r="V1457" i="1"/>
  <c r="V1477" i="1"/>
  <c r="V1480" i="1"/>
  <c r="V1483" i="1"/>
  <c r="V1486" i="1"/>
  <c r="V1500" i="1"/>
  <c r="V1503" i="1"/>
  <c r="V1506" i="1"/>
  <c r="V2180" i="1"/>
  <c r="V701" i="1"/>
  <c r="V704" i="1"/>
  <c r="V808" i="1"/>
  <c r="V822" i="1"/>
  <c r="V879" i="1"/>
  <c r="V890" i="1"/>
  <c r="V898" i="1"/>
  <c r="V917" i="1"/>
  <c r="V920" i="1"/>
  <c r="V923" i="1"/>
  <c r="V951" i="1"/>
  <c r="V1001" i="1"/>
  <c r="V1026" i="1"/>
  <c r="V1048" i="1"/>
  <c r="V1059" i="1"/>
  <c r="V1070" i="1"/>
  <c r="V1140" i="1"/>
  <c r="V1157" i="1"/>
  <c r="V1204" i="1"/>
  <c r="V1226" i="1"/>
  <c r="V1237" i="1"/>
  <c r="V1246" i="1"/>
  <c r="V1258" i="1"/>
  <c r="V1269" i="1"/>
  <c r="V1280" i="1"/>
  <c r="V1352" i="1"/>
  <c r="V1436" i="1"/>
  <c r="V1497" i="1"/>
  <c r="V1517" i="1"/>
  <c r="V1733" i="1"/>
  <c r="V1534" i="1"/>
  <c r="V1545" i="1"/>
  <c r="V1548" i="1"/>
  <c r="V1551" i="1"/>
  <c r="V1559" i="1"/>
  <c r="V1604" i="1"/>
  <c r="V1630" i="1"/>
  <c r="V1641" i="1"/>
  <c r="V1684" i="1"/>
  <c r="V1741" i="1"/>
  <c r="V1752" i="1"/>
  <c r="V1760" i="1"/>
  <c r="V1788" i="1"/>
  <c r="V1808" i="1"/>
  <c r="V1869" i="1"/>
  <c r="V1888" i="1"/>
  <c r="V1905" i="1"/>
  <c r="V1952" i="1"/>
  <c r="V1968" i="1"/>
  <c r="V1976" i="1"/>
  <c r="V1984" i="1"/>
  <c r="V1992" i="1"/>
  <c r="V2023" i="1"/>
  <c r="V2045" i="1"/>
  <c r="V2059" i="1"/>
  <c r="V2065" i="1"/>
  <c r="V2068" i="1"/>
  <c r="V2082" i="1"/>
  <c r="V2145" i="1"/>
  <c r="V2227" i="1"/>
  <c r="V2268" i="1"/>
  <c r="V2292" i="1"/>
  <c r="V2303" i="1"/>
  <c r="V2306" i="1"/>
  <c r="V2492" i="1"/>
  <c r="V2772" i="1"/>
  <c r="V2899" i="1"/>
  <c r="V3048" i="1"/>
  <c r="V3689" i="1"/>
  <c r="V3892" i="1"/>
  <c r="V4134" i="1"/>
  <c r="V4450" i="1"/>
  <c r="V1528" i="1"/>
  <c r="V1556" i="1"/>
  <c r="V1601" i="1"/>
  <c r="V1607" i="1"/>
  <c r="V1615" i="1"/>
  <c r="V1652" i="1"/>
  <c r="V1655" i="1"/>
  <c r="V1678" i="1"/>
  <c r="V1712" i="1"/>
  <c r="V1715" i="1"/>
  <c r="V1726" i="1"/>
  <c r="V1738" i="1"/>
  <c r="V1746" i="1"/>
  <c r="V1749" i="1"/>
  <c r="V1785" i="1"/>
  <c r="V1793" i="1"/>
  <c r="V1805" i="1"/>
  <c r="V1816" i="1"/>
  <c r="V1838" i="1"/>
  <c r="V1841" i="1"/>
  <c r="V1852" i="1"/>
  <c r="V1874" i="1"/>
  <c r="V1877" i="1"/>
  <c r="V1885" i="1"/>
  <c r="V1899" i="1"/>
  <c r="V1902" i="1"/>
  <c r="V1919" i="1"/>
  <c r="V1957" i="1"/>
  <c r="V1973" i="1"/>
  <c r="V1981" i="1"/>
  <c r="V2020" i="1"/>
  <c r="V2096" i="1"/>
  <c r="V2099" i="1"/>
  <c r="V2113" i="1"/>
  <c r="V2114" i="1"/>
  <c r="V2116" i="1"/>
  <c r="V2119" i="1"/>
  <c r="V2128" i="1"/>
  <c r="V2131" i="1"/>
  <c r="V2150" i="1"/>
  <c r="V2158" i="1"/>
  <c r="V2199" i="1"/>
  <c r="V2202" i="1"/>
  <c r="V2210" i="1"/>
  <c r="V2257" i="1"/>
  <c r="V2265" i="1"/>
  <c r="V2273" i="1"/>
  <c r="V2289" i="1"/>
  <c r="V2383" i="1"/>
  <c r="V2386" i="1"/>
  <c r="V2489" i="1"/>
  <c r="V2545" i="1"/>
  <c r="V2624" i="1"/>
  <c r="V2720" i="1"/>
  <c r="V2739" i="1"/>
  <c r="V2742" i="1"/>
  <c r="V2769" i="1"/>
  <c r="V2896" i="1"/>
  <c r="V3037" i="1"/>
  <c r="V3110" i="1"/>
  <c r="V3122" i="1"/>
  <c r="V3133" i="1"/>
  <c r="V3341" i="1"/>
  <c r="V3347" i="1"/>
  <c r="V3390" i="1"/>
  <c r="V3398" i="1"/>
  <c r="V3401" i="1"/>
  <c r="V3404" i="1"/>
  <c r="V2758" i="1"/>
  <c r="V3107" i="1"/>
  <c r="V1541" i="1"/>
  <c r="V1544" i="1"/>
  <c r="V1558" i="1"/>
  <c r="V1561" i="1"/>
  <c r="V1609" i="1"/>
  <c r="V1617" i="1"/>
  <c r="V1623" i="1"/>
  <c r="V1640" i="1"/>
  <c r="V1706" i="1"/>
  <c r="V1751" i="1"/>
  <c r="V1759" i="1"/>
  <c r="V1807" i="1"/>
  <c r="V1810" i="1"/>
  <c r="V1821" i="1"/>
  <c r="V1832" i="1"/>
  <c r="V1854" i="1"/>
  <c r="V1865" i="1"/>
  <c r="V1887" i="1"/>
  <c r="V1893" i="1"/>
  <c r="V1904" i="1"/>
  <c r="V1925" i="1"/>
  <c r="V1933" i="1"/>
  <c r="V1939" i="1"/>
  <c r="V1948" i="1"/>
  <c r="V1951" i="1"/>
  <c r="V1959" i="1"/>
  <c r="V2016" i="1"/>
  <c r="V2030" i="1"/>
  <c r="V2044" i="1"/>
  <c r="V2053" i="1"/>
  <c r="V2081" i="1"/>
  <c r="V2101" i="1"/>
  <c r="V2136" i="1"/>
  <c r="V2144" i="1"/>
  <c r="V2168" i="1"/>
  <c r="V2223" i="1"/>
  <c r="V2237" i="1"/>
  <c r="V2259" i="1"/>
  <c r="V2451" i="1"/>
  <c r="V2459" i="1"/>
  <c r="V3009" i="1"/>
  <c r="V3088" i="1"/>
  <c r="V1603" i="1"/>
  <c r="V1768" i="1"/>
  <c r="V1849" i="1"/>
  <c r="V1913" i="1"/>
  <c r="V1927" i="1"/>
  <c r="V2000" i="1"/>
  <c r="V2005" i="1"/>
  <c r="V2027" i="1"/>
  <c r="V2245" i="1"/>
  <c r="V2593" i="1"/>
  <c r="V2694" i="1"/>
  <c r="V2844" i="1"/>
  <c r="V1631" i="1"/>
  <c r="V1665" i="1"/>
  <c r="V1895" i="1"/>
  <c r="V2010" i="1"/>
  <c r="V2052" i="1"/>
  <c r="V2095" i="1"/>
  <c r="V2103" i="1"/>
  <c r="V2106" i="1"/>
  <c r="V2331" i="1"/>
  <c r="V2347" i="1"/>
  <c r="V2517" i="1"/>
  <c r="V2590" i="1"/>
  <c r="V2954" i="1"/>
  <c r="V1543" i="1"/>
  <c r="V1557" i="1"/>
  <c r="V1608" i="1"/>
  <c r="V1616" i="1"/>
  <c r="V1636" i="1"/>
  <c r="V1639" i="1"/>
  <c r="V1653" i="1"/>
  <c r="V1656" i="1"/>
  <c r="V1716" i="1"/>
  <c r="V1727" i="1"/>
  <c r="V1739" i="1"/>
  <c r="V1747" i="1"/>
  <c r="V1758" i="1"/>
  <c r="V1778" i="1"/>
  <c r="V1786" i="1"/>
  <c r="V1806" i="1"/>
  <c r="V1817" i="1"/>
  <c r="V1820" i="1"/>
  <c r="V1853" i="1"/>
  <c r="V1864" i="1"/>
  <c r="V1892" i="1"/>
  <c r="V1929" i="1"/>
  <c r="V1966" i="1"/>
  <c r="V2015" i="1"/>
  <c r="V2021" i="1"/>
  <c r="V2057" i="1"/>
  <c r="V2077" i="1"/>
  <c r="V2078" i="1"/>
  <c r="V2080" i="1"/>
  <c r="V2097" i="1"/>
  <c r="V2143" i="1"/>
  <c r="V2167" i="1"/>
  <c r="V2222" i="1"/>
  <c r="V2236" i="1"/>
  <c r="V2239" i="1"/>
  <c r="V2320" i="1"/>
  <c r="V2328" i="1"/>
  <c r="V2406" i="1"/>
  <c r="V2565" i="1"/>
  <c r="V2568" i="1"/>
  <c r="V2571" i="1"/>
  <c r="V2633" i="1"/>
  <c r="V2781" i="1"/>
  <c r="V2789" i="1"/>
  <c r="V2800" i="1"/>
  <c r="V2808" i="1"/>
  <c r="V2948" i="1"/>
  <c r="V2286" i="1"/>
  <c r="V2297" i="1"/>
  <c r="V2300" i="1"/>
  <c r="V2311" i="1"/>
  <c r="V2314" i="1"/>
  <c r="V2374" i="1"/>
  <c r="V2377" i="1"/>
  <c r="V2391" i="1"/>
  <c r="V2414" i="1"/>
  <c r="V2420" i="1"/>
  <c r="V2431" i="1"/>
  <c r="V2432" i="1"/>
  <c r="V2434" i="1"/>
  <c r="V2440" i="1"/>
  <c r="V2448" i="1"/>
  <c r="V2475" i="1"/>
  <c r="V2486" i="1"/>
  <c r="V2519" i="1"/>
  <c r="V2522" i="1"/>
  <c r="V2556" i="1"/>
  <c r="V2557" i="1"/>
  <c r="V2559" i="1"/>
  <c r="V2618" i="1"/>
  <c r="V2638" i="1"/>
  <c r="V2661" i="1"/>
  <c r="V2688" i="1"/>
  <c r="V2719" i="1"/>
  <c r="V2733" i="1"/>
  <c r="V2747" i="1"/>
  <c r="V2783" i="1"/>
  <c r="V2827" i="1"/>
  <c r="V2835" i="1"/>
  <c r="V2849" i="1"/>
  <c r="V2879" i="1"/>
  <c r="V2904" i="1"/>
  <c r="V2912" i="1"/>
  <c r="V2923" i="1"/>
  <c r="V2962" i="1"/>
  <c r="V2981" i="1"/>
  <c r="V2989" i="1"/>
  <c r="V3003" i="1"/>
  <c r="V3006" i="1"/>
  <c r="V3070" i="1"/>
  <c r="V3104" i="1"/>
  <c r="V3297" i="1"/>
  <c r="V3379" i="1"/>
  <c r="V3463" i="1"/>
  <c r="V3471" i="1"/>
  <c r="V3889" i="1"/>
  <c r="V4035" i="1"/>
  <c r="V4123" i="1"/>
  <c r="V4177" i="1"/>
  <c r="V4244" i="1"/>
  <c r="V4392" i="1"/>
  <c r="V4417" i="1"/>
  <c r="V2283" i="1"/>
  <c r="V2357" i="1"/>
  <c r="V2467" i="1"/>
  <c r="V3286" i="1"/>
  <c r="V3560" i="1"/>
  <c r="V4389" i="1"/>
  <c r="V2280" i="1"/>
  <c r="V2308" i="1"/>
  <c r="V2316" i="1"/>
  <c r="V2327" i="1"/>
  <c r="V2330" i="1"/>
  <c r="V2346" i="1"/>
  <c r="V2354" i="1"/>
  <c r="V2365" i="1"/>
  <c r="V2371" i="1"/>
  <c r="V2385" i="1"/>
  <c r="V2405" i="1"/>
  <c r="V2416" i="1"/>
  <c r="V2422" i="1"/>
  <c r="V2425" i="1"/>
  <c r="V2469" i="1"/>
  <c r="V2488" i="1"/>
  <c r="V2502" i="1"/>
  <c r="V2513" i="1"/>
  <c r="V2532" i="1"/>
  <c r="V2535" i="1"/>
  <c r="V2564" i="1"/>
  <c r="V2589" i="1"/>
  <c r="V2592" i="1"/>
  <c r="V2595" i="1"/>
  <c r="V2598" i="1"/>
  <c r="V2601" i="1"/>
  <c r="V2612" i="1"/>
  <c r="V2620" i="1"/>
  <c r="V2623" i="1"/>
  <c r="V2629" i="1"/>
  <c r="V2643" i="1"/>
  <c r="V2679" i="1"/>
  <c r="V2682" i="1"/>
  <c r="V2713" i="1"/>
  <c r="V2735" i="1"/>
  <c r="V2757" i="1"/>
  <c r="V2768" i="1"/>
  <c r="V2799" i="1"/>
  <c r="V2807" i="1"/>
  <c r="V2851" i="1"/>
  <c r="V2892" i="1"/>
  <c r="V2939" i="1"/>
  <c r="V2947" i="1"/>
  <c r="V2975" i="1"/>
  <c r="V3033" i="1"/>
  <c r="V3075" i="1"/>
  <c r="V3098" i="1"/>
  <c r="V3106" i="1"/>
  <c r="V3237" i="1"/>
  <c r="V3264" i="1"/>
  <c r="V3272" i="1"/>
  <c r="V3283" i="1"/>
  <c r="V3362" i="1"/>
  <c r="V3365" i="1"/>
  <c r="V3373" i="1"/>
  <c r="V3527" i="1"/>
  <c r="V3533" i="1"/>
  <c r="V3538" i="1"/>
  <c r="V3782" i="1"/>
  <c r="V3796" i="1"/>
  <c r="V4007" i="1"/>
  <c r="V4101" i="1"/>
  <c r="V4109" i="1"/>
  <c r="V4117" i="1"/>
  <c r="V4346" i="1"/>
  <c r="V4354" i="1"/>
  <c r="V4370" i="1"/>
  <c r="V2274" i="1"/>
  <c r="V3755" i="1"/>
  <c r="V4343" i="1"/>
  <c r="V2282" i="1"/>
  <c r="V2340" i="1"/>
  <c r="V2348" i="1"/>
  <c r="V2407" i="1"/>
  <c r="V2427" i="1"/>
  <c r="V2452" i="1"/>
  <c r="V2460" i="1"/>
  <c r="V2463" i="1"/>
  <c r="V2471" i="1"/>
  <c r="V2493" i="1"/>
  <c r="V2496" i="1"/>
  <c r="V2499" i="1"/>
  <c r="V2526" i="1"/>
  <c r="V2540" i="1"/>
  <c r="V2543" i="1"/>
  <c r="V2546" i="1"/>
  <c r="V2549" i="1"/>
  <c r="V2614" i="1"/>
  <c r="V2715" i="1"/>
  <c r="V2729" i="1"/>
  <c r="V2751" i="1"/>
  <c r="V2770" i="1"/>
  <c r="V2801" i="1"/>
  <c r="V2875" i="1"/>
  <c r="V2900" i="1"/>
  <c r="V2908" i="1"/>
  <c r="V2927" i="1"/>
  <c r="V2985" i="1"/>
  <c r="V2993" i="1"/>
  <c r="V3010" i="1"/>
  <c r="V3038" i="1"/>
  <c r="V3083" i="1"/>
  <c r="V3123" i="1"/>
  <c r="V3142" i="1"/>
  <c r="V3223" i="1"/>
  <c r="V3231" i="1"/>
  <c r="V3435" i="1"/>
  <c r="V3513" i="1"/>
  <c r="V3603" i="1"/>
  <c r="V3611" i="1"/>
  <c r="V3619" i="1"/>
  <c r="V3633" i="1"/>
  <c r="V3953" i="1"/>
  <c r="V4151" i="1"/>
  <c r="V4208" i="1"/>
  <c r="V2287" i="1"/>
  <c r="V2290" i="1"/>
  <c r="V2307" i="1"/>
  <c r="V2312" i="1"/>
  <c r="V2315" i="1"/>
  <c r="V2329" i="1"/>
  <c r="V2337" i="1"/>
  <c r="V2353" i="1"/>
  <c r="V2398" i="1"/>
  <c r="V2401" i="1"/>
  <c r="V2404" i="1"/>
  <c r="V2415" i="1"/>
  <c r="V2421" i="1"/>
  <c r="V2449" i="1"/>
  <c r="V2457" i="1"/>
  <c r="V2468" i="1"/>
  <c r="V2476" i="1"/>
  <c r="V2501" i="1"/>
  <c r="V2520" i="1"/>
  <c r="V2523" i="1"/>
  <c r="V2531" i="1"/>
  <c r="V2534" i="1"/>
  <c r="V2560" i="1"/>
  <c r="V2577" i="1"/>
  <c r="V2611" i="1"/>
  <c r="V2637" i="1"/>
  <c r="V2653" i="1"/>
  <c r="V2664" i="1"/>
  <c r="V2670" i="1"/>
  <c r="V2745" i="1"/>
  <c r="V2767" i="1"/>
  <c r="V2815" i="1"/>
  <c r="V2828" i="1"/>
  <c r="V2836" i="1"/>
  <c r="V2850" i="1"/>
  <c r="V2891" i="1"/>
  <c r="V2905" i="1"/>
  <c r="V2913" i="1"/>
  <c r="V2924" i="1"/>
  <c r="V2974" i="1"/>
  <c r="V3004" i="1"/>
  <c r="V3005" i="1"/>
  <c r="V3007" i="1"/>
  <c r="V3057" i="1"/>
  <c r="V3058" i="1"/>
  <c r="V3061" i="1"/>
  <c r="V3114" i="1"/>
  <c r="V3117" i="1"/>
  <c r="V3120" i="1"/>
  <c r="V3128" i="1"/>
  <c r="V3131" i="1"/>
  <c r="V3139" i="1"/>
  <c r="V3150" i="1"/>
  <c r="V3158" i="1"/>
  <c r="V3166" i="1"/>
  <c r="V3174" i="1"/>
  <c r="V3182" i="1"/>
  <c r="V3418" i="1"/>
  <c r="V3578" i="1"/>
  <c r="V3698" i="1"/>
  <c r="V3830" i="1"/>
  <c r="V3833" i="1"/>
  <c r="V3942" i="1"/>
  <c r="V4068" i="1"/>
  <c r="V4288" i="1"/>
  <c r="V4302" i="1"/>
  <c r="V4305" i="1"/>
  <c r="V4321" i="1"/>
  <c r="V4500" i="1"/>
  <c r="V4508" i="1"/>
  <c r="V4511" i="1"/>
  <c r="V3138" i="1"/>
  <c r="V3141" i="1"/>
  <c r="V3152" i="1"/>
  <c r="V3160" i="1"/>
  <c r="V3168" i="1"/>
  <c r="V3184" i="1"/>
  <c r="V3195" i="1"/>
  <c r="V3266" i="1"/>
  <c r="V3274" i="1"/>
  <c r="V3277" i="1"/>
  <c r="V3308" i="1"/>
  <c r="V3350" i="1"/>
  <c r="V3395" i="1"/>
  <c r="V3429" i="1"/>
  <c r="V3440" i="1"/>
  <c r="V3501" i="1"/>
  <c r="V3504" i="1"/>
  <c r="V3510" i="1"/>
  <c r="V3518" i="1"/>
  <c r="V3529" i="1"/>
  <c r="V3714" i="1"/>
  <c r="V3733" i="1"/>
  <c r="V3736" i="1"/>
  <c r="V3744" i="1"/>
  <c r="V3760" i="1"/>
  <c r="V3908" i="1"/>
  <c r="V3936" i="1"/>
  <c r="V3963" i="1"/>
  <c r="V3971" i="1"/>
  <c r="V3979" i="1"/>
  <c r="V3998" i="1"/>
  <c r="V4001" i="1"/>
  <c r="V4009" i="1"/>
  <c r="V4012" i="1"/>
  <c r="V4015" i="1"/>
  <c r="V4021" i="1"/>
  <c r="V4029" i="1"/>
  <c r="V4048" i="1"/>
  <c r="V4078" i="1"/>
  <c r="V4111" i="1"/>
  <c r="V4114" i="1"/>
  <c r="V4153" i="1"/>
  <c r="V4185" i="1"/>
  <c r="V4202" i="1"/>
  <c r="V4210" i="1"/>
  <c r="V4224" i="1"/>
  <c r="V4232" i="1"/>
  <c r="V4279" i="1"/>
  <c r="V4293" i="1"/>
  <c r="V4367" i="1"/>
  <c r="V4378" i="1"/>
  <c r="V4397" i="1"/>
  <c r="V4398" i="1"/>
  <c r="V4414" i="1"/>
  <c r="V4436" i="1"/>
  <c r="V4458" i="1"/>
  <c r="V4469" i="1"/>
  <c r="V4488" i="1"/>
  <c r="V3493" i="1"/>
  <c r="V3554" i="1"/>
  <c r="V3562" i="1"/>
  <c r="V3565" i="1"/>
  <c r="V3610" i="1"/>
  <c r="V3613" i="1"/>
  <c r="V3624" i="1"/>
  <c r="V3627" i="1"/>
  <c r="V3672" i="1"/>
  <c r="V3680" i="1"/>
  <c r="V3697" i="1"/>
  <c r="V3776" i="1"/>
  <c r="V3784" i="1"/>
  <c r="V3787" i="1"/>
  <c r="V3821" i="1"/>
  <c r="V3832" i="1"/>
  <c r="V3871" i="1"/>
  <c r="V3888" i="1"/>
  <c r="V3919" i="1"/>
  <c r="V3925" i="1"/>
  <c r="V3960" i="1"/>
  <c r="V3968" i="1"/>
  <c r="V3984" i="1"/>
  <c r="V3992" i="1"/>
  <c r="V4006" i="1"/>
  <c r="V4045" i="1"/>
  <c r="V4053" i="1"/>
  <c r="V4064" i="1"/>
  <c r="V4067" i="1"/>
  <c r="V4086" i="1"/>
  <c r="V4150" i="1"/>
  <c r="V4164" i="1"/>
  <c r="V4167" i="1"/>
  <c r="V4207" i="1"/>
  <c r="V4254" i="1"/>
  <c r="V4265" i="1"/>
  <c r="V4287" i="1"/>
  <c r="V4304" i="1"/>
  <c r="V4320" i="1"/>
  <c r="V4348" i="1"/>
  <c r="V4400" i="1"/>
  <c r="V4408" i="1"/>
  <c r="V4411" i="1"/>
  <c r="V4849" i="1"/>
  <c r="V4959" i="1"/>
  <c r="V4978" i="1"/>
  <c r="V5091" i="1"/>
  <c r="V3192" i="1"/>
  <c r="V3260" i="1"/>
  <c r="V3282" i="1"/>
  <c r="V3425" i="1"/>
  <c r="V3442" i="1"/>
  <c r="V3467" i="1"/>
  <c r="V3520" i="1"/>
  <c r="V3126" i="1"/>
  <c r="V3175" i="1"/>
  <c r="V3194" i="1"/>
  <c r="V3246" i="1"/>
  <c r="V3254" i="1"/>
  <c r="V3290" i="1"/>
  <c r="V3293" i="1"/>
  <c r="V3304" i="1"/>
  <c r="V3315" i="1"/>
  <c r="V3318" i="1"/>
  <c r="V3369" i="1"/>
  <c r="V3450" i="1"/>
  <c r="V3453" i="1"/>
  <c r="V3456" i="1"/>
  <c r="V3486" i="1"/>
  <c r="V3487" i="1"/>
  <c r="V3528" i="1"/>
  <c r="V3534" i="1"/>
  <c r="V3542" i="1"/>
  <c r="V3543" i="1"/>
  <c r="V3576" i="1"/>
  <c r="V3582" i="1"/>
  <c r="V3615" i="1"/>
  <c r="V3629" i="1"/>
  <c r="V3643" i="1"/>
  <c r="V3654" i="1"/>
  <c r="V3713" i="1"/>
  <c r="V3751" i="1"/>
  <c r="V3767" i="1"/>
  <c r="V3806" i="1"/>
  <c r="V3823" i="1"/>
  <c r="V3845" i="1"/>
  <c r="V3907" i="1"/>
  <c r="V3951" i="1"/>
  <c r="V3954" i="1"/>
  <c r="V3970" i="1"/>
  <c r="V3978" i="1"/>
  <c r="V4055" i="1"/>
  <c r="V4069" i="1"/>
  <c r="V4110" i="1"/>
  <c r="V4152" i="1"/>
  <c r="V4209" i="1"/>
  <c r="V4231" i="1"/>
  <c r="V4256" i="1"/>
  <c r="V4267" i="1"/>
  <c r="V4322" i="1"/>
  <c r="V4350" i="1"/>
  <c r="V4366" i="1"/>
  <c r="V4374" i="1"/>
  <c r="V4385" i="1"/>
  <c r="V4396" i="1"/>
  <c r="V5329" i="1"/>
  <c r="V3191" i="1"/>
  <c r="V3472" i="1"/>
  <c r="V3514" i="1"/>
  <c r="V3640" i="1"/>
  <c r="V3687" i="1"/>
  <c r="V3693" i="1"/>
  <c r="V3710" i="1"/>
  <c r="V3775" i="1"/>
  <c r="V3803" i="1"/>
  <c r="V3814" i="1"/>
  <c r="V3817" i="1"/>
  <c r="V3820" i="1"/>
  <c r="V3839" i="1"/>
  <c r="V3842" i="1"/>
  <c r="V3887" i="1"/>
  <c r="V3896" i="1"/>
  <c r="V3904" i="1"/>
  <c r="V3940" i="1"/>
  <c r="V3967" i="1"/>
  <c r="V4036" i="1"/>
  <c r="V4052" i="1"/>
  <c r="V4063" i="1"/>
  <c r="V4096" i="1"/>
  <c r="V4124" i="1"/>
  <c r="V4132" i="1"/>
  <c r="V4135" i="1"/>
  <c r="V4141" i="1"/>
  <c r="V4160" i="1"/>
  <c r="V4169" i="1"/>
  <c r="V4189" i="1"/>
  <c r="V4206" i="1"/>
  <c r="V4220" i="1"/>
  <c r="V4236" i="1"/>
  <c r="V4319" i="1"/>
  <c r="V4330" i="1"/>
  <c r="V4341" i="1"/>
  <c r="V4347" i="1"/>
  <c r="V4355" i="1"/>
  <c r="V4382" i="1"/>
  <c r="V4550" i="1"/>
  <c r="V4556" i="1"/>
  <c r="V4567" i="1"/>
  <c r="V4931" i="1"/>
  <c r="V5545" i="1"/>
  <c r="V3161" i="1"/>
  <c r="V3210" i="1"/>
  <c r="V3213" i="1"/>
  <c r="V3221" i="1"/>
  <c r="V3295" i="1"/>
  <c r="V3306" i="1"/>
  <c r="V3309" i="1"/>
  <c r="V3328" i="1"/>
  <c r="V3336" i="1"/>
  <c r="V3371" i="1"/>
  <c r="V3382" i="1"/>
  <c r="V3385" i="1"/>
  <c r="V3441" i="1"/>
  <c r="V3458" i="1"/>
  <c r="V3466" i="1"/>
  <c r="V3480" i="1"/>
  <c r="V3494" i="1"/>
  <c r="V3502" i="1"/>
  <c r="V3505" i="1"/>
  <c r="V3511" i="1"/>
  <c r="V3519" i="1"/>
  <c r="V3550" i="1"/>
  <c r="V3558" i="1"/>
  <c r="V3584" i="1"/>
  <c r="V3595" i="1"/>
  <c r="V3659" i="1"/>
  <c r="V3701" i="1"/>
  <c r="V3704" i="1"/>
  <c r="V3734" i="1"/>
  <c r="V3737" i="1"/>
  <c r="V3811" i="1"/>
  <c r="V3847" i="1"/>
  <c r="V3893" i="1"/>
  <c r="V3929" i="1"/>
  <c r="V3956" i="1"/>
  <c r="V3996" i="1"/>
  <c r="V4079" i="1"/>
  <c r="V4082" i="1"/>
  <c r="V4093" i="1"/>
  <c r="V4112" i="1"/>
  <c r="V4115" i="1"/>
  <c r="V4118" i="1"/>
  <c r="V4121" i="1"/>
  <c r="V4129" i="1"/>
  <c r="V4157" i="1"/>
  <c r="V4172" i="1"/>
  <c r="V4178" i="1"/>
  <c r="V4214" i="1"/>
  <c r="V4217" i="1"/>
  <c r="V4247" i="1"/>
  <c r="V4272" i="1"/>
  <c r="V4280" i="1"/>
  <c r="V4376" i="1"/>
  <c r="V4456" i="1"/>
  <c r="V4514" i="1"/>
  <c r="V4697" i="1"/>
  <c r="V5184" i="1"/>
  <c r="V5525" i="1"/>
  <c r="V4656" i="1"/>
  <c r="V4684" i="1"/>
  <c r="V4687" i="1"/>
  <c r="V4706" i="1"/>
  <c r="V4717" i="1"/>
  <c r="V4731" i="1"/>
  <c r="V4742" i="1"/>
  <c r="V4751" i="1"/>
  <c r="V4776" i="1"/>
  <c r="V4779" i="1"/>
  <c r="V4820" i="1"/>
  <c r="V4828" i="1"/>
  <c r="V4836" i="1"/>
  <c r="V4844" i="1"/>
  <c r="V4855" i="1"/>
  <c r="V4879" i="1"/>
  <c r="V4887" i="1"/>
  <c r="V4926" i="1"/>
  <c r="V5168" i="1"/>
  <c r="V5171" i="1"/>
  <c r="V5182" i="1"/>
  <c r="V5202" i="1"/>
  <c r="V5213" i="1"/>
  <c r="V5249" i="1"/>
  <c r="V5316" i="1"/>
  <c r="V5415" i="1"/>
  <c r="V5649" i="1"/>
  <c r="V5657" i="1"/>
  <c r="V5668" i="1"/>
  <c r="V5684" i="1"/>
  <c r="V5695" i="1"/>
  <c r="V5703" i="1"/>
  <c r="V5711" i="1"/>
  <c r="V5722" i="1"/>
  <c r="V5725" i="1"/>
  <c r="V5757" i="1"/>
  <c r="V5765" i="1"/>
  <c r="V5766" i="1"/>
  <c r="V4475" i="1"/>
  <c r="V4495" i="1"/>
  <c r="V4503" i="1"/>
  <c r="V4517" i="1"/>
  <c r="V4523" i="1"/>
  <c r="V4542" i="1"/>
  <c r="V4560" i="1"/>
  <c r="V4565" i="1"/>
  <c r="V4613" i="1"/>
  <c r="V4616" i="1"/>
  <c r="V4624" i="1"/>
  <c r="V4635" i="1"/>
  <c r="V4664" i="1"/>
  <c r="V4671" i="1"/>
  <c r="V4673" i="1"/>
  <c r="V4681" i="1"/>
  <c r="V4692" i="1"/>
  <c r="V4784" i="1"/>
  <c r="V4785" i="1"/>
  <c r="V4795" i="1"/>
  <c r="V4833" i="1"/>
  <c r="V4841" i="1"/>
  <c r="V4852" i="1"/>
  <c r="V4892" i="1"/>
  <c r="V4973" i="1"/>
  <c r="V4996" i="1"/>
  <c r="V5061" i="1"/>
  <c r="V5064" i="1"/>
  <c r="V5083" i="1"/>
  <c r="V5094" i="1"/>
  <c r="V5132" i="1"/>
  <c r="V5176" i="1"/>
  <c r="V5207" i="1"/>
  <c r="V5218" i="1"/>
  <c r="V5246" i="1"/>
  <c r="V5260" i="1"/>
  <c r="V5277" i="1"/>
  <c r="V5280" i="1"/>
  <c r="V5294" i="1"/>
  <c r="V5302" i="1"/>
  <c r="V5310" i="1"/>
  <c r="V5321" i="1"/>
  <c r="V5332" i="1"/>
  <c r="V5344" i="1"/>
  <c r="V5381" i="1"/>
  <c r="V5398" i="1"/>
  <c r="V5406" i="1"/>
  <c r="V5409" i="1"/>
  <c r="V5423" i="1"/>
  <c r="V5437" i="1"/>
  <c r="V5440" i="1"/>
  <c r="V5443" i="1"/>
  <c r="V5471" i="1"/>
  <c r="V5479" i="1"/>
  <c r="V5487" i="1"/>
  <c r="V5520" i="1"/>
  <c r="V5591" i="1"/>
  <c r="V5627" i="1"/>
  <c r="V5681" i="1"/>
  <c r="V5692" i="1"/>
  <c r="V5727" i="1"/>
  <c r="V5743" i="1"/>
  <c r="V5746" i="1"/>
  <c r="V5754" i="1"/>
  <c r="V4590" i="1"/>
  <c r="V4593" i="1"/>
  <c r="V4626" i="1"/>
  <c r="V4649" i="1"/>
  <c r="V4666" i="1"/>
  <c r="V4669" i="1"/>
  <c r="V4675" i="1"/>
  <c r="V4694" i="1"/>
  <c r="V4741" i="1"/>
  <c r="V4758" i="1"/>
  <c r="V4772" i="1"/>
  <c r="V4797" i="1"/>
  <c r="V4862" i="1"/>
  <c r="V4870" i="1"/>
  <c r="V4894" i="1"/>
  <c r="V4902" i="1"/>
  <c r="V4975" i="1"/>
  <c r="V5039" i="1"/>
  <c r="V5047" i="1"/>
  <c r="V5066" i="1"/>
  <c r="V5077" i="1"/>
  <c r="V5085" i="1"/>
  <c r="V5096" i="1"/>
  <c r="V5104" i="1"/>
  <c r="V5113" i="1"/>
  <c r="V5118" i="1"/>
  <c r="V5134" i="1"/>
  <c r="V5137" i="1"/>
  <c r="V5187" i="1"/>
  <c r="V5190" i="1"/>
  <c r="V5193" i="1"/>
  <c r="V5231" i="1"/>
  <c r="V5234" i="1"/>
  <c r="V5248" i="1"/>
  <c r="V5254" i="1"/>
  <c r="V5296" i="1"/>
  <c r="V5312" i="1"/>
  <c r="V5334" i="1"/>
  <c r="V5337" i="1"/>
  <c r="V5340" i="1"/>
  <c r="V5361" i="1"/>
  <c r="V5383" i="1"/>
  <c r="V5400" i="1"/>
  <c r="V5436" i="1"/>
  <c r="V5453" i="1"/>
  <c r="V5514" i="1"/>
  <c r="V5533" i="1"/>
  <c r="V5585" i="1"/>
  <c r="V5596" i="1"/>
  <c r="V5602" i="1"/>
  <c r="V5629" i="1"/>
  <c r="V5656" i="1"/>
  <c r="V5667" i="1"/>
  <c r="V5702" i="1"/>
  <c r="V5721" i="1"/>
  <c r="V5756" i="1"/>
  <c r="V5767" i="1"/>
  <c r="V4399" i="1"/>
  <c r="V4449" i="1"/>
  <c r="V4452" i="1"/>
  <c r="V4474" i="1"/>
  <c r="V4482" i="1"/>
  <c r="V4502" i="1"/>
  <c r="V4530" i="1"/>
  <c r="V4536" i="1"/>
  <c r="V4564" i="1"/>
  <c r="V4587" i="1"/>
  <c r="V4604" i="1"/>
  <c r="V4612" i="1"/>
  <c r="V4680" i="1"/>
  <c r="V4702" i="1"/>
  <c r="V4713" i="1"/>
  <c r="V4724" i="1"/>
  <c r="V4727" i="1"/>
  <c r="V4735" i="1"/>
  <c r="V4755" i="1"/>
  <c r="V4802" i="1"/>
  <c r="V4824" i="1"/>
  <c r="V4832" i="1"/>
  <c r="V4840" i="1"/>
  <c r="V4848" i="1"/>
  <c r="V4851" i="1"/>
  <c r="V4859" i="1"/>
  <c r="V4867" i="1"/>
  <c r="V4917" i="1"/>
  <c r="V4936" i="1"/>
  <c r="V4964" i="1"/>
  <c r="V4995" i="1"/>
  <c r="V5082" i="1"/>
  <c r="V5123" i="1"/>
  <c r="V5142" i="1"/>
  <c r="V5161" i="1"/>
  <c r="V5164" i="1"/>
  <c r="V5228" i="1"/>
  <c r="V5245" i="1"/>
  <c r="V5259" i="1"/>
  <c r="V5267" i="1"/>
  <c r="V5270" i="1"/>
  <c r="V5279" i="1"/>
  <c r="V5282" i="1"/>
  <c r="V5301" i="1"/>
  <c r="V5309" i="1"/>
  <c r="V5320" i="1"/>
  <c r="V5328" i="1"/>
  <c r="V5331" i="1"/>
  <c r="V5355" i="1"/>
  <c r="V5380" i="1"/>
  <c r="V5433" i="1"/>
  <c r="V5494" i="1"/>
  <c r="V5497" i="1"/>
  <c r="V5508" i="1"/>
  <c r="V5511" i="1"/>
  <c r="V5564" i="1"/>
  <c r="V5626" i="1"/>
  <c r="V5718" i="1"/>
  <c r="V5745" i="1"/>
  <c r="V5753" i="1"/>
  <c r="V4766" i="1"/>
  <c r="V5158" i="1"/>
  <c r="V5172" i="1"/>
  <c r="V5377" i="1"/>
  <c r="V5416" i="1"/>
  <c r="V5427" i="1"/>
  <c r="V5642" i="1"/>
  <c r="V5658" i="1"/>
  <c r="V5669" i="1"/>
  <c r="V5677" i="1"/>
  <c r="V5685" i="1"/>
  <c r="V5712" i="1"/>
  <c r="V5723" i="1"/>
  <c r="V5731" i="1"/>
  <c r="V5739" i="1"/>
  <c r="V5758" i="1"/>
  <c r="V4404" i="1"/>
  <c r="V4418" i="1"/>
  <c r="V4468" i="1"/>
  <c r="V4487" i="1"/>
  <c r="V4504" i="1"/>
  <c r="V4566" i="1"/>
  <c r="V4569" i="1"/>
  <c r="V4589" i="1"/>
  <c r="V4592" i="1"/>
  <c r="V4606" i="1"/>
  <c r="V4614" i="1"/>
  <c r="V4617" i="1"/>
  <c r="V4636" i="1"/>
  <c r="V4682" i="1"/>
  <c r="V4704" i="1"/>
  <c r="V4715" i="1"/>
  <c r="V4729" i="1"/>
  <c r="V4737" i="1"/>
  <c r="V4768" i="1"/>
  <c r="V4771" i="1"/>
  <c r="V4804" i="1"/>
  <c r="V4818" i="1"/>
  <c r="V4826" i="1"/>
  <c r="V4834" i="1"/>
  <c r="V4853" i="1"/>
  <c r="V4861" i="1"/>
  <c r="V4877" i="1"/>
  <c r="V4885" i="1"/>
  <c r="V4893" i="1"/>
  <c r="V4919" i="1"/>
  <c r="V4924" i="1"/>
  <c r="V4941" i="1"/>
  <c r="V4963" i="1"/>
  <c r="V4974" i="1"/>
  <c r="V5211" i="1"/>
  <c r="V5230" i="1"/>
  <c r="V5236" i="1"/>
  <c r="V5247" i="1"/>
  <c r="V5284" i="1"/>
  <c r="V5303" i="1"/>
  <c r="V5311" i="1"/>
  <c r="V5314" i="1"/>
  <c r="V5322" i="1"/>
  <c r="V5336" i="1"/>
  <c r="V5339" i="1"/>
  <c r="V5513" i="1"/>
  <c r="V5532" i="1"/>
  <c r="V5569" i="1"/>
  <c r="V5595" i="1"/>
  <c r="V4462" i="1"/>
  <c r="V4465" i="1"/>
  <c r="V4509" i="1"/>
  <c r="V4515" i="1"/>
  <c r="V4563" i="1"/>
  <c r="V4580" i="1"/>
  <c r="V4586" i="1"/>
  <c r="V4603" i="1"/>
  <c r="V4611" i="1"/>
  <c r="V4622" i="1"/>
  <c r="V4633" i="1"/>
  <c r="V4971" i="1"/>
  <c r="V4991" i="1"/>
  <c r="V5016" i="1"/>
  <c r="V5024" i="1"/>
  <c r="V5059" i="1"/>
  <c r="V5089" i="1"/>
  <c r="V5092" i="1"/>
  <c r="V5114" i="1"/>
  <c r="V5122" i="1"/>
  <c r="V5130" i="1"/>
  <c r="V5160" i="1"/>
  <c r="V5163" i="1"/>
  <c r="V5174" i="1"/>
  <c r="V5227" i="1"/>
  <c r="V5244" i="1"/>
  <c r="V5258" i="1"/>
  <c r="V5300" i="1"/>
  <c r="V5308" i="1"/>
  <c r="V5327" i="1"/>
  <c r="V5330" i="1"/>
  <c r="V5346" i="1"/>
  <c r="V5348" i="1"/>
  <c r="V5349" i="1"/>
  <c r="V5354" i="1"/>
  <c r="V5365" i="1"/>
  <c r="V5366" i="1"/>
  <c r="V5368" i="1"/>
  <c r="V5379" i="1"/>
  <c r="V5396" i="1"/>
  <c r="V5404" i="1"/>
  <c r="V5418" i="1"/>
  <c r="V5421" i="1"/>
  <c r="V5449" i="1"/>
  <c r="V5466" i="1"/>
  <c r="V5469" i="1"/>
  <c r="V5493" i="1"/>
  <c r="V5499" i="1"/>
  <c r="V5507" i="1"/>
  <c r="V5540" i="1"/>
  <c r="V5552" i="1"/>
  <c r="V5560" i="1"/>
  <c r="V5563" i="1"/>
  <c r="V5625" i="1"/>
  <c r="V5636" i="1"/>
  <c r="V5652" i="1"/>
  <c r="V5663" i="1"/>
  <c r="V5687" i="1"/>
  <c r="V5690" i="1"/>
  <c r="V5714" i="1"/>
  <c r="V5717" i="1"/>
  <c r="V5733" i="1"/>
  <c r="V5741" i="1"/>
  <c r="V5752" i="1"/>
  <c r="V42" i="1"/>
  <c r="V48" i="1"/>
  <c r="V56" i="1"/>
  <c r="V67" i="1"/>
  <c r="V70" i="1"/>
  <c r="V73" i="1"/>
  <c r="V76" i="1"/>
  <c r="V87" i="1"/>
  <c r="V90" i="1"/>
  <c r="V93" i="1"/>
  <c r="V139" i="1"/>
  <c r="V142" i="1"/>
  <c r="V174" i="1"/>
  <c r="V191" i="1"/>
  <c r="V222" i="1"/>
  <c r="V239" i="1"/>
  <c r="V242" i="1"/>
  <c r="V290" i="1"/>
  <c r="V316" i="1"/>
  <c r="V330" i="1"/>
  <c r="V333" i="1"/>
  <c r="V360" i="1"/>
  <c r="V378" i="1"/>
  <c r="V387" i="1"/>
  <c r="V390" i="1"/>
  <c r="V402" i="1"/>
  <c r="V408" i="1"/>
  <c r="V426" i="1"/>
  <c r="V429" i="1"/>
  <c r="V440" i="1"/>
  <c r="V483" i="1"/>
  <c r="V492" i="1"/>
  <c r="V498" i="1"/>
  <c r="V501" i="1"/>
  <c r="V515" i="1"/>
  <c r="V518" i="1"/>
  <c r="V524" i="1"/>
  <c r="V527" i="1"/>
  <c r="V530" i="1"/>
  <c r="V550" i="1"/>
  <c r="V556" i="1"/>
  <c r="V559" i="1"/>
  <c r="V591" i="1"/>
  <c r="V594" i="1"/>
  <c r="V597" i="1"/>
  <c r="V600" i="1"/>
  <c r="V636" i="1"/>
  <c r="V657" i="1"/>
  <c r="V660" i="1"/>
  <c r="V669" i="1"/>
  <c r="V692" i="1"/>
  <c r="V725" i="1"/>
  <c r="V728" i="1"/>
  <c r="V757" i="1"/>
  <c r="V760" i="1"/>
  <c r="V811" i="1"/>
  <c r="V853" i="1"/>
  <c r="V856" i="1"/>
  <c r="V859" i="1"/>
  <c r="V884" i="1"/>
  <c r="V887" i="1"/>
  <c r="V993" i="1"/>
  <c r="V1021" i="1"/>
  <c r="V1024" i="1"/>
  <c r="V1037" i="1"/>
  <c r="V1061" i="1"/>
  <c r="V1064" i="1"/>
  <c r="V1067" i="1"/>
  <c r="V1081" i="1"/>
  <c r="V1107" i="1"/>
  <c r="V1138" i="1"/>
  <c r="V1300" i="1"/>
  <c r="V1611" i="1"/>
  <c r="V14" i="1"/>
  <c r="V25" i="1"/>
  <c r="V53" i="1"/>
  <c r="V110" i="1"/>
  <c r="V136" i="1"/>
  <c r="V153" i="1"/>
  <c r="V156" i="1"/>
  <c r="V159" i="1"/>
  <c r="V162" i="1"/>
  <c r="V179" i="1"/>
  <c r="V248" i="1"/>
  <c r="V270" i="1"/>
  <c r="V273" i="1"/>
  <c r="V287" i="1"/>
  <c r="V304" i="1"/>
  <c r="V324" i="1"/>
  <c r="V397" i="1"/>
  <c r="V450" i="1"/>
  <c r="V459" i="1"/>
  <c r="V565" i="1"/>
  <c r="V613" i="1"/>
  <c r="V625" i="1"/>
  <c r="V708" i="1"/>
  <c r="V793" i="1"/>
  <c r="V826" i="1"/>
  <c r="V841" i="1"/>
  <c r="V844" i="1"/>
  <c r="V866" i="1"/>
  <c r="V918" i="1"/>
  <c r="V921" i="1"/>
  <c r="V942" i="1"/>
  <c r="V945" i="1"/>
  <c r="V954" i="1"/>
  <c r="V982" i="1"/>
  <c r="V1012" i="1"/>
  <c r="V1028" i="1"/>
  <c r="V1052" i="1"/>
  <c r="V1792" i="1"/>
  <c r="V19" i="1"/>
  <c r="V22" i="1"/>
  <c r="V33" i="1"/>
  <c r="V36" i="1"/>
  <c r="V50" i="1"/>
  <c r="V58" i="1"/>
  <c r="V61" i="1"/>
  <c r="V78" i="1"/>
  <c r="V81" i="1"/>
  <c r="V95" i="1"/>
  <c r="V133" i="1"/>
  <c r="V144" i="1"/>
  <c r="V147" i="1"/>
  <c r="V150" i="1"/>
  <c r="V193" i="1"/>
  <c r="V210" i="1"/>
  <c r="V244" i="1"/>
  <c r="V281" i="1"/>
  <c r="V284" i="1"/>
  <c r="V295" i="1"/>
  <c r="V298" i="1"/>
  <c r="V301" i="1"/>
  <c r="V312" i="1"/>
  <c r="V318" i="1"/>
  <c r="V335" i="1"/>
  <c r="V356" i="1"/>
  <c r="V470" i="1"/>
  <c r="V476" i="1"/>
  <c r="V488" i="1"/>
  <c r="V503" i="1"/>
  <c r="V509" i="1"/>
  <c r="V520" i="1"/>
  <c r="V532" i="1"/>
  <c r="V535" i="1"/>
  <c r="V541" i="1"/>
  <c r="V552" i="1"/>
  <c r="V561" i="1"/>
  <c r="V581" i="1"/>
  <c r="V584" i="1"/>
  <c r="V648" i="1"/>
  <c r="V677" i="1"/>
  <c r="V736" i="1"/>
  <c r="V768" i="1"/>
  <c r="V780" i="1"/>
  <c r="V783" i="1"/>
  <c r="V786" i="1"/>
  <c r="V813" i="1"/>
  <c r="V816" i="1"/>
  <c r="V819" i="1"/>
  <c r="V874" i="1"/>
  <c r="V889" i="1"/>
  <c r="V901" i="1"/>
  <c r="V947" i="1"/>
  <c r="V962" i="1"/>
  <c r="V965" i="1"/>
  <c r="V968" i="1"/>
  <c r="V971" i="1"/>
  <c r="V1005" i="1"/>
  <c r="V1039" i="1"/>
  <c r="V1045" i="1"/>
  <c r="V1069" i="1"/>
  <c r="V1072" i="1"/>
  <c r="V1075" i="1"/>
  <c r="V1089" i="1"/>
  <c r="V1090" i="1"/>
  <c r="V1092" i="1"/>
  <c r="V1095" i="1"/>
  <c r="V1098" i="1"/>
  <c r="V1129" i="1"/>
  <c r="V1294" i="1"/>
  <c r="V1633" i="1"/>
  <c r="V1719" i="1"/>
  <c r="V1845" i="1"/>
  <c r="V89" i="1"/>
  <c r="V92" i="1"/>
  <c r="V112" i="1"/>
  <c r="V115" i="1"/>
  <c r="V138" i="1"/>
  <c r="V141" i="1"/>
  <c r="V164" i="1"/>
  <c r="V167" i="1"/>
  <c r="V170" i="1"/>
  <c r="V173" i="1"/>
  <c r="V190" i="1"/>
  <c r="V207" i="1"/>
  <c r="V215" i="1"/>
  <c r="V218" i="1"/>
  <c r="V221" i="1"/>
  <c r="V238" i="1"/>
  <c r="V241" i="1"/>
  <c r="V255" i="1"/>
  <c r="V258" i="1"/>
  <c r="V405" i="1"/>
  <c r="V411" i="1"/>
  <c r="V442" i="1"/>
  <c r="V606" i="1"/>
  <c r="V609" i="1"/>
  <c r="V621" i="1"/>
  <c r="V630" i="1"/>
  <c r="V633" i="1"/>
  <c r="V689" i="1"/>
  <c r="V694" i="1"/>
  <c r="V724" i="1"/>
  <c r="V727" i="1"/>
  <c r="V730" i="1"/>
  <c r="V756" i="1"/>
  <c r="V759" i="1"/>
  <c r="V762" i="1"/>
  <c r="V801" i="1"/>
  <c r="V803" i="1"/>
  <c r="V804" i="1"/>
  <c r="V833" i="1"/>
  <c r="V834" i="1"/>
  <c r="V858" i="1"/>
  <c r="V864" i="1"/>
  <c r="V883" i="1"/>
  <c r="V907" i="1"/>
  <c r="V1842" i="1"/>
  <c r="V4" i="1"/>
  <c r="V7" i="1"/>
  <c r="V24" i="1"/>
  <c r="V38" i="1"/>
  <c r="V52" i="1"/>
  <c r="V63" i="1"/>
  <c r="V83" i="1"/>
  <c r="V100" i="1"/>
  <c r="V103" i="1"/>
  <c r="V106" i="1"/>
  <c r="V109" i="1"/>
  <c r="V120" i="1"/>
  <c r="V135" i="1"/>
  <c r="V161" i="1"/>
  <c r="V178" i="1"/>
  <c r="V195" i="1"/>
  <c r="V198" i="1"/>
  <c r="V201" i="1"/>
  <c r="V204" i="1"/>
  <c r="V212" i="1"/>
  <c r="V229" i="1"/>
  <c r="V246" i="1"/>
  <c r="V249" i="1"/>
  <c r="V252" i="1"/>
  <c r="V263" i="1"/>
  <c r="V266" i="1"/>
  <c r="V269" i="1"/>
  <c r="V286" i="1"/>
  <c r="V303" i="1"/>
  <c r="V320" i="1"/>
  <c r="V337" i="1"/>
  <c r="V340" i="1"/>
  <c r="V343" i="1"/>
  <c r="V349" i="1"/>
  <c r="V352" i="1"/>
  <c r="V398" i="1"/>
  <c r="V433" i="1"/>
  <c r="V451" i="1"/>
  <c r="V454" i="1"/>
  <c r="V460" i="1"/>
  <c r="V472" i="1"/>
  <c r="V505" i="1"/>
  <c r="V511" i="1"/>
  <c r="V537" i="1"/>
  <c r="V543" i="1"/>
  <c r="V563" i="1"/>
  <c r="V566" i="1"/>
  <c r="V569" i="1"/>
  <c r="V572" i="1"/>
  <c r="V575" i="1"/>
  <c r="V617" i="1"/>
  <c r="V623" i="1"/>
  <c r="V626" i="1"/>
  <c r="V644" i="1"/>
  <c r="V653" i="1"/>
  <c r="V679" i="1"/>
  <c r="V703" i="1"/>
  <c r="V709" i="1"/>
  <c r="V712" i="1"/>
  <c r="V741" i="1"/>
  <c r="V744" i="1"/>
  <c r="V773" i="1"/>
  <c r="V776" i="1"/>
  <c r="V788" i="1"/>
  <c r="V791" i="1"/>
  <c r="V794" i="1"/>
  <c r="V821" i="1"/>
  <c r="V824" i="1"/>
  <c r="V827" i="1"/>
  <c r="V842" i="1"/>
  <c r="V845" i="1"/>
  <c r="V848" i="1"/>
  <c r="V867" i="1"/>
  <c r="V894" i="1"/>
  <c r="V897" i="1"/>
  <c r="V919" i="1"/>
  <c r="V922" i="1"/>
  <c r="V925" i="1"/>
  <c r="V928" i="1"/>
  <c r="V934" i="1"/>
  <c r="V943" i="1"/>
  <c r="V952" i="1"/>
  <c r="V955" i="1"/>
  <c r="V980" i="1"/>
  <c r="V983" i="1"/>
  <c r="V1007" i="1"/>
  <c r="V1013" i="1"/>
  <c r="V1016" i="1"/>
  <c r="V1029" i="1"/>
  <c r="V1032" i="1"/>
  <c r="V1041" i="1"/>
  <c r="V1047" i="1"/>
  <c r="V1053" i="1"/>
  <c r="V1056" i="1"/>
  <c r="V1077" i="1"/>
  <c r="V1114" i="1"/>
  <c r="V1117" i="1"/>
  <c r="V1159" i="1"/>
  <c r="V1429" i="1"/>
  <c r="V1833" i="1"/>
  <c r="V9" i="1"/>
  <c r="V12" i="1"/>
  <c r="V15" i="1"/>
  <c r="V26" i="1"/>
  <c r="V29" i="1"/>
  <c r="V40" i="1"/>
  <c r="V46" i="1"/>
  <c r="V54" i="1"/>
  <c r="V65" i="1"/>
  <c r="V85" i="1"/>
  <c r="V111" i="1"/>
  <c r="V114" i="1"/>
  <c r="V137" i="1"/>
  <c r="V154" i="1"/>
  <c r="V155" i="1"/>
  <c r="V163" i="1"/>
  <c r="V166" i="1"/>
  <c r="V169" i="1"/>
  <c r="V172" i="1"/>
  <c r="V180" i="1"/>
  <c r="V181" i="1"/>
  <c r="V183" i="1"/>
  <c r="V184" i="1"/>
  <c r="V186" i="1"/>
  <c r="V187" i="1"/>
  <c r="V189" i="1"/>
  <c r="V206" i="1"/>
  <c r="V214" i="1"/>
  <c r="V217" i="1"/>
  <c r="V220" i="1"/>
  <c r="V231" i="1"/>
  <c r="V232" i="1"/>
  <c r="V234" i="1"/>
  <c r="V235" i="1"/>
  <c r="V237" i="1"/>
  <c r="V254" i="1"/>
  <c r="V257" i="1"/>
  <c r="V271" i="1"/>
  <c r="V274" i="1"/>
  <c r="V288" i="1"/>
  <c r="V305" i="1"/>
  <c r="V308" i="1"/>
  <c r="V322" i="1"/>
  <c r="V325" i="1"/>
  <c r="V364" i="1"/>
  <c r="V367" i="1"/>
  <c r="V370" i="1"/>
  <c r="V373" i="1"/>
  <c r="V376" i="1"/>
  <c r="V382" i="1"/>
  <c r="V385" i="1"/>
  <c r="V394" i="1"/>
  <c r="V400" i="1"/>
  <c r="V406" i="1"/>
  <c r="V412" i="1"/>
  <c r="V415" i="1"/>
  <c r="V418" i="1"/>
  <c r="V421" i="1"/>
  <c r="V435" i="1"/>
  <c r="V438" i="1"/>
  <c r="V444" i="1"/>
  <c r="V447" i="1"/>
  <c r="V456" i="1"/>
  <c r="V513" i="1"/>
  <c r="V545" i="1"/>
  <c r="V548" i="1"/>
  <c r="V577" i="1"/>
  <c r="V607" i="1"/>
  <c r="V610" i="1"/>
  <c r="V619" i="1"/>
  <c r="V628" i="1"/>
  <c r="V631" i="1"/>
  <c r="V634" i="1"/>
  <c r="V640" i="1"/>
  <c r="V655" i="1"/>
  <c r="V664" i="1"/>
  <c r="V673" i="1"/>
  <c r="V681" i="1"/>
  <c r="V690" i="1"/>
  <c r="V696" i="1"/>
  <c r="V697" i="1"/>
  <c r="V705" i="1"/>
  <c r="V717" i="1"/>
  <c r="V720" i="1"/>
  <c r="V749" i="1"/>
  <c r="V752" i="1"/>
  <c r="V796" i="1"/>
  <c r="V799" i="1"/>
  <c r="V802" i="1"/>
  <c r="V805" i="1"/>
  <c r="V829" i="1"/>
  <c r="V832" i="1"/>
  <c r="V835" i="1"/>
  <c r="V863" i="1"/>
  <c r="V906" i="1"/>
  <c r="V909" i="1"/>
  <c r="V912" i="1"/>
  <c r="V915" i="1"/>
  <c r="V936" i="1"/>
  <c r="V939" i="1"/>
  <c r="V976" i="1"/>
  <c r="V985" i="1"/>
  <c r="V988" i="1"/>
  <c r="V997" i="1"/>
  <c r="V1000" i="1"/>
  <c r="V1009" i="1"/>
  <c r="V1049" i="1"/>
  <c r="V1079" i="1"/>
  <c r="V1085" i="1"/>
  <c r="V1150" i="1"/>
  <c r="V1120" i="1"/>
  <c r="V1123" i="1"/>
  <c r="V1132" i="1"/>
  <c r="V1135" i="1"/>
  <c r="V1141" i="1"/>
  <c r="V1144" i="1"/>
  <c r="V1147" i="1"/>
  <c r="V1175" i="1"/>
  <c r="V1178" i="1"/>
  <c r="V1181" i="1"/>
  <c r="V1184" i="1"/>
  <c r="V1196" i="1"/>
  <c r="V1199" i="1"/>
  <c r="V1229" i="1"/>
  <c r="V1240" i="1"/>
  <c r="V1249" i="1"/>
  <c r="V1255" i="1"/>
  <c r="V1261" i="1"/>
  <c r="V1270" i="1"/>
  <c r="V1313" i="1"/>
  <c r="V1316" i="1"/>
  <c r="V1322" i="1"/>
  <c r="V1325" i="1"/>
  <c r="V1328" i="1"/>
  <c r="V1366" i="1"/>
  <c r="V1377" i="1"/>
  <c r="V1388" i="1"/>
  <c r="V1391" i="1"/>
  <c r="V1413" i="1"/>
  <c r="V1432" i="1"/>
  <c r="V1445" i="1"/>
  <c r="V1446" i="1"/>
  <c r="V1450" i="1"/>
  <c r="V1452" i="1"/>
  <c r="V1453" i="1"/>
  <c r="V1455" i="1"/>
  <c r="V1458" i="1"/>
  <c r="V1461" i="1"/>
  <c r="V1462" i="1"/>
  <c r="V1478" i="1"/>
  <c r="V1511" i="1"/>
  <c r="V1520" i="1"/>
  <c r="V1526" i="1"/>
  <c r="V1529" i="1"/>
  <c r="V1532" i="1"/>
  <c r="V1535" i="1"/>
  <c r="V1538" i="1"/>
  <c r="V1575" i="1"/>
  <c r="V1576" i="1"/>
  <c r="V1581" i="1"/>
  <c r="V1589" i="1"/>
  <c r="V1590" i="1"/>
  <c r="V1592" i="1"/>
  <c r="V1620" i="1"/>
  <c r="V1627" i="1"/>
  <c r="V1663" i="1"/>
  <c r="V1681" i="1"/>
  <c r="V1709" i="1"/>
  <c r="V1722" i="1"/>
  <c r="V1731" i="1"/>
  <c r="V1755" i="1"/>
  <c r="V1764" i="1"/>
  <c r="V1767" i="1"/>
  <c r="V1777" i="1"/>
  <c r="V1789" i="1"/>
  <c r="V1811" i="1"/>
  <c r="V1827" i="1"/>
  <c r="V1856" i="1"/>
  <c r="V1980" i="1"/>
  <c r="V2112" i="1"/>
  <c r="V2294" i="1"/>
  <c r="V1288" i="1"/>
  <c r="V1304" i="1"/>
  <c r="V1342" i="1"/>
  <c r="V1363" i="1"/>
  <c r="V1398" i="1"/>
  <c r="V1401" i="1"/>
  <c r="V1417" i="1"/>
  <c r="V1449" i="1"/>
  <c r="V1496" i="1"/>
  <c r="V1502" i="1"/>
  <c r="V1505" i="1"/>
  <c r="V1542" i="1"/>
  <c r="V1560" i="1"/>
  <c r="V1566" i="1"/>
  <c r="V1569" i="1"/>
  <c r="V1605" i="1"/>
  <c r="V1624" i="1"/>
  <c r="V1648" i="1"/>
  <c r="V1654" i="1"/>
  <c r="V1657" i="1"/>
  <c r="V1670" i="1"/>
  <c r="V1685" i="1"/>
  <c r="V1694" i="1"/>
  <c r="V1728" i="1"/>
  <c r="V1802" i="1"/>
  <c r="V1818" i="1"/>
  <c r="V1128" i="1"/>
  <c r="V1137" i="1"/>
  <c r="V1162" i="1"/>
  <c r="V1165" i="1"/>
  <c r="V1168" i="1"/>
  <c r="V1171" i="1"/>
  <c r="V1201" i="1"/>
  <c r="V1263" i="1"/>
  <c r="V1272" i="1"/>
  <c r="V1275" i="1"/>
  <c r="V1278" i="1"/>
  <c r="V1296" i="1"/>
  <c r="V1350" i="1"/>
  <c r="V1359" i="1"/>
  <c r="V1375" i="1"/>
  <c r="V1403" i="1"/>
  <c r="V1406" i="1"/>
  <c r="V1422" i="1"/>
  <c r="V1428" i="1"/>
  <c r="V1441" i="1"/>
  <c r="V1547" i="1"/>
  <c r="V1550" i="1"/>
  <c r="V1583" i="1"/>
  <c r="V1613" i="1"/>
  <c r="V1629" i="1"/>
  <c r="V1635" i="1"/>
  <c r="V1638" i="1"/>
  <c r="V1687" i="1"/>
  <c r="V1724" i="1"/>
  <c r="V1743" i="1"/>
  <c r="V1757" i="1"/>
  <c r="V1770" i="1"/>
  <c r="V1791" i="1"/>
  <c r="V1835" i="1"/>
  <c r="V1847" i="1"/>
  <c r="V1890" i="1"/>
  <c r="V2285" i="1"/>
  <c r="V1103" i="1"/>
  <c r="V1119" i="1"/>
  <c r="V1122" i="1"/>
  <c r="V1131" i="1"/>
  <c r="V1149" i="1"/>
  <c r="V1152" i="1"/>
  <c r="V1183" i="1"/>
  <c r="V1189" i="1"/>
  <c r="V1192" i="1"/>
  <c r="V1195" i="1"/>
  <c r="V1215" i="1"/>
  <c r="V1228" i="1"/>
  <c r="V1239" i="1"/>
  <c r="V1248" i="1"/>
  <c r="V1254" i="1"/>
  <c r="V1260" i="1"/>
  <c r="V1315" i="1"/>
  <c r="V1318" i="1"/>
  <c r="V1324" i="1"/>
  <c r="V1331" i="1"/>
  <c r="V1384" i="1"/>
  <c r="V1387" i="1"/>
  <c r="V1390" i="1"/>
  <c r="V1393" i="1"/>
  <c r="V1412" i="1"/>
  <c r="V1415" i="1"/>
  <c r="V1431" i="1"/>
  <c r="V1434" i="1"/>
  <c r="V1447" i="1"/>
  <c r="V1451" i="1"/>
  <c r="V1454" i="1"/>
  <c r="V1463" i="1"/>
  <c r="V1479" i="1"/>
  <c r="V1488" i="1"/>
  <c r="V1513" i="1"/>
  <c r="V1516" i="1"/>
  <c r="V1519" i="1"/>
  <c r="V1525" i="1"/>
  <c r="V1531" i="1"/>
  <c r="V1540" i="1"/>
  <c r="V1577" i="1"/>
  <c r="V1580" i="1"/>
  <c r="V1588" i="1"/>
  <c r="V1591" i="1"/>
  <c r="V1597" i="1"/>
  <c r="V1600" i="1"/>
  <c r="V1619" i="1"/>
  <c r="V1662" i="1"/>
  <c r="V1668" i="1"/>
  <c r="V1680" i="1"/>
  <c r="V1683" i="1"/>
  <c r="V1708" i="1"/>
  <c r="V1721" i="1"/>
  <c r="V1754" i="1"/>
  <c r="V1763" i="1"/>
  <c r="V1779" i="1"/>
  <c r="V1813" i="1"/>
  <c r="V1826" i="1"/>
  <c r="V2356" i="1"/>
  <c r="V1109" i="1"/>
  <c r="V1112" i="1"/>
  <c r="V1772" i="1"/>
  <c r="V1784" i="1"/>
  <c r="V1819" i="1"/>
  <c r="V2276" i="1"/>
  <c r="V1136" i="1"/>
  <c r="V1139" i="1"/>
  <c r="V1142" i="1"/>
  <c r="V1145" i="1"/>
  <c r="V1173" i="1"/>
  <c r="V1176" i="1"/>
  <c r="V1179" i="1"/>
  <c r="V1197" i="1"/>
  <c r="V1200" i="1"/>
  <c r="V1206" i="1"/>
  <c r="V1230" i="1"/>
  <c r="V1262" i="1"/>
  <c r="V1268" i="1"/>
  <c r="V1274" i="1"/>
  <c r="V1311" i="1"/>
  <c r="V1320" i="1"/>
  <c r="V1336" i="1"/>
  <c r="V1339" i="1"/>
  <c r="V1361" i="1"/>
  <c r="V1364" i="1"/>
  <c r="V1367" i="1"/>
  <c r="V1427" i="1"/>
  <c r="V1456" i="1"/>
  <c r="V1459" i="1"/>
  <c r="V1527" i="1"/>
  <c r="V1533" i="1"/>
  <c r="V1536" i="1"/>
  <c r="V1582" i="1"/>
  <c r="V1593" i="1"/>
  <c r="V1612" i="1"/>
  <c r="V1628" i="1"/>
  <c r="V1664" i="1"/>
  <c r="V1723" i="1"/>
  <c r="V1732" i="1"/>
  <c r="V1781" i="1"/>
  <c r="V1787" i="1"/>
  <c r="V1790" i="1"/>
  <c r="V1815" i="1"/>
  <c r="V1828" i="1"/>
  <c r="V1831" i="1"/>
  <c r="V1834" i="1"/>
  <c r="V1843" i="1"/>
  <c r="V1871" i="1"/>
  <c r="V2309" i="1"/>
  <c r="V2454" i="1"/>
  <c r="V1099" i="1"/>
  <c r="V1151" i="1"/>
  <c r="V1186" i="1"/>
  <c r="V1188" i="1"/>
  <c r="V1191" i="1"/>
  <c r="V1194" i="1"/>
  <c r="V1214" i="1"/>
  <c r="V1217" i="1"/>
  <c r="V1220" i="1"/>
  <c r="V1221" i="1"/>
  <c r="V1238" i="1"/>
  <c r="V1244" i="1"/>
  <c r="V1245" i="1"/>
  <c r="V1257" i="1"/>
  <c r="V1259" i="1"/>
  <c r="V1285" i="1"/>
  <c r="V1286" i="1"/>
  <c r="V1302" i="1"/>
  <c r="V1380" i="1"/>
  <c r="V1383" i="1"/>
  <c r="V1386" i="1"/>
  <c r="V1395" i="1"/>
  <c r="V1411" i="1"/>
  <c r="V1465" i="1"/>
  <c r="V1468" i="1"/>
  <c r="V1469" i="1"/>
  <c r="V1481" i="1"/>
  <c r="V1482" i="1"/>
  <c r="V1484" i="1"/>
  <c r="V1485" i="1"/>
  <c r="V1487" i="1"/>
  <c r="V1490" i="1"/>
  <c r="V1493" i="1"/>
  <c r="V1494" i="1"/>
  <c r="V1515" i="1"/>
  <c r="V1518" i="1"/>
  <c r="V1524" i="1"/>
  <c r="V1579" i="1"/>
  <c r="V1587" i="1"/>
  <c r="V1596" i="1"/>
  <c r="V1599" i="1"/>
  <c r="V1622" i="1"/>
  <c r="V1645" i="1"/>
  <c r="V1646" i="1"/>
  <c r="V1661" i="1"/>
  <c r="V1673" i="1"/>
  <c r="V1679" i="1"/>
  <c r="V1691" i="1"/>
  <c r="V1692" i="1"/>
  <c r="V1701" i="1"/>
  <c r="V1704" i="1"/>
  <c r="V1707" i="1"/>
  <c r="V1796" i="1"/>
  <c r="V1799" i="1"/>
  <c r="V1839" i="1"/>
  <c r="V1855" i="1"/>
  <c r="V1861" i="1"/>
  <c r="V1867" i="1"/>
  <c r="V1870" i="1"/>
  <c r="V1903" i="1"/>
  <c r="V1909" i="1"/>
  <c r="V1915" i="1"/>
  <c r="V1918" i="1"/>
  <c r="V1967" i="1"/>
  <c r="V1983" i="1"/>
  <c r="V1989" i="1"/>
  <c r="V1995" i="1"/>
  <c r="V1998" i="1"/>
  <c r="V2031" i="1"/>
  <c r="V2037" i="1"/>
  <c r="V2043" i="1"/>
  <c r="V2046" i="1"/>
  <c r="V2058" i="1"/>
  <c r="V2064" i="1"/>
  <c r="V2067" i="1"/>
  <c r="V2070" i="1"/>
  <c r="V2073" i="1"/>
  <c r="V2079" i="1"/>
  <c r="V2109" i="1"/>
  <c r="V2115" i="1"/>
  <c r="V2139" i="1"/>
  <c r="V2153" i="1"/>
  <c r="V2170" i="1"/>
  <c r="V2178" i="1"/>
  <c r="V2181" i="1"/>
  <c r="V2193" i="1"/>
  <c r="V2207" i="1"/>
  <c r="V2213" i="1"/>
  <c r="V2225" i="1"/>
  <c r="V2242" i="1"/>
  <c r="V2264" i="1"/>
  <c r="V2279" i="1"/>
  <c r="V2326" i="1"/>
  <c r="V2345" i="1"/>
  <c r="V2410" i="1"/>
  <c r="V2413" i="1"/>
  <c r="V2419" i="1"/>
  <c r="V2505" i="1"/>
  <c r="V2528" i="1"/>
  <c r="V2673" i="1"/>
  <c r="V2692" i="1"/>
  <c r="V2695" i="1"/>
  <c r="V2785" i="1"/>
  <c r="V2824" i="1"/>
  <c r="V2909" i="1"/>
  <c r="V1880" i="1"/>
  <c r="V1889" i="1"/>
  <c r="V1922" i="1"/>
  <c r="V1937" i="1"/>
  <c r="V2008" i="1"/>
  <c r="V2017" i="1"/>
  <c r="V2050" i="1"/>
  <c r="V2122" i="1"/>
  <c r="V2161" i="1"/>
  <c r="V2175" i="1"/>
  <c r="V2187" i="1"/>
  <c r="V2190" i="1"/>
  <c r="V2204" i="1"/>
  <c r="V2219" i="1"/>
  <c r="V2233" i="1"/>
  <c r="V2247" i="1"/>
  <c r="V2253" i="1"/>
  <c r="V2261" i="1"/>
  <c r="V2299" i="1"/>
  <c r="V2323" i="1"/>
  <c r="V2334" i="1"/>
  <c r="V2342" i="1"/>
  <c r="V2350" i="1"/>
  <c r="V2367" i="1"/>
  <c r="V2370" i="1"/>
  <c r="V2373" i="1"/>
  <c r="V2388" i="1"/>
  <c r="V2394" i="1"/>
  <c r="V2397" i="1"/>
  <c r="V2430" i="1"/>
  <c r="V2436" i="1"/>
  <c r="V2442" i="1"/>
  <c r="V2485" i="1"/>
  <c r="V2510" i="1"/>
  <c r="V2636" i="1"/>
  <c r="V2689" i="1"/>
  <c r="V2710" i="1"/>
  <c r="V2718" i="1"/>
  <c r="V2721" i="1"/>
  <c r="V2732" i="1"/>
  <c r="V2776" i="1"/>
  <c r="V2782" i="1"/>
  <c r="V2793" i="1"/>
  <c r="V2865" i="1"/>
  <c r="V2873" i="1"/>
  <c r="V2881" i="1"/>
  <c r="V1851" i="1"/>
  <c r="V1863" i="1"/>
  <c r="V1891" i="1"/>
  <c r="V1911" i="1"/>
  <c r="V1955" i="1"/>
  <c r="V1979" i="1"/>
  <c r="V1991" i="1"/>
  <c r="V2019" i="1"/>
  <c r="V2039" i="1"/>
  <c r="V2075" i="1"/>
  <c r="V2105" i="1"/>
  <c r="V2111" i="1"/>
  <c r="V2133" i="1"/>
  <c r="V2141" i="1"/>
  <c r="V2155" i="1"/>
  <c r="V1858" i="1"/>
  <c r="V1906" i="1"/>
  <c r="V1921" i="1"/>
  <c r="V1930" i="1"/>
  <c r="V1946" i="1"/>
  <c r="V2063" i="1"/>
  <c r="V2069" i="1"/>
  <c r="V2138" i="1"/>
  <c r="V2152" i="1"/>
  <c r="V2163" i="1"/>
  <c r="V2169" i="1"/>
  <c r="V2177" i="1"/>
  <c r="V2192" i="1"/>
  <c r="V2206" i="1"/>
  <c r="V2209" i="1"/>
  <c r="V2212" i="1"/>
  <c r="V2215" i="1"/>
  <c r="V2221" i="1"/>
  <c r="V2235" i="1"/>
  <c r="V2241" i="1"/>
  <c r="V2255" i="1"/>
  <c r="V2263" i="1"/>
  <c r="V2269" i="1"/>
  <c r="V2272" i="1"/>
  <c r="V2275" i="1"/>
  <c r="V2281" i="1"/>
  <c r="V2325" i="1"/>
  <c r="V2336" i="1"/>
  <c r="V2344" i="1"/>
  <c r="V2352" i="1"/>
  <c r="V2390" i="1"/>
  <c r="V2412" i="1"/>
  <c r="V2444" i="1"/>
  <c r="V2447" i="1"/>
  <c r="V2450" i="1"/>
  <c r="V2487" i="1"/>
  <c r="V2544" i="1"/>
  <c r="V2576" i="1"/>
  <c r="V2641" i="1"/>
  <c r="V2680" i="1"/>
  <c r="V2831" i="1"/>
  <c r="V2839" i="1"/>
  <c r="V2845" i="1"/>
  <c r="V2856" i="1"/>
  <c r="V2958" i="1"/>
  <c r="V1875" i="1"/>
  <c r="V1881" i="1"/>
  <c r="V1884" i="1"/>
  <c r="V1896" i="1"/>
  <c r="V1923" i="1"/>
  <c r="V1960" i="1"/>
  <c r="V1963" i="1"/>
  <c r="V1975" i="1"/>
  <c r="V2003" i="1"/>
  <c r="V2009" i="1"/>
  <c r="V2012" i="1"/>
  <c r="V2024" i="1"/>
  <c r="V2051" i="1"/>
  <c r="V2083" i="1"/>
  <c r="V2123" i="1"/>
  <c r="V2129" i="1"/>
  <c r="V2135" i="1"/>
  <c r="V2146" i="1"/>
  <c r="V2149" i="1"/>
  <c r="V2157" i="1"/>
  <c r="V2160" i="1"/>
  <c r="V2174" i="1"/>
  <c r="V2197" i="1"/>
  <c r="V2229" i="1"/>
  <c r="V2246" i="1"/>
  <c r="V2249" i="1"/>
  <c r="V2252" i="1"/>
  <c r="V2260" i="1"/>
  <c r="V2301" i="1"/>
  <c r="V2319" i="1"/>
  <c r="V2322" i="1"/>
  <c r="V2333" i="1"/>
  <c r="V2341" i="1"/>
  <c r="V2349" i="1"/>
  <c r="V2360" i="1"/>
  <c r="V2363" i="1"/>
  <c r="V2366" i="1"/>
  <c r="V2372" i="1"/>
  <c r="V2375" i="1"/>
  <c r="V2376" i="1"/>
  <c r="V2381" i="1"/>
  <c r="V2382" i="1"/>
  <c r="V2387" i="1"/>
  <c r="V2399" i="1"/>
  <c r="V2400" i="1"/>
  <c r="V2423" i="1"/>
  <c r="V2424" i="1"/>
  <c r="V2429" i="1"/>
  <c r="V2435" i="1"/>
  <c r="V2439" i="1"/>
  <c r="V2441" i="1"/>
  <c r="V2561" i="1"/>
  <c r="V2604" i="1"/>
  <c r="V2607" i="1"/>
  <c r="V2660" i="1"/>
  <c r="V2663" i="1"/>
  <c r="V2666" i="1"/>
  <c r="V2669" i="1"/>
  <c r="V2731" i="1"/>
  <c r="V2753" i="1"/>
  <c r="V2761" i="1"/>
  <c r="V2764" i="1"/>
  <c r="V2803" i="1"/>
  <c r="V2814" i="1"/>
  <c r="V2817" i="1"/>
  <c r="V2820" i="1"/>
  <c r="V1859" i="1"/>
  <c r="V1886" i="1"/>
  <c r="V1898" i="1"/>
  <c r="V1901" i="1"/>
  <c r="V1907" i="1"/>
  <c r="V1928" i="1"/>
  <c r="V1931" i="1"/>
  <c r="V1934" i="1"/>
  <c r="V1947" i="1"/>
  <c r="V1965" i="1"/>
  <c r="V1987" i="1"/>
  <c r="V2026" i="1"/>
  <c r="V2029" i="1"/>
  <c r="V2035" i="1"/>
  <c r="V2056" i="1"/>
  <c r="V2085" i="1"/>
  <c r="V2088" i="1"/>
  <c r="V2089" i="1"/>
  <c r="V2091" i="1"/>
  <c r="V2094" i="1"/>
  <c r="V2120" i="1"/>
  <c r="V2137" i="1"/>
  <c r="V2151" i="1"/>
  <c r="V2162" i="1"/>
  <c r="V2165" i="1"/>
  <c r="V2176" i="1"/>
  <c r="V2185" i="1"/>
  <c r="V2186" i="1"/>
  <c r="V2188" i="1"/>
  <c r="V2191" i="1"/>
  <c r="V2205" i="1"/>
  <c r="V2211" i="1"/>
  <c r="V2217" i="1"/>
  <c r="V2220" i="1"/>
  <c r="V2254" i="1"/>
  <c r="V2262" i="1"/>
  <c r="V2271" i="1"/>
  <c r="V2324" i="1"/>
  <c r="V2335" i="1"/>
  <c r="V2343" i="1"/>
  <c r="V2351" i="1"/>
  <c r="V2368" i="1"/>
  <c r="V2369" i="1"/>
  <c r="V2389" i="1"/>
  <c r="V2392" i="1"/>
  <c r="V2393" i="1"/>
  <c r="V2437" i="1"/>
  <c r="V2438" i="1"/>
  <c r="V2443" i="1"/>
  <c r="V2511" i="1"/>
  <c r="V2552" i="1"/>
  <c r="V2586" i="1"/>
  <c r="V2617" i="1"/>
  <c r="V2654" i="1"/>
  <c r="V2708" i="1"/>
  <c r="V2766" i="1"/>
  <c r="V2791" i="1"/>
  <c r="V2915" i="1"/>
  <c r="V2918" i="1"/>
  <c r="V2926" i="1"/>
  <c r="V2929" i="1"/>
  <c r="V2932" i="1"/>
  <c r="V2466" i="1"/>
  <c r="V2480" i="1"/>
  <c r="V2481" i="1"/>
  <c r="V2483" i="1"/>
  <c r="V2514" i="1"/>
  <c r="V2529" i="1"/>
  <c r="V2536" i="1"/>
  <c r="V2553" i="1"/>
  <c r="V2580" i="1"/>
  <c r="V2581" i="1"/>
  <c r="V2583" i="1"/>
  <c r="V2609" i="1"/>
  <c r="V2625" i="1"/>
  <c r="V2627" i="1"/>
  <c r="V2630" i="1"/>
  <c r="V2639" i="1"/>
  <c r="V2651" i="1"/>
  <c r="V2671" i="1"/>
  <c r="V2677" i="1"/>
  <c r="V2683" i="1"/>
  <c r="V2686" i="1"/>
  <c r="V2702" i="1"/>
  <c r="V2704" i="1"/>
  <c r="V2705" i="1"/>
  <c r="V2711" i="1"/>
  <c r="V2717" i="1"/>
  <c r="V2723" i="1"/>
  <c r="V2724" i="1"/>
  <c r="V2726" i="1"/>
  <c r="V2737" i="1"/>
  <c r="V2743" i="1"/>
  <c r="V2746" i="1"/>
  <c r="V2755" i="1"/>
  <c r="V2773" i="1"/>
  <c r="V2822" i="1"/>
  <c r="V2825" i="1"/>
  <c r="V2833" i="1"/>
  <c r="V2847" i="1"/>
  <c r="V2867" i="1"/>
  <c r="V2883" i="1"/>
  <c r="V2884" i="1"/>
  <c r="V2886" i="1"/>
  <c r="V2889" i="1"/>
  <c r="V2906" i="1"/>
  <c r="V2920" i="1"/>
  <c r="V2934" i="1"/>
  <c r="V2937" i="1"/>
  <c r="V2940" i="1"/>
  <c r="V2951" i="1"/>
  <c r="V2952" i="1"/>
  <c r="V2960" i="1"/>
  <c r="V2969" i="1"/>
  <c r="V2972" i="1"/>
  <c r="V2980" i="1"/>
  <c r="V2983" i="1"/>
  <c r="V2994" i="1"/>
  <c r="V3018" i="1"/>
  <c r="V3026" i="1"/>
  <c r="V3030" i="1"/>
  <c r="V3044" i="1"/>
  <c r="V3064" i="1"/>
  <c r="V3085" i="1"/>
  <c r="V3099" i="1"/>
  <c r="V3227" i="1"/>
  <c r="V3354" i="1"/>
  <c r="V3355" i="1"/>
  <c r="V2456" i="1"/>
  <c r="V2477" i="1"/>
  <c r="V2495" i="1"/>
  <c r="V2504" i="1"/>
  <c r="V2507" i="1"/>
  <c r="V2588" i="1"/>
  <c r="V2591" i="1"/>
  <c r="V2606" i="1"/>
  <c r="V2656" i="1"/>
  <c r="V2659" i="1"/>
  <c r="V2662" i="1"/>
  <c r="V2668" i="1"/>
  <c r="V2691" i="1"/>
  <c r="V2707" i="1"/>
  <c r="V2734" i="1"/>
  <c r="V2749" i="1"/>
  <c r="V2752" i="1"/>
  <c r="V2760" i="1"/>
  <c r="V2763" i="1"/>
  <c r="V2784" i="1"/>
  <c r="V2787" i="1"/>
  <c r="V2790" i="1"/>
  <c r="V2802" i="1"/>
  <c r="V2816" i="1"/>
  <c r="V2830" i="1"/>
  <c r="V2838" i="1"/>
  <c r="V2841" i="1"/>
  <c r="V2852" i="1"/>
  <c r="V2855" i="1"/>
  <c r="V2858" i="1"/>
  <c r="V2864" i="1"/>
  <c r="V2872" i="1"/>
  <c r="V2880" i="1"/>
  <c r="V2894" i="1"/>
  <c r="V2897" i="1"/>
  <c r="V2903" i="1"/>
  <c r="V2911" i="1"/>
  <c r="V2945" i="1"/>
  <c r="V2957" i="1"/>
  <c r="V2977" i="1"/>
  <c r="V2988" i="1"/>
  <c r="V2991" i="1"/>
  <c r="V3015" i="1"/>
  <c r="V3023" i="1"/>
  <c r="V3032" i="1"/>
  <c r="V3035" i="1"/>
  <c r="V3041" i="1"/>
  <c r="V3199" i="1"/>
  <c r="V3202" i="1"/>
  <c r="V3216" i="1"/>
  <c r="V3320" i="1"/>
  <c r="V3331" i="1"/>
  <c r="V3339" i="1"/>
  <c r="V3342" i="1"/>
  <c r="V3343" i="1"/>
  <c r="V3345" i="1"/>
  <c r="V3346" i="1"/>
  <c r="V3444" i="1"/>
  <c r="V3447" i="1"/>
  <c r="V3497" i="1"/>
  <c r="V3601" i="1"/>
  <c r="V3682" i="1"/>
  <c r="V3702" i="1"/>
  <c r="V3705" i="1"/>
  <c r="V2479" i="1"/>
  <c r="V2482" i="1"/>
  <c r="V2491" i="1"/>
  <c r="V2500" i="1"/>
  <c r="V2537" i="1"/>
  <c r="V2582" i="1"/>
  <c r="V2596" i="1"/>
  <c r="V2599" i="1"/>
  <c r="V2608" i="1"/>
  <c r="V2644" i="1"/>
  <c r="V2647" i="1"/>
  <c r="V2650" i="1"/>
  <c r="V2703" i="1"/>
  <c r="V2716" i="1"/>
  <c r="V2722" i="1"/>
  <c r="V2725" i="1"/>
  <c r="V2736" i="1"/>
  <c r="V2754" i="1"/>
  <c r="V2804" i="1"/>
  <c r="V2818" i="1"/>
  <c r="V2832" i="1"/>
  <c r="V2843" i="1"/>
  <c r="V2846" i="1"/>
  <c r="V2874" i="1"/>
  <c r="V2885" i="1"/>
  <c r="V2919" i="1"/>
  <c r="V2950" i="1"/>
  <c r="V2953" i="1"/>
  <c r="V2959" i="1"/>
  <c r="V2979" i="1"/>
  <c r="V3017" i="1"/>
  <c r="V3025" i="1"/>
  <c r="V3086" i="1"/>
  <c r="V3149" i="1"/>
  <c r="V3218" i="1"/>
  <c r="V3292" i="1"/>
  <c r="V3303" i="1"/>
  <c r="V3314" i="1"/>
  <c r="V3322" i="1"/>
  <c r="V3323" i="1"/>
  <c r="V3325" i="1"/>
  <c r="V3333" i="1"/>
  <c r="V3393" i="1"/>
  <c r="V3421" i="1"/>
  <c r="V3485" i="1"/>
  <c r="V3488" i="1"/>
  <c r="V3491" i="1"/>
  <c r="V3544" i="1"/>
  <c r="V3547" i="1"/>
  <c r="V3567" i="1"/>
  <c r="V3570" i="1"/>
  <c r="V3656" i="1"/>
  <c r="V2455" i="1"/>
  <c r="V2497" i="1"/>
  <c r="V2509" i="1"/>
  <c r="V2512" i="1"/>
  <c r="V2563" i="1"/>
  <c r="V2587" i="1"/>
  <c r="V2613" i="1"/>
  <c r="V2616" i="1"/>
  <c r="V2655" i="1"/>
  <c r="V2690" i="1"/>
  <c r="V2696" i="1"/>
  <c r="V2706" i="1"/>
  <c r="V2730" i="1"/>
  <c r="V2759" i="1"/>
  <c r="V2765" i="1"/>
  <c r="V2786" i="1"/>
  <c r="V2798" i="1"/>
  <c r="V2812" i="1"/>
  <c r="V2857" i="1"/>
  <c r="V2863" i="1"/>
  <c r="V2871" i="1"/>
  <c r="V2902" i="1"/>
  <c r="V2910" i="1"/>
  <c r="V2944" i="1"/>
  <c r="V2956" i="1"/>
  <c r="V2990" i="1"/>
  <c r="V3002" i="1"/>
  <c r="V3014" i="1"/>
  <c r="V3034" i="1"/>
  <c r="V3080" i="1"/>
  <c r="V3090" i="1"/>
  <c r="V3092" i="1"/>
  <c r="V3132" i="1"/>
  <c r="V3181" i="1"/>
  <c r="V3261" i="1"/>
  <c r="V3269" i="1"/>
  <c r="V3311" i="1"/>
  <c r="V3678" i="1"/>
  <c r="V3791" i="1"/>
  <c r="V3825" i="1"/>
  <c r="V2458" i="1"/>
  <c r="V2464" i="1"/>
  <c r="V2470" i="1"/>
  <c r="V2473" i="1"/>
  <c r="V2484" i="1"/>
  <c r="V2515" i="1"/>
  <c r="V2518" i="1"/>
  <c r="V2524" i="1"/>
  <c r="V2527" i="1"/>
  <c r="V2542" i="1"/>
  <c r="V2548" i="1"/>
  <c r="V2551" i="1"/>
  <c r="V2554" i="1"/>
  <c r="V2575" i="1"/>
  <c r="V2578" i="1"/>
  <c r="V2584" i="1"/>
  <c r="V2610" i="1"/>
  <c r="V2619" i="1"/>
  <c r="V2622" i="1"/>
  <c r="V2628" i="1"/>
  <c r="V2631" i="1"/>
  <c r="V2640" i="1"/>
  <c r="V2652" i="1"/>
  <c r="V2672" i="1"/>
  <c r="V2675" i="1"/>
  <c r="V2678" i="1"/>
  <c r="V2684" i="1"/>
  <c r="V2687" i="1"/>
  <c r="V2712" i="1"/>
  <c r="V2727" i="1"/>
  <c r="V2738" i="1"/>
  <c r="V2744" i="1"/>
  <c r="V2756" i="1"/>
  <c r="V2774" i="1"/>
  <c r="V2780" i="1"/>
  <c r="V2795" i="1"/>
  <c r="V2806" i="1"/>
  <c r="V2809" i="1"/>
  <c r="V2823" i="1"/>
  <c r="V2826" i="1"/>
  <c r="V2834" i="1"/>
  <c r="V2848" i="1"/>
  <c r="V2868" i="1"/>
  <c r="V2876" i="1"/>
  <c r="V2887" i="1"/>
  <c r="V2890" i="1"/>
  <c r="V2907" i="1"/>
  <c r="V2921" i="1"/>
  <c r="V2935" i="1"/>
  <c r="V2938" i="1"/>
  <c r="V2941" i="1"/>
  <c r="V2964" i="1"/>
  <c r="V2970" i="1"/>
  <c r="V3019" i="1"/>
  <c r="V3178" i="1"/>
  <c r="V3239" i="1"/>
  <c r="V3247" i="1"/>
  <c r="V3255" i="1"/>
  <c r="V3280" i="1"/>
  <c r="V3378" i="1"/>
  <c r="V3381" i="1"/>
  <c r="V3384" i="1"/>
  <c r="V3387" i="1"/>
  <c r="V3409" i="1"/>
  <c r="V3479" i="1"/>
  <c r="V3526" i="1"/>
  <c r="V3535" i="1"/>
  <c r="V3605" i="1"/>
  <c r="V3616" i="1"/>
  <c r="V3630" i="1"/>
  <c r="V3720" i="1"/>
  <c r="V3777" i="1"/>
  <c r="V3785" i="1"/>
  <c r="V3788" i="1"/>
  <c r="V3799" i="1"/>
  <c r="V2967" i="1"/>
  <c r="V2978" i="1"/>
  <c r="V2992" i="1"/>
  <c r="V2998" i="1"/>
  <c r="V3016" i="1"/>
  <c r="V3042" i="1"/>
  <c r="V3056" i="1"/>
  <c r="V3059" i="1"/>
  <c r="V3352" i="1"/>
  <c r="V3358" i="1"/>
  <c r="V3361" i="1"/>
  <c r="V3367" i="1"/>
  <c r="V3375" i="1"/>
  <c r="V3462" i="1"/>
  <c r="V3523" i="1"/>
  <c r="V3602" i="1"/>
  <c r="V3717" i="1"/>
  <c r="V3747" i="1"/>
  <c r="V3873" i="1"/>
  <c r="V3879" i="1"/>
  <c r="V3885" i="1"/>
  <c r="V4081" i="1"/>
  <c r="V4270" i="1"/>
  <c r="V4271" i="1"/>
  <c r="V4281" i="1"/>
  <c r="V3046" i="1"/>
  <c r="V3049" i="1"/>
  <c r="V3052" i="1"/>
  <c r="V3066" i="1"/>
  <c r="V3082" i="1"/>
  <c r="V3116" i="1"/>
  <c r="V3134" i="1"/>
  <c r="V3155" i="1"/>
  <c r="V3163" i="1"/>
  <c r="V3183" i="1"/>
  <c r="V3198" i="1"/>
  <c r="V3201" i="1"/>
  <c r="V3215" i="1"/>
  <c r="V3238" i="1"/>
  <c r="V3263" i="1"/>
  <c r="V3271" i="1"/>
  <c r="V3294" i="1"/>
  <c r="V3319" i="1"/>
  <c r="V3330" i="1"/>
  <c r="V3351" i="1"/>
  <c r="V3360" i="1"/>
  <c r="V3366" i="1"/>
  <c r="V3374" i="1"/>
  <c r="V3377" i="1"/>
  <c r="V3392" i="1"/>
  <c r="V3406" i="1"/>
  <c r="V3443" i="1"/>
  <c r="V3446" i="1"/>
  <c r="V3449" i="1"/>
  <c r="V3461" i="1"/>
  <c r="V3475" i="1"/>
  <c r="V3496" i="1"/>
  <c r="V3522" i="1"/>
  <c r="V3525" i="1"/>
  <c r="V3537" i="1"/>
  <c r="V3549" i="1"/>
  <c r="V3572" i="1"/>
  <c r="V3575" i="1"/>
  <c r="V3581" i="1"/>
  <c r="V3592" i="1"/>
  <c r="V3598" i="1"/>
  <c r="V3604" i="1"/>
  <c r="V3649" i="1"/>
  <c r="V3675" i="1"/>
  <c r="V3741" i="1"/>
  <c r="V3771" i="1"/>
  <c r="V3864" i="1"/>
  <c r="V4149" i="1"/>
  <c r="V4170" i="1"/>
  <c r="V4390" i="1"/>
  <c r="V3288" i="1"/>
  <c r="V3299" i="1"/>
  <c r="V3313" i="1"/>
  <c r="V3327" i="1"/>
  <c r="V3338" i="1"/>
  <c r="V3380" i="1"/>
  <c r="V3389" i="1"/>
  <c r="V3563" i="1"/>
  <c r="V3587" i="1"/>
  <c r="V3861" i="1"/>
  <c r="V3945" i="1"/>
  <c r="V4041" i="1"/>
  <c r="V4104" i="1"/>
  <c r="V4113" i="1"/>
  <c r="V4233" i="1"/>
  <c r="V4327" i="1"/>
  <c r="V4425" i="1"/>
  <c r="V3039" i="1"/>
  <c r="V3054" i="1"/>
  <c r="V3091" i="1"/>
  <c r="V3109" i="1"/>
  <c r="V3125" i="1"/>
  <c r="V3146" i="1"/>
  <c r="V3157" i="1"/>
  <c r="V3165" i="1"/>
  <c r="V3185" i="1"/>
  <c r="V3203" i="1"/>
  <c r="V3217" i="1"/>
  <c r="V3229" i="1"/>
  <c r="V3232" i="1"/>
  <c r="V3240" i="1"/>
  <c r="V3408" i="1"/>
  <c r="V3422" i="1"/>
  <c r="V3428" i="1"/>
  <c r="V3437" i="1"/>
  <c r="V3469" i="1"/>
  <c r="V3477" i="1"/>
  <c r="V3489" i="1"/>
  <c r="V3498" i="1"/>
  <c r="V3539" i="1"/>
  <c r="V3545" i="1"/>
  <c r="V3551" i="1"/>
  <c r="V3559" i="1"/>
  <c r="V3568" i="1"/>
  <c r="V3583" i="1"/>
  <c r="V3594" i="1"/>
  <c r="V3600" i="1"/>
  <c r="V3606" i="1"/>
  <c r="V3609" i="1"/>
  <c r="V3651" i="1"/>
  <c r="V3448" i="1"/>
  <c r="V3454" i="1"/>
  <c r="V3455" i="1"/>
  <c r="V3457" i="1"/>
  <c r="V3460" i="1"/>
  <c r="V3474" i="1"/>
  <c r="V3492" i="1"/>
  <c r="V3495" i="1"/>
  <c r="V3521" i="1"/>
  <c r="V3524" i="1"/>
  <c r="V3536" i="1"/>
  <c r="V3548" i="1"/>
  <c r="V3556" i="1"/>
  <c r="V3591" i="1"/>
  <c r="V3645" i="1"/>
  <c r="V3726" i="1"/>
  <c r="V3729" i="1"/>
  <c r="V4032" i="1"/>
  <c r="V4033" i="1"/>
  <c r="V4084" i="1"/>
  <c r="V4188" i="1"/>
  <c r="V4195" i="1"/>
  <c r="V4318" i="1"/>
  <c r="V4406" i="1"/>
  <c r="V4412" i="1"/>
  <c r="V4763" i="1"/>
  <c r="V3062" i="1"/>
  <c r="V3068" i="1"/>
  <c r="V3074" i="1"/>
  <c r="V3093" i="1"/>
  <c r="V3096" i="1"/>
  <c r="V3105" i="1"/>
  <c r="V3130" i="1"/>
  <c r="V3151" i="1"/>
  <c r="V3159" i="1"/>
  <c r="V3167" i="1"/>
  <c r="V3170" i="1"/>
  <c r="V3173" i="1"/>
  <c r="V3176" i="1"/>
  <c r="V3190" i="1"/>
  <c r="V3193" i="1"/>
  <c r="V3205" i="1"/>
  <c r="V3208" i="1"/>
  <c r="V3219" i="1"/>
  <c r="V3222" i="1"/>
  <c r="V3225" i="1"/>
  <c r="V3234" i="1"/>
  <c r="V3242" i="1"/>
  <c r="V3245" i="1"/>
  <c r="V3248" i="1"/>
  <c r="V3256" i="1"/>
  <c r="V3267" i="1"/>
  <c r="V3278" i="1"/>
  <c r="V3281" i="1"/>
  <c r="V3287" i="1"/>
  <c r="V3298" i="1"/>
  <c r="V3301" i="1"/>
  <c r="V3312" i="1"/>
  <c r="V3326" i="1"/>
  <c r="V3340" i="1"/>
  <c r="V3370" i="1"/>
  <c r="V3396" i="1"/>
  <c r="V3410" i="1"/>
  <c r="V3424" i="1"/>
  <c r="V3430" i="1"/>
  <c r="V3433" i="1"/>
  <c r="V3439" i="1"/>
  <c r="V3465" i="1"/>
  <c r="V3468" i="1"/>
  <c r="V3482" i="1"/>
  <c r="V3509" i="1"/>
  <c r="V3512" i="1"/>
  <c r="V3515" i="1"/>
  <c r="V3541" i="1"/>
  <c r="V3553" i="1"/>
  <c r="V3561" i="1"/>
  <c r="V3564" i="1"/>
  <c r="V3585" i="1"/>
  <c r="V3588" i="1"/>
  <c r="V3622" i="1"/>
  <c r="V3625" i="1"/>
  <c r="V3653" i="1"/>
  <c r="V3662" i="1"/>
  <c r="V3665" i="1"/>
  <c r="V3685" i="1"/>
  <c r="V3709" i="1"/>
  <c r="V3723" i="1"/>
  <c r="V3753" i="1"/>
  <c r="V3756" i="1"/>
  <c r="V3797" i="1"/>
  <c r="V4013" i="1"/>
  <c r="V4016" i="1"/>
  <c r="V4299" i="1"/>
  <c r="V4575" i="1"/>
  <c r="V4685" i="1"/>
  <c r="V3657" i="1"/>
  <c r="V3677" i="1"/>
  <c r="V3691" i="1"/>
  <c r="V3694" i="1"/>
  <c r="V3719" i="1"/>
  <c r="V3725" i="1"/>
  <c r="V3728" i="1"/>
  <c r="V3731" i="1"/>
  <c r="V3740" i="1"/>
  <c r="V3743" i="1"/>
  <c r="V3749" i="1"/>
  <c r="V3752" i="1"/>
  <c r="V3758" i="1"/>
  <c r="V3761" i="1"/>
  <c r="V3764" i="1"/>
  <c r="V3773" i="1"/>
  <c r="V3779" i="1"/>
  <c r="V3790" i="1"/>
  <c r="V3809" i="1"/>
  <c r="V3824" i="1"/>
  <c r="V3827" i="1"/>
  <c r="V3836" i="1"/>
  <c r="V3848" i="1"/>
  <c r="V3863" i="1"/>
  <c r="V3872" i="1"/>
  <c r="V3902" i="1"/>
  <c r="V3905" i="1"/>
  <c r="V3928" i="1"/>
  <c r="V3934" i="1"/>
  <c r="V3937" i="1"/>
  <c r="V3948" i="1"/>
  <c r="V3959" i="1"/>
  <c r="V3962" i="1"/>
  <c r="V3965" i="1"/>
  <c r="V3976" i="1"/>
  <c r="V3987" i="1"/>
  <c r="V3995" i="1"/>
  <c r="V4004" i="1"/>
  <c r="V4024" i="1"/>
  <c r="V4044" i="1"/>
  <c r="V4047" i="1"/>
  <c r="V4050" i="1"/>
  <c r="V4061" i="1"/>
  <c r="V4072" i="1"/>
  <c r="V4089" i="1"/>
  <c r="V4092" i="1"/>
  <c r="V4095" i="1"/>
  <c r="V4107" i="1"/>
  <c r="V4127" i="1"/>
  <c r="V4144" i="1"/>
  <c r="V4156" i="1"/>
  <c r="V4159" i="1"/>
  <c r="V4182" i="1"/>
  <c r="V4200" i="1"/>
  <c r="V4216" i="1"/>
  <c r="V4219" i="1"/>
  <c r="V4222" i="1"/>
  <c r="V4225" i="1"/>
  <c r="V4228" i="1"/>
  <c r="V4239" i="1"/>
  <c r="V4262" i="1"/>
  <c r="V4296" i="1"/>
  <c r="V4297" i="1"/>
  <c r="V4308" i="1"/>
  <c r="V4356" i="1"/>
  <c r="V4364" i="1"/>
  <c r="V4403" i="1"/>
  <c r="V4438" i="1"/>
  <c r="V4441" i="1"/>
  <c r="V4444" i="1"/>
  <c r="V4478" i="1"/>
  <c r="V4581" i="1"/>
  <c r="V4701" i="1"/>
  <c r="V4769" i="1"/>
  <c r="V3766" i="1"/>
  <c r="V3781" i="1"/>
  <c r="V3829" i="1"/>
  <c r="V3838" i="1"/>
  <c r="V3841" i="1"/>
  <c r="V3868" i="1"/>
  <c r="V3910" i="1"/>
  <c r="V3913" i="1"/>
  <c r="V3916" i="1"/>
  <c r="V3939" i="1"/>
  <c r="V3950" i="1"/>
  <c r="V3989" i="1"/>
  <c r="V4066" i="1"/>
  <c r="V4077" i="1"/>
  <c r="V4146" i="1"/>
  <c r="V4175" i="1"/>
  <c r="V4184" i="1"/>
  <c r="V4230" i="1"/>
  <c r="V4241" i="1"/>
  <c r="V4250" i="1"/>
  <c r="V4335" i="1"/>
  <c r="V4338" i="1"/>
  <c r="V4344" i="1"/>
  <c r="V4381" i="1"/>
  <c r="V4384" i="1"/>
  <c r="V4605" i="1"/>
  <c r="V4972" i="1"/>
  <c r="V5093" i="1"/>
  <c r="V3251" i="1"/>
  <c r="V3262" i="1"/>
  <c r="V3265" i="1"/>
  <c r="V3276" i="1"/>
  <c r="V3296" i="1"/>
  <c r="V3310" i="1"/>
  <c r="V3324" i="1"/>
  <c r="V3335" i="1"/>
  <c r="V3344" i="1"/>
  <c r="V3353" i="1"/>
  <c r="V3356" i="1"/>
  <c r="V3368" i="1"/>
  <c r="V3394" i="1"/>
  <c r="V3397" i="1"/>
  <c r="V3400" i="1"/>
  <c r="V3403" i="1"/>
  <c r="V3411" i="1"/>
  <c r="V3417" i="1"/>
  <c r="V3423" i="1"/>
  <c r="V3432" i="1"/>
  <c r="V3438" i="1"/>
  <c r="V3464" i="1"/>
  <c r="V3481" i="1"/>
  <c r="V3484" i="1"/>
  <c r="V3499" i="1"/>
  <c r="V3508" i="1"/>
  <c r="V3517" i="1"/>
  <c r="V3555" i="1"/>
  <c r="V3579" i="1"/>
  <c r="V3590" i="1"/>
  <c r="V3593" i="1"/>
  <c r="V3614" i="1"/>
  <c r="V3620" i="1"/>
  <c r="V3632" i="1"/>
  <c r="V3641" i="1"/>
  <c r="V3673" i="1"/>
  <c r="V3683" i="1"/>
  <c r="V3686" i="1"/>
  <c r="V3699" i="1"/>
  <c r="V3712" i="1"/>
  <c r="V3718" i="1"/>
  <c r="V3721" i="1"/>
  <c r="V3724" i="1"/>
  <c r="V3730" i="1"/>
  <c r="V3739" i="1"/>
  <c r="V3742" i="1"/>
  <c r="V3745" i="1"/>
  <c r="V3757" i="1"/>
  <c r="V3763" i="1"/>
  <c r="V3772" i="1"/>
  <c r="V3778" i="1"/>
  <c r="V3789" i="1"/>
  <c r="V3792" i="1"/>
  <c r="V3798" i="1"/>
  <c r="V3826" i="1"/>
  <c r="V3835" i="1"/>
  <c r="V3862" i="1"/>
  <c r="V3865" i="1"/>
  <c r="V3886" i="1"/>
  <c r="V3901" i="1"/>
  <c r="V3927" i="1"/>
  <c r="V3933" i="1"/>
  <c r="V3944" i="1"/>
  <c r="V3947" i="1"/>
  <c r="V3958" i="1"/>
  <c r="V3961" i="1"/>
  <c r="V3964" i="1"/>
  <c r="V3975" i="1"/>
  <c r="V3983" i="1"/>
  <c r="V3986" i="1"/>
  <c r="V4003" i="1"/>
  <c r="V4023" i="1"/>
  <c r="V4031" i="1"/>
  <c r="V4040" i="1"/>
  <c r="V4043" i="1"/>
  <c r="V4046" i="1"/>
  <c r="V4049" i="1"/>
  <c r="V4060" i="1"/>
  <c r="V4071" i="1"/>
  <c r="V4074" i="1"/>
  <c r="V4088" i="1"/>
  <c r="V4094" i="1"/>
  <c r="V4100" i="1"/>
  <c r="V4103" i="1"/>
  <c r="V4126" i="1"/>
  <c r="V4143" i="1"/>
  <c r="V4158" i="1"/>
  <c r="V4161" i="1"/>
  <c r="V4190" i="1"/>
  <c r="V4199" i="1"/>
  <c r="V4218" i="1"/>
  <c r="V4221" i="1"/>
  <c r="V4238" i="1"/>
  <c r="V4261" i="1"/>
  <c r="V4269" i="1"/>
  <c r="V4295" i="1"/>
  <c r="V4298" i="1"/>
  <c r="V4307" i="1"/>
  <c r="V4402" i="1"/>
  <c r="V4405" i="1"/>
  <c r="V4643" i="1"/>
  <c r="V4653" i="1"/>
  <c r="V4659" i="1"/>
  <c r="V4817" i="1"/>
  <c r="V4989" i="1"/>
  <c r="V3635" i="1"/>
  <c r="V3638" i="1"/>
  <c r="V3646" i="1"/>
  <c r="V3661" i="1"/>
  <c r="V3664" i="1"/>
  <c r="V3667" i="1"/>
  <c r="V3670" i="1"/>
  <c r="V3715" i="1"/>
  <c r="V3783" i="1"/>
  <c r="V3795" i="1"/>
  <c r="V3804" i="1"/>
  <c r="V3813" i="1"/>
  <c r="V3816" i="1"/>
  <c r="V3859" i="1"/>
  <c r="V3883" i="1"/>
  <c r="V3895" i="1"/>
  <c r="V3918" i="1"/>
  <c r="V3955" i="1"/>
  <c r="V3972" i="1"/>
  <c r="V3980" i="1"/>
  <c r="V3991" i="1"/>
  <c r="V4008" i="1"/>
  <c r="V4014" i="1"/>
  <c r="V4020" i="1"/>
  <c r="V4028" i="1"/>
  <c r="V4037" i="1"/>
  <c r="V4085" i="1"/>
  <c r="V4332" i="1"/>
  <c r="V4349" i="1"/>
  <c r="V4557" i="1"/>
  <c r="V3732" i="1"/>
  <c r="V3750" i="1"/>
  <c r="V3759" i="1"/>
  <c r="V3765" i="1"/>
  <c r="V3774" i="1"/>
  <c r="V3810" i="1"/>
  <c r="V3822" i="1"/>
  <c r="V3828" i="1"/>
  <c r="V3837" i="1"/>
  <c r="V3843" i="1"/>
  <c r="V3846" i="1"/>
  <c r="V3867" i="1"/>
  <c r="V3870" i="1"/>
  <c r="V3903" i="1"/>
  <c r="V3909" i="1"/>
  <c r="V3935" i="1"/>
  <c r="V3949" i="1"/>
  <c r="V3966" i="1"/>
  <c r="V3969" i="1"/>
  <c r="V3977" i="1"/>
  <c r="V3988" i="1"/>
  <c r="V4005" i="1"/>
  <c r="V4025" i="1"/>
  <c r="V4051" i="1"/>
  <c r="V4062" i="1"/>
  <c r="V4076" i="1"/>
  <c r="V4090" i="1"/>
  <c r="V4108" i="1"/>
  <c r="V4128" i="1"/>
  <c r="V4145" i="1"/>
  <c r="V4154" i="1"/>
  <c r="V4180" i="1"/>
  <c r="V4183" i="1"/>
  <c r="V4186" i="1"/>
  <c r="V4201" i="1"/>
  <c r="V4223" i="1"/>
  <c r="V4226" i="1"/>
  <c r="V4229" i="1"/>
  <c r="V4240" i="1"/>
  <c r="V4246" i="1"/>
  <c r="V4306" i="1"/>
  <c r="V4314" i="1"/>
  <c r="V4323" i="1"/>
  <c r="V4334" i="1"/>
  <c r="V4340" i="1"/>
  <c r="V4357" i="1"/>
  <c r="V4380" i="1"/>
  <c r="V4386" i="1"/>
  <c r="V4395" i="1"/>
  <c r="V4445" i="1"/>
  <c r="V4541" i="1"/>
  <c r="V4623" i="1"/>
  <c r="V4775" i="1"/>
  <c r="V3897" i="1"/>
  <c r="V3900" i="1"/>
  <c r="V3920" i="1"/>
  <c r="V3923" i="1"/>
  <c r="V3926" i="1"/>
  <c r="V3932" i="1"/>
  <c r="V3943" i="1"/>
  <c r="V3957" i="1"/>
  <c r="V3974" i="1"/>
  <c r="V3982" i="1"/>
  <c r="V3985" i="1"/>
  <c r="V3993" i="1"/>
  <c r="V3999" i="1"/>
  <c r="V4002" i="1"/>
  <c r="V4010" i="1"/>
  <c r="V4022" i="1"/>
  <c r="V4030" i="1"/>
  <c r="V4039" i="1"/>
  <c r="V4056" i="1"/>
  <c r="V4059" i="1"/>
  <c r="V4070" i="1"/>
  <c r="V4087" i="1"/>
  <c r="V4099" i="1"/>
  <c r="V4102" i="1"/>
  <c r="V4105" i="1"/>
  <c r="V4116" i="1"/>
  <c r="V4119" i="1"/>
  <c r="V4125" i="1"/>
  <c r="V4142" i="1"/>
  <c r="V4192" i="1"/>
  <c r="V4198" i="1"/>
  <c r="V4260" i="1"/>
  <c r="V4274" i="1"/>
  <c r="V4285" i="1"/>
  <c r="V4294" i="1"/>
  <c r="V4311" i="1"/>
  <c r="V4325" i="1"/>
  <c r="V4416" i="1"/>
  <c r="V4422" i="1"/>
  <c r="V4428" i="1"/>
  <c r="V4951" i="1"/>
  <c r="V4264" i="1"/>
  <c r="V4278" i="1"/>
  <c r="V4284" i="1"/>
  <c r="V4290" i="1"/>
  <c r="V4301" i="1"/>
  <c r="V4310" i="1"/>
  <c r="V4313" i="1"/>
  <c r="V4316" i="1"/>
  <c r="V4333" i="1"/>
  <c r="V4339" i="1"/>
  <c r="V4362" i="1"/>
  <c r="V4368" i="1"/>
  <c r="V4371" i="1"/>
  <c r="V4393" i="1"/>
  <c r="V4430" i="1"/>
  <c r="V4433" i="1"/>
  <c r="V4448" i="1"/>
  <c r="V4454" i="1"/>
  <c r="V4460" i="1"/>
  <c r="V4466" i="1"/>
  <c r="V4472" i="1"/>
  <c r="V4481" i="1"/>
  <c r="V4491" i="1"/>
  <c r="V4494" i="1"/>
  <c r="V4512" i="1"/>
  <c r="V4538" i="1"/>
  <c r="V4544" i="1"/>
  <c r="V4562" i="1"/>
  <c r="V4568" i="1"/>
  <c r="V4602" i="1"/>
  <c r="V4608" i="1"/>
  <c r="V4634" i="1"/>
  <c r="V4637" i="1"/>
  <c r="V4676" i="1"/>
  <c r="V4679" i="1"/>
  <c r="V4693" i="1"/>
  <c r="V4707" i="1"/>
  <c r="V4710" i="1"/>
  <c r="V4736" i="1"/>
  <c r="V4757" i="1"/>
  <c r="V4778" i="1"/>
  <c r="V4796" i="1"/>
  <c r="V4799" i="1"/>
  <c r="V4807" i="1"/>
  <c r="V4823" i="1"/>
  <c r="V4831" i="1"/>
  <c r="V4839" i="1"/>
  <c r="V4847" i="1"/>
  <c r="V4850" i="1"/>
  <c r="V4858" i="1"/>
  <c r="V4876" i="1"/>
  <c r="V4884" i="1"/>
  <c r="V4899" i="1"/>
  <c r="V4908" i="1"/>
  <c r="V4914" i="1"/>
  <c r="V4954" i="1"/>
  <c r="V4957" i="1"/>
  <c r="V4960" i="1"/>
  <c r="V4966" i="1"/>
  <c r="V4979" i="1"/>
  <c r="V5000" i="1"/>
  <c r="V5003" i="1"/>
  <c r="V5006" i="1"/>
  <c r="V5012" i="1"/>
  <c r="V5020" i="1"/>
  <c r="V5032" i="1"/>
  <c r="V5068" i="1"/>
  <c r="V5074" i="1"/>
  <c r="V5121" i="1"/>
  <c r="V5196" i="1"/>
  <c r="V5257" i="1"/>
  <c r="V4477" i="1"/>
  <c r="V4496" i="1"/>
  <c r="V4505" i="1"/>
  <c r="V4526" i="1"/>
  <c r="V4540" i="1"/>
  <c r="V4570" i="1"/>
  <c r="V4610" i="1"/>
  <c r="V4625" i="1"/>
  <c r="V4642" i="1"/>
  <c r="V4655" i="1"/>
  <c r="V4695" i="1"/>
  <c r="V4698" i="1"/>
  <c r="V4712" i="1"/>
  <c r="V4759" i="1"/>
  <c r="V4774" i="1"/>
  <c r="V4780" i="1"/>
  <c r="V4783" i="1"/>
  <c r="V4801" i="1"/>
  <c r="V4825" i="1"/>
  <c r="V4878" i="1"/>
  <c r="V4886" i="1"/>
  <c r="V4895" i="1"/>
  <c r="V4901" i="1"/>
  <c r="V4910" i="1"/>
  <c r="V4923" i="1"/>
  <c r="V4935" i="1"/>
  <c r="V4962" i="1"/>
  <c r="V4981" i="1"/>
  <c r="V4984" i="1"/>
  <c r="V4994" i="1"/>
  <c r="V5014" i="1"/>
  <c r="V5022" i="1"/>
  <c r="V5034" i="1"/>
  <c r="V5084" i="1"/>
  <c r="V5101" i="1"/>
  <c r="V5131" i="1"/>
  <c r="V5683" i="1"/>
  <c r="V4252" i="1"/>
  <c r="V4263" i="1"/>
  <c r="V4277" i="1"/>
  <c r="V4283" i="1"/>
  <c r="V4292" i="1"/>
  <c r="V4309" i="1"/>
  <c r="V4312" i="1"/>
  <c r="V4315" i="1"/>
  <c r="V4352" i="1"/>
  <c r="V4358" i="1"/>
  <c r="V4373" i="1"/>
  <c r="V4401" i="1"/>
  <c r="V4429" i="1"/>
  <c r="V4432" i="1"/>
  <c r="V4453" i="1"/>
  <c r="V4457" i="1"/>
  <c r="V4459" i="1"/>
  <c r="V4480" i="1"/>
  <c r="V4483" i="1"/>
  <c r="V4518" i="1"/>
  <c r="V4520" i="1"/>
  <c r="V4521" i="1"/>
  <c r="V4532" i="1"/>
  <c r="V4546" i="1"/>
  <c r="V4601" i="1"/>
  <c r="V4607" i="1"/>
  <c r="V4646" i="1"/>
  <c r="V4667" i="1"/>
  <c r="V4670" i="1"/>
  <c r="V4678" i="1"/>
  <c r="V4721" i="1"/>
  <c r="V4745" i="1"/>
  <c r="V4748" i="1"/>
  <c r="V4753" i="1"/>
  <c r="V4756" i="1"/>
  <c r="V4798" i="1"/>
  <c r="V4806" i="1"/>
  <c r="V4822" i="1"/>
  <c r="V4830" i="1"/>
  <c r="V4838" i="1"/>
  <c r="V4846" i="1"/>
  <c r="V4857" i="1"/>
  <c r="V4872" i="1"/>
  <c r="V4875" i="1"/>
  <c r="V4883" i="1"/>
  <c r="V4898" i="1"/>
  <c r="V4928" i="1"/>
  <c r="V4940" i="1"/>
  <c r="V4950" i="1"/>
  <c r="V4965" i="1"/>
  <c r="V4999" i="1"/>
  <c r="V5002" i="1"/>
  <c r="V5005" i="1"/>
  <c r="V5019" i="1"/>
  <c r="V5026" i="1"/>
  <c r="V5028" i="1"/>
  <c r="V5031" i="1"/>
  <c r="V5042" i="1"/>
  <c r="V5050" i="1"/>
  <c r="V5073" i="1"/>
  <c r="V5081" i="1"/>
  <c r="V5098" i="1"/>
  <c r="V5325" i="1"/>
  <c r="V5422" i="1"/>
  <c r="V4437" i="1"/>
  <c r="V4440" i="1"/>
  <c r="V4443" i="1"/>
  <c r="V4501" i="1"/>
  <c r="V4534" i="1"/>
  <c r="V4558" i="1"/>
  <c r="V4561" i="1"/>
  <c r="V4579" i="1"/>
  <c r="V4585" i="1"/>
  <c r="V4588" i="1"/>
  <c r="V4594" i="1"/>
  <c r="V4618" i="1"/>
  <c r="V4621" i="1"/>
  <c r="V4627" i="1"/>
  <c r="V4630" i="1"/>
  <c r="V4648" i="1"/>
  <c r="V4657" i="1"/>
  <c r="V4660" i="1"/>
  <c r="V4672" i="1"/>
  <c r="V4683" i="1"/>
  <c r="V4686" i="1"/>
  <c r="V4700" i="1"/>
  <c r="V4703" i="1"/>
  <c r="V4714" i="1"/>
  <c r="V4723" i="1"/>
  <c r="V4726" i="1"/>
  <c r="V4750" i="1"/>
  <c r="V4761" i="1"/>
  <c r="V4764" i="1"/>
  <c r="V4767" i="1"/>
  <c r="V4770" i="1"/>
  <c r="V4788" i="1"/>
  <c r="V4791" i="1"/>
  <c r="V4816" i="1"/>
  <c r="V4819" i="1"/>
  <c r="V4827" i="1"/>
  <c r="V4835" i="1"/>
  <c r="V4843" i="1"/>
  <c r="V4854" i="1"/>
  <c r="V4863" i="1"/>
  <c r="V4869" i="1"/>
  <c r="V4880" i="1"/>
  <c r="V4888" i="1"/>
  <c r="V4891" i="1"/>
  <c r="V4903" i="1"/>
  <c r="V4925" i="1"/>
  <c r="V4360" i="1"/>
  <c r="V4379" i="1"/>
  <c r="V4394" i="1"/>
  <c r="V4413" i="1"/>
  <c r="V4434" i="1"/>
  <c r="V4455" i="1"/>
  <c r="V4461" i="1"/>
  <c r="V4464" i="1"/>
  <c r="V4467" i="1"/>
  <c r="V4470" i="1"/>
  <c r="V4473" i="1"/>
  <c r="V4900" i="1"/>
  <c r="V4909" i="1"/>
  <c r="V4930" i="1"/>
  <c r="V4955" i="1"/>
  <c r="V4958" i="1"/>
  <c r="V4967" i="1"/>
  <c r="V4980" i="1"/>
  <c r="V4986" i="1"/>
  <c r="V5007" i="1"/>
  <c r="V5010" i="1"/>
  <c r="V5013" i="1"/>
  <c r="V5021" i="1"/>
  <c r="V5033" i="1"/>
  <c r="V5055" i="1"/>
  <c r="V5069" i="1"/>
  <c r="V5075" i="1"/>
  <c r="V5216" i="1"/>
  <c r="V5410" i="1"/>
  <c r="V4485" i="1"/>
  <c r="V4516" i="1"/>
  <c r="V4519" i="1"/>
  <c r="V4522" i="1"/>
  <c r="V4548" i="1"/>
  <c r="V4554" i="1"/>
  <c r="V4555" i="1"/>
  <c r="V4600" i="1"/>
  <c r="V4632" i="1"/>
  <c r="V4650" i="1"/>
  <c r="V4662" i="1"/>
  <c r="V4665" i="1"/>
  <c r="V4668" i="1"/>
  <c r="V4674" i="1"/>
  <c r="V4688" i="1"/>
  <c r="V4691" i="1"/>
  <c r="V4705" i="1"/>
  <c r="V4716" i="1"/>
  <c r="V4719" i="1"/>
  <c r="V4728" i="1"/>
  <c r="V4734" i="1"/>
  <c r="V4740" i="1"/>
  <c r="V4743" i="1"/>
  <c r="V4752" i="1"/>
  <c r="V4821" i="1"/>
  <c r="V4829" i="1"/>
  <c r="V4837" i="1"/>
  <c r="V4845" i="1"/>
  <c r="V4856" i="1"/>
  <c r="V4871" i="1"/>
  <c r="V4882" i="1"/>
  <c r="V4918" i="1"/>
  <c r="V4927" i="1"/>
  <c r="V4939" i="1"/>
  <c r="V4946" i="1"/>
  <c r="V4949" i="1"/>
  <c r="V4952" i="1"/>
  <c r="V4998" i="1"/>
  <c r="V5018" i="1"/>
  <c r="V5027" i="1"/>
  <c r="V5030" i="1"/>
  <c r="V5041" i="1"/>
  <c r="V5049" i="1"/>
  <c r="V5052" i="1"/>
  <c r="V5529" i="1"/>
  <c r="V5037" i="1"/>
  <c r="V5045" i="1"/>
  <c r="V5054" i="1"/>
  <c r="V5057" i="1"/>
  <c r="V5060" i="1"/>
  <c r="V5100" i="1"/>
  <c r="V5117" i="1"/>
  <c r="V5120" i="1"/>
  <c r="V5128" i="1"/>
  <c r="V5145" i="1"/>
  <c r="V5153" i="1"/>
  <c r="V5156" i="1"/>
  <c r="V5186" i="1"/>
  <c r="V5189" i="1"/>
  <c r="V5201" i="1"/>
  <c r="V5204" i="1"/>
  <c r="V5210" i="1"/>
  <c r="V5224" i="1"/>
  <c r="V5233" i="1"/>
  <c r="V5239" i="1"/>
  <c r="V5242" i="1"/>
  <c r="V5263" i="1"/>
  <c r="V5266" i="1"/>
  <c r="V5273" i="1"/>
  <c r="V5287" i="1"/>
  <c r="V5293" i="1"/>
  <c r="V5299" i="1"/>
  <c r="V5319" i="1"/>
  <c r="V5343" i="1"/>
  <c r="V5358" i="1"/>
  <c r="V5364" i="1"/>
  <c r="V5367" i="1"/>
  <c r="V5373" i="1"/>
  <c r="V5458" i="1"/>
  <c r="V5461" i="1"/>
  <c r="V5475" i="1"/>
  <c r="V5489" i="1"/>
  <c r="V5500" i="1"/>
  <c r="V5523" i="1"/>
  <c r="V5555" i="1"/>
  <c r="V5572" i="1"/>
  <c r="V5575" i="1"/>
  <c r="V5578" i="1"/>
  <c r="V5590" i="1"/>
  <c r="V5593" i="1"/>
  <c r="V5613" i="1"/>
  <c r="V5621" i="1"/>
  <c r="V5633" i="1"/>
  <c r="V5641" i="1"/>
  <c r="V5655" i="1"/>
  <c r="V5680" i="1"/>
  <c r="V5689" i="1"/>
  <c r="V5700" i="1"/>
  <c r="V5720" i="1"/>
  <c r="V5729" i="1"/>
  <c r="V5737" i="1"/>
  <c r="V5751" i="1"/>
  <c r="V5762" i="1"/>
  <c r="V5162" i="1"/>
  <c r="V5541" i="1"/>
  <c r="V5561" i="1"/>
  <c r="V5599" i="1"/>
  <c r="V5671" i="1"/>
  <c r="V5674" i="1"/>
  <c r="V5705" i="1"/>
  <c r="V5734" i="1"/>
  <c r="V5759" i="1"/>
  <c r="V5088" i="1"/>
  <c r="V5102" i="1"/>
  <c r="V5133" i="1"/>
  <c r="V5136" i="1"/>
  <c r="V5147" i="1"/>
  <c r="V5167" i="1"/>
  <c r="V5170" i="1"/>
  <c r="V5173" i="1"/>
  <c r="V5179" i="1"/>
  <c r="V5212" i="1"/>
  <c r="V5226" i="1"/>
  <c r="V5304" i="1"/>
  <c r="V5307" i="1"/>
  <c r="V5333" i="1"/>
  <c r="V5352" i="1"/>
  <c r="V5375" i="1"/>
  <c r="V5378" i="1"/>
  <c r="V5387" i="1"/>
  <c r="V5463" i="1"/>
  <c r="V5480" i="1"/>
  <c r="V5491" i="1"/>
  <c r="V5502" i="1"/>
  <c r="V5505" i="1"/>
  <c r="V5543" i="1"/>
  <c r="V5546" i="1"/>
  <c r="V5557" i="1"/>
  <c r="V5607" i="1"/>
  <c r="V5635" i="1"/>
  <c r="V5646" i="1"/>
  <c r="V5694" i="1"/>
  <c r="V5036" i="1"/>
  <c r="V5044" i="1"/>
  <c r="V5053" i="1"/>
  <c r="V5056" i="1"/>
  <c r="V5076" i="1"/>
  <c r="V5099" i="1"/>
  <c r="V5110" i="1"/>
  <c r="V5116" i="1"/>
  <c r="V5141" i="1"/>
  <c r="V5152" i="1"/>
  <c r="V5200" i="1"/>
  <c r="V5203" i="1"/>
  <c r="V5206" i="1"/>
  <c r="V5223" i="1"/>
  <c r="V5238" i="1"/>
  <c r="V5265" i="1"/>
  <c r="V5286" i="1"/>
  <c r="V5292" i="1"/>
  <c r="V5295" i="1"/>
  <c r="V5298" i="1"/>
  <c r="V5318" i="1"/>
  <c r="V5324" i="1"/>
  <c r="V5357" i="1"/>
  <c r="V5363" i="1"/>
  <c r="V5372" i="1"/>
  <c r="V5402" i="1"/>
  <c r="V5405" i="1"/>
  <c r="V5435" i="1"/>
  <c r="V5445" i="1"/>
  <c r="V5448" i="1"/>
  <c r="V5451" i="1"/>
  <c r="V5474" i="1"/>
  <c r="V5477" i="1"/>
  <c r="V5485" i="1"/>
  <c r="V5488" i="1"/>
  <c r="V5516" i="1"/>
  <c r="V5522" i="1"/>
  <c r="V5536" i="1"/>
  <c r="V5537" i="1"/>
  <c r="V5539" i="1"/>
  <c r="V5554" i="1"/>
  <c r="V5571" i="1"/>
  <c r="V5580" i="1"/>
  <c r="V5589" i="1"/>
  <c r="V5612" i="1"/>
  <c r="V5620" i="1"/>
  <c r="V5623" i="1"/>
  <c r="V5640" i="1"/>
  <c r="V5643" i="1"/>
  <c r="V5651" i="1"/>
  <c r="V5654" i="1"/>
  <c r="V5665" i="1"/>
  <c r="V5679" i="1"/>
  <c r="V5699" i="1"/>
  <c r="V5710" i="1"/>
  <c r="V5719" i="1"/>
  <c r="V5736" i="1"/>
  <c r="V5750" i="1"/>
  <c r="V5761" i="1"/>
  <c r="V5124" i="1"/>
  <c r="V5175" i="1"/>
  <c r="V5181" i="1"/>
  <c r="V5194" i="1"/>
  <c r="V5197" i="1"/>
  <c r="V5214" i="1"/>
  <c r="V5217" i="1"/>
  <c r="V5255" i="1"/>
  <c r="V5315" i="1"/>
  <c r="V5426" i="1"/>
  <c r="V5429" i="1"/>
  <c r="V5565" i="1"/>
  <c r="V5586" i="1"/>
  <c r="V5609" i="1"/>
  <c r="V5617" i="1"/>
  <c r="V5637" i="1"/>
  <c r="V5648" i="1"/>
  <c r="V5659" i="1"/>
  <c r="V5670" i="1"/>
  <c r="V5673" i="1"/>
  <c r="V5696" i="1"/>
  <c r="V5704" i="1"/>
  <c r="V5724" i="1"/>
  <c r="V5747" i="1"/>
  <c r="V5157" i="1"/>
  <c r="V5243" i="1"/>
  <c r="V5274" i="1"/>
  <c r="V5306" i="1"/>
  <c r="V5374" i="1"/>
  <c r="V5411" i="1"/>
  <c r="V5490" i="1"/>
  <c r="V5501" i="1"/>
  <c r="V5524" i="1"/>
  <c r="V5527" i="1"/>
  <c r="V5556" i="1"/>
  <c r="V5594" i="1"/>
  <c r="V5755" i="1"/>
  <c r="V5106" i="1"/>
  <c r="V5107" i="1"/>
  <c r="V5109" i="1"/>
  <c r="V5112" i="1"/>
  <c r="V5115" i="1"/>
  <c r="V5126" i="1"/>
  <c r="V5140" i="1"/>
  <c r="V5151" i="1"/>
  <c r="V5199" i="1"/>
  <c r="V5219" i="1"/>
  <c r="V5220" i="1"/>
  <c r="V5222" i="1"/>
  <c r="V5237" i="1"/>
  <c r="V5251" i="1"/>
  <c r="V5252" i="1"/>
  <c r="V5261" i="1"/>
  <c r="V5268" i="1"/>
  <c r="V5285" i="1"/>
  <c r="V5289" i="1"/>
  <c r="V5291" i="1"/>
  <c r="V5297" i="1"/>
  <c r="V5317" i="1"/>
  <c r="V5323" i="1"/>
  <c r="V5345" i="1"/>
  <c r="V5356" i="1"/>
  <c r="V5360" i="1"/>
  <c r="V5362" i="1"/>
  <c r="V5371" i="1"/>
  <c r="V5419" i="1"/>
  <c r="V5420" i="1"/>
  <c r="V5431" i="1"/>
  <c r="V5434" i="1"/>
  <c r="V5441" i="1"/>
  <c r="V5442" i="1"/>
  <c r="V5450" i="1"/>
  <c r="V5495" i="1"/>
  <c r="V5496" i="1"/>
  <c r="V5509" i="1"/>
  <c r="V5521" i="1"/>
  <c r="V5535" i="1"/>
  <c r="V5538" i="1"/>
  <c r="V5553" i="1"/>
  <c r="V5567" i="1"/>
  <c r="V5568" i="1"/>
  <c r="V5570" i="1"/>
  <c r="V5588" i="1"/>
  <c r="V5611" i="1"/>
  <c r="V5619" i="1"/>
  <c r="V5639" i="1"/>
  <c r="V5653" i="1"/>
  <c r="V5661" i="1"/>
  <c r="V5662" i="1"/>
  <c r="V5664" i="1"/>
  <c r="V5675" i="1"/>
  <c r="V5709" i="1"/>
  <c r="V5735" i="1"/>
  <c r="V5749" i="1"/>
  <c r="V5760" i="1"/>
  <c r="V1211" i="1"/>
  <c r="V1252" i="1"/>
  <c r="V1371" i="1"/>
  <c r="V1443" i="1"/>
  <c r="V1299" i="1"/>
  <c r="V1435" i="1"/>
  <c r="V1212" i="1"/>
  <c r="V2251" i="1"/>
  <c r="V1699" i="1"/>
  <c r="V2355" i="1"/>
  <c r="V2403" i="1"/>
  <c r="V2379" i="1"/>
  <c r="V3589" i="1"/>
  <c r="V4276" i="1"/>
  <c r="V3557" i="1"/>
  <c r="V4291" i="1"/>
  <c r="V4553" i="1"/>
  <c r="V4787" i="1"/>
  <c r="V4075" i="1"/>
  <c r="V4275" i="1"/>
  <c r="V4300" i="1"/>
  <c r="V4331" i="1"/>
  <c r="V4528" i="1"/>
  <c r="V4324" i="1"/>
  <c r="V4524" i="1"/>
  <c r="V4782" i="1"/>
  <c r="V5150" i="1"/>
  <c r="V5498" i="1"/>
  <c r="V5531" i="1"/>
  <c r="V5149" i="1"/>
  <c r="V5506" i="1"/>
  <c r="V5080" i="1"/>
  <c r="V5519" i="1"/>
  <c r="V5587" i="1"/>
  <c r="V551" i="1"/>
  <c r="V357" i="1"/>
  <c r="V439" i="1"/>
  <c r="V455" i="1"/>
  <c r="V463" i="1"/>
  <c r="V471" i="1"/>
  <c r="V479" i="1"/>
  <c r="V487" i="1"/>
  <c r="V495" i="1"/>
  <c r="V431" i="1"/>
  <c r="V423" i="1"/>
  <c r="V339" i="1"/>
  <c r="V347" i="1"/>
  <c r="V407" i="1"/>
  <c r="V399" i="1"/>
  <c r="V587" i="1"/>
  <c r="V646" i="1"/>
  <c r="V670" i="1"/>
  <c r="V702" i="1"/>
  <c r="V806" i="1"/>
  <c r="V870" i="1"/>
  <c r="V958" i="1"/>
  <c r="V1022" i="1"/>
  <c r="V1030" i="1"/>
  <c r="V1038" i="1"/>
  <c r="V1046" i="1"/>
  <c r="V1054" i="1"/>
  <c r="V1126" i="1"/>
  <c r="V1190" i="1"/>
  <c r="V576" i="1"/>
  <c r="V643" i="1"/>
  <c r="V667" i="1"/>
  <c r="V699" i="1"/>
  <c r="V723" i="1"/>
  <c r="V734" i="1"/>
  <c r="V755" i="1"/>
  <c r="V766" i="1"/>
  <c r="V787" i="1"/>
  <c r="V798" i="1"/>
  <c r="V862" i="1"/>
  <c r="V950" i="1"/>
  <c r="V1014" i="1"/>
  <c r="V1118" i="1"/>
  <c r="V1182" i="1"/>
  <c r="V1298" i="1"/>
  <c r="V1102" i="1"/>
  <c r="V1110" i="1"/>
  <c r="V1174" i="1"/>
  <c r="V627" i="1"/>
  <c r="V675" i="1"/>
  <c r="V710" i="1"/>
  <c r="V731" i="1"/>
  <c r="V742" i="1"/>
  <c r="V763" i="1"/>
  <c r="V774" i="1"/>
  <c r="V795" i="1"/>
  <c r="V846" i="1"/>
  <c r="V910" i="1"/>
  <c r="V998" i="1"/>
  <c r="V1094" i="1"/>
  <c r="V1166" i="1"/>
  <c r="V579" i="1"/>
  <c r="V590" i="1"/>
  <c r="V603" i="1"/>
  <c r="V614" i="1"/>
  <c r="V651" i="1"/>
  <c r="V686" i="1"/>
  <c r="V707" i="1"/>
  <c r="V838" i="1"/>
  <c r="V902" i="1"/>
  <c r="V990" i="1"/>
  <c r="V1086" i="1"/>
  <c r="V1158" i="1"/>
  <c r="V1370" i="1"/>
  <c r="V683" i="1"/>
  <c r="V739" i="1"/>
  <c r="V771" i="1"/>
  <c r="V611" i="1"/>
  <c r="V622" i="1"/>
  <c r="V691" i="1"/>
  <c r="V715" i="1"/>
  <c r="V726" i="1"/>
  <c r="V747" i="1"/>
  <c r="V758" i="1"/>
  <c r="V779" i="1"/>
  <c r="V790" i="1"/>
  <c r="V814" i="1"/>
  <c r="V878" i="1"/>
  <c r="V966" i="1"/>
  <c r="V1062" i="1"/>
  <c r="V1134" i="1"/>
  <c r="V1247" i="1"/>
  <c r="V1688" i="1"/>
  <c r="V1202" i="1"/>
  <c r="V1266" i="1"/>
  <c r="V1271" i="1"/>
  <c r="V1303" i="1"/>
  <c r="V1335" i="1"/>
  <c r="V1346" i="1"/>
  <c r="V1410" i="1"/>
  <c r="V1474" i="1"/>
  <c r="V1210" i="1"/>
  <c r="V1498" i="1"/>
  <c r="V1514" i="1"/>
  <c r="V1522" i="1"/>
  <c r="V1530" i="1"/>
  <c r="V1546" i="1"/>
  <c r="V1554" i="1"/>
  <c r="V1562" i="1"/>
  <c r="V1570" i="1"/>
  <c r="V1578" i="1"/>
  <c r="V1586" i="1"/>
  <c r="V1594" i="1"/>
  <c r="V1602" i="1"/>
  <c r="V1610" i="1"/>
  <c r="V1618" i="1"/>
  <c r="V1626" i="1"/>
  <c r="V1634" i="1"/>
  <c r="V1642" i="1"/>
  <c r="V1650" i="1"/>
  <c r="V1658" i="1"/>
  <c r="V1666" i="1"/>
  <c r="V1674" i="1"/>
  <c r="V1207" i="1"/>
  <c r="V1218" i="1"/>
  <c r="V1295" i="1"/>
  <c r="V1327" i="1"/>
  <c r="V1394" i="1"/>
  <c r="V1700" i="1"/>
  <c r="V1223" i="1"/>
  <c r="V1319" i="1"/>
  <c r="V1231" i="1"/>
  <c r="V1242" i="1"/>
  <c r="V1282" i="1"/>
  <c r="V1314" i="1"/>
  <c r="V1338" i="1"/>
  <c r="V1402" i="1"/>
  <c r="V1466" i="1"/>
  <c r="V1718" i="1"/>
  <c r="V1742" i="1"/>
  <c r="V1774" i="1"/>
  <c r="V1822" i="1"/>
  <c r="V1950" i="1"/>
  <c r="V1982" i="1"/>
  <c r="V2014" i="1"/>
  <c r="V2118" i="1"/>
  <c r="V2258" i="1"/>
  <c r="V1686" i="1"/>
  <c r="V1697" i="1"/>
  <c r="V1702" i="1"/>
  <c r="V1737" i="1"/>
  <c r="V1756" i="1"/>
  <c r="V1769" i="1"/>
  <c r="V1804" i="1"/>
  <c r="V1836" i="1"/>
  <c r="V1868" i="1"/>
  <c r="V1900" i="1"/>
  <c r="V1932" i="1"/>
  <c r="V1964" i="1"/>
  <c r="V1996" i="1"/>
  <c r="V2028" i="1"/>
  <c r="V2126" i="1"/>
  <c r="V2148" i="1"/>
  <c r="V2196" i="1"/>
  <c r="V2208" i="1"/>
  <c r="V2243" i="1"/>
  <c r="V2267" i="1"/>
  <c r="V2339" i="1"/>
  <c r="V2741" i="1"/>
  <c r="V1734" i="1"/>
  <c r="V1766" i="1"/>
  <c r="V1798" i="1"/>
  <c r="V1830" i="1"/>
  <c r="V1862" i="1"/>
  <c r="V1894" i="1"/>
  <c r="V1926" i="1"/>
  <c r="V1958" i="1"/>
  <c r="V1990" i="1"/>
  <c r="V2022" i="1"/>
  <c r="V2060" i="1"/>
  <c r="V2092" i="1"/>
  <c r="V2134" i="1"/>
  <c r="V2156" i="1"/>
  <c r="V2635" i="1"/>
  <c r="V1713" i="1"/>
  <c r="V1729" i="1"/>
  <c r="V1748" i="1"/>
  <c r="V1761" i="1"/>
  <c r="V1780" i="1"/>
  <c r="V1812" i="1"/>
  <c r="V1844" i="1"/>
  <c r="V1876" i="1"/>
  <c r="V1908" i="1"/>
  <c r="V1940" i="1"/>
  <c r="V1972" i="1"/>
  <c r="V2004" i="1"/>
  <c r="V2036" i="1"/>
  <c r="V2086" i="1"/>
  <c r="V2100" i="1"/>
  <c r="V2142" i="1"/>
  <c r="V2164" i="1"/>
  <c r="V2182" i="1"/>
  <c r="V2232" i="1"/>
  <c r="V2402" i="1"/>
  <c r="V2172" i="1"/>
  <c r="V2250" i="1"/>
  <c r="V2603" i="1"/>
  <c r="V1753" i="1"/>
  <c r="V2054" i="1"/>
  <c r="V2062" i="1"/>
  <c r="V1705" i="1"/>
  <c r="V1710" i="1"/>
  <c r="V1750" i="1"/>
  <c r="V1782" i="1"/>
  <c r="V1814" i="1"/>
  <c r="V1846" i="1"/>
  <c r="V1878" i="1"/>
  <c r="V1910" i="1"/>
  <c r="V1942" i="1"/>
  <c r="V1974" i="1"/>
  <c r="V2006" i="1"/>
  <c r="V2038" i="1"/>
  <c r="V2076" i="1"/>
  <c r="V2102" i="1"/>
  <c r="V2124" i="1"/>
  <c r="V2166" i="1"/>
  <c r="V2291" i="1"/>
  <c r="V2539" i="1"/>
  <c r="V2234" i="1"/>
  <c r="V2256" i="1"/>
  <c r="V2378" i="1"/>
  <c r="V2506" i="1"/>
  <c r="V2538" i="1"/>
  <c r="V2570" i="1"/>
  <c r="V2602" i="1"/>
  <c r="V2634" i="1"/>
  <c r="V2674" i="1"/>
  <c r="V2642" i="1"/>
  <c r="V2714" i="1"/>
  <c r="V2861" i="1"/>
  <c r="V2933" i="1"/>
  <c r="V3022" i="1"/>
  <c r="V2226" i="1"/>
  <c r="V2248" i="1"/>
  <c r="V2266" i="1"/>
  <c r="V2298" i="1"/>
  <c r="V2338" i="1"/>
  <c r="V2490" i="1"/>
  <c r="V2224" i="1"/>
  <c r="V2498" i="1"/>
  <c r="V2218" i="1"/>
  <c r="V2240" i="1"/>
  <c r="V2362" i="1"/>
  <c r="V2418" i="1"/>
  <c r="V2426" i="1"/>
  <c r="V2530" i="1"/>
  <c r="V2562" i="1"/>
  <c r="V2594" i="1"/>
  <c r="V2626" i="1"/>
  <c r="V2658" i="1"/>
  <c r="V2925" i="1"/>
  <c r="V2877" i="1"/>
  <c r="V2982" i="1"/>
  <c r="V2914" i="1"/>
  <c r="V2949" i="1"/>
  <c r="V2893" i="1"/>
  <c r="V2922" i="1"/>
  <c r="V2792" i="1"/>
  <c r="V2866" i="1"/>
  <c r="V2901" i="1"/>
  <c r="V2930" i="1"/>
  <c r="V2797" i="1"/>
  <c r="V2805" i="1"/>
  <c r="V2813" i="1"/>
  <c r="V2821" i="1"/>
  <c r="V2829" i="1"/>
  <c r="V2837" i="1"/>
  <c r="V2842" i="1"/>
  <c r="V2853" i="1"/>
  <c r="V2882" i="1"/>
  <c r="V2917" i="1"/>
  <c r="V2946" i="1"/>
  <c r="V2955" i="1"/>
  <c r="V2965" i="1"/>
  <c r="V3013" i="1"/>
  <c r="V3045" i="1"/>
  <c r="V3101" i="1"/>
  <c r="V3108" i="1"/>
  <c r="V2963" i="1"/>
  <c r="V2973" i="1"/>
  <c r="V3011" i="1"/>
  <c r="V3024" i="1"/>
  <c r="V3043" i="1"/>
  <c r="V3253" i="1"/>
  <c r="V3317" i="1"/>
  <c r="V2968" i="1"/>
  <c r="V2987" i="1"/>
  <c r="V2997" i="1"/>
  <c r="V3029" i="1"/>
  <c r="V3063" i="1"/>
  <c r="V3077" i="1"/>
  <c r="V3103" i="1"/>
  <c r="V3349" i="1"/>
  <c r="V3532" i="1"/>
  <c r="V2976" i="1"/>
  <c r="V2995" i="1"/>
  <c r="V3008" i="1"/>
  <c r="V3027" i="1"/>
  <c r="V3040" i="1"/>
  <c r="V3111" i="1"/>
  <c r="V3121" i="1"/>
  <c r="V3285" i="1"/>
  <c r="V2984" i="1"/>
  <c r="V3060" i="1"/>
  <c r="V3095" i="1"/>
  <c r="V3100" i="1"/>
  <c r="V3113" i="1"/>
  <c r="V3241" i="1"/>
  <c r="V3252" i="1"/>
  <c r="V3257" i="1"/>
  <c r="V3268" i="1"/>
  <c r="V3273" i="1"/>
  <c r="V3284" i="1"/>
  <c r="V3289" i="1"/>
  <c r="V3300" i="1"/>
  <c r="V3305" i="1"/>
  <c r="V3316" i="1"/>
  <c r="V3321" i="1"/>
  <c r="V3332" i="1"/>
  <c r="V3337" i="1"/>
  <c r="V3388" i="1"/>
  <c r="V3452" i="1"/>
  <c r="V3516" i="1"/>
  <c r="V3652" i="1"/>
  <c r="V3884" i="1"/>
  <c r="V3153" i="1"/>
  <c r="V3169" i="1"/>
  <c r="V3177" i="1"/>
  <c r="V3209" i="1"/>
  <c r="V3233" i="1"/>
  <c r="V3073" i="1"/>
  <c r="V3119" i="1"/>
  <c r="V3124" i="1"/>
  <c r="V3137" i="1"/>
  <c r="V3348" i="1"/>
  <c r="V3412" i="1"/>
  <c r="V3476" i="1"/>
  <c r="V3540" i="1"/>
  <c r="V3580" i="1"/>
  <c r="V3684" i="1"/>
  <c r="V3081" i="1"/>
  <c r="V3127" i="1"/>
  <c r="V3145" i="1"/>
  <c r="V3071" i="1"/>
  <c r="V3076" i="1"/>
  <c r="V3089" i="1"/>
  <c r="V3135" i="1"/>
  <c r="V3140" i="1"/>
  <c r="V3079" i="1"/>
  <c r="V3084" i="1"/>
  <c r="V3097" i="1"/>
  <c r="V3143" i="1"/>
  <c r="V3148" i="1"/>
  <c r="V3156" i="1"/>
  <c r="V3164" i="1"/>
  <c r="V3172" i="1"/>
  <c r="V3180" i="1"/>
  <c r="V3188" i="1"/>
  <c r="V3196" i="1"/>
  <c r="V3204" i="1"/>
  <c r="V3212" i="1"/>
  <c r="V3220" i="1"/>
  <c r="V3228" i="1"/>
  <c r="V3236" i="1"/>
  <c r="V3372" i="1"/>
  <c r="V3436" i="1"/>
  <c r="V3500" i="1"/>
  <c r="V3621" i="1"/>
  <c r="V3623" i="1"/>
  <c r="V3628" i="1"/>
  <c r="V3642" i="1"/>
  <c r="V3660" i="1"/>
  <c r="V3674" i="1"/>
  <c r="V3692" i="1"/>
  <c r="V3706" i="1"/>
  <c r="V3738" i="1"/>
  <c r="V3770" i="1"/>
  <c r="V3802" i="1"/>
  <c r="V3834" i="1"/>
  <c r="V3866" i="1"/>
  <c r="V3899" i="1"/>
  <c r="V3631" i="1"/>
  <c r="V3663" i="1"/>
  <c r="V3695" i="1"/>
  <c r="V3931" i="1"/>
  <c r="V3617" i="1"/>
  <c r="V3636" i="1"/>
  <c r="V3650" i="1"/>
  <c r="V3668" i="1"/>
  <c r="V3700" i="1"/>
  <c r="V3746" i="1"/>
  <c r="V3874" i="1"/>
  <c r="V3891" i="1"/>
  <c r="V3618" i="1"/>
  <c r="V3639" i="1"/>
  <c r="V3671" i="1"/>
  <c r="V3703" i="1"/>
  <c r="V3626" i="1"/>
  <c r="V3644" i="1"/>
  <c r="V3658" i="1"/>
  <c r="V3676" i="1"/>
  <c r="V3690" i="1"/>
  <c r="V3708" i="1"/>
  <c r="V3722" i="1"/>
  <c r="V3754" i="1"/>
  <c r="V3786" i="1"/>
  <c r="V3818" i="1"/>
  <c r="V3850" i="1"/>
  <c r="V3882" i="1"/>
  <c r="V3915" i="1"/>
  <c r="V4131" i="1"/>
  <c r="V3612" i="1"/>
  <c r="V3647" i="1"/>
  <c r="V3679" i="1"/>
  <c r="V3711" i="1"/>
  <c r="V3716" i="1"/>
  <c r="V3748" i="1"/>
  <c r="V3780" i="1"/>
  <c r="V3812" i="1"/>
  <c r="V3844" i="1"/>
  <c r="V3876" i="1"/>
  <c r="V3890" i="1"/>
  <c r="V3898" i="1"/>
  <c r="V3906" i="1"/>
  <c r="V3914" i="1"/>
  <c r="V3922" i="1"/>
  <c r="V3930" i="1"/>
  <c r="V3941" i="1"/>
  <c r="V4058" i="1"/>
  <c r="V4122" i="1"/>
  <c r="V4138" i="1"/>
  <c r="V3938" i="1"/>
  <c r="V3994" i="1"/>
  <c r="V4098" i="1"/>
  <c r="V3946" i="1"/>
  <c r="V4018" i="1"/>
  <c r="V4026" i="1"/>
  <c r="V4034" i="1"/>
  <c r="V4042" i="1"/>
  <c r="V4106" i="1"/>
  <c r="V4187" i="1"/>
  <c r="V4213" i="1"/>
  <c r="V4227" i="1"/>
  <c r="V4420" i="1"/>
  <c r="V4577" i="1"/>
  <c r="V4181" i="1"/>
  <c r="V4211" i="1"/>
  <c r="V4235" i="1"/>
  <c r="V4243" i="1"/>
  <c r="V4251" i="1"/>
  <c r="V4259" i="1"/>
  <c r="V4353" i="1"/>
  <c r="V4179" i="1"/>
  <c r="V4205" i="1"/>
  <c r="V4173" i="1"/>
  <c r="V4203" i="1"/>
  <c r="V4237" i="1"/>
  <c r="V4245" i="1"/>
  <c r="V4253" i="1"/>
  <c r="V4492" i="1"/>
  <c r="V4163" i="1"/>
  <c r="V4171" i="1"/>
  <c r="V4197" i="1"/>
  <c r="V4268" i="1"/>
  <c r="V4431" i="1"/>
  <c r="V4803" i="1"/>
  <c r="V4890" i="1"/>
  <c r="V4361" i="1"/>
  <c r="V4391" i="1"/>
  <c r="V4423" i="1"/>
  <c r="V4351" i="1"/>
  <c r="V4369" i="1"/>
  <c r="V4387" i="1"/>
  <c r="V4419" i="1"/>
  <c r="V4451" i="1"/>
  <c r="V4499" i="1"/>
  <c r="V4640" i="1"/>
  <c r="V4359" i="1"/>
  <c r="V4383" i="1"/>
  <c r="V4415" i="1"/>
  <c r="V4447" i="1"/>
  <c r="V4525" i="1"/>
  <c r="V4529" i="1"/>
  <c r="V4533" i="1"/>
  <c r="V4537" i="1"/>
  <c r="V4363" i="1"/>
  <c r="V4375" i="1"/>
  <c r="V4407" i="1"/>
  <c r="V4439" i="1"/>
  <c r="V4471" i="1"/>
  <c r="V4539" i="1"/>
  <c r="V4583" i="1"/>
  <c r="V4599" i="1"/>
  <c r="V4631" i="1"/>
  <c r="V4663" i="1"/>
  <c r="V4786" i="1"/>
  <c r="V4790" i="1"/>
  <c r="V4527" i="1"/>
  <c r="V4531" i="1"/>
  <c r="V4535" i="1"/>
  <c r="V4551" i="1"/>
  <c r="V4559" i="1"/>
  <c r="V4549" i="1"/>
  <c r="V4547" i="1"/>
  <c r="V4615" i="1"/>
  <c r="V4647" i="1"/>
  <c r="V4543" i="1"/>
  <c r="V4591" i="1"/>
  <c r="V4915" i="1"/>
  <c r="V4773" i="1"/>
  <c r="V4722" i="1"/>
  <c r="V4738" i="1"/>
  <c r="V4754" i="1"/>
  <c r="V4781" i="1"/>
  <c r="V4794" i="1"/>
  <c r="V4805" i="1"/>
  <c r="V4842" i="1"/>
  <c r="V4906" i="1"/>
  <c r="V4938" i="1"/>
  <c r="V4789" i="1"/>
  <c r="V4866" i="1"/>
  <c r="V4730" i="1"/>
  <c r="V4746" i="1"/>
  <c r="V4762" i="1"/>
  <c r="V4810" i="1"/>
  <c r="V4874" i="1"/>
  <c r="V4922" i="1"/>
  <c r="V4947" i="1"/>
  <c r="V5067" i="1"/>
  <c r="V5087" i="1"/>
  <c r="V5198" i="1"/>
  <c r="V4913" i="1"/>
  <c r="V4921" i="1"/>
  <c r="V4929" i="1"/>
  <c r="V4937" i="1"/>
  <c r="V4945" i="1"/>
  <c r="V4953" i="1"/>
  <c r="V4961" i="1"/>
  <c r="V4969" i="1"/>
  <c r="V4977" i="1"/>
  <c r="V4985" i="1"/>
  <c r="V4993" i="1"/>
  <c r="V5009" i="1"/>
  <c r="V5065" i="1"/>
  <c r="V5119" i="1"/>
  <c r="V5029" i="1"/>
  <c r="V5144" i="1"/>
  <c r="V5035" i="1"/>
  <c r="V5038" i="1"/>
  <c r="V5043" i="1"/>
  <c r="V5095" i="1"/>
  <c r="V5127" i="1"/>
  <c r="V5262" i="1"/>
  <c r="V5276" i="1"/>
  <c r="V5283" i="1"/>
  <c r="V5063" i="1"/>
  <c r="V5079" i="1"/>
  <c r="V5111" i="1"/>
  <c r="V5143" i="1"/>
  <c r="V5046" i="1"/>
  <c r="V5051" i="1"/>
  <c r="V5071" i="1"/>
  <c r="V5275" i="1"/>
  <c r="V5188" i="1"/>
  <c r="V5229" i="1"/>
  <c r="V5253" i="1"/>
  <c r="V5221" i="1"/>
  <c r="V5205" i="1"/>
  <c r="V5269" i="1"/>
  <c r="V5359" i="1"/>
  <c r="V5376" i="1"/>
  <c r="V5388" i="1"/>
  <c r="V5335" i="1"/>
  <c r="V5338" i="1"/>
  <c r="V5389" i="1"/>
  <c r="V5470" i="1"/>
  <c r="V5403" i="1"/>
  <c r="V5414" i="1"/>
  <c r="V5428" i="1"/>
  <c r="V5457" i="1"/>
  <c r="V5478" i="1"/>
  <c r="V5484" i="1"/>
  <c r="V5393" i="1"/>
  <c r="V5412" i="1"/>
  <c r="V5462" i="1"/>
  <c r="V5476" i="1"/>
  <c r="V5481" i="1"/>
  <c r="V5518" i="1"/>
  <c r="V5454" i="1"/>
  <c r="V5468" i="1"/>
  <c r="V5401" i="1"/>
  <c r="V5425" i="1"/>
  <c r="V5446" i="1"/>
  <c r="V5460" i="1"/>
  <c r="V5515" i="1"/>
  <c r="V5417" i="1"/>
  <c r="V5438" i="1"/>
  <c r="V5452" i="1"/>
  <c r="V5486" i="1"/>
  <c r="V5558" i="1"/>
  <c r="V5395" i="1"/>
  <c r="V5430" i="1"/>
  <c r="V5444" i="1"/>
  <c r="V5473" i="1"/>
  <c r="V5530" i="1"/>
  <c r="V5566" i="1"/>
  <c r="V5615" i="1"/>
  <c r="V5562" i="1"/>
  <c r="V5528" i="1"/>
  <c r="V5550" i="1"/>
  <c r="V5582" i="1"/>
  <c r="V5510" i="1"/>
  <c r="V5526" i="1"/>
  <c r="V5542" i="1"/>
  <c r="V5574" i="1"/>
  <c r="V5616" i="1"/>
  <c r="V5628" i="1"/>
  <c r="V5634" i="1"/>
  <c r="V5748" i="1"/>
  <c r="V5618" i="1"/>
  <c r="V5644" i="1"/>
  <c r="V5666" i="1"/>
  <c r="V5676" i="1"/>
  <c r="V5698" i="1"/>
  <c r="V5708" i="1"/>
  <c r="V5730" i="1"/>
  <c r="V5740" i="1"/>
  <c r="V5764" i="1"/>
  <c r="V5706" i="1"/>
  <c r="V5716" i="1"/>
  <c r="V5738" i="1"/>
  <c r="V5624" i="1"/>
  <c r="V5632" i="1"/>
  <c r="V5638" i="1"/>
  <c r="V5610" i="1"/>
  <c r="V5650" i="1"/>
  <c r="V5660" i="1"/>
  <c r="V5682" i="1"/>
</calcChain>
</file>

<file path=xl/sharedStrings.xml><?xml version="1.0" encoding="utf-8"?>
<sst xmlns="http://schemas.openxmlformats.org/spreadsheetml/2006/main" count="34657" uniqueCount="55">
  <si>
    <t>Start Month</t>
  </si>
  <si>
    <t>State</t>
  </si>
  <si>
    <t>Utility</t>
  </si>
  <si>
    <t>Congestion Zone</t>
  </si>
  <si>
    <t>Load Factor</t>
  </si>
  <si>
    <t>Term</t>
  </si>
  <si>
    <t>Product</t>
  </si>
  <si>
    <t>0-200,000</t>
  </si>
  <si>
    <t>I (blank)</t>
  </si>
  <si>
    <t>J Index</t>
  </si>
  <si>
    <t>K Concat</t>
  </si>
  <si>
    <t>TX</t>
  </si>
  <si>
    <t>AEP TX Central</t>
  </si>
  <si>
    <t>Houston LZ</t>
  </si>
  <si>
    <t>RESIDENTIAL LO</t>
  </si>
  <si>
    <t>12 Months</t>
  </si>
  <si>
    <t>Fixed Price</t>
  </si>
  <si>
    <t>24 Months</t>
  </si>
  <si>
    <t>36 Months</t>
  </si>
  <si>
    <t>South LZ</t>
  </si>
  <si>
    <t>West LZ</t>
  </si>
  <si>
    <t>AEP TX North</t>
  </si>
  <si>
    <t>North LZ</t>
  </si>
  <si>
    <t>CenterPoint</t>
  </si>
  <si>
    <t>LPL</t>
  </si>
  <si>
    <t>Oncor</t>
  </si>
  <si>
    <t>TNMP</t>
  </si>
  <si>
    <t>RESIDENTIAL HI</t>
  </si>
  <si>
    <t>MED</t>
  </si>
  <si>
    <t>48 Months</t>
  </si>
  <si>
    <t>60 Months</t>
  </si>
  <si>
    <t>LO</t>
  </si>
  <si>
    <t>HI</t>
  </si>
  <si>
    <t>Price_Date</t>
  </si>
  <si>
    <t>Date</t>
  </si>
  <si>
    <t>Zone</t>
  </si>
  <si>
    <t>REP1</t>
  </si>
  <si>
    <t>Load</t>
  </si>
  <si>
    <t>Min_MWh</t>
  </si>
  <si>
    <t>Max_MWh</t>
  </si>
  <si>
    <t>Daily_No_Ruc</t>
  </si>
  <si>
    <t>RUC_Nodal</t>
  </si>
  <si>
    <t>Daily</t>
  </si>
  <si>
    <t>Com_Disc</t>
  </si>
  <si>
    <t>HOA_Disc</t>
  </si>
  <si>
    <t>Broker_Fee</t>
  </si>
  <si>
    <t>Meter_Fee</t>
  </si>
  <si>
    <t>Max_Meters</t>
  </si>
  <si>
    <t>Master Table Column Names</t>
  </si>
  <si>
    <t>Ruc_Nodal</t>
  </si>
  <si>
    <t>Source Column Tables</t>
  </si>
  <si>
    <t xml:space="preserve"> Com_Disc </t>
  </si>
  <si>
    <t xml:space="preserve"> HOA_Disc </t>
  </si>
  <si>
    <t xml:space="preserve"> Broker_Fee </t>
  </si>
  <si>
    <t xml:space="preserve"> Meter_Fee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</si>
</sst>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9" fontId="4" fillId="2" borderId="1" xfId="0" applyNumberFormat="1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4" fontId="4" fillId="2" borderId="1" xfId="0" applyNumberFormat="1" applyFont="1" applyFill="1" applyBorder="1" applyAlignment="1" applyProtection="1">
      <alignment horizontal="center" vertical="center"/>
      <protection locked="0"/>
    </xf>
    <xf numFmtId="44" fontId="4" fillId="2" borderId="1" xfId="1" applyFont="1" applyFill="1" applyBorder="1" applyAlignment="1" applyProtection="1">
      <alignment horizontal="center" vertical="center"/>
      <protection locked="0"/>
    </xf>
    <xf numFmtId="0" fontId="5" fillId="0" borderId="0" xfId="0" applyFont="1"/>
    <xf numFmtId="164" fontId="0" fillId="0" borderId="0" xfId="0" applyNumberFormat="1"/>
    <xf numFmtId="1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767"/>
  <sheetViews>
    <sheetView tabSelected="1" workbookViewId="0">
      <selection activeCell="T20" sqref="T20"/>
    </sheetView>
  </sheetViews>
  <sheetFormatPr defaultRowHeight="14.4" x14ac:dyDescent="0.55000000000000004"/>
  <cols>
    <col min="1" max="1" width="17.41796875" customWidth="1"/>
    <col min="2" max="2" width="9.5234375" bestFit="1" customWidth="1"/>
    <col min="3" max="3" width="12.83984375" customWidth="1"/>
    <col min="4" max="4" width="19.15625" customWidth="1"/>
    <col min="5" max="5" width="14.5234375" customWidth="1"/>
    <col min="6" max="6" width="9.5234375" customWidth="1"/>
    <col min="7" max="7" width="11.62890625" customWidth="1"/>
    <col min="8" max="8" width="13.20703125" bestFit="1" customWidth="1"/>
    <col min="9" max="9" width="9.7890625" bestFit="1" customWidth="1"/>
    <col min="10" max="10" width="8.734375" customWidth="1"/>
    <col min="11" max="11" width="22.05078125" bestFit="1" customWidth="1"/>
    <col min="12" max="12" width="11.89453125" customWidth="1"/>
    <col min="13" max="13" width="17.41796875" customWidth="1"/>
    <col min="14" max="14" width="7.15625" customWidth="1"/>
    <col min="15" max="15" width="6.89453125" bestFit="1" customWidth="1"/>
    <col min="16" max="16" width="7.05078125" customWidth="1"/>
    <col min="17" max="17" width="7.3125" customWidth="1"/>
    <col min="18" max="18" width="11.89453125" customWidth="1"/>
    <col min="19" max="19" width="12.15625" bestFit="1" customWidth="1"/>
    <col min="20" max="20" width="14.41796875" bestFit="1" customWidth="1"/>
    <col min="21" max="21" width="11.7890625" bestFit="1" customWidth="1"/>
    <col min="22" max="22" width="7.15625" bestFit="1" customWidth="1"/>
    <col min="23" max="24" width="11.7890625" bestFit="1" customWidth="1"/>
    <col min="25" max="25" width="13.20703125" bestFit="1" customWidth="1"/>
    <col min="26" max="26" width="12.9453125" bestFit="1" customWidth="1"/>
    <col min="27" max="27" width="13.47265625" bestFit="1" customWidth="1"/>
    <col min="30" max="30" width="23.89453125" bestFit="1" customWidth="1"/>
    <col min="32" max="32" width="24.68359375" bestFit="1" customWidth="1"/>
  </cols>
  <sheetData>
    <row r="1" spans="1:32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s="8" t="s">
        <v>33</v>
      </c>
      <c r="M1" s="8" t="s">
        <v>34</v>
      </c>
      <c r="N1" s="8" t="s">
        <v>35</v>
      </c>
      <c r="O1" s="8" t="s">
        <v>37</v>
      </c>
      <c r="P1" s="8" t="s">
        <v>36</v>
      </c>
      <c r="Q1" s="8" t="s">
        <v>5</v>
      </c>
      <c r="R1" s="8" t="s">
        <v>38</v>
      </c>
      <c r="S1" s="8" t="s">
        <v>39</v>
      </c>
      <c r="T1" s="8" t="s">
        <v>40</v>
      </c>
      <c r="U1" s="8" t="s">
        <v>49</v>
      </c>
      <c r="V1" s="8" t="s">
        <v>42</v>
      </c>
      <c r="W1" s="8" t="s">
        <v>51</v>
      </c>
      <c r="X1" s="8" t="s">
        <v>52</v>
      </c>
      <c r="Y1" s="8" t="s">
        <v>53</v>
      </c>
      <c r="Z1" s="8" t="s">
        <v>54</v>
      </c>
      <c r="AA1" s="8" t="s">
        <v>47</v>
      </c>
    </row>
    <row r="2" spans="1:32" x14ac:dyDescent="0.55000000000000004">
      <c r="A2" s="10">
        <v>45870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8.8254656843234294</v>
      </c>
      <c r="J2">
        <v>1</v>
      </c>
      <c r="K2" t="str">
        <f t="shared" ref="K2:K65" si="0">CONCATENATE(C2,D2)</f>
        <v>AEP TX CentralHouston LZ</v>
      </c>
      <c r="L2" s="10">
        <f>DATE(2025,8,18)</f>
        <v>45887</v>
      </c>
      <c r="M2" s="10">
        <f>A2</f>
        <v>45870</v>
      </c>
      <c r="N2" t="str">
        <f t="shared" ref="N2:N65" si="1">IF(K2="CenterpointHouston LZ","COAST",IF(K2="OncorNorth LZ","NORTH",IF(K2="AEP TX CENTRALSouth LZ","SOUTH",IF(K2="AEP TX CentralWest LZ","WEST",IF(K2="TNMPHouston LZ","TNMP","NA")))))</f>
        <v>NA</v>
      </c>
      <c r="O2" t="str">
        <f t="shared" ref="O2:O65" si="2">IF(E2="LO","LOW",IF(E2="MED","MED",IF(E2="HI","HIGH","NA")))</f>
        <v>NA</v>
      </c>
      <c r="P2" t="str">
        <f t="shared" ref="P2:P65" si="3">IF(G2="Fixed Price","APG&amp;E","NA")</f>
        <v>APG&amp;E</v>
      </c>
      <c r="Q2">
        <f t="shared" ref="Q2:Q65" si="4">IF(F2="12 Months",12,IF(F2="24 Months",24,IF(F2="36 Months",36,IF(F2="48 Months",48,IF(F2="60 Months",60,0)))))</f>
        <v>12</v>
      </c>
      <c r="R2">
        <v>0</v>
      </c>
      <c r="S2">
        <f>200</f>
        <v>200</v>
      </c>
      <c r="T2" s="9">
        <f>IF(N2="",0,H2*10)</f>
        <v>88.254656843234301</v>
      </c>
      <c r="U2">
        <f>0</f>
        <v>0</v>
      </c>
      <c r="V2" s="9">
        <f t="shared" ref="V2:V65" si="5">T2+U2</f>
        <v>88.254656843234301</v>
      </c>
      <c r="W2" s="9">
        <f>0</f>
        <v>0</v>
      </c>
      <c r="X2" s="9">
        <f>0</f>
        <v>0</v>
      </c>
      <c r="Y2" s="9">
        <f>0</f>
        <v>0</v>
      </c>
      <c r="Z2" s="9">
        <f>0</f>
        <v>0</v>
      </c>
      <c r="AA2">
        <f>10</f>
        <v>10</v>
      </c>
    </row>
    <row r="3" spans="1:32" x14ac:dyDescent="0.55000000000000004">
      <c r="A3" s="10">
        <v>45870</v>
      </c>
      <c r="B3" t="s">
        <v>11</v>
      </c>
      <c r="C3" t="s">
        <v>12</v>
      </c>
      <c r="D3" t="s">
        <v>13</v>
      </c>
      <c r="E3" t="s">
        <v>14</v>
      </c>
      <c r="F3" t="s">
        <v>17</v>
      </c>
      <c r="G3" t="s">
        <v>16</v>
      </c>
      <c r="H3">
        <v>9.0516930391187405</v>
      </c>
      <c r="J3">
        <f t="shared" ref="J3:J66" si="6">J2+1</f>
        <v>2</v>
      </c>
      <c r="K3" t="str">
        <f t="shared" si="0"/>
        <v>AEP TX CentralHouston LZ</v>
      </c>
      <c r="L3" s="10">
        <f t="shared" ref="L3:L66" si="7">DATE(2025,8,18)</f>
        <v>45887</v>
      </c>
      <c r="M3" s="10">
        <f t="shared" ref="M3:M66" si="8">A3</f>
        <v>45870</v>
      </c>
      <c r="N3" t="str">
        <f t="shared" si="1"/>
        <v>NA</v>
      </c>
      <c r="O3" t="str">
        <f t="shared" si="2"/>
        <v>NA</v>
      </c>
      <c r="P3" t="str">
        <f t="shared" si="3"/>
        <v>APG&amp;E</v>
      </c>
      <c r="Q3">
        <f t="shared" si="4"/>
        <v>24</v>
      </c>
      <c r="R3">
        <v>0</v>
      </c>
      <c r="S3">
        <f>200</f>
        <v>200</v>
      </c>
      <c r="T3" s="9">
        <f t="shared" ref="T3:T66" si="9">IF(N3="",0,H3*10)</f>
        <v>90.516930391187401</v>
      </c>
      <c r="U3">
        <f>0</f>
        <v>0</v>
      </c>
      <c r="V3" s="9">
        <f t="shared" si="5"/>
        <v>90.516930391187401</v>
      </c>
      <c r="W3" s="9">
        <f>0</f>
        <v>0</v>
      </c>
      <c r="X3" s="9">
        <f>0</f>
        <v>0</v>
      </c>
      <c r="Y3" s="9">
        <f>0</f>
        <v>0</v>
      </c>
      <c r="Z3" s="9">
        <f>0</f>
        <v>0</v>
      </c>
      <c r="AA3">
        <f>10</f>
        <v>10</v>
      </c>
    </row>
    <row r="4" spans="1:32" x14ac:dyDescent="0.55000000000000004">
      <c r="A4" s="10">
        <v>45870</v>
      </c>
      <c r="B4" t="s">
        <v>11</v>
      </c>
      <c r="C4" t="s">
        <v>12</v>
      </c>
      <c r="D4" t="s">
        <v>13</v>
      </c>
      <c r="E4" t="s">
        <v>14</v>
      </c>
      <c r="F4" t="s">
        <v>18</v>
      </c>
      <c r="G4" t="s">
        <v>16</v>
      </c>
      <c r="H4">
        <v>9.3828577126244603</v>
      </c>
      <c r="J4">
        <f t="shared" si="6"/>
        <v>3</v>
      </c>
      <c r="K4" t="str">
        <f t="shared" si="0"/>
        <v>AEP TX CentralHouston LZ</v>
      </c>
      <c r="L4" s="10">
        <f t="shared" si="7"/>
        <v>45887</v>
      </c>
      <c r="M4" s="10">
        <f t="shared" si="8"/>
        <v>45870</v>
      </c>
      <c r="N4" t="str">
        <f t="shared" si="1"/>
        <v>NA</v>
      </c>
      <c r="O4" t="str">
        <f t="shared" si="2"/>
        <v>NA</v>
      </c>
      <c r="P4" t="str">
        <f t="shared" si="3"/>
        <v>APG&amp;E</v>
      </c>
      <c r="Q4">
        <f t="shared" si="4"/>
        <v>36</v>
      </c>
      <c r="R4">
        <v>0</v>
      </c>
      <c r="S4">
        <f>200</f>
        <v>200</v>
      </c>
      <c r="T4" s="9">
        <f t="shared" si="9"/>
        <v>93.828577126244596</v>
      </c>
      <c r="U4">
        <f>0</f>
        <v>0</v>
      </c>
      <c r="V4" s="9">
        <f t="shared" si="5"/>
        <v>93.828577126244596</v>
      </c>
      <c r="W4" s="9">
        <f>0</f>
        <v>0</v>
      </c>
      <c r="X4" s="9">
        <f>0</f>
        <v>0</v>
      </c>
      <c r="Y4" s="9">
        <f>0</f>
        <v>0</v>
      </c>
      <c r="Z4" s="9">
        <f>0</f>
        <v>0</v>
      </c>
      <c r="AA4">
        <f>10</f>
        <v>10</v>
      </c>
    </row>
    <row r="5" spans="1:32" x14ac:dyDescent="0.55000000000000004">
      <c r="A5" s="10">
        <v>45901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>
        <v>9.4793882706788501</v>
      </c>
      <c r="J5">
        <f t="shared" si="6"/>
        <v>4</v>
      </c>
      <c r="K5" t="str">
        <f t="shared" si="0"/>
        <v>AEP TX CentralHouston LZ</v>
      </c>
      <c r="L5" s="10">
        <f t="shared" si="7"/>
        <v>45887</v>
      </c>
      <c r="M5" s="10">
        <f t="shared" si="8"/>
        <v>45901</v>
      </c>
      <c r="N5" t="str">
        <f t="shared" si="1"/>
        <v>NA</v>
      </c>
      <c r="O5" t="str">
        <f t="shared" si="2"/>
        <v>NA</v>
      </c>
      <c r="P5" t="str">
        <f t="shared" si="3"/>
        <v>APG&amp;E</v>
      </c>
      <c r="Q5">
        <f t="shared" si="4"/>
        <v>12</v>
      </c>
      <c r="R5">
        <v>0</v>
      </c>
      <c r="S5">
        <f>200</f>
        <v>200</v>
      </c>
      <c r="T5" s="9">
        <f t="shared" si="9"/>
        <v>94.793882706788509</v>
      </c>
      <c r="U5">
        <f>0</f>
        <v>0</v>
      </c>
      <c r="V5" s="9">
        <f t="shared" si="5"/>
        <v>94.793882706788509</v>
      </c>
      <c r="W5" s="9">
        <f>0</f>
        <v>0</v>
      </c>
      <c r="X5" s="9">
        <f>0</f>
        <v>0</v>
      </c>
      <c r="Y5" s="9">
        <f>0</f>
        <v>0</v>
      </c>
      <c r="Z5" s="9">
        <f>0</f>
        <v>0</v>
      </c>
      <c r="AA5">
        <f>10</f>
        <v>10</v>
      </c>
    </row>
    <row r="6" spans="1:32" x14ac:dyDescent="0.55000000000000004">
      <c r="A6" s="10">
        <v>45901</v>
      </c>
      <c r="B6" t="s">
        <v>11</v>
      </c>
      <c r="C6" t="s">
        <v>12</v>
      </c>
      <c r="D6" t="s">
        <v>13</v>
      </c>
      <c r="E6" t="s">
        <v>14</v>
      </c>
      <c r="F6" t="s">
        <v>17</v>
      </c>
      <c r="G6" t="s">
        <v>16</v>
      </c>
      <c r="H6">
        <v>9.3523974397997502</v>
      </c>
      <c r="J6">
        <f t="shared" si="6"/>
        <v>5</v>
      </c>
      <c r="K6" t="str">
        <f t="shared" si="0"/>
        <v>AEP TX CentralHouston LZ</v>
      </c>
      <c r="L6" s="10">
        <f t="shared" si="7"/>
        <v>45887</v>
      </c>
      <c r="M6" s="10">
        <f t="shared" si="8"/>
        <v>45901</v>
      </c>
      <c r="N6" t="str">
        <f t="shared" si="1"/>
        <v>NA</v>
      </c>
      <c r="O6" t="str">
        <f t="shared" si="2"/>
        <v>NA</v>
      </c>
      <c r="P6" t="str">
        <f t="shared" si="3"/>
        <v>APG&amp;E</v>
      </c>
      <c r="Q6">
        <f t="shared" si="4"/>
        <v>24</v>
      </c>
      <c r="R6">
        <v>0</v>
      </c>
      <c r="S6">
        <f>200</f>
        <v>200</v>
      </c>
      <c r="T6" s="9">
        <f t="shared" si="9"/>
        <v>93.523974397997506</v>
      </c>
      <c r="U6">
        <f>0</f>
        <v>0</v>
      </c>
      <c r="V6" s="9">
        <f t="shared" si="5"/>
        <v>93.523974397997506</v>
      </c>
      <c r="W6" s="9">
        <f>0</f>
        <v>0</v>
      </c>
      <c r="X6" s="9">
        <f>0</f>
        <v>0</v>
      </c>
      <c r="Y6" s="9">
        <f>0</f>
        <v>0</v>
      </c>
      <c r="Z6" s="9">
        <f>0</f>
        <v>0</v>
      </c>
      <c r="AA6">
        <f>10</f>
        <v>10</v>
      </c>
      <c r="AD6" t="s">
        <v>50</v>
      </c>
      <c r="AF6" s="3" t="s">
        <v>48</v>
      </c>
    </row>
    <row r="7" spans="1:32" x14ac:dyDescent="0.55000000000000004">
      <c r="A7" s="10">
        <v>45901</v>
      </c>
      <c r="B7" t="s">
        <v>11</v>
      </c>
      <c r="C7" t="s">
        <v>12</v>
      </c>
      <c r="D7" t="s">
        <v>13</v>
      </c>
      <c r="E7" t="s">
        <v>14</v>
      </c>
      <c r="F7" t="s">
        <v>18</v>
      </c>
      <c r="G7" t="s">
        <v>16</v>
      </c>
      <c r="H7">
        <v>9.5651453662429304</v>
      </c>
      <c r="J7">
        <f t="shared" si="6"/>
        <v>6</v>
      </c>
      <c r="K7" t="str">
        <f t="shared" si="0"/>
        <v>AEP TX CentralHouston LZ</v>
      </c>
      <c r="L7" s="10">
        <f t="shared" si="7"/>
        <v>45887</v>
      </c>
      <c r="M7" s="10">
        <f t="shared" si="8"/>
        <v>45901</v>
      </c>
      <c r="N7" t="str">
        <f t="shared" si="1"/>
        <v>NA</v>
      </c>
      <c r="O7" t="str">
        <f t="shared" si="2"/>
        <v>NA</v>
      </c>
      <c r="P7" t="str">
        <f t="shared" si="3"/>
        <v>APG&amp;E</v>
      </c>
      <c r="Q7">
        <f t="shared" si="4"/>
        <v>36</v>
      </c>
      <c r="R7">
        <v>0</v>
      </c>
      <c r="S7">
        <f>200</f>
        <v>200</v>
      </c>
      <c r="T7" s="9">
        <f t="shared" si="9"/>
        <v>95.651453662429304</v>
      </c>
      <c r="U7">
        <f>0</f>
        <v>0</v>
      </c>
      <c r="V7" s="9">
        <f t="shared" si="5"/>
        <v>95.651453662429304</v>
      </c>
      <c r="W7" s="9">
        <f>0</f>
        <v>0</v>
      </c>
      <c r="X7" s="9">
        <f>0</f>
        <v>0</v>
      </c>
      <c r="Y7" s="9">
        <f>0</f>
        <v>0</v>
      </c>
      <c r="Z7" s="9">
        <f>0</f>
        <v>0</v>
      </c>
      <c r="AA7">
        <f>10</f>
        <v>10</v>
      </c>
    </row>
    <row r="8" spans="1:32" x14ac:dyDescent="0.55000000000000004">
      <c r="A8" s="10">
        <v>45931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>
        <v>9.6435446360905193</v>
      </c>
      <c r="J8">
        <f t="shared" si="6"/>
        <v>7</v>
      </c>
      <c r="K8" t="str">
        <f t="shared" si="0"/>
        <v>AEP TX CentralHouston LZ</v>
      </c>
      <c r="L8" s="10">
        <f t="shared" si="7"/>
        <v>45887</v>
      </c>
      <c r="M8" s="10">
        <f t="shared" si="8"/>
        <v>45931</v>
      </c>
      <c r="N8" t="str">
        <f t="shared" si="1"/>
        <v>NA</v>
      </c>
      <c r="O8" t="str">
        <f t="shared" si="2"/>
        <v>NA</v>
      </c>
      <c r="P8" t="str">
        <f t="shared" si="3"/>
        <v>APG&amp;E</v>
      </c>
      <c r="Q8">
        <f t="shared" si="4"/>
        <v>12</v>
      </c>
      <c r="R8">
        <v>0</v>
      </c>
      <c r="S8">
        <f>200</f>
        <v>200</v>
      </c>
      <c r="T8" s="9">
        <f t="shared" si="9"/>
        <v>96.435446360905189</v>
      </c>
      <c r="U8">
        <f>0</f>
        <v>0</v>
      </c>
      <c r="V8" s="9">
        <f t="shared" si="5"/>
        <v>96.435446360905189</v>
      </c>
      <c r="W8" s="9">
        <f>0</f>
        <v>0</v>
      </c>
      <c r="X8" s="9">
        <f>0</f>
        <v>0</v>
      </c>
      <c r="Y8" s="9">
        <f>0</f>
        <v>0</v>
      </c>
      <c r="Z8" s="9">
        <f>0</f>
        <v>0</v>
      </c>
      <c r="AA8">
        <f>10</f>
        <v>10</v>
      </c>
      <c r="AD8" s="4" t="s">
        <v>33</v>
      </c>
      <c r="AF8" s="2" t="s">
        <v>33</v>
      </c>
    </row>
    <row r="9" spans="1:32" x14ac:dyDescent="0.55000000000000004">
      <c r="A9" s="10">
        <v>45931</v>
      </c>
      <c r="B9" t="s">
        <v>11</v>
      </c>
      <c r="C9" t="s">
        <v>12</v>
      </c>
      <c r="D9" t="s">
        <v>13</v>
      </c>
      <c r="E9" t="s">
        <v>14</v>
      </c>
      <c r="F9" t="s">
        <v>17</v>
      </c>
      <c r="G9" t="s">
        <v>16</v>
      </c>
      <c r="H9">
        <v>9.4323197794160194</v>
      </c>
      <c r="J9">
        <f t="shared" si="6"/>
        <v>8</v>
      </c>
      <c r="K9" t="str">
        <f t="shared" si="0"/>
        <v>AEP TX CentralHouston LZ</v>
      </c>
      <c r="L9" s="10">
        <f t="shared" si="7"/>
        <v>45887</v>
      </c>
      <c r="M9" s="10">
        <f t="shared" si="8"/>
        <v>45931</v>
      </c>
      <c r="N9" t="str">
        <f t="shared" si="1"/>
        <v>NA</v>
      </c>
      <c r="O9" t="str">
        <f t="shared" si="2"/>
        <v>NA</v>
      </c>
      <c r="P9" t="str">
        <f t="shared" si="3"/>
        <v>APG&amp;E</v>
      </c>
      <c r="Q9">
        <f t="shared" si="4"/>
        <v>24</v>
      </c>
      <c r="R9">
        <v>0</v>
      </c>
      <c r="S9">
        <f>200</f>
        <v>200</v>
      </c>
      <c r="T9" s="9">
        <f t="shared" si="9"/>
        <v>94.323197794160194</v>
      </c>
      <c r="U9">
        <f>0</f>
        <v>0</v>
      </c>
      <c r="V9" s="9">
        <f t="shared" si="5"/>
        <v>94.323197794160194</v>
      </c>
      <c r="W9" s="9">
        <f>0</f>
        <v>0</v>
      </c>
      <c r="X9" s="9">
        <f>0</f>
        <v>0</v>
      </c>
      <c r="Y9" s="9">
        <f>0</f>
        <v>0</v>
      </c>
      <c r="Z9" s="9">
        <f>0</f>
        <v>0</v>
      </c>
      <c r="AA9">
        <f>10</f>
        <v>10</v>
      </c>
      <c r="AD9" s="5" t="s">
        <v>34</v>
      </c>
      <c r="AF9" s="2" t="s">
        <v>34</v>
      </c>
    </row>
    <row r="10" spans="1:32" x14ac:dyDescent="0.55000000000000004">
      <c r="A10" s="10">
        <v>45931</v>
      </c>
      <c r="B10" t="s">
        <v>11</v>
      </c>
      <c r="C10" t="s">
        <v>12</v>
      </c>
      <c r="D10" t="s">
        <v>13</v>
      </c>
      <c r="E10" t="s">
        <v>14</v>
      </c>
      <c r="F10" t="s">
        <v>18</v>
      </c>
      <c r="G10" t="s">
        <v>16</v>
      </c>
      <c r="H10">
        <v>9.6066929375604797</v>
      </c>
      <c r="J10">
        <f t="shared" si="6"/>
        <v>9</v>
      </c>
      <c r="K10" t="str">
        <f t="shared" si="0"/>
        <v>AEP TX CentralHouston LZ</v>
      </c>
      <c r="L10" s="10">
        <f t="shared" si="7"/>
        <v>45887</v>
      </c>
      <c r="M10" s="10">
        <f t="shared" si="8"/>
        <v>45931</v>
      </c>
      <c r="N10" t="str">
        <f t="shared" si="1"/>
        <v>NA</v>
      </c>
      <c r="O10" t="str">
        <f t="shared" si="2"/>
        <v>NA</v>
      </c>
      <c r="P10" t="str">
        <f t="shared" si="3"/>
        <v>APG&amp;E</v>
      </c>
      <c r="Q10">
        <f t="shared" si="4"/>
        <v>36</v>
      </c>
      <c r="R10">
        <v>0</v>
      </c>
      <c r="S10">
        <f>200</f>
        <v>200</v>
      </c>
      <c r="T10" s="9">
        <f t="shared" si="9"/>
        <v>96.066929375604801</v>
      </c>
      <c r="U10">
        <f>0</f>
        <v>0</v>
      </c>
      <c r="V10" s="9">
        <f t="shared" si="5"/>
        <v>96.066929375604801</v>
      </c>
      <c r="W10" s="9">
        <f>0</f>
        <v>0</v>
      </c>
      <c r="X10" s="9">
        <f>0</f>
        <v>0</v>
      </c>
      <c r="Y10" s="9">
        <f>0</f>
        <v>0</v>
      </c>
      <c r="Z10" s="9">
        <f>0</f>
        <v>0</v>
      </c>
      <c r="AA10">
        <f>10</f>
        <v>10</v>
      </c>
      <c r="AD10" s="5" t="s">
        <v>35</v>
      </c>
      <c r="AF10" s="2" t="s">
        <v>35</v>
      </c>
    </row>
    <row r="11" spans="1:32" x14ac:dyDescent="0.55000000000000004">
      <c r="A11" s="10">
        <v>45962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>
        <v>9.6729361686796196</v>
      </c>
      <c r="J11">
        <f t="shared" si="6"/>
        <v>10</v>
      </c>
      <c r="K11" t="str">
        <f t="shared" si="0"/>
        <v>AEP TX CentralHouston LZ</v>
      </c>
      <c r="L11" s="10">
        <f t="shared" si="7"/>
        <v>45887</v>
      </c>
      <c r="M11" s="10">
        <f t="shared" si="8"/>
        <v>45962</v>
      </c>
      <c r="N11" t="str">
        <f t="shared" si="1"/>
        <v>NA</v>
      </c>
      <c r="O11" t="str">
        <f t="shared" si="2"/>
        <v>NA</v>
      </c>
      <c r="P11" t="str">
        <f t="shared" si="3"/>
        <v>APG&amp;E</v>
      </c>
      <c r="Q11">
        <f t="shared" si="4"/>
        <v>12</v>
      </c>
      <c r="R11">
        <v>0</v>
      </c>
      <c r="S11">
        <f>200</f>
        <v>200</v>
      </c>
      <c r="T11" s="9">
        <f t="shared" si="9"/>
        <v>96.729361686796196</v>
      </c>
      <c r="U11">
        <f>0</f>
        <v>0</v>
      </c>
      <c r="V11" s="9">
        <f t="shared" si="5"/>
        <v>96.729361686796196</v>
      </c>
      <c r="W11" s="9">
        <f>0</f>
        <v>0</v>
      </c>
      <c r="X11" s="9">
        <f>0</f>
        <v>0</v>
      </c>
      <c r="Y11" s="9">
        <f>0</f>
        <v>0</v>
      </c>
      <c r="Z11" s="9">
        <f>0</f>
        <v>0</v>
      </c>
      <c r="AA11">
        <f>10</f>
        <v>10</v>
      </c>
      <c r="AD11" s="5" t="s">
        <v>37</v>
      </c>
      <c r="AF11" s="2" t="s">
        <v>36</v>
      </c>
    </row>
    <row r="12" spans="1:32" x14ac:dyDescent="0.55000000000000004">
      <c r="A12" s="10">
        <v>45962</v>
      </c>
      <c r="B12" t="s">
        <v>11</v>
      </c>
      <c r="C12" t="s">
        <v>12</v>
      </c>
      <c r="D12" t="s">
        <v>13</v>
      </c>
      <c r="E12" t="s">
        <v>14</v>
      </c>
      <c r="F12" t="s">
        <v>17</v>
      </c>
      <c r="G12" t="s">
        <v>16</v>
      </c>
      <c r="H12">
        <v>9.4391274494564197</v>
      </c>
      <c r="J12">
        <f t="shared" si="6"/>
        <v>11</v>
      </c>
      <c r="K12" t="str">
        <f t="shared" si="0"/>
        <v>AEP TX CentralHouston LZ</v>
      </c>
      <c r="L12" s="10">
        <f t="shared" si="7"/>
        <v>45887</v>
      </c>
      <c r="M12" s="10">
        <f t="shared" si="8"/>
        <v>45962</v>
      </c>
      <c r="N12" t="str">
        <f t="shared" si="1"/>
        <v>NA</v>
      </c>
      <c r="O12" t="str">
        <f t="shared" si="2"/>
        <v>NA</v>
      </c>
      <c r="P12" t="str">
        <f t="shared" si="3"/>
        <v>APG&amp;E</v>
      </c>
      <c r="Q12">
        <f t="shared" si="4"/>
        <v>24</v>
      </c>
      <c r="R12">
        <v>0</v>
      </c>
      <c r="S12">
        <f>200</f>
        <v>200</v>
      </c>
      <c r="T12" s="9">
        <f t="shared" si="9"/>
        <v>94.3912744945642</v>
      </c>
      <c r="U12">
        <f>0</f>
        <v>0</v>
      </c>
      <c r="V12" s="9">
        <f t="shared" si="5"/>
        <v>94.3912744945642</v>
      </c>
      <c r="W12" s="9">
        <f>0</f>
        <v>0</v>
      </c>
      <c r="X12" s="9">
        <f>0</f>
        <v>0</v>
      </c>
      <c r="Y12" s="9">
        <f>0</f>
        <v>0</v>
      </c>
      <c r="Z12" s="9">
        <f>0</f>
        <v>0</v>
      </c>
      <c r="AA12">
        <f>10</f>
        <v>10</v>
      </c>
      <c r="AD12" s="5" t="s">
        <v>36</v>
      </c>
      <c r="AF12" s="2" t="s">
        <v>37</v>
      </c>
    </row>
    <row r="13" spans="1:32" x14ac:dyDescent="0.55000000000000004">
      <c r="A13" s="10">
        <v>45962</v>
      </c>
      <c r="B13" t="s">
        <v>11</v>
      </c>
      <c r="C13" t="s">
        <v>12</v>
      </c>
      <c r="D13" t="s">
        <v>13</v>
      </c>
      <c r="E13" t="s">
        <v>14</v>
      </c>
      <c r="F13" t="s">
        <v>18</v>
      </c>
      <c r="G13" t="s">
        <v>16</v>
      </c>
      <c r="H13">
        <v>9.6139903209424897</v>
      </c>
      <c r="J13">
        <f t="shared" si="6"/>
        <v>12</v>
      </c>
      <c r="K13" t="str">
        <f t="shared" si="0"/>
        <v>AEP TX CentralHouston LZ</v>
      </c>
      <c r="L13" s="10">
        <f t="shared" si="7"/>
        <v>45887</v>
      </c>
      <c r="M13" s="10">
        <f t="shared" si="8"/>
        <v>45962</v>
      </c>
      <c r="N13" t="str">
        <f t="shared" si="1"/>
        <v>NA</v>
      </c>
      <c r="O13" t="str">
        <f t="shared" si="2"/>
        <v>NA</v>
      </c>
      <c r="P13" t="str">
        <f t="shared" si="3"/>
        <v>APG&amp;E</v>
      </c>
      <c r="Q13">
        <f t="shared" si="4"/>
        <v>36</v>
      </c>
      <c r="R13">
        <v>0</v>
      </c>
      <c r="S13">
        <f>200</f>
        <v>200</v>
      </c>
      <c r="T13" s="9">
        <f t="shared" si="9"/>
        <v>96.139903209424901</v>
      </c>
      <c r="U13">
        <f>0</f>
        <v>0</v>
      </c>
      <c r="V13" s="9">
        <f t="shared" si="5"/>
        <v>96.139903209424901</v>
      </c>
      <c r="W13" s="9">
        <f>0</f>
        <v>0</v>
      </c>
      <c r="X13" s="9">
        <f>0</f>
        <v>0</v>
      </c>
      <c r="Y13" s="9">
        <f>0</f>
        <v>0</v>
      </c>
      <c r="Z13" s="9">
        <f>0</f>
        <v>0</v>
      </c>
      <c r="AA13">
        <f>10</f>
        <v>10</v>
      </c>
      <c r="AD13" s="5" t="s">
        <v>5</v>
      </c>
      <c r="AF13" s="2" t="s">
        <v>5</v>
      </c>
    </row>
    <row r="14" spans="1:32" x14ac:dyDescent="0.55000000000000004">
      <c r="A14" s="10">
        <v>45992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>
        <v>9.6857890680407603</v>
      </c>
      <c r="J14">
        <f t="shared" si="6"/>
        <v>13</v>
      </c>
      <c r="K14" t="str">
        <f t="shared" si="0"/>
        <v>AEP TX CentralHouston LZ</v>
      </c>
      <c r="L14" s="10">
        <f t="shared" si="7"/>
        <v>45887</v>
      </c>
      <c r="M14" s="10">
        <f t="shared" si="8"/>
        <v>45992</v>
      </c>
      <c r="N14" t="str">
        <f t="shared" si="1"/>
        <v>NA</v>
      </c>
      <c r="O14" t="str">
        <f t="shared" si="2"/>
        <v>NA</v>
      </c>
      <c r="P14" t="str">
        <f t="shared" si="3"/>
        <v>APG&amp;E</v>
      </c>
      <c r="Q14">
        <f t="shared" si="4"/>
        <v>12</v>
      </c>
      <c r="R14">
        <v>0</v>
      </c>
      <c r="S14">
        <f>200</f>
        <v>200</v>
      </c>
      <c r="T14" s="9">
        <f t="shared" si="9"/>
        <v>96.857890680407607</v>
      </c>
      <c r="U14">
        <f>0</f>
        <v>0</v>
      </c>
      <c r="V14" s="9">
        <f t="shared" si="5"/>
        <v>96.857890680407607</v>
      </c>
      <c r="W14" s="9">
        <f>0</f>
        <v>0</v>
      </c>
      <c r="X14" s="9">
        <f>0</f>
        <v>0</v>
      </c>
      <c r="Y14" s="9">
        <f>0</f>
        <v>0</v>
      </c>
      <c r="Z14" s="9">
        <f>0</f>
        <v>0</v>
      </c>
      <c r="AA14">
        <f>10</f>
        <v>10</v>
      </c>
      <c r="AD14" s="5" t="s">
        <v>38</v>
      </c>
      <c r="AF14" s="2" t="s">
        <v>38</v>
      </c>
    </row>
    <row r="15" spans="1:32" x14ac:dyDescent="0.55000000000000004">
      <c r="A15" s="10">
        <v>45992</v>
      </c>
      <c r="B15" t="s">
        <v>11</v>
      </c>
      <c r="C15" t="s">
        <v>12</v>
      </c>
      <c r="D15" t="s">
        <v>13</v>
      </c>
      <c r="E15" t="s">
        <v>14</v>
      </c>
      <c r="F15" t="s">
        <v>17</v>
      </c>
      <c r="G15" t="s">
        <v>16</v>
      </c>
      <c r="H15">
        <v>9.4432512739318604</v>
      </c>
      <c r="J15">
        <f t="shared" si="6"/>
        <v>14</v>
      </c>
      <c r="K15" t="str">
        <f t="shared" si="0"/>
        <v>AEP TX CentralHouston LZ</v>
      </c>
      <c r="L15" s="10">
        <f t="shared" si="7"/>
        <v>45887</v>
      </c>
      <c r="M15" s="10">
        <f t="shared" si="8"/>
        <v>45992</v>
      </c>
      <c r="N15" t="str">
        <f t="shared" si="1"/>
        <v>NA</v>
      </c>
      <c r="O15" t="str">
        <f t="shared" si="2"/>
        <v>NA</v>
      </c>
      <c r="P15" t="str">
        <f t="shared" si="3"/>
        <v>APG&amp;E</v>
      </c>
      <c r="Q15">
        <f t="shared" si="4"/>
        <v>24</v>
      </c>
      <c r="R15">
        <v>0</v>
      </c>
      <c r="S15">
        <f>200</f>
        <v>200</v>
      </c>
      <c r="T15" s="9">
        <f t="shared" si="9"/>
        <v>94.432512739318611</v>
      </c>
      <c r="U15">
        <f>0</f>
        <v>0</v>
      </c>
      <c r="V15" s="9">
        <f t="shared" si="5"/>
        <v>94.432512739318611</v>
      </c>
      <c r="W15" s="9">
        <f>0</f>
        <v>0</v>
      </c>
      <c r="X15" s="9">
        <f>0</f>
        <v>0</v>
      </c>
      <c r="Y15" s="9">
        <f>0</f>
        <v>0</v>
      </c>
      <c r="Z15" s="9">
        <f>0</f>
        <v>0</v>
      </c>
      <c r="AA15">
        <f>10</f>
        <v>10</v>
      </c>
      <c r="AD15" s="5" t="s">
        <v>39</v>
      </c>
      <c r="AF15" s="2" t="s">
        <v>39</v>
      </c>
    </row>
    <row r="16" spans="1:32" x14ac:dyDescent="0.55000000000000004">
      <c r="A16" s="10">
        <v>45992</v>
      </c>
      <c r="B16" t="s">
        <v>11</v>
      </c>
      <c r="C16" t="s">
        <v>12</v>
      </c>
      <c r="D16" t="s">
        <v>13</v>
      </c>
      <c r="E16" t="s">
        <v>14</v>
      </c>
      <c r="F16" t="s">
        <v>18</v>
      </c>
      <c r="G16" t="s">
        <v>16</v>
      </c>
      <c r="H16">
        <v>9.6157925243170705</v>
      </c>
      <c r="J16">
        <f t="shared" si="6"/>
        <v>15</v>
      </c>
      <c r="K16" t="str">
        <f t="shared" si="0"/>
        <v>AEP TX CentralHouston LZ</v>
      </c>
      <c r="L16" s="10">
        <f t="shared" si="7"/>
        <v>45887</v>
      </c>
      <c r="M16" s="10">
        <f t="shared" si="8"/>
        <v>45992</v>
      </c>
      <c r="N16" t="str">
        <f t="shared" si="1"/>
        <v>NA</v>
      </c>
      <c r="O16" t="str">
        <f t="shared" si="2"/>
        <v>NA</v>
      </c>
      <c r="P16" t="str">
        <f t="shared" si="3"/>
        <v>APG&amp;E</v>
      </c>
      <c r="Q16">
        <f t="shared" si="4"/>
        <v>36</v>
      </c>
      <c r="R16">
        <v>0</v>
      </c>
      <c r="S16">
        <f>200</f>
        <v>200</v>
      </c>
      <c r="T16" s="9">
        <f t="shared" si="9"/>
        <v>96.157925243170709</v>
      </c>
      <c r="U16">
        <f>0</f>
        <v>0</v>
      </c>
      <c r="V16" s="9">
        <f t="shared" si="5"/>
        <v>96.157925243170709</v>
      </c>
      <c r="W16" s="9">
        <f>0</f>
        <v>0</v>
      </c>
      <c r="X16" s="9">
        <f>0</f>
        <v>0</v>
      </c>
      <c r="Y16" s="9">
        <f>0</f>
        <v>0</v>
      </c>
      <c r="Z16" s="9">
        <f>0</f>
        <v>0</v>
      </c>
      <c r="AA16">
        <f>10</f>
        <v>10</v>
      </c>
      <c r="AD16" s="5" t="s">
        <v>40</v>
      </c>
      <c r="AF16" s="2" t="s">
        <v>40</v>
      </c>
    </row>
    <row r="17" spans="1:32" x14ac:dyDescent="0.55000000000000004">
      <c r="A17" s="10">
        <v>46023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>
        <v>9.6959578285698793</v>
      </c>
      <c r="J17">
        <f t="shared" si="6"/>
        <v>16</v>
      </c>
      <c r="K17" t="str">
        <f t="shared" si="0"/>
        <v>AEP TX CentralHouston LZ</v>
      </c>
      <c r="L17" s="10">
        <f t="shared" si="7"/>
        <v>45887</v>
      </c>
      <c r="M17" s="10">
        <f t="shared" si="8"/>
        <v>46023</v>
      </c>
      <c r="N17" t="str">
        <f t="shared" si="1"/>
        <v>NA</v>
      </c>
      <c r="O17" t="str">
        <f t="shared" si="2"/>
        <v>NA</v>
      </c>
      <c r="P17" t="str">
        <f t="shared" si="3"/>
        <v>APG&amp;E</v>
      </c>
      <c r="Q17">
        <f t="shared" si="4"/>
        <v>12</v>
      </c>
      <c r="R17">
        <v>0</v>
      </c>
      <c r="S17">
        <f>200</f>
        <v>200</v>
      </c>
      <c r="T17" s="9">
        <f t="shared" si="9"/>
        <v>96.959578285698797</v>
      </c>
      <c r="U17">
        <f>0</f>
        <v>0</v>
      </c>
      <c r="V17" s="9">
        <f t="shared" si="5"/>
        <v>96.959578285698797</v>
      </c>
      <c r="W17" s="9">
        <f>0</f>
        <v>0</v>
      </c>
      <c r="X17" s="9">
        <f>0</f>
        <v>0</v>
      </c>
      <c r="Y17" s="9">
        <f>0</f>
        <v>0</v>
      </c>
      <c r="Z17" s="9">
        <f>0</f>
        <v>0</v>
      </c>
      <c r="AA17">
        <f>10</f>
        <v>10</v>
      </c>
      <c r="AD17" s="5" t="s">
        <v>49</v>
      </c>
      <c r="AF17" s="2" t="s">
        <v>41</v>
      </c>
    </row>
    <row r="18" spans="1:32" x14ac:dyDescent="0.55000000000000004">
      <c r="A18" s="10">
        <v>46023</v>
      </c>
      <c r="B18" t="s">
        <v>11</v>
      </c>
      <c r="C18" t="s">
        <v>12</v>
      </c>
      <c r="D18" t="s">
        <v>13</v>
      </c>
      <c r="E18" t="s">
        <v>14</v>
      </c>
      <c r="F18" t="s">
        <v>17</v>
      </c>
      <c r="G18" t="s">
        <v>16</v>
      </c>
      <c r="H18">
        <v>9.45256908246931</v>
      </c>
      <c r="J18">
        <f t="shared" si="6"/>
        <v>17</v>
      </c>
      <c r="K18" t="str">
        <f t="shared" si="0"/>
        <v>AEP TX CentralHouston LZ</v>
      </c>
      <c r="L18" s="10">
        <f t="shared" si="7"/>
        <v>45887</v>
      </c>
      <c r="M18" s="10">
        <f t="shared" si="8"/>
        <v>46023</v>
      </c>
      <c r="N18" t="str">
        <f t="shared" si="1"/>
        <v>NA</v>
      </c>
      <c r="O18" t="str">
        <f t="shared" si="2"/>
        <v>NA</v>
      </c>
      <c r="P18" t="str">
        <f t="shared" si="3"/>
        <v>APG&amp;E</v>
      </c>
      <c r="Q18">
        <f t="shared" si="4"/>
        <v>24</v>
      </c>
      <c r="R18">
        <v>0</v>
      </c>
      <c r="S18">
        <f>200</f>
        <v>200</v>
      </c>
      <c r="T18" s="9">
        <f t="shared" si="9"/>
        <v>94.5256908246931</v>
      </c>
      <c r="U18">
        <f>0</f>
        <v>0</v>
      </c>
      <c r="V18" s="9">
        <f t="shared" si="5"/>
        <v>94.5256908246931</v>
      </c>
      <c r="W18" s="9">
        <f>0</f>
        <v>0</v>
      </c>
      <c r="X18" s="9">
        <f>0</f>
        <v>0</v>
      </c>
      <c r="Y18" s="9">
        <f>0</f>
        <v>0</v>
      </c>
      <c r="Z18" s="9">
        <f>0</f>
        <v>0</v>
      </c>
      <c r="AA18">
        <f>10</f>
        <v>10</v>
      </c>
      <c r="AD18" s="6" t="s">
        <v>42</v>
      </c>
      <c r="AF18" s="2" t="s">
        <v>42</v>
      </c>
    </row>
    <row r="19" spans="1:32" x14ac:dyDescent="0.55000000000000004">
      <c r="A19" s="10">
        <v>46023</v>
      </c>
      <c r="B19" t="s">
        <v>11</v>
      </c>
      <c r="C19" t="s">
        <v>12</v>
      </c>
      <c r="D19" t="s">
        <v>13</v>
      </c>
      <c r="E19" t="s">
        <v>14</v>
      </c>
      <c r="F19" t="s">
        <v>18</v>
      </c>
      <c r="G19" t="s">
        <v>16</v>
      </c>
      <c r="H19">
        <v>9.6237371259564508</v>
      </c>
      <c r="J19">
        <f t="shared" si="6"/>
        <v>18</v>
      </c>
      <c r="K19" t="str">
        <f t="shared" si="0"/>
        <v>AEP TX CentralHouston LZ</v>
      </c>
      <c r="L19" s="10">
        <f t="shared" si="7"/>
        <v>45887</v>
      </c>
      <c r="M19" s="10">
        <f t="shared" si="8"/>
        <v>46023</v>
      </c>
      <c r="N19" t="str">
        <f t="shared" si="1"/>
        <v>NA</v>
      </c>
      <c r="O19" t="str">
        <f t="shared" si="2"/>
        <v>NA</v>
      </c>
      <c r="P19" t="str">
        <f t="shared" si="3"/>
        <v>APG&amp;E</v>
      </c>
      <c r="Q19">
        <f t="shared" si="4"/>
        <v>36</v>
      </c>
      <c r="R19">
        <v>0</v>
      </c>
      <c r="S19">
        <f>200</f>
        <v>200</v>
      </c>
      <c r="T19" s="9">
        <f t="shared" si="9"/>
        <v>96.237371259564512</v>
      </c>
      <c r="U19">
        <f>0</f>
        <v>0</v>
      </c>
      <c r="V19" s="9">
        <f t="shared" si="5"/>
        <v>96.237371259564512</v>
      </c>
      <c r="W19" s="9">
        <f>0</f>
        <v>0</v>
      </c>
      <c r="X19" s="9">
        <f>0</f>
        <v>0</v>
      </c>
      <c r="Y19" s="9">
        <f>0</f>
        <v>0</v>
      </c>
      <c r="Z19" s="9">
        <f>0</f>
        <v>0</v>
      </c>
      <c r="AA19">
        <f>10</f>
        <v>10</v>
      </c>
      <c r="AD19" s="7" t="s">
        <v>43</v>
      </c>
      <c r="AF19" s="2" t="s">
        <v>43</v>
      </c>
    </row>
    <row r="20" spans="1:32" x14ac:dyDescent="0.55000000000000004">
      <c r="A20" s="10">
        <v>46054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 t="s">
        <v>16</v>
      </c>
      <c r="H20">
        <v>9.7246699351458403</v>
      </c>
      <c r="J20">
        <f t="shared" si="6"/>
        <v>19</v>
      </c>
      <c r="K20" t="str">
        <f t="shared" si="0"/>
        <v>AEP TX CentralHouston LZ</v>
      </c>
      <c r="L20" s="10">
        <f t="shared" si="7"/>
        <v>45887</v>
      </c>
      <c r="M20" s="10">
        <f t="shared" si="8"/>
        <v>46054</v>
      </c>
      <c r="N20" t="str">
        <f t="shared" si="1"/>
        <v>NA</v>
      </c>
      <c r="O20" t="str">
        <f t="shared" si="2"/>
        <v>NA</v>
      </c>
      <c r="P20" t="str">
        <f t="shared" si="3"/>
        <v>APG&amp;E</v>
      </c>
      <c r="Q20">
        <f t="shared" si="4"/>
        <v>12</v>
      </c>
      <c r="R20">
        <v>0</v>
      </c>
      <c r="S20">
        <f>200</f>
        <v>200</v>
      </c>
      <c r="T20" s="9">
        <f t="shared" si="9"/>
        <v>97.246699351458403</v>
      </c>
      <c r="U20">
        <f>0</f>
        <v>0</v>
      </c>
      <c r="V20" s="9">
        <f t="shared" si="5"/>
        <v>97.246699351458403</v>
      </c>
      <c r="W20" s="9">
        <f>0</f>
        <v>0</v>
      </c>
      <c r="X20" s="9">
        <f>0</f>
        <v>0</v>
      </c>
      <c r="Y20" s="9">
        <f>0</f>
        <v>0</v>
      </c>
      <c r="Z20" s="9">
        <f>0</f>
        <v>0</v>
      </c>
      <c r="AA20">
        <f>10</f>
        <v>10</v>
      </c>
      <c r="AD20" s="7" t="s">
        <v>44</v>
      </c>
      <c r="AF20" s="2" t="s">
        <v>44</v>
      </c>
    </row>
    <row r="21" spans="1:32" x14ac:dyDescent="0.55000000000000004">
      <c r="A21" s="10">
        <v>46054</v>
      </c>
      <c r="B21" t="s">
        <v>11</v>
      </c>
      <c r="C21" t="s">
        <v>12</v>
      </c>
      <c r="D21" t="s">
        <v>13</v>
      </c>
      <c r="E21" t="s">
        <v>14</v>
      </c>
      <c r="F21" t="s">
        <v>17</v>
      </c>
      <c r="G21" t="s">
        <v>16</v>
      </c>
      <c r="H21">
        <v>9.4848311357281698</v>
      </c>
      <c r="J21">
        <f t="shared" si="6"/>
        <v>20</v>
      </c>
      <c r="K21" t="str">
        <f t="shared" si="0"/>
        <v>AEP TX CentralHouston LZ</v>
      </c>
      <c r="L21" s="10">
        <f t="shared" si="7"/>
        <v>45887</v>
      </c>
      <c r="M21" s="10">
        <f t="shared" si="8"/>
        <v>46054</v>
      </c>
      <c r="N21" t="str">
        <f t="shared" si="1"/>
        <v>NA</v>
      </c>
      <c r="O21" t="str">
        <f t="shared" si="2"/>
        <v>NA</v>
      </c>
      <c r="P21" t="str">
        <f t="shared" si="3"/>
        <v>APG&amp;E</v>
      </c>
      <c r="Q21">
        <f t="shared" si="4"/>
        <v>24</v>
      </c>
      <c r="R21">
        <v>0</v>
      </c>
      <c r="S21">
        <f>200</f>
        <v>200</v>
      </c>
      <c r="T21" s="9">
        <f t="shared" si="9"/>
        <v>94.848311357281702</v>
      </c>
      <c r="U21">
        <f>0</f>
        <v>0</v>
      </c>
      <c r="V21" s="9">
        <f t="shared" si="5"/>
        <v>94.848311357281702</v>
      </c>
      <c r="W21" s="9">
        <f>0</f>
        <v>0</v>
      </c>
      <c r="X21" s="9">
        <f>0</f>
        <v>0</v>
      </c>
      <c r="Y21" s="9">
        <f>0</f>
        <v>0</v>
      </c>
      <c r="Z21" s="9">
        <f>0</f>
        <v>0</v>
      </c>
      <c r="AA21">
        <f>10</f>
        <v>10</v>
      </c>
      <c r="AD21" s="7" t="s">
        <v>45</v>
      </c>
      <c r="AF21" s="2" t="s">
        <v>45</v>
      </c>
    </row>
    <row r="22" spans="1:32" x14ac:dyDescent="0.55000000000000004">
      <c r="A22" s="10">
        <v>46054</v>
      </c>
      <c r="B22" t="s">
        <v>11</v>
      </c>
      <c r="C22" t="s">
        <v>12</v>
      </c>
      <c r="D22" t="s">
        <v>13</v>
      </c>
      <c r="E22" t="s">
        <v>14</v>
      </c>
      <c r="F22" t="s">
        <v>18</v>
      </c>
      <c r="G22" t="s">
        <v>16</v>
      </c>
      <c r="H22">
        <v>9.6532244940887999</v>
      </c>
      <c r="J22">
        <f t="shared" si="6"/>
        <v>21</v>
      </c>
      <c r="K22" t="str">
        <f t="shared" si="0"/>
        <v>AEP TX CentralHouston LZ</v>
      </c>
      <c r="L22" s="10">
        <f t="shared" si="7"/>
        <v>45887</v>
      </c>
      <c r="M22" s="10">
        <f t="shared" si="8"/>
        <v>46054</v>
      </c>
      <c r="N22" t="str">
        <f t="shared" si="1"/>
        <v>NA</v>
      </c>
      <c r="O22" t="str">
        <f t="shared" si="2"/>
        <v>NA</v>
      </c>
      <c r="P22" t="str">
        <f t="shared" si="3"/>
        <v>APG&amp;E</v>
      </c>
      <c r="Q22">
        <f t="shared" si="4"/>
        <v>36</v>
      </c>
      <c r="R22">
        <v>0</v>
      </c>
      <c r="S22">
        <f>200</f>
        <v>200</v>
      </c>
      <c r="T22" s="9">
        <f t="shared" si="9"/>
        <v>96.532244940888006</v>
      </c>
      <c r="U22">
        <f>0</f>
        <v>0</v>
      </c>
      <c r="V22" s="9">
        <f t="shared" si="5"/>
        <v>96.532244940888006</v>
      </c>
      <c r="W22" s="9">
        <f>0</f>
        <v>0</v>
      </c>
      <c r="X22" s="9">
        <f>0</f>
        <v>0</v>
      </c>
      <c r="Y22" s="9">
        <f>0</f>
        <v>0</v>
      </c>
      <c r="Z22" s="9">
        <f>0</f>
        <v>0</v>
      </c>
      <c r="AA22">
        <f>10</f>
        <v>10</v>
      </c>
      <c r="AD22" s="7" t="s">
        <v>46</v>
      </c>
      <c r="AF22" s="2" t="s">
        <v>46</v>
      </c>
    </row>
    <row r="23" spans="1:32" x14ac:dyDescent="0.55000000000000004">
      <c r="A23" s="10">
        <v>46082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>
        <v>9.7433703733736596</v>
      </c>
      <c r="J23">
        <f t="shared" si="6"/>
        <v>22</v>
      </c>
      <c r="K23" t="str">
        <f t="shared" si="0"/>
        <v>AEP TX CentralHouston LZ</v>
      </c>
      <c r="L23" s="10">
        <f t="shared" si="7"/>
        <v>45887</v>
      </c>
      <c r="M23" s="10">
        <f t="shared" si="8"/>
        <v>46082</v>
      </c>
      <c r="N23" t="str">
        <f t="shared" si="1"/>
        <v>NA</v>
      </c>
      <c r="O23" t="str">
        <f t="shared" si="2"/>
        <v>NA</v>
      </c>
      <c r="P23" t="str">
        <f t="shared" si="3"/>
        <v>APG&amp;E</v>
      </c>
      <c r="Q23">
        <f t="shared" si="4"/>
        <v>12</v>
      </c>
      <c r="R23">
        <v>0</v>
      </c>
      <c r="S23">
        <f>200</f>
        <v>200</v>
      </c>
      <c r="T23" s="9">
        <f t="shared" si="9"/>
        <v>97.433703733736593</v>
      </c>
      <c r="U23">
        <f>0</f>
        <v>0</v>
      </c>
      <c r="V23" s="9">
        <f t="shared" si="5"/>
        <v>97.433703733736593</v>
      </c>
      <c r="W23" s="9">
        <f>0</f>
        <v>0</v>
      </c>
      <c r="X23" s="9">
        <f>0</f>
        <v>0</v>
      </c>
      <c r="Y23" s="9">
        <f>0</f>
        <v>0</v>
      </c>
      <c r="Z23" s="9">
        <f>0</f>
        <v>0</v>
      </c>
      <c r="AA23">
        <f>10</f>
        <v>10</v>
      </c>
      <c r="AD23" s="5" t="s">
        <v>47</v>
      </c>
      <c r="AF23" s="2" t="s">
        <v>47</v>
      </c>
    </row>
    <row r="24" spans="1:32" x14ac:dyDescent="0.55000000000000004">
      <c r="A24" s="10">
        <v>46082</v>
      </c>
      <c r="B24" t="s">
        <v>11</v>
      </c>
      <c r="C24" t="s">
        <v>12</v>
      </c>
      <c r="D24" t="s">
        <v>13</v>
      </c>
      <c r="E24" t="s">
        <v>14</v>
      </c>
      <c r="F24" t="s">
        <v>17</v>
      </c>
      <c r="G24" t="s">
        <v>16</v>
      </c>
      <c r="H24">
        <v>9.5085645104171004</v>
      </c>
      <c r="J24">
        <f t="shared" si="6"/>
        <v>23</v>
      </c>
      <c r="K24" t="str">
        <f t="shared" si="0"/>
        <v>AEP TX CentralHouston LZ</v>
      </c>
      <c r="L24" s="10">
        <f t="shared" si="7"/>
        <v>45887</v>
      </c>
      <c r="M24" s="10">
        <f t="shared" si="8"/>
        <v>46082</v>
      </c>
      <c r="N24" t="str">
        <f t="shared" si="1"/>
        <v>NA</v>
      </c>
      <c r="O24" t="str">
        <f t="shared" si="2"/>
        <v>NA</v>
      </c>
      <c r="P24" t="str">
        <f t="shared" si="3"/>
        <v>APG&amp;E</v>
      </c>
      <c r="Q24">
        <f t="shared" si="4"/>
        <v>24</v>
      </c>
      <c r="R24">
        <v>0</v>
      </c>
      <c r="S24">
        <f>200</f>
        <v>200</v>
      </c>
      <c r="T24" s="9">
        <f t="shared" si="9"/>
        <v>95.085645104171007</v>
      </c>
      <c r="U24">
        <f>0</f>
        <v>0</v>
      </c>
      <c r="V24" s="9">
        <f t="shared" si="5"/>
        <v>95.085645104171007</v>
      </c>
      <c r="W24" s="9">
        <f>0</f>
        <v>0</v>
      </c>
      <c r="X24" s="9">
        <f>0</f>
        <v>0</v>
      </c>
      <c r="Y24" s="9">
        <f>0</f>
        <v>0</v>
      </c>
      <c r="Z24" s="9">
        <f>0</f>
        <v>0</v>
      </c>
      <c r="AA24">
        <f>10</f>
        <v>10</v>
      </c>
    </row>
    <row r="25" spans="1:32" x14ac:dyDescent="0.55000000000000004">
      <c r="A25" s="10">
        <v>46082</v>
      </c>
      <c r="B25" t="s">
        <v>11</v>
      </c>
      <c r="C25" t="s">
        <v>12</v>
      </c>
      <c r="D25" t="s">
        <v>13</v>
      </c>
      <c r="E25" t="s">
        <v>14</v>
      </c>
      <c r="F25" t="s">
        <v>18</v>
      </c>
      <c r="G25" t="s">
        <v>16</v>
      </c>
      <c r="H25">
        <v>9.67423526768426</v>
      </c>
      <c r="J25">
        <f t="shared" si="6"/>
        <v>24</v>
      </c>
      <c r="K25" t="str">
        <f t="shared" si="0"/>
        <v>AEP TX CentralHouston LZ</v>
      </c>
      <c r="L25" s="10">
        <f t="shared" si="7"/>
        <v>45887</v>
      </c>
      <c r="M25" s="10">
        <f t="shared" si="8"/>
        <v>46082</v>
      </c>
      <c r="N25" t="str">
        <f t="shared" si="1"/>
        <v>NA</v>
      </c>
      <c r="O25" t="str">
        <f t="shared" si="2"/>
        <v>NA</v>
      </c>
      <c r="P25" t="str">
        <f t="shared" si="3"/>
        <v>APG&amp;E</v>
      </c>
      <c r="Q25">
        <f t="shared" si="4"/>
        <v>36</v>
      </c>
      <c r="R25">
        <v>0</v>
      </c>
      <c r="S25">
        <f>200</f>
        <v>200</v>
      </c>
      <c r="T25" s="9">
        <f t="shared" si="9"/>
        <v>96.7423526768426</v>
      </c>
      <c r="U25">
        <f>0</f>
        <v>0</v>
      </c>
      <c r="V25" s="9">
        <f t="shared" si="5"/>
        <v>96.7423526768426</v>
      </c>
      <c r="W25" s="9">
        <f>0</f>
        <v>0</v>
      </c>
      <c r="X25" s="9">
        <f>0</f>
        <v>0</v>
      </c>
      <c r="Y25" s="9">
        <f>0</f>
        <v>0</v>
      </c>
      <c r="Z25" s="9">
        <f>0</f>
        <v>0</v>
      </c>
      <c r="AA25">
        <f>10</f>
        <v>10</v>
      </c>
    </row>
    <row r="26" spans="1:32" x14ac:dyDescent="0.55000000000000004">
      <c r="A26" s="10">
        <v>46113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 t="s">
        <v>16</v>
      </c>
      <c r="H26">
        <v>9.7428873300085392</v>
      </c>
      <c r="J26">
        <f t="shared" si="6"/>
        <v>25</v>
      </c>
      <c r="K26" t="str">
        <f t="shared" si="0"/>
        <v>AEP TX CentralHouston LZ</v>
      </c>
      <c r="L26" s="10">
        <f t="shared" si="7"/>
        <v>45887</v>
      </c>
      <c r="M26" s="10">
        <f t="shared" si="8"/>
        <v>46113</v>
      </c>
      <c r="N26" t="str">
        <f t="shared" si="1"/>
        <v>NA</v>
      </c>
      <c r="O26" t="str">
        <f t="shared" si="2"/>
        <v>NA</v>
      </c>
      <c r="P26" t="str">
        <f t="shared" si="3"/>
        <v>APG&amp;E</v>
      </c>
      <c r="Q26">
        <f t="shared" si="4"/>
        <v>12</v>
      </c>
      <c r="R26">
        <v>0</v>
      </c>
      <c r="S26">
        <f>200</f>
        <v>200</v>
      </c>
      <c r="T26" s="9">
        <f t="shared" si="9"/>
        <v>97.428873300085399</v>
      </c>
      <c r="U26">
        <f>0</f>
        <v>0</v>
      </c>
      <c r="V26" s="9">
        <f t="shared" si="5"/>
        <v>97.428873300085399</v>
      </c>
      <c r="W26" s="9">
        <f>0</f>
        <v>0</v>
      </c>
      <c r="X26" s="9">
        <f>0</f>
        <v>0</v>
      </c>
      <c r="Y26" s="9">
        <f>0</f>
        <v>0</v>
      </c>
      <c r="Z26" s="9">
        <f>0</f>
        <v>0</v>
      </c>
      <c r="AA26">
        <f>10</f>
        <v>10</v>
      </c>
    </row>
    <row r="27" spans="1:32" x14ac:dyDescent="0.55000000000000004">
      <c r="A27" s="10">
        <v>46113</v>
      </c>
      <c r="B27" t="s">
        <v>11</v>
      </c>
      <c r="C27" t="s">
        <v>12</v>
      </c>
      <c r="D27" t="s">
        <v>13</v>
      </c>
      <c r="E27" t="s">
        <v>14</v>
      </c>
      <c r="F27" t="s">
        <v>17</v>
      </c>
      <c r="G27" t="s">
        <v>16</v>
      </c>
      <c r="H27">
        <v>9.50992684089357</v>
      </c>
      <c r="J27">
        <f t="shared" si="6"/>
        <v>26</v>
      </c>
      <c r="K27" t="str">
        <f t="shared" si="0"/>
        <v>AEP TX CentralHouston LZ</v>
      </c>
      <c r="L27" s="10">
        <f t="shared" si="7"/>
        <v>45887</v>
      </c>
      <c r="M27" s="10">
        <f t="shared" si="8"/>
        <v>46113</v>
      </c>
      <c r="N27" t="str">
        <f t="shared" si="1"/>
        <v>NA</v>
      </c>
      <c r="O27" t="str">
        <f t="shared" si="2"/>
        <v>NA</v>
      </c>
      <c r="P27" t="str">
        <f t="shared" si="3"/>
        <v>APG&amp;E</v>
      </c>
      <c r="Q27">
        <f t="shared" si="4"/>
        <v>24</v>
      </c>
      <c r="R27">
        <v>0</v>
      </c>
      <c r="S27">
        <f>200</f>
        <v>200</v>
      </c>
      <c r="T27" s="9">
        <f t="shared" si="9"/>
        <v>95.0992684089357</v>
      </c>
      <c r="U27">
        <f>0</f>
        <v>0</v>
      </c>
      <c r="V27" s="9">
        <f t="shared" si="5"/>
        <v>95.0992684089357</v>
      </c>
      <c r="W27" s="9">
        <f>0</f>
        <v>0</v>
      </c>
      <c r="X27" s="9">
        <f>0</f>
        <v>0</v>
      </c>
      <c r="Y27" s="9">
        <f>0</f>
        <v>0</v>
      </c>
      <c r="Z27" s="9">
        <f>0</f>
        <v>0</v>
      </c>
      <c r="AA27">
        <f>10</f>
        <v>10</v>
      </c>
    </row>
    <row r="28" spans="1:32" x14ac:dyDescent="0.55000000000000004">
      <c r="A28" s="10">
        <v>46113</v>
      </c>
      <c r="B28" t="s">
        <v>11</v>
      </c>
      <c r="C28" t="s">
        <v>12</v>
      </c>
      <c r="D28" t="s">
        <v>13</v>
      </c>
      <c r="E28" t="s">
        <v>14</v>
      </c>
      <c r="F28" t="s">
        <v>18</v>
      </c>
      <c r="G28" t="s">
        <v>16</v>
      </c>
      <c r="H28">
        <v>9.6720336499106203</v>
      </c>
      <c r="J28">
        <f t="shared" si="6"/>
        <v>27</v>
      </c>
      <c r="K28" t="str">
        <f t="shared" si="0"/>
        <v>AEP TX CentralHouston LZ</v>
      </c>
      <c r="L28" s="10">
        <f t="shared" si="7"/>
        <v>45887</v>
      </c>
      <c r="M28" s="10">
        <f t="shared" si="8"/>
        <v>46113</v>
      </c>
      <c r="N28" t="str">
        <f t="shared" si="1"/>
        <v>NA</v>
      </c>
      <c r="O28" t="str">
        <f t="shared" si="2"/>
        <v>NA</v>
      </c>
      <c r="P28" t="str">
        <f t="shared" si="3"/>
        <v>APG&amp;E</v>
      </c>
      <c r="Q28">
        <f t="shared" si="4"/>
        <v>36</v>
      </c>
      <c r="R28">
        <v>0</v>
      </c>
      <c r="S28">
        <f>200</f>
        <v>200</v>
      </c>
      <c r="T28" s="9">
        <f t="shared" si="9"/>
        <v>96.720336499106196</v>
      </c>
      <c r="U28">
        <f>0</f>
        <v>0</v>
      </c>
      <c r="V28" s="9">
        <f t="shared" si="5"/>
        <v>96.720336499106196</v>
      </c>
      <c r="W28" s="9">
        <f>0</f>
        <v>0</v>
      </c>
      <c r="X28" s="9">
        <f>0</f>
        <v>0</v>
      </c>
      <c r="Y28" s="9">
        <f>0</f>
        <v>0</v>
      </c>
      <c r="Z28" s="9">
        <f>0</f>
        <v>0</v>
      </c>
      <c r="AA28">
        <f>10</f>
        <v>10</v>
      </c>
    </row>
    <row r="29" spans="1:32" x14ac:dyDescent="0.55000000000000004">
      <c r="A29" s="10">
        <v>46143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>
        <v>9.7206563873257199</v>
      </c>
      <c r="J29">
        <f t="shared" si="6"/>
        <v>28</v>
      </c>
      <c r="K29" t="str">
        <f t="shared" si="0"/>
        <v>AEP TX CentralHouston LZ</v>
      </c>
      <c r="L29" s="10">
        <f t="shared" si="7"/>
        <v>45887</v>
      </c>
      <c r="M29" s="10">
        <f t="shared" si="8"/>
        <v>46143</v>
      </c>
      <c r="N29" t="str">
        <f t="shared" si="1"/>
        <v>NA</v>
      </c>
      <c r="O29" t="str">
        <f t="shared" si="2"/>
        <v>NA</v>
      </c>
      <c r="P29" t="str">
        <f t="shared" si="3"/>
        <v>APG&amp;E</v>
      </c>
      <c r="Q29">
        <f t="shared" si="4"/>
        <v>12</v>
      </c>
      <c r="R29">
        <v>0</v>
      </c>
      <c r="S29">
        <f>200</f>
        <v>200</v>
      </c>
      <c r="T29" s="9">
        <f t="shared" si="9"/>
        <v>97.206563873257195</v>
      </c>
      <c r="U29">
        <f>0</f>
        <v>0</v>
      </c>
      <c r="V29" s="9">
        <f t="shared" si="5"/>
        <v>97.206563873257195</v>
      </c>
      <c r="W29" s="9">
        <f>0</f>
        <v>0</v>
      </c>
      <c r="X29" s="9">
        <f>0</f>
        <v>0</v>
      </c>
      <c r="Y29" s="9">
        <f>0</f>
        <v>0</v>
      </c>
      <c r="Z29" s="9">
        <f>0</f>
        <v>0</v>
      </c>
      <c r="AA29">
        <f>10</f>
        <v>10</v>
      </c>
    </row>
    <row r="30" spans="1:32" x14ac:dyDescent="0.55000000000000004">
      <c r="A30" s="10">
        <v>46143</v>
      </c>
      <c r="B30" t="s">
        <v>11</v>
      </c>
      <c r="C30" t="s">
        <v>12</v>
      </c>
      <c r="D30" t="s">
        <v>13</v>
      </c>
      <c r="E30" t="s">
        <v>14</v>
      </c>
      <c r="F30" t="s">
        <v>17</v>
      </c>
      <c r="G30" t="s">
        <v>16</v>
      </c>
      <c r="H30">
        <v>9.4950884667554103</v>
      </c>
      <c r="J30">
        <f t="shared" si="6"/>
        <v>29</v>
      </c>
      <c r="K30" t="str">
        <f t="shared" si="0"/>
        <v>AEP TX CentralHouston LZ</v>
      </c>
      <c r="L30" s="10">
        <f t="shared" si="7"/>
        <v>45887</v>
      </c>
      <c r="M30" s="10">
        <f t="shared" si="8"/>
        <v>46143</v>
      </c>
      <c r="N30" t="str">
        <f t="shared" si="1"/>
        <v>NA</v>
      </c>
      <c r="O30" t="str">
        <f t="shared" si="2"/>
        <v>NA</v>
      </c>
      <c r="P30" t="str">
        <f t="shared" si="3"/>
        <v>APG&amp;E</v>
      </c>
      <c r="Q30">
        <f t="shared" si="4"/>
        <v>24</v>
      </c>
      <c r="R30">
        <v>0</v>
      </c>
      <c r="S30">
        <f>200</f>
        <v>200</v>
      </c>
      <c r="T30" s="9">
        <f t="shared" si="9"/>
        <v>94.950884667554106</v>
      </c>
      <c r="U30">
        <f>0</f>
        <v>0</v>
      </c>
      <c r="V30" s="9">
        <f t="shared" si="5"/>
        <v>94.950884667554106</v>
      </c>
      <c r="W30" s="9">
        <f>0</f>
        <v>0</v>
      </c>
      <c r="X30" s="9">
        <f>0</f>
        <v>0</v>
      </c>
      <c r="Y30" s="9">
        <f>0</f>
        <v>0</v>
      </c>
      <c r="Z30" s="9">
        <f>0</f>
        <v>0</v>
      </c>
      <c r="AA30">
        <f>10</f>
        <v>10</v>
      </c>
    </row>
    <row r="31" spans="1:32" x14ac:dyDescent="0.55000000000000004">
      <c r="A31" s="10">
        <v>46143</v>
      </c>
      <c r="B31" t="s">
        <v>11</v>
      </c>
      <c r="C31" t="s">
        <v>12</v>
      </c>
      <c r="D31" t="s">
        <v>13</v>
      </c>
      <c r="E31" t="s">
        <v>14</v>
      </c>
      <c r="F31" t="s">
        <v>18</v>
      </c>
      <c r="G31" t="s">
        <v>16</v>
      </c>
      <c r="H31">
        <v>9.6605180563496997</v>
      </c>
      <c r="J31">
        <f t="shared" si="6"/>
        <v>30</v>
      </c>
      <c r="K31" t="str">
        <f t="shared" si="0"/>
        <v>AEP TX CentralHouston LZ</v>
      </c>
      <c r="L31" s="10">
        <f t="shared" si="7"/>
        <v>45887</v>
      </c>
      <c r="M31" s="10">
        <f t="shared" si="8"/>
        <v>46143</v>
      </c>
      <c r="N31" t="str">
        <f t="shared" si="1"/>
        <v>NA</v>
      </c>
      <c r="O31" t="str">
        <f t="shared" si="2"/>
        <v>NA</v>
      </c>
      <c r="P31" t="str">
        <f t="shared" si="3"/>
        <v>APG&amp;E</v>
      </c>
      <c r="Q31">
        <f t="shared" si="4"/>
        <v>36</v>
      </c>
      <c r="R31">
        <v>0</v>
      </c>
      <c r="S31">
        <f>200</f>
        <v>200</v>
      </c>
      <c r="T31" s="9">
        <f t="shared" si="9"/>
        <v>96.605180563497001</v>
      </c>
      <c r="U31">
        <f>0</f>
        <v>0</v>
      </c>
      <c r="V31" s="9">
        <f t="shared" si="5"/>
        <v>96.605180563497001</v>
      </c>
      <c r="W31" s="9">
        <f>0</f>
        <v>0</v>
      </c>
      <c r="X31" s="9">
        <f>0</f>
        <v>0</v>
      </c>
      <c r="Y31" s="9">
        <f>0</f>
        <v>0</v>
      </c>
      <c r="Z31" s="9">
        <f>0</f>
        <v>0</v>
      </c>
      <c r="AA31">
        <f>10</f>
        <v>10</v>
      </c>
    </row>
    <row r="32" spans="1:32" x14ac:dyDescent="0.55000000000000004">
      <c r="A32" s="10">
        <v>46174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 t="s">
        <v>16</v>
      </c>
      <c r="H32">
        <v>9.7273599144304299</v>
      </c>
      <c r="J32">
        <f t="shared" si="6"/>
        <v>31</v>
      </c>
      <c r="K32" t="str">
        <f t="shared" si="0"/>
        <v>AEP TX CentralHouston LZ</v>
      </c>
      <c r="L32" s="10">
        <f t="shared" si="7"/>
        <v>45887</v>
      </c>
      <c r="M32" s="10">
        <f t="shared" si="8"/>
        <v>46174</v>
      </c>
      <c r="N32" t="str">
        <f t="shared" si="1"/>
        <v>NA</v>
      </c>
      <c r="O32" t="str">
        <f t="shared" si="2"/>
        <v>NA</v>
      </c>
      <c r="P32" t="str">
        <f t="shared" si="3"/>
        <v>APG&amp;E</v>
      </c>
      <c r="Q32">
        <f t="shared" si="4"/>
        <v>12</v>
      </c>
      <c r="R32">
        <v>0</v>
      </c>
      <c r="S32">
        <f>200</f>
        <v>200</v>
      </c>
      <c r="T32" s="9">
        <f t="shared" si="9"/>
        <v>97.273599144304299</v>
      </c>
      <c r="U32">
        <f>0</f>
        <v>0</v>
      </c>
      <c r="V32" s="9">
        <f t="shared" si="5"/>
        <v>97.273599144304299</v>
      </c>
      <c r="W32" s="9">
        <f>0</f>
        <v>0</v>
      </c>
      <c r="X32" s="9">
        <f>0</f>
        <v>0</v>
      </c>
      <c r="Y32" s="9">
        <f>0</f>
        <v>0</v>
      </c>
      <c r="Z32" s="9">
        <f>0</f>
        <v>0</v>
      </c>
      <c r="AA32">
        <f>10</f>
        <v>10</v>
      </c>
    </row>
    <row r="33" spans="1:27" x14ac:dyDescent="0.55000000000000004">
      <c r="A33" s="10">
        <v>46174</v>
      </c>
      <c r="B33" t="s">
        <v>11</v>
      </c>
      <c r="C33" t="s">
        <v>12</v>
      </c>
      <c r="D33" t="s">
        <v>13</v>
      </c>
      <c r="E33" t="s">
        <v>14</v>
      </c>
      <c r="F33" t="s">
        <v>17</v>
      </c>
      <c r="G33" t="s">
        <v>16</v>
      </c>
      <c r="H33">
        <v>9.4950764336938196</v>
      </c>
      <c r="J33">
        <f t="shared" si="6"/>
        <v>32</v>
      </c>
      <c r="K33" t="str">
        <f t="shared" si="0"/>
        <v>AEP TX CentralHouston LZ</v>
      </c>
      <c r="L33" s="10">
        <f t="shared" si="7"/>
        <v>45887</v>
      </c>
      <c r="M33" s="10">
        <f t="shared" si="8"/>
        <v>46174</v>
      </c>
      <c r="N33" t="str">
        <f t="shared" si="1"/>
        <v>NA</v>
      </c>
      <c r="O33" t="str">
        <f t="shared" si="2"/>
        <v>NA</v>
      </c>
      <c r="P33" t="str">
        <f t="shared" si="3"/>
        <v>APG&amp;E</v>
      </c>
      <c r="Q33">
        <f t="shared" si="4"/>
        <v>24</v>
      </c>
      <c r="R33">
        <v>0</v>
      </c>
      <c r="S33">
        <f>200</f>
        <v>200</v>
      </c>
      <c r="T33" s="9">
        <f t="shared" si="9"/>
        <v>94.950764336938192</v>
      </c>
      <c r="U33">
        <f>0</f>
        <v>0</v>
      </c>
      <c r="V33" s="9">
        <f t="shared" si="5"/>
        <v>94.950764336938192</v>
      </c>
      <c r="W33" s="9">
        <f>0</f>
        <v>0</v>
      </c>
      <c r="X33" s="9">
        <f>0</f>
        <v>0</v>
      </c>
      <c r="Y33" s="9">
        <f>0</f>
        <v>0</v>
      </c>
      <c r="Z33" s="9">
        <f>0</f>
        <v>0</v>
      </c>
      <c r="AA33">
        <f>10</f>
        <v>10</v>
      </c>
    </row>
    <row r="34" spans="1:27" x14ac:dyDescent="0.55000000000000004">
      <c r="A34" s="10">
        <v>46174</v>
      </c>
      <c r="B34" t="s">
        <v>11</v>
      </c>
      <c r="C34" t="s">
        <v>12</v>
      </c>
      <c r="D34" t="s">
        <v>13</v>
      </c>
      <c r="E34" t="s">
        <v>14</v>
      </c>
      <c r="F34" t="s">
        <v>18</v>
      </c>
      <c r="G34" t="s">
        <v>16</v>
      </c>
      <c r="H34">
        <v>9.6573082364326499</v>
      </c>
      <c r="J34">
        <f t="shared" si="6"/>
        <v>33</v>
      </c>
      <c r="K34" t="str">
        <f t="shared" si="0"/>
        <v>AEP TX CentralHouston LZ</v>
      </c>
      <c r="L34" s="10">
        <f t="shared" si="7"/>
        <v>45887</v>
      </c>
      <c r="M34" s="10">
        <f t="shared" si="8"/>
        <v>46174</v>
      </c>
      <c r="N34" t="str">
        <f t="shared" si="1"/>
        <v>NA</v>
      </c>
      <c r="O34" t="str">
        <f t="shared" si="2"/>
        <v>NA</v>
      </c>
      <c r="P34" t="str">
        <f t="shared" si="3"/>
        <v>APG&amp;E</v>
      </c>
      <c r="Q34">
        <f t="shared" si="4"/>
        <v>36</v>
      </c>
      <c r="R34">
        <v>0</v>
      </c>
      <c r="S34">
        <f>200</f>
        <v>200</v>
      </c>
      <c r="T34" s="9">
        <f t="shared" si="9"/>
        <v>96.573082364326496</v>
      </c>
      <c r="U34">
        <f>0</f>
        <v>0</v>
      </c>
      <c r="V34" s="9">
        <f t="shared" si="5"/>
        <v>96.573082364326496</v>
      </c>
      <c r="W34" s="9">
        <f>0</f>
        <v>0</v>
      </c>
      <c r="X34" s="9">
        <f>0</f>
        <v>0</v>
      </c>
      <c r="Y34" s="9">
        <f>0</f>
        <v>0</v>
      </c>
      <c r="Z34" s="9">
        <f>0</f>
        <v>0</v>
      </c>
      <c r="AA34">
        <f>10</f>
        <v>10</v>
      </c>
    </row>
    <row r="35" spans="1:27" x14ac:dyDescent="0.55000000000000004">
      <c r="A35" s="10">
        <v>46204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>
        <v>9.7155585283794696</v>
      </c>
      <c r="J35">
        <f t="shared" si="6"/>
        <v>34</v>
      </c>
      <c r="K35" t="str">
        <f t="shared" si="0"/>
        <v>AEP TX CentralHouston LZ</v>
      </c>
      <c r="L35" s="10">
        <f t="shared" si="7"/>
        <v>45887</v>
      </c>
      <c r="M35" s="10">
        <f t="shared" si="8"/>
        <v>46204</v>
      </c>
      <c r="N35" t="str">
        <f t="shared" si="1"/>
        <v>NA</v>
      </c>
      <c r="O35" t="str">
        <f t="shared" si="2"/>
        <v>NA</v>
      </c>
      <c r="P35" t="str">
        <f t="shared" si="3"/>
        <v>APG&amp;E</v>
      </c>
      <c r="Q35">
        <f t="shared" si="4"/>
        <v>12</v>
      </c>
      <c r="R35">
        <v>0</v>
      </c>
      <c r="S35">
        <f>200</f>
        <v>200</v>
      </c>
      <c r="T35" s="9">
        <f t="shared" si="9"/>
        <v>97.155585283794693</v>
      </c>
      <c r="U35">
        <f>0</f>
        <v>0</v>
      </c>
      <c r="V35" s="9">
        <f t="shared" si="5"/>
        <v>97.155585283794693</v>
      </c>
      <c r="W35" s="9">
        <f>0</f>
        <v>0</v>
      </c>
      <c r="X35" s="9">
        <f>0</f>
        <v>0</v>
      </c>
      <c r="Y35" s="9">
        <f>0</f>
        <v>0</v>
      </c>
      <c r="Z35" s="9">
        <f>0</f>
        <v>0</v>
      </c>
      <c r="AA35">
        <f>10</f>
        <v>10</v>
      </c>
    </row>
    <row r="36" spans="1:27" x14ac:dyDescent="0.55000000000000004">
      <c r="A36" s="10">
        <v>46204</v>
      </c>
      <c r="B36" t="s">
        <v>11</v>
      </c>
      <c r="C36" t="s">
        <v>12</v>
      </c>
      <c r="D36" t="s">
        <v>13</v>
      </c>
      <c r="E36" t="s">
        <v>14</v>
      </c>
      <c r="F36" t="s">
        <v>17</v>
      </c>
      <c r="G36" t="s">
        <v>16</v>
      </c>
      <c r="H36">
        <v>9.4824479090368996</v>
      </c>
      <c r="J36">
        <f t="shared" si="6"/>
        <v>35</v>
      </c>
      <c r="K36" t="str">
        <f t="shared" si="0"/>
        <v>AEP TX CentralHouston LZ</v>
      </c>
      <c r="L36" s="10">
        <f t="shared" si="7"/>
        <v>45887</v>
      </c>
      <c r="M36" s="10">
        <f t="shared" si="8"/>
        <v>46204</v>
      </c>
      <c r="N36" t="str">
        <f t="shared" si="1"/>
        <v>NA</v>
      </c>
      <c r="O36" t="str">
        <f t="shared" si="2"/>
        <v>NA</v>
      </c>
      <c r="P36" t="str">
        <f t="shared" si="3"/>
        <v>APG&amp;E</v>
      </c>
      <c r="Q36">
        <f t="shared" si="4"/>
        <v>24</v>
      </c>
      <c r="R36">
        <v>0</v>
      </c>
      <c r="S36">
        <f>200</f>
        <v>200</v>
      </c>
      <c r="T36" s="9">
        <f t="shared" si="9"/>
        <v>94.824479090368996</v>
      </c>
      <c r="U36">
        <f>0</f>
        <v>0</v>
      </c>
      <c r="V36" s="9">
        <f t="shared" si="5"/>
        <v>94.824479090368996</v>
      </c>
      <c r="W36" s="9">
        <f>0</f>
        <v>0</v>
      </c>
      <c r="X36" s="9">
        <f>0</f>
        <v>0</v>
      </c>
      <c r="Y36" s="9">
        <f>0</f>
        <v>0</v>
      </c>
      <c r="Z36" s="9">
        <f>0</f>
        <v>0</v>
      </c>
      <c r="AA36">
        <f>10</f>
        <v>10</v>
      </c>
    </row>
    <row r="37" spans="1:27" x14ac:dyDescent="0.55000000000000004">
      <c r="A37" s="10">
        <v>46204</v>
      </c>
      <c r="B37" t="s">
        <v>11</v>
      </c>
      <c r="C37" t="s">
        <v>12</v>
      </c>
      <c r="D37" t="s">
        <v>13</v>
      </c>
      <c r="E37" t="s">
        <v>14</v>
      </c>
      <c r="F37" t="s">
        <v>18</v>
      </c>
      <c r="G37" t="s">
        <v>16</v>
      </c>
      <c r="H37">
        <v>9.6470460795880406</v>
      </c>
      <c r="J37">
        <f t="shared" si="6"/>
        <v>36</v>
      </c>
      <c r="K37" t="str">
        <f t="shared" si="0"/>
        <v>AEP TX CentralHouston LZ</v>
      </c>
      <c r="L37" s="10">
        <f t="shared" si="7"/>
        <v>45887</v>
      </c>
      <c r="M37" s="10">
        <f t="shared" si="8"/>
        <v>46204</v>
      </c>
      <c r="N37" t="str">
        <f t="shared" si="1"/>
        <v>NA</v>
      </c>
      <c r="O37" t="str">
        <f t="shared" si="2"/>
        <v>NA</v>
      </c>
      <c r="P37" t="str">
        <f t="shared" si="3"/>
        <v>APG&amp;E</v>
      </c>
      <c r="Q37">
        <f t="shared" si="4"/>
        <v>36</v>
      </c>
      <c r="R37">
        <v>0</v>
      </c>
      <c r="S37">
        <f>200</f>
        <v>200</v>
      </c>
      <c r="T37" s="9">
        <f t="shared" si="9"/>
        <v>96.470460795880399</v>
      </c>
      <c r="U37">
        <f>0</f>
        <v>0</v>
      </c>
      <c r="V37" s="9">
        <f t="shared" si="5"/>
        <v>96.470460795880399</v>
      </c>
      <c r="W37" s="9">
        <f>0</f>
        <v>0</v>
      </c>
      <c r="X37" s="9">
        <f>0</f>
        <v>0</v>
      </c>
      <c r="Y37" s="9">
        <f>0</f>
        <v>0</v>
      </c>
      <c r="Z37" s="9">
        <f>0</f>
        <v>0</v>
      </c>
      <c r="AA37">
        <f>10</f>
        <v>10</v>
      </c>
    </row>
    <row r="38" spans="1:27" x14ac:dyDescent="0.55000000000000004">
      <c r="A38" s="10">
        <v>46235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 t="s">
        <v>16</v>
      </c>
      <c r="H38">
        <v>9.6930629600155598</v>
      </c>
      <c r="J38">
        <f t="shared" si="6"/>
        <v>37</v>
      </c>
      <c r="K38" t="str">
        <f t="shared" si="0"/>
        <v>AEP TX CentralHouston LZ</v>
      </c>
      <c r="L38" s="10">
        <f t="shared" si="7"/>
        <v>45887</v>
      </c>
      <c r="M38" s="10">
        <f t="shared" si="8"/>
        <v>46235</v>
      </c>
      <c r="N38" t="str">
        <f t="shared" si="1"/>
        <v>NA</v>
      </c>
      <c r="O38" t="str">
        <f t="shared" si="2"/>
        <v>NA</v>
      </c>
      <c r="P38" t="str">
        <f t="shared" si="3"/>
        <v>APG&amp;E</v>
      </c>
      <c r="Q38">
        <f t="shared" si="4"/>
        <v>12</v>
      </c>
      <c r="R38">
        <v>0</v>
      </c>
      <c r="S38">
        <f>200</f>
        <v>200</v>
      </c>
      <c r="T38" s="9">
        <f t="shared" si="9"/>
        <v>96.930629600155598</v>
      </c>
      <c r="U38">
        <f>0</f>
        <v>0</v>
      </c>
      <c r="V38" s="9">
        <f t="shared" si="5"/>
        <v>96.930629600155598</v>
      </c>
      <c r="W38" s="9">
        <f>0</f>
        <v>0</v>
      </c>
      <c r="X38" s="9">
        <f>0</f>
        <v>0</v>
      </c>
      <c r="Y38" s="9">
        <f>0</f>
        <v>0</v>
      </c>
      <c r="Z38" s="9">
        <f>0</f>
        <v>0</v>
      </c>
      <c r="AA38">
        <f>10</f>
        <v>10</v>
      </c>
    </row>
    <row r="39" spans="1:27" x14ac:dyDescent="0.55000000000000004">
      <c r="A39" s="10">
        <v>46235</v>
      </c>
      <c r="B39" t="s">
        <v>11</v>
      </c>
      <c r="C39" t="s">
        <v>12</v>
      </c>
      <c r="D39" t="s">
        <v>13</v>
      </c>
      <c r="E39" t="s">
        <v>14</v>
      </c>
      <c r="F39" t="s">
        <v>17</v>
      </c>
      <c r="G39" t="s">
        <v>16</v>
      </c>
      <c r="H39">
        <v>9.4768282245404905</v>
      </c>
      <c r="J39">
        <f t="shared" si="6"/>
        <v>38</v>
      </c>
      <c r="K39" t="str">
        <f t="shared" si="0"/>
        <v>AEP TX CentralHouston LZ</v>
      </c>
      <c r="L39" s="10">
        <f t="shared" si="7"/>
        <v>45887</v>
      </c>
      <c r="M39" s="10">
        <f t="shared" si="8"/>
        <v>46235</v>
      </c>
      <c r="N39" t="str">
        <f t="shared" si="1"/>
        <v>NA</v>
      </c>
      <c r="O39" t="str">
        <f t="shared" si="2"/>
        <v>NA</v>
      </c>
      <c r="P39" t="str">
        <f t="shared" si="3"/>
        <v>APG&amp;E</v>
      </c>
      <c r="Q39">
        <f t="shared" si="4"/>
        <v>24</v>
      </c>
      <c r="R39">
        <v>0</v>
      </c>
      <c r="S39">
        <f>200</f>
        <v>200</v>
      </c>
      <c r="T39" s="9">
        <f t="shared" si="9"/>
        <v>94.768282245404905</v>
      </c>
      <c r="U39">
        <f>0</f>
        <v>0</v>
      </c>
      <c r="V39" s="9">
        <f t="shared" si="5"/>
        <v>94.768282245404905</v>
      </c>
      <c r="W39" s="9">
        <f>0</f>
        <v>0</v>
      </c>
      <c r="X39" s="9">
        <f>0</f>
        <v>0</v>
      </c>
      <c r="Y39" s="9">
        <f>0</f>
        <v>0</v>
      </c>
      <c r="Z39" s="9">
        <f>0</f>
        <v>0</v>
      </c>
      <c r="AA39">
        <f>10</f>
        <v>10</v>
      </c>
    </row>
    <row r="40" spans="1:27" x14ac:dyDescent="0.55000000000000004">
      <c r="A40" s="10">
        <v>46235</v>
      </c>
      <c r="B40" t="s">
        <v>11</v>
      </c>
      <c r="C40" t="s">
        <v>12</v>
      </c>
      <c r="D40" t="s">
        <v>13</v>
      </c>
      <c r="E40" t="s">
        <v>14</v>
      </c>
      <c r="F40" t="s">
        <v>18</v>
      </c>
      <c r="G40" t="s">
        <v>16</v>
      </c>
      <c r="H40">
        <v>9.6433967742419604</v>
      </c>
      <c r="J40">
        <f t="shared" si="6"/>
        <v>39</v>
      </c>
      <c r="K40" t="str">
        <f t="shared" si="0"/>
        <v>AEP TX CentralHouston LZ</v>
      </c>
      <c r="L40" s="10">
        <f t="shared" si="7"/>
        <v>45887</v>
      </c>
      <c r="M40" s="10">
        <f t="shared" si="8"/>
        <v>46235</v>
      </c>
      <c r="N40" t="str">
        <f t="shared" si="1"/>
        <v>NA</v>
      </c>
      <c r="O40" t="str">
        <f t="shared" si="2"/>
        <v>NA</v>
      </c>
      <c r="P40" t="str">
        <f t="shared" si="3"/>
        <v>APG&amp;E</v>
      </c>
      <c r="Q40">
        <f t="shared" si="4"/>
        <v>36</v>
      </c>
      <c r="R40">
        <v>0</v>
      </c>
      <c r="S40">
        <f>200</f>
        <v>200</v>
      </c>
      <c r="T40" s="9">
        <f t="shared" si="9"/>
        <v>96.433967742419611</v>
      </c>
      <c r="U40">
        <f>0</f>
        <v>0</v>
      </c>
      <c r="V40" s="9">
        <f t="shared" si="5"/>
        <v>96.433967742419611</v>
      </c>
      <c r="W40" s="9">
        <f>0</f>
        <v>0</v>
      </c>
      <c r="X40" s="9">
        <f>0</f>
        <v>0</v>
      </c>
      <c r="Y40" s="9">
        <f>0</f>
        <v>0</v>
      </c>
      <c r="Z40" s="9">
        <f>0</f>
        <v>0</v>
      </c>
      <c r="AA40">
        <f>10</f>
        <v>10</v>
      </c>
    </row>
    <row r="41" spans="1:27" x14ac:dyDescent="0.55000000000000004">
      <c r="A41" s="10">
        <v>45870</v>
      </c>
      <c r="B41" t="s">
        <v>11</v>
      </c>
      <c r="C41" t="s">
        <v>12</v>
      </c>
      <c r="D41" t="s">
        <v>19</v>
      </c>
      <c r="E41" t="s">
        <v>14</v>
      </c>
      <c r="F41" t="s">
        <v>15</v>
      </c>
      <c r="G41" t="s">
        <v>16</v>
      </c>
      <c r="H41">
        <v>7.9805414280530202</v>
      </c>
      <c r="J41">
        <f t="shared" si="6"/>
        <v>40</v>
      </c>
      <c r="K41" t="str">
        <f t="shared" si="0"/>
        <v>AEP TX CentralSouth LZ</v>
      </c>
      <c r="L41" s="10">
        <f t="shared" si="7"/>
        <v>45887</v>
      </c>
      <c r="M41" s="10">
        <f t="shared" si="8"/>
        <v>45870</v>
      </c>
      <c r="N41" t="str">
        <f t="shared" si="1"/>
        <v>SOUTH</v>
      </c>
      <c r="O41" t="str">
        <f t="shared" si="2"/>
        <v>NA</v>
      </c>
      <c r="P41" t="str">
        <f t="shared" si="3"/>
        <v>APG&amp;E</v>
      </c>
      <c r="Q41">
        <f t="shared" si="4"/>
        <v>12</v>
      </c>
      <c r="R41">
        <v>0</v>
      </c>
      <c r="S41">
        <f>200</f>
        <v>200</v>
      </c>
      <c r="T41" s="9">
        <f t="shared" si="9"/>
        <v>79.805414280530201</v>
      </c>
      <c r="U41">
        <f>0</f>
        <v>0</v>
      </c>
      <c r="V41" s="9">
        <f t="shared" si="5"/>
        <v>79.805414280530201</v>
      </c>
      <c r="W41" s="9">
        <f>0</f>
        <v>0</v>
      </c>
      <c r="X41" s="9">
        <f>0</f>
        <v>0</v>
      </c>
      <c r="Y41" s="9">
        <f>0</f>
        <v>0</v>
      </c>
      <c r="Z41" s="9">
        <f>0</f>
        <v>0</v>
      </c>
      <c r="AA41">
        <f>10</f>
        <v>10</v>
      </c>
    </row>
    <row r="42" spans="1:27" x14ac:dyDescent="0.55000000000000004">
      <c r="A42" s="10">
        <v>45870</v>
      </c>
      <c r="B42" t="s">
        <v>11</v>
      </c>
      <c r="C42" t="s">
        <v>12</v>
      </c>
      <c r="D42" t="s">
        <v>19</v>
      </c>
      <c r="E42" t="s">
        <v>14</v>
      </c>
      <c r="F42" t="s">
        <v>17</v>
      </c>
      <c r="G42" t="s">
        <v>16</v>
      </c>
      <c r="H42">
        <v>8.2811738762931792</v>
      </c>
      <c r="J42">
        <f t="shared" si="6"/>
        <v>41</v>
      </c>
      <c r="K42" t="str">
        <f t="shared" si="0"/>
        <v>AEP TX CentralSouth LZ</v>
      </c>
      <c r="L42" s="10">
        <f t="shared" si="7"/>
        <v>45887</v>
      </c>
      <c r="M42" s="10">
        <f t="shared" si="8"/>
        <v>45870</v>
      </c>
      <c r="N42" t="str">
        <f t="shared" si="1"/>
        <v>SOUTH</v>
      </c>
      <c r="O42" t="str">
        <f t="shared" si="2"/>
        <v>NA</v>
      </c>
      <c r="P42" t="str">
        <f t="shared" si="3"/>
        <v>APG&amp;E</v>
      </c>
      <c r="Q42">
        <f t="shared" si="4"/>
        <v>24</v>
      </c>
      <c r="R42">
        <v>0</v>
      </c>
      <c r="S42">
        <f>200</f>
        <v>200</v>
      </c>
      <c r="T42" s="9">
        <f t="shared" si="9"/>
        <v>82.811738762931796</v>
      </c>
      <c r="U42">
        <f>0</f>
        <v>0</v>
      </c>
      <c r="V42" s="9">
        <f t="shared" si="5"/>
        <v>82.811738762931796</v>
      </c>
      <c r="W42" s="9">
        <f>0</f>
        <v>0</v>
      </c>
      <c r="X42" s="9">
        <f>0</f>
        <v>0</v>
      </c>
      <c r="Y42" s="9">
        <f>0</f>
        <v>0</v>
      </c>
      <c r="Z42" s="9">
        <f>0</f>
        <v>0</v>
      </c>
      <c r="AA42">
        <f>10</f>
        <v>10</v>
      </c>
    </row>
    <row r="43" spans="1:27" x14ac:dyDescent="0.55000000000000004">
      <c r="A43" s="10">
        <v>45870</v>
      </c>
      <c r="B43" t="s">
        <v>11</v>
      </c>
      <c r="C43" t="s">
        <v>12</v>
      </c>
      <c r="D43" t="s">
        <v>19</v>
      </c>
      <c r="E43" t="s">
        <v>14</v>
      </c>
      <c r="F43" t="s">
        <v>18</v>
      </c>
      <c r="G43" t="s">
        <v>16</v>
      </c>
      <c r="H43">
        <v>8.6681161860912397</v>
      </c>
      <c r="J43">
        <f t="shared" si="6"/>
        <v>42</v>
      </c>
      <c r="K43" t="str">
        <f t="shared" si="0"/>
        <v>AEP TX CentralSouth LZ</v>
      </c>
      <c r="L43" s="10">
        <f t="shared" si="7"/>
        <v>45887</v>
      </c>
      <c r="M43" s="10">
        <f t="shared" si="8"/>
        <v>45870</v>
      </c>
      <c r="N43" t="str">
        <f t="shared" si="1"/>
        <v>SOUTH</v>
      </c>
      <c r="O43" t="str">
        <f t="shared" si="2"/>
        <v>NA</v>
      </c>
      <c r="P43" t="str">
        <f t="shared" si="3"/>
        <v>APG&amp;E</v>
      </c>
      <c r="Q43">
        <f t="shared" si="4"/>
        <v>36</v>
      </c>
      <c r="R43">
        <v>0</v>
      </c>
      <c r="S43">
        <f>200</f>
        <v>200</v>
      </c>
      <c r="T43" s="9">
        <f t="shared" si="9"/>
        <v>86.681161860912397</v>
      </c>
      <c r="U43">
        <f>0</f>
        <v>0</v>
      </c>
      <c r="V43" s="9">
        <f t="shared" si="5"/>
        <v>86.681161860912397</v>
      </c>
      <c r="W43" s="9">
        <f>0</f>
        <v>0</v>
      </c>
      <c r="X43" s="9">
        <f>0</f>
        <v>0</v>
      </c>
      <c r="Y43" s="9">
        <f>0</f>
        <v>0</v>
      </c>
      <c r="Z43" s="9">
        <f>0</f>
        <v>0</v>
      </c>
      <c r="AA43">
        <f>10</f>
        <v>10</v>
      </c>
    </row>
    <row r="44" spans="1:27" x14ac:dyDescent="0.55000000000000004">
      <c r="A44" s="10">
        <v>45901</v>
      </c>
      <c r="B44" t="s">
        <v>11</v>
      </c>
      <c r="C44" t="s">
        <v>12</v>
      </c>
      <c r="D44" t="s">
        <v>19</v>
      </c>
      <c r="E44" t="s">
        <v>14</v>
      </c>
      <c r="F44" t="s">
        <v>15</v>
      </c>
      <c r="G44" t="s">
        <v>16</v>
      </c>
      <c r="H44">
        <v>8.62324131481415</v>
      </c>
      <c r="J44">
        <f t="shared" si="6"/>
        <v>43</v>
      </c>
      <c r="K44" t="str">
        <f t="shared" si="0"/>
        <v>AEP TX CentralSouth LZ</v>
      </c>
      <c r="L44" s="10">
        <f t="shared" si="7"/>
        <v>45887</v>
      </c>
      <c r="M44" s="10">
        <f t="shared" si="8"/>
        <v>45901</v>
      </c>
      <c r="N44" t="str">
        <f t="shared" si="1"/>
        <v>SOUTH</v>
      </c>
      <c r="O44" t="str">
        <f t="shared" si="2"/>
        <v>NA</v>
      </c>
      <c r="P44" t="str">
        <f t="shared" si="3"/>
        <v>APG&amp;E</v>
      </c>
      <c r="Q44">
        <f t="shared" si="4"/>
        <v>12</v>
      </c>
      <c r="R44">
        <v>0</v>
      </c>
      <c r="S44">
        <f>200</f>
        <v>200</v>
      </c>
      <c r="T44" s="9">
        <f t="shared" si="9"/>
        <v>86.232413148141504</v>
      </c>
      <c r="U44">
        <f>0</f>
        <v>0</v>
      </c>
      <c r="V44" s="9">
        <f t="shared" si="5"/>
        <v>86.232413148141504</v>
      </c>
      <c r="W44" s="9">
        <f>0</f>
        <v>0</v>
      </c>
      <c r="X44" s="9">
        <f>0</f>
        <v>0</v>
      </c>
      <c r="Y44" s="9">
        <f>0</f>
        <v>0</v>
      </c>
      <c r="Z44" s="9">
        <f>0</f>
        <v>0</v>
      </c>
      <c r="AA44">
        <f>10</f>
        <v>10</v>
      </c>
    </row>
    <row r="45" spans="1:27" x14ac:dyDescent="0.55000000000000004">
      <c r="A45" s="10">
        <v>45901</v>
      </c>
      <c r="B45" t="s">
        <v>11</v>
      </c>
      <c r="C45" t="s">
        <v>12</v>
      </c>
      <c r="D45" t="s">
        <v>19</v>
      </c>
      <c r="E45" t="s">
        <v>14</v>
      </c>
      <c r="F45" t="s">
        <v>17</v>
      </c>
      <c r="G45" t="s">
        <v>16</v>
      </c>
      <c r="H45">
        <v>8.5894082229650301</v>
      </c>
      <c r="J45">
        <f t="shared" si="6"/>
        <v>44</v>
      </c>
      <c r="K45" t="str">
        <f t="shared" si="0"/>
        <v>AEP TX CentralSouth LZ</v>
      </c>
      <c r="L45" s="10">
        <f t="shared" si="7"/>
        <v>45887</v>
      </c>
      <c r="M45" s="10">
        <f t="shared" si="8"/>
        <v>45901</v>
      </c>
      <c r="N45" t="str">
        <f t="shared" si="1"/>
        <v>SOUTH</v>
      </c>
      <c r="O45" t="str">
        <f t="shared" si="2"/>
        <v>NA</v>
      </c>
      <c r="P45" t="str">
        <f t="shared" si="3"/>
        <v>APG&amp;E</v>
      </c>
      <c r="Q45">
        <f t="shared" si="4"/>
        <v>24</v>
      </c>
      <c r="R45">
        <v>0</v>
      </c>
      <c r="S45">
        <f>200</f>
        <v>200</v>
      </c>
      <c r="T45" s="9">
        <f t="shared" si="9"/>
        <v>85.894082229650309</v>
      </c>
      <c r="U45">
        <f>0</f>
        <v>0</v>
      </c>
      <c r="V45" s="9">
        <f t="shared" si="5"/>
        <v>85.894082229650309</v>
      </c>
      <c r="W45" s="9">
        <f>0</f>
        <v>0</v>
      </c>
      <c r="X45" s="9">
        <f>0</f>
        <v>0</v>
      </c>
      <c r="Y45" s="9">
        <f>0</f>
        <v>0</v>
      </c>
      <c r="Z45" s="9">
        <f>0</f>
        <v>0</v>
      </c>
      <c r="AA45">
        <f>10</f>
        <v>10</v>
      </c>
    </row>
    <row r="46" spans="1:27" x14ac:dyDescent="0.55000000000000004">
      <c r="A46" s="10">
        <v>45901</v>
      </c>
      <c r="B46" t="s">
        <v>11</v>
      </c>
      <c r="C46" t="s">
        <v>12</v>
      </c>
      <c r="D46" t="s">
        <v>19</v>
      </c>
      <c r="E46" t="s">
        <v>14</v>
      </c>
      <c r="F46" t="s">
        <v>18</v>
      </c>
      <c r="G46" t="s">
        <v>16</v>
      </c>
      <c r="H46">
        <v>8.8593744302351496</v>
      </c>
      <c r="J46">
        <f t="shared" si="6"/>
        <v>45</v>
      </c>
      <c r="K46" t="str">
        <f t="shared" si="0"/>
        <v>AEP TX CentralSouth LZ</v>
      </c>
      <c r="L46" s="10">
        <f t="shared" si="7"/>
        <v>45887</v>
      </c>
      <c r="M46" s="10">
        <f t="shared" si="8"/>
        <v>45901</v>
      </c>
      <c r="N46" t="str">
        <f t="shared" si="1"/>
        <v>SOUTH</v>
      </c>
      <c r="O46" t="str">
        <f t="shared" si="2"/>
        <v>NA</v>
      </c>
      <c r="P46" t="str">
        <f t="shared" si="3"/>
        <v>APG&amp;E</v>
      </c>
      <c r="Q46">
        <f t="shared" si="4"/>
        <v>36</v>
      </c>
      <c r="R46">
        <v>0</v>
      </c>
      <c r="S46">
        <f>200</f>
        <v>200</v>
      </c>
      <c r="T46" s="9">
        <f t="shared" si="9"/>
        <v>88.593744302351496</v>
      </c>
      <c r="U46">
        <f>0</f>
        <v>0</v>
      </c>
      <c r="V46" s="9">
        <f t="shared" si="5"/>
        <v>88.593744302351496</v>
      </c>
      <c r="W46" s="9">
        <f>0</f>
        <v>0</v>
      </c>
      <c r="X46" s="9">
        <f>0</f>
        <v>0</v>
      </c>
      <c r="Y46" s="9">
        <f>0</f>
        <v>0</v>
      </c>
      <c r="Z46" s="9">
        <f>0</f>
        <v>0</v>
      </c>
      <c r="AA46">
        <f>10</f>
        <v>10</v>
      </c>
    </row>
    <row r="47" spans="1:27" x14ac:dyDescent="0.55000000000000004">
      <c r="A47" s="10">
        <v>45931</v>
      </c>
      <c r="B47" t="s">
        <v>11</v>
      </c>
      <c r="C47" t="s">
        <v>12</v>
      </c>
      <c r="D47" t="s">
        <v>19</v>
      </c>
      <c r="E47" t="s">
        <v>14</v>
      </c>
      <c r="F47" t="s">
        <v>15</v>
      </c>
      <c r="G47" t="s">
        <v>16</v>
      </c>
      <c r="H47">
        <v>8.8287275886859398</v>
      </c>
      <c r="J47">
        <f t="shared" si="6"/>
        <v>46</v>
      </c>
      <c r="K47" t="str">
        <f t="shared" si="0"/>
        <v>AEP TX CentralSouth LZ</v>
      </c>
      <c r="L47" s="10">
        <f t="shared" si="7"/>
        <v>45887</v>
      </c>
      <c r="M47" s="10">
        <f t="shared" si="8"/>
        <v>45931</v>
      </c>
      <c r="N47" t="str">
        <f t="shared" si="1"/>
        <v>SOUTH</v>
      </c>
      <c r="O47" t="str">
        <f t="shared" si="2"/>
        <v>NA</v>
      </c>
      <c r="P47" t="str">
        <f t="shared" si="3"/>
        <v>APG&amp;E</v>
      </c>
      <c r="Q47">
        <f t="shared" si="4"/>
        <v>12</v>
      </c>
      <c r="R47">
        <v>0</v>
      </c>
      <c r="S47">
        <f>200</f>
        <v>200</v>
      </c>
      <c r="T47" s="9">
        <f t="shared" si="9"/>
        <v>88.287275886859391</v>
      </c>
      <c r="U47">
        <f>0</f>
        <v>0</v>
      </c>
      <c r="V47" s="9">
        <f t="shared" si="5"/>
        <v>88.287275886859391</v>
      </c>
      <c r="W47" s="9">
        <f>0</f>
        <v>0</v>
      </c>
      <c r="X47" s="9">
        <f>0</f>
        <v>0</v>
      </c>
      <c r="Y47" s="9">
        <f>0</f>
        <v>0</v>
      </c>
      <c r="Z47" s="9">
        <f>0</f>
        <v>0</v>
      </c>
      <c r="AA47">
        <f>10</f>
        <v>10</v>
      </c>
    </row>
    <row r="48" spans="1:27" x14ac:dyDescent="0.55000000000000004">
      <c r="A48" s="10">
        <v>45931</v>
      </c>
      <c r="B48" t="s">
        <v>11</v>
      </c>
      <c r="C48" t="s">
        <v>12</v>
      </c>
      <c r="D48" t="s">
        <v>19</v>
      </c>
      <c r="E48" t="s">
        <v>14</v>
      </c>
      <c r="F48" t="s">
        <v>17</v>
      </c>
      <c r="G48" t="s">
        <v>16</v>
      </c>
      <c r="H48">
        <v>8.6941237776859008</v>
      </c>
      <c r="J48">
        <f t="shared" si="6"/>
        <v>47</v>
      </c>
      <c r="K48" t="str">
        <f t="shared" si="0"/>
        <v>AEP TX CentralSouth LZ</v>
      </c>
      <c r="L48" s="10">
        <f t="shared" si="7"/>
        <v>45887</v>
      </c>
      <c r="M48" s="10">
        <f t="shared" si="8"/>
        <v>45931</v>
      </c>
      <c r="N48" t="str">
        <f t="shared" si="1"/>
        <v>SOUTH</v>
      </c>
      <c r="O48" t="str">
        <f t="shared" si="2"/>
        <v>NA</v>
      </c>
      <c r="P48" t="str">
        <f t="shared" si="3"/>
        <v>APG&amp;E</v>
      </c>
      <c r="Q48">
        <f t="shared" si="4"/>
        <v>24</v>
      </c>
      <c r="R48">
        <v>0</v>
      </c>
      <c r="S48">
        <f>200</f>
        <v>200</v>
      </c>
      <c r="T48" s="9">
        <f t="shared" si="9"/>
        <v>86.941237776859012</v>
      </c>
      <c r="U48">
        <f>0</f>
        <v>0</v>
      </c>
      <c r="V48" s="9">
        <f t="shared" si="5"/>
        <v>86.941237776859012</v>
      </c>
      <c r="W48" s="9">
        <f>0</f>
        <v>0</v>
      </c>
      <c r="X48" s="9">
        <f>0</f>
        <v>0</v>
      </c>
      <c r="Y48" s="9">
        <f>0</f>
        <v>0</v>
      </c>
      <c r="Z48" s="9">
        <f>0</f>
        <v>0</v>
      </c>
      <c r="AA48">
        <f>10</f>
        <v>10</v>
      </c>
    </row>
    <row r="49" spans="1:27" x14ac:dyDescent="0.55000000000000004">
      <c r="A49" s="10">
        <v>45931</v>
      </c>
      <c r="B49" t="s">
        <v>11</v>
      </c>
      <c r="C49" t="s">
        <v>12</v>
      </c>
      <c r="D49" t="s">
        <v>19</v>
      </c>
      <c r="E49" t="s">
        <v>14</v>
      </c>
      <c r="F49" t="s">
        <v>18</v>
      </c>
      <c r="G49" t="s">
        <v>16</v>
      </c>
      <c r="H49">
        <v>8.9208454073518109</v>
      </c>
      <c r="J49">
        <f t="shared" si="6"/>
        <v>48</v>
      </c>
      <c r="K49" t="str">
        <f t="shared" si="0"/>
        <v>AEP TX CentralSouth LZ</v>
      </c>
      <c r="L49" s="10">
        <f t="shared" si="7"/>
        <v>45887</v>
      </c>
      <c r="M49" s="10">
        <f t="shared" si="8"/>
        <v>45931</v>
      </c>
      <c r="N49" t="str">
        <f t="shared" si="1"/>
        <v>SOUTH</v>
      </c>
      <c r="O49" t="str">
        <f t="shared" si="2"/>
        <v>NA</v>
      </c>
      <c r="P49" t="str">
        <f t="shared" si="3"/>
        <v>APG&amp;E</v>
      </c>
      <c r="Q49">
        <f t="shared" si="4"/>
        <v>36</v>
      </c>
      <c r="R49">
        <v>0</v>
      </c>
      <c r="S49">
        <f>200</f>
        <v>200</v>
      </c>
      <c r="T49" s="9">
        <f t="shared" si="9"/>
        <v>89.208454073518112</v>
      </c>
      <c r="U49">
        <f>0</f>
        <v>0</v>
      </c>
      <c r="V49" s="9">
        <f t="shared" si="5"/>
        <v>89.208454073518112</v>
      </c>
      <c r="W49" s="9">
        <f>0</f>
        <v>0</v>
      </c>
      <c r="X49" s="9">
        <f>0</f>
        <v>0</v>
      </c>
      <c r="Y49" s="9">
        <f>0</f>
        <v>0</v>
      </c>
      <c r="Z49" s="9">
        <f>0</f>
        <v>0</v>
      </c>
      <c r="AA49">
        <f>10</f>
        <v>10</v>
      </c>
    </row>
    <row r="50" spans="1:27" x14ac:dyDescent="0.55000000000000004">
      <c r="A50" s="10">
        <v>45962</v>
      </c>
      <c r="B50" t="s">
        <v>11</v>
      </c>
      <c r="C50" t="s">
        <v>12</v>
      </c>
      <c r="D50" t="s">
        <v>19</v>
      </c>
      <c r="E50" t="s">
        <v>14</v>
      </c>
      <c r="F50" t="s">
        <v>15</v>
      </c>
      <c r="G50" t="s">
        <v>16</v>
      </c>
      <c r="H50">
        <v>8.8814202395253297</v>
      </c>
      <c r="J50">
        <f t="shared" si="6"/>
        <v>49</v>
      </c>
      <c r="K50" t="str">
        <f t="shared" si="0"/>
        <v>AEP TX CentralSouth LZ</v>
      </c>
      <c r="L50" s="10">
        <f t="shared" si="7"/>
        <v>45887</v>
      </c>
      <c r="M50" s="10">
        <f t="shared" si="8"/>
        <v>45962</v>
      </c>
      <c r="N50" t="str">
        <f t="shared" si="1"/>
        <v>SOUTH</v>
      </c>
      <c r="O50" t="str">
        <f t="shared" si="2"/>
        <v>NA</v>
      </c>
      <c r="P50" t="str">
        <f t="shared" si="3"/>
        <v>APG&amp;E</v>
      </c>
      <c r="Q50">
        <f t="shared" si="4"/>
        <v>12</v>
      </c>
      <c r="R50">
        <v>0</v>
      </c>
      <c r="S50">
        <f>200</f>
        <v>200</v>
      </c>
      <c r="T50" s="9">
        <f t="shared" si="9"/>
        <v>88.81420239525329</v>
      </c>
      <c r="U50">
        <f>0</f>
        <v>0</v>
      </c>
      <c r="V50" s="9">
        <f t="shared" si="5"/>
        <v>88.81420239525329</v>
      </c>
      <c r="W50" s="9">
        <f>0</f>
        <v>0</v>
      </c>
      <c r="X50" s="9">
        <f>0</f>
        <v>0</v>
      </c>
      <c r="Y50" s="9">
        <f>0</f>
        <v>0</v>
      </c>
      <c r="Z50" s="9">
        <f>0</f>
        <v>0</v>
      </c>
      <c r="AA50">
        <f>10</f>
        <v>10</v>
      </c>
    </row>
    <row r="51" spans="1:27" x14ac:dyDescent="0.55000000000000004">
      <c r="A51" s="10">
        <v>45962</v>
      </c>
      <c r="B51" t="s">
        <v>11</v>
      </c>
      <c r="C51" t="s">
        <v>12</v>
      </c>
      <c r="D51" t="s">
        <v>19</v>
      </c>
      <c r="E51" t="s">
        <v>14</v>
      </c>
      <c r="F51" t="s">
        <v>17</v>
      </c>
      <c r="G51" t="s">
        <v>16</v>
      </c>
      <c r="H51">
        <v>8.7146703053931294</v>
      </c>
      <c r="J51">
        <f t="shared" si="6"/>
        <v>50</v>
      </c>
      <c r="K51" t="str">
        <f t="shared" si="0"/>
        <v>AEP TX CentralSouth LZ</v>
      </c>
      <c r="L51" s="10">
        <f t="shared" si="7"/>
        <v>45887</v>
      </c>
      <c r="M51" s="10">
        <f t="shared" si="8"/>
        <v>45962</v>
      </c>
      <c r="N51" t="str">
        <f t="shared" si="1"/>
        <v>SOUTH</v>
      </c>
      <c r="O51" t="str">
        <f t="shared" si="2"/>
        <v>NA</v>
      </c>
      <c r="P51" t="str">
        <f t="shared" si="3"/>
        <v>APG&amp;E</v>
      </c>
      <c r="Q51">
        <f t="shared" si="4"/>
        <v>24</v>
      </c>
      <c r="R51">
        <v>0</v>
      </c>
      <c r="S51">
        <f>200</f>
        <v>200</v>
      </c>
      <c r="T51" s="9">
        <f t="shared" si="9"/>
        <v>87.14670305393129</v>
      </c>
      <c r="U51">
        <f>0</f>
        <v>0</v>
      </c>
      <c r="V51" s="9">
        <f t="shared" si="5"/>
        <v>87.14670305393129</v>
      </c>
      <c r="W51" s="9">
        <f>0</f>
        <v>0</v>
      </c>
      <c r="X51" s="9">
        <f>0</f>
        <v>0</v>
      </c>
      <c r="Y51" s="9">
        <f>0</f>
        <v>0</v>
      </c>
      <c r="Z51" s="9">
        <f>0</f>
        <v>0</v>
      </c>
      <c r="AA51">
        <f>10</f>
        <v>10</v>
      </c>
    </row>
    <row r="52" spans="1:27" x14ac:dyDescent="0.55000000000000004">
      <c r="A52" s="10">
        <v>45962</v>
      </c>
      <c r="B52" t="s">
        <v>11</v>
      </c>
      <c r="C52" t="s">
        <v>12</v>
      </c>
      <c r="D52" t="s">
        <v>19</v>
      </c>
      <c r="E52" t="s">
        <v>14</v>
      </c>
      <c r="F52" t="s">
        <v>18</v>
      </c>
      <c r="G52" t="s">
        <v>16</v>
      </c>
      <c r="H52">
        <v>8.9399514195077607</v>
      </c>
      <c r="J52">
        <f t="shared" si="6"/>
        <v>51</v>
      </c>
      <c r="K52" t="str">
        <f t="shared" si="0"/>
        <v>AEP TX CentralSouth LZ</v>
      </c>
      <c r="L52" s="10">
        <f t="shared" si="7"/>
        <v>45887</v>
      </c>
      <c r="M52" s="10">
        <f t="shared" si="8"/>
        <v>45962</v>
      </c>
      <c r="N52" t="str">
        <f t="shared" si="1"/>
        <v>SOUTH</v>
      </c>
      <c r="O52" t="str">
        <f t="shared" si="2"/>
        <v>NA</v>
      </c>
      <c r="P52" t="str">
        <f t="shared" si="3"/>
        <v>APG&amp;E</v>
      </c>
      <c r="Q52">
        <f t="shared" si="4"/>
        <v>36</v>
      </c>
      <c r="R52">
        <v>0</v>
      </c>
      <c r="S52">
        <f>200</f>
        <v>200</v>
      </c>
      <c r="T52" s="9">
        <f t="shared" si="9"/>
        <v>89.399514195077614</v>
      </c>
      <c r="U52">
        <f>0</f>
        <v>0</v>
      </c>
      <c r="V52" s="9">
        <f t="shared" si="5"/>
        <v>89.399514195077614</v>
      </c>
      <c r="W52" s="9">
        <f>0</f>
        <v>0</v>
      </c>
      <c r="X52" s="9">
        <f>0</f>
        <v>0</v>
      </c>
      <c r="Y52" s="9">
        <f>0</f>
        <v>0</v>
      </c>
      <c r="Z52" s="9">
        <f>0</f>
        <v>0</v>
      </c>
      <c r="AA52">
        <f>10</f>
        <v>10</v>
      </c>
    </row>
    <row r="53" spans="1:27" x14ac:dyDescent="0.55000000000000004">
      <c r="A53" s="10">
        <v>45992</v>
      </c>
      <c r="B53" t="s">
        <v>11</v>
      </c>
      <c r="C53" t="s">
        <v>12</v>
      </c>
      <c r="D53" t="s">
        <v>19</v>
      </c>
      <c r="E53" t="s">
        <v>14</v>
      </c>
      <c r="F53" t="s">
        <v>15</v>
      </c>
      <c r="G53" t="s">
        <v>16</v>
      </c>
      <c r="H53">
        <v>8.9113567893320695</v>
      </c>
      <c r="J53">
        <f t="shared" si="6"/>
        <v>52</v>
      </c>
      <c r="K53" t="str">
        <f t="shared" si="0"/>
        <v>AEP TX CentralSouth LZ</v>
      </c>
      <c r="L53" s="10">
        <f t="shared" si="7"/>
        <v>45887</v>
      </c>
      <c r="M53" s="10">
        <f t="shared" si="8"/>
        <v>45992</v>
      </c>
      <c r="N53" t="str">
        <f t="shared" si="1"/>
        <v>SOUTH</v>
      </c>
      <c r="O53" t="str">
        <f t="shared" si="2"/>
        <v>NA</v>
      </c>
      <c r="P53" t="str">
        <f t="shared" si="3"/>
        <v>APG&amp;E</v>
      </c>
      <c r="Q53">
        <f t="shared" si="4"/>
        <v>12</v>
      </c>
      <c r="R53">
        <v>0</v>
      </c>
      <c r="S53">
        <f>200</f>
        <v>200</v>
      </c>
      <c r="T53" s="9">
        <f t="shared" si="9"/>
        <v>89.113567893320692</v>
      </c>
      <c r="U53">
        <f>0</f>
        <v>0</v>
      </c>
      <c r="V53" s="9">
        <f t="shared" si="5"/>
        <v>89.113567893320692</v>
      </c>
      <c r="W53" s="9">
        <f>0</f>
        <v>0</v>
      </c>
      <c r="X53" s="9">
        <f>0</f>
        <v>0</v>
      </c>
      <c r="Y53" s="9">
        <f>0</f>
        <v>0</v>
      </c>
      <c r="Z53" s="9">
        <f>0</f>
        <v>0</v>
      </c>
      <c r="AA53">
        <f>10</f>
        <v>10</v>
      </c>
    </row>
    <row r="54" spans="1:27" x14ac:dyDescent="0.55000000000000004">
      <c r="A54" s="10">
        <v>45992</v>
      </c>
      <c r="B54" t="s">
        <v>11</v>
      </c>
      <c r="C54" t="s">
        <v>12</v>
      </c>
      <c r="D54" t="s">
        <v>19</v>
      </c>
      <c r="E54" t="s">
        <v>14</v>
      </c>
      <c r="F54" t="s">
        <v>17</v>
      </c>
      <c r="G54" t="s">
        <v>16</v>
      </c>
      <c r="H54">
        <v>8.724963471053</v>
      </c>
      <c r="J54">
        <f t="shared" si="6"/>
        <v>53</v>
      </c>
      <c r="K54" t="str">
        <f t="shared" si="0"/>
        <v>AEP TX CentralSouth LZ</v>
      </c>
      <c r="L54" s="10">
        <f t="shared" si="7"/>
        <v>45887</v>
      </c>
      <c r="M54" s="10">
        <f t="shared" si="8"/>
        <v>45992</v>
      </c>
      <c r="N54" t="str">
        <f t="shared" si="1"/>
        <v>SOUTH</v>
      </c>
      <c r="O54" t="str">
        <f t="shared" si="2"/>
        <v>NA</v>
      </c>
      <c r="P54" t="str">
        <f t="shared" si="3"/>
        <v>APG&amp;E</v>
      </c>
      <c r="Q54">
        <f t="shared" si="4"/>
        <v>24</v>
      </c>
      <c r="R54">
        <v>0</v>
      </c>
      <c r="S54">
        <f>200</f>
        <v>200</v>
      </c>
      <c r="T54" s="9">
        <f t="shared" si="9"/>
        <v>87.249634710530003</v>
      </c>
      <c r="U54">
        <f>0</f>
        <v>0</v>
      </c>
      <c r="V54" s="9">
        <f t="shared" si="5"/>
        <v>87.249634710530003</v>
      </c>
      <c r="W54" s="9">
        <f>0</f>
        <v>0</v>
      </c>
      <c r="X54" s="9">
        <f>0</f>
        <v>0</v>
      </c>
      <c r="Y54" s="9">
        <f>0</f>
        <v>0</v>
      </c>
      <c r="Z54" s="9">
        <f>0</f>
        <v>0</v>
      </c>
      <c r="AA54">
        <f>10</f>
        <v>10</v>
      </c>
    </row>
    <row r="55" spans="1:27" x14ac:dyDescent="0.55000000000000004">
      <c r="A55" s="10">
        <v>45992</v>
      </c>
      <c r="B55" t="s">
        <v>11</v>
      </c>
      <c r="C55" t="s">
        <v>12</v>
      </c>
      <c r="D55" t="s">
        <v>19</v>
      </c>
      <c r="E55" t="s">
        <v>14</v>
      </c>
      <c r="F55" t="s">
        <v>18</v>
      </c>
      <c r="G55" t="s">
        <v>16</v>
      </c>
      <c r="H55">
        <v>8.9475153824711793</v>
      </c>
      <c r="J55">
        <f t="shared" si="6"/>
        <v>54</v>
      </c>
      <c r="K55" t="str">
        <f t="shared" si="0"/>
        <v>AEP TX CentralSouth LZ</v>
      </c>
      <c r="L55" s="10">
        <f t="shared" si="7"/>
        <v>45887</v>
      </c>
      <c r="M55" s="10">
        <f t="shared" si="8"/>
        <v>45992</v>
      </c>
      <c r="N55" t="str">
        <f t="shared" si="1"/>
        <v>SOUTH</v>
      </c>
      <c r="O55" t="str">
        <f t="shared" si="2"/>
        <v>NA</v>
      </c>
      <c r="P55" t="str">
        <f t="shared" si="3"/>
        <v>APG&amp;E</v>
      </c>
      <c r="Q55">
        <f t="shared" si="4"/>
        <v>36</v>
      </c>
      <c r="R55">
        <v>0</v>
      </c>
      <c r="S55">
        <f>200</f>
        <v>200</v>
      </c>
      <c r="T55" s="9">
        <f t="shared" si="9"/>
        <v>89.475153824711796</v>
      </c>
      <c r="U55">
        <f>0</f>
        <v>0</v>
      </c>
      <c r="V55" s="9">
        <f t="shared" si="5"/>
        <v>89.475153824711796</v>
      </c>
      <c r="W55" s="9">
        <f>0</f>
        <v>0</v>
      </c>
      <c r="X55" s="9">
        <f>0</f>
        <v>0</v>
      </c>
      <c r="Y55" s="9">
        <f>0</f>
        <v>0</v>
      </c>
      <c r="Z55" s="9">
        <f>0</f>
        <v>0</v>
      </c>
      <c r="AA55">
        <f>10</f>
        <v>10</v>
      </c>
    </row>
    <row r="56" spans="1:27" x14ac:dyDescent="0.55000000000000004">
      <c r="A56" s="10">
        <v>46023</v>
      </c>
      <c r="B56" t="s">
        <v>11</v>
      </c>
      <c r="C56" t="s">
        <v>12</v>
      </c>
      <c r="D56" t="s">
        <v>19</v>
      </c>
      <c r="E56" t="s">
        <v>14</v>
      </c>
      <c r="F56" t="s">
        <v>15</v>
      </c>
      <c r="G56" t="s">
        <v>16</v>
      </c>
      <c r="H56">
        <v>8.9351066690233392</v>
      </c>
      <c r="J56">
        <f t="shared" si="6"/>
        <v>55</v>
      </c>
      <c r="K56" t="str">
        <f t="shared" si="0"/>
        <v>AEP TX CentralSouth LZ</v>
      </c>
      <c r="L56" s="10">
        <f t="shared" si="7"/>
        <v>45887</v>
      </c>
      <c r="M56" s="10">
        <f t="shared" si="8"/>
        <v>46023</v>
      </c>
      <c r="N56" t="str">
        <f t="shared" si="1"/>
        <v>SOUTH</v>
      </c>
      <c r="O56" t="str">
        <f t="shared" si="2"/>
        <v>NA</v>
      </c>
      <c r="P56" t="str">
        <f t="shared" si="3"/>
        <v>APG&amp;E</v>
      </c>
      <c r="Q56">
        <f t="shared" si="4"/>
        <v>12</v>
      </c>
      <c r="R56">
        <v>0</v>
      </c>
      <c r="S56">
        <f>200</f>
        <v>200</v>
      </c>
      <c r="T56" s="9">
        <f t="shared" si="9"/>
        <v>89.351066690233395</v>
      </c>
      <c r="U56">
        <f>0</f>
        <v>0</v>
      </c>
      <c r="V56" s="9">
        <f t="shared" si="5"/>
        <v>89.351066690233395</v>
      </c>
      <c r="W56" s="9">
        <f>0</f>
        <v>0</v>
      </c>
      <c r="X56" s="9">
        <f>0</f>
        <v>0</v>
      </c>
      <c r="Y56" s="9">
        <f>0</f>
        <v>0</v>
      </c>
      <c r="Z56" s="9">
        <f>0</f>
        <v>0</v>
      </c>
      <c r="AA56">
        <f>10</f>
        <v>10</v>
      </c>
    </row>
    <row r="57" spans="1:27" x14ac:dyDescent="0.55000000000000004">
      <c r="A57" s="10">
        <v>46023</v>
      </c>
      <c r="B57" t="s">
        <v>11</v>
      </c>
      <c r="C57" t="s">
        <v>12</v>
      </c>
      <c r="D57" t="s">
        <v>19</v>
      </c>
      <c r="E57" t="s">
        <v>14</v>
      </c>
      <c r="F57" t="s">
        <v>17</v>
      </c>
      <c r="G57" t="s">
        <v>16</v>
      </c>
      <c r="H57">
        <v>8.7403616561819408</v>
      </c>
      <c r="J57">
        <f t="shared" si="6"/>
        <v>56</v>
      </c>
      <c r="K57" t="str">
        <f t="shared" si="0"/>
        <v>AEP TX CentralSouth LZ</v>
      </c>
      <c r="L57" s="10">
        <f t="shared" si="7"/>
        <v>45887</v>
      </c>
      <c r="M57" s="10">
        <f t="shared" si="8"/>
        <v>46023</v>
      </c>
      <c r="N57" t="str">
        <f t="shared" si="1"/>
        <v>SOUTH</v>
      </c>
      <c r="O57" t="str">
        <f t="shared" si="2"/>
        <v>NA</v>
      </c>
      <c r="P57" t="str">
        <f t="shared" si="3"/>
        <v>APG&amp;E</v>
      </c>
      <c r="Q57">
        <f t="shared" si="4"/>
        <v>24</v>
      </c>
      <c r="R57">
        <v>0</v>
      </c>
      <c r="S57">
        <f>200</f>
        <v>200</v>
      </c>
      <c r="T57" s="9">
        <f t="shared" si="9"/>
        <v>87.403616561819405</v>
      </c>
      <c r="U57">
        <f>0</f>
        <v>0</v>
      </c>
      <c r="V57" s="9">
        <f t="shared" si="5"/>
        <v>87.403616561819405</v>
      </c>
      <c r="W57" s="9">
        <f>0</f>
        <v>0</v>
      </c>
      <c r="X57" s="9">
        <f>0</f>
        <v>0</v>
      </c>
      <c r="Y57" s="9">
        <f>0</f>
        <v>0</v>
      </c>
      <c r="Z57" s="9">
        <f>0</f>
        <v>0</v>
      </c>
      <c r="AA57">
        <f>10</f>
        <v>10</v>
      </c>
    </row>
    <row r="58" spans="1:27" x14ac:dyDescent="0.55000000000000004">
      <c r="A58" s="10">
        <v>46023</v>
      </c>
      <c r="B58" t="s">
        <v>11</v>
      </c>
      <c r="C58" t="s">
        <v>12</v>
      </c>
      <c r="D58" t="s">
        <v>19</v>
      </c>
      <c r="E58" t="s">
        <v>14</v>
      </c>
      <c r="F58" t="s">
        <v>18</v>
      </c>
      <c r="G58" t="s">
        <v>16</v>
      </c>
      <c r="H58">
        <v>8.9609500967434599</v>
      </c>
      <c r="J58">
        <f t="shared" si="6"/>
        <v>57</v>
      </c>
      <c r="K58" t="str">
        <f t="shared" si="0"/>
        <v>AEP TX CentralSouth LZ</v>
      </c>
      <c r="L58" s="10">
        <f t="shared" si="7"/>
        <v>45887</v>
      </c>
      <c r="M58" s="10">
        <f t="shared" si="8"/>
        <v>46023</v>
      </c>
      <c r="N58" t="str">
        <f t="shared" si="1"/>
        <v>SOUTH</v>
      </c>
      <c r="O58" t="str">
        <f t="shared" si="2"/>
        <v>NA</v>
      </c>
      <c r="P58" t="str">
        <f t="shared" si="3"/>
        <v>APG&amp;E</v>
      </c>
      <c r="Q58">
        <f t="shared" si="4"/>
        <v>36</v>
      </c>
      <c r="R58">
        <v>0</v>
      </c>
      <c r="S58">
        <f>200</f>
        <v>200</v>
      </c>
      <c r="T58" s="9">
        <f t="shared" si="9"/>
        <v>89.609500967434599</v>
      </c>
      <c r="U58">
        <f>0</f>
        <v>0</v>
      </c>
      <c r="V58" s="9">
        <f t="shared" si="5"/>
        <v>89.609500967434599</v>
      </c>
      <c r="W58" s="9">
        <f>0</f>
        <v>0</v>
      </c>
      <c r="X58" s="9">
        <f>0</f>
        <v>0</v>
      </c>
      <c r="Y58" s="9">
        <f>0</f>
        <v>0</v>
      </c>
      <c r="Z58" s="9">
        <f>0</f>
        <v>0</v>
      </c>
      <c r="AA58">
        <f>10</f>
        <v>10</v>
      </c>
    </row>
    <row r="59" spans="1:27" x14ac:dyDescent="0.55000000000000004">
      <c r="A59" s="10">
        <v>46054</v>
      </c>
      <c r="B59" t="s">
        <v>11</v>
      </c>
      <c r="C59" t="s">
        <v>12</v>
      </c>
      <c r="D59" t="s">
        <v>19</v>
      </c>
      <c r="E59" t="s">
        <v>14</v>
      </c>
      <c r="F59" t="s">
        <v>15</v>
      </c>
      <c r="G59" t="s">
        <v>16</v>
      </c>
      <c r="H59">
        <v>8.9733155418201598</v>
      </c>
      <c r="J59">
        <f t="shared" si="6"/>
        <v>58</v>
      </c>
      <c r="K59" t="str">
        <f t="shared" si="0"/>
        <v>AEP TX CentralSouth LZ</v>
      </c>
      <c r="L59" s="10">
        <f t="shared" si="7"/>
        <v>45887</v>
      </c>
      <c r="M59" s="10">
        <f t="shared" si="8"/>
        <v>46054</v>
      </c>
      <c r="N59" t="str">
        <f t="shared" si="1"/>
        <v>SOUTH</v>
      </c>
      <c r="O59" t="str">
        <f t="shared" si="2"/>
        <v>NA</v>
      </c>
      <c r="P59" t="str">
        <f t="shared" si="3"/>
        <v>APG&amp;E</v>
      </c>
      <c r="Q59">
        <f t="shared" si="4"/>
        <v>12</v>
      </c>
      <c r="R59">
        <v>0</v>
      </c>
      <c r="S59">
        <f>200</f>
        <v>200</v>
      </c>
      <c r="T59" s="9">
        <f t="shared" si="9"/>
        <v>89.733155418201591</v>
      </c>
      <c r="U59">
        <f>0</f>
        <v>0</v>
      </c>
      <c r="V59" s="9">
        <f t="shared" si="5"/>
        <v>89.733155418201591</v>
      </c>
      <c r="W59" s="9">
        <f>0</f>
        <v>0</v>
      </c>
      <c r="X59" s="9">
        <f>0</f>
        <v>0</v>
      </c>
      <c r="Y59" s="9">
        <f>0</f>
        <v>0</v>
      </c>
      <c r="Z59" s="9">
        <f>0</f>
        <v>0</v>
      </c>
      <c r="AA59">
        <f>10</f>
        <v>10</v>
      </c>
    </row>
    <row r="60" spans="1:27" x14ac:dyDescent="0.55000000000000004">
      <c r="A60" s="10">
        <v>46054</v>
      </c>
      <c r="B60" t="s">
        <v>11</v>
      </c>
      <c r="C60" t="s">
        <v>12</v>
      </c>
      <c r="D60" t="s">
        <v>19</v>
      </c>
      <c r="E60" t="s">
        <v>14</v>
      </c>
      <c r="F60" t="s">
        <v>17</v>
      </c>
      <c r="G60" t="s">
        <v>16</v>
      </c>
      <c r="H60">
        <v>8.7814951902445308</v>
      </c>
      <c r="J60">
        <f t="shared" si="6"/>
        <v>59</v>
      </c>
      <c r="K60" t="str">
        <f t="shared" si="0"/>
        <v>AEP TX CentralSouth LZ</v>
      </c>
      <c r="L60" s="10">
        <f t="shared" si="7"/>
        <v>45887</v>
      </c>
      <c r="M60" s="10">
        <f t="shared" si="8"/>
        <v>46054</v>
      </c>
      <c r="N60" t="str">
        <f t="shared" si="1"/>
        <v>SOUTH</v>
      </c>
      <c r="O60" t="str">
        <f t="shared" si="2"/>
        <v>NA</v>
      </c>
      <c r="P60" t="str">
        <f t="shared" si="3"/>
        <v>APG&amp;E</v>
      </c>
      <c r="Q60">
        <f t="shared" si="4"/>
        <v>24</v>
      </c>
      <c r="R60">
        <v>0</v>
      </c>
      <c r="S60">
        <f>200</f>
        <v>200</v>
      </c>
      <c r="T60" s="9">
        <f t="shared" si="9"/>
        <v>87.814951902445301</v>
      </c>
      <c r="U60">
        <f>0</f>
        <v>0</v>
      </c>
      <c r="V60" s="9">
        <f t="shared" si="5"/>
        <v>87.814951902445301</v>
      </c>
      <c r="W60" s="9">
        <f>0</f>
        <v>0</v>
      </c>
      <c r="X60" s="9">
        <f>0</f>
        <v>0</v>
      </c>
      <c r="Y60" s="9">
        <f>0</f>
        <v>0</v>
      </c>
      <c r="Z60" s="9">
        <f>0</f>
        <v>0</v>
      </c>
      <c r="AA60">
        <f>10</f>
        <v>10</v>
      </c>
    </row>
    <row r="61" spans="1:27" x14ac:dyDescent="0.55000000000000004">
      <c r="A61" s="10">
        <v>46054</v>
      </c>
      <c r="B61" t="s">
        <v>11</v>
      </c>
      <c r="C61" t="s">
        <v>12</v>
      </c>
      <c r="D61" t="s">
        <v>19</v>
      </c>
      <c r="E61" t="s">
        <v>14</v>
      </c>
      <c r="F61" t="s">
        <v>18</v>
      </c>
      <c r="G61" t="s">
        <v>16</v>
      </c>
      <c r="H61">
        <v>8.9981491738489794</v>
      </c>
      <c r="J61">
        <f t="shared" si="6"/>
        <v>60</v>
      </c>
      <c r="K61" t="str">
        <f t="shared" si="0"/>
        <v>AEP TX CentralSouth LZ</v>
      </c>
      <c r="L61" s="10">
        <f t="shared" si="7"/>
        <v>45887</v>
      </c>
      <c r="M61" s="10">
        <f t="shared" si="8"/>
        <v>46054</v>
      </c>
      <c r="N61" t="str">
        <f t="shared" si="1"/>
        <v>SOUTH</v>
      </c>
      <c r="O61" t="str">
        <f t="shared" si="2"/>
        <v>NA</v>
      </c>
      <c r="P61" t="str">
        <f t="shared" si="3"/>
        <v>APG&amp;E</v>
      </c>
      <c r="Q61">
        <f t="shared" si="4"/>
        <v>36</v>
      </c>
      <c r="R61">
        <v>0</v>
      </c>
      <c r="S61">
        <f>200</f>
        <v>200</v>
      </c>
      <c r="T61" s="9">
        <f t="shared" si="9"/>
        <v>89.981491738489794</v>
      </c>
      <c r="U61">
        <f>0</f>
        <v>0</v>
      </c>
      <c r="V61" s="9">
        <f t="shared" si="5"/>
        <v>89.981491738489794</v>
      </c>
      <c r="W61" s="9">
        <f>0</f>
        <v>0</v>
      </c>
      <c r="X61" s="9">
        <f>0</f>
        <v>0</v>
      </c>
      <c r="Y61" s="9">
        <f>0</f>
        <v>0</v>
      </c>
      <c r="Z61" s="9">
        <f>0</f>
        <v>0</v>
      </c>
      <c r="AA61">
        <f>10</f>
        <v>10</v>
      </c>
    </row>
    <row r="62" spans="1:27" x14ac:dyDescent="0.55000000000000004">
      <c r="A62" s="10">
        <v>46082</v>
      </c>
      <c r="B62" t="s">
        <v>11</v>
      </c>
      <c r="C62" t="s">
        <v>12</v>
      </c>
      <c r="D62" t="s">
        <v>19</v>
      </c>
      <c r="E62" t="s">
        <v>14</v>
      </c>
      <c r="F62" t="s">
        <v>15</v>
      </c>
      <c r="G62" t="s">
        <v>16</v>
      </c>
      <c r="H62">
        <v>9.0026431394987405</v>
      </c>
      <c r="J62">
        <f t="shared" si="6"/>
        <v>61</v>
      </c>
      <c r="K62" t="str">
        <f t="shared" si="0"/>
        <v>AEP TX CentralSouth LZ</v>
      </c>
      <c r="L62" s="10">
        <f t="shared" si="7"/>
        <v>45887</v>
      </c>
      <c r="M62" s="10">
        <f t="shared" si="8"/>
        <v>46082</v>
      </c>
      <c r="N62" t="str">
        <f t="shared" si="1"/>
        <v>SOUTH</v>
      </c>
      <c r="O62" t="str">
        <f t="shared" si="2"/>
        <v>NA</v>
      </c>
      <c r="P62" t="str">
        <f t="shared" si="3"/>
        <v>APG&amp;E</v>
      </c>
      <c r="Q62">
        <f t="shared" si="4"/>
        <v>12</v>
      </c>
      <c r="R62">
        <v>0</v>
      </c>
      <c r="S62">
        <f>200</f>
        <v>200</v>
      </c>
      <c r="T62" s="9">
        <f t="shared" si="9"/>
        <v>90.026431394987412</v>
      </c>
      <c r="U62">
        <f>0</f>
        <v>0</v>
      </c>
      <c r="V62" s="9">
        <f t="shared" si="5"/>
        <v>90.026431394987412</v>
      </c>
      <c r="W62" s="9">
        <f>0</f>
        <v>0</v>
      </c>
      <c r="X62" s="9">
        <f>0</f>
        <v>0</v>
      </c>
      <c r="Y62" s="9">
        <f>0</f>
        <v>0</v>
      </c>
      <c r="Z62" s="9">
        <f>0</f>
        <v>0</v>
      </c>
      <c r="AA62">
        <f>10</f>
        <v>10</v>
      </c>
    </row>
    <row r="63" spans="1:27" x14ac:dyDescent="0.55000000000000004">
      <c r="A63" s="10">
        <v>46082</v>
      </c>
      <c r="B63" t="s">
        <v>11</v>
      </c>
      <c r="C63" t="s">
        <v>12</v>
      </c>
      <c r="D63" t="s">
        <v>19</v>
      </c>
      <c r="E63" t="s">
        <v>14</v>
      </c>
      <c r="F63" t="s">
        <v>17</v>
      </c>
      <c r="G63" t="s">
        <v>16</v>
      </c>
      <c r="H63">
        <v>8.8151111560911293</v>
      </c>
      <c r="J63">
        <f t="shared" si="6"/>
        <v>62</v>
      </c>
      <c r="K63" t="str">
        <f t="shared" si="0"/>
        <v>AEP TX CentralSouth LZ</v>
      </c>
      <c r="L63" s="10">
        <f t="shared" si="7"/>
        <v>45887</v>
      </c>
      <c r="M63" s="10">
        <f t="shared" si="8"/>
        <v>46082</v>
      </c>
      <c r="N63" t="str">
        <f t="shared" si="1"/>
        <v>SOUTH</v>
      </c>
      <c r="O63" t="str">
        <f t="shared" si="2"/>
        <v>NA</v>
      </c>
      <c r="P63" t="str">
        <f t="shared" si="3"/>
        <v>APG&amp;E</v>
      </c>
      <c r="Q63">
        <f t="shared" si="4"/>
        <v>24</v>
      </c>
      <c r="R63">
        <v>0</v>
      </c>
      <c r="S63">
        <f>200</f>
        <v>200</v>
      </c>
      <c r="T63" s="9">
        <f t="shared" si="9"/>
        <v>88.151111560911289</v>
      </c>
      <c r="U63">
        <f>0</f>
        <v>0</v>
      </c>
      <c r="V63" s="9">
        <f t="shared" si="5"/>
        <v>88.151111560911289</v>
      </c>
      <c r="W63" s="9">
        <f>0</f>
        <v>0</v>
      </c>
      <c r="X63" s="9">
        <f>0</f>
        <v>0</v>
      </c>
      <c r="Y63" s="9">
        <f>0</f>
        <v>0</v>
      </c>
      <c r="Z63" s="9">
        <f>0</f>
        <v>0</v>
      </c>
      <c r="AA63">
        <f>10</f>
        <v>10</v>
      </c>
    </row>
    <row r="64" spans="1:27" x14ac:dyDescent="0.55000000000000004">
      <c r="A64" s="10">
        <v>46082</v>
      </c>
      <c r="B64" t="s">
        <v>11</v>
      </c>
      <c r="C64" t="s">
        <v>12</v>
      </c>
      <c r="D64" t="s">
        <v>19</v>
      </c>
      <c r="E64" t="s">
        <v>14</v>
      </c>
      <c r="F64" t="s">
        <v>18</v>
      </c>
      <c r="G64" t="s">
        <v>16</v>
      </c>
      <c r="H64">
        <v>9.0269385894456207</v>
      </c>
      <c r="J64">
        <f t="shared" si="6"/>
        <v>63</v>
      </c>
      <c r="K64" t="str">
        <f t="shared" si="0"/>
        <v>AEP TX CentralSouth LZ</v>
      </c>
      <c r="L64" s="10">
        <f t="shared" si="7"/>
        <v>45887</v>
      </c>
      <c r="M64" s="10">
        <f t="shared" si="8"/>
        <v>46082</v>
      </c>
      <c r="N64" t="str">
        <f t="shared" si="1"/>
        <v>SOUTH</v>
      </c>
      <c r="O64" t="str">
        <f t="shared" si="2"/>
        <v>NA</v>
      </c>
      <c r="P64" t="str">
        <f t="shared" si="3"/>
        <v>APG&amp;E</v>
      </c>
      <c r="Q64">
        <f t="shared" si="4"/>
        <v>36</v>
      </c>
      <c r="R64">
        <v>0</v>
      </c>
      <c r="S64">
        <f>200</f>
        <v>200</v>
      </c>
      <c r="T64" s="9">
        <f t="shared" si="9"/>
        <v>90.269385894456207</v>
      </c>
      <c r="U64">
        <f>0</f>
        <v>0</v>
      </c>
      <c r="V64" s="9">
        <f t="shared" si="5"/>
        <v>90.269385894456207</v>
      </c>
      <c r="W64" s="9">
        <f>0</f>
        <v>0</v>
      </c>
      <c r="X64" s="9">
        <f>0</f>
        <v>0</v>
      </c>
      <c r="Y64" s="9">
        <f>0</f>
        <v>0</v>
      </c>
      <c r="Z64" s="9">
        <f>0</f>
        <v>0</v>
      </c>
      <c r="AA64">
        <f>10</f>
        <v>10</v>
      </c>
    </row>
    <row r="65" spans="1:27" x14ac:dyDescent="0.55000000000000004">
      <c r="A65" s="10">
        <v>46113</v>
      </c>
      <c r="B65" t="s">
        <v>11</v>
      </c>
      <c r="C65" t="s">
        <v>12</v>
      </c>
      <c r="D65" t="s">
        <v>19</v>
      </c>
      <c r="E65" t="s">
        <v>14</v>
      </c>
      <c r="F65" t="s">
        <v>15</v>
      </c>
      <c r="G65" t="s">
        <v>16</v>
      </c>
      <c r="H65">
        <v>9.0038782106502406</v>
      </c>
      <c r="J65">
        <f t="shared" si="6"/>
        <v>64</v>
      </c>
      <c r="K65" t="str">
        <f t="shared" si="0"/>
        <v>AEP TX CentralSouth LZ</v>
      </c>
      <c r="L65" s="10">
        <f t="shared" si="7"/>
        <v>45887</v>
      </c>
      <c r="M65" s="10">
        <f t="shared" si="8"/>
        <v>46113</v>
      </c>
      <c r="N65" t="str">
        <f t="shared" si="1"/>
        <v>SOUTH</v>
      </c>
      <c r="O65" t="str">
        <f t="shared" si="2"/>
        <v>NA</v>
      </c>
      <c r="P65" t="str">
        <f t="shared" si="3"/>
        <v>APG&amp;E</v>
      </c>
      <c r="Q65">
        <f t="shared" si="4"/>
        <v>12</v>
      </c>
      <c r="R65">
        <v>0</v>
      </c>
      <c r="S65">
        <f>200</f>
        <v>200</v>
      </c>
      <c r="T65" s="9">
        <f t="shared" si="9"/>
        <v>90.03878210650241</v>
      </c>
      <c r="U65">
        <f>0</f>
        <v>0</v>
      </c>
      <c r="V65" s="9">
        <f t="shared" si="5"/>
        <v>90.03878210650241</v>
      </c>
      <c r="W65" s="9">
        <f>0</f>
        <v>0</v>
      </c>
      <c r="X65" s="9">
        <f>0</f>
        <v>0</v>
      </c>
      <c r="Y65" s="9">
        <f>0</f>
        <v>0</v>
      </c>
      <c r="Z65" s="9">
        <f>0</f>
        <v>0</v>
      </c>
      <c r="AA65">
        <f>10</f>
        <v>10</v>
      </c>
    </row>
    <row r="66" spans="1:27" x14ac:dyDescent="0.55000000000000004">
      <c r="A66" s="10">
        <v>46113</v>
      </c>
      <c r="B66" t="s">
        <v>11</v>
      </c>
      <c r="C66" t="s">
        <v>12</v>
      </c>
      <c r="D66" t="s">
        <v>19</v>
      </c>
      <c r="E66" t="s">
        <v>14</v>
      </c>
      <c r="F66" t="s">
        <v>17</v>
      </c>
      <c r="G66" t="s">
        <v>16</v>
      </c>
      <c r="H66">
        <v>8.8204520227567098</v>
      </c>
      <c r="J66">
        <f t="shared" si="6"/>
        <v>65</v>
      </c>
      <c r="K66" t="str">
        <f t="shared" ref="K66:K129" si="10">CONCATENATE(C66,D66)</f>
        <v>AEP TX CentralSouth LZ</v>
      </c>
      <c r="L66" s="10">
        <f t="shared" si="7"/>
        <v>45887</v>
      </c>
      <c r="M66" s="10">
        <f t="shared" si="8"/>
        <v>46113</v>
      </c>
      <c r="N66" t="str">
        <f t="shared" ref="N66:N129" si="11">IF(K66="CenterpointHouston LZ","COAST",IF(K66="OncorNorth LZ","NORTH",IF(K66="AEP TX CENTRALSouth LZ","SOUTH",IF(K66="AEP TX CentralWest LZ","WEST",IF(K66="TNMPHouston LZ","TNMP","NA")))))</f>
        <v>SOUTH</v>
      </c>
      <c r="O66" t="str">
        <f t="shared" ref="O66:O129" si="12">IF(E66="LO","LOW",IF(E66="MED","MED",IF(E66="HI","HIGH","NA")))</f>
        <v>NA</v>
      </c>
      <c r="P66" t="str">
        <f t="shared" ref="P66:P129" si="13">IF(G66="Fixed Price","APG&amp;E","NA")</f>
        <v>APG&amp;E</v>
      </c>
      <c r="Q66">
        <f t="shared" ref="Q66:Q129" si="14">IF(F66="12 Months",12,IF(F66="24 Months",24,IF(F66="36 Months",36,IF(F66="48 Months",48,IF(F66="60 Months",60,0)))))</f>
        <v>24</v>
      </c>
      <c r="R66">
        <v>0</v>
      </c>
      <c r="S66">
        <f>200</f>
        <v>200</v>
      </c>
      <c r="T66" s="9">
        <f t="shared" si="9"/>
        <v>88.204520227567102</v>
      </c>
      <c r="U66">
        <f>0</f>
        <v>0</v>
      </c>
      <c r="V66" s="9">
        <f t="shared" ref="V66:V129" si="15">T66+U66</f>
        <v>88.204520227567102</v>
      </c>
      <c r="W66" s="9">
        <f>0</f>
        <v>0</v>
      </c>
      <c r="X66" s="9">
        <f>0</f>
        <v>0</v>
      </c>
      <c r="Y66" s="9">
        <f>0</f>
        <v>0</v>
      </c>
      <c r="Z66" s="9">
        <f>0</f>
        <v>0</v>
      </c>
      <c r="AA66">
        <f>10</f>
        <v>10</v>
      </c>
    </row>
    <row r="67" spans="1:27" x14ac:dyDescent="0.55000000000000004">
      <c r="A67" s="10">
        <v>46113</v>
      </c>
      <c r="B67" t="s">
        <v>11</v>
      </c>
      <c r="C67" t="s">
        <v>12</v>
      </c>
      <c r="D67" t="s">
        <v>19</v>
      </c>
      <c r="E67" t="s">
        <v>14</v>
      </c>
      <c r="F67" t="s">
        <v>18</v>
      </c>
      <c r="G67" t="s">
        <v>16</v>
      </c>
      <c r="H67">
        <v>9.0281781987540608</v>
      </c>
      <c r="J67">
        <f t="shared" ref="J67:J130" si="16">J66+1</f>
        <v>66</v>
      </c>
      <c r="K67" t="str">
        <f t="shared" si="10"/>
        <v>AEP TX CentralSouth LZ</v>
      </c>
      <c r="L67" s="10">
        <f t="shared" ref="L67:L130" si="17">DATE(2025,8,18)</f>
        <v>45887</v>
      </c>
      <c r="M67" s="10">
        <f t="shared" ref="M67:M130" si="18">A67</f>
        <v>46113</v>
      </c>
      <c r="N67" t="str">
        <f t="shared" si="11"/>
        <v>SOUTH</v>
      </c>
      <c r="O67" t="str">
        <f t="shared" si="12"/>
        <v>NA</v>
      </c>
      <c r="P67" t="str">
        <f t="shared" si="13"/>
        <v>APG&amp;E</v>
      </c>
      <c r="Q67">
        <f t="shared" si="14"/>
        <v>36</v>
      </c>
      <c r="R67">
        <v>0</v>
      </c>
      <c r="S67">
        <f>200</f>
        <v>200</v>
      </c>
      <c r="T67" s="9">
        <f t="shared" ref="T67:T130" si="19">IF(N67="",0,H67*10)</f>
        <v>90.281781987540612</v>
      </c>
      <c r="U67">
        <f>0</f>
        <v>0</v>
      </c>
      <c r="V67" s="9">
        <f t="shared" si="15"/>
        <v>90.281781987540612</v>
      </c>
      <c r="W67" s="9">
        <f>0</f>
        <v>0</v>
      </c>
      <c r="X67" s="9">
        <f>0</f>
        <v>0</v>
      </c>
      <c r="Y67" s="9">
        <f>0</f>
        <v>0</v>
      </c>
      <c r="Z67" s="9">
        <f>0</f>
        <v>0</v>
      </c>
      <c r="AA67">
        <f>10</f>
        <v>10</v>
      </c>
    </row>
    <row r="68" spans="1:27" x14ac:dyDescent="0.55000000000000004">
      <c r="A68" s="10">
        <v>46143</v>
      </c>
      <c r="B68" t="s">
        <v>11</v>
      </c>
      <c r="C68" t="s">
        <v>12</v>
      </c>
      <c r="D68" t="s">
        <v>19</v>
      </c>
      <c r="E68" t="s">
        <v>14</v>
      </c>
      <c r="F68" t="s">
        <v>15</v>
      </c>
      <c r="G68" t="s">
        <v>16</v>
      </c>
      <c r="H68">
        <v>8.9908125641945702</v>
      </c>
      <c r="J68">
        <f t="shared" si="16"/>
        <v>67</v>
      </c>
      <c r="K68" t="str">
        <f t="shared" si="10"/>
        <v>AEP TX CentralSouth LZ</v>
      </c>
      <c r="L68" s="10">
        <f t="shared" si="17"/>
        <v>45887</v>
      </c>
      <c r="M68" s="10">
        <f t="shared" si="18"/>
        <v>46143</v>
      </c>
      <c r="N68" t="str">
        <f t="shared" si="11"/>
        <v>SOUTH</v>
      </c>
      <c r="O68" t="str">
        <f t="shared" si="12"/>
        <v>NA</v>
      </c>
      <c r="P68" t="str">
        <f t="shared" si="13"/>
        <v>APG&amp;E</v>
      </c>
      <c r="Q68">
        <f t="shared" si="14"/>
        <v>12</v>
      </c>
      <c r="R68">
        <v>0</v>
      </c>
      <c r="S68">
        <f>200</f>
        <v>200</v>
      </c>
      <c r="T68" s="9">
        <f t="shared" si="19"/>
        <v>89.908125641945702</v>
      </c>
      <c r="U68">
        <f>0</f>
        <v>0</v>
      </c>
      <c r="V68" s="9">
        <f t="shared" si="15"/>
        <v>89.908125641945702</v>
      </c>
      <c r="W68" s="9">
        <f>0</f>
        <v>0</v>
      </c>
      <c r="X68" s="9">
        <f>0</f>
        <v>0</v>
      </c>
      <c r="Y68" s="9">
        <f>0</f>
        <v>0</v>
      </c>
      <c r="Z68" s="9">
        <f>0</f>
        <v>0</v>
      </c>
      <c r="AA68">
        <f>10</f>
        <v>10</v>
      </c>
    </row>
    <row r="69" spans="1:27" x14ac:dyDescent="0.55000000000000004">
      <c r="A69" s="10">
        <v>46143</v>
      </c>
      <c r="B69" t="s">
        <v>11</v>
      </c>
      <c r="C69" t="s">
        <v>12</v>
      </c>
      <c r="D69" t="s">
        <v>19</v>
      </c>
      <c r="E69" t="s">
        <v>14</v>
      </c>
      <c r="F69" t="s">
        <v>17</v>
      </c>
      <c r="G69" t="s">
        <v>16</v>
      </c>
      <c r="H69">
        <v>8.8143109014329202</v>
      </c>
      <c r="J69">
        <f t="shared" si="16"/>
        <v>68</v>
      </c>
      <c r="K69" t="str">
        <f t="shared" si="10"/>
        <v>AEP TX CentralSouth LZ</v>
      </c>
      <c r="L69" s="10">
        <f t="shared" si="17"/>
        <v>45887</v>
      </c>
      <c r="M69" s="10">
        <f t="shared" si="18"/>
        <v>46143</v>
      </c>
      <c r="N69" t="str">
        <f t="shared" si="11"/>
        <v>SOUTH</v>
      </c>
      <c r="O69" t="str">
        <f t="shared" si="12"/>
        <v>NA</v>
      </c>
      <c r="P69" t="str">
        <f t="shared" si="13"/>
        <v>APG&amp;E</v>
      </c>
      <c r="Q69">
        <f t="shared" si="14"/>
        <v>24</v>
      </c>
      <c r="R69">
        <v>0</v>
      </c>
      <c r="S69">
        <f>200</f>
        <v>200</v>
      </c>
      <c r="T69" s="9">
        <f t="shared" si="19"/>
        <v>88.143109014329198</v>
      </c>
      <c r="U69">
        <f>0</f>
        <v>0</v>
      </c>
      <c r="V69" s="9">
        <f t="shared" si="15"/>
        <v>88.143109014329198</v>
      </c>
      <c r="W69" s="9">
        <f>0</f>
        <v>0</v>
      </c>
      <c r="X69" s="9">
        <f>0</f>
        <v>0</v>
      </c>
      <c r="Y69" s="9">
        <f>0</f>
        <v>0</v>
      </c>
      <c r="Z69" s="9">
        <f>0</f>
        <v>0</v>
      </c>
      <c r="AA69">
        <f>10</f>
        <v>10</v>
      </c>
    </row>
    <row r="70" spans="1:27" x14ac:dyDescent="0.55000000000000004">
      <c r="A70" s="10">
        <v>46143</v>
      </c>
      <c r="B70" t="s">
        <v>11</v>
      </c>
      <c r="C70" t="s">
        <v>12</v>
      </c>
      <c r="D70" t="s">
        <v>19</v>
      </c>
      <c r="E70" t="s">
        <v>14</v>
      </c>
      <c r="F70" t="s">
        <v>18</v>
      </c>
      <c r="G70" t="s">
        <v>16</v>
      </c>
      <c r="H70">
        <v>9.0239815346804608</v>
      </c>
      <c r="J70">
        <f t="shared" si="16"/>
        <v>69</v>
      </c>
      <c r="K70" t="str">
        <f t="shared" si="10"/>
        <v>AEP TX CentralSouth LZ</v>
      </c>
      <c r="L70" s="10">
        <f t="shared" si="17"/>
        <v>45887</v>
      </c>
      <c r="M70" s="10">
        <f t="shared" si="18"/>
        <v>46143</v>
      </c>
      <c r="N70" t="str">
        <f t="shared" si="11"/>
        <v>SOUTH</v>
      </c>
      <c r="O70" t="str">
        <f t="shared" si="12"/>
        <v>NA</v>
      </c>
      <c r="P70" t="str">
        <f t="shared" si="13"/>
        <v>APG&amp;E</v>
      </c>
      <c r="Q70">
        <f t="shared" si="14"/>
        <v>36</v>
      </c>
      <c r="R70">
        <v>0</v>
      </c>
      <c r="S70">
        <f>200</f>
        <v>200</v>
      </c>
      <c r="T70" s="9">
        <f t="shared" si="19"/>
        <v>90.239815346804605</v>
      </c>
      <c r="U70">
        <f>0</f>
        <v>0</v>
      </c>
      <c r="V70" s="9">
        <f t="shared" si="15"/>
        <v>90.239815346804605</v>
      </c>
      <c r="W70" s="9">
        <f>0</f>
        <v>0</v>
      </c>
      <c r="X70" s="9">
        <f>0</f>
        <v>0</v>
      </c>
      <c r="Y70" s="9">
        <f>0</f>
        <v>0</v>
      </c>
      <c r="Z70" s="9">
        <f>0</f>
        <v>0</v>
      </c>
      <c r="AA70">
        <f>10</f>
        <v>10</v>
      </c>
    </row>
    <row r="71" spans="1:27" x14ac:dyDescent="0.55000000000000004">
      <c r="A71" s="10">
        <v>46174</v>
      </c>
      <c r="B71" t="s">
        <v>11</v>
      </c>
      <c r="C71" t="s">
        <v>12</v>
      </c>
      <c r="D71" t="s">
        <v>19</v>
      </c>
      <c r="E71" t="s">
        <v>14</v>
      </c>
      <c r="F71" t="s">
        <v>15</v>
      </c>
      <c r="G71" t="s">
        <v>16</v>
      </c>
      <c r="H71">
        <v>8.9924121186728794</v>
      </c>
      <c r="J71">
        <f t="shared" si="16"/>
        <v>70</v>
      </c>
      <c r="K71" t="str">
        <f t="shared" si="10"/>
        <v>AEP TX CentralSouth LZ</v>
      </c>
      <c r="L71" s="10">
        <f t="shared" si="17"/>
        <v>45887</v>
      </c>
      <c r="M71" s="10">
        <f t="shared" si="18"/>
        <v>46174</v>
      </c>
      <c r="N71" t="str">
        <f t="shared" si="11"/>
        <v>SOUTH</v>
      </c>
      <c r="O71" t="str">
        <f t="shared" si="12"/>
        <v>NA</v>
      </c>
      <c r="P71" t="str">
        <f t="shared" si="13"/>
        <v>APG&amp;E</v>
      </c>
      <c r="Q71">
        <f t="shared" si="14"/>
        <v>12</v>
      </c>
      <c r="R71">
        <v>0</v>
      </c>
      <c r="S71">
        <f>200</f>
        <v>200</v>
      </c>
      <c r="T71" s="9">
        <f t="shared" si="19"/>
        <v>89.924121186728797</v>
      </c>
      <c r="U71">
        <f>0</f>
        <v>0</v>
      </c>
      <c r="V71" s="9">
        <f t="shared" si="15"/>
        <v>89.924121186728797</v>
      </c>
      <c r="W71" s="9">
        <f>0</f>
        <v>0</v>
      </c>
      <c r="X71" s="9">
        <f>0</f>
        <v>0</v>
      </c>
      <c r="Y71" s="9">
        <f>0</f>
        <v>0</v>
      </c>
      <c r="Z71" s="9">
        <f>0</f>
        <v>0</v>
      </c>
      <c r="AA71">
        <f>10</f>
        <v>10</v>
      </c>
    </row>
    <row r="72" spans="1:27" x14ac:dyDescent="0.55000000000000004">
      <c r="A72" s="10">
        <v>46174</v>
      </c>
      <c r="B72" t="s">
        <v>11</v>
      </c>
      <c r="C72" t="s">
        <v>12</v>
      </c>
      <c r="D72" t="s">
        <v>19</v>
      </c>
      <c r="E72" t="s">
        <v>14</v>
      </c>
      <c r="F72" t="s">
        <v>17</v>
      </c>
      <c r="G72" t="s">
        <v>16</v>
      </c>
      <c r="H72">
        <v>8.8157713266648408</v>
      </c>
      <c r="J72">
        <f t="shared" si="16"/>
        <v>71</v>
      </c>
      <c r="K72" t="str">
        <f t="shared" si="10"/>
        <v>AEP TX CentralSouth LZ</v>
      </c>
      <c r="L72" s="10">
        <f t="shared" si="17"/>
        <v>45887</v>
      </c>
      <c r="M72" s="10">
        <f t="shared" si="18"/>
        <v>46174</v>
      </c>
      <c r="N72" t="str">
        <f t="shared" si="11"/>
        <v>SOUTH</v>
      </c>
      <c r="O72" t="str">
        <f t="shared" si="12"/>
        <v>NA</v>
      </c>
      <c r="P72" t="str">
        <f t="shared" si="13"/>
        <v>APG&amp;E</v>
      </c>
      <c r="Q72">
        <f t="shared" si="14"/>
        <v>24</v>
      </c>
      <c r="R72">
        <v>0</v>
      </c>
      <c r="S72">
        <f>200</f>
        <v>200</v>
      </c>
      <c r="T72" s="9">
        <f t="shared" si="19"/>
        <v>88.157713266648415</v>
      </c>
      <c r="U72">
        <f>0</f>
        <v>0</v>
      </c>
      <c r="V72" s="9">
        <f t="shared" si="15"/>
        <v>88.157713266648415</v>
      </c>
      <c r="W72" s="9">
        <f>0</f>
        <v>0</v>
      </c>
      <c r="X72" s="9">
        <f>0</f>
        <v>0</v>
      </c>
      <c r="Y72" s="9">
        <f>0</f>
        <v>0</v>
      </c>
      <c r="Z72" s="9">
        <f>0</f>
        <v>0</v>
      </c>
      <c r="AA72">
        <f>10</f>
        <v>10</v>
      </c>
    </row>
    <row r="73" spans="1:27" x14ac:dyDescent="0.55000000000000004">
      <c r="A73" s="10">
        <v>46174</v>
      </c>
      <c r="B73" t="s">
        <v>11</v>
      </c>
      <c r="C73" t="s">
        <v>12</v>
      </c>
      <c r="D73" t="s">
        <v>19</v>
      </c>
      <c r="E73" t="s">
        <v>14</v>
      </c>
      <c r="F73" t="s">
        <v>18</v>
      </c>
      <c r="G73" t="s">
        <v>16</v>
      </c>
      <c r="H73">
        <v>9.0235520437874506</v>
      </c>
      <c r="J73">
        <f t="shared" si="16"/>
        <v>72</v>
      </c>
      <c r="K73" t="str">
        <f t="shared" si="10"/>
        <v>AEP TX CentralSouth LZ</v>
      </c>
      <c r="L73" s="10">
        <f t="shared" si="17"/>
        <v>45887</v>
      </c>
      <c r="M73" s="10">
        <f t="shared" si="18"/>
        <v>46174</v>
      </c>
      <c r="N73" t="str">
        <f t="shared" si="11"/>
        <v>SOUTH</v>
      </c>
      <c r="O73" t="str">
        <f t="shared" si="12"/>
        <v>NA</v>
      </c>
      <c r="P73" t="str">
        <f t="shared" si="13"/>
        <v>APG&amp;E</v>
      </c>
      <c r="Q73">
        <f t="shared" si="14"/>
        <v>36</v>
      </c>
      <c r="R73">
        <v>0</v>
      </c>
      <c r="S73">
        <f>200</f>
        <v>200</v>
      </c>
      <c r="T73" s="9">
        <f t="shared" si="19"/>
        <v>90.235520437874499</v>
      </c>
      <c r="U73">
        <f>0</f>
        <v>0</v>
      </c>
      <c r="V73" s="9">
        <f t="shared" si="15"/>
        <v>90.235520437874499</v>
      </c>
      <c r="W73" s="9">
        <f>0</f>
        <v>0</v>
      </c>
      <c r="X73" s="9">
        <f>0</f>
        <v>0</v>
      </c>
      <c r="Y73" s="9">
        <f>0</f>
        <v>0</v>
      </c>
      <c r="Z73" s="9">
        <f>0</f>
        <v>0</v>
      </c>
      <c r="AA73">
        <f>10</f>
        <v>10</v>
      </c>
    </row>
    <row r="74" spans="1:27" x14ac:dyDescent="0.55000000000000004">
      <c r="A74" s="10">
        <v>46204</v>
      </c>
      <c r="B74" t="s">
        <v>11</v>
      </c>
      <c r="C74" t="s">
        <v>12</v>
      </c>
      <c r="D74" t="s">
        <v>19</v>
      </c>
      <c r="E74" t="s">
        <v>14</v>
      </c>
      <c r="F74" t="s">
        <v>15</v>
      </c>
      <c r="G74" t="s">
        <v>16</v>
      </c>
      <c r="H74">
        <v>8.9996411933474505</v>
      </c>
      <c r="J74">
        <f t="shared" si="16"/>
        <v>73</v>
      </c>
      <c r="K74" t="str">
        <f t="shared" si="10"/>
        <v>AEP TX CentralSouth LZ</v>
      </c>
      <c r="L74" s="10">
        <f t="shared" si="17"/>
        <v>45887</v>
      </c>
      <c r="M74" s="10">
        <f t="shared" si="18"/>
        <v>46204</v>
      </c>
      <c r="N74" t="str">
        <f t="shared" si="11"/>
        <v>SOUTH</v>
      </c>
      <c r="O74" t="str">
        <f t="shared" si="12"/>
        <v>NA</v>
      </c>
      <c r="P74" t="str">
        <f t="shared" si="13"/>
        <v>APG&amp;E</v>
      </c>
      <c r="Q74">
        <f t="shared" si="14"/>
        <v>12</v>
      </c>
      <c r="R74">
        <v>0</v>
      </c>
      <c r="S74">
        <f>200</f>
        <v>200</v>
      </c>
      <c r="T74" s="9">
        <f t="shared" si="19"/>
        <v>89.996411933474505</v>
      </c>
      <c r="U74">
        <f>0</f>
        <v>0</v>
      </c>
      <c r="V74" s="9">
        <f t="shared" si="15"/>
        <v>89.996411933474505</v>
      </c>
      <c r="W74" s="9">
        <f>0</f>
        <v>0</v>
      </c>
      <c r="X74" s="9">
        <f>0</f>
        <v>0</v>
      </c>
      <c r="Y74" s="9">
        <f>0</f>
        <v>0</v>
      </c>
      <c r="Z74" s="9">
        <f>0</f>
        <v>0</v>
      </c>
      <c r="AA74">
        <f>10</f>
        <v>10</v>
      </c>
    </row>
    <row r="75" spans="1:27" x14ac:dyDescent="0.55000000000000004">
      <c r="A75" s="10">
        <v>46204</v>
      </c>
      <c r="B75" t="s">
        <v>11</v>
      </c>
      <c r="C75" t="s">
        <v>12</v>
      </c>
      <c r="D75" t="s">
        <v>19</v>
      </c>
      <c r="E75" t="s">
        <v>14</v>
      </c>
      <c r="F75" t="s">
        <v>17</v>
      </c>
      <c r="G75" t="s">
        <v>16</v>
      </c>
      <c r="H75">
        <v>8.8191755231850006</v>
      </c>
      <c r="J75">
        <f t="shared" si="16"/>
        <v>74</v>
      </c>
      <c r="K75" t="str">
        <f t="shared" si="10"/>
        <v>AEP TX CentralSouth LZ</v>
      </c>
      <c r="L75" s="10">
        <f t="shared" si="17"/>
        <v>45887</v>
      </c>
      <c r="M75" s="10">
        <f t="shared" si="18"/>
        <v>46204</v>
      </c>
      <c r="N75" t="str">
        <f t="shared" si="11"/>
        <v>SOUTH</v>
      </c>
      <c r="O75" t="str">
        <f t="shared" si="12"/>
        <v>NA</v>
      </c>
      <c r="P75" t="str">
        <f t="shared" si="13"/>
        <v>APG&amp;E</v>
      </c>
      <c r="Q75">
        <f t="shared" si="14"/>
        <v>24</v>
      </c>
      <c r="R75">
        <v>0</v>
      </c>
      <c r="S75">
        <f>200</f>
        <v>200</v>
      </c>
      <c r="T75" s="9">
        <f t="shared" si="19"/>
        <v>88.19175523185001</v>
      </c>
      <c r="U75">
        <f>0</f>
        <v>0</v>
      </c>
      <c r="V75" s="9">
        <f t="shared" si="15"/>
        <v>88.19175523185001</v>
      </c>
      <c r="W75" s="9">
        <f>0</f>
        <v>0</v>
      </c>
      <c r="X75" s="9">
        <f>0</f>
        <v>0</v>
      </c>
      <c r="Y75" s="9">
        <f>0</f>
        <v>0</v>
      </c>
      <c r="Z75" s="9">
        <f>0</f>
        <v>0</v>
      </c>
      <c r="AA75">
        <f>10</f>
        <v>10</v>
      </c>
    </row>
    <row r="76" spans="1:27" x14ac:dyDescent="0.55000000000000004">
      <c r="A76" s="10">
        <v>46204</v>
      </c>
      <c r="B76" t="s">
        <v>11</v>
      </c>
      <c r="C76" t="s">
        <v>12</v>
      </c>
      <c r="D76" t="s">
        <v>19</v>
      </c>
      <c r="E76" t="s">
        <v>14</v>
      </c>
      <c r="F76" t="s">
        <v>18</v>
      </c>
      <c r="G76" t="s">
        <v>16</v>
      </c>
      <c r="H76">
        <v>9.0261480858482006</v>
      </c>
      <c r="J76">
        <f t="shared" si="16"/>
        <v>75</v>
      </c>
      <c r="K76" t="str">
        <f t="shared" si="10"/>
        <v>AEP TX CentralSouth LZ</v>
      </c>
      <c r="L76" s="10">
        <f t="shared" si="17"/>
        <v>45887</v>
      </c>
      <c r="M76" s="10">
        <f t="shared" si="18"/>
        <v>46204</v>
      </c>
      <c r="N76" t="str">
        <f t="shared" si="11"/>
        <v>SOUTH</v>
      </c>
      <c r="O76" t="str">
        <f t="shared" si="12"/>
        <v>NA</v>
      </c>
      <c r="P76" t="str">
        <f t="shared" si="13"/>
        <v>APG&amp;E</v>
      </c>
      <c r="Q76">
        <f t="shared" si="14"/>
        <v>36</v>
      </c>
      <c r="R76">
        <v>0</v>
      </c>
      <c r="S76">
        <f>200</f>
        <v>200</v>
      </c>
      <c r="T76" s="9">
        <f t="shared" si="19"/>
        <v>90.261480858482003</v>
      </c>
      <c r="U76">
        <f>0</f>
        <v>0</v>
      </c>
      <c r="V76" s="9">
        <f t="shared" si="15"/>
        <v>90.261480858482003</v>
      </c>
      <c r="W76" s="9">
        <f>0</f>
        <v>0</v>
      </c>
      <c r="X76" s="9">
        <f>0</f>
        <v>0</v>
      </c>
      <c r="Y76" s="9">
        <f>0</f>
        <v>0</v>
      </c>
      <c r="Z76" s="9">
        <f>0</f>
        <v>0</v>
      </c>
      <c r="AA76">
        <f>10</f>
        <v>10</v>
      </c>
    </row>
    <row r="77" spans="1:27" x14ac:dyDescent="0.55000000000000004">
      <c r="A77" s="10">
        <v>46235</v>
      </c>
      <c r="B77" t="s">
        <v>11</v>
      </c>
      <c r="C77" t="s">
        <v>12</v>
      </c>
      <c r="D77" t="s">
        <v>19</v>
      </c>
      <c r="E77" t="s">
        <v>14</v>
      </c>
      <c r="F77" t="s">
        <v>15</v>
      </c>
      <c r="G77" t="s">
        <v>16</v>
      </c>
      <c r="H77">
        <v>8.9893671550452794</v>
      </c>
      <c r="J77">
        <f t="shared" si="16"/>
        <v>76</v>
      </c>
      <c r="K77" t="str">
        <f t="shared" si="10"/>
        <v>AEP TX CentralSouth LZ</v>
      </c>
      <c r="L77" s="10">
        <f t="shared" si="17"/>
        <v>45887</v>
      </c>
      <c r="M77" s="10">
        <f t="shared" si="18"/>
        <v>46235</v>
      </c>
      <c r="N77" t="str">
        <f t="shared" si="11"/>
        <v>SOUTH</v>
      </c>
      <c r="O77" t="str">
        <f t="shared" si="12"/>
        <v>NA</v>
      </c>
      <c r="P77" t="str">
        <f t="shared" si="13"/>
        <v>APG&amp;E</v>
      </c>
      <c r="Q77">
        <f t="shared" si="14"/>
        <v>12</v>
      </c>
      <c r="R77">
        <v>0</v>
      </c>
      <c r="S77">
        <f>200</f>
        <v>200</v>
      </c>
      <c r="T77" s="9">
        <f t="shared" si="19"/>
        <v>89.893671550452794</v>
      </c>
      <c r="U77">
        <f>0</f>
        <v>0</v>
      </c>
      <c r="V77" s="9">
        <f t="shared" si="15"/>
        <v>89.893671550452794</v>
      </c>
      <c r="W77" s="9">
        <f>0</f>
        <v>0</v>
      </c>
      <c r="X77" s="9">
        <f>0</f>
        <v>0</v>
      </c>
      <c r="Y77" s="9">
        <f>0</f>
        <v>0</v>
      </c>
      <c r="Z77" s="9">
        <f>0</f>
        <v>0</v>
      </c>
      <c r="AA77">
        <f>10</f>
        <v>10</v>
      </c>
    </row>
    <row r="78" spans="1:27" x14ac:dyDescent="0.55000000000000004">
      <c r="A78" s="10">
        <v>46235</v>
      </c>
      <c r="B78" t="s">
        <v>11</v>
      </c>
      <c r="C78" t="s">
        <v>12</v>
      </c>
      <c r="D78" t="s">
        <v>19</v>
      </c>
      <c r="E78" t="s">
        <v>14</v>
      </c>
      <c r="F78" t="s">
        <v>17</v>
      </c>
      <c r="G78" t="s">
        <v>16</v>
      </c>
      <c r="H78">
        <v>8.8215460480068106</v>
      </c>
      <c r="J78">
        <f t="shared" si="16"/>
        <v>77</v>
      </c>
      <c r="K78" t="str">
        <f t="shared" si="10"/>
        <v>AEP TX CentralSouth LZ</v>
      </c>
      <c r="L78" s="10">
        <f t="shared" si="17"/>
        <v>45887</v>
      </c>
      <c r="M78" s="10">
        <f t="shared" si="18"/>
        <v>46235</v>
      </c>
      <c r="N78" t="str">
        <f t="shared" si="11"/>
        <v>SOUTH</v>
      </c>
      <c r="O78" t="str">
        <f t="shared" si="12"/>
        <v>NA</v>
      </c>
      <c r="P78" t="str">
        <f t="shared" si="13"/>
        <v>APG&amp;E</v>
      </c>
      <c r="Q78">
        <f t="shared" si="14"/>
        <v>24</v>
      </c>
      <c r="R78">
        <v>0</v>
      </c>
      <c r="S78">
        <f>200</f>
        <v>200</v>
      </c>
      <c r="T78" s="9">
        <f t="shared" si="19"/>
        <v>88.215460480068103</v>
      </c>
      <c r="U78">
        <f>0</f>
        <v>0</v>
      </c>
      <c r="V78" s="9">
        <f t="shared" si="15"/>
        <v>88.215460480068103</v>
      </c>
      <c r="W78" s="9">
        <f>0</f>
        <v>0</v>
      </c>
      <c r="X78" s="9">
        <f>0</f>
        <v>0</v>
      </c>
      <c r="Y78" s="9">
        <f>0</f>
        <v>0</v>
      </c>
      <c r="Z78" s="9">
        <f>0</f>
        <v>0</v>
      </c>
      <c r="AA78">
        <f>10</f>
        <v>10</v>
      </c>
    </row>
    <row r="79" spans="1:27" x14ac:dyDescent="0.55000000000000004">
      <c r="A79" s="10">
        <v>46235</v>
      </c>
      <c r="B79" t="s">
        <v>11</v>
      </c>
      <c r="C79" t="s">
        <v>12</v>
      </c>
      <c r="D79" t="s">
        <v>19</v>
      </c>
      <c r="E79" t="s">
        <v>14</v>
      </c>
      <c r="F79" t="s">
        <v>18</v>
      </c>
      <c r="G79" t="s">
        <v>16</v>
      </c>
      <c r="H79">
        <v>9.0287623691672092</v>
      </c>
      <c r="J79">
        <f t="shared" si="16"/>
        <v>78</v>
      </c>
      <c r="K79" t="str">
        <f t="shared" si="10"/>
        <v>AEP TX CentralSouth LZ</v>
      </c>
      <c r="L79" s="10">
        <f t="shared" si="17"/>
        <v>45887</v>
      </c>
      <c r="M79" s="10">
        <f t="shared" si="18"/>
        <v>46235</v>
      </c>
      <c r="N79" t="str">
        <f t="shared" si="11"/>
        <v>SOUTH</v>
      </c>
      <c r="O79" t="str">
        <f t="shared" si="12"/>
        <v>NA</v>
      </c>
      <c r="P79" t="str">
        <f t="shared" si="13"/>
        <v>APG&amp;E</v>
      </c>
      <c r="Q79">
        <f t="shared" si="14"/>
        <v>36</v>
      </c>
      <c r="R79">
        <v>0</v>
      </c>
      <c r="S79">
        <f>200</f>
        <v>200</v>
      </c>
      <c r="T79" s="9">
        <f t="shared" si="19"/>
        <v>90.287623691672096</v>
      </c>
      <c r="U79">
        <f>0</f>
        <v>0</v>
      </c>
      <c r="V79" s="9">
        <f t="shared" si="15"/>
        <v>90.287623691672096</v>
      </c>
      <c r="W79" s="9">
        <f>0</f>
        <v>0</v>
      </c>
      <c r="X79" s="9">
        <f>0</f>
        <v>0</v>
      </c>
      <c r="Y79" s="9">
        <f>0</f>
        <v>0</v>
      </c>
      <c r="Z79" s="9">
        <f>0</f>
        <v>0</v>
      </c>
      <c r="AA79">
        <f>10</f>
        <v>10</v>
      </c>
    </row>
    <row r="80" spans="1:27" x14ac:dyDescent="0.55000000000000004">
      <c r="A80" s="10">
        <v>45870</v>
      </c>
      <c r="B80" t="s">
        <v>11</v>
      </c>
      <c r="C80" t="s">
        <v>12</v>
      </c>
      <c r="D80" t="s">
        <v>20</v>
      </c>
      <c r="E80" t="s">
        <v>14</v>
      </c>
      <c r="F80" t="s">
        <v>15</v>
      </c>
      <c r="G80" t="s">
        <v>16</v>
      </c>
      <c r="H80">
        <v>9.5146406296023596</v>
      </c>
      <c r="J80">
        <f t="shared" si="16"/>
        <v>79</v>
      </c>
      <c r="K80" t="str">
        <f t="shared" si="10"/>
        <v>AEP TX CentralWest LZ</v>
      </c>
      <c r="L80" s="10">
        <f t="shared" si="17"/>
        <v>45887</v>
      </c>
      <c r="M80" s="10">
        <f t="shared" si="18"/>
        <v>45870</v>
      </c>
      <c r="N80" t="str">
        <f t="shared" si="11"/>
        <v>WEST</v>
      </c>
      <c r="O80" t="str">
        <f t="shared" si="12"/>
        <v>NA</v>
      </c>
      <c r="P80" t="str">
        <f t="shared" si="13"/>
        <v>APG&amp;E</v>
      </c>
      <c r="Q80">
        <f t="shared" si="14"/>
        <v>12</v>
      </c>
      <c r="R80">
        <v>0</v>
      </c>
      <c r="S80">
        <f>200</f>
        <v>200</v>
      </c>
      <c r="T80" s="9">
        <f t="shared" si="19"/>
        <v>95.146406296023599</v>
      </c>
      <c r="U80">
        <f>0</f>
        <v>0</v>
      </c>
      <c r="V80" s="9">
        <f t="shared" si="15"/>
        <v>95.146406296023599</v>
      </c>
      <c r="W80" s="9">
        <f>0</f>
        <v>0</v>
      </c>
      <c r="X80" s="9">
        <f>0</f>
        <v>0</v>
      </c>
      <c r="Y80" s="9">
        <f>0</f>
        <v>0</v>
      </c>
      <c r="Z80" s="9">
        <f>0</f>
        <v>0</v>
      </c>
      <c r="AA80">
        <f>10</f>
        <v>10</v>
      </c>
    </row>
    <row r="81" spans="1:27" x14ac:dyDescent="0.55000000000000004">
      <c r="A81" s="10">
        <v>45870</v>
      </c>
      <c r="B81" t="s">
        <v>11</v>
      </c>
      <c r="C81" t="s">
        <v>12</v>
      </c>
      <c r="D81" t="s">
        <v>20</v>
      </c>
      <c r="E81" t="s">
        <v>14</v>
      </c>
      <c r="F81" t="s">
        <v>17</v>
      </c>
      <c r="G81" t="s">
        <v>16</v>
      </c>
      <c r="H81">
        <v>9.9191810468490598</v>
      </c>
      <c r="J81">
        <f t="shared" si="16"/>
        <v>80</v>
      </c>
      <c r="K81" t="str">
        <f t="shared" si="10"/>
        <v>AEP TX CentralWest LZ</v>
      </c>
      <c r="L81" s="10">
        <f t="shared" si="17"/>
        <v>45887</v>
      </c>
      <c r="M81" s="10">
        <f t="shared" si="18"/>
        <v>45870</v>
      </c>
      <c r="N81" t="str">
        <f t="shared" si="11"/>
        <v>WEST</v>
      </c>
      <c r="O81" t="str">
        <f t="shared" si="12"/>
        <v>NA</v>
      </c>
      <c r="P81" t="str">
        <f t="shared" si="13"/>
        <v>APG&amp;E</v>
      </c>
      <c r="Q81">
        <f t="shared" si="14"/>
        <v>24</v>
      </c>
      <c r="R81">
        <v>0</v>
      </c>
      <c r="S81">
        <f>200</f>
        <v>200</v>
      </c>
      <c r="T81" s="9">
        <f t="shared" si="19"/>
        <v>99.191810468490601</v>
      </c>
      <c r="U81">
        <f>0</f>
        <v>0</v>
      </c>
      <c r="V81" s="9">
        <f t="shared" si="15"/>
        <v>99.191810468490601</v>
      </c>
      <c r="W81" s="9">
        <f>0</f>
        <v>0</v>
      </c>
      <c r="X81" s="9">
        <f>0</f>
        <v>0</v>
      </c>
      <c r="Y81" s="9">
        <f>0</f>
        <v>0</v>
      </c>
      <c r="Z81" s="9">
        <f>0</f>
        <v>0</v>
      </c>
      <c r="AA81">
        <f>10</f>
        <v>10</v>
      </c>
    </row>
    <row r="82" spans="1:27" x14ac:dyDescent="0.55000000000000004">
      <c r="A82" s="10">
        <v>45870</v>
      </c>
      <c r="B82" t="s">
        <v>11</v>
      </c>
      <c r="C82" t="s">
        <v>12</v>
      </c>
      <c r="D82" t="s">
        <v>20</v>
      </c>
      <c r="E82" t="s">
        <v>14</v>
      </c>
      <c r="F82" t="s">
        <v>18</v>
      </c>
      <c r="G82" t="s">
        <v>16</v>
      </c>
      <c r="H82">
        <v>10.386192322659401</v>
      </c>
      <c r="J82">
        <f t="shared" si="16"/>
        <v>81</v>
      </c>
      <c r="K82" t="str">
        <f t="shared" si="10"/>
        <v>AEP TX CentralWest LZ</v>
      </c>
      <c r="L82" s="10">
        <f t="shared" si="17"/>
        <v>45887</v>
      </c>
      <c r="M82" s="10">
        <f t="shared" si="18"/>
        <v>45870</v>
      </c>
      <c r="N82" t="str">
        <f t="shared" si="11"/>
        <v>WEST</v>
      </c>
      <c r="O82" t="str">
        <f t="shared" si="12"/>
        <v>NA</v>
      </c>
      <c r="P82" t="str">
        <f t="shared" si="13"/>
        <v>APG&amp;E</v>
      </c>
      <c r="Q82">
        <f t="shared" si="14"/>
        <v>36</v>
      </c>
      <c r="R82">
        <v>0</v>
      </c>
      <c r="S82">
        <f>200</f>
        <v>200</v>
      </c>
      <c r="T82" s="9">
        <f t="shared" si="19"/>
        <v>103.861923226594</v>
      </c>
      <c r="U82">
        <f>0</f>
        <v>0</v>
      </c>
      <c r="V82" s="9">
        <f t="shared" si="15"/>
        <v>103.861923226594</v>
      </c>
      <c r="W82" s="9">
        <f>0</f>
        <v>0</v>
      </c>
      <c r="X82" s="9">
        <f>0</f>
        <v>0</v>
      </c>
      <c r="Y82" s="9">
        <f>0</f>
        <v>0</v>
      </c>
      <c r="Z82" s="9">
        <f>0</f>
        <v>0</v>
      </c>
      <c r="AA82">
        <f>10</f>
        <v>10</v>
      </c>
    </row>
    <row r="83" spans="1:27" x14ac:dyDescent="0.55000000000000004">
      <c r="A83" s="10">
        <v>45901</v>
      </c>
      <c r="B83" t="s">
        <v>11</v>
      </c>
      <c r="C83" t="s">
        <v>12</v>
      </c>
      <c r="D83" t="s">
        <v>20</v>
      </c>
      <c r="E83" t="s">
        <v>14</v>
      </c>
      <c r="F83" t="s">
        <v>15</v>
      </c>
      <c r="G83" t="s">
        <v>16</v>
      </c>
      <c r="H83">
        <v>10.2588386402326</v>
      </c>
      <c r="J83">
        <f t="shared" si="16"/>
        <v>82</v>
      </c>
      <c r="K83" t="str">
        <f t="shared" si="10"/>
        <v>AEP TX CentralWest LZ</v>
      </c>
      <c r="L83" s="10">
        <f t="shared" si="17"/>
        <v>45887</v>
      </c>
      <c r="M83" s="10">
        <f t="shared" si="18"/>
        <v>45901</v>
      </c>
      <c r="N83" t="str">
        <f t="shared" si="11"/>
        <v>WEST</v>
      </c>
      <c r="O83" t="str">
        <f t="shared" si="12"/>
        <v>NA</v>
      </c>
      <c r="P83" t="str">
        <f t="shared" si="13"/>
        <v>APG&amp;E</v>
      </c>
      <c r="Q83">
        <f t="shared" si="14"/>
        <v>12</v>
      </c>
      <c r="R83">
        <v>0</v>
      </c>
      <c r="S83">
        <f>200</f>
        <v>200</v>
      </c>
      <c r="T83" s="9">
        <f t="shared" si="19"/>
        <v>102.58838640232599</v>
      </c>
      <c r="U83">
        <f>0</f>
        <v>0</v>
      </c>
      <c r="V83" s="9">
        <f t="shared" si="15"/>
        <v>102.58838640232599</v>
      </c>
      <c r="W83" s="9">
        <f>0</f>
        <v>0</v>
      </c>
      <c r="X83" s="9">
        <f>0</f>
        <v>0</v>
      </c>
      <c r="Y83" s="9">
        <f>0</f>
        <v>0</v>
      </c>
      <c r="Z83" s="9">
        <f>0</f>
        <v>0</v>
      </c>
      <c r="AA83">
        <f>10</f>
        <v>10</v>
      </c>
    </row>
    <row r="84" spans="1:27" x14ac:dyDescent="0.55000000000000004">
      <c r="A84" s="10">
        <v>45901</v>
      </c>
      <c r="B84" t="s">
        <v>11</v>
      </c>
      <c r="C84" t="s">
        <v>12</v>
      </c>
      <c r="D84" t="s">
        <v>20</v>
      </c>
      <c r="E84" t="s">
        <v>14</v>
      </c>
      <c r="F84" t="s">
        <v>17</v>
      </c>
      <c r="G84" t="s">
        <v>16</v>
      </c>
      <c r="H84">
        <v>10.274391266388101</v>
      </c>
      <c r="J84">
        <f t="shared" si="16"/>
        <v>83</v>
      </c>
      <c r="K84" t="str">
        <f t="shared" si="10"/>
        <v>AEP TX CentralWest LZ</v>
      </c>
      <c r="L84" s="10">
        <f t="shared" si="17"/>
        <v>45887</v>
      </c>
      <c r="M84" s="10">
        <f t="shared" si="18"/>
        <v>45901</v>
      </c>
      <c r="N84" t="str">
        <f t="shared" si="11"/>
        <v>WEST</v>
      </c>
      <c r="O84" t="str">
        <f t="shared" si="12"/>
        <v>NA</v>
      </c>
      <c r="P84" t="str">
        <f t="shared" si="13"/>
        <v>APG&amp;E</v>
      </c>
      <c r="Q84">
        <f t="shared" si="14"/>
        <v>24</v>
      </c>
      <c r="R84">
        <v>0</v>
      </c>
      <c r="S84">
        <f>200</f>
        <v>200</v>
      </c>
      <c r="T84" s="9">
        <f t="shared" si="19"/>
        <v>102.74391266388101</v>
      </c>
      <c r="U84">
        <f>0</f>
        <v>0</v>
      </c>
      <c r="V84" s="9">
        <f t="shared" si="15"/>
        <v>102.74391266388101</v>
      </c>
      <c r="W84" s="9">
        <f>0</f>
        <v>0</v>
      </c>
      <c r="X84" s="9">
        <f>0</f>
        <v>0</v>
      </c>
      <c r="Y84" s="9">
        <f>0</f>
        <v>0</v>
      </c>
      <c r="Z84" s="9">
        <f>0</f>
        <v>0</v>
      </c>
      <c r="AA84">
        <f>10</f>
        <v>10</v>
      </c>
    </row>
    <row r="85" spans="1:27" x14ac:dyDescent="0.55000000000000004">
      <c r="A85" s="10">
        <v>45901</v>
      </c>
      <c r="B85" t="s">
        <v>11</v>
      </c>
      <c r="C85" t="s">
        <v>12</v>
      </c>
      <c r="D85" t="s">
        <v>20</v>
      </c>
      <c r="E85" t="s">
        <v>14</v>
      </c>
      <c r="F85" t="s">
        <v>18</v>
      </c>
      <c r="G85" t="s">
        <v>16</v>
      </c>
      <c r="H85">
        <v>10.601435722081799</v>
      </c>
      <c r="J85">
        <f t="shared" si="16"/>
        <v>84</v>
      </c>
      <c r="K85" t="str">
        <f t="shared" si="10"/>
        <v>AEP TX CentralWest LZ</v>
      </c>
      <c r="L85" s="10">
        <f t="shared" si="17"/>
        <v>45887</v>
      </c>
      <c r="M85" s="10">
        <f t="shared" si="18"/>
        <v>45901</v>
      </c>
      <c r="N85" t="str">
        <f t="shared" si="11"/>
        <v>WEST</v>
      </c>
      <c r="O85" t="str">
        <f t="shared" si="12"/>
        <v>NA</v>
      </c>
      <c r="P85" t="str">
        <f t="shared" si="13"/>
        <v>APG&amp;E</v>
      </c>
      <c r="Q85">
        <f t="shared" si="14"/>
        <v>36</v>
      </c>
      <c r="R85">
        <v>0</v>
      </c>
      <c r="S85">
        <f>200</f>
        <v>200</v>
      </c>
      <c r="T85" s="9">
        <f t="shared" si="19"/>
        <v>106.014357220818</v>
      </c>
      <c r="U85">
        <f>0</f>
        <v>0</v>
      </c>
      <c r="V85" s="9">
        <f t="shared" si="15"/>
        <v>106.014357220818</v>
      </c>
      <c r="W85" s="9">
        <f>0</f>
        <v>0</v>
      </c>
      <c r="X85" s="9">
        <f>0</f>
        <v>0</v>
      </c>
      <c r="Y85" s="9">
        <f>0</f>
        <v>0</v>
      </c>
      <c r="Z85" s="9">
        <f>0</f>
        <v>0</v>
      </c>
      <c r="AA85">
        <f>10</f>
        <v>10</v>
      </c>
    </row>
    <row r="86" spans="1:27" x14ac:dyDescent="0.55000000000000004">
      <c r="A86" s="10">
        <v>45931</v>
      </c>
      <c r="B86" t="s">
        <v>11</v>
      </c>
      <c r="C86" t="s">
        <v>12</v>
      </c>
      <c r="D86" t="s">
        <v>20</v>
      </c>
      <c r="E86" t="s">
        <v>14</v>
      </c>
      <c r="F86" t="s">
        <v>15</v>
      </c>
      <c r="G86" t="s">
        <v>16</v>
      </c>
      <c r="H86">
        <v>10.4360876044527</v>
      </c>
      <c r="J86">
        <f t="shared" si="16"/>
        <v>85</v>
      </c>
      <c r="K86" t="str">
        <f t="shared" si="10"/>
        <v>AEP TX CentralWest LZ</v>
      </c>
      <c r="L86" s="10">
        <f t="shared" si="17"/>
        <v>45887</v>
      </c>
      <c r="M86" s="10">
        <f t="shared" si="18"/>
        <v>45931</v>
      </c>
      <c r="N86" t="str">
        <f t="shared" si="11"/>
        <v>WEST</v>
      </c>
      <c r="O86" t="str">
        <f t="shared" si="12"/>
        <v>NA</v>
      </c>
      <c r="P86" t="str">
        <f t="shared" si="13"/>
        <v>APG&amp;E</v>
      </c>
      <c r="Q86">
        <f t="shared" si="14"/>
        <v>12</v>
      </c>
      <c r="R86">
        <v>0</v>
      </c>
      <c r="S86">
        <f>200</f>
        <v>200</v>
      </c>
      <c r="T86" s="9">
        <f t="shared" si="19"/>
        <v>104.360876044527</v>
      </c>
      <c r="U86">
        <f>0</f>
        <v>0</v>
      </c>
      <c r="V86" s="9">
        <f t="shared" si="15"/>
        <v>104.360876044527</v>
      </c>
      <c r="W86" s="9">
        <f>0</f>
        <v>0</v>
      </c>
      <c r="X86" s="9">
        <f>0</f>
        <v>0</v>
      </c>
      <c r="Y86" s="9">
        <f>0</f>
        <v>0</v>
      </c>
      <c r="Z86" s="9">
        <f>0</f>
        <v>0</v>
      </c>
      <c r="AA86">
        <f>10</f>
        <v>10</v>
      </c>
    </row>
    <row r="87" spans="1:27" x14ac:dyDescent="0.55000000000000004">
      <c r="A87" s="10">
        <v>45931</v>
      </c>
      <c r="B87" t="s">
        <v>11</v>
      </c>
      <c r="C87" t="s">
        <v>12</v>
      </c>
      <c r="D87" t="s">
        <v>20</v>
      </c>
      <c r="E87" t="s">
        <v>14</v>
      </c>
      <c r="F87" t="s">
        <v>17</v>
      </c>
      <c r="G87" t="s">
        <v>16</v>
      </c>
      <c r="H87">
        <v>10.380911048824499</v>
      </c>
      <c r="J87">
        <f t="shared" si="16"/>
        <v>86</v>
      </c>
      <c r="K87" t="str">
        <f t="shared" si="10"/>
        <v>AEP TX CentralWest LZ</v>
      </c>
      <c r="L87" s="10">
        <f t="shared" si="17"/>
        <v>45887</v>
      </c>
      <c r="M87" s="10">
        <f t="shared" si="18"/>
        <v>45931</v>
      </c>
      <c r="N87" t="str">
        <f t="shared" si="11"/>
        <v>WEST</v>
      </c>
      <c r="O87" t="str">
        <f t="shared" si="12"/>
        <v>NA</v>
      </c>
      <c r="P87" t="str">
        <f t="shared" si="13"/>
        <v>APG&amp;E</v>
      </c>
      <c r="Q87">
        <f t="shared" si="14"/>
        <v>24</v>
      </c>
      <c r="R87">
        <v>0</v>
      </c>
      <c r="S87">
        <f>200</f>
        <v>200</v>
      </c>
      <c r="T87" s="9">
        <f t="shared" si="19"/>
        <v>103.809110488245</v>
      </c>
      <c r="U87">
        <f>0</f>
        <v>0</v>
      </c>
      <c r="V87" s="9">
        <f t="shared" si="15"/>
        <v>103.809110488245</v>
      </c>
      <c r="W87" s="9">
        <f>0</f>
        <v>0</v>
      </c>
      <c r="X87" s="9">
        <f>0</f>
        <v>0</v>
      </c>
      <c r="Y87" s="9">
        <f>0</f>
        <v>0</v>
      </c>
      <c r="Z87" s="9">
        <f>0</f>
        <v>0</v>
      </c>
      <c r="AA87">
        <f>10</f>
        <v>10</v>
      </c>
    </row>
    <row r="88" spans="1:27" x14ac:dyDescent="0.55000000000000004">
      <c r="A88" s="10">
        <v>45931</v>
      </c>
      <c r="B88" t="s">
        <v>11</v>
      </c>
      <c r="C88" t="s">
        <v>12</v>
      </c>
      <c r="D88" t="s">
        <v>20</v>
      </c>
      <c r="E88" t="s">
        <v>14</v>
      </c>
      <c r="F88" t="s">
        <v>18</v>
      </c>
      <c r="G88" t="s">
        <v>16</v>
      </c>
      <c r="H88">
        <v>10.6649435854097</v>
      </c>
      <c r="J88">
        <f t="shared" si="16"/>
        <v>87</v>
      </c>
      <c r="K88" t="str">
        <f t="shared" si="10"/>
        <v>AEP TX CentralWest LZ</v>
      </c>
      <c r="L88" s="10">
        <f t="shared" si="17"/>
        <v>45887</v>
      </c>
      <c r="M88" s="10">
        <f t="shared" si="18"/>
        <v>45931</v>
      </c>
      <c r="N88" t="str">
        <f t="shared" si="11"/>
        <v>WEST</v>
      </c>
      <c r="O88" t="str">
        <f t="shared" si="12"/>
        <v>NA</v>
      </c>
      <c r="P88" t="str">
        <f t="shared" si="13"/>
        <v>APG&amp;E</v>
      </c>
      <c r="Q88">
        <f t="shared" si="14"/>
        <v>36</v>
      </c>
      <c r="R88">
        <v>0</v>
      </c>
      <c r="S88">
        <f>200</f>
        <v>200</v>
      </c>
      <c r="T88" s="9">
        <f t="shared" si="19"/>
        <v>106.64943585409701</v>
      </c>
      <c r="U88">
        <f>0</f>
        <v>0</v>
      </c>
      <c r="V88" s="9">
        <f t="shared" si="15"/>
        <v>106.64943585409701</v>
      </c>
      <c r="W88" s="9">
        <f>0</f>
        <v>0</v>
      </c>
      <c r="X88" s="9">
        <f>0</f>
        <v>0</v>
      </c>
      <c r="Y88" s="9">
        <f>0</f>
        <v>0</v>
      </c>
      <c r="Z88" s="9">
        <f>0</f>
        <v>0</v>
      </c>
      <c r="AA88">
        <f>10</f>
        <v>10</v>
      </c>
    </row>
    <row r="89" spans="1:27" x14ac:dyDescent="0.55000000000000004">
      <c r="A89" s="10">
        <v>45962</v>
      </c>
      <c r="B89" t="s">
        <v>11</v>
      </c>
      <c r="C89" t="s">
        <v>12</v>
      </c>
      <c r="D89" t="s">
        <v>20</v>
      </c>
      <c r="E89" t="s">
        <v>14</v>
      </c>
      <c r="F89" t="s">
        <v>15</v>
      </c>
      <c r="G89" t="s">
        <v>16</v>
      </c>
      <c r="H89">
        <v>10.488017540061801</v>
      </c>
      <c r="J89">
        <f t="shared" si="16"/>
        <v>88</v>
      </c>
      <c r="K89" t="str">
        <f t="shared" si="10"/>
        <v>AEP TX CentralWest LZ</v>
      </c>
      <c r="L89" s="10">
        <f t="shared" si="17"/>
        <v>45887</v>
      </c>
      <c r="M89" s="10">
        <f t="shared" si="18"/>
        <v>45962</v>
      </c>
      <c r="N89" t="str">
        <f t="shared" si="11"/>
        <v>WEST</v>
      </c>
      <c r="O89" t="str">
        <f t="shared" si="12"/>
        <v>NA</v>
      </c>
      <c r="P89" t="str">
        <f t="shared" si="13"/>
        <v>APG&amp;E</v>
      </c>
      <c r="Q89">
        <f t="shared" si="14"/>
        <v>12</v>
      </c>
      <c r="R89">
        <v>0</v>
      </c>
      <c r="S89">
        <f>200</f>
        <v>200</v>
      </c>
      <c r="T89" s="9">
        <f t="shared" si="19"/>
        <v>104.88017540061801</v>
      </c>
      <c r="U89">
        <f>0</f>
        <v>0</v>
      </c>
      <c r="V89" s="9">
        <f t="shared" si="15"/>
        <v>104.88017540061801</v>
      </c>
      <c r="W89" s="9">
        <f>0</f>
        <v>0</v>
      </c>
      <c r="X89" s="9">
        <f>0</f>
        <v>0</v>
      </c>
      <c r="Y89" s="9">
        <f>0</f>
        <v>0</v>
      </c>
      <c r="Z89" s="9">
        <f>0</f>
        <v>0</v>
      </c>
      <c r="AA89">
        <f>10</f>
        <v>10</v>
      </c>
    </row>
    <row r="90" spans="1:27" x14ac:dyDescent="0.55000000000000004">
      <c r="A90" s="10">
        <v>45962</v>
      </c>
      <c r="B90" t="s">
        <v>11</v>
      </c>
      <c r="C90" t="s">
        <v>12</v>
      </c>
      <c r="D90" t="s">
        <v>20</v>
      </c>
      <c r="E90" t="s">
        <v>14</v>
      </c>
      <c r="F90" t="s">
        <v>17</v>
      </c>
      <c r="G90" t="s">
        <v>16</v>
      </c>
      <c r="H90">
        <v>10.412404262910201</v>
      </c>
      <c r="J90">
        <f t="shared" si="16"/>
        <v>89</v>
      </c>
      <c r="K90" t="str">
        <f t="shared" si="10"/>
        <v>AEP TX CentralWest LZ</v>
      </c>
      <c r="L90" s="10">
        <f t="shared" si="17"/>
        <v>45887</v>
      </c>
      <c r="M90" s="10">
        <f t="shared" si="18"/>
        <v>45962</v>
      </c>
      <c r="N90" t="str">
        <f t="shared" si="11"/>
        <v>WEST</v>
      </c>
      <c r="O90" t="str">
        <f t="shared" si="12"/>
        <v>NA</v>
      </c>
      <c r="P90" t="str">
        <f t="shared" si="13"/>
        <v>APG&amp;E</v>
      </c>
      <c r="Q90">
        <f t="shared" si="14"/>
        <v>24</v>
      </c>
      <c r="R90">
        <v>0</v>
      </c>
      <c r="S90">
        <f>200</f>
        <v>200</v>
      </c>
      <c r="T90" s="9">
        <f t="shared" si="19"/>
        <v>104.12404262910201</v>
      </c>
      <c r="U90">
        <f>0</f>
        <v>0</v>
      </c>
      <c r="V90" s="9">
        <f t="shared" si="15"/>
        <v>104.12404262910201</v>
      </c>
      <c r="W90" s="9">
        <f>0</f>
        <v>0</v>
      </c>
      <c r="X90" s="9">
        <f>0</f>
        <v>0</v>
      </c>
      <c r="Y90" s="9">
        <f>0</f>
        <v>0</v>
      </c>
      <c r="Z90" s="9">
        <f>0</f>
        <v>0</v>
      </c>
      <c r="AA90">
        <f>10</f>
        <v>10</v>
      </c>
    </row>
    <row r="91" spans="1:27" x14ac:dyDescent="0.55000000000000004">
      <c r="A91" s="10">
        <v>45962</v>
      </c>
      <c r="B91" t="s">
        <v>11</v>
      </c>
      <c r="C91" t="s">
        <v>12</v>
      </c>
      <c r="D91" t="s">
        <v>20</v>
      </c>
      <c r="E91" t="s">
        <v>14</v>
      </c>
      <c r="F91" t="s">
        <v>18</v>
      </c>
      <c r="G91" t="s">
        <v>16</v>
      </c>
      <c r="H91">
        <v>10.690341956426</v>
      </c>
      <c r="J91">
        <f t="shared" si="16"/>
        <v>90</v>
      </c>
      <c r="K91" t="str">
        <f t="shared" si="10"/>
        <v>AEP TX CentralWest LZ</v>
      </c>
      <c r="L91" s="10">
        <f t="shared" si="17"/>
        <v>45887</v>
      </c>
      <c r="M91" s="10">
        <f t="shared" si="18"/>
        <v>45962</v>
      </c>
      <c r="N91" t="str">
        <f t="shared" si="11"/>
        <v>WEST</v>
      </c>
      <c r="O91" t="str">
        <f t="shared" si="12"/>
        <v>NA</v>
      </c>
      <c r="P91" t="str">
        <f t="shared" si="13"/>
        <v>APG&amp;E</v>
      </c>
      <c r="Q91">
        <f t="shared" si="14"/>
        <v>36</v>
      </c>
      <c r="R91">
        <v>0</v>
      </c>
      <c r="S91">
        <f>200</f>
        <v>200</v>
      </c>
      <c r="T91" s="9">
        <f t="shared" si="19"/>
        <v>106.90341956425999</v>
      </c>
      <c r="U91">
        <f>0</f>
        <v>0</v>
      </c>
      <c r="V91" s="9">
        <f t="shared" si="15"/>
        <v>106.90341956425999</v>
      </c>
      <c r="W91" s="9">
        <f>0</f>
        <v>0</v>
      </c>
      <c r="X91" s="9">
        <f>0</f>
        <v>0</v>
      </c>
      <c r="Y91" s="9">
        <f>0</f>
        <v>0</v>
      </c>
      <c r="Z91" s="9">
        <f>0</f>
        <v>0</v>
      </c>
      <c r="AA91">
        <f>10</f>
        <v>10</v>
      </c>
    </row>
    <row r="92" spans="1:27" x14ac:dyDescent="0.55000000000000004">
      <c r="A92" s="10">
        <v>45992</v>
      </c>
      <c r="B92" t="s">
        <v>11</v>
      </c>
      <c r="C92" t="s">
        <v>12</v>
      </c>
      <c r="D92" t="s">
        <v>20</v>
      </c>
      <c r="E92" t="s">
        <v>14</v>
      </c>
      <c r="F92" t="s">
        <v>15</v>
      </c>
      <c r="G92" t="s">
        <v>16</v>
      </c>
      <c r="H92">
        <v>10.531632429306301</v>
      </c>
      <c r="J92">
        <f t="shared" si="16"/>
        <v>91</v>
      </c>
      <c r="K92" t="str">
        <f t="shared" si="10"/>
        <v>AEP TX CentralWest LZ</v>
      </c>
      <c r="L92" s="10">
        <f t="shared" si="17"/>
        <v>45887</v>
      </c>
      <c r="M92" s="10">
        <f t="shared" si="18"/>
        <v>45992</v>
      </c>
      <c r="N92" t="str">
        <f t="shared" si="11"/>
        <v>WEST</v>
      </c>
      <c r="O92" t="str">
        <f t="shared" si="12"/>
        <v>NA</v>
      </c>
      <c r="P92" t="str">
        <f t="shared" si="13"/>
        <v>APG&amp;E</v>
      </c>
      <c r="Q92">
        <f t="shared" si="14"/>
        <v>12</v>
      </c>
      <c r="R92">
        <v>0</v>
      </c>
      <c r="S92">
        <f>200</f>
        <v>200</v>
      </c>
      <c r="T92" s="9">
        <f t="shared" si="19"/>
        <v>105.316324293063</v>
      </c>
      <c r="U92">
        <f>0</f>
        <v>0</v>
      </c>
      <c r="V92" s="9">
        <f t="shared" si="15"/>
        <v>105.316324293063</v>
      </c>
      <c r="W92" s="9">
        <f>0</f>
        <v>0</v>
      </c>
      <c r="X92" s="9">
        <f>0</f>
        <v>0</v>
      </c>
      <c r="Y92" s="9">
        <f>0</f>
        <v>0</v>
      </c>
      <c r="Z92" s="9">
        <f>0</f>
        <v>0</v>
      </c>
      <c r="AA92">
        <f>10</f>
        <v>10</v>
      </c>
    </row>
    <row r="93" spans="1:27" x14ac:dyDescent="0.55000000000000004">
      <c r="A93" s="10">
        <v>45992</v>
      </c>
      <c r="B93" t="s">
        <v>11</v>
      </c>
      <c r="C93" t="s">
        <v>12</v>
      </c>
      <c r="D93" t="s">
        <v>20</v>
      </c>
      <c r="E93" t="s">
        <v>14</v>
      </c>
      <c r="F93" t="s">
        <v>17</v>
      </c>
      <c r="G93" t="s">
        <v>16</v>
      </c>
      <c r="H93">
        <v>10.447876742656399</v>
      </c>
      <c r="J93">
        <f t="shared" si="16"/>
        <v>92</v>
      </c>
      <c r="K93" t="str">
        <f t="shared" si="10"/>
        <v>AEP TX CentralWest LZ</v>
      </c>
      <c r="L93" s="10">
        <f t="shared" si="17"/>
        <v>45887</v>
      </c>
      <c r="M93" s="10">
        <f t="shared" si="18"/>
        <v>45992</v>
      </c>
      <c r="N93" t="str">
        <f t="shared" si="11"/>
        <v>WEST</v>
      </c>
      <c r="O93" t="str">
        <f t="shared" si="12"/>
        <v>NA</v>
      </c>
      <c r="P93" t="str">
        <f t="shared" si="13"/>
        <v>APG&amp;E</v>
      </c>
      <c r="Q93">
        <f t="shared" si="14"/>
        <v>24</v>
      </c>
      <c r="R93">
        <v>0</v>
      </c>
      <c r="S93">
        <f>200</f>
        <v>200</v>
      </c>
      <c r="T93" s="9">
        <f t="shared" si="19"/>
        <v>104.47876742656399</v>
      </c>
      <c r="U93">
        <f>0</f>
        <v>0</v>
      </c>
      <c r="V93" s="9">
        <f t="shared" si="15"/>
        <v>104.47876742656399</v>
      </c>
      <c r="W93" s="9">
        <f>0</f>
        <v>0</v>
      </c>
      <c r="X93" s="9">
        <f>0</f>
        <v>0</v>
      </c>
      <c r="Y93" s="9">
        <f>0</f>
        <v>0</v>
      </c>
      <c r="Z93" s="9">
        <f>0</f>
        <v>0</v>
      </c>
      <c r="AA93">
        <f>10</f>
        <v>10</v>
      </c>
    </row>
    <row r="94" spans="1:27" x14ac:dyDescent="0.55000000000000004">
      <c r="A94" s="10">
        <v>45992</v>
      </c>
      <c r="B94" t="s">
        <v>11</v>
      </c>
      <c r="C94" t="s">
        <v>12</v>
      </c>
      <c r="D94" t="s">
        <v>20</v>
      </c>
      <c r="E94" t="s">
        <v>14</v>
      </c>
      <c r="F94" t="s">
        <v>18</v>
      </c>
      <c r="G94" t="s">
        <v>16</v>
      </c>
      <c r="H94">
        <v>10.715656164758199</v>
      </c>
      <c r="J94">
        <f t="shared" si="16"/>
        <v>93</v>
      </c>
      <c r="K94" t="str">
        <f t="shared" si="10"/>
        <v>AEP TX CentralWest LZ</v>
      </c>
      <c r="L94" s="10">
        <f t="shared" si="17"/>
        <v>45887</v>
      </c>
      <c r="M94" s="10">
        <f t="shared" si="18"/>
        <v>45992</v>
      </c>
      <c r="N94" t="str">
        <f t="shared" si="11"/>
        <v>WEST</v>
      </c>
      <c r="O94" t="str">
        <f t="shared" si="12"/>
        <v>NA</v>
      </c>
      <c r="P94" t="str">
        <f t="shared" si="13"/>
        <v>APG&amp;E</v>
      </c>
      <c r="Q94">
        <f t="shared" si="14"/>
        <v>36</v>
      </c>
      <c r="R94">
        <v>0</v>
      </c>
      <c r="S94">
        <f>200</f>
        <v>200</v>
      </c>
      <c r="T94" s="9">
        <f t="shared" si="19"/>
        <v>107.156561647582</v>
      </c>
      <c r="U94">
        <f>0</f>
        <v>0</v>
      </c>
      <c r="V94" s="9">
        <f t="shared" si="15"/>
        <v>107.156561647582</v>
      </c>
      <c r="W94" s="9">
        <f>0</f>
        <v>0</v>
      </c>
      <c r="X94" s="9">
        <f>0</f>
        <v>0</v>
      </c>
      <c r="Y94" s="9">
        <f>0</f>
        <v>0</v>
      </c>
      <c r="Z94" s="9">
        <f>0</f>
        <v>0</v>
      </c>
      <c r="AA94">
        <f>10</f>
        <v>10</v>
      </c>
    </row>
    <row r="95" spans="1:27" x14ac:dyDescent="0.55000000000000004">
      <c r="A95" s="10">
        <v>46023</v>
      </c>
      <c r="B95" t="s">
        <v>11</v>
      </c>
      <c r="C95" t="s">
        <v>12</v>
      </c>
      <c r="D95" t="s">
        <v>20</v>
      </c>
      <c r="E95" t="s">
        <v>14</v>
      </c>
      <c r="F95" t="s">
        <v>15</v>
      </c>
      <c r="G95" t="s">
        <v>16</v>
      </c>
      <c r="H95">
        <v>10.5773017261085</v>
      </c>
      <c r="J95">
        <f t="shared" si="16"/>
        <v>94</v>
      </c>
      <c r="K95" t="str">
        <f t="shared" si="10"/>
        <v>AEP TX CentralWest LZ</v>
      </c>
      <c r="L95" s="10">
        <f t="shared" si="17"/>
        <v>45887</v>
      </c>
      <c r="M95" s="10">
        <f t="shared" si="18"/>
        <v>46023</v>
      </c>
      <c r="N95" t="str">
        <f t="shared" si="11"/>
        <v>WEST</v>
      </c>
      <c r="O95" t="str">
        <f t="shared" si="12"/>
        <v>NA</v>
      </c>
      <c r="P95" t="str">
        <f t="shared" si="13"/>
        <v>APG&amp;E</v>
      </c>
      <c r="Q95">
        <f t="shared" si="14"/>
        <v>12</v>
      </c>
      <c r="R95">
        <v>0</v>
      </c>
      <c r="S95">
        <f>200</f>
        <v>200</v>
      </c>
      <c r="T95" s="9">
        <f t="shared" si="19"/>
        <v>105.773017261085</v>
      </c>
      <c r="U95">
        <f>0</f>
        <v>0</v>
      </c>
      <c r="V95" s="9">
        <f t="shared" si="15"/>
        <v>105.773017261085</v>
      </c>
      <c r="W95" s="9">
        <f>0</f>
        <v>0</v>
      </c>
      <c r="X95" s="9">
        <f>0</f>
        <v>0</v>
      </c>
      <c r="Y95" s="9">
        <f>0</f>
        <v>0</v>
      </c>
      <c r="Z95" s="9">
        <f>0</f>
        <v>0</v>
      </c>
      <c r="AA95">
        <f>10</f>
        <v>10</v>
      </c>
    </row>
    <row r="96" spans="1:27" x14ac:dyDescent="0.55000000000000004">
      <c r="A96" s="10">
        <v>46023</v>
      </c>
      <c r="B96" t="s">
        <v>11</v>
      </c>
      <c r="C96" t="s">
        <v>12</v>
      </c>
      <c r="D96" t="s">
        <v>20</v>
      </c>
      <c r="E96" t="s">
        <v>14</v>
      </c>
      <c r="F96" t="s">
        <v>17</v>
      </c>
      <c r="G96" t="s">
        <v>16</v>
      </c>
      <c r="H96">
        <v>10.4889041064385</v>
      </c>
      <c r="J96">
        <f t="shared" si="16"/>
        <v>95</v>
      </c>
      <c r="K96" t="str">
        <f t="shared" si="10"/>
        <v>AEP TX CentralWest LZ</v>
      </c>
      <c r="L96" s="10">
        <f t="shared" si="17"/>
        <v>45887</v>
      </c>
      <c r="M96" s="10">
        <f t="shared" si="18"/>
        <v>46023</v>
      </c>
      <c r="N96" t="str">
        <f t="shared" si="11"/>
        <v>WEST</v>
      </c>
      <c r="O96" t="str">
        <f t="shared" si="12"/>
        <v>NA</v>
      </c>
      <c r="P96" t="str">
        <f t="shared" si="13"/>
        <v>APG&amp;E</v>
      </c>
      <c r="Q96">
        <f t="shared" si="14"/>
        <v>24</v>
      </c>
      <c r="R96">
        <v>0</v>
      </c>
      <c r="S96">
        <f>200</f>
        <v>200</v>
      </c>
      <c r="T96" s="9">
        <f t="shared" si="19"/>
        <v>104.889041064385</v>
      </c>
      <c r="U96">
        <f>0</f>
        <v>0</v>
      </c>
      <c r="V96" s="9">
        <f t="shared" si="15"/>
        <v>104.889041064385</v>
      </c>
      <c r="W96" s="9">
        <f>0</f>
        <v>0</v>
      </c>
      <c r="X96" s="9">
        <f>0</f>
        <v>0</v>
      </c>
      <c r="Y96" s="9">
        <f>0</f>
        <v>0</v>
      </c>
      <c r="Z96" s="9">
        <f>0</f>
        <v>0</v>
      </c>
      <c r="AA96">
        <f>10</f>
        <v>10</v>
      </c>
    </row>
    <row r="97" spans="1:27" x14ac:dyDescent="0.55000000000000004">
      <c r="A97" s="10">
        <v>46023</v>
      </c>
      <c r="B97" t="s">
        <v>11</v>
      </c>
      <c r="C97" t="s">
        <v>12</v>
      </c>
      <c r="D97" t="s">
        <v>20</v>
      </c>
      <c r="E97" t="s">
        <v>14</v>
      </c>
      <c r="F97" t="s">
        <v>18</v>
      </c>
      <c r="G97" t="s">
        <v>16</v>
      </c>
      <c r="H97">
        <v>10.747933056947</v>
      </c>
      <c r="J97">
        <f t="shared" si="16"/>
        <v>96</v>
      </c>
      <c r="K97" t="str">
        <f t="shared" si="10"/>
        <v>AEP TX CentralWest LZ</v>
      </c>
      <c r="L97" s="10">
        <f t="shared" si="17"/>
        <v>45887</v>
      </c>
      <c r="M97" s="10">
        <f t="shared" si="18"/>
        <v>46023</v>
      </c>
      <c r="N97" t="str">
        <f t="shared" si="11"/>
        <v>WEST</v>
      </c>
      <c r="O97" t="str">
        <f t="shared" si="12"/>
        <v>NA</v>
      </c>
      <c r="P97" t="str">
        <f t="shared" si="13"/>
        <v>APG&amp;E</v>
      </c>
      <c r="Q97">
        <f t="shared" si="14"/>
        <v>36</v>
      </c>
      <c r="R97">
        <v>0</v>
      </c>
      <c r="S97">
        <f>200</f>
        <v>200</v>
      </c>
      <c r="T97" s="9">
        <f t="shared" si="19"/>
        <v>107.47933056946999</v>
      </c>
      <c r="U97">
        <f>0</f>
        <v>0</v>
      </c>
      <c r="V97" s="9">
        <f t="shared" si="15"/>
        <v>107.47933056946999</v>
      </c>
      <c r="W97" s="9">
        <f>0</f>
        <v>0</v>
      </c>
      <c r="X97" s="9">
        <f>0</f>
        <v>0</v>
      </c>
      <c r="Y97" s="9">
        <f>0</f>
        <v>0</v>
      </c>
      <c r="Z97" s="9">
        <f>0</f>
        <v>0</v>
      </c>
      <c r="AA97">
        <f>10</f>
        <v>10</v>
      </c>
    </row>
    <row r="98" spans="1:27" x14ac:dyDescent="0.55000000000000004">
      <c r="A98" s="10">
        <v>46054</v>
      </c>
      <c r="B98" t="s">
        <v>11</v>
      </c>
      <c r="C98" t="s">
        <v>12</v>
      </c>
      <c r="D98" t="s">
        <v>20</v>
      </c>
      <c r="E98" t="s">
        <v>14</v>
      </c>
      <c r="F98" t="s">
        <v>15</v>
      </c>
      <c r="G98" t="s">
        <v>16</v>
      </c>
      <c r="H98">
        <v>10.6336474582066</v>
      </c>
      <c r="J98">
        <f t="shared" si="16"/>
        <v>97</v>
      </c>
      <c r="K98" t="str">
        <f t="shared" si="10"/>
        <v>AEP TX CentralWest LZ</v>
      </c>
      <c r="L98" s="10">
        <f t="shared" si="17"/>
        <v>45887</v>
      </c>
      <c r="M98" s="10">
        <f t="shared" si="18"/>
        <v>46054</v>
      </c>
      <c r="N98" t="str">
        <f t="shared" si="11"/>
        <v>WEST</v>
      </c>
      <c r="O98" t="str">
        <f t="shared" si="12"/>
        <v>NA</v>
      </c>
      <c r="P98" t="str">
        <f t="shared" si="13"/>
        <v>APG&amp;E</v>
      </c>
      <c r="Q98">
        <f t="shared" si="14"/>
        <v>12</v>
      </c>
      <c r="R98">
        <v>0</v>
      </c>
      <c r="S98">
        <f>200</f>
        <v>200</v>
      </c>
      <c r="T98" s="9">
        <f t="shared" si="19"/>
        <v>106.33647458206599</v>
      </c>
      <c r="U98">
        <f>0</f>
        <v>0</v>
      </c>
      <c r="V98" s="9">
        <f t="shared" si="15"/>
        <v>106.33647458206599</v>
      </c>
      <c r="W98" s="9">
        <f>0</f>
        <v>0</v>
      </c>
      <c r="X98" s="9">
        <f>0</f>
        <v>0</v>
      </c>
      <c r="Y98" s="9">
        <f>0</f>
        <v>0</v>
      </c>
      <c r="Z98" s="9">
        <f>0</f>
        <v>0</v>
      </c>
      <c r="AA98">
        <f>10</f>
        <v>10</v>
      </c>
    </row>
    <row r="99" spans="1:27" x14ac:dyDescent="0.55000000000000004">
      <c r="A99" s="10">
        <v>46054</v>
      </c>
      <c r="B99" t="s">
        <v>11</v>
      </c>
      <c r="C99" t="s">
        <v>12</v>
      </c>
      <c r="D99" t="s">
        <v>20</v>
      </c>
      <c r="E99" t="s">
        <v>14</v>
      </c>
      <c r="F99" t="s">
        <v>17</v>
      </c>
      <c r="G99" t="s">
        <v>16</v>
      </c>
      <c r="H99">
        <v>10.5474898379598</v>
      </c>
      <c r="J99">
        <f t="shared" si="16"/>
        <v>98</v>
      </c>
      <c r="K99" t="str">
        <f t="shared" si="10"/>
        <v>AEP TX CentralWest LZ</v>
      </c>
      <c r="L99" s="10">
        <f t="shared" si="17"/>
        <v>45887</v>
      </c>
      <c r="M99" s="10">
        <f t="shared" si="18"/>
        <v>46054</v>
      </c>
      <c r="N99" t="str">
        <f t="shared" si="11"/>
        <v>WEST</v>
      </c>
      <c r="O99" t="str">
        <f t="shared" si="12"/>
        <v>NA</v>
      </c>
      <c r="P99" t="str">
        <f t="shared" si="13"/>
        <v>APG&amp;E</v>
      </c>
      <c r="Q99">
        <f t="shared" si="14"/>
        <v>24</v>
      </c>
      <c r="R99">
        <v>0</v>
      </c>
      <c r="S99">
        <f>200</f>
        <v>200</v>
      </c>
      <c r="T99" s="9">
        <f t="shared" si="19"/>
        <v>105.474898379598</v>
      </c>
      <c r="U99">
        <f>0</f>
        <v>0</v>
      </c>
      <c r="V99" s="9">
        <f t="shared" si="15"/>
        <v>105.474898379598</v>
      </c>
      <c r="W99" s="9">
        <f>0</f>
        <v>0</v>
      </c>
      <c r="X99" s="9">
        <f>0</f>
        <v>0</v>
      </c>
      <c r="Y99" s="9">
        <f>0</f>
        <v>0</v>
      </c>
      <c r="Z99" s="9">
        <f>0</f>
        <v>0</v>
      </c>
      <c r="AA99">
        <f>10</f>
        <v>10</v>
      </c>
    </row>
    <row r="100" spans="1:27" x14ac:dyDescent="0.55000000000000004">
      <c r="A100" s="10">
        <v>46054</v>
      </c>
      <c r="B100" t="s">
        <v>11</v>
      </c>
      <c r="C100" t="s">
        <v>12</v>
      </c>
      <c r="D100" t="s">
        <v>20</v>
      </c>
      <c r="E100" t="s">
        <v>14</v>
      </c>
      <c r="F100" t="s">
        <v>18</v>
      </c>
      <c r="G100" t="s">
        <v>16</v>
      </c>
      <c r="H100">
        <v>10.803050036574399</v>
      </c>
      <c r="J100">
        <f t="shared" si="16"/>
        <v>99</v>
      </c>
      <c r="K100" t="str">
        <f t="shared" si="10"/>
        <v>AEP TX CentralWest LZ</v>
      </c>
      <c r="L100" s="10">
        <f t="shared" si="17"/>
        <v>45887</v>
      </c>
      <c r="M100" s="10">
        <f t="shared" si="18"/>
        <v>46054</v>
      </c>
      <c r="N100" t="str">
        <f t="shared" si="11"/>
        <v>WEST</v>
      </c>
      <c r="O100" t="str">
        <f t="shared" si="12"/>
        <v>NA</v>
      </c>
      <c r="P100" t="str">
        <f t="shared" si="13"/>
        <v>APG&amp;E</v>
      </c>
      <c r="Q100">
        <f t="shared" si="14"/>
        <v>36</v>
      </c>
      <c r="R100">
        <v>0</v>
      </c>
      <c r="S100">
        <f>200</f>
        <v>200</v>
      </c>
      <c r="T100" s="9">
        <f t="shared" si="19"/>
        <v>108.03050036574399</v>
      </c>
      <c r="U100">
        <f>0</f>
        <v>0</v>
      </c>
      <c r="V100" s="9">
        <f t="shared" si="15"/>
        <v>108.03050036574399</v>
      </c>
      <c r="W100" s="9">
        <f>0</f>
        <v>0</v>
      </c>
      <c r="X100" s="9">
        <f>0</f>
        <v>0</v>
      </c>
      <c r="Y100" s="9">
        <f>0</f>
        <v>0</v>
      </c>
      <c r="Z100" s="9">
        <f>0</f>
        <v>0</v>
      </c>
      <c r="AA100">
        <f>10</f>
        <v>10</v>
      </c>
    </row>
    <row r="101" spans="1:27" x14ac:dyDescent="0.55000000000000004">
      <c r="A101" s="10">
        <v>46082</v>
      </c>
      <c r="B101" t="s">
        <v>11</v>
      </c>
      <c r="C101" t="s">
        <v>12</v>
      </c>
      <c r="D101" t="s">
        <v>20</v>
      </c>
      <c r="E101" t="s">
        <v>14</v>
      </c>
      <c r="F101" t="s">
        <v>15</v>
      </c>
      <c r="G101" t="s">
        <v>16</v>
      </c>
      <c r="H101">
        <v>10.6792939122713</v>
      </c>
      <c r="J101">
        <f t="shared" si="16"/>
        <v>100</v>
      </c>
      <c r="K101" t="str">
        <f t="shared" si="10"/>
        <v>AEP TX CentralWest LZ</v>
      </c>
      <c r="L101" s="10">
        <f t="shared" si="17"/>
        <v>45887</v>
      </c>
      <c r="M101" s="10">
        <f t="shared" si="18"/>
        <v>46082</v>
      </c>
      <c r="N101" t="str">
        <f t="shared" si="11"/>
        <v>WEST</v>
      </c>
      <c r="O101" t="str">
        <f t="shared" si="12"/>
        <v>NA</v>
      </c>
      <c r="P101" t="str">
        <f t="shared" si="13"/>
        <v>APG&amp;E</v>
      </c>
      <c r="Q101">
        <f t="shared" si="14"/>
        <v>12</v>
      </c>
      <c r="R101">
        <v>0</v>
      </c>
      <c r="S101">
        <f>200</f>
        <v>200</v>
      </c>
      <c r="T101" s="9">
        <f t="shared" si="19"/>
        <v>106.79293912271299</v>
      </c>
      <c r="U101">
        <f>0</f>
        <v>0</v>
      </c>
      <c r="V101" s="9">
        <f t="shared" si="15"/>
        <v>106.79293912271299</v>
      </c>
      <c r="W101" s="9">
        <f>0</f>
        <v>0</v>
      </c>
      <c r="X101" s="9">
        <f>0</f>
        <v>0</v>
      </c>
      <c r="Y101" s="9">
        <f>0</f>
        <v>0</v>
      </c>
      <c r="Z101" s="9">
        <f>0</f>
        <v>0</v>
      </c>
      <c r="AA101">
        <f>10</f>
        <v>10</v>
      </c>
    </row>
    <row r="102" spans="1:27" x14ac:dyDescent="0.55000000000000004">
      <c r="A102" s="10">
        <v>46082</v>
      </c>
      <c r="B102" t="s">
        <v>11</v>
      </c>
      <c r="C102" t="s">
        <v>12</v>
      </c>
      <c r="D102" t="s">
        <v>20</v>
      </c>
      <c r="E102" t="s">
        <v>14</v>
      </c>
      <c r="F102" t="s">
        <v>17</v>
      </c>
      <c r="G102" t="s">
        <v>16</v>
      </c>
      <c r="H102">
        <v>10.596402242708599</v>
      </c>
      <c r="J102">
        <f t="shared" si="16"/>
        <v>101</v>
      </c>
      <c r="K102" t="str">
        <f t="shared" si="10"/>
        <v>AEP TX CentralWest LZ</v>
      </c>
      <c r="L102" s="10">
        <f t="shared" si="17"/>
        <v>45887</v>
      </c>
      <c r="M102" s="10">
        <f t="shared" si="18"/>
        <v>46082</v>
      </c>
      <c r="N102" t="str">
        <f t="shared" si="11"/>
        <v>WEST</v>
      </c>
      <c r="O102" t="str">
        <f t="shared" si="12"/>
        <v>NA</v>
      </c>
      <c r="P102" t="str">
        <f t="shared" si="13"/>
        <v>APG&amp;E</v>
      </c>
      <c r="Q102">
        <f t="shared" si="14"/>
        <v>24</v>
      </c>
      <c r="R102">
        <v>0</v>
      </c>
      <c r="S102">
        <f>200</f>
        <v>200</v>
      </c>
      <c r="T102" s="9">
        <f t="shared" si="19"/>
        <v>105.96402242708599</v>
      </c>
      <c r="U102">
        <f>0</f>
        <v>0</v>
      </c>
      <c r="V102" s="9">
        <f t="shared" si="15"/>
        <v>105.96402242708599</v>
      </c>
      <c r="W102" s="9">
        <f>0</f>
        <v>0</v>
      </c>
      <c r="X102" s="9">
        <f>0</f>
        <v>0</v>
      </c>
      <c r="Y102" s="9">
        <f>0</f>
        <v>0</v>
      </c>
      <c r="Z102" s="9">
        <f>0</f>
        <v>0</v>
      </c>
      <c r="AA102">
        <f>10</f>
        <v>10</v>
      </c>
    </row>
    <row r="103" spans="1:27" x14ac:dyDescent="0.55000000000000004">
      <c r="A103" s="10">
        <v>46082</v>
      </c>
      <c r="B103" t="s">
        <v>11</v>
      </c>
      <c r="C103" t="s">
        <v>12</v>
      </c>
      <c r="D103" t="s">
        <v>20</v>
      </c>
      <c r="E103" t="s">
        <v>14</v>
      </c>
      <c r="F103" t="s">
        <v>18</v>
      </c>
      <c r="G103" t="s">
        <v>16</v>
      </c>
      <c r="H103">
        <v>10.846643998985099</v>
      </c>
      <c r="J103">
        <f t="shared" si="16"/>
        <v>102</v>
      </c>
      <c r="K103" t="str">
        <f t="shared" si="10"/>
        <v>AEP TX CentralWest LZ</v>
      </c>
      <c r="L103" s="10">
        <f t="shared" si="17"/>
        <v>45887</v>
      </c>
      <c r="M103" s="10">
        <f t="shared" si="18"/>
        <v>46082</v>
      </c>
      <c r="N103" t="str">
        <f t="shared" si="11"/>
        <v>WEST</v>
      </c>
      <c r="O103" t="str">
        <f t="shared" si="12"/>
        <v>NA</v>
      </c>
      <c r="P103" t="str">
        <f t="shared" si="13"/>
        <v>APG&amp;E</v>
      </c>
      <c r="Q103">
        <f t="shared" si="14"/>
        <v>36</v>
      </c>
      <c r="R103">
        <v>0</v>
      </c>
      <c r="S103">
        <f>200</f>
        <v>200</v>
      </c>
      <c r="T103" s="9">
        <f t="shared" si="19"/>
        <v>108.466439989851</v>
      </c>
      <c r="U103">
        <f>0</f>
        <v>0</v>
      </c>
      <c r="V103" s="9">
        <f t="shared" si="15"/>
        <v>108.466439989851</v>
      </c>
      <c r="W103" s="9">
        <f>0</f>
        <v>0</v>
      </c>
      <c r="X103" s="9">
        <f>0</f>
        <v>0</v>
      </c>
      <c r="Y103" s="9">
        <f>0</f>
        <v>0</v>
      </c>
      <c r="Z103" s="9">
        <f>0</f>
        <v>0</v>
      </c>
      <c r="AA103">
        <f>10</f>
        <v>10</v>
      </c>
    </row>
    <row r="104" spans="1:27" x14ac:dyDescent="0.55000000000000004">
      <c r="A104" s="10">
        <v>46113</v>
      </c>
      <c r="B104" t="s">
        <v>11</v>
      </c>
      <c r="C104" t="s">
        <v>12</v>
      </c>
      <c r="D104" t="s">
        <v>20</v>
      </c>
      <c r="E104" t="s">
        <v>14</v>
      </c>
      <c r="F104" t="s">
        <v>15</v>
      </c>
      <c r="G104" t="s">
        <v>16</v>
      </c>
      <c r="H104">
        <v>10.690356644301801</v>
      </c>
      <c r="J104">
        <f t="shared" si="16"/>
        <v>103</v>
      </c>
      <c r="K104" t="str">
        <f t="shared" si="10"/>
        <v>AEP TX CentralWest LZ</v>
      </c>
      <c r="L104" s="10">
        <f t="shared" si="17"/>
        <v>45887</v>
      </c>
      <c r="M104" s="10">
        <f t="shared" si="18"/>
        <v>46113</v>
      </c>
      <c r="N104" t="str">
        <f t="shared" si="11"/>
        <v>WEST</v>
      </c>
      <c r="O104" t="str">
        <f t="shared" si="12"/>
        <v>NA</v>
      </c>
      <c r="P104" t="str">
        <f t="shared" si="13"/>
        <v>APG&amp;E</v>
      </c>
      <c r="Q104">
        <f t="shared" si="14"/>
        <v>12</v>
      </c>
      <c r="R104">
        <v>0</v>
      </c>
      <c r="S104">
        <f>200</f>
        <v>200</v>
      </c>
      <c r="T104" s="9">
        <f t="shared" si="19"/>
        <v>106.90356644301801</v>
      </c>
      <c r="U104">
        <f>0</f>
        <v>0</v>
      </c>
      <c r="V104" s="9">
        <f t="shared" si="15"/>
        <v>106.90356644301801</v>
      </c>
      <c r="W104" s="9">
        <f>0</f>
        <v>0</v>
      </c>
      <c r="X104" s="9">
        <f>0</f>
        <v>0</v>
      </c>
      <c r="Y104" s="9">
        <f>0</f>
        <v>0</v>
      </c>
      <c r="Z104" s="9">
        <f>0</f>
        <v>0</v>
      </c>
      <c r="AA104">
        <f>10</f>
        <v>10</v>
      </c>
    </row>
    <row r="105" spans="1:27" x14ac:dyDescent="0.55000000000000004">
      <c r="A105" s="10">
        <v>46113</v>
      </c>
      <c r="B105" t="s">
        <v>11</v>
      </c>
      <c r="C105" t="s">
        <v>12</v>
      </c>
      <c r="D105" t="s">
        <v>20</v>
      </c>
      <c r="E105" t="s">
        <v>14</v>
      </c>
      <c r="F105" t="s">
        <v>17</v>
      </c>
      <c r="G105" t="s">
        <v>16</v>
      </c>
      <c r="H105">
        <v>10.609758125950901</v>
      </c>
      <c r="J105">
        <f t="shared" si="16"/>
        <v>104</v>
      </c>
      <c r="K105" t="str">
        <f t="shared" si="10"/>
        <v>AEP TX CentralWest LZ</v>
      </c>
      <c r="L105" s="10">
        <f t="shared" si="17"/>
        <v>45887</v>
      </c>
      <c r="M105" s="10">
        <f t="shared" si="18"/>
        <v>46113</v>
      </c>
      <c r="N105" t="str">
        <f t="shared" si="11"/>
        <v>WEST</v>
      </c>
      <c r="O105" t="str">
        <f t="shared" si="12"/>
        <v>NA</v>
      </c>
      <c r="P105" t="str">
        <f t="shared" si="13"/>
        <v>APG&amp;E</v>
      </c>
      <c r="Q105">
        <f t="shared" si="14"/>
        <v>24</v>
      </c>
      <c r="R105">
        <v>0</v>
      </c>
      <c r="S105">
        <f>200</f>
        <v>200</v>
      </c>
      <c r="T105" s="9">
        <f t="shared" si="19"/>
        <v>106.09758125950901</v>
      </c>
      <c r="U105">
        <f>0</f>
        <v>0</v>
      </c>
      <c r="V105" s="9">
        <f t="shared" si="15"/>
        <v>106.09758125950901</v>
      </c>
      <c r="W105" s="9">
        <f>0</f>
        <v>0</v>
      </c>
      <c r="X105" s="9">
        <f>0</f>
        <v>0</v>
      </c>
      <c r="Y105" s="9">
        <f>0</f>
        <v>0</v>
      </c>
      <c r="Z105" s="9">
        <f>0</f>
        <v>0</v>
      </c>
      <c r="AA105">
        <f>10</f>
        <v>10</v>
      </c>
    </row>
    <row r="106" spans="1:27" x14ac:dyDescent="0.55000000000000004">
      <c r="A106" s="10">
        <v>46113</v>
      </c>
      <c r="B106" t="s">
        <v>11</v>
      </c>
      <c r="C106" t="s">
        <v>12</v>
      </c>
      <c r="D106" t="s">
        <v>20</v>
      </c>
      <c r="E106" t="s">
        <v>14</v>
      </c>
      <c r="F106" t="s">
        <v>18</v>
      </c>
      <c r="G106" t="s">
        <v>16</v>
      </c>
      <c r="H106">
        <v>10.856548519096</v>
      </c>
      <c r="J106">
        <f t="shared" si="16"/>
        <v>105</v>
      </c>
      <c r="K106" t="str">
        <f t="shared" si="10"/>
        <v>AEP TX CentralWest LZ</v>
      </c>
      <c r="L106" s="10">
        <f t="shared" si="17"/>
        <v>45887</v>
      </c>
      <c r="M106" s="10">
        <f t="shared" si="18"/>
        <v>46113</v>
      </c>
      <c r="N106" t="str">
        <f t="shared" si="11"/>
        <v>WEST</v>
      </c>
      <c r="O106" t="str">
        <f t="shared" si="12"/>
        <v>NA</v>
      </c>
      <c r="P106" t="str">
        <f t="shared" si="13"/>
        <v>APG&amp;E</v>
      </c>
      <c r="Q106">
        <f t="shared" si="14"/>
        <v>36</v>
      </c>
      <c r="R106">
        <v>0</v>
      </c>
      <c r="S106">
        <f>200</f>
        <v>200</v>
      </c>
      <c r="T106" s="9">
        <f t="shared" si="19"/>
        <v>108.56548519096</v>
      </c>
      <c r="U106">
        <f>0</f>
        <v>0</v>
      </c>
      <c r="V106" s="9">
        <f t="shared" si="15"/>
        <v>108.56548519096</v>
      </c>
      <c r="W106" s="9">
        <f>0</f>
        <v>0</v>
      </c>
      <c r="X106" s="9">
        <f>0</f>
        <v>0</v>
      </c>
      <c r="Y106" s="9">
        <f>0</f>
        <v>0</v>
      </c>
      <c r="Z106" s="9">
        <f>0</f>
        <v>0</v>
      </c>
      <c r="AA106">
        <f>10</f>
        <v>10</v>
      </c>
    </row>
    <row r="107" spans="1:27" x14ac:dyDescent="0.55000000000000004">
      <c r="A107" s="10">
        <v>46143</v>
      </c>
      <c r="B107" t="s">
        <v>11</v>
      </c>
      <c r="C107" t="s">
        <v>12</v>
      </c>
      <c r="D107" t="s">
        <v>20</v>
      </c>
      <c r="E107" t="s">
        <v>14</v>
      </c>
      <c r="F107" t="s">
        <v>15</v>
      </c>
      <c r="G107" t="s">
        <v>16</v>
      </c>
      <c r="H107">
        <v>10.684143665217</v>
      </c>
      <c r="J107">
        <f t="shared" si="16"/>
        <v>106</v>
      </c>
      <c r="K107" t="str">
        <f t="shared" si="10"/>
        <v>AEP TX CentralWest LZ</v>
      </c>
      <c r="L107" s="10">
        <f t="shared" si="17"/>
        <v>45887</v>
      </c>
      <c r="M107" s="10">
        <f t="shared" si="18"/>
        <v>46143</v>
      </c>
      <c r="N107" t="str">
        <f t="shared" si="11"/>
        <v>WEST</v>
      </c>
      <c r="O107" t="str">
        <f t="shared" si="12"/>
        <v>NA</v>
      </c>
      <c r="P107" t="str">
        <f t="shared" si="13"/>
        <v>APG&amp;E</v>
      </c>
      <c r="Q107">
        <f t="shared" si="14"/>
        <v>12</v>
      </c>
      <c r="R107">
        <v>0</v>
      </c>
      <c r="S107">
        <f>200</f>
        <v>200</v>
      </c>
      <c r="T107" s="9">
        <f t="shared" si="19"/>
        <v>106.84143665217</v>
      </c>
      <c r="U107">
        <f>0</f>
        <v>0</v>
      </c>
      <c r="V107" s="9">
        <f t="shared" si="15"/>
        <v>106.84143665217</v>
      </c>
      <c r="W107" s="9">
        <f>0</f>
        <v>0</v>
      </c>
      <c r="X107" s="9">
        <f>0</f>
        <v>0</v>
      </c>
      <c r="Y107" s="9">
        <f>0</f>
        <v>0</v>
      </c>
      <c r="Z107" s="9">
        <f>0</f>
        <v>0</v>
      </c>
      <c r="AA107">
        <f>10</f>
        <v>10</v>
      </c>
    </row>
    <row r="108" spans="1:27" x14ac:dyDescent="0.55000000000000004">
      <c r="A108" s="10">
        <v>46143</v>
      </c>
      <c r="B108" t="s">
        <v>11</v>
      </c>
      <c r="C108" t="s">
        <v>12</v>
      </c>
      <c r="D108" t="s">
        <v>20</v>
      </c>
      <c r="E108" t="s">
        <v>14</v>
      </c>
      <c r="F108" t="s">
        <v>17</v>
      </c>
      <c r="G108" t="s">
        <v>16</v>
      </c>
      <c r="H108">
        <v>10.608952306089</v>
      </c>
      <c r="J108">
        <f t="shared" si="16"/>
        <v>107</v>
      </c>
      <c r="K108" t="str">
        <f t="shared" si="10"/>
        <v>AEP TX CentralWest LZ</v>
      </c>
      <c r="L108" s="10">
        <f t="shared" si="17"/>
        <v>45887</v>
      </c>
      <c r="M108" s="10">
        <f t="shared" si="18"/>
        <v>46143</v>
      </c>
      <c r="N108" t="str">
        <f t="shared" si="11"/>
        <v>WEST</v>
      </c>
      <c r="O108" t="str">
        <f t="shared" si="12"/>
        <v>NA</v>
      </c>
      <c r="P108" t="str">
        <f t="shared" si="13"/>
        <v>APG&amp;E</v>
      </c>
      <c r="Q108">
        <f t="shared" si="14"/>
        <v>24</v>
      </c>
      <c r="R108">
        <v>0</v>
      </c>
      <c r="S108">
        <f>200</f>
        <v>200</v>
      </c>
      <c r="T108" s="9">
        <f t="shared" si="19"/>
        <v>106.08952306089</v>
      </c>
      <c r="U108">
        <f>0</f>
        <v>0</v>
      </c>
      <c r="V108" s="9">
        <f t="shared" si="15"/>
        <v>106.08952306089</v>
      </c>
      <c r="W108" s="9">
        <f>0</f>
        <v>0</v>
      </c>
      <c r="X108" s="9">
        <f>0</f>
        <v>0</v>
      </c>
      <c r="Y108" s="9">
        <f>0</f>
        <v>0</v>
      </c>
      <c r="Z108" s="9">
        <f>0</f>
        <v>0</v>
      </c>
      <c r="AA108">
        <f>10</f>
        <v>10</v>
      </c>
    </row>
    <row r="109" spans="1:27" x14ac:dyDescent="0.55000000000000004">
      <c r="A109" s="10">
        <v>46143</v>
      </c>
      <c r="B109" t="s">
        <v>11</v>
      </c>
      <c r="C109" t="s">
        <v>12</v>
      </c>
      <c r="D109" t="s">
        <v>20</v>
      </c>
      <c r="E109" t="s">
        <v>14</v>
      </c>
      <c r="F109" t="s">
        <v>18</v>
      </c>
      <c r="G109" t="s">
        <v>16</v>
      </c>
      <c r="H109">
        <v>10.858926597172401</v>
      </c>
      <c r="J109">
        <f t="shared" si="16"/>
        <v>108</v>
      </c>
      <c r="K109" t="str">
        <f t="shared" si="10"/>
        <v>AEP TX CentralWest LZ</v>
      </c>
      <c r="L109" s="10">
        <f t="shared" si="17"/>
        <v>45887</v>
      </c>
      <c r="M109" s="10">
        <f t="shared" si="18"/>
        <v>46143</v>
      </c>
      <c r="N109" t="str">
        <f t="shared" si="11"/>
        <v>WEST</v>
      </c>
      <c r="O109" t="str">
        <f t="shared" si="12"/>
        <v>NA</v>
      </c>
      <c r="P109" t="str">
        <f t="shared" si="13"/>
        <v>APG&amp;E</v>
      </c>
      <c r="Q109">
        <f t="shared" si="14"/>
        <v>36</v>
      </c>
      <c r="R109">
        <v>0</v>
      </c>
      <c r="S109">
        <f>200</f>
        <v>200</v>
      </c>
      <c r="T109" s="9">
        <f t="shared" si="19"/>
        <v>108.589265971724</v>
      </c>
      <c r="U109">
        <f>0</f>
        <v>0</v>
      </c>
      <c r="V109" s="9">
        <f t="shared" si="15"/>
        <v>108.589265971724</v>
      </c>
      <c r="W109" s="9">
        <f>0</f>
        <v>0</v>
      </c>
      <c r="X109" s="9">
        <f>0</f>
        <v>0</v>
      </c>
      <c r="Y109" s="9">
        <f>0</f>
        <v>0</v>
      </c>
      <c r="Z109" s="9">
        <f>0</f>
        <v>0</v>
      </c>
      <c r="AA109">
        <f>10</f>
        <v>10</v>
      </c>
    </row>
    <row r="110" spans="1:27" x14ac:dyDescent="0.55000000000000004">
      <c r="A110" s="10">
        <v>46174</v>
      </c>
      <c r="B110" t="s">
        <v>11</v>
      </c>
      <c r="C110" t="s">
        <v>12</v>
      </c>
      <c r="D110" t="s">
        <v>20</v>
      </c>
      <c r="E110" t="s">
        <v>14</v>
      </c>
      <c r="F110" t="s">
        <v>15</v>
      </c>
      <c r="G110" t="s">
        <v>16</v>
      </c>
      <c r="H110">
        <v>10.707135764040601</v>
      </c>
      <c r="J110">
        <f t="shared" si="16"/>
        <v>109</v>
      </c>
      <c r="K110" t="str">
        <f t="shared" si="10"/>
        <v>AEP TX CentralWest LZ</v>
      </c>
      <c r="L110" s="10">
        <f t="shared" si="17"/>
        <v>45887</v>
      </c>
      <c r="M110" s="10">
        <f t="shared" si="18"/>
        <v>46174</v>
      </c>
      <c r="N110" t="str">
        <f t="shared" si="11"/>
        <v>WEST</v>
      </c>
      <c r="O110" t="str">
        <f t="shared" si="12"/>
        <v>NA</v>
      </c>
      <c r="P110" t="str">
        <f t="shared" si="13"/>
        <v>APG&amp;E</v>
      </c>
      <c r="Q110">
        <f t="shared" si="14"/>
        <v>12</v>
      </c>
      <c r="R110">
        <v>0</v>
      </c>
      <c r="S110">
        <f>200</f>
        <v>200</v>
      </c>
      <c r="T110" s="9">
        <f t="shared" si="19"/>
        <v>107.07135764040601</v>
      </c>
      <c r="U110">
        <f>0</f>
        <v>0</v>
      </c>
      <c r="V110" s="9">
        <f t="shared" si="15"/>
        <v>107.07135764040601</v>
      </c>
      <c r="W110" s="9">
        <f>0</f>
        <v>0</v>
      </c>
      <c r="X110" s="9">
        <f>0</f>
        <v>0</v>
      </c>
      <c r="Y110" s="9">
        <f>0</f>
        <v>0</v>
      </c>
      <c r="Z110" s="9">
        <f>0</f>
        <v>0</v>
      </c>
      <c r="AA110">
        <f>10</f>
        <v>10</v>
      </c>
    </row>
    <row r="111" spans="1:27" x14ac:dyDescent="0.55000000000000004">
      <c r="A111" s="10">
        <v>46174</v>
      </c>
      <c r="B111" t="s">
        <v>11</v>
      </c>
      <c r="C111" t="s">
        <v>12</v>
      </c>
      <c r="D111" t="s">
        <v>20</v>
      </c>
      <c r="E111" t="s">
        <v>14</v>
      </c>
      <c r="F111" t="s">
        <v>17</v>
      </c>
      <c r="G111" t="s">
        <v>16</v>
      </c>
      <c r="H111">
        <v>10.623867641901599</v>
      </c>
      <c r="J111">
        <f t="shared" si="16"/>
        <v>110</v>
      </c>
      <c r="K111" t="str">
        <f t="shared" si="10"/>
        <v>AEP TX CentralWest LZ</v>
      </c>
      <c r="L111" s="10">
        <f t="shared" si="17"/>
        <v>45887</v>
      </c>
      <c r="M111" s="10">
        <f t="shared" si="18"/>
        <v>46174</v>
      </c>
      <c r="N111" t="str">
        <f t="shared" si="11"/>
        <v>WEST</v>
      </c>
      <c r="O111" t="str">
        <f t="shared" si="12"/>
        <v>NA</v>
      </c>
      <c r="P111" t="str">
        <f t="shared" si="13"/>
        <v>APG&amp;E</v>
      </c>
      <c r="Q111">
        <f t="shared" si="14"/>
        <v>24</v>
      </c>
      <c r="R111">
        <v>0</v>
      </c>
      <c r="S111">
        <f>200</f>
        <v>200</v>
      </c>
      <c r="T111" s="9">
        <f t="shared" si="19"/>
        <v>106.23867641901599</v>
      </c>
      <c r="U111">
        <f>0</f>
        <v>0</v>
      </c>
      <c r="V111" s="9">
        <f t="shared" si="15"/>
        <v>106.23867641901599</v>
      </c>
      <c r="W111" s="9">
        <f>0</f>
        <v>0</v>
      </c>
      <c r="X111" s="9">
        <f>0</f>
        <v>0</v>
      </c>
      <c r="Y111" s="9">
        <f>0</f>
        <v>0</v>
      </c>
      <c r="Z111" s="9">
        <f>0</f>
        <v>0</v>
      </c>
      <c r="AA111">
        <f>10</f>
        <v>10</v>
      </c>
    </row>
    <row r="112" spans="1:27" x14ac:dyDescent="0.55000000000000004">
      <c r="A112" s="10">
        <v>46174</v>
      </c>
      <c r="B112" t="s">
        <v>11</v>
      </c>
      <c r="C112" t="s">
        <v>12</v>
      </c>
      <c r="D112" t="s">
        <v>20</v>
      </c>
      <c r="E112" t="s">
        <v>14</v>
      </c>
      <c r="F112" t="s">
        <v>18</v>
      </c>
      <c r="G112" t="s">
        <v>16</v>
      </c>
      <c r="H112">
        <v>10.8716663501065</v>
      </c>
      <c r="J112">
        <f t="shared" si="16"/>
        <v>111</v>
      </c>
      <c r="K112" t="str">
        <f t="shared" si="10"/>
        <v>AEP TX CentralWest LZ</v>
      </c>
      <c r="L112" s="10">
        <f t="shared" si="17"/>
        <v>45887</v>
      </c>
      <c r="M112" s="10">
        <f t="shared" si="18"/>
        <v>46174</v>
      </c>
      <c r="N112" t="str">
        <f t="shared" si="11"/>
        <v>WEST</v>
      </c>
      <c r="O112" t="str">
        <f t="shared" si="12"/>
        <v>NA</v>
      </c>
      <c r="P112" t="str">
        <f t="shared" si="13"/>
        <v>APG&amp;E</v>
      </c>
      <c r="Q112">
        <f t="shared" si="14"/>
        <v>36</v>
      </c>
      <c r="R112">
        <v>0</v>
      </c>
      <c r="S112">
        <f>200</f>
        <v>200</v>
      </c>
      <c r="T112" s="9">
        <f t="shared" si="19"/>
        <v>108.716663501065</v>
      </c>
      <c r="U112">
        <f>0</f>
        <v>0</v>
      </c>
      <c r="V112" s="9">
        <f t="shared" si="15"/>
        <v>108.716663501065</v>
      </c>
      <c r="W112" s="9">
        <f>0</f>
        <v>0</v>
      </c>
      <c r="X112" s="9">
        <f>0</f>
        <v>0</v>
      </c>
      <c r="Y112" s="9">
        <f>0</f>
        <v>0</v>
      </c>
      <c r="Z112" s="9">
        <f>0</f>
        <v>0</v>
      </c>
      <c r="AA112">
        <f>10</f>
        <v>10</v>
      </c>
    </row>
    <row r="113" spans="1:27" x14ac:dyDescent="0.55000000000000004">
      <c r="A113" s="10">
        <v>46204</v>
      </c>
      <c r="B113" t="s">
        <v>11</v>
      </c>
      <c r="C113" t="s">
        <v>12</v>
      </c>
      <c r="D113" t="s">
        <v>20</v>
      </c>
      <c r="E113" t="s">
        <v>14</v>
      </c>
      <c r="F113" t="s">
        <v>15</v>
      </c>
      <c r="G113" t="s">
        <v>16</v>
      </c>
      <c r="H113">
        <v>10.713118959766099</v>
      </c>
      <c r="J113">
        <f t="shared" si="16"/>
        <v>112</v>
      </c>
      <c r="K113" t="str">
        <f t="shared" si="10"/>
        <v>AEP TX CentralWest LZ</v>
      </c>
      <c r="L113" s="10">
        <f t="shared" si="17"/>
        <v>45887</v>
      </c>
      <c r="M113" s="10">
        <f t="shared" si="18"/>
        <v>46204</v>
      </c>
      <c r="N113" t="str">
        <f t="shared" si="11"/>
        <v>WEST</v>
      </c>
      <c r="O113" t="str">
        <f t="shared" si="12"/>
        <v>NA</v>
      </c>
      <c r="P113" t="str">
        <f t="shared" si="13"/>
        <v>APG&amp;E</v>
      </c>
      <c r="Q113">
        <f t="shared" si="14"/>
        <v>12</v>
      </c>
      <c r="R113">
        <v>0</v>
      </c>
      <c r="S113">
        <f>200</f>
        <v>200</v>
      </c>
      <c r="T113" s="9">
        <f t="shared" si="19"/>
        <v>107.13118959766099</v>
      </c>
      <c r="U113">
        <f>0</f>
        <v>0</v>
      </c>
      <c r="V113" s="9">
        <f t="shared" si="15"/>
        <v>107.13118959766099</v>
      </c>
      <c r="W113" s="9">
        <f>0</f>
        <v>0</v>
      </c>
      <c r="X113" s="9">
        <f>0</f>
        <v>0</v>
      </c>
      <c r="Y113" s="9">
        <f>0</f>
        <v>0</v>
      </c>
      <c r="Z113" s="9">
        <f>0</f>
        <v>0</v>
      </c>
      <c r="AA113">
        <f>10</f>
        <v>10</v>
      </c>
    </row>
    <row r="114" spans="1:27" x14ac:dyDescent="0.55000000000000004">
      <c r="A114" s="10">
        <v>46204</v>
      </c>
      <c r="B114" t="s">
        <v>11</v>
      </c>
      <c r="C114" t="s">
        <v>12</v>
      </c>
      <c r="D114" t="s">
        <v>20</v>
      </c>
      <c r="E114" t="s">
        <v>14</v>
      </c>
      <c r="F114" t="s">
        <v>17</v>
      </c>
      <c r="G114" t="s">
        <v>16</v>
      </c>
      <c r="H114">
        <v>10.623177804605399</v>
      </c>
      <c r="J114">
        <f t="shared" si="16"/>
        <v>113</v>
      </c>
      <c r="K114" t="str">
        <f t="shared" si="10"/>
        <v>AEP TX CentralWest LZ</v>
      </c>
      <c r="L114" s="10">
        <f t="shared" si="17"/>
        <v>45887</v>
      </c>
      <c r="M114" s="10">
        <f t="shared" si="18"/>
        <v>46204</v>
      </c>
      <c r="N114" t="str">
        <f t="shared" si="11"/>
        <v>WEST</v>
      </c>
      <c r="O114" t="str">
        <f t="shared" si="12"/>
        <v>NA</v>
      </c>
      <c r="P114" t="str">
        <f t="shared" si="13"/>
        <v>APG&amp;E</v>
      </c>
      <c r="Q114">
        <f t="shared" si="14"/>
        <v>24</v>
      </c>
      <c r="R114">
        <v>0</v>
      </c>
      <c r="S114">
        <f>200</f>
        <v>200</v>
      </c>
      <c r="T114" s="9">
        <f t="shared" si="19"/>
        <v>106.23177804605399</v>
      </c>
      <c r="U114">
        <f>0</f>
        <v>0</v>
      </c>
      <c r="V114" s="9">
        <f t="shared" si="15"/>
        <v>106.23177804605399</v>
      </c>
      <c r="W114" s="9">
        <f>0</f>
        <v>0</v>
      </c>
      <c r="X114" s="9">
        <f>0</f>
        <v>0</v>
      </c>
      <c r="Y114" s="9">
        <f>0</f>
        <v>0</v>
      </c>
      <c r="Z114" s="9">
        <f>0</f>
        <v>0</v>
      </c>
      <c r="AA114">
        <f>10</f>
        <v>10</v>
      </c>
    </row>
    <row r="115" spans="1:27" x14ac:dyDescent="0.55000000000000004">
      <c r="A115" s="10">
        <v>46204</v>
      </c>
      <c r="B115" t="s">
        <v>11</v>
      </c>
      <c r="C115" t="s">
        <v>12</v>
      </c>
      <c r="D115" t="s">
        <v>20</v>
      </c>
      <c r="E115" t="s">
        <v>14</v>
      </c>
      <c r="F115" t="s">
        <v>18</v>
      </c>
      <c r="G115" t="s">
        <v>16</v>
      </c>
      <c r="H115">
        <v>10.8770325351823</v>
      </c>
      <c r="J115">
        <f t="shared" si="16"/>
        <v>114</v>
      </c>
      <c r="K115" t="str">
        <f t="shared" si="10"/>
        <v>AEP TX CentralWest LZ</v>
      </c>
      <c r="L115" s="10">
        <f t="shared" si="17"/>
        <v>45887</v>
      </c>
      <c r="M115" s="10">
        <f t="shared" si="18"/>
        <v>46204</v>
      </c>
      <c r="N115" t="str">
        <f t="shared" si="11"/>
        <v>WEST</v>
      </c>
      <c r="O115" t="str">
        <f t="shared" si="12"/>
        <v>NA</v>
      </c>
      <c r="P115" t="str">
        <f t="shared" si="13"/>
        <v>APG&amp;E</v>
      </c>
      <c r="Q115">
        <f t="shared" si="14"/>
        <v>36</v>
      </c>
      <c r="R115">
        <v>0</v>
      </c>
      <c r="S115">
        <f>200</f>
        <v>200</v>
      </c>
      <c r="T115" s="9">
        <f t="shared" si="19"/>
        <v>108.770325351823</v>
      </c>
      <c r="U115">
        <f>0</f>
        <v>0</v>
      </c>
      <c r="V115" s="9">
        <f t="shared" si="15"/>
        <v>108.770325351823</v>
      </c>
      <c r="W115" s="9">
        <f>0</f>
        <v>0</v>
      </c>
      <c r="X115" s="9">
        <f>0</f>
        <v>0</v>
      </c>
      <c r="Y115" s="9">
        <f>0</f>
        <v>0</v>
      </c>
      <c r="Z115" s="9">
        <f>0</f>
        <v>0</v>
      </c>
      <c r="AA115">
        <f>10</f>
        <v>10</v>
      </c>
    </row>
    <row r="116" spans="1:27" x14ac:dyDescent="0.55000000000000004">
      <c r="A116" s="10">
        <v>46235</v>
      </c>
      <c r="B116" t="s">
        <v>11</v>
      </c>
      <c r="C116" t="s">
        <v>12</v>
      </c>
      <c r="D116" t="s">
        <v>20</v>
      </c>
      <c r="E116" t="s">
        <v>14</v>
      </c>
      <c r="F116" t="s">
        <v>15</v>
      </c>
      <c r="G116" t="s">
        <v>16</v>
      </c>
      <c r="H116">
        <v>10.733377029189199</v>
      </c>
      <c r="J116">
        <f t="shared" si="16"/>
        <v>115</v>
      </c>
      <c r="K116" t="str">
        <f t="shared" si="10"/>
        <v>AEP TX CentralWest LZ</v>
      </c>
      <c r="L116" s="10">
        <f t="shared" si="17"/>
        <v>45887</v>
      </c>
      <c r="M116" s="10">
        <f t="shared" si="18"/>
        <v>46235</v>
      </c>
      <c r="N116" t="str">
        <f t="shared" si="11"/>
        <v>WEST</v>
      </c>
      <c r="O116" t="str">
        <f t="shared" si="12"/>
        <v>NA</v>
      </c>
      <c r="P116" t="str">
        <f t="shared" si="13"/>
        <v>APG&amp;E</v>
      </c>
      <c r="Q116">
        <f t="shared" si="14"/>
        <v>12</v>
      </c>
      <c r="R116">
        <v>0</v>
      </c>
      <c r="S116">
        <f>200</f>
        <v>200</v>
      </c>
      <c r="T116" s="9">
        <f t="shared" si="19"/>
        <v>107.33377029189199</v>
      </c>
      <c r="U116">
        <f>0</f>
        <v>0</v>
      </c>
      <c r="V116" s="9">
        <f t="shared" si="15"/>
        <v>107.33377029189199</v>
      </c>
      <c r="W116" s="9">
        <f>0</f>
        <v>0</v>
      </c>
      <c r="X116" s="9">
        <f>0</f>
        <v>0</v>
      </c>
      <c r="Y116" s="9">
        <f>0</f>
        <v>0</v>
      </c>
      <c r="Z116" s="9">
        <f>0</f>
        <v>0</v>
      </c>
      <c r="AA116">
        <f>10</f>
        <v>10</v>
      </c>
    </row>
    <row r="117" spans="1:27" x14ac:dyDescent="0.55000000000000004">
      <c r="A117" s="10">
        <v>46235</v>
      </c>
      <c r="B117" t="s">
        <v>11</v>
      </c>
      <c r="C117" t="s">
        <v>12</v>
      </c>
      <c r="D117" t="s">
        <v>20</v>
      </c>
      <c r="E117" t="s">
        <v>14</v>
      </c>
      <c r="F117" t="s">
        <v>17</v>
      </c>
      <c r="G117" t="s">
        <v>16</v>
      </c>
      <c r="H117">
        <v>10.6356419629471</v>
      </c>
      <c r="J117">
        <f t="shared" si="16"/>
        <v>116</v>
      </c>
      <c r="K117" t="str">
        <f t="shared" si="10"/>
        <v>AEP TX CentralWest LZ</v>
      </c>
      <c r="L117" s="10">
        <f t="shared" si="17"/>
        <v>45887</v>
      </c>
      <c r="M117" s="10">
        <f t="shared" si="18"/>
        <v>46235</v>
      </c>
      <c r="N117" t="str">
        <f t="shared" si="11"/>
        <v>WEST</v>
      </c>
      <c r="O117" t="str">
        <f t="shared" si="12"/>
        <v>NA</v>
      </c>
      <c r="P117" t="str">
        <f t="shared" si="13"/>
        <v>APG&amp;E</v>
      </c>
      <c r="Q117">
        <f t="shared" si="14"/>
        <v>24</v>
      </c>
      <c r="R117">
        <v>0</v>
      </c>
      <c r="S117">
        <f>200</f>
        <v>200</v>
      </c>
      <c r="T117" s="9">
        <f t="shared" si="19"/>
        <v>106.35641962947099</v>
      </c>
      <c r="U117">
        <f>0</f>
        <v>0</v>
      </c>
      <c r="V117" s="9">
        <f t="shared" si="15"/>
        <v>106.35641962947099</v>
      </c>
      <c r="W117" s="9">
        <f>0</f>
        <v>0</v>
      </c>
      <c r="X117" s="9">
        <f>0</f>
        <v>0</v>
      </c>
      <c r="Y117" s="9">
        <f>0</f>
        <v>0</v>
      </c>
      <c r="Z117" s="9">
        <f>0</f>
        <v>0</v>
      </c>
      <c r="AA117">
        <f>10</f>
        <v>10</v>
      </c>
    </row>
    <row r="118" spans="1:27" x14ac:dyDescent="0.55000000000000004">
      <c r="A118" s="10">
        <v>46235</v>
      </c>
      <c r="B118" t="s">
        <v>11</v>
      </c>
      <c r="C118" t="s">
        <v>12</v>
      </c>
      <c r="D118" t="s">
        <v>20</v>
      </c>
      <c r="E118" t="s">
        <v>14</v>
      </c>
      <c r="F118" t="s">
        <v>18</v>
      </c>
      <c r="G118" t="s">
        <v>16</v>
      </c>
      <c r="H118">
        <v>10.8967110718943</v>
      </c>
      <c r="J118">
        <f t="shared" si="16"/>
        <v>117</v>
      </c>
      <c r="K118" t="str">
        <f t="shared" si="10"/>
        <v>AEP TX CentralWest LZ</v>
      </c>
      <c r="L118" s="10">
        <f t="shared" si="17"/>
        <v>45887</v>
      </c>
      <c r="M118" s="10">
        <f t="shared" si="18"/>
        <v>46235</v>
      </c>
      <c r="N118" t="str">
        <f t="shared" si="11"/>
        <v>WEST</v>
      </c>
      <c r="O118" t="str">
        <f t="shared" si="12"/>
        <v>NA</v>
      </c>
      <c r="P118" t="str">
        <f t="shared" si="13"/>
        <v>APG&amp;E</v>
      </c>
      <c r="Q118">
        <f t="shared" si="14"/>
        <v>36</v>
      </c>
      <c r="R118">
        <v>0</v>
      </c>
      <c r="S118">
        <f>200</f>
        <v>200</v>
      </c>
      <c r="T118" s="9">
        <f t="shared" si="19"/>
        <v>108.967110718943</v>
      </c>
      <c r="U118">
        <f>0</f>
        <v>0</v>
      </c>
      <c r="V118" s="9">
        <f t="shared" si="15"/>
        <v>108.967110718943</v>
      </c>
      <c r="W118" s="9">
        <f>0</f>
        <v>0</v>
      </c>
      <c r="X118" s="9">
        <f>0</f>
        <v>0</v>
      </c>
      <c r="Y118" s="9">
        <f>0</f>
        <v>0</v>
      </c>
      <c r="Z118" s="9">
        <f>0</f>
        <v>0</v>
      </c>
      <c r="AA118">
        <f>10</f>
        <v>10</v>
      </c>
    </row>
    <row r="119" spans="1:27" x14ac:dyDescent="0.55000000000000004">
      <c r="A119" s="10">
        <v>45870</v>
      </c>
      <c r="B119" t="s">
        <v>11</v>
      </c>
      <c r="C119" t="s">
        <v>21</v>
      </c>
      <c r="D119" t="s">
        <v>22</v>
      </c>
      <c r="E119" t="s">
        <v>14</v>
      </c>
      <c r="F119" t="s">
        <v>15</v>
      </c>
      <c r="G119" t="s">
        <v>16</v>
      </c>
      <c r="H119">
        <v>8.7822149637396105</v>
      </c>
      <c r="J119">
        <f t="shared" si="16"/>
        <v>118</v>
      </c>
      <c r="K119" t="str">
        <f t="shared" si="10"/>
        <v>AEP TX NorthNorth LZ</v>
      </c>
      <c r="L119" s="10">
        <f t="shared" si="17"/>
        <v>45887</v>
      </c>
      <c r="M119" s="10">
        <f t="shared" si="18"/>
        <v>45870</v>
      </c>
      <c r="N119" t="str">
        <f t="shared" si="11"/>
        <v>NA</v>
      </c>
      <c r="O119" t="str">
        <f t="shared" si="12"/>
        <v>NA</v>
      </c>
      <c r="P119" t="str">
        <f t="shared" si="13"/>
        <v>APG&amp;E</v>
      </c>
      <c r="Q119">
        <f t="shared" si="14"/>
        <v>12</v>
      </c>
      <c r="R119">
        <v>0</v>
      </c>
      <c r="S119">
        <f>200</f>
        <v>200</v>
      </c>
      <c r="T119" s="9">
        <f t="shared" si="19"/>
        <v>87.822149637396109</v>
      </c>
      <c r="U119">
        <f>0</f>
        <v>0</v>
      </c>
      <c r="V119" s="9">
        <f t="shared" si="15"/>
        <v>87.822149637396109</v>
      </c>
      <c r="W119" s="9">
        <f>0</f>
        <v>0</v>
      </c>
      <c r="X119" s="9">
        <f>0</f>
        <v>0</v>
      </c>
      <c r="Y119" s="9">
        <f>0</f>
        <v>0</v>
      </c>
      <c r="Z119" s="9">
        <f>0</f>
        <v>0</v>
      </c>
      <c r="AA119">
        <f>10</f>
        <v>10</v>
      </c>
    </row>
    <row r="120" spans="1:27" x14ac:dyDescent="0.55000000000000004">
      <c r="A120" s="10">
        <v>45870</v>
      </c>
      <c r="B120" t="s">
        <v>11</v>
      </c>
      <c r="C120" t="s">
        <v>21</v>
      </c>
      <c r="D120" t="s">
        <v>22</v>
      </c>
      <c r="E120" t="s">
        <v>14</v>
      </c>
      <c r="F120" t="s">
        <v>17</v>
      </c>
      <c r="G120" t="s">
        <v>16</v>
      </c>
      <c r="H120">
        <v>9.0837872261178294</v>
      </c>
      <c r="J120">
        <f t="shared" si="16"/>
        <v>119</v>
      </c>
      <c r="K120" t="str">
        <f t="shared" si="10"/>
        <v>AEP TX NorthNorth LZ</v>
      </c>
      <c r="L120" s="10">
        <f t="shared" si="17"/>
        <v>45887</v>
      </c>
      <c r="M120" s="10">
        <f t="shared" si="18"/>
        <v>45870</v>
      </c>
      <c r="N120" t="str">
        <f t="shared" si="11"/>
        <v>NA</v>
      </c>
      <c r="O120" t="str">
        <f t="shared" si="12"/>
        <v>NA</v>
      </c>
      <c r="P120" t="str">
        <f t="shared" si="13"/>
        <v>APG&amp;E</v>
      </c>
      <c r="Q120">
        <f t="shared" si="14"/>
        <v>24</v>
      </c>
      <c r="R120">
        <v>0</v>
      </c>
      <c r="S120">
        <f>200</f>
        <v>200</v>
      </c>
      <c r="T120" s="9">
        <f t="shared" si="19"/>
        <v>90.837872261178291</v>
      </c>
      <c r="U120">
        <f>0</f>
        <v>0</v>
      </c>
      <c r="V120" s="9">
        <f t="shared" si="15"/>
        <v>90.837872261178291</v>
      </c>
      <c r="W120" s="9">
        <f>0</f>
        <v>0</v>
      </c>
      <c r="X120" s="9">
        <f>0</f>
        <v>0</v>
      </c>
      <c r="Y120" s="9">
        <f>0</f>
        <v>0</v>
      </c>
      <c r="Z120" s="9">
        <f>0</f>
        <v>0</v>
      </c>
      <c r="AA120">
        <f>10</f>
        <v>10</v>
      </c>
    </row>
    <row r="121" spans="1:27" x14ac:dyDescent="0.55000000000000004">
      <c r="A121" s="10">
        <v>45870</v>
      </c>
      <c r="B121" t="s">
        <v>11</v>
      </c>
      <c r="C121" t="s">
        <v>21</v>
      </c>
      <c r="D121" t="s">
        <v>22</v>
      </c>
      <c r="E121" t="s">
        <v>14</v>
      </c>
      <c r="F121" t="s">
        <v>18</v>
      </c>
      <c r="G121" t="s">
        <v>16</v>
      </c>
      <c r="H121">
        <v>9.44538523430605</v>
      </c>
      <c r="J121">
        <f t="shared" si="16"/>
        <v>120</v>
      </c>
      <c r="K121" t="str">
        <f t="shared" si="10"/>
        <v>AEP TX NorthNorth LZ</v>
      </c>
      <c r="L121" s="10">
        <f t="shared" si="17"/>
        <v>45887</v>
      </c>
      <c r="M121" s="10">
        <f t="shared" si="18"/>
        <v>45870</v>
      </c>
      <c r="N121" t="str">
        <f t="shared" si="11"/>
        <v>NA</v>
      </c>
      <c r="O121" t="str">
        <f t="shared" si="12"/>
        <v>NA</v>
      </c>
      <c r="P121" t="str">
        <f t="shared" si="13"/>
        <v>APG&amp;E</v>
      </c>
      <c r="Q121">
        <f t="shared" si="14"/>
        <v>36</v>
      </c>
      <c r="R121">
        <v>0</v>
      </c>
      <c r="S121">
        <f>200</f>
        <v>200</v>
      </c>
      <c r="T121" s="9">
        <f t="shared" si="19"/>
        <v>94.453852343060504</v>
      </c>
      <c r="U121">
        <f>0</f>
        <v>0</v>
      </c>
      <c r="V121" s="9">
        <f t="shared" si="15"/>
        <v>94.453852343060504</v>
      </c>
      <c r="W121" s="9">
        <f>0</f>
        <v>0</v>
      </c>
      <c r="X121" s="9">
        <f>0</f>
        <v>0</v>
      </c>
      <c r="Y121" s="9">
        <f>0</f>
        <v>0</v>
      </c>
      <c r="Z121" s="9">
        <f>0</f>
        <v>0</v>
      </c>
      <c r="AA121">
        <f>10</f>
        <v>10</v>
      </c>
    </row>
    <row r="122" spans="1:27" x14ac:dyDescent="0.55000000000000004">
      <c r="A122" s="10">
        <v>45901</v>
      </c>
      <c r="B122" t="s">
        <v>11</v>
      </c>
      <c r="C122" t="s">
        <v>21</v>
      </c>
      <c r="D122" t="s">
        <v>22</v>
      </c>
      <c r="E122" t="s">
        <v>14</v>
      </c>
      <c r="F122" t="s">
        <v>15</v>
      </c>
      <c r="G122" t="s">
        <v>16</v>
      </c>
      <c r="H122">
        <v>9.5071181935162592</v>
      </c>
      <c r="J122">
        <f t="shared" si="16"/>
        <v>121</v>
      </c>
      <c r="K122" t="str">
        <f t="shared" si="10"/>
        <v>AEP TX NorthNorth LZ</v>
      </c>
      <c r="L122" s="10">
        <f t="shared" si="17"/>
        <v>45887</v>
      </c>
      <c r="M122" s="10">
        <f t="shared" si="18"/>
        <v>45901</v>
      </c>
      <c r="N122" t="str">
        <f t="shared" si="11"/>
        <v>NA</v>
      </c>
      <c r="O122" t="str">
        <f t="shared" si="12"/>
        <v>NA</v>
      </c>
      <c r="P122" t="str">
        <f t="shared" si="13"/>
        <v>APG&amp;E</v>
      </c>
      <c r="Q122">
        <f t="shared" si="14"/>
        <v>12</v>
      </c>
      <c r="R122">
        <v>0</v>
      </c>
      <c r="S122">
        <f>200</f>
        <v>200</v>
      </c>
      <c r="T122" s="9">
        <f t="shared" si="19"/>
        <v>95.071181935162599</v>
      </c>
      <c r="U122">
        <f>0</f>
        <v>0</v>
      </c>
      <c r="V122" s="9">
        <f t="shared" si="15"/>
        <v>95.071181935162599</v>
      </c>
      <c r="W122" s="9">
        <f>0</f>
        <v>0</v>
      </c>
      <c r="X122" s="9">
        <f>0</f>
        <v>0</v>
      </c>
      <c r="Y122" s="9">
        <f>0</f>
        <v>0</v>
      </c>
      <c r="Z122" s="9">
        <f>0</f>
        <v>0</v>
      </c>
      <c r="AA122">
        <f>10</f>
        <v>10</v>
      </c>
    </row>
    <row r="123" spans="1:27" x14ac:dyDescent="0.55000000000000004">
      <c r="A123" s="10">
        <v>45901</v>
      </c>
      <c r="B123" t="s">
        <v>11</v>
      </c>
      <c r="C123" t="s">
        <v>21</v>
      </c>
      <c r="D123" t="s">
        <v>22</v>
      </c>
      <c r="E123" t="s">
        <v>14</v>
      </c>
      <c r="F123" t="s">
        <v>17</v>
      </c>
      <c r="G123" t="s">
        <v>16</v>
      </c>
      <c r="H123">
        <v>9.4203618118348693</v>
      </c>
      <c r="J123">
        <f t="shared" si="16"/>
        <v>122</v>
      </c>
      <c r="K123" t="str">
        <f t="shared" si="10"/>
        <v>AEP TX NorthNorth LZ</v>
      </c>
      <c r="L123" s="10">
        <f t="shared" si="17"/>
        <v>45887</v>
      </c>
      <c r="M123" s="10">
        <f t="shared" si="18"/>
        <v>45901</v>
      </c>
      <c r="N123" t="str">
        <f t="shared" si="11"/>
        <v>NA</v>
      </c>
      <c r="O123" t="str">
        <f t="shared" si="12"/>
        <v>NA</v>
      </c>
      <c r="P123" t="str">
        <f t="shared" si="13"/>
        <v>APG&amp;E</v>
      </c>
      <c r="Q123">
        <f t="shared" si="14"/>
        <v>24</v>
      </c>
      <c r="R123">
        <v>0</v>
      </c>
      <c r="S123">
        <f>200</f>
        <v>200</v>
      </c>
      <c r="T123" s="9">
        <f t="shared" si="19"/>
        <v>94.203618118348686</v>
      </c>
      <c r="U123">
        <f>0</f>
        <v>0</v>
      </c>
      <c r="V123" s="9">
        <f t="shared" si="15"/>
        <v>94.203618118348686</v>
      </c>
      <c r="W123" s="9">
        <f>0</f>
        <v>0</v>
      </c>
      <c r="X123" s="9">
        <f>0</f>
        <v>0</v>
      </c>
      <c r="Y123" s="9">
        <f>0</f>
        <v>0</v>
      </c>
      <c r="Z123" s="9">
        <f>0</f>
        <v>0</v>
      </c>
      <c r="AA123">
        <f>10</f>
        <v>10</v>
      </c>
    </row>
    <row r="124" spans="1:27" x14ac:dyDescent="0.55000000000000004">
      <c r="A124" s="10">
        <v>45901</v>
      </c>
      <c r="B124" t="s">
        <v>11</v>
      </c>
      <c r="C124" t="s">
        <v>21</v>
      </c>
      <c r="D124" t="s">
        <v>22</v>
      </c>
      <c r="E124" t="s">
        <v>14</v>
      </c>
      <c r="F124" t="s">
        <v>18</v>
      </c>
      <c r="G124" t="s">
        <v>16</v>
      </c>
      <c r="H124">
        <v>9.6513076392371797</v>
      </c>
      <c r="J124">
        <f t="shared" si="16"/>
        <v>123</v>
      </c>
      <c r="K124" t="str">
        <f t="shared" si="10"/>
        <v>AEP TX NorthNorth LZ</v>
      </c>
      <c r="L124" s="10">
        <f t="shared" si="17"/>
        <v>45887</v>
      </c>
      <c r="M124" s="10">
        <f t="shared" si="18"/>
        <v>45901</v>
      </c>
      <c r="N124" t="str">
        <f t="shared" si="11"/>
        <v>NA</v>
      </c>
      <c r="O124" t="str">
        <f t="shared" si="12"/>
        <v>NA</v>
      </c>
      <c r="P124" t="str">
        <f t="shared" si="13"/>
        <v>APG&amp;E</v>
      </c>
      <c r="Q124">
        <f t="shared" si="14"/>
        <v>36</v>
      </c>
      <c r="R124">
        <v>0</v>
      </c>
      <c r="S124">
        <f>200</f>
        <v>200</v>
      </c>
      <c r="T124" s="9">
        <f t="shared" si="19"/>
        <v>96.513076392371801</v>
      </c>
      <c r="U124">
        <f>0</f>
        <v>0</v>
      </c>
      <c r="V124" s="9">
        <f t="shared" si="15"/>
        <v>96.513076392371801</v>
      </c>
      <c r="W124" s="9">
        <f>0</f>
        <v>0</v>
      </c>
      <c r="X124" s="9">
        <f>0</f>
        <v>0</v>
      </c>
      <c r="Y124" s="9">
        <f>0</f>
        <v>0</v>
      </c>
      <c r="Z124" s="9">
        <f>0</f>
        <v>0</v>
      </c>
      <c r="AA124">
        <f>10</f>
        <v>10</v>
      </c>
    </row>
    <row r="125" spans="1:27" x14ac:dyDescent="0.55000000000000004">
      <c r="A125" s="10">
        <v>45931</v>
      </c>
      <c r="B125" t="s">
        <v>11</v>
      </c>
      <c r="C125" t="s">
        <v>21</v>
      </c>
      <c r="D125" t="s">
        <v>22</v>
      </c>
      <c r="E125" t="s">
        <v>14</v>
      </c>
      <c r="F125" t="s">
        <v>15</v>
      </c>
      <c r="G125" t="s">
        <v>16</v>
      </c>
      <c r="H125">
        <v>9.6864883219970999</v>
      </c>
      <c r="J125">
        <f t="shared" si="16"/>
        <v>124</v>
      </c>
      <c r="K125" t="str">
        <f t="shared" si="10"/>
        <v>AEP TX NorthNorth LZ</v>
      </c>
      <c r="L125" s="10">
        <f t="shared" si="17"/>
        <v>45887</v>
      </c>
      <c r="M125" s="10">
        <f t="shared" si="18"/>
        <v>45931</v>
      </c>
      <c r="N125" t="str">
        <f t="shared" si="11"/>
        <v>NA</v>
      </c>
      <c r="O125" t="str">
        <f t="shared" si="12"/>
        <v>NA</v>
      </c>
      <c r="P125" t="str">
        <f t="shared" si="13"/>
        <v>APG&amp;E</v>
      </c>
      <c r="Q125">
        <f t="shared" si="14"/>
        <v>12</v>
      </c>
      <c r="R125">
        <v>0</v>
      </c>
      <c r="S125">
        <f>200</f>
        <v>200</v>
      </c>
      <c r="T125" s="9">
        <f t="shared" si="19"/>
        <v>96.864883219971006</v>
      </c>
      <c r="U125">
        <f>0</f>
        <v>0</v>
      </c>
      <c r="V125" s="9">
        <f t="shared" si="15"/>
        <v>96.864883219971006</v>
      </c>
      <c r="W125" s="9">
        <f>0</f>
        <v>0</v>
      </c>
      <c r="X125" s="9">
        <f>0</f>
        <v>0</v>
      </c>
      <c r="Y125" s="9">
        <f>0</f>
        <v>0</v>
      </c>
      <c r="Z125" s="9">
        <f>0</f>
        <v>0</v>
      </c>
      <c r="AA125">
        <f>10</f>
        <v>10</v>
      </c>
    </row>
    <row r="126" spans="1:27" x14ac:dyDescent="0.55000000000000004">
      <c r="A126" s="10">
        <v>45931</v>
      </c>
      <c r="B126" t="s">
        <v>11</v>
      </c>
      <c r="C126" t="s">
        <v>21</v>
      </c>
      <c r="D126" t="s">
        <v>22</v>
      </c>
      <c r="E126" t="s">
        <v>14</v>
      </c>
      <c r="F126" t="s">
        <v>17</v>
      </c>
      <c r="G126" t="s">
        <v>16</v>
      </c>
      <c r="H126">
        <v>9.5093831715389197</v>
      </c>
      <c r="J126">
        <f t="shared" si="16"/>
        <v>125</v>
      </c>
      <c r="K126" t="str">
        <f t="shared" si="10"/>
        <v>AEP TX NorthNorth LZ</v>
      </c>
      <c r="L126" s="10">
        <f t="shared" si="17"/>
        <v>45887</v>
      </c>
      <c r="M126" s="10">
        <f t="shared" si="18"/>
        <v>45931</v>
      </c>
      <c r="N126" t="str">
        <f t="shared" si="11"/>
        <v>NA</v>
      </c>
      <c r="O126" t="str">
        <f t="shared" si="12"/>
        <v>NA</v>
      </c>
      <c r="P126" t="str">
        <f t="shared" si="13"/>
        <v>APG&amp;E</v>
      </c>
      <c r="Q126">
        <f t="shared" si="14"/>
        <v>24</v>
      </c>
      <c r="R126">
        <v>0</v>
      </c>
      <c r="S126">
        <f>200</f>
        <v>200</v>
      </c>
      <c r="T126" s="9">
        <f t="shared" si="19"/>
        <v>95.0938317153892</v>
      </c>
      <c r="U126">
        <f>0</f>
        <v>0</v>
      </c>
      <c r="V126" s="9">
        <f t="shared" si="15"/>
        <v>95.0938317153892</v>
      </c>
      <c r="W126" s="9">
        <f>0</f>
        <v>0</v>
      </c>
      <c r="X126" s="9">
        <f>0</f>
        <v>0</v>
      </c>
      <c r="Y126" s="9">
        <f>0</f>
        <v>0</v>
      </c>
      <c r="Z126" s="9">
        <f>0</f>
        <v>0</v>
      </c>
      <c r="AA126">
        <f>10</f>
        <v>10</v>
      </c>
    </row>
    <row r="127" spans="1:27" x14ac:dyDescent="0.55000000000000004">
      <c r="A127" s="10">
        <v>45931</v>
      </c>
      <c r="B127" t="s">
        <v>11</v>
      </c>
      <c r="C127" t="s">
        <v>21</v>
      </c>
      <c r="D127" t="s">
        <v>22</v>
      </c>
      <c r="E127" t="s">
        <v>14</v>
      </c>
      <c r="F127" t="s">
        <v>18</v>
      </c>
      <c r="G127" t="s">
        <v>16</v>
      </c>
      <c r="H127">
        <v>9.6986712877952908</v>
      </c>
      <c r="J127">
        <f t="shared" si="16"/>
        <v>126</v>
      </c>
      <c r="K127" t="str">
        <f t="shared" si="10"/>
        <v>AEP TX NorthNorth LZ</v>
      </c>
      <c r="L127" s="10">
        <f t="shared" si="17"/>
        <v>45887</v>
      </c>
      <c r="M127" s="10">
        <f t="shared" si="18"/>
        <v>45931</v>
      </c>
      <c r="N127" t="str">
        <f t="shared" si="11"/>
        <v>NA</v>
      </c>
      <c r="O127" t="str">
        <f t="shared" si="12"/>
        <v>NA</v>
      </c>
      <c r="P127" t="str">
        <f t="shared" si="13"/>
        <v>APG&amp;E</v>
      </c>
      <c r="Q127">
        <f t="shared" si="14"/>
        <v>36</v>
      </c>
      <c r="R127">
        <v>0</v>
      </c>
      <c r="S127">
        <f>200</f>
        <v>200</v>
      </c>
      <c r="T127" s="9">
        <f t="shared" si="19"/>
        <v>96.986712877952911</v>
      </c>
      <c r="U127">
        <f>0</f>
        <v>0</v>
      </c>
      <c r="V127" s="9">
        <f t="shared" si="15"/>
        <v>96.986712877952911</v>
      </c>
      <c r="W127" s="9">
        <f>0</f>
        <v>0</v>
      </c>
      <c r="X127" s="9">
        <f>0</f>
        <v>0</v>
      </c>
      <c r="Y127" s="9">
        <f>0</f>
        <v>0</v>
      </c>
      <c r="Z127" s="9">
        <f>0</f>
        <v>0</v>
      </c>
      <c r="AA127">
        <f>10</f>
        <v>10</v>
      </c>
    </row>
    <row r="128" spans="1:27" x14ac:dyDescent="0.55000000000000004">
      <c r="A128" s="10">
        <v>45962</v>
      </c>
      <c r="B128" t="s">
        <v>11</v>
      </c>
      <c r="C128" t="s">
        <v>21</v>
      </c>
      <c r="D128" t="s">
        <v>22</v>
      </c>
      <c r="E128" t="s">
        <v>14</v>
      </c>
      <c r="F128" t="s">
        <v>15</v>
      </c>
      <c r="G128" t="s">
        <v>16</v>
      </c>
      <c r="H128">
        <v>9.7146038053602304</v>
      </c>
      <c r="J128">
        <f t="shared" si="16"/>
        <v>127</v>
      </c>
      <c r="K128" t="str">
        <f t="shared" si="10"/>
        <v>AEP TX NorthNorth LZ</v>
      </c>
      <c r="L128" s="10">
        <f t="shared" si="17"/>
        <v>45887</v>
      </c>
      <c r="M128" s="10">
        <f t="shared" si="18"/>
        <v>45962</v>
      </c>
      <c r="N128" t="str">
        <f t="shared" si="11"/>
        <v>NA</v>
      </c>
      <c r="O128" t="str">
        <f t="shared" si="12"/>
        <v>NA</v>
      </c>
      <c r="P128" t="str">
        <f t="shared" si="13"/>
        <v>APG&amp;E</v>
      </c>
      <c r="Q128">
        <f t="shared" si="14"/>
        <v>12</v>
      </c>
      <c r="R128">
        <v>0</v>
      </c>
      <c r="S128">
        <f>200</f>
        <v>200</v>
      </c>
      <c r="T128" s="9">
        <f t="shared" si="19"/>
        <v>97.146038053602297</v>
      </c>
      <c r="U128">
        <f>0</f>
        <v>0</v>
      </c>
      <c r="V128" s="9">
        <f t="shared" si="15"/>
        <v>97.146038053602297</v>
      </c>
      <c r="W128" s="9">
        <f>0</f>
        <v>0</v>
      </c>
      <c r="X128" s="9">
        <f>0</f>
        <v>0</v>
      </c>
      <c r="Y128" s="9">
        <f>0</f>
        <v>0</v>
      </c>
      <c r="Z128" s="9">
        <f>0</f>
        <v>0</v>
      </c>
      <c r="AA128">
        <f>10</f>
        <v>10</v>
      </c>
    </row>
    <row r="129" spans="1:27" x14ac:dyDescent="0.55000000000000004">
      <c r="A129" s="10">
        <v>45962</v>
      </c>
      <c r="B129" t="s">
        <v>11</v>
      </c>
      <c r="C129" t="s">
        <v>21</v>
      </c>
      <c r="D129" t="s">
        <v>22</v>
      </c>
      <c r="E129" t="s">
        <v>14</v>
      </c>
      <c r="F129" t="s">
        <v>17</v>
      </c>
      <c r="G129" t="s">
        <v>16</v>
      </c>
      <c r="H129">
        <v>9.5151922562307192</v>
      </c>
      <c r="J129">
        <f t="shared" si="16"/>
        <v>128</v>
      </c>
      <c r="K129" t="str">
        <f t="shared" si="10"/>
        <v>AEP TX NorthNorth LZ</v>
      </c>
      <c r="L129" s="10">
        <f t="shared" si="17"/>
        <v>45887</v>
      </c>
      <c r="M129" s="10">
        <f t="shared" si="18"/>
        <v>45962</v>
      </c>
      <c r="N129" t="str">
        <f t="shared" si="11"/>
        <v>NA</v>
      </c>
      <c r="O129" t="str">
        <f t="shared" si="12"/>
        <v>NA</v>
      </c>
      <c r="P129" t="str">
        <f t="shared" si="13"/>
        <v>APG&amp;E</v>
      </c>
      <c r="Q129">
        <f t="shared" si="14"/>
        <v>24</v>
      </c>
      <c r="R129">
        <v>0</v>
      </c>
      <c r="S129">
        <f>200</f>
        <v>200</v>
      </c>
      <c r="T129" s="9">
        <f t="shared" si="19"/>
        <v>95.151922562307192</v>
      </c>
      <c r="U129">
        <f>0</f>
        <v>0</v>
      </c>
      <c r="V129" s="9">
        <f t="shared" si="15"/>
        <v>95.151922562307192</v>
      </c>
      <c r="W129" s="9">
        <f>0</f>
        <v>0</v>
      </c>
      <c r="X129" s="9">
        <f>0</f>
        <v>0</v>
      </c>
      <c r="Y129" s="9">
        <f>0</f>
        <v>0</v>
      </c>
      <c r="Z129" s="9">
        <f>0</f>
        <v>0</v>
      </c>
      <c r="AA129">
        <f>10</f>
        <v>10</v>
      </c>
    </row>
    <row r="130" spans="1:27" x14ac:dyDescent="0.55000000000000004">
      <c r="A130" s="10">
        <v>45962</v>
      </c>
      <c r="B130" t="s">
        <v>11</v>
      </c>
      <c r="C130" t="s">
        <v>21</v>
      </c>
      <c r="D130" t="s">
        <v>22</v>
      </c>
      <c r="E130" t="s">
        <v>14</v>
      </c>
      <c r="F130" t="s">
        <v>18</v>
      </c>
      <c r="G130" t="s">
        <v>16</v>
      </c>
      <c r="H130">
        <v>9.7044089043646498</v>
      </c>
      <c r="J130">
        <f t="shared" si="16"/>
        <v>129</v>
      </c>
      <c r="K130" t="str">
        <f t="shared" ref="K130:K193" si="20">CONCATENATE(C130,D130)</f>
        <v>AEP TX NorthNorth LZ</v>
      </c>
      <c r="L130" s="10">
        <f t="shared" si="17"/>
        <v>45887</v>
      </c>
      <c r="M130" s="10">
        <f t="shared" si="18"/>
        <v>45962</v>
      </c>
      <c r="N130" t="str">
        <f t="shared" ref="N130:N193" si="21">IF(K130="CenterpointHouston LZ","COAST",IF(K130="OncorNorth LZ","NORTH",IF(K130="AEP TX CENTRALSouth LZ","SOUTH",IF(K130="AEP TX CentralWest LZ","WEST",IF(K130="TNMPHouston LZ","TNMP","NA")))))</f>
        <v>NA</v>
      </c>
      <c r="O130" t="str">
        <f t="shared" ref="O130:O193" si="22">IF(E130="LO","LOW",IF(E130="MED","MED",IF(E130="HI","HIGH","NA")))</f>
        <v>NA</v>
      </c>
      <c r="P130" t="str">
        <f t="shared" ref="P130:P193" si="23">IF(G130="Fixed Price","APG&amp;E","NA")</f>
        <v>APG&amp;E</v>
      </c>
      <c r="Q130">
        <f t="shared" ref="Q130:Q193" si="24">IF(F130="12 Months",12,IF(F130="24 Months",24,IF(F130="36 Months",36,IF(F130="48 Months",48,IF(F130="60 Months",60,0)))))</f>
        <v>36</v>
      </c>
      <c r="R130">
        <v>0</v>
      </c>
      <c r="S130">
        <f>200</f>
        <v>200</v>
      </c>
      <c r="T130" s="9">
        <f t="shared" si="19"/>
        <v>97.044089043646494</v>
      </c>
      <c r="U130">
        <f>0</f>
        <v>0</v>
      </c>
      <c r="V130" s="9">
        <f t="shared" ref="V130:V193" si="25">T130+U130</f>
        <v>97.044089043646494</v>
      </c>
      <c r="W130" s="9">
        <f>0</f>
        <v>0</v>
      </c>
      <c r="X130" s="9">
        <f>0</f>
        <v>0</v>
      </c>
      <c r="Y130" s="9">
        <f>0</f>
        <v>0</v>
      </c>
      <c r="Z130" s="9">
        <f>0</f>
        <v>0</v>
      </c>
      <c r="AA130">
        <f>10</f>
        <v>10</v>
      </c>
    </row>
    <row r="131" spans="1:27" x14ac:dyDescent="0.55000000000000004">
      <c r="A131" s="10">
        <v>45992</v>
      </c>
      <c r="B131" t="s">
        <v>11</v>
      </c>
      <c r="C131" t="s">
        <v>21</v>
      </c>
      <c r="D131" t="s">
        <v>22</v>
      </c>
      <c r="E131" t="s">
        <v>14</v>
      </c>
      <c r="F131" t="s">
        <v>15</v>
      </c>
      <c r="G131" t="s">
        <v>16</v>
      </c>
      <c r="H131">
        <v>9.7347107552380603</v>
      </c>
      <c r="J131">
        <f t="shared" ref="J131:J194" si="26">J130+1</f>
        <v>130</v>
      </c>
      <c r="K131" t="str">
        <f t="shared" si="20"/>
        <v>AEP TX NorthNorth LZ</v>
      </c>
      <c r="L131" s="10">
        <f t="shared" ref="L131:L194" si="27">DATE(2025,8,18)</f>
        <v>45887</v>
      </c>
      <c r="M131" s="10">
        <f t="shared" ref="M131:M194" si="28">A131</f>
        <v>45992</v>
      </c>
      <c r="N131" t="str">
        <f t="shared" si="21"/>
        <v>NA</v>
      </c>
      <c r="O131" t="str">
        <f t="shared" si="22"/>
        <v>NA</v>
      </c>
      <c r="P131" t="str">
        <f t="shared" si="23"/>
        <v>APG&amp;E</v>
      </c>
      <c r="Q131">
        <f t="shared" si="24"/>
        <v>12</v>
      </c>
      <c r="R131">
        <v>0</v>
      </c>
      <c r="S131">
        <f>200</f>
        <v>200</v>
      </c>
      <c r="T131" s="9">
        <f t="shared" ref="T131:T194" si="29">IF(N131="",0,H131*10)</f>
        <v>97.347107552380606</v>
      </c>
      <c r="U131">
        <f>0</f>
        <v>0</v>
      </c>
      <c r="V131" s="9">
        <f t="shared" si="25"/>
        <v>97.347107552380606</v>
      </c>
      <c r="W131" s="9">
        <f>0</f>
        <v>0</v>
      </c>
      <c r="X131" s="9">
        <f>0</f>
        <v>0</v>
      </c>
      <c r="Y131" s="9">
        <f>0</f>
        <v>0</v>
      </c>
      <c r="Z131" s="9">
        <f>0</f>
        <v>0</v>
      </c>
      <c r="AA131">
        <f>10</f>
        <v>10</v>
      </c>
    </row>
    <row r="132" spans="1:27" x14ac:dyDescent="0.55000000000000004">
      <c r="A132" s="10">
        <v>45992</v>
      </c>
      <c r="B132" t="s">
        <v>11</v>
      </c>
      <c r="C132" t="s">
        <v>21</v>
      </c>
      <c r="D132" t="s">
        <v>22</v>
      </c>
      <c r="E132" t="s">
        <v>14</v>
      </c>
      <c r="F132" t="s">
        <v>17</v>
      </c>
      <c r="G132" t="s">
        <v>16</v>
      </c>
      <c r="H132">
        <v>9.5217902924692694</v>
      </c>
      <c r="J132">
        <f t="shared" si="26"/>
        <v>131</v>
      </c>
      <c r="K132" t="str">
        <f t="shared" si="20"/>
        <v>AEP TX NorthNorth LZ</v>
      </c>
      <c r="L132" s="10">
        <f t="shared" si="27"/>
        <v>45887</v>
      </c>
      <c r="M132" s="10">
        <f t="shared" si="28"/>
        <v>45992</v>
      </c>
      <c r="N132" t="str">
        <f t="shared" si="21"/>
        <v>NA</v>
      </c>
      <c r="O132" t="str">
        <f t="shared" si="22"/>
        <v>NA</v>
      </c>
      <c r="P132" t="str">
        <f t="shared" si="23"/>
        <v>APG&amp;E</v>
      </c>
      <c r="Q132">
        <f t="shared" si="24"/>
        <v>24</v>
      </c>
      <c r="R132">
        <v>0</v>
      </c>
      <c r="S132">
        <f>200</f>
        <v>200</v>
      </c>
      <c r="T132" s="9">
        <f t="shared" si="29"/>
        <v>95.217902924692694</v>
      </c>
      <c r="U132">
        <f>0</f>
        <v>0</v>
      </c>
      <c r="V132" s="9">
        <f t="shared" si="25"/>
        <v>95.217902924692694</v>
      </c>
      <c r="W132" s="9">
        <f>0</f>
        <v>0</v>
      </c>
      <c r="X132" s="9">
        <f>0</f>
        <v>0</v>
      </c>
      <c r="Y132" s="9">
        <f>0</f>
        <v>0</v>
      </c>
      <c r="Z132" s="9">
        <f>0</f>
        <v>0</v>
      </c>
      <c r="AA132">
        <f>10</f>
        <v>10</v>
      </c>
    </row>
    <row r="133" spans="1:27" x14ac:dyDescent="0.55000000000000004">
      <c r="A133" s="10">
        <v>45992</v>
      </c>
      <c r="B133" t="s">
        <v>11</v>
      </c>
      <c r="C133" t="s">
        <v>21</v>
      </c>
      <c r="D133" t="s">
        <v>22</v>
      </c>
      <c r="E133" t="s">
        <v>14</v>
      </c>
      <c r="F133" t="s">
        <v>18</v>
      </c>
      <c r="G133" t="s">
        <v>16</v>
      </c>
      <c r="H133">
        <v>9.7077685649848497</v>
      </c>
      <c r="J133">
        <f t="shared" si="26"/>
        <v>132</v>
      </c>
      <c r="K133" t="str">
        <f t="shared" si="20"/>
        <v>AEP TX NorthNorth LZ</v>
      </c>
      <c r="L133" s="10">
        <f t="shared" si="27"/>
        <v>45887</v>
      </c>
      <c r="M133" s="10">
        <f t="shared" si="28"/>
        <v>45992</v>
      </c>
      <c r="N133" t="str">
        <f t="shared" si="21"/>
        <v>NA</v>
      </c>
      <c r="O133" t="str">
        <f t="shared" si="22"/>
        <v>NA</v>
      </c>
      <c r="P133" t="str">
        <f t="shared" si="23"/>
        <v>APG&amp;E</v>
      </c>
      <c r="Q133">
        <f t="shared" si="24"/>
        <v>36</v>
      </c>
      <c r="R133">
        <v>0</v>
      </c>
      <c r="S133">
        <f>200</f>
        <v>200</v>
      </c>
      <c r="T133" s="9">
        <f t="shared" si="29"/>
        <v>97.07768564984849</v>
      </c>
      <c r="U133">
        <f>0</f>
        <v>0</v>
      </c>
      <c r="V133" s="9">
        <f t="shared" si="25"/>
        <v>97.07768564984849</v>
      </c>
      <c r="W133" s="9">
        <f>0</f>
        <v>0</v>
      </c>
      <c r="X133" s="9">
        <f>0</f>
        <v>0</v>
      </c>
      <c r="Y133" s="9">
        <f>0</f>
        <v>0</v>
      </c>
      <c r="Z133" s="9">
        <f>0</f>
        <v>0</v>
      </c>
      <c r="AA133">
        <f>10</f>
        <v>10</v>
      </c>
    </row>
    <row r="134" spans="1:27" x14ac:dyDescent="0.55000000000000004">
      <c r="A134" s="10">
        <v>46023</v>
      </c>
      <c r="B134" t="s">
        <v>11</v>
      </c>
      <c r="C134" t="s">
        <v>21</v>
      </c>
      <c r="D134" t="s">
        <v>22</v>
      </c>
      <c r="E134" t="s">
        <v>14</v>
      </c>
      <c r="F134" t="s">
        <v>15</v>
      </c>
      <c r="G134" t="s">
        <v>16</v>
      </c>
      <c r="H134">
        <v>9.7572330621716805</v>
      </c>
      <c r="J134">
        <f t="shared" si="26"/>
        <v>133</v>
      </c>
      <c r="K134" t="str">
        <f t="shared" si="20"/>
        <v>AEP TX NorthNorth LZ</v>
      </c>
      <c r="L134" s="10">
        <f t="shared" si="27"/>
        <v>45887</v>
      </c>
      <c r="M134" s="10">
        <f t="shared" si="28"/>
        <v>46023</v>
      </c>
      <c r="N134" t="str">
        <f t="shared" si="21"/>
        <v>NA</v>
      </c>
      <c r="O134" t="str">
        <f t="shared" si="22"/>
        <v>NA</v>
      </c>
      <c r="P134" t="str">
        <f t="shared" si="23"/>
        <v>APG&amp;E</v>
      </c>
      <c r="Q134">
        <f t="shared" si="24"/>
        <v>12</v>
      </c>
      <c r="R134">
        <v>0</v>
      </c>
      <c r="S134">
        <f>200</f>
        <v>200</v>
      </c>
      <c r="T134" s="9">
        <f t="shared" si="29"/>
        <v>97.572330621716802</v>
      </c>
      <c r="U134">
        <f>0</f>
        <v>0</v>
      </c>
      <c r="V134" s="9">
        <f t="shared" si="25"/>
        <v>97.572330621716802</v>
      </c>
      <c r="W134" s="9">
        <f>0</f>
        <v>0</v>
      </c>
      <c r="X134" s="9">
        <f>0</f>
        <v>0</v>
      </c>
      <c r="Y134" s="9">
        <f>0</f>
        <v>0</v>
      </c>
      <c r="Z134" s="9">
        <f>0</f>
        <v>0</v>
      </c>
      <c r="AA134">
        <f>10</f>
        <v>10</v>
      </c>
    </row>
    <row r="135" spans="1:27" x14ac:dyDescent="0.55000000000000004">
      <c r="A135" s="10">
        <v>46023</v>
      </c>
      <c r="B135" t="s">
        <v>11</v>
      </c>
      <c r="C135" t="s">
        <v>21</v>
      </c>
      <c r="D135" t="s">
        <v>22</v>
      </c>
      <c r="E135" t="s">
        <v>14</v>
      </c>
      <c r="F135" t="s">
        <v>17</v>
      </c>
      <c r="G135" t="s">
        <v>16</v>
      </c>
      <c r="H135">
        <v>9.5366659938140597</v>
      </c>
      <c r="J135">
        <f t="shared" si="26"/>
        <v>134</v>
      </c>
      <c r="K135" t="str">
        <f t="shared" si="20"/>
        <v>AEP TX NorthNorth LZ</v>
      </c>
      <c r="L135" s="10">
        <f t="shared" si="27"/>
        <v>45887</v>
      </c>
      <c r="M135" s="10">
        <f t="shared" si="28"/>
        <v>46023</v>
      </c>
      <c r="N135" t="str">
        <f t="shared" si="21"/>
        <v>NA</v>
      </c>
      <c r="O135" t="str">
        <f t="shared" si="22"/>
        <v>NA</v>
      </c>
      <c r="P135" t="str">
        <f t="shared" si="23"/>
        <v>APG&amp;E</v>
      </c>
      <c r="Q135">
        <f t="shared" si="24"/>
        <v>24</v>
      </c>
      <c r="R135">
        <v>0</v>
      </c>
      <c r="S135">
        <f>200</f>
        <v>200</v>
      </c>
      <c r="T135" s="9">
        <f t="shared" si="29"/>
        <v>95.3666599381406</v>
      </c>
      <c r="U135">
        <f>0</f>
        <v>0</v>
      </c>
      <c r="V135" s="9">
        <f t="shared" si="25"/>
        <v>95.3666599381406</v>
      </c>
      <c r="W135" s="9">
        <f>0</f>
        <v>0</v>
      </c>
      <c r="X135" s="9">
        <f>0</f>
        <v>0</v>
      </c>
      <c r="Y135" s="9">
        <f>0</f>
        <v>0</v>
      </c>
      <c r="Z135" s="9">
        <f>0</f>
        <v>0</v>
      </c>
      <c r="AA135">
        <f>10</f>
        <v>10</v>
      </c>
    </row>
    <row r="136" spans="1:27" x14ac:dyDescent="0.55000000000000004">
      <c r="A136" s="10">
        <v>46023</v>
      </c>
      <c r="B136" t="s">
        <v>11</v>
      </c>
      <c r="C136" t="s">
        <v>21</v>
      </c>
      <c r="D136" t="s">
        <v>22</v>
      </c>
      <c r="E136" t="s">
        <v>14</v>
      </c>
      <c r="F136" t="s">
        <v>18</v>
      </c>
      <c r="G136" t="s">
        <v>16</v>
      </c>
      <c r="H136">
        <v>9.7197551627315004</v>
      </c>
      <c r="J136">
        <f t="shared" si="26"/>
        <v>135</v>
      </c>
      <c r="K136" t="str">
        <f t="shared" si="20"/>
        <v>AEP TX NorthNorth LZ</v>
      </c>
      <c r="L136" s="10">
        <f t="shared" si="27"/>
        <v>45887</v>
      </c>
      <c r="M136" s="10">
        <f t="shared" si="28"/>
        <v>46023</v>
      </c>
      <c r="N136" t="str">
        <f t="shared" si="21"/>
        <v>NA</v>
      </c>
      <c r="O136" t="str">
        <f t="shared" si="22"/>
        <v>NA</v>
      </c>
      <c r="P136" t="str">
        <f t="shared" si="23"/>
        <v>APG&amp;E</v>
      </c>
      <c r="Q136">
        <f t="shared" si="24"/>
        <v>36</v>
      </c>
      <c r="R136">
        <v>0</v>
      </c>
      <c r="S136">
        <f>200</f>
        <v>200</v>
      </c>
      <c r="T136" s="9">
        <f t="shared" si="29"/>
        <v>97.197551627315008</v>
      </c>
      <c r="U136">
        <f>0</f>
        <v>0</v>
      </c>
      <c r="V136" s="9">
        <f t="shared" si="25"/>
        <v>97.197551627315008</v>
      </c>
      <c r="W136" s="9">
        <f>0</f>
        <v>0</v>
      </c>
      <c r="X136" s="9">
        <f>0</f>
        <v>0</v>
      </c>
      <c r="Y136" s="9">
        <f>0</f>
        <v>0</v>
      </c>
      <c r="Z136" s="9">
        <f>0</f>
        <v>0</v>
      </c>
      <c r="AA136">
        <f>10</f>
        <v>10</v>
      </c>
    </row>
    <row r="137" spans="1:27" x14ac:dyDescent="0.55000000000000004">
      <c r="A137" s="10">
        <v>46054</v>
      </c>
      <c r="B137" t="s">
        <v>11</v>
      </c>
      <c r="C137" t="s">
        <v>21</v>
      </c>
      <c r="D137" t="s">
        <v>22</v>
      </c>
      <c r="E137" t="s">
        <v>14</v>
      </c>
      <c r="F137" t="s">
        <v>15</v>
      </c>
      <c r="G137" t="s">
        <v>16</v>
      </c>
      <c r="H137">
        <v>9.7944184440667197</v>
      </c>
      <c r="J137">
        <f t="shared" si="26"/>
        <v>136</v>
      </c>
      <c r="K137" t="str">
        <f t="shared" si="20"/>
        <v>AEP TX NorthNorth LZ</v>
      </c>
      <c r="L137" s="10">
        <f t="shared" si="27"/>
        <v>45887</v>
      </c>
      <c r="M137" s="10">
        <f t="shared" si="28"/>
        <v>46054</v>
      </c>
      <c r="N137" t="str">
        <f t="shared" si="21"/>
        <v>NA</v>
      </c>
      <c r="O137" t="str">
        <f t="shared" si="22"/>
        <v>NA</v>
      </c>
      <c r="P137" t="str">
        <f t="shared" si="23"/>
        <v>APG&amp;E</v>
      </c>
      <c r="Q137">
        <f t="shared" si="24"/>
        <v>12</v>
      </c>
      <c r="R137">
        <v>0</v>
      </c>
      <c r="S137">
        <f>200</f>
        <v>200</v>
      </c>
      <c r="T137" s="9">
        <f t="shared" si="29"/>
        <v>97.9441844406672</v>
      </c>
      <c r="U137">
        <f>0</f>
        <v>0</v>
      </c>
      <c r="V137" s="9">
        <f t="shared" si="25"/>
        <v>97.9441844406672</v>
      </c>
      <c r="W137" s="9">
        <f>0</f>
        <v>0</v>
      </c>
      <c r="X137" s="9">
        <f>0</f>
        <v>0</v>
      </c>
      <c r="Y137" s="9">
        <f>0</f>
        <v>0</v>
      </c>
      <c r="Z137" s="9">
        <f>0</f>
        <v>0</v>
      </c>
      <c r="AA137">
        <f>10</f>
        <v>10</v>
      </c>
    </row>
    <row r="138" spans="1:27" x14ac:dyDescent="0.55000000000000004">
      <c r="A138" s="10">
        <v>46054</v>
      </c>
      <c r="B138" t="s">
        <v>11</v>
      </c>
      <c r="C138" t="s">
        <v>21</v>
      </c>
      <c r="D138" t="s">
        <v>22</v>
      </c>
      <c r="E138" t="s">
        <v>14</v>
      </c>
      <c r="F138" t="s">
        <v>17</v>
      </c>
      <c r="G138" t="s">
        <v>16</v>
      </c>
      <c r="H138">
        <v>9.5765346306724197</v>
      </c>
      <c r="J138">
        <f t="shared" si="26"/>
        <v>137</v>
      </c>
      <c r="K138" t="str">
        <f t="shared" si="20"/>
        <v>AEP TX NorthNorth LZ</v>
      </c>
      <c r="L138" s="10">
        <f t="shared" si="27"/>
        <v>45887</v>
      </c>
      <c r="M138" s="10">
        <f t="shared" si="28"/>
        <v>46054</v>
      </c>
      <c r="N138" t="str">
        <f t="shared" si="21"/>
        <v>NA</v>
      </c>
      <c r="O138" t="str">
        <f t="shared" si="22"/>
        <v>NA</v>
      </c>
      <c r="P138" t="str">
        <f t="shared" si="23"/>
        <v>APG&amp;E</v>
      </c>
      <c r="Q138">
        <f t="shared" si="24"/>
        <v>24</v>
      </c>
      <c r="R138">
        <v>0</v>
      </c>
      <c r="S138">
        <f>200</f>
        <v>200</v>
      </c>
      <c r="T138" s="9">
        <f t="shared" si="29"/>
        <v>95.765346306724197</v>
      </c>
      <c r="U138">
        <f>0</f>
        <v>0</v>
      </c>
      <c r="V138" s="9">
        <f t="shared" si="25"/>
        <v>95.765346306724197</v>
      </c>
      <c r="W138" s="9">
        <f>0</f>
        <v>0</v>
      </c>
      <c r="X138" s="9">
        <f>0</f>
        <v>0</v>
      </c>
      <c r="Y138" s="9">
        <f>0</f>
        <v>0</v>
      </c>
      <c r="Z138" s="9">
        <f>0</f>
        <v>0</v>
      </c>
      <c r="AA138">
        <f>10</f>
        <v>10</v>
      </c>
    </row>
    <row r="139" spans="1:27" x14ac:dyDescent="0.55000000000000004">
      <c r="A139" s="10">
        <v>46054</v>
      </c>
      <c r="B139" t="s">
        <v>11</v>
      </c>
      <c r="C139" t="s">
        <v>21</v>
      </c>
      <c r="D139" t="s">
        <v>22</v>
      </c>
      <c r="E139" t="s">
        <v>14</v>
      </c>
      <c r="F139" t="s">
        <v>18</v>
      </c>
      <c r="G139" t="s">
        <v>16</v>
      </c>
      <c r="H139">
        <v>9.7554436613487905</v>
      </c>
      <c r="J139">
        <f t="shared" si="26"/>
        <v>138</v>
      </c>
      <c r="K139" t="str">
        <f t="shared" si="20"/>
        <v>AEP TX NorthNorth LZ</v>
      </c>
      <c r="L139" s="10">
        <f t="shared" si="27"/>
        <v>45887</v>
      </c>
      <c r="M139" s="10">
        <f t="shared" si="28"/>
        <v>46054</v>
      </c>
      <c r="N139" t="str">
        <f t="shared" si="21"/>
        <v>NA</v>
      </c>
      <c r="O139" t="str">
        <f t="shared" si="22"/>
        <v>NA</v>
      </c>
      <c r="P139" t="str">
        <f t="shared" si="23"/>
        <v>APG&amp;E</v>
      </c>
      <c r="Q139">
        <f t="shared" si="24"/>
        <v>36</v>
      </c>
      <c r="R139">
        <v>0</v>
      </c>
      <c r="S139">
        <f>200</f>
        <v>200</v>
      </c>
      <c r="T139" s="9">
        <f t="shared" si="29"/>
        <v>97.554436613487908</v>
      </c>
      <c r="U139">
        <f>0</f>
        <v>0</v>
      </c>
      <c r="V139" s="9">
        <f t="shared" si="25"/>
        <v>97.554436613487908</v>
      </c>
      <c r="W139" s="9">
        <f>0</f>
        <v>0</v>
      </c>
      <c r="X139" s="9">
        <f>0</f>
        <v>0</v>
      </c>
      <c r="Y139" s="9">
        <f>0</f>
        <v>0</v>
      </c>
      <c r="Z139" s="9">
        <f>0</f>
        <v>0</v>
      </c>
      <c r="AA139">
        <f>10</f>
        <v>10</v>
      </c>
    </row>
    <row r="140" spans="1:27" x14ac:dyDescent="0.55000000000000004">
      <c r="A140" s="10">
        <v>46082</v>
      </c>
      <c r="B140" t="s">
        <v>11</v>
      </c>
      <c r="C140" t="s">
        <v>21</v>
      </c>
      <c r="D140" t="s">
        <v>22</v>
      </c>
      <c r="E140" t="s">
        <v>14</v>
      </c>
      <c r="F140" t="s">
        <v>15</v>
      </c>
      <c r="G140" t="s">
        <v>16</v>
      </c>
      <c r="H140">
        <v>9.8208661862753406</v>
      </c>
      <c r="J140">
        <f t="shared" si="26"/>
        <v>139</v>
      </c>
      <c r="K140" t="str">
        <f t="shared" si="20"/>
        <v>AEP TX NorthNorth LZ</v>
      </c>
      <c r="L140" s="10">
        <f t="shared" si="27"/>
        <v>45887</v>
      </c>
      <c r="M140" s="10">
        <f t="shared" si="28"/>
        <v>46082</v>
      </c>
      <c r="N140" t="str">
        <f t="shared" si="21"/>
        <v>NA</v>
      </c>
      <c r="O140" t="str">
        <f t="shared" si="22"/>
        <v>NA</v>
      </c>
      <c r="P140" t="str">
        <f t="shared" si="23"/>
        <v>APG&amp;E</v>
      </c>
      <c r="Q140">
        <f t="shared" si="24"/>
        <v>12</v>
      </c>
      <c r="R140">
        <v>0</v>
      </c>
      <c r="S140">
        <f>200</f>
        <v>200</v>
      </c>
      <c r="T140" s="9">
        <f t="shared" si="29"/>
        <v>98.208661862753402</v>
      </c>
      <c r="U140">
        <f>0</f>
        <v>0</v>
      </c>
      <c r="V140" s="9">
        <f t="shared" si="25"/>
        <v>98.208661862753402</v>
      </c>
      <c r="W140" s="9">
        <f>0</f>
        <v>0</v>
      </c>
      <c r="X140" s="9">
        <f>0</f>
        <v>0</v>
      </c>
      <c r="Y140" s="9">
        <f>0</f>
        <v>0</v>
      </c>
      <c r="Z140" s="9">
        <f>0</f>
        <v>0</v>
      </c>
      <c r="AA140">
        <f>10</f>
        <v>10</v>
      </c>
    </row>
    <row r="141" spans="1:27" x14ac:dyDescent="0.55000000000000004">
      <c r="A141" s="10">
        <v>46082</v>
      </c>
      <c r="B141" t="s">
        <v>11</v>
      </c>
      <c r="C141" t="s">
        <v>21</v>
      </c>
      <c r="D141" t="s">
        <v>22</v>
      </c>
      <c r="E141" t="s">
        <v>14</v>
      </c>
      <c r="F141" t="s">
        <v>17</v>
      </c>
      <c r="G141" t="s">
        <v>16</v>
      </c>
      <c r="H141">
        <v>9.6066437194083392</v>
      </c>
      <c r="J141">
        <f t="shared" si="26"/>
        <v>140</v>
      </c>
      <c r="K141" t="str">
        <f t="shared" si="20"/>
        <v>AEP TX NorthNorth LZ</v>
      </c>
      <c r="L141" s="10">
        <f t="shared" si="27"/>
        <v>45887</v>
      </c>
      <c r="M141" s="10">
        <f t="shared" si="28"/>
        <v>46082</v>
      </c>
      <c r="N141" t="str">
        <f t="shared" si="21"/>
        <v>NA</v>
      </c>
      <c r="O141" t="str">
        <f t="shared" si="22"/>
        <v>NA</v>
      </c>
      <c r="P141" t="str">
        <f t="shared" si="23"/>
        <v>APG&amp;E</v>
      </c>
      <c r="Q141">
        <f t="shared" si="24"/>
        <v>24</v>
      </c>
      <c r="R141">
        <v>0</v>
      </c>
      <c r="S141">
        <f>200</f>
        <v>200</v>
      </c>
      <c r="T141" s="9">
        <f t="shared" si="29"/>
        <v>96.066437194083392</v>
      </c>
      <c r="U141">
        <f>0</f>
        <v>0</v>
      </c>
      <c r="V141" s="9">
        <f t="shared" si="25"/>
        <v>96.066437194083392</v>
      </c>
      <c r="W141" s="9">
        <f>0</f>
        <v>0</v>
      </c>
      <c r="X141" s="9">
        <f>0</f>
        <v>0</v>
      </c>
      <c r="Y141" s="9">
        <f>0</f>
        <v>0</v>
      </c>
      <c r="Z141" s="9">
        <f>0</f>
        <v>0</v>
      </c>
      <c r="AA141">
        <f>10</f>
        <v>10</v>
      </c>
    </row>
    <row r="142" spans="1:27" x14ac:dyDescent="0.55000000000000004">
      <c r="A142" s="10">
        <v>46082</v>
      </c>
      <c r="B142" t="s">
        <v>11</v>
      </c>
      <c r="C142" t="s">
        <v>21</v>
      </c>
      <c r="D142" t="s">
        <v>22</v>
      </c>
      <c r="E142" t="s">
        <v>14</v>
      </c>
      <c r="F142" t="s">
        <v>18</v>
      </c>
      <c r="G142" t="s">
        <v>16</v>
      </c>
      <c r="H142">
        <v>9.7809573053617402</v>
      </c>
      <c r="J142">
        <f t="shared" si="26"/>
        <v>141</v>
      </c>
      <c r="K142" t="str">
        <f t="shared" si="20"/>
        <v>AEP TX NorthNorth LZ</v>
      </c>
      <c r="L142" s="10">
        <f t="shared" si="27"/>
        <v>45887</v>
      </c>
      <c r="M142" s="10">
        <f t="shared" si="28"/>
        <v>46082</v>
      </c>
      <c r="N142" t="str">
        <f t="shared" si="21"/>
        <v>NA</v>
      </c>
      <c r="O142" t="str">
        <f t="shared" si="22"/>
        <v>NA</v>
      </c>
      <c r="P142" t="str">
        <f t="shared" si="23"/>
        <v>APG&amp;E</v>
      </c>
      <c r="Q142">
        <f t="shared" si="24"/>
        <v>36</v>
      </c>
      <c r="R142">
        <v>0</v>
      </c>
      <c r="S142">
        <f>200</f>
        <v>200</v>
      </c>
      <c r="T142" s="9">
        <f t="shared" si="29"/>
        <v>97.809573053617399</v>
      </c>
      <c r="U142">
        <f>0</f>
        <v>0</v>
      </c>
      <c r="V142" s="9">
        <f t="shared" si="25"/>
        <v>97.809573053617399</v>
      </c>
      <c r="W142" s="9">
        <f>0</f>
        <v>0</v>
      </c>
      <c r="X142" s="9">
        <f>0</f>
        <v>0</v>
      </c>
      <c r="Y142" s="9">
        <f>0</f>
        <v>0</v>
      </c>
      <c r="Z142" s="9">
        <f>0</f>
        <v>0</v>
      </c>
      <c r="AA142">
        <f>10</f>
        <v>10</v>
      </c>
    </row>
    <row r="143" spans="1:27" x14ac:dyDescent="0.55000000000000004">
      <c r="A143" s="10">
        <v>46113</v>
      </c>
      <c r="B143" t="s">
        <v>11</v>
      </c>
      <c r="C143" t="s">
        <v>21</v>
      </c>
      <c r="D143" t="s">
        <v>22</v>
      </c>
      <c r="E143" t="s">
        <v>14</v>
      </c>
      <c r="F143" t="s">
        <v>15</v>
      </c>
      <c r="G143" t="s">
        <v>16</v>
      </c>
      <c r="H143">
        <v>9.8217670365519201</v>
      </c>
      <c r="J143">
        <f t="shared" si="26"/>
        <v>142</v>
      </c>
      <c r="K143" t="str">
        <f t="shared" si="20"/>
        <v>AEP TX NorthNorth LZ</v>
      </c>
      <c r="L143" s="10">
        <f t="shared" si="27"/>
        <v>45887</v>
      </c>
      <c r="M143" s="10">
        <f t="shared" si="28"/>
        <v>46113</v>
      </c>
      <c r="N143" t="str">
        <f t="shared" si="21"/>
        <v>NA</v>
      </c>
      <c r="O143" t="str">
        <f t="shared" si="22"/>
        <v>NA</v>
      </c>
      <c r="P143" t="str">
        <f t="shared" si="23"/>
        <v>APG&amp;E</v>
      </c>
      <c r="Q143">
        <f t="shared" si="24"/>
        <v>12</v>
      </c>
      <c r="R143">
        <v>0</v>
      </c>
      <c r="S143">
        <f>200</f>
        <v>200</v>
      </c>
      <c r="T143" s="9">
        <f t="shared" si="29"/>
        <v>98.217670365519197</v>
      </c>
      <c r="U143">
        <f>0</f>
        <v>0</v>
      </c>
      <c r="V143" s="9">
        <f t="shared" si="25"/>
        <v>98.217670365519197</v>
      </c>
      <c r="W143" s="9">
        <f>0</f>
        <v>0</v>
      </c>
      <c r="X143" s="9">
        <f>0</f>
        <v>0</v>
      </c>
      <c r="Y143" s="9">
        <f>0</f>
        <v>0</v>
      </c>
      <c r="Z143" s="9">
        <f>0</f>
        <v>0</v>
      </c>
      <c r="AA143">
        <f>10</f>
        <v>10</v>
      </c>
    </row>
    <row r="144" spans="1:27" x14ac:dyDescent="0.55000000000000004">
      <c r="A144" s="10">
        <v>46113</v>
      </c>
      <c r="B144" t="s">
        <v>11</v>
      </c>
      <c r="C144" t="s">
        <v>21</v>
      </c>
      <c r="D144" t="s">
        <v>22</v>
      </c>
      <c r="E144" t="s">
        <v>14</v>
      </c>
      <c r="F144" t="s">
        <v>17</v>
      </c>
      <c r="G144" t="s">
        <v>16</v>
      </c>
      <c r="H144">
        <v>9.6084837854328899</v>
      </c>
      <c r="J144">
        <f t="shared" si="26"/>
        <v>143</v>
      </c>
      <c r="K144" t="str">
        <f t="shared" si="20"/>
        <v>AEP TX NorthNorth LZ</v>
      </c>
      <c r="L144" s="10">
        <f t="shared" si="27"/>
        <v>45887</v>
      </c>
      <c r="M144" s="10">
        <f t="shared" si="28"/>
        <v>46113</v>
      </c>
      <c r="N144" t="str">
        <f t="shared" si="21"/>
        <v>NA</v>
      </c>
      <c r="O144" t="str">
        <f t="shared" si="22"/>
        <v>NA</v>
      </c>
      <c r="P144" t="str">
        <f t="shared" si="23"/>
        <v>APG&amp;E</v>
      </c>
      <c r="Q144">
        <f t="shared" si="24"/>
        <v>24</v>
      </c>
      <c r="R144">
        <v>0</v>
      </c>
      <c r="S144">
        <f>200</f>
        <v>200</v>
      </c>
      <c r="T144" s="9">
        <f t="shared" si="29"/>
        <v>96.084837854328896</v>
      </c>
      <c r="U144">
        <f>0</f>
        <v>0</v>
      </c>
      <c r="V144" s="9">
        <f t="shared" si="25"/>
        <v>96.084837854328896</v>
      </c>
      <c r="W144" s="9">
        <f>0</f>
        <v>0</v>
      </c>
      <c r="X144" s="9">
        <f>0</f>
        <v>0</v>
      </c>
      <c r="Y144" s="9">
        <f>0</f>
        <v>0</v>
      </c>
      <c r="Z144" s="9">
        <f>0</f>
        <v>0</v>
      </c>
      <c r="AA144">
        <f>10</f>
        <v>10</v>
      </c>
    </row>
    <row r="145" spans="1:27" x14ac:dyDescent="0.55000000000000004">
      <c r="A145" s="10">
        <v>46113</v>
      </c>
      <c r="B145" t="s">
        <v>11</v>
      </c>
      <c r="C145" t="s">
        <v>21</v>
      </c>
      <c r="D145" t="s">
        <v>22</v>
      </c>
      <c r="E145" t="s">
        <v>14</v>
      </c>
      <c r="F145" t="s">
        <v>18</v>
      </c>
      <c r="G145" t="s">
        <v>16</v>
      </c>
      <c r="H145">
        <v>9.7786089434339694</v>
      </c>
      <c r="J145">
        <f t="shared" si="26"/>
        <v>144</v>
      </c>
      <c r="K145" t="str">
        <f t="shared" si="20"/>
        <v>AEP TX NorthNorth LZ</v>
      </c>
      <c r="L145" s="10">
        <f t="shared" si="27"/>
        <v>45887</v>
      </c>
      <c r="M145" s="10">
        <f t="shared" si="28"/>
        <v>46113</v>
      </c>
      <c r="N145" t="str">
        <f t="shared" si="21"/>
        <v>NA</v>
      </c>
      <c r="O145" t="str">
        <f t="shared" si="22"/>
        <v>NA</v>
      </c>
      <c r="P145" t="str">
        <f t="shared" si="23"/>
        <v>APG&amp;E</v>
      </c>
      <c r="Q145">
        <f t="shared" si="24"/>
        <v>36</v>
      </c>
      <c r="R145">
        <v>0</v>
      </c>
      <c r="S145">
        <f>200</f>
        <v>200</v>
      </c>
      <c r="T145" s="9">
        <f t="shared" si="29"/>
        <v>97.786089434339686</v>
      </c>
      <c r="U145">
        <f>0</f>
        <v>0</v>
      </c>
      <c r="V145" s="9">
        <f t="shared" si="25"/>
        <v>97.786089434339686</v>
      </c>
      <c r="W145" s="9">
        <f>0</f>
        <v>0</v>
      </c>
      <c r="X145" s="9">
        <f>0</f>
        <v>0</v>
      </c>
      <c r="Y145" s="9">
        <f>0</f>
        <v>0</v>
      </c>
      <c r="Z145" s="9">
        <f>0</f>
        <v>0</v>
      </c>
      <c r="AA145">
        <f>10</f>
        <v>10</v>
      </c>
    </row>
    <row r="146" spans="1:27" x14ac:dyDescent="0.55000000000000004">
      <c r="A146" s="10">
        <v>46143</v>
      </c>
      <c r="B146" t="s">
        <v>11</v>
      </c>
      <c r="C146" t="s">
        <v>21</v>
      </c>
      <c r="D146" t="s">
        <v>22</v>
      </c>
      <c r="E146" t="s">
        <v>14</v>
      </c>
      <c r="F146" t="s">
        <v>15</v>
      </c>
      <c r="G146" t="s">
        <v>16</v>
      </c>
      <c r="H146">
        <v>9.8069981921302194</v>
      </c>
      <c r="J146">
        <f t="shared" si="26"/>
        <v>145</v>
      </c>
      <c r="K146" t="str">
        <f t="shared" si="20"/>
        <v>AEP TX NorthNorth LZ</v>
      </c>
      <c r="L146" s="10">
        <f t="shared" si="27"/>
        <v>45887</v>
      </c>
      <c r="M146" s="10">
        <f t="shared" si="28"/>
        <v>46143</v>
      </c>
      <c r="N146" t="str">
        <f t="shared" si="21"/>
        <v>NA</v>
      </c>
      <c r="O146" t="str">
        <f t="shared" si="22"/>
        <v>NA</v>
      </c>
      <c r="P146" t="str">
        <f t="shared" si="23"/>
        <v>APG&amp;E</v>
      </c>
      <c r="Q146">
        <f t="shared" si="24"/>
        <v>12</v>
      </c>
      <c r="R146">
        <v>0</v>
      </c>
      <c r="S146">
        <f>200</f>
        <v>200</v>
      </c>
      <c r="T146" s="9">
        <f t="shared" si="29"/>
        <v>98.069981921302201</v>
      </c>
      <c r="U146">
        <f>0</f>
        <v>0</v>
      </c>
      <c r="V146" s="9">
        <f t="shared" si="25"/>
        <v>98.069981921302201</v>
      </c>
      <c r="W146" s="9">
        <f>0</f>
        <v>0</v>
      </c>
      <c r="X146" s="9">
        <f>0</f>
        <v>0</v>
      </c>
      <c r="Y146" s="9">
        <f>0</f>
        <v>0</v>
      </c>
      <c r="Z146" s="9">
        <f>0</f>
        <v>0</v>
      </c>
      <c r="AA146">
        <f>10</f>
        <v>10</v>
      </c>
    </row>
    <row r="147" spans="1:27" x14ac:dyDescent="0.55000000000000004">
      <c r="A147" s="10">
        <v>46143</v>
      </c>
      <c r="B147" t="s">
        <v>11</v>
      </c>
      <c r="C147" t="s">
        <v>21</v>
      </c>
      <c r="D147" t="s">
        <v>22</v>
      </c>
      <c r="E147" t="s">
        <v>14</v>
      </c>
      <c r="F147" t="s">
        <v>17</v>
      </c>
      <c r="G147" t="s">
        <v>16</v>
      </c>
      <c r="H147">
        <v>9.5972310312374507</v>
      </c>
      <c r="J147">
        <f t="shared" si="26"/>
        <v>146</v>
      </c>
      <c r="K147" t="str">
        <f t="shared" si="20"/>
        <v>AEP TX NorthNorth LZ</v>
      </c>
      <c r="L147" s="10">
        <f t="shared" si="27"/>
        <v>45887</v>
      </c>
      <c r="M147" s="10">
        <f t="shared" si="28"/>
        <v>46143</v>
      </c>
      <c r="N147" t="str">
        <f t="shared" si="21"/>
        <v>NA</v>
      </c>
      <c r="O147" t="str">
        <f t="shared" si="22"/>
        <v>NA</v>
      </c>
      <c r="P147" t="str">
        <f t="shared" si="23"/>
        <v>APG&amp;E</v>
      </c>
      <c r="Q147">
        <f t="shared" si="24"/>
        <v>24</v>
      </c>
      <c r="R147">
        <v>0</v>
      </c>
      <c r="S147">
        <f>200</f>
        <v>200</v>
      </c>
      <c r="T147" s="9">
        <f t="shared" si="29"/>
        <v>95.972310312374503</v>
      </c>
      <c r="U147">
        <f>0</f>
        <v>0</v>
      </c>
      <c r="V147" s="9">
        <f t="shared" si="25"/>
        <v>95.972310312374503</v>
      </c>
      <c r="W147" s="9">
        <f>0</f>
        <v>0</v>
      </c>
      <c r="X147" s="9">
        <f>0</f>
        <v>0</v>
      </c>
      <c r="Y147" s="9">
        <f>0</f>
        <v>0</v>
      </c>
      <c r="Z147" s="9">
        <f>0</f>
        <v>0</v>
      </c>
      <c r="AA147">
        <f>10</f>
        <v>10</v>
      </c>
    </row>
    <row r="148" spans="1:27" x14ac:dyDescent="0.55000000000000004">
      <c r="A148" s="10">
        <v>46143</v>
      </c>
      <c r="B148" t="s">
        <v>11</v>
      </c>
      <c r="C148" t="s">
        <v>21</v>
      </c>
      <c r="D148" t="s">
        <v>22</v>
      </c>
      <c r="E148" t="s">
        <v>14</v>
      </c>
      <c r="F148" t="s">
        <v>18</v>
      </c>
      <c r="G148" t="s">
        <v>16</v>
      </c>
      <c r="H148">
        <v>9.7691147468294606</v>
      </c>
      <c r="J148">
        <f t="shared" si="26"/>
        <v>147</v>
      </c>
      <c r="K148" t="str">
        <f t="shared" si="20"/>
        <v>AEP TX NorthNorth LZ</v>
      </c>
      <c r="L148" s="10">
        <f t="shared" si="27"/>
        <v>45887</v>
      </c>
      <c r="M148" s="10">
        <f t="shared" si="28"/>
        <v>46143</v>
      </c>
      <c r="N148" t="str">
        <f t="shared" si="21"/>
        <v>NA</v>
      </c>
      <c r="O148" t="str">
        <f t="shared" si="22"/>
        <v>NA</v>
      </c>
      <c r="P148" t="str">
        <f t="shared" si="23"/>
        <v>APG&amp;E</v>
      </c>
      <c r="Q148">
        <f t="shared" si="24"/>
        <v>36</v>
      </c>
      <c r="R148">
        <v>0</v>
      </c>
      <c r="S148">
        <f>200</f>
        <v>200</v>
      </c>
      <c r="T148" s="9">
        <f t="shared" si="29"/>
        <v>97.691147468294602</v>
      </c>
      <c r="U148">
        <f>0</f>
        <v>0</v>
      </c>
      <c r="V148" s="9">
        <f t="shared" si="25"/>
        <v>97.691147468294602</v>
      </c>
      <c r="W148" s="9">
        <f>0</f>
        <v>0</v>
      </c>
      <c r="X148" s="9">
        <f>0</f>
        <v>0</v>
      </c>
      <c r="Y148" s="9">
        <f>0</f>
        <v>0</v>
      </c>
      <c r="Z148" s="9">
        <f>0</f>
        <v>0</v>
      </c>
      <c r="AA148">
        <f>10</f>
        <v>10</v>
      </c>
    </row>
    <row r="149" spans="1:27" x14ac:dyDescent="0.55000000000000004">
      <c r="A149" s="10">
        <v>46174</v>
      </c>
      <c r="B149" t="s">
        <v>11</v>
      </c>
      <c r="C149" t="s">
        <v>21</v>
      </c>
      <c r="D149" t="s">
        <v>22</v>
      </c>
      <c r="E149" t="s">
        <v>14</v>
      </c>
      <c r="F149" t="s">
        <v>15</v>
      </c>
      <c r="G149" t="s">
        <v>16</v>
      </c>
      <c r="H149">
        <v>9.8226585795117192</v>
      </c>
      <c r="J149">
        <f t="shared" si="26"/>
        <v>148</v>
      </c>
      <c r="K149" t="str">
        <f t="shared" si="20"/>
        <v>AEP TX NorthNorth LZ</v>
      </c>
      <c r="L149" s="10">
        <f t="shared" si="27"/>
        <v>45887</v>
      </c>
      <c r="M149" s="10">
        <f t="shared" si="28"/>
        <v>46174</v>
      </c>
      <c r="N149" t="str">
        <f t="shared" si="21"/>
        <v>NA</v>
      </c>
      <c r="O149" t="str">
        <f t="shared" si="22"/>
        <v>NA</v>
      </c>
      <c r="P149" t="str">
        <f t="shared" si="23"/>
        <v>APG&amp;E</v>
      </c>
      <c r="Q149">
        <f t="shared" si="24"/>
        <v>12</v>
      </c>
      <c r="R149">
        <v>0</v>
      </c>
      <c r="S149">
        <f>200</f>
        <v>200</v>
      </c>
      <c r="T149" s="9">
        <f t="shared" si="29"/>
        <v>98.226585795117188</v>
      </c>
      <c r="U149">
        <f>0</f>
        <v>0</v>
      </c>
      <c r="V149" s="9">
        <f t="shared" si="25"/>
        <v>98.226585795117188</v>
      </c>
      <c r="W149" s="9">
        <f>0</f>
        <v>0</v>
      </c>
      <c r="X149" s="9">
        <f>0</f>
        <v>0</v>
      </c>
      <c r="Y149" s="9">
        <f>0</f>
        <v>0</v>
      </c>
      <c r="Z149" s="9">
        <f>0</f>
        <v>0</v>
      </c>
      <c r="AA149">
        <f>10</f>
        <v>10</v>
      </c>
    </row>
    <row r="150" spans="1:27" x14ac:dyDescent="0.55000000000000004">
      <c r="A150" s="10">
        <v>46174</v>
      </c>
      <c r="B150" t="s">
        <v>11</v>
      </c>
      <c r="C150" t="s">
        <v>21</v>
      </c>
      <c r="D150" t="s">
        <v>22</v>
      </c>
      <c r="E150" t="s">
        <v>14</v>
      </c>
      <c r="F150" t="s">
        <v>17</v>
      </c>
      <c r="G150" t="s">
        <v>16</v>
      </c>
      <c r="H150">
        <v>9.6014805821888007</v>
      </c>
      <c r="J150">
        <f t="shared" si="26"/>
        <v>149</v>
      </c>
      <c r="K150" t="str">
        <f t="shared" si="20"/>
        <v>AEP TX NorthNorth LZ</v>
      </c>
      <c r="L150" s="10">
        <f t="shared" si="27"/>
        <v>45887</v>
      </c>
      <c r="M150" s="10">
        <f t="shared" si="28"/>
        <v>46174</v>
      </c>
      <c r="N150" t="str">
        <f t="shared" si="21"/>
        <v>NA</v>
      </c>
      <c r="O150" t="str">
        <f t="shared" si="22"/>
        <v>NA</v>
      </c>
      <c r="P150" t="str">
        <f t="shared" si="23"/>
        <v>APG&amp;E</v>
      </c>
      <c r="Q150">
        <f t="shared" si="24"/>
        <v>24</v>
      </c>
      <c r="R150">
        <v>0</v>
      </c>
      <c r="S150">
        <f>200</f>
        <v>200</v>
      </c>
      <c r="T150" s="9">
        <f t="shared" si="29"/>
        <v>96.014805821888004</v>
      </c>
      <c r="U150">
        <f>0</f>
        <v>0</v>
      </c>
      <c r="V150" s="9">
        <f t="shared" si="25"/>
        <v>96.014805821888004</v>
      </c>
      <c r="W150" s="9">
        <f>0</f>
        <v>0</v>
      </c>
      <c r="X150" s="9">
        <f>0</f>
        <v>0</v>
      </c>
      <c r="Y150" s="9">
        <f>0</f>
        <v>0</v>
      </c>
      <c r="Z150" s="9">
        <f>0</f>
        <v>0</v>
      </c>
      <c r="AA150">
        <f>10</f>
        <v>10</v>
      </c>
    </row>
    <row r="151" spans="1:27" x14ac:dyDescent="0.55000000000000004">
      <c r="A151" s="10">
        <v>46174</v>
      </c>
      <c r="B151" t="s">
        <v>11</v>
      </c>
      <c r="C151" t="s">
        <v>21</v>
      </c>
      <c r="D151" t="s">
        <v>22</v>
      </c>
      <c r="E151" t="s">
        <v>14</v>
      </c>
      <c r="F151" t="s">
        <v>18</v>
      </c>
      <c r="G151" t="s">
        <v>16</v>
      </c>
      <c r="H151">
        <v>9.7682275563620493</v>
      </c>
      <c r="J151">
        <f t="shared" si="26"/>
        <v>150</v>
      </c>
      <c r="K151" t="str">
        <f t="shared" si="20"/>
        <v>AEP TX NorthNorth LZ</v>
      </c>
      <c r="L151" s="10">
        <f t="shared" si="27"/>
        <v>45887</v>
      </c>
      <c r="M151" s="10">
        <f t="shared" si="28"/>
        <v>46174</v>
      </c>
      <c r="N151" t="str">
        <f t="shared" si="21"/>
        <v>NA</v>
      </c>
      <c r="O151" t="str">
        <f t="shared" si="22"/>
        <v>NA</v>
      </c>
      <c r="P151" t="str">
        <f t="shared" si="23"/>
        <v>APG&amp;E</v>
      </c>
      <c r="Q151">
        <f t="shared" si="24"/>
        <v>36</v>
      </c>
      <c r="R151">
        <v>0</v>
      </c>
      <c r="S151">
        <f>200</f>
        <v>200</v>
      </c>
      <c r="T151" s="9">
        <f t="shared" si="29"/>
        <v>97.682275563620493</v>
      </c>
      <c r="U151">
        <f>0</f>
        <v>0</v>
      </c>
      <c r="V151" s="9">
        <f t="shared" si="25"/>
        <v>97.682275563620493</v>
      </c>
      <c r="W151" s="9">
        <f>0</f>
        <v>0</v>
      </c>
      <c r="X151" s="9">
        <f>0</f>
        <v>0</v>
      </c>
      <c r="Y151" s="9">
        <f>0</f>
        <v>0</v>
      </c>
      <c r="Z151" s="9">
        <f>0</f>
        <v>0</v>
      </c>
      <c r="AA151">
        <f>10</f>
        <v>10</v>
      </c>
    </row>
    <row r="152" spans="1:27" x14ac:dyDescent="0.55000000000000004">
      <c r="A152" s="10">
        <v>46204</v>
      </c>
      <c r="B152" t="s">
        <v>11</v>
      </c>
      <c r="C152" t="s">
        <v>21</v>
      </c>
      <c r="D152" t="s">
        <v>22</v>
      </c>
      <c r="E152" t="s">
        <v>14</v>
      </c>
      <c r="F152" t="s">
        <v>15</v>
      </c>
      <c r="G152" t="s">
        <v>16</v>
      </c>
      <c r="H152">
        <v>9.8161082612663293</v>
      </c>
      <c r="J152">
        <f t="shared" si="26"/>
        <v>151</v>
      </c>
      <c r="K152" t="str">
        <f t="shared" si="20"/>
        <v>AEP TX NorthNorth LZ</v>
      </c>
      <c r="L152" s="10">
        <f t="shared" si="27"/>
        <v>45887</v>
      </c>
      <c r="M152" s="10">
        <f t="shared" si="28"/>
        <v>46204</v>
      </c>
      <c r="N152" t="str">
        <f t="shared" si="21"/>
        <v>NA</v>
      </c>
      <c r="O152" t="str">
        <f t="shared" si="22"/>
        <v>NA</v>
      </c>
      <c r="P152" t="str">
        <f t="shared" si="23"/>
        <v>APG&amp;E</v>
      </c>
      <c r="Q152">
        <f t="shared" si="24"/>
        <v>12</v>
      </c>
      <c r="R152">
        <v>0</v>
      </c>
      <c r="S152">
        <f>200</f>
        <v>200</v>
      </c>
      <c r="T152" s="9">
        <f t="shared" si="29"/>
        <v>98.161082612663293</v>
      </c>
      <c r="U152">
        <f>0</f>
        <v>0</v>
      </c>
      <c r="V152" s="9">
        <f t="shared" si="25"/>
        <v>98.161082612663293</v>
      </c>
      <c r="W152" s="9">
        <f>0</f>
        <v>0</v>
      </c>
      <c r="X152" s="9">
        <f>0</f>
        <v>0</v>
      </c>
      <c r="Y152" s="9">
        <f>0</f>
        <v>0</v>
      </c>
      <c r="Z152" s="9">
        <f>0</f>
        <v>0</v>
      </c>
      <c r="AA152">
        <f>10</f>
        <v>10</v>
      </c>
    </row>
    <row r="153" spans="1:27" x14ac:dyDescent="0.55000000000000004">
      <c r="A153" s="10">
        <v>46204</v>
      </c>
      <c r="B153" t="s">
        <v>11</v>
      </c>
      <c r="C153" t="s">
        <v>21</v>
      </c>
      <c r="D153" t="s">
        <v>22</v>
      </c>
      <c r="E153" t="s">
        <v>14</v>
      </c>
      <c r="F153" t="s">
        <v>17</v>
      </c>
      <c r="G153" t="s">
        <v>16</v>
      </c>
      <c r="H153">
        <v>9.5916172449548096</v>
      </c>
      <c r="J153">
        <f t="shared" si="26"/>
        <v>152</v>
      </c>
      <c r="K153" t="str">
        <f t="shared" si="20"/>
        <v>AEP TX NorthNorth LZ</v>
      </c>
      <c r="L153" s="10">
        <f t="shared" si="27"/>
        <v>45887</v>
      </c>
      <c r="M153" s="10">
        <f t="shared" si="28"/>
        <v>46204</v>
      </c>
      <c r="N153" t="str">
        <f t="shared" si="21"/>
        <v>NA</v>
      </c>
      <c r="O153" t="str">
        <f t="shared" si="22"/>
        <v>NA</v>
      </c>
      <c r="P153" t="str">
        <f t="shared" si="23"/>
        <v>APG&amp;E</v>
      </c>
      <c r="Q153">
        <f t="shared" si="24"/>
        <v>24</v>
      </c>
      <c r="R153">
        <v>0</v>
      </c>
      <c r="S153">
        <f>200</f>
        <v>200</v>
      </c>
      <c r="T153" s="9">
        <f t="shared" si="29"/>
        <v>95.9161724495481</v>
      </c>
      <c r="U153">
        <f>0</f>
        <v>0</v>
      </c>
      <c r="V153" s="9">
        <f t="shared" si="25"/>
        <v>95.9161724495481</v>
      </c>
      <c r="W153" s="9">
        <f>0</f>
        <v>0</v>
      </c>
      <c r="X153" s="9">
        <f>0</f>
        <v>0</v>
      </c>
      <c r="Y153" s="9">
        <f>0</f>
        <v>0</v>
      </c>
      <c r="Z153" s="9">
        <f>0</f>
        <v>0</v>
      </c>
      <c r="AA153">
        <f>10</f>
        <v>10</v>
      </c>
    </row>
    <row r="154" spans="1:27" x14ac:dyDescent="0.55000000000000004">
      <c r="A154" s="10">
        <v>46204</v>
      </c>
      <c r="B154" t="s">
        <v>11</v>
      </c>
      <c r="C154" t="s">
        <v>21</v>
      </c>
      <c r="D154" t="s">
        <v>22</v>
      </c>
      <c r="E154" t="s">
        <v>14</v>
      </c>
      <c r="F154" t="s">
        <v>18</v>
      </c>
      <c r="G154" t="s">
        <v>16</v>
      </c>
      <c r="H154">
        <v>9.7589890747137105</v>
      </c>
      <c r="J154">
        <f t="shared" si="26"/>
        <v>153</v>
      </c>
      <c r="K154" t="str">
        <f t="shared" si="20"/>
        <v>AEP TX NorthNorth LZ</v>
      </c>
      <c r="L154" s="10">
        <f t="shared" si="27"/>
        <v>45887</v>
      </c>
      <c r="M154" s="10">
        <f t="shared" si="28"/>
        <v>46204</v>
      </c>
      <c r="N154" t="str">
        <f t="shared" si="21"/>
        <v>NA</v>
      </c>
      <c r="O154" t="str">
        <f t="shared" si="22"/>
        <v>NA</v>
      </c>
      <c r="P154" t="str">
        <f t="shared" si="23"/>
        <v>APG&amp;E</v>
      </c>
      <c r="Q154">
        <f t="shared" si="24"/>
        <v>36</v>
      </c>
      <c r="R154">
        <v>0</v>
      </c>
      <c r="S154">
        <f>200</f>
        <v>200</v>
      </c>
      <c r="T154" s="9">
        <f t="shared" si="29"/>
        <v>97.589890747137105</v>
      </c>
      <c r="U154">
        <f>0</f>
        <v>0</v>
      </c>
      <c r="V154" s="9">
        <f t="shared" si="25"/>
        <v>97.589890747137105</v>
      </c>
      <c r="W154" s="9">
        <f>0</f>
        <v>0</v>
      </c>
      <c r="X154" s="9">
        <f>0</f>
        <v>0</v>
      </c>
      <c r="Y154" s="9">
        <f>0</f>
        <v>0</v>
      </c>
      <c r="Z154" s="9">
        <f>0</f>
        <v>0</v>
      </c>
      <c r="AA154">
        <f>10</f>
        <v>10</v>
      </c>
    </row>
    <row r="155" spans="1:27" x14ac:dyDescent="0.55000000000000004">
      <c r="A155" s="10">
        <v>46235</v>
      </c>
      <c r="B155" t="s">
        <v>11</v>
      </c>
      <c r="C155" t="s">
        <v>21</v>
      </c>
      <c r="D155" t="s">
        <v>22</v>
      </c>
      <c r="E155" t="s">
        <v>14</v>
      </c>
      <c r="F155" t="s">
        <v>15</v>
      </c>
      <c r="G155" t="s">
        <v>16</v>
      </c>
      <c r="H155">
        <v>9.8002068484115092</v>
      </c>
      <c r="J155">
        <f t="shared" si="26"/>
        <v>154</v>
      </c>
      <c r="K155" t="str">
        <f t="shared" si="20"/>
        <v>AEP TX NorthNorth LZ</v>
      </c>
      <c r="L155" s="10">
        <f t="shared" si="27"/>
        <v>45887</v>
      </c>
      <c r="M155" s="10">
        <f t="shared" si="28"/>
        <v>46235</v>
      </c>
      <c r="N155" t="str">
        <f t="shared" si="21"/>
        <v>NA</v>
      </c>
      <c r="O155" t="str">
        <f t="shared" si="22"/>
        <v>NA</v>
      </c>
      <c r="P155" t="str">
        <f t="shared" si="23"/>
        <v>APG&amp;E</v>
      </c>
      <c r="Q155">
        <f t="shared" si="24"/>
        <v>12</v>
      </c>
      <c r="R155">
        <v>0</v>
      </c>
      <c r="S155">
        <f>200</f>
        <v>200</v>
      </c>
      <c r="T155" s="9">
        <f t="shared" si="29"/>
        <v>98.002068484115085</v>
      </c>
      <c r="U155">
        <f>0</f>
        <v>0</v>
      </c>
      <c r="V155" s="9">
        <f t="shared" si="25"/>
        <v>98.002068484115085</v>
      </c>
      <c r="W155" s="9">
        <f>0</f>
        <v>0</v>
      </c>
      <c r="X155" s="9">
        <f>0</f>
        <v>0</v>
      </c>
      <c r="Y155" s="9">
        <f>0</f>
        <v>0</v>
      </c>
      <c r="Z155" s="9">
        <f>0</f>
        <v>0</v>
      </c>
      <c r="AA155">
        <f>10</f>
        <v>10</v>
      </c>
    </row>
    <row r="156" spans="1:27" x14ac:dyDescent="0.55000000000000004">
      <c r="A156" s="10">
        <v>46235</v>
      </c>
      <c r="B156" t="s">
        <v>11</v>
      </c>
      <c r="C156" t="s">
        <v>21</v>
      </c>
      <c r="D156" t="s">
        <v>22</v>
      </c>
      <c r="E156" t="s">
        <v>14</v>
      </c>
      <c r="F156" t="s">
        <v>17</v>
      </c>
      <c r="G156" t="s">
        <v>16</v>
      </c>
      <c r="H156">
        <v>9.5921503785860498</v>
      </c>
      <c r="J156">
        <f t="shared" si="26"/>
        <v>155</v>
      </c>
      <c r="K156" t="str">
        <f t="shared" si="20"/>
        <v>AEP TX NorthNorth LZ</v>
      </c>
      <c r="L156" s="10">
        <f t="shared" si="27"/>
        <v>45887</v>
      </c>
      <c r="M156" s="10">
        <f t="shared" si="28"/>
        <v>46235</v>
      </c>
      <c r="N156" t="str">
        <f t="shared" si="21"/>
        <v>NA</v>
      </c>
      <c r="O156" t="str">
        <f t="shared" si="22"/>
        <v>NA</v>
      </c>
      <c r="P156" t="str">
        <f t="shared" si="23"/>
        <v>APG&amp;E</v>
      </c>
      <c r="Q156">
        <f t="shared" si="24"/>
        <v>24</v>
      </c>
      <c r="R156">
        <v>0</v>
      </c>
      <c r="S156">
        <f>200</f>
        <v>200</v>
      </c>
      <c r="T156" s="9">
        <f t="shared" si="29"/>
        <v>95.921503785860494</v>
      </c>
      <c r="U156">
        <f>0</f>
        <v>0</v>
      </c>
      <c r="V156" s="9">
        <f t="shared" si="25"/>
        <v>95.921503785860494</v>
      </c>
      <c r="W156" s="9">
        <f>0</f>
        <v>0</v>
      </c>
      <c r="X156" s="9">
        <f>0</f>
        <v>0</v>
      </c>
      <c r="Y156" s="9">
        <f>0</f>
        <v>0</v>
      </c>
      <c r="Z156" s="9">
        <f>0</f>
        <v>0</v>
      </c>
      <c r="AA156">
        <f>10</f>
        <v>10</v>
      </c>
    </row>
    <row r="157" spans="1:27" x14ac:dyDescent="0.55000000000000004">
      <c r="A157" s="10">
        <v>46235</v>
      </c>
      <c r="B157" t="s">
        <v>11</v>
      </c>
      <c r="C157" t="s">
        <v>21</v>
      </c>
      <c r="D157" t="s">
        <v>22</v>
      </c>
      <c r="E157" t="s">
        <v>14</v>
      </c>
      <c r="F157" t="s">
        <v>18</v>
      </c>
      <c r="G157" t="s">
        <v>16</v>
      </c>
      <c r="H157">
        <v>9.7595971990271799</v>
      </c>
      <c r="J157">
        <f t="shared" si="26"/>
        <v>156</v>
      </c>
      <c r="K157" t="str">
        <f t="shared" si="20"/>
        <v>AEP TX NorthNorth LZ</v>
      </c>
      <c r="L157" s="10">
        <f t="shared" si="27"/>
        <v>45887</v>
      </c>
      <c r="M157" s="10">
        <f t="shared" si="28"/>
        <v>46235</v>
      </c>
      <c r="N157" t="str">
        <f t="shared" si="21"/>
        <v>NA</v>
      </c>
      <c r="O157" t="str">
        <f t="shared" si="22"/>
        <v>NA</v>
      </c>
      <c r="P157" t="str">
        <f t="shared" si="23"/>
        <v>APG&amp;E</v>
      </c>
      <c r="Q157">
        <f t="shared" si="24"/>
        <v>36</v>
      </c>
      <c r="R157">
        <v>0</v>
      </c>
      <c r="S157">
        <f>200</f>
        <v>200</v>
      </c>
      <c r="T157" s="9">
        <f t="shared" si="29"/>
        <v>97.595971990271806</v>
      </c>
      <c r="U157">
        <f>0</f>
        <v>0</v>
      </c>
      <c r="V157" s="9">
        <f t="shared" si="25"/>
        <v>97.595971990271806</v>
      </c>
      <c r="W157" s="9">
        <f>0</f>
        <v>0</v>
      </c>
      <c r="X157" s="9">
        <f>0</f>
        <v>0</v>
      </c>
      <c r="Y157" s="9">
        <f>0</f>
        <v>0</v>
      </c>
      <c r="Z157" s="9">
        <f>0</f>
        <v>0</v>
      </c>
      <c r="AA157">
        <f>10</f>
        <v>10</v>
      </c>
    </row>
    <row r="158" spans="1:27" x14ac:dyDescent="0.55000000000000004">
      <c r="A158" s="10">
        <v>45870</v>
      </c>
      <c r="B158" t="s">
        <v>11</v>
      </c>
      <c r="C158" t="s">
        <v>21</v>
      </c>
      <c r="D158" t="s">
        <v>19</v>
      </c>
      <c r="E158" t="s">
        <v>14</v>
      </c>
      <c r="F158" t="s">
        <v>15</v>
      </c>
      <c r="G158" t="s">
        <v>16</v>
      </c>
      <c r="H158">
        <v>8.0579680297697092</v>
      </c>
      <c r="J158">
        <f t="shared" si="26"/>
        <v>157</v>
      </c>
      <c r="K158" t="str">
        <f t="shared" si="20"/>
        <v>AEP TX NorthSouth LZ</v>
      </c>
      <c r="L158" s="10">
        <f t="shared" si="27"/>
        <v>45887</v>
      </c>
      <c r="M158" s="10">
        <f t="shared" si="28"/>
        <v>45870</v>
      </c>
      <c r="N158" t="str">
        <f t="shared" si="21"/>
        <v>NA</v>
      </c>
      <c r="O158" t="str">
        <f t="shared" si="22"/>
        <v>NA</v>
      </c>
      <c r="P158" t="str">
        <f t="shared" si="23"/>
        <v>APG&amp;E</v>
      </c>
      <c r="Q158">
        <f t="shared" si="24"/>
        <v>12</v>
      </c>
      <c r="R158">
        <v>0</v>
      </c>
      <c r="S158">
        <f>200</f>
        <v>200</v>
      </c>
      <c r="T158" s="9">
        <f t="shared" si="29"/>
        <v>80.579680297697095</v>
      </c>
      <c r="U158">
        <f>0</f>
        <v>0</v>
      </c>
      <c r="V158" s="9">
        <f t="shared" si="25"/>
        <v>80.579680297697095</v>
      </c>
      <c r="W158" s="9">
        <f>0</f>
        <v>0</v>
      </c>
      <c r="X158" s="9">
        <f>0</f>
        <v>0</v>
      </c>
      <c r="Y158" s="9">
        <f>0</f>
        <v>0</v>
      </c>
      <c r="Z158" s="9">
        <f>0</f>
        <v>0</v>
      </c>
      <c r="AA158">
        <f>10</f>
        <v>10</v>
      </c>
    </row>
    <row r="159" spans="1:27" x14ac:dyDescent="0.55000000000000004">
      <c r="A159" s="10">
        <v>45870</v>
      </c>
      <c r="B159" t="s">
        <v>11</v>
      </c>
      <c r="C159" t="s">
        <v>21</v>
      </c>
      <c r="D159" t="s">
        <v>19</v>
      </c>
      <c r="E159" t="s">
        <v>14</v>
      </c>
      <c r="F159" t="s">
        <v>17</v>
      </c>
      <c r="G159" t="s">
        <v>16</v>
      </c>
      <c r="H159">
        <v>8.3645623165497796</v>
      </c>
      <c r="J159">
        <f t="shared" si="26"/>
        <v>158</v>
      </c>
      <c r="K159" t="str">
        <f t="shared" si="20"/>
        <v>AEP TX NorthSouth LZ</v>
      </c>
      <c r="L159" s="10">
        <f t="shared" si="27"/>
        <v>45887</v>
      </c>
      <c r="M159" s="10">
        <f t="shared" si="28"/>
        <v>45870</v>
      </c>
      <c r="N159" t="str">
        <f t="shared" si="21"/>
        <v>NA</v>
      </c>
      <c r="O159" t="str">
        <f t="shared" si="22"/>
        <v>NA</v>
      </c>
      <c r="P159" t="str">
        <f t="shared" si="23"/>
        <v>APG&amp;E</v>
      </c>
      <c r="Q159">
        <f t="shared" si="24"/>
        <v>24</v>
      </c>
      <c r="R159">
        <v>0</v>
      </c>
      <c r="S159">
        <f>200</f>
        <v>200</v>
      </c>
      <c r="T159" s="9">
        <f t="shared" si="29"/>
        <v>83.645623165497796</v>
      </c>
      <c r="U159">
        <f>0</f>
        <v>0</v>
      </c>
      <c r="V159" s="9">
        <f t="shared" si="25"/>
        <v>83.645623165497796</v>
      </c>
      <c r="W159" s="9">
        <f>0</f>
        <v>0</v>
      </c>
      <c r="X159" s="9">
        <f>0</f>
        <v>0</v>
      </c>
      <c r="Y159" s="9">
        <f>0</f>
        <v>0</v>
      </c>
      <c r="Z159" s="9">
        <f>0</f>
        <v>0</v>
      </c>
      <c r="AA159">
        <f>10</f>
        <v>10</v>
      </c>
    </row>
    <row r="160" spans="1:27" x14ac:dyDescent="0.55000000000000004">
      <c r="A160" s="10">
        <v>45870</v>
      </c>
      <c r="B160" t="s">
        <v>11</v>
      </c>
      <c r="C160" t="s">
        <v>21</v>
      </c>
      <c r="D160" t="s">
        <v>19</v>
      </c>
      <c r="E160" t="s">
        <v>14</v>
      </c>
      <c r="F160" t="s">
        <v>18</v>
      </c>
      <c r="G160" t="s">
        <v>16</v>
      </c>
      <c r="H160">
        <v>8.7534803789275202</v>
      </c>
      <c r="J160">
        <f t="shared" si="26"/>
        <v>159</v>
      </c>
      <c r="K160" t="str">
        <f t="shared" si="20"/>
        <v>AEP TX NorthSouth LZ</v>
      </c>
      <c r="L160" s="10">
        <f t="shared" si="27"/>
        <v>45887</v>
      </c>
      <c r="M160" s="10">
        <f t="shared" si="28"/>
        <v>45870</v>
      </c>
      <c r="N160" t="str">
        <f t="shared" si="21"/>
        <v>NA</v>
      </c>
      <c r="O160" t="str">
        <f t="shared" si="22"/>
        <v>NA</v>
      </c>
      <c r="P160" t="str">
        <f t="shared" si="23"/>
        <v>APG&amp;E</v>
      </c>
      <c r="Q160">
        <f t="shared" si="24"/>
        <v>36</v>
      </c>
      <c r="R160">
        <v>0</v>
      </c>
      <c r="S160">
        <f>200</f>
        <v>200</v>
      </c>
      <c r="T160" s="9">
        <f t="shared" si="29"/>
        <v>87.534803789275202</v>
      </c>
      <c r="U160">
        <f>0</f>
        <v>0</v>
      </c>
      <c r="V160" s="9">
        <f t="shared" si="25"/>
        <v>87.534803789275202</v>
      </c>
      <c r="W160" s="9">
        <f>0</f>
        <v>0</v>
      </c>
      <c r="X160" s="9">
        <f>0</f>
        <v>0</v>
      </c>
      <c r="Y160" s="9">
        <f>0</f>
        <v>0</v>
      </c>
      <c r="Z160" s="9">
        <f>0</f>
        <v>0</v>
      </c>
      <c r="AA160">
        <f>10</f>
        <v>10</v>
      </c>
    </row>
    <row r="161" spans="1:27" x14ac:dyDescent="0.55000000000000004">
      <c r="A161" s="10">
        <v>45901</v>
      </c>
      <c r="B161" t="s">
        <v>11</v>
      </c>
      <c r="C161" t="s">
        <v>21</v>
      </c>
      <c r="D161" t="s">
        <v>19</v>
      </c>
      <c r="E161" t="s">
        <v>14</v>
      </c>
      <c r="F161" t="s">
        <v>15</v>
      </c>
      <c r="G161" t="s">
        <v>16</v>
      </c>
      <c r="H161">
        <v>8.7080833627931398</v>
      </c>
      <c r="J161">
        <f t="shared" si="26"/>
        <v>160</v>
      </c>
      <c r="K161" t="str">
        <f t="shared" si="20"/>
        <v>AEP TX NorthSouth LZ</v>
      </c>
      <c r="L161" s="10">
        <f t="shared" si="27"/>
        <v>45887</v>
      </c>
      <c r="M161" s="10">
        <f t="shared" si="28"/>
        <v>45901</v>
      </c>
      <c r="N161" t="str">
        <f t="shared" si="21"/>
        <v>NA</v>
      </c>
      <c r="O161" t="str">
        <f t="shared" si="22"/>
        <v>NA</v>
      </c>
      <c r="P161" t="str">
        <f t="shared" si="23"/>
        <v>APG&amp;E</v>
      </c>
      <c r="Q161">
        <f t="shared" si="24"/>
        <v>12</v>
      </c>
      <c r="R161">
        <v>0</v>
      </c>
      <c r="S161">
        <f>200</f>
        <v>200</v>
      </c>
      <c r="T161" s="9">
        <f t="shared" si="29"/>
        <v>87.080833627931398</v>
      </c>
      <c r="U161">
        <f>0</f>
        <v>0</v>
      </c>
      <c r="V161" s="9">
        <f t="shared" si="25"/>
        <v>87.080833627931398</v>
      </c>
      <c r="W161" s="9">
        <f>0</f>
        <v>0</v>
      </c>
      <c r="X161" s="9">
        <f>0</f>
        <v>0</v>
      </c>
      <c r="Y161" s="9">
        <f>0</f>
        <v>0</v>
      </c>
      <c r="Z161" s="9">
        <f>0</f>
        <v>0</v>
      </c>
      <c r="AA161">
        <f>10</f>
        <v>10</v>
      </c>
    </row>
    <row r="162" spans="1:27" x14ac:dyDescent="0.55000000000000004">
      <c r="A162" s="10">
        <v>45901</v>
      </c>
      <c r="B162" t="s">
        <v>11</v>
      </c>
      <c r="C162" t="s">
        <v>21</v>
      </c>
      <c r="D162" t="s">
        <v>19</v>
      </c>
      <c r="E162" t="s">
        <v>14</v>
      </c>
      <c r="F162" t="s">
        <v>17</v>
      </c>
      <c r="G162" t="s">
        <v>16</v>
      </c>
      <c r="H162">
        <v>8.67638194552943</v>
      </c>
      <c r="J162">
        <f t="shared" si="26"/>
        <v>161</v>
      </c>
      <c r="K162" t="str">
        <f t="shared" si="20"/>
        <v>AEP TX NorthSouth LZ</v>
      </c>
      <c r="L162" s="10">
        <f t="shared" si="27"/>
        <v>45887</v>
      </c>
      <c r="M162" s="10">
        <f t="shared" si="28"/>
        <v>45901</v>
      </c>
      <c r="N162" t="str">
        <f t="shared" si="21"/>
        <v>NA</v>
      </c>
      <c r="O162" t="str">
        <f t="shared" si="22"/>
        <v>NA</v>
      </c>
      <c r="P162" t="str">
        <f t="shared" si="23"/>
        <v>APG&amp;E</v>
      </c>
      <c r="Q162">
        <f t="shared" si="24"/>
        <v>24</v>
      </c>
      <c r="R162">
        <v>0</v>
      </c>
      <c r="S162">
        <f>200</f>
        <v>200</v>
      </c>
      <c r="T162" s="9">
        <f t="shared" si="29"/>
        <v>86.763819455294296</v>
      </c>
      <c r="U162">
        <f>0</f>
        <v>0</v>
      </c>
      <c r="V162" s="9">
        <f t="shared" si="25"/>
        <v>86.763819455294296</v>
      </c>
      <c r="W162" s="9">
        <f>0</f>
        <v>0</v>
      </c>
      <c r="X162" s="9">
        <f>0</f>
        <v>0</v>
      </c>
      <c r="Y162" s="9">
        <f>0</f>
        <v>0</v>
      </c>
      <c r="Z162" s="9">
        <f>0</f>
        <v>0</v>
      </c>
      <c r="AA162">
        <f>10</f>
        <v>10</v>
      </c>
    </row>
    <row r="163" spans="1:27" x14ac:dyDescent="0.55000000000000004">
      <c r="A163" s="10">
        <v>45901</v>
      </c>
      <c r="B163" t="s">
        <v>11</v>
      </c>
      <c r="C163" t="s">
        <v>21</v>
      </c>
      <c r="D163" t="s">
        <v>19</v>
      </c>
      <c r="E163" t="s">
        <v>14</v>
      </c>
      <c r="F163" t="s">
        <v>18</v>
      </c>
      <c r="G163" t="s">
        <v>16</v>
      </c>
      <c r="H163">
        <v>8.9469386317625901</v>
      </c>
      <c r="J163">
        <f t="shared" si="26"/>
        <v>162</v>
      </c>
      <c r="K163" t="str">
        <f t="shared" si="20"/>
        <v>AEP TX NorthSouth LZ</v>
      </c>
      <c r="L163" s="10">
        <f t="shared" si="27"/>
        <v>45887</v>
      </c>
      <c r="M163" s="10">
        <f t="shared" si="28"/>
        <v>45901</v>
      </c>
      <c r="N163" t="str">
        <f t="shared" si="21"/>
        <v>NA</v>
      </c>
      <c r="O163" t="str">
        <f t="shared" si="22"/>
        <v>NA</v>
      </c>
      <c r="P163" t="str">
        <f t="shared" si="23"/>
        <v>APG&amp;E</v>
      </c>
      <c r="Q163">
        <f t="shared" si="24"/>
        <v>36</v>
      </c>
      <c r="R163">
        <v>0</v>
      </c>
      <c r="S163">
        <f>200</f>
        <v>200</v>
      </c>
      <c r="T163" s="9">
        <f t="shared" si="29"/>
        <v>89.469386317625904</v>
      </c>
      <c r="U163">
        <f>0</f>
        <v>0</v>
      </c>
      <c r="V163" s="9">
        <f t="shared" si="25"/>
        <v>89.469386317625904</v>
      </c>
      <c r="W163" s="9">
        <f>0</f>
        <v>0</v>
      </c>
      <c r="X163" s="9">
        <f>0</f>
        <v>0</v>
      </c>
      <c r="Y163" s="9">
        <f>0</f>
        <v>0</v>
      </c>
      <c r="Z163" s="9">
        <f>0</f>
        <v>0</v>
      </c>
      <c r="AA163">
        <f>10</f>
        <v>10</v>
      </c>
    </row>
    <row r="164" spans="1:27" x14ac:dyDescent="0.55000000000000004">
      <c r="A164" s="10">
        <v>45931</v>
      </c>
      <c r="B164" t="s">
        <v>11</v>
      </c>
      <c r="C164" t="s">
        <v>21</v>
      </c>
      <c r="D164" t="s">
        <v>19</v>
      </c>
      <c r="E164" t="s">
        <v>14</v>
      </c>
      <c r="F164" t="s">
        <v>15</v>
      </c>
      <c r="G164" t="s">
        <v>16</v>
      </c>
      <c r="H164">
        <v>8.9159267786391307</v>
      </c>
      <c r="J164">
        <f t="shared" si="26"/>
        <v>163</v>
      </c>
      <c r="K164" t="str">
        <f t="shared" si="20"/>
        <v>AEP TX NorthSouth LZ</v>
      </c>
      <c r="L164" s="10">
        <f t="shared" si="27"/>
        <v>45887</v>
      </c>
      <c r="M164" s="10">
        <f t="shared" si="28"/>
        <v>45931</v>
      </c>
      <c r="N164" t="str">
        <f t="shared" si="21"/>
        <v>NA</v>
      </c>
      <c r="O164" t="str">
        <f t="shared" si="22"/>
        <v>NA</v>
      </c>
      <c r="P164" t="str">
        <f t="shared" si="23"/>
        <v>APG&amp;E</v>
      </c>
      <c r="Q164">
        <f t="shared" si="24"/>
        <v>12</v>
      </c>
      <c r="R164">
        <v>0</v>
      </c>
      <c r="S164">
        <f>200</f>
        <v>200</v>
      </c>
      <c r="T164" s="9">
        <f t="shared" si="29"/>
        <v>89.159267786391311</v>
      </c>
      <c r="U164">
        <f>0</f>
        <v>0</v>
      </c>
      <c r="V164" s="9">
        <f t="shared" si="25"/>
        <v>89.159267786391311</v>
      </c>
      <c r="W164" s="9">
        <f>0</f>
        <v>0</v>
      </c>
      <c r="X164" s="9">
        <f>0</f>
        <v>0</v>
      </c>
      <c r="Y164" s="9">
        <f>0</f>
        <v>0</v>
      </c>
      <c r="Z164" s="9">
        <f>0</f>
        <v>0</v>
      </c>
      <c r="AA164">
        <f>10</f>
        <v>10</v>
      </c>
    </row>
    <row r="165" spans="1:27" x14ac:dyDescent="0.55000000000000004">
      <c r="A165" s="10">
        <v>45931</v>
      </c>
      <c r="B165" t="s">
        <v>11</v>
      </c>
      <c r="C165" t="s">
        <v>21</v>
      </c>
      <c r="D165" t="s">
        <v>19</v>
      </c>
      <c r="E165" t="s">
        <v>14</v>
      </c>
      <c r="F165" t="s">
        <v>17</v>
      </c>
      <c r="G165" t="s">
        <v>16</v>
      </c>
      <c r="H165">
        <v>8.7822802342233501</v>
      </c>
      <c r="J165">
        <f t="shared" si="26"/>
        <v>164</v>
      </c>
      <c r="K165" t="str">
        <f t="shared" si="20"/>
        <v>AEP TX NorthSouth LZ</v>
      </c>
      <c r="L165" s="10">
        <f t="shared" si="27"/>
        <v>45887</v>
      </c>
      <c r="M165" s="10">
        <f t="shared" si="28"/>
        <v>45931</v>
      </c>
      <c r="N165" t="str">
        <f t="shared" si="21"/>
        <v>NA</v>
      </c>
      <c r="O165" t="str">
        <f t="shared" si="22"/>
        <v>NA</v>
      </c>
      <c r="P165" t="str">
        <f t="shared" si="23"/>
        <v>APG&amp;E</v>
      </c>
      <c r="Q165">
        <f t="shared" si="24"/>
        <v>24</v>
      </c>
      <c r="R165">
        <v>0</v>
      </c>
      <c r="S165">
        <f>200</f>
        <v>200</v>
      </c>
      <c r="T165" s="9">
        <f t="shared" si="29"/>
        <v>87.822802342233501</v>
      </c>
      <c r="U165">
        <f>0</f>
        <v>0</v>
      </c>
      <c r="V165" s="9">
        <f t="shared" si="25"/>
        <v>87.822802342233501</v>
      </c>
      <c r="W165" s="9">
        <f>0</f>
        <v>0</v>
      </c>
      <c r="X165" s="9">
        <f>0</f>
        <v>0</v>
      </c>
      <c r="Y165" s="9">
        <f>0</f>
        <v>0</v>
      </c>
      <c r="Z165" s="9">
        <f>0</f>
        <v>0</v>
      </c>
      <c r="AA165">
        <f>10</f>
        <v>10</v>
      </c>
    </row>
    <row r="166" spans="1:27" x14ac:dyDescent="0.55000000000000004">
      <c r="A166" s="10">
        <v>45931</v>
      </c>
      <c r="B166" t="s">
        <v>11</v>
      </c>
      <c r="C166" t="s">
        <v>21</v>
      </c>
      <c r="D166" t="s">
        <v>19</v>
      </c>
      <c r="E166" t="s">
        <v>14</v>
      </c>
      <c r="F166" t="s">
        <v>18</v>
      </c>
      <c r="G166" t="s">
        <v>16</v>
      </c>
      <c r="H166">
        <v>9.0090826715830801</v>
      </c>
      <c r="J166">
        <f t="shared" si="26"/>
        <v>165</v>
      </c>
      <c r="K166" t="str">
        <f t="shared" si="20"/>
        <v>AEP TX NorthSouth LZ</v>
      </c>
      <c r="L166" s="10">
        <f t="shared" si="27"/>
        <v>45887</v>
      </c>
      <c r="M166" s="10">
        <f t="shared" si="28"/>
        <v>45931</v>
      </c>
      <c r="N166" t="str">
        <f t="shared" si="21"/>
        <v>NA</v>
      </c>
      <c r="O166" t="str">
        <f t="shared" si="22"/>
        <v>NA</v>
      </c>
      <c r="P166" t="str">
        <f t="shared" si="23"/>
        <v>APG&amp;E</v>
      </c>
      <c r="Q166">
        <f t="shared" si="24"/>
        <v>36</v>
      </c>
      <c r="R166">
        <v>0</v>
      </c>
      <c r="S166">
        <f>200</f>
        <v>200</v>
      </c>
      <c r="T166" s="9">
        <f t="shared" si="29"/>
        <v>90.090826715830801</v>
      </c>
      <c r="U166">
        <f>0</f>
        <v>0</v>
      </c>
      <c r="V166" s="9">
        <f t="shared" si="25"/>
        <v>90.090826715830801</v>
      </c>
      <c r="W166" s="9">
        <f>0</f>
        <v>0</v>
      </c>
      <c r="X166" s="9">
        <f>0</f>
        <v>0</v>
      </c>
      <c r="Y166" s="9">
        <f>0</f>
        <v>0</v>
      </c>
      <c r="Z166" s="9">
        <f>0</f>
        <v>0</v>
      </c>
      <c r="AA166">
        <f>10</f>
        <v>10</v>
      </c>
    </row>
    <row r="167" spans="1:27" x14ac:dyDescent="0.55000000000000004">
      <c r="A167" s="10">
        <v>45962</v>
      </c>
      <c r="B167" t="s">
        <v>11</v>
      </c>
      <c r="C167" t="s">
        <v>21</v>
      </c>
      <c r="D167" t="s">
        <v>19</v>
      </c>
      <c r="E167" t="s">
        <v>14</v>
      </c>
      <c r="F167" t="s">
        <v>15</v>
      </c>
      <c r="G167" t="s">
        <v>16</v>
      </c>
      <c r="H167">
        <v>8.96916663040939</v>
      </c>
      <c r="J167">
        <f t="shared" si="26"/>
        <v>166</v>
      </c>
      <c r="K167" t="str">
        <f t="shared" si="20"/>
        <v>AEP TX NorthSouth LZ</v>
      </c>
      <c r="L167" s="10">
        <f t="shared" si="27"/>
        <v>45887</v>
      </c>
      <c r="M167" s="10">
        <f t="shared" si="28"/>
        <v>45962</v>
      </c>
      <c r="N167" t="str">
        <f t="shared" si="21"/>
        <v>NA</v>
      </c>
      <c r="O167" t="str">
        <f t="shared" si="22"/>
        <v>NA</v>
      </c>
      <c r="P167" t="str">
        <f t="shared" si="23"/>
        <v>APG&amp;E</v>
      </c>
      <c r="Q167">
        <f t="shared" si="24"/>
        <v>12</v>
      </c>
      <c r="R167">
        <v>0</v>
      </c>
      <c r="S167">
        <f>200</f>
        <v>200</v>
      </c>
      <c r="T167" s="9">
        <f t="shared" si="29"/>
        <v>89.6916663040939</v>
      </c>
      <c r="U167">
        <f>0</f>
        <v>0</v>
      </c>
      <c r="V167" s="9">
        <f t="shared" si="25"/>
        <v>89.6916663040939</v>
      </c>
      <c r="W167" s="9">
        <f>0</f>
        <v>0</v>
      </c>
      <c r="X167" s="9">
        <f>0</f>
        <v>0</v>
      </c>
      <c r="Y167" s="9">
        <f>0</f>
        <v>0</v>
      </c>
      <c r="Z167" s="9">
        <f>0</f>
        <v>0</v>
      </c>
      <c r="AA167">
        <f>10</f>
        <v>10</v>
      </c>
    </row>
    <row r="168" spans="1:27" x14ac:dyDescent="0.55000000000000004">
      <c r="A168" s="10">
        <v>45962</v>
      </c>
      <c r="B168" t="s">
        <v>11</v>
      </c>
      <c r="C168" t="s">
        <v>21</v>
      </c>
      <c r="D168" t="s">
        <v>19</v>
      </c>
      <c r="E168" t="s">
        <v>14</v>
      </c>
      <c r="F168" t="s">
        <v>17</v>
      </c>
      <c r="G168" t="s">
        <v>16</v>
      </c>
      <c r="H168">
        <v>8.8030101151919702</v>
      </c>
      <c r="J168">
        <f t="shared" si="26"/>
        <v>167</v>
      </c>
      <c r="K168" t="str">
        <f t="shared" si="20"/>
        <v>AEP TX NorthSouth LZ</v>
      </c>
      <c r="L168" s="10">
        <f t="shared" si="27"/>
        <v>45887</v>
      </c>
      <c r="M168" s="10">
        <f t="shared" si="28"/>
        <v>45962</v>
      </c>
      <c r="N168" t="str">
        <f t="shared" si="21"/>
        <v>NA</v>
      </c>
      <c r="O168" t="str">
        <f t="shared" si="22"/>
        <v>NA</v>
      </c>
      <c r="P168" t="str">
        <f t="shared" si="23"/>
        <v>APG&amp;E</v>
      </c>
      <c r="Q168">
        <f t="shared" si="24"/>
        <v>24</v>
      </c>
      <c r="R168">
        <v>0</v>
      </c>
      <c r="S168">
        <f>200</f>
        <v>200</v>
      </c>
      <c r="T168" s="9">
        <f t="shared" si="29"/>
        <v>88.030101151919695</v>
      </c>
      <c r="U168">
        <f>0</f>
        <v>0</v>
      </c>
      <c r="V168" s="9">
        <f t="shared" si="25"/>
        <v>88.030101151919695</v>
      </c>
      <c r="W168" s="9">
        <f>0</f>
        <v>0</v>
      </c>
      <c r="X168" s="9">
        <f>0</f>
        <v>0</v>
      </c>
      <c r="Y168" s="9">
        <f>0</f>
        <v>0</v>
      </c>
      <c r="Z168" s="9">
        <f>0</f>
        <v>0</v>
      </c>
      <c r="AA168">
        <f>10</f>
        <v>10</v>
      </c>
    </row>
    <row r="169" spans="1:27" x14ac:dyDescent="0.55000000000000004">
      <c r="A169" s="10">
        <v>45962</v>
      </c>
      <c r="B169" t="s">
        <v>11</v>
      </c>
      <c r="C169" t="s">
        <v>21</v>
      </c>
      <c r="D169" t="s">
        <v>19</v>
      </c>
      <c r="E169" t="s">
        <v>14</v>
      </c>
      <c r="F169" t="s">
        <v>18</v>
      </c>
      <c r="G169" t="s">
        <v>16</v>
      </c>
      <c r="H169">
        <v>9.0283575415481501</v>
      </c>
      <c r="J169">
        <f t="shared" si="26"/>
        <v>168</v>
      </c>
      <c r="K169" t="str">
        <f t="shared" si="20"/>
        <v>AEP TX NorthSouth LZ</v>
      </c>
      <c r="L169" s="10">
        <f t="shared" si="27"/>
        <v>45887</v>
      </c>
      <c r="M169" s="10">
        <f t="shared" si="28"/>
        <v>45962</v>
      </c>
      <c r="N169" t="str">
        <f t="shared" si="21"/>
        <v>NA</v>
      </c>
      <c r="O169" t="str">
        <f t="shared" si="22"/>
        <v>NA</v>
      </c>
      <c r="P169" t="str">
        <f t="shared" si="23"/>
        <v>APG&amp;E</v>
      </c>
      <c r="Q169">
        <f t="shared" si="24"/>
        <v>36</v>
      </c>
      <c r="R169">
        <v>0</v>
      </c>
      <c r="S169">
        <f>200</f>
        <v>200</v>
      </c>
      <c r="T169" s="9">
        <f t="shared" si="29"/>
        <v>90.283575415481494</v>
      </c>
      <c r="U169">
        <f>0</f>
        <v>0</v>
      </c>
      <c r="V169" s="9">
        <f t="shared" si="25"/>
        <v>90.283575415481494</v>
      </c>
      <c r="W169" s="9">
        <f>0</f>
        <v>0</v>
      </c>
      <c r="X169" s="9">
        <f>0</f>
        <v>0</v>
      </c>
      <c r="Y169" s="9">
        <f>0</f>
        <v>0</v>
      </c>
      <c r="Z169" s="9">
        <f>0</f>
        <v>0</v>
      </c>
      <c r="AA169">
        <f>10</f>
        <v>10</v>
      </c>
    </row>
    <row r="170" spans="1:27" x14ac:dyDescent="0.55000000000000004">
      <c r="A170" s="10">
        <v>45992</v>
      </c>
      <c r="B170" t="s">
        <v>11</v>
      </c>
      <c r="C170" t="s">
        <v>21</v>
      </c>
      <c r="D170" t="s">
        <v>19</v>
      </c>
      <c r="E170" t="s">
        <v>14</v>
      </c>
      <c r="F170" t="s">
        <v>15</v>
      </c>
      <c r="G170" t="s">
        <v>16</v>
      </c>
      <c r="H170">
        <v>8.9993994205606906</v>
      </c>
      <c r="J170">
        <f t="shared" si="26"/>
        <v>169</v>
      </c>
      <c r="K170" t="str">
        <f t="shared" si="20"/>
        <v>AEP TX NorthSouth LZ</v>
      </c>
      <c r="L170" s="10">
        <f t="shared" si="27"/>
        <v>45887</v>
      </c>
      <c r="M170" s="10">
        <f t="shared" si="28"/>
        <v>45992</v>
      </c>
      <c r="N170" t="str">
        <f t="shared" si="21"/>
        <v>NA</v>
      </c>
      <c r="O170" t="str">
        <f t="shared" si="22"/>
        <v>NA</v>
      </c>
      <c r="P170" t="str">
        <f t="shared" si="23"/>
        <v>APG&amp;E</v>
      </c>
      <c r="Q170">
        <f t="shared" si="24"/>
        <v>12</v>
      </c>
      <c r="R170">
        <v>0</v>
      </c>
      <c r="S170">
        <f>200</f>
        <v>200</v>
      </c>
      <c r="T170" s="9">
        <f t="shared" si="29"/>
        <v>89.99399420560691</v>
      </c>
      <c r="U170">
        <f>0</f>
        <v>0</v>
      </c>
      <c r="V170" s="9">
        <f t="shared" si="25"/>
        <v>89.99399420560691</v>
      </c>
      <c r="W170" s="9">
        <f>0</f>
        <v>0</v>
      </c>
      <c r="X170" s="9">
        <f>0</f>
        <v>0</v>
      </c>
      <c r="Y170" s="9">
        <f>0</f>
        <v>0</v>
      </c>
      <c r="Z170" s="9">
        <f>0</f>
        <v>0</v>
      </c>
      <c r="AA170">
        <f>10</f>
        <v>10</v>
      </c>
    </row>
    <row r="171" spans="1:27" x14ac:dyDescent="0.55000000000000004">
      <c r="A171" s="10">
        <v>45992</v>
      </c>
      <c r="B171" t="s">
        <v>11</v>
      </c>
      <c r="C171" t="s">
        <v>21</v>
      </c>
      <c r="D171" t="s">
        <v>19</v>
      </c>
      <c r="E171" t="s">
        <v>14</v>
      </c>
      <c r="F171" t="s">
        <v>17</v>
      </c>
      <c r="G171" t="s">
        <v>16</v>
      </c>
      <c r="H171">
        <v>8.8133821527459695</v>
      </c>
      <c r="J171">
        <f t="shared" si="26"/>
        <v>170</v>
      </c>
      <c r="K171" t="str">
        <f t="shared" si="20"/>
        <v>AEP TX NorthSouth LZ</v>
      </c>
      <c r="L171" s="10">
        <f t="shared" si="27"/>
        <v>45887</v>
      </c>
      <c r="M171" s="10">
        <f t="shared" si="28"/>
        <v>45992</v>
      </c>
      <c r="N171" t="str">
        <f t="shared" si="21"/>
        <v>NA</v>
      </c>
      <c r="O171" t="str">
        <f t="shared" si="22"/>
        <v>NA</v>
      </c>
      <c r="P171" t="str">
        <f t="shared" si="23"/>
        <v>APG&amp;E</v>
      </c>
      <c r="Q171">
        <f t="shared" si="24"/>
        <v>24</v>
      </c>
      <c r="R171">
        <v>0</v>
      </c>
      <c r="S171">
        <f>200</f>
        <v>200</v>
      </c>
      <c r="T171" s="9">
        <f t="shared" si="29"/>
        <v>88.133821527459702</v>
      </c>
      <c r="U171">
        <f>0</f>
        <v>0</v>
      </c>
      <c r="V171" s="9">
        <f t="shared" si="25"/>
        <v>88.133821527459702</v>
      </c>
      <c r="W171" s="9">
        <f>0</f>
        <v>0</v>
      </c>
      <c r="X171" s="9">
        <f>0</f>
        <v>0</v>
      </c>
      <c r="Y171" s="9">
        <f>0</f>
        <v>0</v>
      </c>
      <c r="Z171" s="9">
        <f>0</f>
        <v>0</v>
      </c>
      <c r="AA171">
        <f>10</f>
        <v>10</v>
      </c>
    </row>
    <row r="172" spans="1:27" x14ac:dyDescent="0.55000000000000004">
      <c r="A172" s="10">
        <v>45992</v>
      </c>
      <c r="B172" t="s">
        <v>11</v>
      </c>
      <c r="C172" t="s">
        <v>21</v>
      </c>
      <c r="D172" t="s">
        <v>19</v>
      </c>
      <c r="E172" t="s">
        <v>14</v>
      </c>
      <c r="F172" t="s">
        <v>18</v>
      </c>
      <c r="G172" t="s">
        <v>16</v>
      </c>
      <c r="H172">
        <v>9.0359700768712798</v>
      </c>
      <c r="J172">
        <f t="shared" si="26"/>
        <v>171</v>
      </c>
      <c r="K172" t="str">
        <f t="shared" si="20"/>
        <v>AEP TX NorthSouth LZ</v>
      </c>
      <c r="L172" s="10">
        <f t="shared" si="27"/>
        <v>45887</v>
      </c>
      <c r="M172" s="10">
        <f t="shared" si="28"/>
        <v>45992</v>
      </c>
      <c r="N172" t="str">
        <f t="shared" si="21"/>
        <v>NA</v>
      </c>
      <c r="O172" t="str">
        <f t="shared" si="22"/>
        <v>NA</v>
      </c>
      <c r="P172" t="str">
        <f t="shared" si="23"/>
        <v>APG&amp;E</v>
      </c>
      <c r="Q172">
        <f t="shared" si="24"/>
        <v>36</v>
      </c>
      <c r="R172">
        <v>0</v>
      </c>
      <c r="S172">
        <f>200</f>
        <v>200</v>
      </c>
      <c r="T172" s="9">
        <f t="shared" si="29"/>
        <v>90.359700768712798</v>
      </c>
      <c r="U172">
        <f>0</f>
        <v>0</v>
      </c>
      <c r="V172" s="9">
        <f t="shared" si="25"/>
        <v>90.359700768712798</v>
      </c>
      <c r="W172" s="9">
        <f>0</f>
        <v>0</v>
      </c>
      <c r="X172" s="9">
        <f>0</f>
        <v>0</v>
      </c>
      <c r="Y172" s="9">
        <f>0</f>
        <v>0</v>
      </c>
      <c r="Z172" s="9">
        <f>0</f>
        <v>0</v>
      </c>
      <c r="AA172">
        <f>10</f>
        <v>10</v>
      </c>
    </row>
    <row r="173" spans="1:27" x14ac:dyDescent="0.55000000000000004">
      <c r="A173" s="10">
        <v>46023</v>
      </c>
      <c r="B173" t="s">
        <v>11</v>
      </c>
      <c r="C173" t="s">
        <v>21</v>
      </c>
      <c r="D173" t="s">
        <v>19</v>
      </c>
      <c r="E173" t="s">
        <v>14</v>
      </c>
      <c r="F173" t="s">
        <v>15</v>
      </c>
      <c r="G173" t="s">
        <v>16</v>
      </c>
      <c r="H173">
        <v>9.0233891934888</v>
      </c>
      <c r="J173">
        <f t="shared" si="26"/>
        <v>172</v>
      </c>
      <c r="K173" t="str">
        <f t="shared" si="20"/>
        <v>AEP TX NorthSouth LZ</v>
      </c>
      <c r="L173" s="10">
        <f t="shared" si="27"/>
        <v>45887</v>
      </c>
      <c r="M173" s="10">
        <f t="shared" si="28"/>
        <v>46023</v>
      </c>
      <c r="N173" t="str">
        <f t="shared" si="21"/>
        <v>NA</v>
      </c>
      <c r="O173" t="str">
        <f t="shared" si="22"/>
        <v>NA</v>
      </c>
      <c r="P173" t="str">
        <f t="shared" si="23"/>
        <v>APG&amp;E</v>
      </c>
      <c r="Q173">
        <f t="shared" si="24"/>
        <v>12</v>
      </c>
      <c r="R173">
        <v>0</v>
      </c>
      <c r="S173">
        <f>200</f>
        <v>200</v>
      </c>
      <c r="T173" s="9">
        <f t="shared" si="29"/>
        <v>90.233891934887993</v>
      </c>
      <c r="U173">
        <f>0</f>
        <v>0</v>
      </c>
      <c r="V173" s="9">
        <f t="shared" si="25"/>
        <v>90.233891934887993</v>
      </c>
      <c r="W173" s="9">
        <f>0</f>
        <v>0</v>
      </c>
      <c r="X173" s="9">
        <f>0</f>
        <v>0</v>
      </c>
      <c r="Y173" s="9">
        <f>0</f>
        <v>0</v>
      </c>
      <c r="Z173" s="9">
        <f>0</f>
        <v>0</v>
      </c>
      <c r="AA173">
        <f>10</f>
        <v>10</v>
      </c>
    </row>
    <row r="174" spans="1:27" x14ac:dyDescent="0.55000000000000004">
      <c r="A174" s="10">
        <v>46023</v>
      </c>
      <c r="B174" t="s">
        <v>11</v>
      </c>
      <c r="C174" t="s">
        <v>21</v>
      </c>
      <c r="D174" t="s">
        <v>19</v>
      </c>
      <c r="E174" t="s">
        <v>14</v>
      </c>
      <c r="F174" t="s">
        <v>17</v>
      </c>
      <c r="G174" t="s">
        <v>16</v>
      </c>
      <c r="H174">
        <v>8.8289365013258205</v>
      </c>
      <c r="J174">
        <f t="shared" si="26"/>
        <v>173</v>
      </c>
      <c r="K174" t="str">
        <f t="shared" si="20"/>
        <v>AEP TX NorthSouth LZ</v>
      </c>
      <c r="L174" s="10">
        <f t="shared" si="27"/>
        <v>45887</v>
      </c>
      <c r="M174" s="10">
        <f t="shared" si="28"/>
        <v>46023</v>
      </c>
      <c r="N174" t="str">
        <f t="shared" si="21"/>
        <v>NA</v>
      </c>
      <c r="O174" t="str">
        <f t="shared" si="22"/>
        <v>NA</v>
      </c>
      <c r="P174" t="str">
        <f t="shared" si="23"/>
        <v>APG&amp;E</v>
      </c>
      <c r="Q174">
        <f t="shared" si="24"/>
        <v>24</v>
      </c>
      <c r="R174">
        <v>0</v>
      </c>
      <c r="S174">
        <f>200</f>
        <v>200</v>
      </c>
      <c r="T174" s="9">
        <f t="shared" si="29"/>
        <v>88.289365013258205</v>
      </c>
      <c r="U174">
        <f>0</f>
        <v>0</v>
      </c>
      <c r="V174" s="9">
        <f t="shared" si="25"/>
        <v>88.289365013258205</v>
      </c>
      <c r="W174" s="9">
        <f>0</f>
        <v>0</v>
      </c>
      <c r="X174" s="9">
        <f>0</f>
        <v>0</v>
      </c>
      <c r="Y174" s="9">
        <f>0</f>
        <v>0</v>
      </c>
      <c r="Z174" s="9">
        <f>0</f>
        <v>0</v>
      </c>
      <c r="AA174">
        <f>10</f>
        <v>10</v>
      </c>
    </row>
    <row r="175" spans="1:27" x14ac:dyDescent="0.55000000000000004">
      <c r="A175" s="10">
        <v>46023</v>
      </c>
      <c r="B175" t="s">
        <v>11</v>
      </c>
      <c r="C175" t="s">
        <v>21</v>
      </c>
      <c r="D175" t="s">
        <v>19</v>
      </c>
      <c r="E175" t="s">
        <v>14</v>
      </c>
      <c r="F175" t="s">
        <v>18</v>
      </c>
      <c r="G175" t="s">
        <v>16</v>
      </c>
      <c r="H175">
        <v>9.0495326793723994</v>
      </c>
      <c r="J175">
        <f t="shared" si="26"/>
        <v>174</v>
      </c>
      <c r="K175" t="str">
        <f t="shared" si="20"/>
        <v>AEP TX NorthSouth LZ</v>
      </c>
      <c r="L175" s="10">
        <f t="shared" si="27"/>
        <v>45887</v>
      </c>
      <c r="M175" s="10">
        <f t="shared" si="28"/>
        <v>46023</v>
      </c>
      <c r="N175" t="str">
        <f t="shared" si="21"/>
        <v>NA</v>
      </c>
      <c r="O175" t="str">
        <f t="shared" si="22"/>
        <v>NA</v>
      </c>
      <c r="P175" t="str">
        <f t="shared" si="23"/>
        <v>APG&amp;E</v>
      </c>
      <c r="Q175">
        <f t="shared" si="24"/>
        <v>36</v>
      </c>
      <c r="R175">
        <v>0</v>
      </c>
      <c r="S175">
        <f>200</f>
        <v>200</v>
      </c>
      <c r="T175" s="9">
        <f t="shared" si="29"/>
        <v>90.49532679372399</v>
      </c>
      <c r="U175">
        <f>0</f>
        <v>0</v>
      </c>
      <c r="V175" s="9">
        <f t="shared" si="25"/>
        <v>90.49532679372399</v>
      </c>
      <c r="W175" s="9">
        <f>0</f>
        <v>0</v>
      </c>
      <c r="X175" s="9">
        <f>0</f>
        <v>0</v>
      </c>
      <c r="Y175" s="9">
        <f>0</f>
        <v>0</v>
      </c>
      <c r="Z175" s="9">
        <f>0</f>
        <v>0</v>
      </c>
      <c r="AA175">
        <f>10</f>
        <v>10</v>
      </c>
    </row>
    <row r="176" spans="1:27" x14ac:dyDescent="0.55000000000000004">
      <c r="A176" s="10">
        <v>46054</v>
      </c>
      <c r="B176" t="s">
        <v>11</v>
      </c>
      <c r="C176" t="s">
        <v>21</v>
      </c>
      <c r="D176" t="s">
        <v>19</v>
      </c>
      <c r="E176" t="s">
        <v>14</v>
      </c>
      <c r="F176" t="s">
        <v>15</v>
      </c>
      <c r="G176" t="s">
        <v>16</v>
      </c>
      <c r="H176">
        <v>9.0620672165319291</v>
      </c>
      <c r="J176">
        <f t="shared" si="26"/>
        <v>175</v>
      </c>
      <c r="K176" t="str">
        <f t="shared" si="20"/>
        <v>AEP TX NorthSouth LZ</v>
      </c>
      <c r="L176" s="10">
        <f t="shared" si="27"/>
        <v>45887</v>
      </c>
      <c r="M176" s="10">
        <f t="shared" si="28"/>
        <v>46054</v>
      </c>
      <c r="N176" t="str">
        <f t="shared" si="21"/>
        <v>NA</v>
      </c>
      <c r="O176" t="str">
        <f t="shared" si="22"/>
        <v>NA</v>
      </c>
      <c r="P176" t="str">
        <f t="shared" si="23"/>
        <v>APG&amp;E</v>
      </c>
      <c r="Q176">
        <f t="shared" si="24"/>
        <v>12</v>
      </c>
      <c r="R176">
        <v>0</v>
      </c>
      <c r="S176">
        <f>200</f>
        <v>200</v>
      </c>
      <c r="T176" s="9">
        <f t="shared" si="29"/>
        <v>90.620672165319291</v>
      </c>
      <c r="U176">
        <f>0</f>
        <v>0</v>
      </c>
      <c r="V176" s="9">
        <f t="shared" si="25"/>
        <v>90.620672165319291</v>
      </c>
      <c r="W176" s="9">
        <f>0</f>
        <v>0</v>
      </c>
      <c r="X176" s="9">
        <f>0</f>
        <v>0</v>
      </c>
      <c r="Y176" s="9">
        <f>0</f>
        <v>0</v>
      </c>
      <c r="Z176" s="9">
        <f>0</f>
        <v>0</v>
      </c>
      <c r="AA176">
        <f>10</f>
        <v>10</v>
      </c>
    </row>
    <row r="177" spans="1:27" x14ac:dyDescent="0.55000000000000004">
      <c r="A177" s="10">
        <v>46054</v>
      </c>
      <c r="B177" t="s">
        <v>11</v>
      </c>
      <c r="C177" t="s">
        <v>21</v>
      </c>
      <c r="D177" t="s">
        <v>19</v>
      </c>
      <c r="E177" t="s">
        <v>14</v>
      </c>
      <c r="F177" t="s">
        <v>17</v>
      </c>
      <c r="G177" t="s">
        <v>16</v>
      </c>
      <c r="H177">
        <v>8.8705099039073794</v>
      </c>
      <c r="J177">
        <f t="shared" si="26"/>
        <v>176</v>
      </c>
      <c r="K177" t="str">
        <f t="shared" si="20"/>
        <v>AEP TX NorthSouth LZ</v>
      </c>
      <c r="L177" s="10">
        <f t="shared" si="27"/>
        <v>45887</v>
      </c>
      <c r="M177" s="10">
        <f t="shared" si="28"/>
        <v>46054</v>
      </c>
      <c r="N177" t="str">
        <f t="shared" si="21"/>
        <v>NA</v>
      </c>
      <c r="O177" t="str">
        <f t="shared" si="22"/>
        <v>NA</v>
      </c>
      <c r="P177" t="str">
        <f t="shared" si="23"/>
        <v>APG&amp;E</v>
      </c>
      <c r="Q177">
        <f t="shared" si="24"/>
        <v>24</v>
      </c>
      <c r="R177">
        <v>0</v>
      </c>
      <c r="S177">
        <f>200</f>
        <v>200</v>
      </c>
      <c r="T177" s="9">
        <f t="shared" si="29"/>
        <v>88.705099039073787</v>
      </c>
      <c r="U177">
        <f>0</f>
        <v>0</v>
      </c>
      <c r="V177" s="9">
        <f t="shared" si="25"/>
        <v>88.705099039073787</v>
      </c>
      <c r="W177" s="9">
        <f>0</f>
        <v>0</v>
      </c>
      <c r="X177" s="9">
        <f>0</f>
        <v>0</v>
      </c>
      <c r="Y177" s="9">
        <f>0</f>
        <v>0</v>
      </c>
      <c r="Z177" s="9">
        <f>0</f>
        <v>0</v>
      </c>
      <c r="AA177">
        <f>10</f>
        <v>10</v>
      </c>
    </row>
    <row r="178" spans="1:27" x14ac:dyDescent="0.55000000000000004">
      <c r="A178" s="10">
        <v>46054</v>
      </c>
      <c r="B178" t="s">
        <v>11</v>
      </c>
      <c r="C178" t="s">
        <v>21</v>
      </c>
      <c r="D178" t="s">
        <v>19</v>
      </c>
      <c r="E178" t="s">
        <v>14</v>
      </c>
      <c r="F178" t="s">
        <v>18</v>
      </c>
      <c r="G178" t="s">
        <v>16</v>
      </c>
      <c r="H178">
        <v>9.0871134949951706</v>
      </c>
      <c r="J178">
        <f t="shared" si="26"/>
        <v>177</v>
      </c>
      <c r="K178" t="str">
        <f t="shared" si="20"/>
        <v>AEP TX NorthSouth LZ</v>
      </c>
      <c r="L178" s="10">
        <f t="shared" si="27"/>
        <v>45887</v>
      </c>
      <c r="M178" s="10">
        <f t="shared" si="28"/>
        <v>46054</v>
      </c>
      <c r="N178" t="str">
        <f t="shared" si="21"/>
        <v>NA</v>
      </c>
      <c r="O178" t="str">
        <f t="shared" si="22"/>
        <v>NA</v>
      </c>
      <c r="P178" t="str">
        <f t="shared" si="23"/>
        <v>APG&amp;E</v>
      </c>
      <c r="Q178">
        <f t="shared" si="24"/>
        <v>36</v>
      </c>
      <c r="R178">
        <v>0</v>
      </c>
      <c r="S178">
        <f>200</f>
        <v>200</v>
      </c>
      <c r="T178" s="9">
        <f t="shared" si="29"/>
        <v>90.87113494995171</v>
      </c>
      <c r="U178">
        <f>0</f>
        <v>0</v>
      </c>
      <c r="V178" s="9">
        <f t="shared" si="25"/>
        <v>90.87113494995171</v>
      </c>
      <c r="W178" s="9">
        <f>0</f>
        <v>0</v>
      </c>
      <c r="X178" s="9">
        <f>0</f>
        <v>0</v>
      </c>
      <c r="Y178" s="9">
        <f>0</f>
        <v>0</v>
      </c>
      <c r="Z178" s="9">
        <f>0</f>
        <v>0</v>
      </c>
      <c r="AA178">
        <f>10</f>
        <v>10</v>
      </c>
    </row>
    <row r="179" spans="1:27" x14ac:dyDescent="0.55000000000000004">
      <c r="A179" s="10">
        <v>46082</v>
      </c>
      <c r="B179" t="s">
        <v>11</v>
      </c>
      <c r="C179" t="s">
        <v>21</v>
      </c>
      <c r="D179" t="s">
        <v>19</v>
      </c>
      <c r="E179" t="s">
        <v>14</v>
      </c>
      <c r="F179" t="s">
        <v>15</v>
      </c>
      <c r="G179" t="s">
        <v>16</v>
      </c>
      <c r="H179">
        <v>9.0917441916331292</v>
      </c>
      <c r="J179">
        <f t="shared" si="26"/>
        <v>178</v>
      </c>
      <c r="K179" t="str">
        <f t="shared" si="20"/>
        <v>AEP TX NorthSouth LZ</v>
      </c>
      <c r="L179" s="10">
        <f t="shared" si="27"/>
        <v>45887</v>
      </c>
      <c r="M179" s="10">
        <f t="shared" si="28"/>
        <v>46082</v>
      </c>
      <c r="N179" t="str">
        <f t="shared" si="21"/>
        <v>NA</v>
      </c>
      <c r="O179" t="str">
        <f t="shared" si="22"/>
        <v>NA</v>
      </c>
      <c r="P179" t="str">
        <f t="shared" si="23"/>
        <v>APG&amp;E</v>
      </c>
      <c r="Q179">
        <f t="shared" si="24"/>
        <v>12</v>
      </c>
      <c r="R179">
        <v>0</v>
      </c>
      <c r="S179">
        <f>200</f>
        <v>200</v>
      </c>
      <c r="T179" s="9">
        <f t="shared" si="29"/>
        <v>90.917441916331285</v>
      </c>
      <c r="U179">
        <f>0</f>
        <v>0</v>
      </c>
      <c r="V179" s="9">
        <f t="shared" si="25"/>
        <v>90.917441916331285</v>
      </c>
      <c r="W179" s="9">
        <f>0</f>
        <v>0</v>
      </c>
      <c r="X179" s="9">
        <f>0</f>
        <v>0</v>
      </c>
      <c r="Y179" s="9">
        <f>0</f>
        <v>0</v>
      </c>
      <c r="Z179" s="9">
        <f>0</f>
        <v>0</v>
      </c>
      <c r="AA179">
        <f>10</f>
        <v>10</v>
      </c>
    </row>
    <row r="180" spans="1:27" x14ac:dyDescent="0.55000000000000004">
      <c r="A180" s="10">
        <v>46082</v>
      </c>
      <c r="B180" t="s">
        <v>11</v>
      </c>
      <c r="C180" t="s">
        <v>21</v>
      </c>
      <c r="D180" t="s">
        <v>19</v>
      </c>
      <c r="E180" t="s">
        <v>14</v>
      </c>
      <c r="F180" t="s">
        <v>17</v>
      </c>
      <c r="G180" t="s">
        <v>16</v>
      </c>
      <c r="H180">
        <v>8.9044747069999204</v>
      </c>
      <c r="J180">
        <f t="shared" si="26"/>
        <v>179</v>
      </c>
      <c r="K180" t="str">
        <f t="shared" si="20"/>
        <v>AEP TX NorthSouth LZ</v>
      </c>
      <c r="L180" s="10">
        <f t="shared" si="27"/>
        <v>45887</v>
      </c>
      <c r="M180" s="10">
        <f t="shared" si="28"/>
        <v>46082</v>
      </c>
      <c r="N180" t="str">
        <f t="shared" si="21"/>
        <v>NA</v>
      </c>
      <c r="O180" t="str">
        <f t="shared" si="22"/>
        <v>NA</v>
      </c>
      <c r="P180" t="str">
        <f t="shared" si="23"/>
        <v>APG&amp;E</v>
      </c>
      <c r="Q180">
        <f t="shared" si="24"/>
        <v>24</v>
      </c>
      <c r="R180">
        <v>0</v>
      </c>
      <c r="S180">
        <f>200</f>
        <v>200</v>
      </c>
      <c r="T180" s="9">
        <f t="shared" si="29"/>
        <v>89.044747069999204</v>
      </c>
      <c r="U180">
        <f>0</f>
        <v>0</v>
      </c>
      <c r="V180" s="9">
        <f t="shared" si="25"/>
        <v>89.044747069999204</v>
      </c>
      <c r="W180" s="9">
        <f>0</f>
        <v>0</v>
      </c>
      <c r="X180" s="9">
        <f>0</f>
        <v>0</v>
      </c>
      <c r="Y180" s="9">
        <f>0</f>
        <v>0</v>
      </c>
      <c r="Z180" s="9">
        <f>0</f>
        <v>0</v>
      </c>
      <c r="AA180">
        <f>10</f>
        <v>10</v>
      </c>
    </row>
    <row r="181" spans="1:27" x14ac:dyDescent="0.55000000000000004">
      <c r="A181" s="10">
        <v>46082</v>
      </c>
      <c r="B181" t="s">
        <v>11</v>
      </c>
      <c r="C181" t="s">
        <v>21</v>
      </c>
      <c r="D181" t="s">
        <v>19</v>
      </c>
      <c r="E181" t="s">
        <v>14</v>
      </c>
      <c r="F181" t="s">
        <v>18</v>
      </c>
      <c r="G181" t="s">
        <v>16</v>
      </c>
      <c r="H181">
        <v>9.1161968377027804</v>
      </c>
      <c r="J181">
        <f t="shared" si="26"/>
        <v>180</v>
      </c>
      <c r="K181" t="str">
        <f t="shared" si="20"/>
        <v>AEP TX NorthSouth LZ</v>
      </c>
      <c r="L181" s="10">
        <f t="shared" si="27"/>
        <v>45887</v>
      </c>
      <c r="M181" s="10">
        <f t="shared" si="28"/>
        <v>46082</v>
      </c>
      <c r="N181" t="str">
        <f t="shared" si="21"/>
        <v>NA</v>
      </c>
      <c r="O181" t="str">
        <f t="shared" si="22"/>
        <v>NA</v>
      </c>
      <c r="P181" t="str">
        <f t="shared" si="23"/>
        <v>APG&amp;E</v>
      </c>
      <c r="Q181">
        <f t="shared" si="24"/>
        <v>36</v>
      </c>
      <c r="R181">
        <v>0</v>
      </c>
      <c r="S181">
        <f>200</f>
        <v>200</v>
      </c>
      <c r="T181" s="9">
        <f t="shared" si="29"/>
        <v>91.161968377027804</v>
      </c>
      <c r="U181">
        <f>0</f>
        <v>0</v>
      </c>
      <c r="V181" s="9">
        <f t="shared" si="25"/>
        <v>91.161968377027804</v>
      </c>
      <c r="W181" s="9">
        <f>0</f>
        <v>0</v>
      </c>
      <c r="X181" s="9">
        <f>0</f>
        <v>0</v>
      </c>
      <c r="Y181" s="9">
        <f>0</f>
        <v>0</v>
      </c>
      <c r="Z181" s="9">
        <f>0</f>
        <v>0</v>
      </c>
      <c r="AA181">
        <f>10</f>
        <v>10</v>
      </c>
    </row>
    <row r="182" spans="1:27" x14ac:dyDescent="0.55000000000000004">
      <c r="A182" s="10">
        <v>46113</v>
      </c>
      <c r="B182" t="s">
        <v>11</v>
      </c>
      <c r="C182" t="s">
        <v>21</v>
      </c>
      <c r="D182" t="s">
        <v>19</v>
      </c>
      <c r="E182" t="s">
        <v>14</v>
      </c>
      <c r="F182" t="s">
        <v>15</v>
      </c>
      <c r="G182" t="s">
        <v>16</v>
      </c>
      <c r="H182">
        <v>9.0930417978690095</v>
      </c>
      <c r="J182">
        <f t="shared" si="26"/>
        <v>181</v>
      </c>
      <c r="K182" t="str">
        <f t="shared" si="20"/>
        <v>AEP TX NorthSouth LZ</v>
      </c>
      <c r="L182" s="10">
        <f t="shared" si="27"/>
        <v>45887</v>
      </c>
      <c r="M182" s="10">
        <f t="shared" si="28"/>
        <v>46113</v>
      </c>
      <c r="N182" t="str">
        <f t="shared" si="21"/>
        <v>NA</v>
      </c>
      <c r="O182" t="str">
        <f t="shared" si="22"/>
        <v>NA</v>
      </c>
      <c r="P182" t="str">
        <f t="shared" si="23"/>
        <v>APG&amp;E</v>
      </c>
      <c r="Q182">
        <f t="shared" si="24"/>
        <v>12</v>
      </c>
      <c r="R182">
        <v>0</v>
      </c>
      <c r="S182">
        <f>200</f>
        <v>200</v>
      </c>
      <c r="T182" s="9">
        <f t="shared" si="29"/>
        <v>90.930417978690087</v>
      </c>
      <c r="U182">
        <f>0</f>
        <v>0</v>
      </c>
      <c r="V182" s="9">
        <f t="shared" si="25"/>
        <v>90.930417978690087</v>
      </c>
      <c r="W182" s="9">
        <f>0</f>
        <v>0</v>
      </c>
      <c r="X182" s="9">
        <f>0</f>
        <v>0</v>
      </c>
      <c r="Y182" s="9">
        <f>0</f>
        <v>0</v>
      </c>
      <c r="Z182" s="9">
        <f>0</f>
        <v>0</v>
      </c>
      <c r="AA182">
        <f>10</f>
        <v>10</v>
      </c>
    </row>
    <row r="183" spans="1:27" x14ac:dyDescent="0.55000000000000004">
      <c r="A183" s="10">
        <v>46113</v>
      </c>
      <c r="B183" t="s">
        <v>11</v>
      </c>
      <c r="C183" t="s">
        <v>21</v>
      </c>
      <c r="D183" t="s">
        <v>19</v>
      </c>
      <c r="E183" t="s">
        <v>14</v>
      </c>
      <c r="F183" t="s">
        <v>17</v>
      </c>
      <c r="G183" t="s">
        <v>16</v>
      </c>
      <c r="H183">
        <v>8.9098634384303494</v>
      </c>
      <c r="J183">
        <f t="shared" si="26"/>
        <v>182</v>
      </c>
      <c r="K183" t="str">
        <f t="shared" si="20"/>
        <v>AEP TX NorthSouth LZ</v>
      </c>
      <c r="L183" s="10">
        <f t="shared" si="27"/>
        <v>45887</v>
      </c>
      <c r="M183" s="10">
        <f t="shared" si="28"/>
        <v>46113</v>
      </c>
      <c r="N183" t="str">
        <f t="shared" si="21"/>
        <v>NA</v>
      </c>
      <c r="O183" t="str">
        <f t="shared" si="22"/>
        <v>NA</v>
      </c>
      <c r="P183" t="str">
        <f t="shared" si="23"/>
        <v>APG&amp;E</v>
      </c>
      <c r="Q183">
        <f t="shared" si="24"/>
        <v>24</v>
      </c>
      <c r="R183">
        <v>0</v>
      </c>
      <c r="S183">
        <f>200</f>
        <v>200</v>
      </c>
      <c r="T183" s="9">
        <f t="shared" si="29"/>
        <v>89.098634384303494</v>
      </c>
      <c r="U183">
        <f>0</f>
        <v>0</v>
      </c>
      <c r="V183" s="9">
        <f t="shared" si="25"/>
        <v>89.098634384303494</v>
      </c>
      <c r="W183" s="9">
        <f>0</f>
        <v>0</v>
      </c>
      <c r="X183" s="9">
        <f>0</f>
        <v>0</v>
      </c>
      <c r="Y183" s="9">
        <f>0</f>
        <v>0</v>
      </c>
      <c r="Z183" s="9">
        <f>0</f>
        <v>0</v>
      </c>
      <c r="AA183">
        <f>10</f>
        <v>10</v>
      </c>
    </row>
    <row r="184" spans="1:27" x14ac:dyDescent="0.55000000000000004">
      <c r="A184" s="10">
        <v>46113</v>
      </c>
      <c r="B184" t="s">
        <v>11</v>
      </c>
      <c r="C184" t="s">
        <v>21</v>
      </c>
      <c r="D184" t="s">
        <v>19</v>
      </c>
      <c r="E184" t="s">
        <v>14</v>
      </c>
      <c r="F184" t="s">
        <v>18</v>
      </c>
      <c r="G184" t="s">
        <v>16</v>
      </c>
      <c r="H184">
        <v>9.1174242727629498</v>
      </c>
      <c r="J184">
        <f t="shared" si="26"/>
        <v>183</v>
      </c>
      <c r="K184" t="str">
        <f t="shared" si="20"/>
        <v>AEP TX NorthSouth LZ</v>
      </c>
      <c r="L184" s="10">
        <f t="shared" si="27"/>
        <v>45887</v>
      </c>
      <c r="M184" s="10">
        <f t="shared" si="28"/>
        <v>46113</v>
      </c>
      <c r="N184" t="str">
        <f t="shared" si="21"/>
        <v>NA</v>
      </c>
      <c r="O184" t="str">
        <f t="shared" si="22"/>
        <v>NA</v>
      </c>
      <c r="P184" t="str">
        <f t="shared" si="23"/>
        <v>APG&amp;E</v>
      </c>
      <c r="Q184">
        <f t="shared" si="24"/>
        <v>36</v>
      </c>
      <c r="R184">
        <v>0</v>
      </c>
      <c r="S184">
        <f>200</f>
        <v>200</v>
      </c>
      <c r="T184" s="9">
        <f t="shared" si="29"/>
        <v>91.17424272762949</v>
      </c>
      <c r="U184">
        <f>0</f>
        <v>0</v>
      </c>
      <c r="V184" s="9">
        <f t="shared" si="25"/>
        <v>91.17424272762949</v>
      </c>
      <c r="W184" s="9">
        <f>0</f>
        <v>0</v>
      </c>
      <c r="X184" s="9">
        <f>0</f>
        <v>0</v>
      </c>
      <c r="Y184" s="9">
        <f>0</f>
        <v>0</v>
      </c>
      <c r="Z184" s="9">
        <f>0</f>
        <v>0</v>
      </c>
      <c r="AA184">
        <f>10</f>
        <v>10</v>
      </c>
    </row>
    <row r="185" spans="1:27" x14ac:dyDescent="0.55000000000000004">
      <c r="A185" s="10">
        <v>46143</v>
      </c>
      <c r="B185" t="s">
        <v>11</v>
      </c>
      <c r="C185" t="s">
        <v>21</v>
      </c>
      <c r="D185" t="s">
        <v>19</v>
      </c>
      <c r="E185" t="s">
        <v>14</v>
      </c>
      <c r="F185" t="s">
        <v>15</v>
      </c>
      <c r="G185" t="s">
        <v>16</v>
      </c>
      <c r="H185">
        <v>9.0799318588679991</v>
      </c>
      <c r="J185">
        <f t="shared" si="26"/>
        <v>184</v>
      </c>
      <c r="K185" t="str">
        <f t="shared" si="20"/>
        <v>AEP TX NorthSouth LZ</v>
      </c>
      <c r="L185" s="10">
        <f t="shared" si="27"/>
        <v>45887</v>
      </c>
      <c r="M185" s="10">
        <f t="shared" si="28"/>
        <v>46143</v>
      </c>
      <c r="N185" t="str">
        <f t="shared" si="21"/>
        <v>NA</v>
      </c>
      <c r="O185" t="str">
        <f t="shared" si="22"/>
        <v>NA</v>
      </c>
      <c r="P185" t="str">
        <f t="shared" si="23"/>
        <v>APG&amp;E</v>
      </c>
      <c r="Q185">
        <f t="shared" si="24"/>
        <v>12</v>
      </c>
      <c r="R185">
        <v>0</v>
      </c>
      <c r="S185">
        <f>200</f>
        <v>200</v>
      </c>
      <c r="T185" s="9">
        <f t="shared" si="29"/>
        <v>90.799318588679995</v>
      </c>
      <c r="U185">
        <f>0</f>
        <v>0</v>
      </c>
      <c r="V185" s="9">
        <f t="shared" si="25"/>
        <v>90.799318588679995</v>
      </c>
      <c r="W185" s="9">
        <f>0</f>
        <v>0</v>
      </c>
      <c r="X185" s="9">
        <f>0</f>
        <v>0</v>
      </c>
      <c r="Y185" s="9">
        <f>0</f>
        <v>0</v>
      </c>
      <c r="Z185" s="9">
        <f>0</f>
        <v>0</v>
      </c>
      <c r="AA185">
        <f>10</f>
        <v>10</v>
      </c>
    </row>
    <row r="186" spans="1:27" x14ac:dyDescent="0.55000000000000004">
      <c r="A186" s="10">
        <v>46143</v>
      </c>
      <c r="B186" t="s">
        <v>11</v>
      </c>
      <c r="C186" t="s">
        <v>21</v>
      </c>
      <c r="D186" t="s">
        <v>19</v>
      </c>
      <c r="E186" t="s">
        <v>14</v>
      </c>
      <c r="F186" t="s">
        <v>17</v>
      </c>
      <c r="G186" t="s">
        <v>16</v>
      </c>
      <c r="H186">
        <v>8.9036531710878393</v>
      </c>
      <c r="J186">
        <f t="shared" si="26"/>
        <v>185</v>
      </c>
      <c r="K186" t="str">
        <f t="shared" si="20"/>
        <v>AEP TX NorthSouth LZ</v>
      </c>
      <c r="L186" s="10">
        <f t="shared" si="27"/>
        <v>45887</v>
      </c>
      <c r="M186" s="10">
        <f t="shared" si="28"/>
        <v>46143</v>
      </c>
      <c r="N186" t="str">
        <f t="shared" si="21"/>
        <v>NA</v>
      </c>
      <c r="O186" t="str">
        <f t="shared" si="22"/>
        <v>NA</v>
      </c>
      <c r="P186" t="str">
        <f t="shared" si="23"/>
        <v>APG&amp;E</v>
      </c>
      <c r="Q186">
        <f t="shared" si="24"/>
        <v>24</v>
      </c>
      <c r="R186">
        <v>0</v>
      </c>
      <c r="S186">
        <f>200</f>
        <v>200</v>
      </c>
      <c r="T186" s="9">
        <f t="shared" si="29"/>
        <v>89.036531710878393</v>
      </c>
      <c r="U186">
        <f>0</f>
        <v>0</v>
      </c>
      <c r="V186" s="9">
        <f t="shared" si="25"/>
        <v>89.036531710878393</v>
      </c>
      <c r="W186" s="9">
        <f>0</f>
        <v>0</v>
      </c>
      <c r="X186" s="9">
        <f>0</f>
        <v>0</v>
      </c>
      <c r="Y186" s="9">
        <f>0</f>
        <v>0</v>
      </c>
      <c r="Z186" s="9">
        <f>0</f>
        <v>0</v>
      </c>
      <c r="AA186">
        <f>10</f>
        <v>10</v>
      </c>
    </row>
    <row r="187" spans="1:27" x14ac:dyDescent="0.55000000000000004">
      <c r="A187" s="10">
        <v>46143</v>
      </c>
      <c r="B187" t="s">
        <v>11</v>
      </c>
      <c r="C187" t="s">
        <v>21</v>
      </c>
      <c r="D187" t="s">
        <v>19</v>
      </c>
      <c r="E187" t="s">
        <v>14</v>
      </c>
      <c r="F187" t="s">
        <v>18</v>
      </c>
      <c r="G187" t="s">
        <v>16</v>
      </c>
      <c r="H187">
        <v>9.1131606672572296</v>
      </c>
      <c r="J187">
        <f t="shared" si="26"/>
        <v>186</v>
      </c>
      <c r="K187" t="str">
        <f t="shared" si="20"/>
        <v>AEP TX NorthSouth LZ</v>
      </c>
      <c r="L187" s="10">
        <f t="shared" si="27"/>
        <v>45887</v>
      </c>
      <c r="M187" s="10">
        <f t="shared" si="28"/>
        <v>46143</v>
      </c>
      <c r="N187" t="str">
        <f t="shared" si="21"/>
        <v>NA</v>
      </c>
      <c r="O187" t="str">
        <f t="shared" si="22"/>
        <v>NA</v>
      </c>
      <c r="P187" t="str">
        <f t="shared" si="23"/>
        <v>APG&amp;E</v>
      </c>
      <c r="Q187">
        <f t="shared" si="24"/>
        <v>36</v>
      </c>
      <c r="R187">
        <v>0</v>
      </c>
      <c r="S187">
        <f>200</f>
        <v>200</v>
      </c>
      <c r="T187" s="9">
        <f t="shared" si="29"/>
        <v>91.131606672572303</v>
      </c>
      <c r="U187">
        <f>0</f>
        <v>0</v>
      </c>
      <c r="V187" s="9">
        <f t="shared" si="25"/>
        <v>91.131606672572303</v>
      </c>
      <c r="W187" s="9">
        <f>0</f>
        <v>0</v>
      </c>
      <c r="X187" s="9">
        <f>0</f>
        <v>0</v>
      </c>
      <c r="Y187" s="9">
        <f>0</f>
        <v>0</v>
      </c>
      <c r="Z187" s="9">
        <f>0</f>
        <v>0</v>
      </c>
      <c r="AA187">
        <f>10</f>
        <v>10</v>
      </c>
    </row>
    <row r="188" spans="1:27" x14ac:dyDescent="0.55000000000000004">
      <c r="A188" s="10">
        <v>46174</v>
      </c>
      <c r="B188" t="s">
        <v>11</v>
      </c>
      <c r="C188" t="s">
        <v>21</v>
      </c>
      <c r="D188" t="s">
        <v>19</v>
      </c>
      <c r="E188" t="s">
        <v>14</v>
      </c>
      <c r="F188" t="s">
        <v>15</v>
      </c>
      <c r="G188" t="s">
        <v>16</v>
      </c>
      <c r="H188">
        <v>9.0816422647958408</v>
      </c>
      <c r="J188">
        <f t="shared" si="26"/>
        <v>187</v>
      </c>
      <c r="K188" t="str">
        <f t="shared" si="20"/>
        <v>AEP TX NorthSouth LZ</v>
      </c>
      <c r="L188" s="10">
        <f t="shared" si="27"/>
        <v>45887</v>
      </c>
      <c r="M188" s="10">
        <f t="shared" si="28"/>
        <v>46174</v>
      </c>
      <c r="N188" t="str">
        <f t="shared" si="21"/>
        <v>NA</v>
      </c>
      <c r="O188" t="str">
        <f t="shared" si="22"/>
        <v>NA</v>
      </c>
      <c r="P188" t="str">
        <f t="shared" si="23"/>
        <v>APG&amp;E</v>
      </c>
      <c r="Q188">
        <f t="shared" si="24"/>
        <v>12</v>
      </c>
      <c r="R188">
        <v>0</v>
      </c>
      <c r="S188">
        <f>200</f>
        <v>200</v>
      </c>
      <c r="T188" s="9">
        <f t="shared" si="29"/>
        <v>90.816422647958404</v>
      </c>
      <c r="U188">
        <f>0</f>
        <v>0</v>
      </c>
      <c r="V188" s="9">
        <f t="shared" si="25"/>
        <v>90.816422647958404</v>
      </c>
      <c r="W188" s="9">
        <f>0</f>
        <v>0</v>
      </c>
      <c r="X188" s="9">
        <f>0</f>
        <v>0</v>
      </c>
      <c r="Y188" s="9">
        <f>0</f>
        <v>0</v>
      </c>
      <c r="Z188" s="9">
        <f>0</f>
        <v>0</v>
      </c>
      <c r="AA188">
        <f>10</f>
        <v>10</v>
      </c>
    </row>
    <row r="189" spans="1:27" x14ac:dyDescent="0.55000000000000004">
      <c r="A189" s="10">
        <v>46174</v>
      </c>
      <c r="B189" t="s">
        <v>11</v>
      </c>
      <c r="C189" t="s">
        <v>21</v>
      </c>
      <c r="D189" t="s">
        <v>19</v>
      </c>
      <c r="E189" t="s">
        <v>14</v>
      </c>
      <c r="F189" t="s">
        <v>17</v>
      </c>
      <c r="G189" t="s">
        <v>16</v>
      </c>
      <c r="H189">
        <v>8.9051245557272605</v>
      </c>
      <c r="J189">
        <f t="shared" si="26"/>
        <v>188</v>
      </c>
      <c r="K189" t="str">
        <f t="shared" si="20"/>
        <v>AEP TX NorthSouth LZ</v>
      </c>
      <c r="L189" s="10">
        <f t="shared" si="27"/>
        <v>45887</v>
      </c>
      <c r="M189" s="10">
        <f t="shared" si="28"/>
        <v>46174</v>
      </c>
      <c r="N189" t="str">
        <f t="shared" si="21"/>
        <v>NA</v>
      </c>
      <c r="O189" t="str">
        <f t="shared" si="22"/>
        <v>NA</v>
      </c>
      <c r="P189" t="str">
        <f t="shared" si="23"/>
        <v>APG&amp;E</v>
      </c>
      <c r="Q189">
        <f t="shared" si="24"/>
        <v>24</v>
      </c>
      <c r="R189">
        <v>0</v>
      </c>
      <c r="S189">
        <f>200</f>
        <v>200</v>
      </c>
      <c r="T189" s="9">
        <f t="shared" si="29"/>
        <v>89.051245557272608</v>
      </c>
      <c r="U189">
        <f>0</f>
        <v>0</v>
      </c>
      <c r="V189" s="9">
        <f t="shared" si="25"/>
        <v>89.051245557272608</v>
      </c>
      <c r="W189" s="9">
        <f>0</f>
        <v>0</v>
      </c>
      <c r="X189" s="9">
        <f>0</f>
        <v>0</v>
      </c>
      <c r="Y189" s="9">
        <f>0</f>
        <v>0</v>
      </c>
      <c r="Z189" s="9">
        <f>0</f>
        <v>0</v>
      </c>
      <c r="AA189">
        <f>10</f>
        <v>10</v>
      </c>
    </row>
    <row r="190" spans="1:27" x14ac:dyDescent="0.55000000000000004">
      <c r="A190" s="10">
        <v>46174</v>
      </c>
      <c r="B190" t="s">
        <v>11</v>
      </c>
      <c r="C190" t="s">
        <v>21</v>
      </c>
      <c r="D190" t="s">
        <v>19</v>
      </c>
      <c r="E190" t="s">
        <v>14</v>
      </c>
      <c r="F190" t="s">
        <v>18</v>
      </c>
      <c r="G190" t="s">
        <v>16</v>
      </c>
      <c r="H190">
        <v>9.1126994396010996</v>
      </c>
      <c r="J190">
        <f t="shared" si="26"/>
        <v>189</v>
      </c>
      <c r="K190" t="str">
        <f t="shared" si="20"/>
        <v>AEP TX NorthSouth LZ</v>
      </c>
      <c r="L190" s="10">
        <f t="shared" si="27"/>
        <v>45887</v>
      </c>
      <c r="M190" s="10">
        <f t="shared" si="28"/>
        <v>46174</v>
      </c>
      <c r="N190" t="str">
        <f t="shared" si="21"/>
        <v>NA</v>
      </c>
      <c r="O190" t="str">
        <f t="shared" si="22"/>
        <v>NA</v>
      </c>
      <c r="P190" t="str">
        <f t="shared" si="23"/>
        <v>APG&amp;E</v>
      </c>
      <c r="Q190">
        <f t="shared" si="24"/>
        <v>36</v>
      </c>
      <c r="R190">
        <v>0</v>
      </c>
      <c r="S190">
        <f>200</f>
        <v>200</v>
      </c>
      <c r="T190" s="9">
        <f t="shared" si="29"/>
        <v>91.126994396011</v>
      </c>
      <c r="U190">
        <f>0</f>
        <v>0</v>
      </c>
      <c r="V190" s="9">
        <f t="shared" si="25"/>
        <v>91.126994396011</v>
      </c>
      <c r="W190" s="9">
        <f>0</f>
        <v>0</v>
      </c>
      <c r="X190" s="9">
        <f>0</f>
        <v>0</v>
      </c>
      <c r="Y190" s="9">
        <f>0</f>
        <v>0</v>
      </c>
      <c r="Z190" s="9">
        <f>0</f>
        <v>0</v>
      </c>
      <c r="AA190">
        <f>10</f>
        <v>10</v>
      </c>
    </row>
    <row r="191" spans="1:27" x14ac:dyDescent="0.55000000000000004">
      <c r="A191" s="10">
        <v>46204</v>
      </c>
      <c r="B191" t="s">
        <v>11</v>
      </c>
      <c r="C191" t="s">
        <v>21</v>
      </c>
      <c r="D191" t="s">
        <v>19</v>
      </c>
      <c r="E191" t="s">
        <v>14</v>
      </c>
      <c r="F191" t="s">
        <v>15</v>
      </c>
      <c r="G191" t="s">
        <v>16</v>
      </c>
      <c r="H191">
        <v>9.0891338373889408</v>
      </c>
      <c r="J191">
        <f t="shared" si="26"/>
        <v>190</v>
      </c>
      <c r="K191" t="str">
        <f t="shared" si="20"/>
        <v>AEP TX NorthSouth LZ</v>
      </c>
      <c r="L191" s="10">
        <f t="shared" si="27"/>
        <v>45887</v>
      </c>
      <c r="M191" s="10">
        <f t="shared" si="28"/>
        <v>46204</v>
      </c>
      <c r="N191" t="str">
        <f t="shared" si="21"/>
        <v>NA</v>
      </c>
      <c r="O191" t="str">
        <f t="shared" si="22"/>
        <v>NA</v>
      </c>
      <c r="P191" t="str">
        <f t="shared" si="23"/>
        <v>APG&amp;E</v>
      </c>
      <c r="Q191">
        <f t="shared" si="24"/>
        <v>12</v>
      </c>
      <c r="R191">
        <v>0</v>
      </c>
      <c r="S191">
        <f>200</f>
        <v>200</v>
      </c>
      <c r="T191" s="9">
        <f t="shared" si="29"/>
        <v>90.891338373889411</v>
      </c>
      <c r="U191">
        <f>0</f>
        <v>0</v>
      </c>
      <c r="V191" s="9">
        <f t="shared" si="25"/>
        <v>90.891338373889411</v>
      </c>
      <c r="W191" s="9">
        <f>0</f>
        <v>0</v>
      </c>
      <c r="X191" s="9">
        <f>0</f>
        <v>0</v>
      </c>
      <c r="Y191" s="9">
        <f>0</f>
        <v>0</v>
      </c>
      <c r="Z191" s="9">
        <f>0</f>
        <v>0</v>
      </c>
      <c r="AA191">
        <f>10</f>
        <v>10</v>
      </c>
    </row>
    <row r="192" spans="1:27" x14ac:dyDescent="0.55000000000000004">
      <c r="A192" s="10">
        <v>46204</v>
      </c>
      <c r="B192" t="s">
        <v>11</v>
      </c>
      <c r="C192" t="s">
        <v>21</v>
      </c>
      <c r="D192" t="s">
        <v>19</v>
      </c>
      <c r="E192" t="s">
        <v>14</v>
      </c>
      <c r="F192" t="s">
        <v>17</v>
      </c>
      <c r="G192" t="s">
        <v>16</v>
      </c>
      <c r="H192">
        <v>8.9086035494746802</v>
      </c>
      <c r="J192">
        <f t="shared" si="26"/>
        <v>191</v>
      </c>
      <c r="K192" t="str">
        <f t="shared" si="20"/>
        <v>AEP TX NorthSouth LZ</v>
      </c>
      <c r="L192" s="10">
        <f t="shared" si="27"/>
        <v>45887</v>
      </c>
      <c r="M192" s="10">
        <f t="shared" si="28"/>
        <v>46204</v>
      </c>
      <c r="N192" t="str">
        <f t="shared" si="21"/>
        <v>NA</v>
      </c>
      <c r="O192" t="str">
        <f t="shared" si="22"/>
        <v>NA</v>
      </c>
      <c r="P192" t="str">
        <f t="shared" si="23"/>
        <v>APG&amp;E</v>
      </c>
      <c r="Q192">
        <f t="shared" si="24"/>
        <v>24</v>
      </c>
      <c r="R192">
        <v>0</v>
      </c>
      <c r="S192">
        <f>200</f>
        <v>200</v>
      </c>
      <c r="T192" s="9">
        <f t="shared" si="29"/>
        <v>89.086035494746795</v>
      </c>
      <c r="U192">
        <f>0</f>
        <v>0</v>
      </c>
      <c r="V192" s="9">
        <f t="shared" si="25"/>
        <v>89.086035494746795</v>
      </c>
      <c r="W192" s="9">
        <f>0</f>
        <v>0</v>
      </c>
      <c r="X192" s="9">
        <f>0</f>
        <v>0</v>
      </c>
      <c r="Y192" s="9">
        <f>0</f>
        <v>0</v>
      </c>
      <c r="Z192" s="9">
        <f>0</f>
        <v>0</v>
      </c>
      <c r="AA192">
        <f>10</f>
        <v>10</v>
      </c>
    </row>
    <row r="193" spans="1:27" x14ac:dyDescent="0.55000000000000004">
      <c r="A193" s="10">
        <v>46204</v>
      </c>
      <c r="B193" t="s">
        <v>11</v>
      </c>
      <c r="C193" t="s">
        <v>21</v>
      </c>
      <c r="D193" t="s">
        <v>19</v>
      </c>
      <c r="E193" t="s">
        <v>14</v>
      </c>
      <c r="F193" t="s">
        <v>18</v>
      </c>
      <c r="G193" t="s">
        <v>16</v>
      </c>
      <c r="H193">
        <v>9.1153296461809497</v>
      </c>
      <c r="J193">
        <f t="shared" si="26"/>
        <v>192</v>
      </c>
      <c r="K193" t="str">
        <f t="shared" si="20"/>
        <v>AEP TX NorthSouth LZ</v>
      </c>
      <c r="L193" s="10">
        <f t="shared" si="27"/>
        <v>45887</v>
      </c>
      <c r="M193" s="10">
        <f t="shared" si="28"/>
        <v>46204</v>
      </c>
      <c r="N193" t="str">
        <f t="shared" si="21"/>
        <v>NA</v>
      </c>
      <c r="O193" t="str">
        <f t="shared" si="22"/>
        <v>NA</v>
      </c>
      <c r="P193" t="str">
        <f t="shared" si="23"/>
        <v>APG&amp;E</v>
      </c>
      <c r="Q193">
        <f t="shared" si="24"/>
        <v>36</v>
      </c>
      <c r="R193">
        <v>0</v>
      </c>
      <c r="S193">
        <f>200</f>
        <v>200</v>
      </c>
      <c r="T193" s="9">
        <f t="shared" si="29"/>
        <v>91.153296461809504</v>
      </c>
      <c r="U193">
        <f>0</f>
        <v>0</v>
      </c>
      <c r="V193" s="9">
        <f t="shared" si="25"/>
        <v>91.153296461809504</v>
      </c>
      <c r="W193" s="9">
        <f>0</f>
        <v>0</v>
      </c>
      <c r="X193" s="9">
        <f>0</f>
        <v>0</v>
      </c>
      <c r="Y193" s="9">
        <f>0</f>
        <v>0</v>
      </c>
      <c r="Z193" s="9">
        <f>0</f>
        <v>0</v>
      </c>
      <c r="AA193">
        <f>10</f>
        <v>10</v>
      </c>
    </row>
    <row r="194" spans="1:27" x14ac:dyDescent="0.55000000000000004">
      <c r="A194" s="10">
        <v>46235</v>
      </c>
      <c r="B194" t="s">
        <v>11</v>
      </c>
      <c r="C194" t="s">
        <v>21</v>
      </c>
      <c r="D194" t="s">
        <v>19</v>
      </c>
      <c r="E194" t="s">
        <v>14</v>
      </c>
      <c r="F194" t="s">
        <v>15</v>
      </c>
      <c r="G194" t="s">
        <v>16</v>
      </c>
      <c r="H194">
        <v>9.0787877922556195</v>
      </c>
      <c r="J194">
        <f t="shared" si="26"/>
        <v>193</v>
      </c>
      <c r="K194" t="str">
        <f t="shared" ref="K194:K257" si="30">CONCATENATE(C194,D194)</f>
        <v>AEP TX NorthSouth LZ</v>
      </c>
      <c r="L194" s="10">
        <f t="shared" si="27"/>
        <v>45887</v>
      </c>
      <c r="M194" s="10">
        <f t="shared" si="28"/>
        <v>46235</v>
      </c>
      <c r="N194" t="str">
        <f t="shared" ref="N194:N257" si="31">IF(K194="CenterpointHouston LZ","COAST",IF(K194="OncorNorth LZ","NORTH",IF(K194="AEP TX CENTRALSouth LZ","SOUTH",IF(K194="AEP TX CentralWest LZ","WEST",IF(K194="TNMPHouston LZ","TNMP","NA")))))</f>
        <v>NA</v>
      </c>
      <c r="O194" t="str">
        <f t="shared" ref="O194:O257" si="32">IF(E194="LO","LOW",IF(E194="MED","MED",IF(E194="HI","HIGH","NA")))</f>
        <v>NA</v>
      </c>
      <c r="P194" t="str">
        <f t="shared" ref="P194:P257" si="33">IF(G194="Fixed Price","APG&amp;E","NA")</f>
        <v>APG&amp;E</v>
      </c>
      <c r="Q194">
        <f t="shared" ref="Q194:Q257" si="34">IF(F194="12 Months",12,IF(F194="24 Months",24,IF(F194="36 Months",36,IF(F194="48 Months",48,IF(F194="60 Months",60,0)))))</f>
        <v>12</v>
      </c>
      <c r="R194">
        <v>0</v>
      </c>
      <c r="S194">
        <f>200</f>
        <v>200</v>
      </c>
      <c r="T194" s="9">
        <f t="shared" si="29"/>
        <v>90.787877922556191</v>
      </c>
      <c r="U194">
        <f>0</f>
        <v>0</v>
      </c>
      <c r="V194" s="9">
        <f t="shared" ref="V194:V257" si="35">T194+U194</f>
        <v>90.787877922556191</v>
      </c>
      <c r="W194" s="9">
        <f>0</f>
        <v>0</v>
      </c>
      <c r="X194" s="9">
        <f>0</f>
        <v>0</v>
      </c>
      <c r="Y194" s="9">
        <f>0</f>
        <v>0</v>
      </c>
      <c r="Z194" s="9">
        <f>0</f>
        <v>0</v>
      </c>
      <c r="AA194">
        <f>10</f>
        <v>10</v>
      </c>
    </row>
    <row r="195" spans="1:27" x14ac:dyDescent="0.55000000000000004">
      <c r="A195" s="10">
        <v>46235</v>
      </c>
      <c r="B195" t="s">
        <v>11</v>
      </c>
      <c r="C195" t="s">
        <v>21</v>
      </c>
      <c r="D195" t="s">
        <v>19</v>
      </c>
      <c r="E195" t="s">
        <v>14</v>
      </c>
      <c r="F195" t="s">
        <v>17</v>
      </c>
      <c r="G195" t="s">
        <v>16</v>
      </c>
      <c r="H195">
        <v>8.9109932283306303</v>
      </c>
      <c r="J195">
        <f t="shared" ref="J195:J258" si="36">J194+1</f>
        <v>194</v>
      </c>
      <c r="K195" t="str">
        <f t="shared" si="30"/>
        <v>AEP TX NorthSouth LZ</v>
      </c>
      <c r="L195" s="10">
        <f t="shared" ref="L195:L258" si="37">DATE(2025,8,18)</f>
        <v>45887</v>
      </c>
      <c r="M195" s="10">
        <f t="shared" ref="M195:M258" si="38">A195</f>
        <v>46235</v>
      </c>
      <c r="N195" t="str">
        <f t="shared" si="31"/>
        <v>NA</v>
      </c>
      <c r="O195" t="str">
        <f t="shared" si="32"/>
        <v>NA</v>
      </c>
      <c r="P195" t="str">
        <f t="shared" si="33"/>
        <v>APG&amp;E</v>
      </c>
      <c r="Q195">
        <f t="shared" si="34"/>
        <v>24</v>
      </c>
      <c r="R195">
        <v>0</v>
      </c>
      <c r="S195">
        <f>200</f>
        <v>200</v>
      </c>
      <c r="T195" s="9">
        <f t="shared" ref="T195:T258" si="39">IF(N195="",0,H195*10)</f>
        <v>89.109932283306307</v>
      </c>
      <c r="U195">
        <f>0</f>
        <v>0</v>
      </c>
      <c r="V195" s="9">
        <f t="shared" si="35"/>
        <v>89.109932283306307</v>
      </c>
      <c r="W195" s="9">
        <f>0</f>
        <v>0</v>
      </c>
      <c r="X195" s="9">
        <f>0</f>
        <v>0</v>
      </c>
      <c r="Y195" s="9">
        <f>0</f>
        <v>0</v>
      </c>
      <c r="Z195" s="9">
        <f>0</f>
        <v>0</v>
      </c>
      <c r="AA195">
        <f>10</f>
        <v>10</v>
      </c>
    </row>
    <row r="196" spans="1:27" x14ac:dyDescent="0.55000000000000004">
      <c r="A196" s="10">
        <v>46235</v>
      </c>
      <c r="B196" t="s">
        <v>11</v>
      </c>
      <c r="C196" t="s">
        <v>21</v>
      </c>
      <c r="D196" t="s">
        <v>19</v>
      </c>
      <c r="E196" t="s">
        <v>14</v>
      </c>
      <c r="F196" t="s">
        <v>18</v>
      </c>
      <c r="G196" t="s">
        <v>16</v>
      </c>
      <c r="H196">
        <v>9.1179495792336098</v>
      </c>
      <c r="J196">
        <f t="shared" si="36"/>
        <v>195</v>
      </c>
      <c r="K196" t="str">
        <f t="shared" si="30"/>
        <v>AEP TX NorthSouth LZ</v>
      </c>
      <c r="L196" s="10">
        <f t="shared" si="37"/>
        <v>45887</v>
      </c>
      <c r="M196" s="10">
        <f t="shared" si="38"/>
        <v>46235</v>
      </c>
      <c r="N196" t="str">
        <f t="shared" si="31"/>
        <v>NA</v>
      </c>
      <c r="O196" t="str">
        <f t="shared" si="32"/>
        <v>NA</v>
      </c>
      <c r="P196" t="str">
        <f t="shared" si="33"/>
        <v>APG&amp;E</v>
      </c>
      <c r="Q196">
        <f t="shared" si="34"/>
        <v>36</v>
      </c>
      <c r="R196">
        <v>0</v>
      </c>
      <c r="S196">
        <f>200</f>
        <v>200</v>
      </c>
      <c r="T196" s="9">
        <f t="shared" si="39"/>
        <v>91.179495792336098</v>
      </c>
      <c r="U196">
        <f>0</f>
        <v>0</v>
      </c>
      <c r="V196" s="9">
        <f t="shared" si="35"/>
        <v>91.179495792336098</v>
      </c>
      <c r="W196" s="9">
        <f>0</f>
        <v>0</v>
      </c>
      <c r="X196" s="9">
        <f>0</f>
        <v>0</v>
      </c>
      <c r="Y196" s="9">
        <f>0</f>
        <v>0</v>
      </c>
      <c r="Z196" s="9">
        <f>0</f>
        <v>0</v>
      </c>
      <c r="AA196">
        <f>10</f>
        <v>10</v>
      </c>
    </row>
    <row r="197" spans="1:27" x14ac:dyDescent="0.55000000000000004">
      <c r="A197" s="10">
        <v>45870</v>
      </c>
      <c r="B197" t="s">
        <v>11</v>
      </c>
      <c r="C197" t="s">
        <v>21</v>
      </c>
      <c r="D197" t="s">
        <v>20</v>
      </c>
      <c r="E197" t="s">
        <v>14</v>
      </c>
      <c r="F197" t="s">
        <v>15</v>
      </c>
      <c r="G197" t="s">
        <v>16</v>
      </c>
      <c r="H197">
        <v>9.6145680068522896</v>
      </c>
      <c r="J197">
        <f t="shared" si="36"/>
        <v>196</v>
      </c>
      <c r="K197" t="str">
        <f t="shared" si="30"/>
        <v>AEP TX NorthWest LZ</v>
      </c>
      <c r="L197" s="10">
        <f t="shared" si="37"/>
        <v>45887</v>
      </c>
      <c r="M197" s="10">
        <f t="shared" si="38"/>
        <v>45870</v>
      </c>
      <c r="N197" t="str">
        <f t="shared" si="31"/>
        <v>NA</v>
      </c>
      <c r="O197" t="str">
        <f t="shared" si="32"/>
        <v>NA</v>
      </c>
      <c r="P197" t="str">
        <f t="shared" si="33"/>
        <v>APG&amp;E</v>
      </c>
      <c r="Q197">
        <f t="shared" si="34"/>
        <v>12</v>
      </c>
      <c r="R197">
        <v>0</v>
      </c>
      <c r="S197">
        <f>200</f>
        <v>200</v>
      </c>
      <c r="T197" s="9">
        <f t="shared" si="39"/>
        <v>96.145680068522893</v>
      </c>
      <c r="U197">
        <f>0</f>
        <v>0</v>
      </c>
      <c r="V197" s="9">
        <f t="shared" si="35"/>
        <v>96.145680068522893</v>
      </c>
      <c r="W197" s="9">
        <f>0</f>
        <v>0</v>
      </c>
      <c r="X197" s="9">
        <f>0</f>
        <v>0</v>
      </c>
      <c r="Y197" s="9">
        <f>0</f>
        <v>0</v>
      </c>
      <c r="Z197" s="9">
        <f>0</f>
        <v>0</v>
      </c>
      <c r="AA197">
        <f>10</f>
        <v>10</v>
      </c>
    </row>
    <row r="198" spans="1:27" x14ac:dyDescent="0.55000000000000004">
      <c r="A198" s="10">
        <v>45870</v>
      </c>
      <c r="B198" t="s">
        <v>11</v>
      </c>
      <c r="C198" t="s">
        <v>21</v>
      </c>
      <c r="D198" t="s">
        <v>20</v>
      </c>
      <c r="E198" t="s">
        <v>14</v>
      </c>
      <c r="F198" t="s">
        <v>17</v>
      </c>
      <c r="G198" t="s">
        <v>16</v>
      </c>
      <c r="H198">
        <v>10.0261906222379</v>
      </c>
      <c r="J198">
        <f t="shared" si="36"/>
        <v>197</v>
      </c>
      <c r="K198" t="str">
        <f t="shared" si="30"/>
        <v>AEP TX NorthWest LZ</v>
      </c>
      <c r="L198" s="10">
        <f t="shared" si="37"/>
        <v>45887</v>
      </c>
      <c r="M198" s="10">
        <f t="shared" si="38"/>
        <v>45870</v>
      </c>
      <c r="N198" t="str">
        <f t="shared" si="31"/>
        <v>NA</v>
      </c>
      <c r="O198" t="str">
        <f t="shared" si="32"/>
        <v>NA</v>
      </c>
      <c r="P198" t="str">
        <f t="shared" si="33"/>
        <v>APG&amp;E</v>
      </c>
      <c r="Q198">
        <f t="shared" si="34"/>
        <v>24</v>
      </c>
      <c r="R198">
        <v>0</v>
      </c>
      <c r="S198">
        <f>200</f>
        <v>200</v>
      </c>
      <c r="T198" s="9">
        <f t="shared" si="39"/>
        <v>100.261906222379</v>
      </c>
      <c r="U198">
        <f>0</f>
        <v>0</v>
      </c>
      <c r="V198" s="9">
        <f t="shared" si="35"/>
        <v>100.261906222379</v>
      </c>
      <c r="W198" s="9">
        <f>0</f>
        <v>0</v>
      </c>
      <c r="X198" s="9">
        <f>0</f>
        <v>0</v>
      </c>
      <c r="Y198" s="9">
        <f>0</f>
        <v>0</v>
      </c>
      <c r="Z198" s="9">
        <f>0</f>
        <v>0</v>
      </c>
      <c r="AA198">
        <f>10</f>
        <v>10</v>
      </c>
    </row>
    <row r="199" spans="1:27" x14ac:dyDescent="0.55000000000000004">
      <c r="A199" s="10">
        <v>45870</v>
      </c>
      <c r="B199" t="s">
        <v>11</v>
      </c>
      <c r="C199" t="s">
        <v>21</v>
      </c>
      <c r="D199" t="s">
        <v>20</v>
      </c>
      <c r="E199" t="s">
        <v>14</v>
      </c>
      <c r="F199" t="s">
        <v>18</v>
      </c>
      <c r="G199" t="s">
        <v>16</v>
      </c>
      <c r="H199">
        <v>10.495659898219801</v>
      </c>
      <c r="J199">
        <f t="shared" si="36"/>
        <v>198</v>
      </c>
      <c r="K199" t="str">
        <f t="shared" si="30"/>
        <v>AEP TX NorthWest LZ</v>
      </c>
      <c r="L199" s="10">
        <f t="shared" si="37"/>
        <v>45887</v>
      </c>
      <c r="M199" s="10">
        <f t="shared" si="38"/>
        <v>45870</v>
      </c>
      <c r="N199" t="str">
        <f t="shared" si="31"/>
        <v>NA</v>
      </c>
      <c r="O199" t="str">
        <f t="shared" si="32"/>
        <v>NA</v>
      </c>
      <c r="P199" t="str">
        <f t="shared" si="33"/>
        <v>APG&amp;E</v>
      </c>
      <c r="Q199">
        <f t="shared" si="34"/>
        <v>36</v>
      </c>
      <c r="R199">
        <v>0</v>
      </c>
      <c r="S199">
        <f>200</f>
        <v>200</v>
      </c>
      <c r="T199" s="9">
        <f t="shared" si="39"/>
        <v>104.956598982198</v>
      </c>
      <c r="U199">
        <f>0</f>
        <v>0</v>
      </c>
      <c r="V199" s="9">
        <f t="shared" si="35"/>
        <v>104.956598982198</v>
      </c>
      <c r="W199" s="9">
        <f>0</f>
        <v>0</v>
      </c>
      <c r="X199" s="9">
        <f>0</f>
        <v>0</v>
      </c>
      <c r="Y199" s="9">
        <f>0</f>
        <v>0</v>
      </c>
      <c r="Z199" s="9">
        <f>0</f>
        <v>0</v>
      </c>
      <c r="AA199">
        <f>10</f>
        <v>10</v>
      </c>
    </row>
    <row r="200" spans="1:27" x14ac:dyDescent="0.55000000000000004">
      <c r="A200" s="10">
        <v>45901</v>
      </c>
      <c r="B200" t="s">
        <v>11</v>
      </c>
      <c r="C200" t="s">
        <v>21</v>
      </c>
      <c r="D200" t="s">
        <v>20</v>
      </c>
      <c r="E200" t="s">
        <v>14</v>
      </c>
      <c r="F200" t="s">
        <v>15</v>
      </c>
      <c r="G200" t="s">
        <v>16</v>
      </c>
      <c r="H200">
        <v>10.367297487504</v>
      </c>
      <c r="J200">
        <f t="shared" si="36"/>
        <v>199</v>
      </c>
      <c r="K200" t="str">
        <f t="shared" si="30"/>
        <v>AEP TX NorthWest LZ</v>
      </c>
      <c r="L200" s="10">
        <f t="shared" si="37"/>
        <v>45887</v>
      </c>
      <c r="M200" s="10">
        <f t="shared" si="38"/>
        <v>45901</v>
      </c>
      <c r="N200" t="str">
        <f t="shared" si="31"/>
        <v>NA</v>
      </c>
      <c r="O200" t="str">
        <f t="shared" si="32"/>
        <v>NA</v>
      </c>
      <c r="P200" t="str">
        <f t="shared" si="33"/>
        <v>APG&amp;E</v>
      </c>
      <c r="Q200">
        <f t="shared" si="34"/>
        <v>12</v>
      </c>
      <c r="R200">
        <v>0</v>
      </c>
      <c r="S200">
        <f>200</f>
        <v>200</v>
      </c>
      <c r="T200" s="9">
        <f t="shared" si="39"/>
        <v>103.67297487504001</v>
      </c>
      <c r="U200">
        <f>0</f>
        <v>0</v>
      </c>
      <c r="V200" s="9">
        <f t="shared" si="35"/>
        <v>103.67297487504001</v>
      </c>
      <c r="W200" s="9">
        <f>0</f>
        <v>0</v>
      </c>
      <c r="X200" s="9">
        <f>0</f>
        <v>0</v>
      </c>
      <c r="Y200" s="9">
        <f>0</f>
        <v>0</v>
      </c>
      <c r="Z200" s="9">
        <f>0</f>
        <v>0</v>
      </c>
      <c r="AA200">
        <f>10</f>
        <v>10</v>
      </c>
    </row>
    <row r="201" spans="1:27" x14ac:dyDescent="0.55000000000000004">
      <c r="A201" s="10">
        <v>45901</v>
      </c>
      <c r="B201" t="s">
        <v>11</v>
      </c>
      <c r="C201" t="s">
        <v>21</v>
      </c>
      <c r="D201" t="s">
        <v>20</v>
      </c>
      <c r="E201" t="s">
        <v>14</v>
      </c>
      <c r="F201" t="s">
        <v>17</v>
      </c>
      <c r="G201" t="s">
        <v>16</v>
      </c>
      <c r="H201">
        <v>10.385489817157</v>
      </c>
      <c r="J201">
        <f t="shared" si="36"/>
        <v>200</v>
      </c>
      <c r="K201" t="str">
        <f t="shared" si="30"/>
        <v>AEP TX NorthWest LZ</v>
      </c>
      <c r="L201" s="10">
        <f t="shared" si="37"/>
        <v>45887</v>
      </c>
      <c r="M201" s="10">
        <f t="shared" si="38"/>
        <v>45901</v>
      </c>
      <c r="N201" t="str">
        <f t="shared" si="31"/>
        <v>NA</v>
      </c>
      <c r="O201" t="str">
        <f t="shared" si="32"/>
        <v>NA</v>
      </c>
      <c r="P201" t="str">
        <f t="shared" si="33"/>
        <v>APG&amp;E</v>
      </c>
      <c r="Q201">
        <f t="shared" si="34"/>
        <v>24</v>
      </c>
      <c r="R201">
        <v>0</v>
      </c>
      <c r="S201">
        <f>200</f>
        <v>200</v>
      </c>
      <c r="T201" s="9">
        <f t="shared" si="39"/>
        <v>103.85489817157</v>
      </c>
      <c r="U201">
        <f>0</f>
        <v>0</v>
      </c>
      <c r="V201" s="9">
        <f t="shared" si="35"/>
        <v>103.85489817157</v>
      </c>
      <c r="W201" s="9">
        <f>0</f>
        <v>0</v>
      </c>
      <c r="X201" s="9">
        <f>0</f>
        <v>0</v>
      </c>
      <c r="Y201" s="9">
        <f>0</f>
        <v>0</v>
      </c>
      <c r="Z201" s="9">
        <f>0</f>
        <v>0</v>
      </c>
      <c r="AA201">
        <f>10</f>
        <v>10</v>
      </c>
    </row>
    <row r="202" spans="1:27" x14ac:dyDescent="0.55000000000000004">
      <c r="A202" s="10">
        <v>45901</v>
      </c>
      <c r="B202" t="s">
        <v>11</v>
      </c>
      <c r="C202" t="s">
        <v>21</v>
      </c>
      <c r="D202" t="s">
        <v>20</v>
      </c>
      <c r="E202" t="s">
        <v>14</v>
      </c>
      <c r="F202" t="s">
        <v>18</v>
      </c>
      <c r="G202" t="s">
        <v>16</v>
      </c>
      <c r="H202">
        <v>10.713319001713099</v>
      </c>
      <c r="J202">
        <f t="shared" si="36"/>
        <v>201</v>
      </c>
      <c r="K202" t="str">
        <f t="shared" si="30"/>
        <v>AEP TX NorthWest LZ</v>
      </c>
      <c r="L202" s="10">
        <f t="shared" si="37"/>
        <v>45887</v>
      </c>
      <c r="M202" s="10">
        <f t="shared" si="38"/>
        <v>45901</v>
      </c>
      <c r="N202" t="str">
        <f t="shared" si="31"/>
        <v>NA</v>
      </c>
      <c r="O202" t="str">
        <f t="shared" si="32"/>
        <v>NA</v>
      </c>
      <c r="P202" t="str">
        <f t="shared" si="33"/>
        <v>APG&amp;E</v>
      </c>
      <c r="Q202">
        <f t="shared" si="34"/>
        <v>36</v>
      </c>
      <c r="R202">
        <v>0</v>
      </c>
      <c r="S202">
        <f>200</f>
        <v>200</v>
      </c>
      <c r="T202" s="9">
        <f t="shared" si="39"/>
        <v>107.133190017131</v>
      </c>
      <c r="U202">
        <f>0</f>
        <v>0</v>
      </c>
      <c r="V202" s="9">
        <f t="shared" si="35"/>
        <v>107.133190017131</v>
      </c>
      <c r="W202" s="9">
        <f>0</f>
        <v>0</v>
      </c>
      <c r="X202" s="9">
        <f>0</f>
        <v>0</v>
      </c>
      <c r="Y202" s="9">
        <f>0</f>
        <v>0</v>
      </c>
      <c r="Z202" s="9">
        <f>0</f>
        <v>0</v>
      </c>
      <c r="AA202">
        <f>10</f>
        <v>10</v>
      </c>
    </row>
    <row r="203" spans="1:27" x14ac:dyDescent="0.55000000000000004">
      <c r="A203" s="10">
        <v>45931</v>
      </c>
      <c r="B203" t="s">
        <v>11</v>
      </c>
      <c r="C203" t="s">
        <v>21</v>
      </c>
      <c r="D203" t="s">
        <v>20</v>
      </c>
      <c r="E203" t="s">
        <v>14</v>
      </c>
      <c r="F203" t="s">
        <v>15</v>
      </c>
      <c r="G203" t="s">
        <v>16</v>
      </c>
      <c r="H203">
        <v>10.546441737934201</v>
      </c>
      <c r="J203">
        <f t="shared" si="36"/>
        <v>202</v>
      </c>
      <c r="K203" t="str">
        <f t="shared" si="30"/>
        <v>AEP TX NorthWest LZ</v>
      </c>
      <c r="L203" s="10">
        <f t="shared" si="37"/>
        <v>45887</v>
      </c>
      <c r="M203" s="10">
        <f t="shared" si="38"/>
        <v>45931</v>
      </c>
      <c r="N203" t="str">
        <f t="shared" si="31"/>
        <v>NA</v>
      </c>
      <c r="O203" t="str">
        <f t="shared" si="32"/>
        <v>NA</v>
      </c>
      <c r="P203" t="str">
        <f t="shared" si="33"/>
        <v>APG&amp;E</v>
      </c>
      <c r="Q203">
        <f t="shared" si="34"/>
        <v>12</v>
      </c>
      <c r="R203">
        <v>0</v>
      </c>
      <c r="S203">
        <f>200</f>
        <v>200</v>
      </c>
      <c r="T203" s="9">
        <f t="shared" si="39"/>
        <v>105.46441737934201</v>
      </c>
      <c r="U203">
        <f>0</f>
        <v>0</v>
      </c>
      <c r="V203" s="9">
        <f t="shared" si="35"/>
        <v>105.46441737934201</v>
      </c>
      <c r="W203" s="9">
        <f>0</f>
        <v>0</v>
      </c>
      <c r="X203" s="9">
        <f>0</f>
        <v>0</v>
      </c>
      <c r="Y203" s="9">
        <f>0</f>
        <v>0</v>
      </c>
      <c r="Z203" s="9">
        <f>0</f>
        <v>0</v>
      </c>
      <c r="AA203">
        <f>10</f>
        <v>10</v>
      </c>
    </row>
    <row r="204" spans="1:27" x14ac:dyDescent="0.55000000000000004">
      <c r="A204" s="10">
        <v>45931</v>
      </c>
      <c r="B204" t="s">
        <v>11</v>
      </c>
      <c r="C204" t="s">
        <v>21</v>
      </c>
      <c r="D204" t="s">
        <v>20</v>
      </c>
      <c r="E204" t="s">
        <v>14</v>
      </c>
      <c r="F204" t="s">
        <v>17</v>
      </c>
      <c r="G204" t="s">
        <v>16</v>
      </c>
      <c r="H204">
        <v>10.493121002573499</v>
      </c>
      <c r="J204">
        <f t="shared" si="36"/>
        <v>203</v>
      </c>
      <c r="K204" t="str">
        <f t="shared" si="30"/>
        <v>AEP TX NorthWest LZ</v>
      </c>
      <c r="L204" s="10">
        <f t="shared" si="37"/>
        <v>45887</v>
      </c>
      <c r="M204" s="10">
        <f t="shared" si="38"/>
        <v>45931</v>
      </c>
      <c r="N204" t="str">
        <f t="shared" si="31"/>
        <v>NA</v>
      </c>
      <c r="O204" t="str">
        <f t="shared" si="32"/>
        <v>NA</v>
      </c>
      <c r="P204" t="str">
        <f t="shared" si="33"/>
        <v>APG&amp;E</v>
      </c>
      <c r="Q204">
        <f t="shared" si="34"/>
        <v>24</v>
      </c>
      <c r="R204">
        <v>0</v>
      </c>
      <c r="S204">
        <f>200</f>
        <v>200</v>
      </c>
      <c r="T204" s="9">
        <f t="shared" si="39"/>
        <v>104.931210025735</v>
      </c>
      <c r="U204">
        <f>0</f>
        <v>0</v>
      </c>
      <c r="V204" s="9">
        <f t="shared" si="35"/>
        <v>104.931210025735</v>
      </c>
      <c r="W204" s="9">
        <f>0</f>
        <v>0</v>
      </c>
      <c r="X204" s="9">
        <f>0</f>
        <v>0</v>
      </c>
      <c r="Y204" s="9">
        <f>0</f>
        <v>0</v>
      </c>
      <c r="Z204" s="9">
        <f>0</f>
        <v>0</v>
      </c>
      <c r="AA204">
        <f>10</f>
        <v>10</v>
      </c>
    </row>
    <row r="205" spans="1:27" x14ac:dyDescent="0.55000000000000004">
      <c r="A205" s="10">
        <v>45931</v>
      </c>
      <c r="B205" t="s">
        <v>11</v>
      </c>
      <c r="C205" t="s">
        <v>21</v>
      </c>
      <c r="D205" t="s">
        <v>20</v>
      </c>
      <c r="E205" t="s">
        <v>14</v>
      </c>
      <c r="F205" t="s">
        <v>18</v>
      </c>
      <c r="G205" t="s">
        <v>16</v>
      </c>
      <c r="H205">
        <v>10.7774288329712</v>
      </c>
      <c r="J205">
        <f t="shared" si="36"/>
        <v>204</v>
      </c>
      <c r="K205" t="str">
        <f t="shared" si="30"/>
        <v>AEP TX NorthWest LZ</v>
      </c>
      <c r="L205" s="10">
        <f t="shared" si="37"/>
        <v>45887</v>
      </c>
      <c r="M205" s="10">
        <f t="shared" si="38"/>
        <v>45931</v>
      </c>
      <c r="N205" t="str">
        <f t="shared" si="31"/>
        <v>NA</v>
      </c>
      <c r="O205" t="str">
        <f t="shared" si="32"/>
        <v>NA</v>
      </c>
      <c r="P205" t="str">
        <f t="shared" si="33"/>
        <v>APG&amp;E</v>
      </c>
      <c r="Q205">
        <f t="shared" si="34"/>
        <v>36</v>
      </c>
      <c r="R205">
        <v>0</v>
      </c>
      <c r="S205">
        <f>200</f>
        <v>200</v>
      </c>
      <c r="T205" s="9">
        <f t="shared" si="39"/>
        <v>107.77428832971199</v>
      </c>
      <c r="U205">
        <f>0</f>
        <v>0</v>
      </c>
      <c r="V205" s="9">
        <f t="shared" si="35"/>
        <v>107.77428832971199</v>
      </c>
      <c r="W205" s="9">
        <f>0</f>
        <v>0</v>
      </c>
      <c r="X205" s="9">
        <f>0</f>
        <v>0</v>
      </c>
      <c r="Y205" s="9">
        <f>0</f>
        <v>0</v>
      </c>
      <c r="Z205" s="9">
        <f>0</f>
        <v>0</v>
      </c>
      <c r="AA205">
        <f>10</f>
        <v>10</v>
      </c>
    </row>
    <row r="206" spans="1:27" x14ac:dyDescent="0.55000000000000004">
      <c r="A206" s="10">
        <v>45962</v>
      </c>
      <c r="B206" t="s">
        <v>11</v>
      </c>
      <c r="C206" t="s">
        <v>21</v>
      </c>
      <c r="D206" t="s">
        <v>20</v>
      </c>
      <c r="E206" t="s">
        <v>14</v>
      </c>
      <c r="F206" t="s">
        <v>15</v>
      </c>
      <c r="G206" t="s">
        <v>16</v>
      </c>
      <c r="H206">
        <v>10.598811377129</v>
      </c>
      <c r="J206">
        <f t="shared" si="36"/>
        <v>205</v>
      </c>
      <c r="K206" t="str">
        <f t="shared" si="30"/>
        <v>AEP TX NorthWest LZ</v>
      </c>
      <c r="L206" s="10">
        <f t="shared" si="37"/>
        <v>45887</v>
      </c>
      <c r="M206" s="10">
        <f t="shared" si="38"/>
        <v>45962</v>
      </c>
      <c r="N206" t="str">
        <f t="shared" si="31"/>
        <v>NA</v>
      </c>
      <c r="O206" t="str">
        <f t="shared" si="32"/>
        <v>NA</v>
      </c>
      <c r="P206" t="str">
        <f t="shared" si="33"/>
        <v>APG&amp;E</v>
      </c>
      <c r="Q206">
        <f t="shared" si="34"/>
        <v>12</v>
      </c>
      <c r="R206">
        <v>0</v>
      </c>
      <c r="S206">
        <f>200</f>
        <v>200</v>
      </c>
      <c r="T206" s="9">
        <f t="shared" si="39"/>
        <v>105.98811377128999</v>
      </c>
      <c r="U206">
        <f>0</f>
        <v>0</v>
      </c>
      <c r="V206" s="9">
        <f t="shared" si="35"/>
        <v>105.98811377128999</v>
      </c>
      <c r="W206" s="9">
        <f>0</f>
        <v>0</v>
      </c>
      <c r="X206" s="9">
        <f>0</f>
        <v>0</v>
      </c>
      <c r="Y206" s="9">
        <f>0</f>
        <v>0</v>
      </c>
      <c r="Z206" s="9">
        <f>0</f>
        <v>0</v>
      </c>
      <c r="AA206">
        <f>10</f>
        <v>10</v>
      </c>
    </row>
    <row r="207" spans="1:27" x14ac:dyDescent="0.55000000000000004">
      <c r="A207" s="10">
        <v>45962</v>
      </c>
      <c r="B207" t="s">
        <v>11</v>
      </c>
      <c r="C207" t="s">
        <v>21</v>
      </c>
      <c r="D207" t="s">
        <v>20</v>
      </c>
      <c r="E207" t="s">
        <v>14</v>
      </c>
      <c r="F207" t="s">
        <v>17</v>
      </c>
      <c r="G207" t="s">
        <v>16</v>
      </c>
      <c r="H207">
        <v>10.5248524279951</v>
      </c>
      <c r="J207">
        <f t="shared" si="36"/>
        <v>206</v>
      </c>
      <c r="K207" t="str">
        <f t="shared" si="30"/>
        <v>AEP TX NorthWest LZ</v>
      </c>
      <c r="L207" s="10">
        <f t="shared" si="37"/>
        <v>45887</v>
      </c>
      <c r="M207" s="10">
        <f t="shared" si="38"/>
        <v>45962</v>
      </c>
      <c r="N207" t="str">
        <f t="shared" si="31"/>
        <v>NA</v>
      </c>
      <c r="O207" t="str">
        <f t="shared" si="32"/>
        <v>NA</v>
      </c>
      <c r="P207" t="str">
        <f t="shared" si="33"/>
        <v>APG&amp;E</v>
      </c>
      <c r="Q207">
        <f t="shared" si="34"/>
        <v>24</v>
      </c>
      <c r="R207">
        <v>0</v>
      </c>
      <c r="S207">
        <f>200</f>
        <v>200</v>
      </c>
      <c r="T207" s="9">
        <f t="shared" si="39"/>
        <v>105.248524279951</v>
      </c>
      <c r="U207">
        <f>0</f>
        <v>0</v>
      </c>
      <c r="V207" s="9">
        <f t="shared" si="35"/>
        <v>105.248524279951</v>
      </c>
      <c r="W207" s="9">
        <f>0</f>
        <v>0</v>
      </c>
      <c r="X207" s="9">
        <f>0</f>
        <v>0</v>
      </c>
      <c r="Y207" s="9">
        <f>0</f>
        <v>0</v>
      </c>
      <c r="Z207" s="9">
        <f>0</f>
        <v>0</v>
      </c>
      <c r="AA207">
        <f>10</f>
        <v>10</v>
      </c>
    </row>
    <row r="208" spans="1:27" x14ac:dyDescent="0.55000000000000004">
      <c r="A208" s="10">
        <v>45962</v>
      </c>
      <c r="B208" t="s">
        <v>11</v>
      </c>
      <c r="C208" t="s">
        <v>21</v>
      </c>
      <c r="D208" t="s">
        <v>20</v>
      </c>
      <c r="E208" t="s">
        <v>14</v>
      </c>
      <c r="F208" t="s">
        <v>18</v>
      </c>
      <c r="G208" t="s">
        <v>16</v>
      </c>
      <c r="H208">
        <v>10.802988971554599</v>
      </c>
      <c r="J208">
        <f t="shared" si="36"/>
        <v>207</v>
      </c>
      <c r="K208" t="str">
        <f t="shared" si="30"/>
        <v>AEP TX NorthWest LZ</v>
      </c>
      <c r="L208" s="10">
        <f t="shared" si="37"/>
        <v>45887</v>
      </c>
      <c r="M208" s="10">
        <f t="shared" si="38"/>
        <v>45962</v>
      </c>
      <c r="N208" t="str">
        <f t="shared" si="31"/>
        <v>NA</v>
      </c>
      <c r="O208" t="str">
        <f t="shared" si="32"/>
        <v>NA</v>
      </c>
      <c r="P208" t="str">
        <f t="shared" si="33"/>
        <v>APG&amp;E</v>
      </c>
      <c r="Q208">
        <f t="shared" si="34"/>
        <v>36</v>
      </c>
      <c r="R208">
        <v>0</v>
      </c>
      <c r="S208">
        <f>200</f>
        <v>200</v>
      </c>
      <c r="T208" s="9">
        <f t="shared" si="39"/>
        <v>108.02988971554599</v>
      </c>
      <c r="U208">
        <f>0</f>
        <v>0</v>
      </c>
      <c r="V208" s="9">
        <f t="shared" si="35"/>
        <v>108.02988971554599</v>
      </c>
      <c r="W208" s="9">
        <f>0</f>
        <v>0</v>
      </c>
      <c r="X208" s="9">
        <f>0</f>
        <v>0</v>
      </c>
      <c r="Y208" s="9">
        <f>0</f>
        <v>0</v>
      </c>
      <c r="Z208" s="9">
        <f>0</f>
        <v>0</v>
      </c>
      <c r="AA208">
        <f>10</f>
        <v>10</v>
      </c>
    </row>
    <row r="209" spans="1:27" x14ac:dyDescent="0.55000000000000004">
      <c r="A209" s="10">
        <v>45992</v>
      </c>
      <c r="B209" t="s">
        <v>11</v>
      </c>
      <c r="C209" t="s">
        <v>21</v>
      </c>
      <c r="D209" t="s">
        <v>20</v>
      </c>
      <c r="E209" t="s">
        <v>14</v>
      </c>
      <c r="F209" t="s">
        <v>15</v>
      </c>
      <c r="G209" t="s">
        <v>16</v>
      </c>
      <c r="H209">
        <v>10.6427299777391</v>
      </c>
      <c r="J209">
        <f t="shared" si="36"/>
        <v>208</v>
      </c>
      <c r="K209" t="str">
        <f t="shared" si="30"/>
        <v>AEP TX NorthWest LZ</v>
      </c>
      <c r="L209" s="10">
        <f t="shared" si="37"/>
        <v>45887</v>
      </c>
      <c r="M209" s="10">
        <f t="shared" si="38"/>
        <v>45992</v>
      </c>
      <c r="N209" t="str">
        <f t="shared" si="31"/>
        <v>NA</v>
      </c>
      <c r="O209" t="str">
        <f t="shared" si="32"/>
        <v>NA</v>
      </c>
      <c r="P209" t="str">
        <f t="shared" si="33"/>
        <v>APG&amp;E</v>
      </c>
      <c r="Q209">
        <f t="shared" si="34"/>
        <v>12</v>
      </c>
      <c r="R209">
        <v>0</v>
      </c>
      <c r="S209">
        <f>200</f>
        <v>200</v>
      </c>
      <c r="T209" s="9">
        <f t="shared" si="39"/>
        <v>106.427299777391</v>
      </c>
      <c r="U209">
        <f>0</f>
        <v>0</v>
      </c>
      <c r="V209" s="9">
        <f t="shared" si="35"/>
        <v>106.427299777391</v>
      </c>
      <c r="W209" s="9">
        <f>0</f>
        <v>0</v>
      </c>
      <c r="X209" s="9">
        <f>0</f>
        <v>0</v>
      </c>
      <c r="Y209" s="9">
        <f>0</f>
        <v>0</v>
      </c>
      <c r="Z209" s="9">
        <f>0</f>
        <v>0</v>
      </c>
      <c r="AA209">
        <f>10</f>
        <v>10</v>
      </c>
    </row>
    <row r="210" spans="1:27" x14ac:dyDescent="0.55000000000000004">
      <c r="A210" s="10">
        <v>45992</v>
      </c>
      <c r="B210" t="s">
        <v>11</v>
      </c>
      <c r="C210" t="s">
        <v>21</v>
      </c>
      <c r="D210" t="s">
        <v>20</v>
      </c>
      <c r="E210" t="s">
        <v>14</v>
      </c>
      <c r="F210" t="s">
        <v>17</v>
      </c>
      <c r="G210" t="s">
        <v>16</v>
      </c>
      <c r="H210">
        <v>10.5605994532949</v>
      </c>
      <c r="J210">
        <f t="shared" si="36"/>
        <v>209</v>
      </c>
      <c r="K210" t="str">
        <f t="shared" si="30"/>
        <v>AEP TX NorthWest LZ</v>
      </c>
      <c r="L210" s="10">
        <f t="shared" si="37"/>
        <v>45887</v>
      </c>
      <c r="M210" s="10">
        <f t="shared" si="38"/>
        <v>45992</v>
      </c>
      <c r="N210" t="str">
        <f t="shared" si="31"/>
        <v>NA</v>
      </c>
      <c r="O210" t="str">
        <f t="shared" si="32"/>
        <v>NA</v>
      </c>
      <c r="P210" t="str">
        <f t="shared" si="33"/>
        <v>APG&amp;E</v>
      </c>
      <c r="Q210">
        <f t="shared" si="34"/>
        <v>24</v>
      </c>
      <c r="R210">
        <v>0</v>
      </c>
      <c r="S210">
        <f>200</f>
        <v>200</v>
      </c>
      <c r="T210" s="9">
        <f t="shared" si="39"/>
        <v>105.605994532949</v>
      </c>
      <c r="U210">
        <f>0</f>
        <v>0</v>
      </c>
      <c r="V210" s="9">
        <f t="shared" si="35"/>
        <v>105.605994532949</v>
      </c>
      <c r="W210" s="9">
        <f>0</f>
        <v>0</v>
      </c>
      <c r="X210" s="9">
        <f>0</f>
        <v>0</v>
      </c>
      <c r="Y210" s="9">
        <f>0</f>
        <v>0</v>
      </c>
      <c r="Z210" s="9">
        <f>0</f>
        <v>0</v>
      </c>
      <c r="AA210">
        <f>10</f>
        <v>10</v>
      </c>
    </row>
    <row r="211" spans="1:27" x14ac:dyDescent="0.55000000000000004">
      <c r="A211" s="10">
        <v>45992</v>
      </c>
      <c r="B211" t="s">
        <v>11</v>
      </c>
      <c r="C211" t="s">
        <v>21</v>
      </c>
      <c r="D211" t="s">
        <v>20</v>
      </c>
      <c r="E211" t="s">
        <v>14</v>
      </c>
      <c r="F211" t="s">
        <v>18</v>
      </c>
      <c r="G211" t="s">
        <v>16</v>
      </c>
      <c r="H211">
        <v>10.8284621106471</v>
      </c>
      <c r="J211">
        <f t="shared" si="36"/>
        <v>210</v>
      </c>
      <c r="K211" t="str">
        <f t="shared" si="30"/>
        <v>AEP TX NorthWest LZ</v>
      </c>
      <c r="L211" s="10">
        <f t="shared" si="37"/>
        <v>45887</v>
      </c>
      <c r="M211" s="10">
        <f t="shared" si="38"/>
        <v>45992</v>
      </c>
      <c r="N211" t="str">
        <f t="shared" si="31"/>
        <v>NA</v>
      </c>
      <c r="O211" t="str">
        <f t="shared" si="32"/>
        <v>NA</v>
      </c>
      <c r="P211" t="str">
        <f t="shared" si="33"/>
        <v>APG&amp;E</v>
      </c>
      <c r="Q211">
        <f t="shared" si="34"/>
        <v>36</v>
      </c>
      <c r="R211">
        <v>0</v>
      </c>
      <c r="S211">
        <f>200</f>
        <v>200</v>
      </c>
      <c r="T211" s="9">
        <f t="shared" si="39"/>
        <v>108.28462110647101</v>
      </c>
      <c r="U211">
        <f>0</f>
        <v>0</v>
      </c>
      <c r="V211" s="9">
        <f t="shared" si="35"/>
        <v>108.28462110647101</v>
      </c>
      <c r="W211" s="9">
        <f>0</f>
        <v>0</v>
      </c>
      <c r="X211" s="9">
        <f>0</f>
        <v>0</v>
      </c>
      <c r="Y211" s="9">
        <f>0</f>
        <v>0</v>
      </c>
      <c r="Z211" s="9">
        <f>0</f>
        <v>0</v>
      </c>
      <c r="AA211">
        <f>10</f>
        <v>10</v>
      </c>
    </row>
    <row r="212" spans="1:27" x14ac:dyDescent="0.55000000000000004">
      <c r="A212" s="10">
        <v>46023</v>
      </c>
      <c r="B212" t="s">
        <v>11</v>
      </c>
      <c r="C212" t="s">
        <v>21</v>
      </c>
      <c r="D212" t="s">
        <v>20</v>
      </c>
      <c r="E212" t="s">
        <v>14</v>
      </c>
      <c r="F212" t="s">
        <v>15</v>
      </c>
      <c r="G212" t="s">
        <v>16</v>
      </c>
      <c r="H212">
        <v>10.688779292664799</v>
      </c>
      <c r="J212">
        <f t="shared" si="36"/>
        <v>211</v>
      </c>
      <c r="K212" t="str">
        <f t="shared" si="30"/>
        <v>AEP TX NorthWest LZ</v>
      </c>
      <c r="L212" s="10">
        <f t="shared" si="37"/>
        <v>45887</v>
      </c>
      <c r="M212" s="10">
        <f t="shared" si="38"/>
        <v>46023</v>
      </c>
      <c r="N212" t="str">
        <f t="shared" si="31"/>
        <v>NA</v>
      </c>
      <c r="O212" t="str">
        <f t="shared" si="32"/>
        <v>NA</v>
      </c>
      <c r="P212" t="str">
        <f t="shared" si="33"/>
        <v>APG&amp;E</v>
      </c>
      <c r="Q212">
        <f t="shared" si="34"/>
        <v>12</v>
      </c>
      <c r="R212">
        <v>0</v>
      </c>
      <c r="S212">
        <f>200</f>
        <v>200</v>
      </c>
      <c r="T212" s="9">
        <f t="shared" si="39"/>
        <v>106.88779292664799</v>
      </c>
      <c r="U212">
        <f>0</f>
        <v>0</v>
      </c>
      <c r="V212" s="9">
        <f t="shared" si="35"/>
        <v>106.88779292664799</v>
      </c>
      <c r="W212" s="9">
        <f>0</f>
        <v>0</v>
      </c>
      <c r="X212" s="9">
        <f>0</f>
        <v>0</v>
      </c>
      <c r="Y212" s="9">
        <f>0</f>
        <v>0</v>
      </c>
      <c r="Z212" s="9">
        <f>0</f>
        <v>0</v>
      </c>
      <c r="AA212">
        <f>10</f>
        <v>10</v>
      </c>
    </row>
    <row r="213" spans="1:27" x14ac:dyDescent="0.55000000000000004">
      <c r="A213" s="10">
        <v>46023</v>
      </c>
      <c r="B213" t="s">
        <v>11</v>
      </c>
      <c r="C213" t="s">
        <v>21</v>
      </c>
      <c r="D213" t="s">
        <v>20</v>
      </c>
      <c r="E213" t="s">
        <v>14</v>
      </c>
      <c r="F213" t="s">
        <v>17</v>
      </c>
      <c r="G213" t="s">
        <v>16</v>
      </c>
      <c r="H213">
        <v>10.6019703972306</v>
      </c>
      <c r="J213">
        <f t="shared" si="36"/>
        <v>212</v>
      </c>
      <c r="K213" t="str">
        <f t="shared" si="30"/>
        <v>AEP TX NorthWest LZ</v>
      </c>
      <c r="L213" s="10">
        <f t="shared" si="37"/>
        <v>45887</v>
      </c>
      <c r="M213" s="10">
        <f t="shared" si="38"/>
        <v>46023</v>
      </c>
      <c r="N213" t="str">
        <f t="shared" si="31"/>
        <v>NA</v>
      </c>
      <c r="O213" t="str">
        <f t="shared" si="32"/>
        <v>NA</v>
      </c>
      <c r="P213" t="str">
        <f t="shared" si="33"/>
        <v>APG&amp;E</v>
      </c>
      <c r="Q213">
        <f t="shared" si="34"/>
        <v>24</v>
      </c>
      <c r="R213">
        <v>0</v>
      </c>
      <c r="S213">
        <f>200</f>
        <v>200</v>
      </c>
      <c r="T213" s="9">
        <f t="shared" si="39"/>
        <v>106.019703972306</v>
      </c>
      <c r="U213">
        <f>0</f>
        <v>0</v>
      </c>
      <c r="V213" s="9">
        <f t="shared" si="35"/>
        <v>106.019703972306</v>
      </c>
      <c r="W213" s="9">
        <f>0</f>
        <v>0</v>
      </c>
      <c r="X213" s="9">
        <f>0</f>
        <v>0</v>
      </c>
      <c r="Y213" s="9">
        <f>0</f>
        <v>0</v>
      </c>
      <c r="Z213" s="9">
        <f>0</f>
        <v>0</v>
      </c>
      <c r="AA213">
        <f>10</f>
        <v>10</v>
      </c>
    </row>
    <row r="214" spans="1:27" x14ac:dyDescent="0.55000000000000004">
      <c r="A214" s="10">
        <v>46023</v>
      </c>
      <c r="B214" t="s">
        <v>11</v>
      </c>
      <c r="C214" t="s">
        <v>21</v>
      </c>
      <c r="D214" t="s">
        <v>20</v>
      </c>
      <c r="E214" t="s">
        <v>14</v>
      </c>
      <c r="F214" t="s">
        <v>18</v>
      </c>
      <c r="G214" t="s">
        <v>16</v>
      </c>
      <c r="H214">
        <v>10.860979818058199</v>
      </c>
      <c r="J214">
        <f t="shared" si="36"/>
        <v>213</v>
      </c>
      <c r="K214" t="str">
        <f t="shared" si="30"/>
        <v>AEP TX NorthWest LZ</v>
      </c>
      <c r="L214" s="10">
        <f t="shared" si="37"/>
        <v>45887</v>
      </c>
      <c r="M214" s="10">
        <f t="shared" si="38"/>
        <v>46023</v>
      </c>
      <c r="N214" t="str">
        <f t="shared" si="31"/>
        <v>NA</v>
      </c>
      <c r="O214" t="str">
        <f t="shared" si="32"/>
        <v>NA</v>
      </c>
      <c r="P214" t="str">
        <f t="shared" si="33"/>
        <v>APG&amp;E</v>
      </c>
      <c r="Q214">
        <f t="shared" si="34"/>
        <v>36</v>
      </c>
      <c r="R214">
        <v>0</v>
      </c>
      <c r="S214">
        <f>200</f>
        <v>200</v>
      </c>
      <c r="T214" s="9">
        <f t="shared" si="39"/>
        <v>108.60979818058199</v>
      </c>
      <c r="U214">
        <f>0</f>
        <v>0</v>
      </c>
      <c r="V214" s="9">
        <f t="shared" si="35"/>
        <v>108.60979818058199</v>
      </c>
      <c r="W214" s="9">
        <f>0</f>
        <v>0</v>
      </c>
      <c r="X214" s="9">
        <f>0</f>
        <v>0</v>
      </c>
      <c r="Y214" s="9">
        <f>0</f>
        <v>0</v>
      </c>
      <c r="Z214" s="9">
        <f>0</f>
        <v>0</v>
      </c>
      <c r="AA214">
        <f>10</f>
        <v>10</v>
      </c>
    </row>
    <row r="215" spans="1:27" x14ac:dyDescent="0.55000000000000004">
      <c r="A215" s="10">
        <v>46054</v>
      </c>
      <c r="B215" t="s">
        <v>11</v>
      </c>
      <c r="C215" t="s">
        <v>21</v>
      </c>
      <c r="D215" t="s">
        <v>20</v>
      </c>
      <c r="E215" t="s">
        <v>14</v>
      </c>
      <c r="F215" t="s">
        <v>15</v>
      </c>
      <c r="G215" t="s">
        <v>16</v>
      </c>
      <c r="H215">
        <v>10.7458530642668</v>
      </c>
      <c r="J215">
        <f t="shared" si="36"/>
        <v>214</v>
      </c>
      <c r="K215" t="str">
        <f t="shared" si="30"/>
        <v>AEP TX NorthWest LZ</v>
      </c>
      <c r="L215" s="10">
        <f t="shared" si="37"/>
        <v>45887</v>
      </c>
      <c r="M215" s="10">
        <f t="shared" si="38"/>
        <v>46054</v>
      </c>
      <c r="N215" t="str">
        <f t="shared" si="31"/>
        <v>NA</v>
      </c>
      <c r="O215" t="str">
        <f t="shared" si="32"/>
        <v>NA</v>
      </c>
      <c r="P215" t="str">
        <f t="shared" si="33"/>
        <v>APG&amp;E</v>
      </c>
      <c r="Q215">
        <f t="shared" si="34"/>
        <v>12</v>
      </c>
      <c r="R215">
        <v>0</v>
      </c>
      <c r="S215">
        <f>200</f>
        <v>200</v>
      </c>
      <c r="T215" s="9">
        <f t="shared" si="39"/>
        <v>107.45853064266799</v>
      </c>
      <c r="U215">
        <f>0</f>
        <v>0</v>
      </c>
      <c r="V215" s="9">
        <f t="shared" si="35"/>
        <v>107.45853064266799</v>
      </c>
      <c r="W215" s="9">
        <f>0</f>
        <v>0</v>
      </c>
      <c r="X215" s="9">
        <f>0</f>
        <v>0</v>
      </c>
      <c r="Y215" s="9">
        <f>0</f>
        <v>0</v>
      </c>
      <c r="Z215" s="9">
        <f>0</f>
        <v>0</v>
      </c>
      <c r="AA215">
        <f>10</f>
        <v>10</v>
      </c>
    </row>
    <row r="216" spans="1:27" x14ac:dyDescent="0.55000000000000004">
      <c r="A216" s="10">
        <v>46054</v>
      </c>
      <c r="B216" t="s">
        <v>11</v>
      </c>
      <c r="C216" t="s">
        <v>21</v>
      </c>
      <c r="D216" t="s">
        <v>20</v>
      </c>
      <c r="E216" t="s">
        <v>14</v>
      </c>
      <c r="F216" t="s">
        <v>17</v>
      </c>
      <c r="G216" t="s">
        <v>16</v>
      </c>
      <c r="H216">
        <v>10.6611464793352</v>
      </c>
      <c r="J216">
        <f t="shared" si="36"/>
        <v>215</v>
      </c>
      <c r="K216" t="str">
        <f t="shared" si="30"/>
        <v>AEP TX NorthWest LZ</v>
      </c>
      <c r="L216" s="10">
        <f t="shared" si="37"/>
        <v>45887</v>
      </c>
      <c r="M216" s="10">
        <f t="shared" si="38"/>
        <v>46054</v>
      </c>
      <c r="N216" t="str">
        <f t="shared" si="31"/>
        <v>NA</v>
      </c>
      <c r="O216" t="str">
        <f t="shared" si="32"/>
        <v>NA</v>
      </c>
      <c r="P216" t="str">
        <f t="shared" si="33"/>
        <v>APG&amp;E</v>
      </c>
      <c r="Q216">
        <f t="shared" si="34"/>
        <v>24</v>
      </c>
      <c r="R216">
        <v>0</v>
      </c>
      <c r="S216">
        <f>200</f>
        <v>200</v>
      </c>
      <c r="T216" s="9">
        <f t="shared" si="39"/>
        <v>106.611464793352</v>
      </c>
      <c r="U216">
        <f>0</f>
        <v>0</v>
      </c>
      <c r="V216" s="9">
        <f t="shared" si="35"/>
        <v>106.611464793352</v>
      </c>
      <c r="W216" s="9">
        <f>0</f>
        <v>0</v>
      </c>
      <c r="X216" s="9">
        <f>0</f>
        <v>0</v>
      </c>
      <c r="Y216" s="9">
        <f>0</f>
        <v>0</v>
      </c>
      <c r="Z216" s="9">
        <f>0</f>
        <v>0</v>
      </c>
      <c r="AA216">
        <f>10</f>
        <v>10</v>
      </c>
    </row>
    <row r="217" spans="1:27" x14ac:dyDescent="0.55000000000000004">
      <c r="A217" s="10">
        <v>46054</v>
      </c>
      <c r="B217" t="s">
        <v>11</v>
      </c>
      <c r="C217" t="s">
        <v>21</v>
      </c>
      <c r="D217" t="s">
        <v>20</v>
      </c>
      <c r="E217" t="s">
        <v>14</v>
      </c>
      <c r="F217" t="s">
        <v>18</v>
      </c>
      <c r="G217" t="s">
        <v>16</v>
      </c>
      <c r="H217">
        <v>10.9166167747484</v>
      </c>
      <c r="J217">
        <f t="shared" si="36"/>
        <v>216</v>
      </c>
      <c r="K217" t="str">
        <f t="shared" si="30"/>
        <v>AEP TX NorthWest LZ</v>
      </c>
      <c r="L217" s="10">
        <f t="shared" si="37"/>
        <v>45887</v>
      </c>
      <c r="M217" s="10">
        <f t="shared" si="38"/>
        <v>46054</v>
      </c>
      <c r="N217" t="str">
        <f t="shared" si="31"/>
        <v>NA</v>
      </c>
      <c r="O217" t="str">
        <f t="shared" si="32"/>
        <v>NA</v>
      </c>
      <c r="P217" t="str">
        <f t="shared" si="33"/>
        <v>APG&amp;E</v>
      </c>
      <c r="Q217">
        <f t="shared" si="34"/>
        <v>36</v>
      </c>
      <c r="R217">
        <v>0</v>
      </c>
      <c r="S217">
        <f>200</f>
        <v>200</v>
      </c>
      <c r="T217" s="9">
        <f t="shared" si="39"/>
        <v>109.166167747484</v>
      </c>
      <c r="U217">
        <f>0</f>
        <v>0</v>
      </c>
      <c r="V217" s="9">
        <f t="shared" si="35"/>
        <v>109.166167747484</v>
      </c>
      <c r="W217" s="9">
        <f>0</f>
        <v>0</v>
      </c>
      <c r="X217" s="9">
        <f>0</f>
        <v>0</v>
      </c>
      <c r="Y217" s="9">
        <f>0</f>
        <v>0</v>
      </c>
      <c r="Z217" s="9">
        <f>0</f>
        <v>0</v>
      </c>
      <c r="AA217">
        <f>10</f>
        <v>10</v>
      </c>
    </row>
    <row r="218" spans="1:27" x14ac:dyDescent="0.55000000000000004">
      <c r="A218" s="10">
        <v>46082</v>
      </c>
      <c r="B218" t="s">
        <v>11</v>
      </c>
      <c r="C218" t="s">
        <v>21</v>
      </c>
      <c r="D218" t="s">
        <v>20</v>
      </c>
      <c r="E218" t="s">
        <v>14</v>
      </c>
      <c r="F218" t="s">
        <v>15</v>
      </c>
      <c r="G218" t="s">
        <v>16</v>
      </c>
      <c r="H218">
        <v>10.7920667595496</v>
      </c>
      <c r="J218">
        <f t="shared" si="36"/>
        <v>217</v>
      </c>
      <c r="K218" t="str">
        <f t="shared" si="30"/>
        <v>AEP TX NorthWest LZ</v>
      </c>
      <c r="L218" s="10">
        <f t="shared" si="37"/>
        <v>45887</v>
      </c>
      <c r="M218" s="10">
        <f t="shared" si="38"/>
        <v>46082</v>
      </c>
      <c r="N218" t="str">
        <f t="shared" si="31"/>
        <v>NA</v>
      </c>
      <c r="O218" t="str">
        <f t="shared" si="32"/>
        <v>NA</v>
      </c>
      <c r="P218" t="str">
        <f t="shared" si="33"/>
        <v>APG&amp;E</v>
      </c>
      <c r="Q218">
        <f t="shared" si="34"/>
        <v>12</v>
      </c>
      <c r="R218">
        <v>0</v>
      </c>
      <c r="S218">
        <f>200</f>
        <v>200</v>
      </c>
      <c r="T218" s="9">
        <f t="shared" si="39"/>
        <v>107.920667595496</v>
      </c>
      <c r="U218">
        <f>0</f>
        <v>0</v>
      </c>
      <c r="V218" s="9">
        <f t="shared" si="35"/>
        <v>107.920667595496</v>
      </c>
      <c r="W218" s="9">
        <f>0</f>
        <v>0</v>
      </c>
      <c r="X218" s="9">
        <f>0</f>
        <v>0</v>
      </c>
      <c r="Y218" s="9">
        <f>0</f>
        <v>0</v>
      </c>
      <c r="Z218" s="9">
        <f>0</f>
        <v>0</v>
      </c>
      <c r="AA218">
        <f>10</f>
        <v>10</v>
      </c>
    </row>
    <row r="219" spans="1:27" x14ac:dyDescent="0.55000000000000004">
      <c r="A219" s="10">
        <v>46082</v>
      </c>
      <c r="B219" t="s">
        <v>11</v>
      </c>
      <c r="C219" t="s">
        <v>21</v>
      </c>
      <c r="D219" t="s">
        <v>20</v>
      </c>
      <c r="E219" t="s">
        <v>14</v>
      </c>
      <c r="F219" t="s">
        <v>17</v>
      </c>
      <c r="G219" t="s">
        <v>16</v>
      </c>
      <c r="H219">
        <v>10.7105292061387</v>
      </c>
      <c r="J219">
        <f t="shared" si="36"/>
        <v>218</v>
      </c>
      <c r="K219" t="str">
        <f t="shared" si="30"/>
        <v>AEP TX NorthWest LZ</v>
      </c>
      <c r="L219" s="10">
        <f t="shared" si="37"/>
        <v>45887</v>
      </c>
      <c r="M219" s="10">
        <f t="shared" si="38"/>
        <v>46082</v>
      </c>
      <c r="N219" t="str">
        <f t="shared" si="31"/>
        <v>NA</v>
      </c>
      <c r="O219" t="str">
        <f t="shared" si="32"/>
        <v>NA</v>
      </c>
      <c r="P219" t="str">
        <f t="shared" si="33"/>
        <v>APG&amp;E</v>
      </c>
      <c r="Q219">
        <f t="shared" si="34"/>
        <v>24</v>
      </c>
      <c r="R219">
        <v>0</v>
      </c>
      <c r="S219">
        <f>200</f>
        <v>200</v>
      </c>
      <c r="T219" s="9">
        <f t="shared" si="39"/>
        <v>107.105292061387</v>
      </c>
      <c r="U219">
        <f>0</f>
        <v>0</v>
      </c>
      <c r="V219" s="9">
        <f t="shared" si="35"/>
        <v>107.105292061387</v>
      </c>
      <c r="W219" s="9">
        <f>0</f>
        <v>0</v>
      </c>
      <c r="X219" s="9">
        <f>0</f>
        <v>0</v>
      </c>
      <c r="Y219" s="9">
        <f>0</f>
        <v>0</v>
      </c>
      <c r="Z219" s="9">
        <f>0</f>
        <v>0</v>
      </c>
      <c r="AA219">
        <f>10</f>
        <v>10</v>
      </c>
    </row>
    <row r="220" spans="1:27" x14ac:dyDescent="0.55000000000000004">
      <c r="A220" s="10">
        <v>46082</v>
      </c>
      <c r="B220" t="s">
        <v>11</v>
      </c>
      <c r="C220" t="s">
        <v>21</v>
      </c>
      <c r="D220" t="s">
        <v>20</v>
      </c>
      <c r="E220" t="s">
        <v>14</v>
      </c>
      <c r="F220" t="s">
        <v>18</v>
      </c>
      <c r="G220" t="s">
        <v>16</v>
      </c>
      <c r="H220">
        <v>10.960608377687301</v>
      </c>
      <c r="J220">
        <f t="shared" si="36"/>
        <v>219</v>
      </c>
      <c r="K220" t="str">
        <f t="shared" si="30"/>
        <v>AEP TX NorthWest LZ</v>
      </c>
      <c r="L220" s="10">
        <f t="shared" si="37"/>
        <v>45887</v>
      </c>
      <c r="M220" s="10">
        <f t="shared" si="38"/>
        <v>46082</v>
      </c>
      <c r="N220" t="str">
        <f t="shared" si="31"/>
        <v>NA</v>
      </c>
      <c r="O220" t="str">
        <f t="shared" si="32"/>
        <v>NA</v>
      </c>
      <c r="P220" t="str">
        <f t="shared" si="33"/>
        <v>APG&amp;E</v>
      </c>
      <c r="Q220">
        <f t="shared" si="34"/>
        <v>36</v>
      </c>
      <c r="R220">
        <v>0</v>
      </c>
      <c r="S220">
        <f>200</f>
        <v>200</v>
      </c>
      <c r="T220" s="9">
        <f t="shared" si="39"/>
        <v>109.60608377687301</v>
      </c>
      <c r="U220">
        <f>0</f>
        <v>0</v>
      </c>
      <c r="V220" s="9">
        <f t="shared" si="35"/>
        <v>109.60608377687301</v>
      </c>
      <c r="W220" s="9">
        <f>0</f>
        <v>0</v>
      </c>
      <c r="X220" s="9">
        <f>0</f>
        <v>0</v>
      </c>
      <c r="Y220" s="9">
        <f>0</f>
        <v>0</v>
      </c>
      <c r="Z220" s="9">
        <f>0</f>
        <v>0</v>
      </c>
      <c r="AA220">
        <f>10</f>
        <v>10</v>
      </c>
    </row>
    <row r="221" spans="1:27" x14ac:dyDescent="0.55000000000000004">
      <c r="A221" s="10">
        <v>46113</v>
      </c>
      <c r="B221" t="s">
        <v>11</v>
      </c>
      <c r="C221" t="s">
        <v>21</v>
      </c>
      <c r="D221" t="s">
        <v>20</v>
      </c>
      <c r="E221" t="s">
        <v>14</v>
      </c>
      <c r="F221" t="s">
        <v>15</v>
      </c>
      <c r="G221" t="s">
        <v>16</v>
      </c>
      <c r="H221">
        <v>10.8033342320215</v>
      </c>
      <c r="J221">
        <f t="shared" si="36"/>
        <v>220</v>
      </c>
      <c r="K221" t="str">
        <f t="shared" si="30"/>
        <v>AEP TX NorthWest LZ</v>
      </c>
      <c r="L221" s="10">
        <f t="shared" si="37"/>
        <v>45887</v>
      </c>
      <c r="M221" s="10">
        <f t="shared" si="38"/>
        <v>46113</v>
      </c>
      <c r="N221" t="str">
        <f t="shared" si="31"/>
        <v>NA</v>
      </c>
      <c r="O221" t="str">
        <f t="shared" si="32"/>
        <v>NA</v>
      </c>
      <c r="P221" t="str">
        <f t="shared" si="33"/>
        <v>APG&amp;E</v>
      </c>
      <c r="Q221">
        <f t="shared" si="34"/>
        <v>12</v>
      </c>
      <c r="R221">
        <v>0</v>
      </c>
      <c r="S221">
        <f>200</f>
        <v>200</v>
      </c>
      <c r="T221" s="9">
        <f t="shared" si="39"/>
        <v>108.033342320215</v>
      </c>
      <c r="U221">
        <f>0</f>
        <v>0</v>
      </c>
      <c r="V221" s="9">
        <f t="shared" si="35"/>
        <v>108.033342320215</v>
      </c>
      <c r="W221" s="9">
        <f>0</f>
        <v>0</v>
      </c>
      <c r="X221" s="9">
        <f>0</f>
        <v>0</v>
      </c>
      <c r="Y221" s="9">
        <f>0</f>
        <v>0</v>
      </c>
      <c r="Z221" s="9">
        <f>0</f>
        <v>0</v>
      </c>
      <c r="AA221">
        <f>10</f>
        <v>10</v>
      </c>
    </row>
    <row r="222" spans="1:27" x14ac:dyDescent="0.55000000000000004">
      <c r="A222" s="10">
        <v>46113</v>
      </c>
      <c r="B222" t="s">
        <v>11</v>
      </c>
      <c r="C222" t="s">
        <v>21</v>
      </c>
      <c r="D222" t="s">
        <v>20</v>
      </c>
      <c r="E222" t="s">
        <v>14</v>
      </c>
      <c r="F222" t="s">
        <v>17</v>
      </c>
      <c r="G222" t="s">
        <v>16</v>
      </c>
      <c r="H222">
        <v>10.7239766831423</v>
      </c>
      <c r="J222">
        <f t="shared" si="36"/>
        <v>221</v>
      </c>
      <c r="K222" t="str">
        <f t="shared" si="30"/>
        <v>AEP TX NorthWest LZ</v>
      </c>
      <c r="L222" s="10">
        <f t="shared" si="37"/>
        <v>45887</v>
      </c>
      <c r="M222" s="10">
        <f t="shared" si="38"/>
        <v>46113</v>
      </c>
      <c r="N222" t="str">
        <f t="shared" si="31"/>
        <v>NA</v>
      </c>
      <c r="O222" t="str">
        <f t="shared" si="32"/>
        <v>NA</v>
      </c>
      <c r="P222" t="str">
        <f t="shared" si="33"/>
        <v>APG&amp;E</v>
      </c>
      <c r="Q222">
        <f t="shared" si="34"/>
        <v>24</v>
      </c>
      <c r="R222">
        <v>0</v>
      </c>
      <c r="S222">
        <f>200</f>
        <v>200</v>
      </c>
      <c r="T222" s="9">
        <f t="shared" si="39"/>
        <v>107.239766831423</v>
      </c>
      <c r="U222">
        <f>0</f>
        <v>0</v>
      </c>
      <c r="V222" s="9">
        <f t="shared" si="35"/>
        <v>107.239766831423</v>
      </c>
      <c r="W222" s="9">
        <f>0</f>
        <v>0</v>
      </c>
      <c r="X222" s="9">
        <f>0</f>
        <v>0</v>
      </c>
      <c r="Y222" s="9">
        <f>0</f>
        <v>0</v>
      </c>
      <c r="Z222" s="9">
        <f>0</f>
        <v>0</v>
      </c>
      <c r="AA222">
        <f>10</f>
        <v>10</v>
      </c>
    </row>
    <row r="223" spans="1:27" x14ac:dyDescent="0.55000000000000004">
      <c r="A223" s="10">
        <v>46113</v>
      </c>
      <c r="B223" t="s">
        <v>11</v>
      </c>
      <c r="C223" t="s">
        <v>21</v>
      </c>
      <c r="D223" t="s">
        <v>20</v>
      </c>
      <c r="E223" t="s">
        <v>14</v>
      </c>
      <c r="F223" t="s">
        <v>18</v>
      </c>
      <c r="G223" t="s">
        <v>16</v>
      </c>
      <c r="H223">
        <v>10.9705418859985</v>
      </c>
      <c r="J223">
        <f t="shared" si="36"/>
        <v>222</v>
      </c>
      <c r="K223" t="str">
        <f t="shared" si="30"/>
        <v>AEP TX NorthWest LZ</v>
      </c>
      <c r="L223" s="10">
        <f t="shared" si="37"/>
        <v>45887</v>
      </c>
      <c r="M223" s="10">
        <f t="shared" si="38"/>
        <v>46113</v>
      </c>
      <c r="N223" t="str">
        <f t="shared" si="31"/>
        <v>NA</v>
      </c>
      <c r="O223" t="str">
        <f t="shared" si="32"/>
        <v>NA</v>
      </c>
      <c r="P223" t="str">
        <f t="shared" si="33"/>
        <v>APG&amp;E</v>
      </c>
      <c r="Q223">
        <f t="shared" si="34"/>
        <v>36</v>
      </c>
      <c r="R223">
        <v>0</v>
      </c>
      <c r="S223">
        <f>200</f>
        <v>200</v>
      </c>
      <c r="T223" s="9">
        <f t="shared" si="39"/>
        <v>109.705418859985</v>
      </c>
      <c r="U223">
        <f>0</f>
        <v>0</v>
      </c>
      <c r="V223" s="9">
        <f t="shared" si="35"/>
        <v>109.705418859985</v>
      </c>
      <c r="W223" s="9">
        <f>0</f>
        <v>0</v>
      </c>
      <c r="X223" s="9">
        <f>0</f>
        <v>0</v>
      </c>
      <c r="Y223" s="9">
        <f>0</f>
        <v>0</v>
      </c>
      <c r="Z223" s="9">
        <f>0</f>
        <v>0</v>
      </c>
      <c r="AA223">
        <f>10</f>
        <v>10</v>
      </c>
    </row>
    <row r="224" spans="1:27" x14ac:dyDescent="0.55000000000000004">
      <c r="A224" s="10">
        <v>46143</v>
      </c>
      <c r="B224" t="s">
        <v>11</v>
      </c>
      <c r="C224" t="s">
        <v>21</v>
      </c>
      <c r="D224" t="s">
        <v>20</v>
      </c>
      <c r="E224" t="s">
        <v>14</v>
      </c>
      <c r="F224" t="s">
        <v>15</v>
      </c>
      <c r="G224" t="s">
        <v>16</v>
      </c>
      <c r="H224">
        <v>10.797178575287401</v>
      </c>
      <c r="J224">
        <f t="shared" si="36"/>
        <v>223</v>
      </c>
      <c r="K224" t="str">
        <f t="shared" si="30"/>
        <v>AEP TX NorthWest LZ</v>
      </c>
      <c r="L224" s="10">
        <f t="shared" si="37"/>
        <v>45887</v>
      </c>
      <c r="M224" s="10">
        <f t="shared" si="38"/>
        <v>46143</v>
      </c>
      <c r="N224" t="str">
        <f t="shared" si="31"/>
        <v>NA</v>
      </c>
      <c r="O224" t="str">
        <f t="shared" si="32"/>
        <v>NA</v>
      </c>
      <c r="P224" t="str">
        <f t="shared" si="33"/>
        <v>APG&amp;E</v>
      </c>
      <c r="Q224">
        <f t="shared" si="34"/>
        <v>12</v>
      </c>
      <c r="R224">
        <v>0</v>
      </c>
      <c r="S224">
        <f>200</f>
        <v>200</v>
      </c>
      <c r="T224" s="9">
        <f t="shared" si="39"/>
        <v>107.97178575287401</v>
      </c>
      <c r="U224">
        <f>0</f>
        <v>0</v>
      </c>
      <c r="V224" s="9">
        <f t="shared" si="35"/>
        <v>107.97178575287401</v>
      </c>
      <c r="W224" s="9">
        <f>0</f>
        <v>0</v>
      </c>
      <c r="X224" s="9">
        <f>0</f>
        <v>0</v>
      </c>
      <c r="Y224" s="9">
        <f>0</f>
        <v>0</v>
      </c>
      <c r="Z224" s="9">
        <f>0</f>
        <v>0</v>
      </c>
      <c r="AA224">
        <f>10</f>
        <v>10</v>
      </c>
    </row>
    <row r="225" spans="1:27" x14ac:dyDescent="0.55000000000000004">
      <c r="A225" s="10">
        <v>46143</v>
      </c>
      <c r="B225" t="s">
        <v>11</v>
      </c>
      <c r="C225" t="s">
        <v>21</v>
      </c>
      <c r="D225" t="s">
        <v>20</v>
      </c>
      <c r="E225" t="s">
        <v>14</v>
      </c>
      <c r="F225" t="s">
        <v>17</v>
      </c>
      <c r="G225" t="s">
        <v>16</v>
      </c>
      <c r="H225">
        <v>10.7231187284798</v>
      </c>
      <c r="J225">
        <f t="shared" si="36"/>
        <v>224</v>
      </c>
      <c r="K225" t="str">
        <f t="shared" si="30"/>
        <v>AEP TX NorthWest LZ</v>
      </c>
      <c r="L225" s="10">
        <f t="shared" si="37"/>
        <v>45887</v>
      </c>
      <c r="M225" s="10">
        <f t="shared" si="38"/>
        <v>46143</v>
      </c>
      <c r="N225" t="str">
        <f t="shared" si="31"/>
        <v>NA</v>
      </c>
      <c r="O225" t="str">
        <f t="shared" si="32"/>
        <v>NA</v>
      </c>
      <c r="P225" t="str">
        <f t="shared" si="33"/>
        <v>APG&amp;E</v>
      </c>
      <c r="Q225">
        <f t="shared" si="34"/>
        <v>24</v>
      </c>
      <c r="R225">
        <v>0</v>
      </c>
      <c r="S225">
        <f>200</f>
        <v>200</v>
      </c>
      <c r="T225" s="9">
        <f t="shared" si="39"/>
        <v>107.23118728479801</v>
      </c>
      <c r="U225">
        <f>0</f>
        <v>0</v>
      </c>
      <c r="V225" s="9">
        <f t="shared" si="35"/>
        <v>107.23118728479801</v>
      </c>
      <c r="W225" s="9">
        <f>0</f>
        <v>0</v>
      </c>
      <c r="X225" s="9">
        <f>0</f>
        <v>0</v>
      </c>
      <c r="Y225" s="9">
        <f>0</f>
        <v>0</v>
      </c>
      <c r="Z225" s="9">
        <f>0</f>
        <v>0</v>
      </c>
      <c r="AA225">
        <f>10</f>
        <v>10</v>
      </c>
    </row>
    <row r="226" spans="1:27" x14ac:dyDescent="0.55000000000000004">
      <c r="A226" s="10">
        <v>46143</v>
      </c>
      <c r="B226" t="s">
        <v>11</v>
      </c>
      <c r="C226" t="s">
        <v>21</v>
      </c>
      <c r="D226" t="s">
        <v>20</v>
      </c>
      <c r="E226" t="s">
        <v>14</v>
      </c>
      <c r="F226" t="s">
        <v>18</v>
      </c>
      <c r="G226" t="s">
        <v>16</v>
      </c>
      <c r="H226">
        <v>10.9728762679793</v>
      </c>
      <c r="J226">
        <f t="shared" si="36"/>
        <v>225</v>
      </c>
      <c r="K226" t="str">
        <f t="shared" si="30"/>
        <v>AEP TX NorthWest LZ</v>
      </c>
      <c r="L226" s="10">
        <f t="shared" si="37"/>
        <v>45887</v>
      </c>
      <c r="M226" s="10">
        <f t="shared" si="38"/>
        <v>46143</v>
      </c>
      <c r="N226" t="str">
        <f t="shared" si="31"/>
        <v>NA</v>
      </c>
      <c r="O226" t="str">
        <f t="shared" si="32"/>
        <v>NA</v>
      </c>
      <c r="P226" t="str">
        <f t="shared" si="33"/>
        <v>APG&amp;E</v>
      </c>
      <c r="Q226">
        <f t="shared" si="34"/>
        <v>36</v>
      </c>
      <c r="R226">
        <v>0</v>
      </c>
      <c r="S226">
        <f>200</f>
        <v>200</v>
      </c>
      <c r="T226" s="9">
        <f t="shared" si="39"/>
        <v>109.72876267979301</v>
      </c>
      <c r="U226">
        <f>0</f>
        <v>0</v>
      </c>
      <c r="V226" s="9">
        <f t="shared" si="35"/>
        <v>109.72876267979301</v>
      </c>
      <c r="W226" s="9">
        <f>0</f>
        <v>0</v>
      </c>
      <c r="X226" s="9">
        <f>0</f>
        <v>0</v>
      </c>
      <c r="Y226" s="9">
        <f>0</f>
        <v>0</v>
      </c>
      <c r="Z226" s="9">
        <f>0</f>
        <v>0</v>
      </c>
      <c r="AA226">
        <f>10</f>
        <v>10</v>
      </c>
    </row>
    <row r="227" spans="1:27" x14ac:dyDescent="0.55000000000000004">
      <c r="A227" s="10">
        <v>46174</v>
      </c>
      <c r="B227" t="s">
        <v>11</v>
      </c>
      <c r="C227" t="s">
        <v>21</v>
      </c>
      <c r="D227" t="s">
        <v>20</v>
      </c>
      <c r="E227" t="s">
        <v>14</v>
      </c>
      <c r="F227" t="s">
        <v>15</v>
      </c>
      <c r="G227" t="s">
        <v>16</v>
      </c>
      <c r="H227">
        <v>10.8206292026998</v>
      </c>
      <c r="J227">
        <f t="shared" si="36"/>
        <v>226</v>
      </c>
      <c r="K227" t="str">
        <f t="shared" si="30"/>
        <v>AEP TX NorthWest LZ</v>
      </c>
      <c r="L227" s="10">
        <f t="shared" si="37"/>
        <v>45887</v>
      </c>
      <c r="M227" s="10">
        <f t="shared" si="38"/>
        <v>46174</v>
      </c>
      <c r="N227" t="str">
        <f t="shared" si="31"/>
        <v>NA</v>
      </c>
      <c r="O227" t="str">
        <f t="shared" si="32"/>
        <v>NA</v>
      </c>
      <c r="P227" t="str">
        <f t="shared" si="33"/>
        <v>APG&amp;E</v>
      </c>
      <c r="Q227">
        <f t="shared" si="34"/>
        <v>12</v>
      </c>
      <c r="R227">
        <v>0</v>
      </c>
      <c r="S227">
        <f>200</f>
        <v>200</v>
      </c>
      <c r="T227" s="9">
        <f t="shared" si="39"/>
        <v>108.206292026998</v>
      </c>
      <c r="U227">
        <f>0</f>
        <v>0</v>
      </c>
      <c r="V227" s="9">
        <f t="shared" si="35"/>
        <v>108.206292026998</v>
      </c>
      <c r="W227" s="9">
        <f>0</f>
        <v>0</v>
      </c>
      <c r="X227" s="9">
        <f>0</f>
        <v>0</v>
      </c>
      <c r="Y227" s="9">
        <f>0</f>
        <v>0</v>
      </c>
      <c r="Z227" s="9">
        <f>0</f>
        <v>0</v>
      </c>
      <c r="AA227">
        <f>10</f>
        <v>10</v>
      </c>
    </row>
    <row r="228" spans="1:27" x14ac:dyDescent="0.55000000000000004">
      <c r="A228" s="10">
        <v>46174</v>
      </c>
      <c r="B228" t="s">
        <v>11</v>
      </c>
      <c r="C228" t="s">
        <v>21</v>
      </c>
      <c r="D228" t="s">
        <v>20</v>
      </c>
      <c r="E228" t="s">
        <v>14</v>
      </c>
      <c r="F228" t="s">
        <v>17</v>
      </c>
      <c r="G228" t="s">
        <v>16</v>
      </c>
      <c r="H228">
        <v>10.7381721904872</v>
      </c>
      <c r="J228">
        <f t="shared" si="36"/>
        <v>227</v>
      </c>
      <c r="K228" t="str">
        <f t="shared" si="30"/>
        <v>AEP TX NorthWest LZ</v>
      </c>
      <c r="L228" s="10">
        <f t="shared" si="37"/>
        <v>45887</v>
      </c>
      <c r="M228" s="10">
        <f t="shared" si="38"/>
        <v>46174</v>
      </c>
      <c r="N228" t="str">
        <f t="shared" si="31"/>
        <v>NA</v>
      </c>
      <c r="O228" t="str">
        <f t="shared" si="32"/>
        <v>NA</v>
      </c>
      <c r="P228" t="str">
        <f t="shared" si="33"/>
        <v>APG&amp;E</v>
      </c>
      <c r="Q228">
        <f t="shared" si="34"/>
        <v>24</v>
      </c>
      <c r="R228">
        <v>0</v>
      </c>
      <c r="S228">
        <f>200</f>
        <v>200</v>
      </c>
      <c r="T228" s="9">
        <f t="shared" si="39"/>
        <v>107.38172190487199</v>
      </c>
      <c r="U228">
        <f>0</f>
        <v>0</v>
      </c>
      <c r="V228" s="9">
        <f t="shared" si="35"/>
        <v>107.38172190487199</v>
      </c>
      <c r="W228" s="9">
        <f>0</f>
        <v>0</v>
      </c>
      <c r="X228" s="9">
        <f>0</f>
        <v>0</v>
      </c>
      <c r="Y228" s="9">
        <f>0</f>
        <v>0</v>
      </c>
      <c r="Z228" s="9">
        <f>0</f>
        <v>0</v>
      </c>
      <c r="AA228">
        <f>10</f>
        <v>10</v>
      </c>
    </row>
    <row r="229" spans="1:27" x14ac:dyDescent="0.55000000000000004">
      <c r="A229" s="10">
        <v>46174</v>
      </c>
      <c r="B229" t="s">
        <v>11</v>
      </c>
      <c r="C229" t="s">
        <v>21</v>
      </c>
      <c r="D229" t="s">
        <v>20</v>
      </c>
      <c r="E229" t="s">
        <v>14</v>
      </c>
      <c r="F229" t="s">
        <v>18</v>
      </c>
      <c r="G229" t="s">
        <v>16</v>
      </c>
      <c r="H229">
        <v>10.985682910946</v>
      </c>
      <c r="J229">
        <f t="shared" si="36"/>
        <v>228</v>
      </c>
      <c r="K229" t="str">
        <f t="shared" si="30"/>
        <v>AEP TX NorthWest LZ</v>
      </c>
      <c r="L229" s="10">
        <f t="shared" si="37"/>
        <v>45887</v>
      </c>
      <c r="M229" s="10">
        <f t="shared" si="38"/>
        <v>46174</v>
      </c>
      <c r="N229" t="str">
        <f t="shared" si="31"/>
        <v>NA</v>
      </c>
      <c r="O229" t="str">
        <f t="shared" si="32"/>
        <v>NA</v>
      </c>
      <c r="P229" t="str">
        <f t="shared" si="33"/>
        <v>APG&amp;E</v>
      </c>
      <c r="Q229">
        <f t="shared" si="34"/>
        <v>36</v>
      </c>
      <c r="R229">
        <v>0</v>
      </c>
      <c r="S229">
        <f>200</f>
        <v>200</v>
      </c>
      <c r="T229" s="9">
        <f t="shared" si="39"/>
        <v>109.85682910945999</v>
      </c>
      <c r="U229">
        <f>0</f>
        <v>0</v>
      </c>
      <c r="V229" s="9">
        <f t="shared" si="35"/>
        <v>109.85682910945999</v>
      </c>
      <c r="W229" s="9">
        <f>0</f>
        <v>0</v>
      </c>
      <c r="X229" s="9">
        <f>0</f>
        <v>0</v>
      </c>
      <c r="Y229" s="9">
        <f>0</f>
        <v>0</v>
      </c>
      <c r="Z229" s="9">
        <f>0</f>
        <v>0</v>
      </c>
      <c r="AA229">
        <f>10</f>
        <v>10</v>
      </c>
    </row>
    <row r="230" spans="1:27" x14ac:dyDescent="0.55000000000000004">
      <c r="A230" s="10">
        <v>46204</v>
      </c>
      <c r="B230" t="s">
        <v>11</v>
      </c>
      <c r="C230" t="s">
        <v>21</v>
      </c>
      <c r="D230" t="s">
        <v>20</v>
      </c>
      <c r="E230" t="s">
        <v>14</v>
      </c>
      <c r="F230" t="s">
        <v>15</v>
      </c>
      <c r="G230" t="s">
        <v>16</v>
      </c>
      <c r="H230">
        <v>10.827029918394301</v>
      </c>
      <c r="J230">
        <f t="shared" si="36"/>
        <v>229</v>
      </c>
      <c r="K230" t="str">
        <f t="shared" si="30"/>
        <v>AEP TX NorthWest LZ</v>
      </c>
      <c r="L230" s="10">
        <f t="shared" si="37"/>
        <v>45887</v>
      </c>
      <c r="M230" s="10">
        <f t="shared" si="38"/>
        <v>46204</v>
      </c>
      <c r="N230" t="str">
        <f t="shared" si="31"/>
        <v>NA</v>
      </c>
      <c r="O230" t="str">
        <f t="shared" si="32"/>
        <v>NA</v>
      </c>
      <c r="P230" t="str">
        <f t="shared" si="33"/>
        <v>APG&amp;E</v>
      </c>
      <c r="Q230">
        <f t="shared" si="34"/>
        <v>12</v>
      </c>
      <c r="R230">
        <v>0</v>
      </c>
      <c r="S230">
        <f>200</f>
        <v>200</v>
      </c>
      <c r="T230" s="9">
        <f t="shared" si="39"/>
        <v>108.27029918394301</v>
      </c>
      <c r="U230">
        <f>0</f>
        <v>0</v>
      </c>
      <c r="V230" s="9">
        <f t="shared" si="35"/>
        <v>108.27029918394301</v>
      </c>
      <c r="W230" s="9">
        <f>0</f>
        <v>0</v>
      </c>
      <c r="X230" s="9">
        <f>0</f>
        <v>0</v>
      </c>
      <c r="Y230" s="9">
        <f>0</f>
        <v>0</v>
      </c>
      <c r="Z230" s="9">
        <f>0</f>
        <v>0</v>
      </c>
      <c r="AA230">
        <f>10</f>
        <v>10</v>
      </c>
    </row>
    <row r="231" spans="1:27" x14ac:dyDescent="0.55000000000000004">
      <c r="A231" s="10">
        <v>46204</v>
      </c>
      <c r="B231" t="s">
        <v>11</v>
      </c>
      <c r="C231" t="s">
        <v>21</v>
      </c>
      <c r="D231" t="s">
        <v>20</v>
      </c>
      <c r="E231" t="s">
        <v>14</v>
      </c>
      <c r="F231" t="s">
        <v>17</v>
      </c>
      <c r="G231" t="s">
        <v>16</v>
      </c>
      <c r="H231">
        <v>10.737526539141401</v>
      </c>
      <c r="J231">
        <f t="shared" si="36"/>
        <v>230</v>
      </c>
      <c r="K231" t="str">
        <f t="shared" si="30"/>
        <v>AEP TX NorthWest LZ</v>
      </c>
      <c r="L231" s="10">
        <f t="shared" si="37"/>
        <v>45887</v>
      </c>
      <c r="M231" s="10">
        <f t="shared" si="38"/>
        <v>46204</v>
      </c>
      <c r="N231" t="str">
        <f t="shared" si="31"/>
        <v>NA</v>
      </c>
      <c r="O231" t="str">
        <f t="shared" si="32"/>
        <v>NA</v>
      </c>
      <c r="P231" t="str">
        <f t="shared" si="33"/>
        <v>APG&amp;E</v>
      </c>
      <c r="Q231">
        <f t="shared" si="34"/>
        <v>24</v>
      </c>
      <c r="R231">
        <v>0</v>
      </c>
      <c r="S231">
        <f>200</f>
        <v>200</v>
      </c>
      <c r="T231" s="9">
        <f t="shared" si="39"/>
        <v>107.375265391414</v>
      </c>
      <c r="U231">
        <f>0</f>
        <v>0</v>
      </c>
      <c r="V231" s="9">
        <f t="shared" si="35"/>
        <v>107.375265391414</v>
      </c>
      <c r="W231" s="9">
        <f>0</f>
        <v>0</v>
      </c>
      <c r="X231" s="9">
        <f>0</f>
        <v>0</v>
      </c>
      <c r="Y231" s="9">
        <f>0</f>
        <v>0</v>
      </c>
      <c r="Z231" s="9">
        <f>0</f>
        <v>0</v>
      </c>
      <c r="AA231">
        <f>10</f>
        <v>10</v>
      </c>
    </row>
    <row r="232" spans="1:27" x14ac:dyDescent="0.55000000000000004">
      <c r="A232" s="10">
        <v>46204</v>
      </c>
      <c r="B232" t="s">
        <v>11</v>
      </c>
      <c r="C232" t="s">
        <v>21</v>
      </c>
      <c r="D232" t="s">
        <v>20</v>
      </c>
      <c r="E232" t="s">
        <v>14</v>
      </c>
      <c r="F232" t="s">
        <v>18</v>
      </c>
      <c r="G232" t="s">
        <v>16</v>
      </c>
      <c r="H232">
        <v>10.9910953624595</v>
      </c>
      <c r="J232">
        <f t="shared" si="36"/>
        <v>231</v>
      </c>
      <c r="K232" t="str">
        <f t="shared" si="30"/>
        <v>AEP TX NorthWest LZ</v>
      </c>
      <c r="L232" s="10">
        <f t="shared" si="37"/>
        <v>45887</v>
      </c>
      <c r="M232" s="10">
        <f t="shared" si="38"/>
        <v>46204</v>
      </c>
      <c r="N232" t="str">
        <f t="shared" si="31"/>
        <v>NA</v>
      </c>
      <c r="O232" t="str">
        <f t="shared" si="32"/>
        <v>NA</v>
      </c>
      <c r="P232" t="str">
        <f t="shared" si="33"/>
        <v>APG&amp;E</v>
      </c>
      <c r="Q232">
        <f t="shared" si="34"/>
        <v>36</v>
      </c>
      <c r="R232">
        <v>0</v>
      </c>
      <c r="S232">
        <f>200</f>
        <v>200</v>
      </c>
      <c r="T232" s="9">
        <f t="shared" si="39"/>
        <v>109.91095362459501</v>
      </c>
      <c r="U232">
        <f>0</f>
        <v>0</v>
      </c>
      <c r="V232" s="9">
        <f t="shared" si="35"/>
        <v>109.91095362459501</v>
      </c>
      <c r="W232" s="9">
        <f>0</f>
        <v>0</v>
      </c>
      <c r="X232" s="9">
        <f>0</f>
        <v>0</v>
      </c>
      <c r="Y232" s="9">
        <f>0</f>
        <v>0</v>
      </c>
      <c r="Z232" s="9">
        <f>0</f>
        <v>0</v>
      </c>
      <c r="AA232">
        <f>10</f>
        <v>10</v>
      </c>
    </row>
    <row r="233" spans="1:27" x14ac:dyDescent="0.55000000000000004">
      <c r="A233" s="10">
        <v>46235</v>
      </c>
      <c r="B233" t="s">
        <v>11</v>
      </c>
      <c r="C233" t="s">
        <v>21</v>
      </c>
      <c r="D233" t="s">
        <v>20</v>
      </c>
      <c r="E233" t="s">
        <v>14</v>
      </c>
      <c r="F233" t="s">
        <v>15</v>
      </c>
      <c r="G233" t="s">
        <v>16</v>
      </c>
      <c r="H233">
        <v>10.8475696228586</v>
      </c>
      <c r="J233">
        <f t="shared" si="36"/>
        <v>232</v>
      </c>
      <c r="K233" t="str">
        <f t="shared" si="30"/>
        <v>AEP TX NorthWest LZ</v>
      </c>
      <c r="L233" s="10">
        <f t="shared" si="37"/>
        <v>45887</v>
      </c>
      <c r="M233" s="10">
        <f t="shared" si="38"/>
        <v>46235</v>
      </c>
      <c r="N233" t="str">
        <f t="shared" si="31"/>
        <v>NA</v>
      </c>
      <c r="O233" t="str">
        <f t="shared" si="32"/>
        <v>NA</v>
      </c>
      <c r="P233" t="str">
        <f t="shared" si="33"/>
        <v>APG&amp;E</v>
      </c>
      <c r="Q233">
        <f t="shared" si="34"/>
        <v>12</v>
      </c>
      <c r="R233">
        <v>0</v>
      </c>
      <c r="S233">
        <f>200</f>
        <v>200</v>
      </c>
      <c r="T233" s="9">
        <f t="shared" si="39"/>
        <v>108.475696228586</v>
      </c>
      <c r="U233">
        <f>0</f>
        <v>0</v>
      </c>
      <c r="V233" s="9">
        <f t="shared" si="35"/>
        <v>108.475696228586</v>
      </c>
      <c r="W233" s="9">
        <f>0</f>
        <v>0</v>
      </c>
      <c r="X233" s="9">
        <f>0</f>
        <v>0</v>
      </c>
      <c r="Y233" s="9">
        <f>0</f>
        <v>0</v>
      </c>
      <c r="Z233" s="9">
        <f>0</f>
        <v>0</v>
      </c>
      <c r="AA233">
        <f>10</f>
        <v>10</v>
      </c>
    </row>
    <row r="234" spans="1:27" x14ac:dyDescent="0.55000000000000004">
      <c r="A234" s="10">
        <v>46235</v>
      </c>
      <c r="B234" t="s">
        <v>11</v>
      </c>
      <c r="C234" t="s">
        <v>21</v>
      </c>
      <c r="D234" t="s">
        <v>20</v>
      </c>
      <c r="E234" t="s">
        <v>14</v>
      </c>
      <c r="F234" t="s">
        <v>17</v>
      </c>
      <c r="G234" t="s">
        <v>16</v>
      </c>
      <c r="H234">
        <v>10.750059366132501</v>
      </c>
      <c r="J234">
        <f t="shared" si="36"/>
        <v>233</v>
      </c>
      <c r="K234" t="str">
        <f t="shared" si="30"/>
        <v>AEP TX NorthWest LZ</v>
      </c>
      <c r="L234" s="10">
        <f t="shared" si="37"/>
        <v>45887</v>
      </c>
      <c r="M234" s="10">
        <f t="shared" si="38"/>
        <v>46235</v>
      </c>
      <c r="N234" t="str">
        <f t="shared" si="31"/>
        <v>NA</v>
      </c>
      <c r="O234" t="str">
        <f t="shared" si="32"/>
        <v>NA</v>
      </c>
      <c r="P234" t="str">
        <f t="shared" si="33"/>
        <v>APG&amp;E</v>
      </c>
      <c r="Q234">
        <f t="shared" si="34"/>
        <v>24</v>
      </c>
      <c r="R234">
        <v>0</v>
      </c>
      <c r="S234">
        <f>200</f>
        <v>200</v>
      </c>
      <c r="T234" s="9">
        <f t="shared" si="39"/>
        <v>107.50059366132501</v>
      </c>
      <c r="U234">
        <f>0</f>
        <v>0</v>
      </c>
      <c r="V234" s="9">
        <f t="shared" si="35"/>
        <v>107.50059366132501</v>
      </c>
      <c r="W234" s="9">
        <f>0</f>
        <v>0</v>
      </c>
      <c r="X234" s="9">
        <f>0</f>
        <v>0</v>
      </c>
      <c r="Y234" s="9">
        <f>0</f>
        <v>0</v>
      </c>
      <c r="Z234" s="9">
        <f>0</f>
        <v>0</v>
      </c>
      <c r="AA234">
        <f>10</f>
        <v>10</v>
      </c>
    </row>
    <row r="235" spans="1:27" x14ac:dyDescent="0.55000000000000004">
      <c r="A235" s="10">
        <v>46235</v>
      </c>
      <c r="B235" t="s">
        <v>11</v>
      </c>
      <c r="C235" t="s">
        <v>21</v>
      </c>
      <c r="D235" t="s">
        <v>20</v>
      </c>
      <c r="E235" t="s">
        <v>14</v>
      </c>
      <c r="F235" t="s">
        <v>18</v>
      </c>
      <c r="G235" t="s">
        <v>16</v>
      </c>
      <c r="H235">
        <v>11.0109036446331</v>
      </c>
      <c r="J235">
        <f t="shared" si="36"/>
        <v>234</v>
      </c>
      <c r="K235" t="str">
        <f t="shared" si="30"/>
        <v>AEP TX NorthWest LZ</v>
      </c>
      <c r="L235" s="10">
        <f t="shared" si="37"/>
        <v>45887</v>
      </c>
      <c r="M235" s="10">
        <f t="shared" si="38"/>
        <v>46235</v>
      </c>
      <c r="N235" t="str">
        <f t="shared" si="31"/>
        <v>NA</v>
      </c>
      <c r="O235" t="str">
        <f t="shared" si="32"/>
        <v>NA</v>
      </c>
      <c r="P235" t="str">
        <f t="shared" si="33"/>
        <v>APG&amp;E</v>
      </c>
      <c r="Q235">
        <f t="shared" si="34"/>
        <v>36</v>
      </c>
      <c r="R235">
        <v>0</v>
      </c>
      <c r="S235">
        <f>200</f>
        <v>200</v>
      </c>
      <c r="T235" s="9">
        <f t="shared" si="39"/>
        <v>110.109036446331</v>
      </c>
      <c r="U235">
        <f>0</f>
        <v>0</v>
      </c>
      <c r="V235" s="9">
        <f t="shared" si="35"/>
        <v>110.109036446331</v>
      </c>
      <c r="W235" s="9">
        <f>0</f>
        <v>0</v>
      </c>
      <c r="X235" s="9">
        <f>0</f>
        <v>0</v>
      </c>
      <c r="Y235" s="9">
        <f>0</f>
        <v>0</v>
      </c>
      <c r="Z235" s="9">
        <f>0</f>
        <v>0</v>
      </c>
      <c r="AA235">
        <f>10</f>
        <v>10</v>
      </c>
    </row>
    <row r="236" spans="1:27" x14ac:dyDescent="0.55000000000000004">
      <c r="A236" s="10">
        <v>45870</v>
      </c>
      <c r="B236" t="s">
        <v>11</v>
      </c>
      <c r="C236" t="s">
        <v>23</v>
      </c>
      <c r="D236" t="s">
        <v>13</v>
      </c>
      <c r="E236" t="s">
        <v>14</v>
      </c>
      <c r="F236" t="s">
        <v>15</v>
      </c>
      <c r="G236" t="s">
        <v>16</v>
      </c>
      <c r="H236">
        <v>8.7610653225834696</v>
      </c>
      <c r="J236">
        <f t="shared" si="36"/>
        <v>235</v>
      </c>
      <c r="K236" t="str">
        <f t="shared" si="30"/>
        <v>CenterPointHouston LZ</v>
      </c>
      <c r="L236" s="10">
        <f t="shared" si="37"/>
        <v>45887</v>
      </c>
      <c r="M236" s="10">
        <f t="shared" si="38"/>
        <v>45870</v>
      </c>
      <c r="N236" t="str">
        <f t="shared" si="31"/>
        <v>COAST</v>
      </c>
      <c r="O236" t="str">
        <f t="shared" si="32"/>
        <v>NA</v>
      </c>
      <c r="P236" t="str">
        <f t="shared" si="33"/>
        <v>APG&amp;E</v>
      </c>
      <c r="Q236">
        <f t="shared" si="34"/>
        <v>12</v>
      </c>
      <c r="R236">
        <v>0</v>
      </c>
      <c r="S236">
        <f>200</f>
        <v>200</v>
      </c>
      <c r="T236" s="9">
        <f t="shared" si="39"/>
        <v>87.610653225834696</v>
      </c>
      <c r="U236">
        <f>0</f>
        <v>0</v>
      </c>
      <c r="V236" s="9">
        <f t="shared" si="35"/>
        <v>87.610653225834696</v>
      </c>
      <c r="W236" s="9">
        <f>0</f>
        <v>0</v>
      </c>
      <c r="X236" s="9">
        <f>0</f>
        <v>0</v>
      </c>
      <c r="Y236" s="9">
        <f>0</f>
        <v>0</v>
      </c>
      <c r="Z236" s="9">
        <f>0</f>
        <v>0</v>
      </c>
      <c r="AA236">
        <f>10</f>
        <v>10</v>
      </c>
    </row>
    <row r="237" spans="1:27" x14ac:dyDescent="0.55000000000000004">
      <c r="A237" s="10">
        <v>45870</v>
      </c>
      <c r="B237" t="s">
        <v>11</v>
      </c>
      <c r="C237" t="s">
        <v>23</v>
      </c>
      <c r="D237" t="s">
        <v>13</v>
      </c>
      <c r="E237" t="s">
        <v>14</v>
      </c>
      <c r="F237" t="s">
        <v>17</v>
      </c>
      <c r="G237" t="s">
        <v>16</v>
      </c>
      <c r="H237">
        <v>8.9833402272602996</v>
      </c>
      <c r="J237">
        <f t="shared" si="36"/>
        <v>236</v>
      </c>
      <c r="K237" t="str">
        <f t="shared" si="30"/>
        <v>CenterPointHouston LZ</v>
      </c>
      <c r="L237" s="10">
        <f t="shared" si="37"/>
        <v>45887</v>
      </c>
      <c r="M237" s="10">
        <f t="shared" si="38"/>
        <v>45870</v>
      </c>
      <c r="N237" t="str">
        <f t="shared" si="31"/>
        <v>COAST</v>
      </c>
      <c r="O237" t="str">
        <f t="shared" si="32"/>
        <v>NA</v>
      </c>
      <c r="P237" t="str">
        <f t="shared" si="33"/>
        <v>APG&amp;E</v>
      </c>
      <c r="Q237">
        <f t="shared" si="34"/>
        <v>24</v>
      </c>
      <c r="R237">
        <v>0</v>
      </c>
      <c r="S237">
        <f>200</f>
        <v>200</v>
      </c>
      <c r="T237" s="9">
        <f t="shared" si="39"/>
        <v>89.833402272602996</v>
      </c>
      <c r="U237">
        <f>0</f>
        <v>0</v>
      </c>
      <c r="V237" s="9">
        <f t="shared" si="35"/>
        <v>89.833402272602996</v>
      </c>
      <c r="W237" s="9">
        <f>0</f>
        <v>0</v>
      </c>
      <c r="X237" s="9">
        <f>0</f>
        <v>0</v>
      </c>
      <c r="Y237" s="9">
        <f>0</f>
        <v>0</v>
      </c>
      <c r="Z237" s="9">
        <f>0</f>
        <v>0</v>
      </c>
      <c r="AA237">
        <f>10</f>
        <v>10</v>
      </c>
    </row>
    <row r="238" spans="1:27" x14ac:dyDescent="0.55000000000000004">
      <c r="A238" s="10">
        <v>45870</v>
      </c>
      <c r="B238" t="s">
        <v>11</v>
      </c>
      <c r="C238" t="s">
        <v>23</v>
      </c>
      <c r="D238" t="s">
        <v>13</v>
      </c>
      <c r="E238" t="s">
        <v>14</v>
      </c>
      <c r="F238" t="s">
        <v>18</v>
      </c>
      <c r="G238" t="s">
        <v>16</v>
      </c>
      <c r="H238">
        <v>9.3133727401455992</v>
      </c>
      <c r="J238">
        <f t="shared" si="36"/>
        <v>237</v>
      </c>
      <c r="K238" t="str">
        <f t="shared" si="30"/>
        <v>CenterPointHouston LZ</v>
      </c>
      <c r="L238" s="10">
        <f t="shared" si="37"/>
        <v>45887</v>
      </c>
      <c r="M238" s="10">
        <f t="shared" si="38"/>
        <v>45870</v>
      </c>
      <c r="N238" t="str">
        <f t="shared" si="31"/>
        <v>COAST</v>
      </c>
      <c r="O238" t="str">
        <f t="shared" si="32"/>
        <v>NA</v>
      </c>
      <c r="P238" t="str">
        <f t="shared" si="33"/>
        <v>APG&amp;E</v>
      </c>
      <c r="Q238">
        <f t="shared" si="34"/>
        <v>36</v>
      </c>
      <c r="R238">
        <v>0</v>
      </c>
      <c r="S238">
        <f>200</f>
        <v>200</v>
      </c>
      <c r="T238" s="9">
        <f t="shared" si="39"/>
        <v>93.133727401455985</v>
      </c>
      <c r="U238">
        <f>0</f>
        <v>0</v>
      </c>
      <c r="V238" s="9">
        <f t="shared" si="35"/>
        <v>93.133727401455985</v>
      </c>
      <c r="W238" s="9">
        <f>0</f>
        <v>0</v>
      </c>
      <c r="X238" s="9">
        <f>0</f>
        <v>0</v>
      </c>
      <c r="Y238" s="9">
        <f>0</f>
        <v>0</v>
      </c>
      <c r="Z238" s="9">
        <f>0</f>
        <v>0</v>
      </c>
      <c r="AA238">
        <f>10</f>
        <v>10</v>
      </c>
    </row>
    <row r="239" spans="1:27" x14ac:dyDescent="0.55000000000000004">
      <c r="A239" s="10">
        <v>45901</v>
      </c>
      <c r="B239" t="s">
        <v>11</v>
      </c>
      <c r="C239" t="s">
        <v>23</v>
      </c>
      <c r="D239" t="s">
        <v>13</v>
      </c>
      <c r="E239" t="s">
        <v>14</v>
      </c>
      <c r="F239" t="s">
        <v>15</v>
      </c>
      <c r="G239" t="s">
        <v>16</v>
      </c>
      <c r="H239">
        <v>9.4092310330029303</v>
      </c>
      <c r="J239">
        <f t="shared" si="36"/>
        <v>238</v>
      </c>
      <c r="K239" t="str">
        <f t="shared" si="30"/>
        <v>CenterPointHouston LZ</v>
      </c>
      <c r="L239" s="10">
        <f t="shared" si="37"/>
        <v>45887</v>
      </c>
      <c r="M239" s="10">
        <f t="shared" si="38"/>
        <v>45901</v>
      </c>
      <c r="N239" t="str">
        <f t="shared" si="31"/>
        <v>COAST</v>
      </c>
      <c r="O239" t="str">
        <f t="shared" si="32"/>
        <v>NA</v>
      </c>
      <c r="P239" t="str">
        <f t="shared" si="33"/>
        <v>APG&amp;E</v>
      </c>
      <c r="Q239">
        <f t="shared" si="34"/>
        <v>12</v>
      </c>
      <c r="R239">
        <v>0</v>
      </c>
      <c r="S239">
        <f>200</f>
        <v>200</v>
      </c>
      <c r="T239" s="9">
        <f t="shared" si="39"/>
        <v>94.092310330029306</v>
      </c>
      <c r="U239">
        <f>0</f>
        <v>0</v>
      </c>
      <c r="V239" s="9">
        <f t="shared" si="35"/>
        <v>94.092310330029306</v>
      </c>
      <c r="W239" s="9">
        <f>0</f>
        <v>0</v>
      </c>
      <c r="X239" s="9">
        <f>0</f>
        <v>0</v>
      </c>
      <c r="Y239" s="9">
        <f>0</f>
        <v>0</v>
      </c>
      <c r="Z239" s="9">
        <f>0</f>
        <v>0</v>
      </c>
      <c r="AA239">
        <f>10</f>
        <v>10</v>
      </c>
    </row>
    <row r="240" spans="1:27" x14ac:dyDescent="0.55000000000000004">
      <c r="A240" s="10">
        <v>45901</v>
      </c>
      <c r="B240" t="s">
        <v>11</v>
      </c>
      <c r="C240" t="s">
        <v>23</v>
      </c>
      <c r="D240" t="s">
        <v>13</v>
      </c>
      <c r="E240" t="s">
        <v>14</v>
      </c>
      <c r="F240" t="s">
        <v>17</v>
      </c>
      <c r="G240" t="s">
        <v>16</v>
      </c>
      <c r="H240">
        <v>9.2813597651795199</v>
      </c>
      <c r="J240">
        <f t="shared" si="36"/>
        <v>239</v>
      </c>
      <c r="K240" t="str">
        <f t="shared" si="30"/>
        <v>CenterPointHouston LZ</v>
      </c>
      <c r="L240" s="10">
        <f t="shared" si="37"/>
        <v>45887</v>
      </c>
      <c r="M240" s="10">
        <f t="shared" si="38"/>
        <v>45901</v>
      </c>
      <c r="N240" t="str">
        <f t="shared" si="31"/>
        <v>COAST</v>
      </c>
      <c r="O240" t="str">
        <f t="shared" si="32"/>
        <v>NA</v>
      </c>
      <c r="P240" t="str">
        <f t="shared" si="33"/>
        <v>APG&amp;E</v>
      </c>
      <c r="Q240">
        <f t="shared" si="34"/>
        <v>24</v>
      </c>
      <c r="R240">
        <v>0</v>
      </c>
      <c r="S240">
        <f>200</f>
        <v>200</v>
      </c>
      <c r="T240" s="9">
        <f t="shared" si="39"/>
        <v>92.813597651795192</v>
      </c>
      <c r="U240">
        <f>0</f>
        <v>0</v>
      </c>
      <c r="V240" s="9">
        <f t="shared" si="35"/>
        <v>92.813597651795192</v>
      </c>
      <c r="W240" s="9">
        <f>0</f>
        <v>0</v>
      </c>
      <c r="X240" s="9">
        <f>0</f>
        <v>0</v>
      </c>
      <c r="Y240" s="9">
        <f>0</f>
        <v>0</v>
      </c>
      <c r="Z240" s="9">
        <f>0</f>
        <v>0</v>
      </c>
      <c r="AA240">
        <f>10</f>
        <v>10</v>
      </c>
    </row>
    <row r="241" spans="1:27" x14ac:dyDescent="0.55000000000000004">
      <c r="A241" s="10">
        <v>45901</v>
      </c>
      <c r="B241" t="s">
        <v>11</v>
      </c>
      <c r="C241" t="s">
        <v>23</v>
      </c>
      <c r="D241" t="s">
        <v>13</v>
      </c>
      <c r="E241" t="s">
        <v>14</v>
      </c>
      <c r="F241" t="s">
        <v>18</v>
      </c>
      <c r="G241" t="s">
        <v>16</v>
      </c>
      <c r="H241">
        <v>9.4940410627670406</v>
      </c>
      <c r="J241">
        <f t="shared" si="36"/>
        <v>240</v>
      </c>
      <c r="K241" t="str">
        <f t="shared" si="30"/>
        <v>CenterPointHouston LZ</v>
      </c>
      <c r="L241" s="10">
        <f t="shared" si="37"/>
        <v>45887</v>
      </c>
      <c r="M241" s="10">
        <f t="shared" si="38"/>
        <v>45901</v>
      </c>
      <c r="N241" t="str">
        <f t="shared" si="31"/>
        <v>COAST</v>
      </c>
      <c r="O241" t="str">
        <f t="shared" si="32"/>
        <v>NA</v>
      </c>
      <c r="P241" t="str">
        <f t="shared" si="33"/>
        <v>APG&amp;E</v>
      </c>
      <c r="Q241">
        <f t="shared" si="34"/>
        <v>36</v>
      </c>
      <c r="R241">
        <v>0</v>
      </c>
      <c r="S241">
        <f>200</f>
        <v>200</v>
      </c>
      <c r="T241" s="9">
        <f t="shared" si="39"/>
        <v>94.940410627670403</v>
      </c>
      <c r="U241">
        <f>0</f>
        <v>0</v>
      </c>
      <c r="V241" s="9">
        <f t="shared" si="35"/>
        <v>94.940410627670403</v>
      </c>
      <c r="W241" s="9">
        <f>0</f>
        <v>0</v>
      </c>
      <c r="X241" s="9">
        <f>0</f>
        <v>0</v>
      </c>
      <c r="Y241" s="9">
        <f>0</f>
        <v>0</v>
      </c>
      <c r="Z241" s="9">
        <f>0</f>
        <v>0</v>
      </c>
      <c r="AA241">
        <f>10</f>
        <v>10</v>
      </c>
    </row>
    <row r="242" spans="1:27" x14ac:dyDescent="0.55000000000000004">
      <c r="A242" s="10">
        <v>45931</v>
      </c>
      <c r="B242" t="s">
        <v>11</v>
      </c>
      <c r="C242" t="s">
        <v>23</v>
      </c>
      <c r="D242" t="s">
        <v>13</v>
      </c>
      <c r="E242" t="s">
        <v>14</v>
      </c>
      <c r="F242" t="s">
        <v>15</v>
      </c>
      <c r="G242" t="s">
        <v>16</v>
      </c>
      <c r="H242">
        <v>9.5719191882689891</v>
      </c>
      <c r="J242">
        <f t="shared" si="36"/>
        <v>241</v>
      </c>
      <c r="K242" t="str">
        <f t="shared" si="30"/>
        <v>CenterPointHouston LZ</v>
      </c>
      <c r="L242" s="10">
        <f t="shared" si="37"/>
        <v>45887</v>
      </c>
      <c r="M242" s="10">
        <f t="shared" si="38"/>
        <v>45931</v>
      </c>
      <c r="N242" t="str">
        <f t="shared" si="31"/>
        <v>COAST</v>
      </c>
      <c r="O242" t="str">
        <f t="shared" si="32"/>
        <v>NA</v>
      </c>
      <c r="P242" t="str">
        <f t="shared" si="33"/>
        <v>APG&amp;E</v>
      </c>
      <c r="Q242">
        <f t="shared" si="34"/>
        <v>12</v>
      </c>
      <c r="R242">
        <v>0</v>
      </c>
      <c r="S242">
        <f>200</f>
        <v>200</v>
      </c>
      <c r="T242" s="9">
        <f t="shared" si="39"/>
        <v>95.719191882689898</v>
      </c>
      <c r="U242">
        <f>0</f>
        <v>0</v>
      </c>
      <c r="V242" s="9">
        <f t="shared" si="35"/>
        <v>95.719191882689898</v>
      </c>
      <c r="W242" s="9">
        <f>0</f>
        <v>0</v>
      </c>
      <c r="X242" s="9">
        <f>0</f>
        <v>0</v>
      </c>
      <c r="Y242" s="9">
        <f>0</f>
        <v>0</v>
      </c>
      <c r="Z242" s="9">
        <f>0</f>
        <v>0</v>
      </c>
      <c r="AA242">
        <f>10</f>
        <v>10</v>
      </c>
    </row>
    <row r="243" spans="1:27" x14ac:dyDescent="0.55000000000000004">
      <c r="A243" s="10">
        <v>45931</v>
      </c>
      <c r="B243" t="s">
        <v>11</v>
      </c>
      <c r="C243" t="s">
        <v>23</v>
      </c>
      <c r="D243" t="s">
        <v>13</v>
      </c>
      <c r="E243" t="s">
        <v>14</v>
      </c>
      <c r="F243" t="s">
        <v>17</v>
      </c>
      <c r="G243" t="s">
        <v>16</v>
      </c>
      <c r="H243">
        <v>9.3605713564489808</v>
      </c>
      <c r="J243">
        <f t="shared" si="36"/>
        <v>242</v>
      </c>
      <c r="K243" t="str">
        <f t="shared" si="30"/>
        <v>CenterPointHouston LZ</v>
      </c>
      <c r="L243" s="10">
        <f t="shared" si="37"/>
        <v>45887</v>
      </c>
      <c r="M243" s="10">
        <f t="shared" si="38"/>
        <v>45931</v>
      </c>
      <c r="N243" t="str">
        <f t="shared" si="31"/>
        <v>COAST</v>
      </c>
      <c r="O243" t="str">
        <f t="shared" si="32"/>
        <v>NA</v>
      </c>
      <c r="P243" t="str">
        <f t="shared" si="33"/>
        <v>APG&amp;E</v>
      </c>
      <c r="Q243">
        <f t="shared" si="34"/>
        <v>24</v>
      </c>
      <c r="R243">
        <v>0</v>
      </c>
      <c r="S243">
        <f>200</f>
        <v>200</v>
      </c>
      <c r="T243" s="9">
        <f t="shared" si="39"/>
        <v>93.605713564489804</v>
      </c>
      <c r="U243">
        <f>0</f>
        <v>0</v>
      </c>
      <c r="V243" s="9">
        <f t="shared" si="35"/>
        <v>93.605713564489804</v>
      </c>
      <c r="W243" s="9">
        <f>0</f>
        <v>0</v>
      </c>
      <c r="X243" s="9">
        <f>0</f>
        <v>0</v>
      </c>
      <c r="Y243" s="9">
        <f>0</f>
        <v>0</v>
      </c>
      <c r="Z243" s="9">
        <f>0</f>
        <v>0</v>
      </c>
      <c r="AA243">
        <f>10</f>
        <v>10</v>
      </c>
    </row>
    <row r="244" spans="1:27" x14ac:dyDescent="0.55000000000000004">
      <c r="A244" s="10">
        <v>45931</v>
      </c>
      <c r="B244" t="s">
        <v>11</v>
      </c>
      <c r="C244" t="s">
        <v>23</v>
      </c>
      <c r="D244" t="s">
        <v>13</v>
      </c>
      <c r="E244" t="s">
        <v>14</v>
      </c>
      <c r="F244" t="s">
        <v>18</v>
      </c>
      <c r="G244" t="s">
        <v>16</v>
      </c>
      <c r="H244">
        <v>9.5352237204427297</v>
      </c>
      <c r="J244">
        <f t="shared" si="36"/>
        <v>243</v>
      </c>
      <c r="K244" t="str">
        <f t="shared" si="30"/>
        <v>CenterPointHouston LZ</v>
      </c>
      <c r="L244" s="10">
        <f t="shared" si="37"/>
        <v>45887</v>
      </c>
      <c r="M244" s="10">
        <f t="shared" si="38"/>
        <v>45931</v>
      </c>
      <c r="N244" t="str">
        <f t="shared" si="31"/>
        <v>COAST</v>
      </c>
      <c r="O244" t="str">
        <f t="shared" si="32"/>
        <v>NA</v>
      </c>
      <c r="P244" t="str">
        <f t="shared" si="33"/>
        <v>APG&amp;E</v>
      </c>
      <c r="Q244">
        <f t="shared" si="34"/>
        <v>36</v>
      </c>
      <c r="R244">
        <v>0</v>
      </c>
      <c r="S244">
        <f>200</f>
        <v>200</v>
      </c>
      <c r="T244" s="9">
        <f t="shared" si="39"/>
        <v>95.352237204427297</v>
      </c>
      <c r="U244">
        <f>0</f>
        <v>0</v>
      </c>
      <c r="V244" s="9">
        <f t="shared" si="35"/>
        <v>95.352237204427297</v>
      </c>
      <c r="W244" s="9">
        <f>0</f>
        <v>0</v>
      </c>
      <c r="X244" s="9">
        <f>0</f>
        <v>0</v>
      </c>
      <c r="Y244" s="9">
        <f>0</f>
        <v>0</v>
      </c>
      <c r="Z244" s="9">
        <f>0</f>
        <v>0</v>
      </c>
      <c r="AA244">
        <f>10</f>
        <v>10</v>
      </c>
    </row>
    <row r="245" spans="1:27" x14ac:dyDescent="0.55000000000000004">
      <c r="A245" s="10">
        <v>45962</v>
      </c>
      <c r="B245" t="s">
        <v>11</v>
      </c>
      <c r="C245" t="s">
        <v>23</v>
      </c>
      <c r="D245" t="s">
        <v>13</v>
      </c>
      <c r="E245" t="s">
        <v>14</v>
      </c>
      <c r="F245" t="s">
        <v>15</v>
      </c>
      <c r="G245" t="s">
        <v>16</v>
      </c>
      <c r="H245">
        <v>9.6010621531263602</v>
      </c>
      <c r="J245">
        <f t="shared" si="36"/>
        <v>244</v>
      </c>
      <c r="K245" t="str">
        <f t="shared" si="30"/>
        <v>CenterPointHouston LZ</v>
      </c>
      <c r="L245" s="10">
        <f t="shared" si="37"/>
        <v>45887</v>
      </c>
      <c r="M245" s="10">
        <f t="shared" si="38"/>
        <v>45962</v>
      </c>
      <c r="N245" t="str">
        <f t="shared" si="31"/>
        <v>COAST</v>
      </c>
      <c r="O245" t="str">
        <f t="shared" si="32"/>
        <v>NA</v>
      </c>
      <c r="P245" t="str">
        <f t="shared" si="33"/>
        <v>APG&amp;E</v>
      </c>
      <c r="Q245">
        <f t="shared" si="34"/>
        <v>12</v>
      </c>
      <c r="R245">
        <v>0</v>
      </c>
      <c r="S245">
        <f>200</f>
        <v>200</v>
      </c>
      <c r="T245" s="9">
        <f t="shared" si="39"/>
        <v>96.01062153126361</v>
      </c>
      <c r="U245">
        <f>0</f>
        <v>0</v>
      </c>
      <c r="V245" s="9">
        <f t="shared" si="35"/>
        <v>96.01062153126361</v>
      </c>
      <c r="W245" s="9">
        <f>0</f>
        <v>0</v>
      </c>
      <c r="X245" s="9">
        <f>0</f>
        <v>0</v>
      </c>
      <c r="Y245" s="9">
        <f>0</f>
        <v>0</v>
      </c>
      <c r="Z245" s="9">
        <f>0</f>
        <v>0</v>
      </c>
      <c r="AA245">
        <f>10</f>
        <v>10</v>
      </c>
    </row>
    <row r="246" spans="1:27" x14ac:dyDescent="0.55000000000000004">
      <c r="A246" s="10">
        <v>45962</v>
      </c>
      <c r="B246" t="s">
        <v>11</v>
      </c>
      <c r="C246" t="s">
        <v>23</v>
      </c>
      <c r="D246" t="s">
        <v>13</v>
      </c>
      <c r="E246" t="s">
        <v>14</v>
      </c>
      <c r="F246" t="s">
        <v>17</v>
      </c>
      <c r="G246" t="s">
        <v>16</v>
      </c>
      <c r="H246">
        <v>9.3673415025333497</v>
      </c>
      <c r="J246">
        <f t="shared" si="36"/>
        <v>245</v>
      </c>
      <c r="K246" t="str">
        <f t="shared" si="30"/>
        <v>CenterPointHouston LZ</v>
      </c>
      <c r="L246" s="10">
        <f t="shared" si="37"/>
        <v>45887</v>
      </c>
      <c r="M246" s="10">
        <f t="shared" si="38"/>
        <v>45962</v>
      </c>
      <c r="N246" t="str">
        <f t="shared" si="31"/>
        <v>COAST</v>
      </c>
      <c r="O246" t="str">
        <f t="shared" si="32"/>
        <v>NA</v>
      </c>
      <c r="P246" t="str">
        <f t="shared" si="33"/>
        <v>APG&amp;E</v>
      </c>
      <c r="Q246">
        <f t="shared" si="34"/>
        <v>24</v>
      </c>
      <c r="R246">
        <v>0</v>
      </c>
      <c r="S246">
        <f>200</f>
        <v>200</v>
      </c>
      <c r="T246" s="9">
        <f t="shared" si="39"/>
        <v>93.673415025333497</v>
      </c>
      <c r="U246">
        <f>0</f>
        <v>0</v>
      </c>
      <c r="V246" s="9">
        <f t="shared" si="35"/>
        <v>93.673415025333497</v>
      </c>
      <c r="W246" s="9">
        <f>0</f>
        <v>0</v>
      </c>
      <c r="X246" s="9">
        <f>0</f>
        <v>0</v>
      </c>
      <c r="Y246" s="9">
        <f>0</f>
        <v>0</v>
      </c>
      <c r="Z246" s="9">
        <f>0</f>
        <v>0</v>
      </c>
      <c r="AA246">
        <f>10</f>
        <v>10</v>
      </c>
    </row>
    <row r="247" spans="1:27" x14ac:dyDescent="0.55000000000000004">
      <c r="A247" s="10">
        <v>45962</v>
      </c>
      <c r="B247" t="s">
        <v>11</v>
      </c>
      <c r="C247" t="s">
        <v>23</v>
      </c>
      <c r="D247" t="s">
        <v>13</v>
      </c>
      <c r="E247" t="s">
        <v>14</v>
      </c>
      <c r="F247" t="s">
        <v>18</v>
      </c>
      <c r="G247" t="s">
        <v>16</v>
      </c>
      <c r="H247">
        <v>9.5424783928322601</v>
      </c>
      <c r="J247">
        <f t="shared" si="36"/>
        <v>246</v>
      </c>
      <c r="K247" t="str">
        <f t="shared" si="30"/>
        <v>CenterPointHouston LZ</v>
      </c>
      <c r="L247" s="10">
        <f t="shared" si="37"/>
        <v>45887</v>
      </c>
      <c r="M247" s="10">
        <f t="shared" si="38"/>
        <v>45962</v>
      </c>
      <c r="N247" t="str">
        <f t="shared" si="31"/>
        <v>COAST</v>
      </c>
      <c r="O247" t="str">
        <f t="shared" si="32"/>
        <v>NA</v>
      </c>
      <c r="P247" t="str">
        <f t="shared" si="33"/>
        <v>APG&amp;E</v>
      </c>
      <c r="Q247">
        <f t="shared" si="34"/>
        <v>36</v>
      </c>
      <c r="R247">
        <v>0</v>
      </c>
      <c r="S247">
        <f>200</f>
        <v>200</v>
      </c>
      <c r="T247" s="9">
        <f t="shared" si="39"/>
        <v>95.424783928322597</v>
      </c>
      <c r="U247">
        <f>0</f>
        <v>0</v>
      </c>
      <c r="V247" s="9">
        <f t="shared" si="35"/>
        <v>95.424783928322597</v>
      </c>
      <c r="W247" s="9">
        <f>0</f>
        <v>0</v>
      </c>
      <c r="X247" s="9">
        <f>0</f>
        <v>0</v>
      </c>
      <c r="Y247" s="9">
        <f>0</f>
        <v>0</v>
      </c>
      <c r="Z247" s="9">
        <f>0</f>
        <v>0</v>
      </c>
      <c r="AA247">
        <f>10</f>
        <v>10</v>
      </c>
    </row>
    <row r="248" spans="1:27" x14ac:dyDescent="0.55000000000000004">
      <c r="A248" s="10">
        <v>45992</v>
      </c>
      <c r="B248" t="s">
        <v>11</v>
      </c>
      <c r="C248" t="s">
        <v>23</v>
      </c>
      <c r="D248" t="s">
        <v>13</v>
      </c>
      <c r="E248" t="s">
        <v>14</v>
      </c>
      <c r="F248" t="s">
        <v>15</v>
      </c>
      <c r="G248" t="s">
        <v>16</v>
      </c>
      <c r="H248">
        <v>9.6138142345322404</v>
      </c>
      <c r="J248">
        <f t="shared" si="36"/>
        <v>247</v>
      </c>
      <c r="K248" t="str">
        <f t="shared" si="30"/>
        <v>CenterPointHouston LZ</v>
      </c>
      <c r="L248" s="10">
        <f t="shared" si="37"/>
        <v>45887</v>
      </c>
      <c r="M248" s="10">
        <f t="shared" si="38"/>
        <v>45992</v>
      </c>
      <c r="N248" t="str">
        <f t="shared" si="31"/>
        <v>COAST</v>
      </c>
      <c r="O248" t="str">
        <f t="shared" si="32"/>
        <v>NA</v>
      </c>
      <c r="P248" t="str">
        <f t="shared" si="33"/>
        <v>APG&amp;E</v>
      </c>
      <c r="Q248">
        <f t="shared" si="34"/>
        <v>12</v>
      </c>
      <c r="R248">
        <v>0</v>
      </c>
      <c r="S248">
        <f>200</f>
        <v>200</v>
      </c>
      <c r="T248" s="9">
        <f t="shared" si="39"/>
        <v>96.138142345322407</v>
      </c>
      <c r="U248">
        <f>0</f>
        <v>0</v>
      </c>
      <c r="V248" s="9">
        <f t="shared" si="35"/>
        <v>96.138142345322407</v>
      </c>
      <c r="W248" s="9">
        <f>0</f>
        <v>0</v>
      </c>
      <c r="X248" s="9">
        <f>0</f>
        <v>0</v>
      </c>
      <c r="Y248" s="9">
        <f>0</f>
        <v>0</v>
      </c>
      <c r="Z248" s="9">
        <f>0</f>
        <v>0</v>
      </c>
      <c r="AA248">
        <f>10</f>
        <v>10</v>
      </c>
    </row>
    <row r="249" spans="1:27" x14ac:dyDescent="0.55000000000000004">
      <c r="A249" s="10">
        <v>45992</v>
      </c>
      <c r="B249" t="s">
        <v>11</v>
      </c>
      <c r="C249" t="s">
        <v>23</v>
      </c>
      <c r="D249" t="s">
        <v>13</v>
      </c>
      <c r="E249" t="s">
        <v>14</v>
      </c>
      <c r="F249" t="s">
        <v>17</v>
      </c>
      <c r="G249" t="s">
        <v>16</v>
      </c>
      <c r="H249">
        <v>9.3714450614815306</v>
      </c>
      <c r="J249">
        <f t="shared" si="36"/>
        <v>248</v>
      </c>
      <c r="K249" t="str">
        <f t="shared" si="30"/>
        <v>CenterPointHouston LZ</v>
      </c>
      <c r="L249" s="10">
        <f t="shared" si="37"/>
        <v>45887</v>
      </c>
      <c r="M249" s="10">
        <f t="shared" si="38"/>
        <v>45992</v>
      </c>
      <c r="N249" t="str">
        <f t="shared" si="31"/>
        <v>COAST</v>
      </c>
      <c r="O249" t="str">
        <f t="shared" si="32"/>
        <v>NA</v>
      </c>
      <c r="P249" t="str">
        <f t="shared" si="33"/>
        <v>APG&amp;E</v>
      </c>
      <c r="Q249">
        <f t="shared" si="34"/>
        <v>24</v>
      </c>
      <c r="R249">
        <v>0</v>
      </c>
      <c r="S249">
        <f>200</f>
        <v>200</v>
      </c>
      <c r="T249" s="9">
        <f t="shared" si="39"/>
        <v>93.714450614815306</v>
      </c>
      <c r="U249">
        <f>0</f>
        <v>0</v>
      </c>
      <c r="V249" s="9">
        <f t="shared" si="35"/>
        <v>93.714450614815306</v>
      </c>
      <c r="W249" s="9">
        <f>0</f>
        <v>0</v>
      </c>
      <c r="X249" s="9">
        <f>0</f>
        <v>0</v>
      </c>
      <c r="Y249" s="9">
        <f>0</f>
        <v>0</v>
      </c>
      <c r="Z249" s="9">
        <f>0</f>
        <v>0</v>
      </c>
      <c r="AA249">
        <f>10</f>
        <v>10</v>
      </c>
    </row>
    <row r="250" spans="1:27" x14ac:dyDescent="0.55000000000000004">
      <c r="A250" s="10">
        <v>45992</v>
      </c>
      <c r="B250" t="s">
        <v>11</v>
      </c>
      <c r="C250" t="s">
        <v>23</v>
      </c>
      <c r="D250" t="s">
        <v>13</v>
      </c>
      <c r="E250" t="s">
        <v>14</v>
      </c>
      <c r="F250" t="s">
        <v>18</v>
      </c>
      <c r="G250" t="s">
        <v>16</v>
      </c>
      <c r="H250">
        <v>9.5442800147909495</v>
      </c>
      <c r="J250">
        <f t="shared" si="36"/>
        <v>249</v>
      </c>
      <c r="K250" t="str">
        <f t="shared" si="30"/>
        <v>CenterPointHouston LZ</v>
      </c>
      <c r="L250" s="10">
        <f t="shared" si="37"/>
        <v>45887</v>
      </c>
      <c r="M250" s="10">
        <f t="shared" si="38"/>
        <v>45992</v>
      </c>
      <c r="N250" t="str">
        <f t="shared" si="31"/>
        <v>COAST</v>
      </c>
      <c r="O250" t="str">
        <f t="shared" si="32"/>
        <v>NA</v>
      </c>
      <c r="P250" t="str">
        <f t="shared" si="33"/>
        <v>APG&amp;E</v>
      </c>
      <c r="Q250">
        <f t="shared" si="34"/>
        <v>36</v>
      </c>
      <c r="R250">
        <v>0</v>
      </c>
      <c r="S250">
        <f>200</f>
        <v>200</v>
      </c>
      <c r="T250" s="9">
        <f t="shared" si="39"/>
        <v>95.442800147909495</v>
      </c>
      <c r="U250">
        <f>0</f>
        <v>0</v>
      </c>
      <c r="V250" s="9">
        <f t="shared" si="35"/>
        <v>95.442800147909495</v>
      </c>
      <c r="W250" s="9">
        <f>0</f>
        <v>0</v>
      </c>
      <c r="X250" s="9">
        <f>0</f>
        <v>0</v>
      </c>
      <c r="Y250" s="9">
        <f>0</f>
        <v>0</v>
      </c>
      <c r="Z250" s="9">
        <f>0</f>
        <v>0</v>
      </c>
      <c r="AA250">
        <f>10</f>
        <v>10</v>
      </c>
    </row>
    <row r="251" spans="1:27" x14ac:dyDescent="0.55000000000000004">
      <c r="A251" s="10">
        <v>46023</v>
      </c>
      <c r="B251" t="s">
        <v>11</v>
      </c>
      <c r="C251" t="s">
        <v>23</v>
      </c>
      <c r="D251" t="s">
        <v>13</v>
      </c>
      <c r="E251" t="s">
        <v>14</v>
      </c>
      <c r="F251" t="s">
        <v>15</v>
      </c>
      <c r="G251" t="s">
        <v>16</v>
      </c>
      <c r="H251">
        <v>9.62389164956587</v>
      </c>
      <c r="J251">
        <f t="shared" si="36"/>
        <v>250</v>
      </c>
      <c r="K251" t="str">
        <f t="shared" si="30"/>
        <v>CenterPointHouston LZ</v>
      </c>
      <c r="L251" s="10">
        <f t="shared" si="37"/>
        <v>45887</v>
      </c>
      <c r="M251" s="10">
        <f t="shared" si="38"/>
        <v>46023</v>
      </c>
      <c r="N251" t="str">
        <f t="shared" si="31"/>
        <v>COAST</v>
      </c>
      <c r="O251" t="str">
        <f t="shared" si="32"/>
        <v>NA</v>
      </c>
      <c r="P251" t="str">
        <f t="shared" si="33"/>
        <v>APG&amp;E</v>
      </c>
      <c r="Q251">
        <f t="shared" si="34"/>
        <v>12</v>
      </c>
      <c r="R251">
        <v>0</v>
      </c>
      <c r="S251">
        <f>200</f>
        <v>200</v>
      </c>
      <c r="T251" s="9">
        <f t="shared" si="39"/>
        <v>96.2389164956587</v>
      </c>
      <c r="U251">
        <f>0</f>
        <v>0</v>
      </c>
      <c r="V251" s="9">
        <f t="shared" si="35"/>
        <v>96.2389164956587</v>
      </c>
      <c r="W251" s="9">
        <f>0</f>
        <v>0</v>
      </c>
      <c r="X251" s="9">
        <f>0</f>
        <v>0</v>
      </c>
      <c r="Y251" s="9">
        <f>0</f>
        <v>0</v>
      </c>
      <c r="Z251" s="9">
        <f>0</f>
        <v>0</v>
      </c>
      <c r="AA251">
        <f>10</f>
        <v>10</v>
      </c>
    </row>
    <row r="252" spans="1:27" x14ac:dyDescent="0.55000000000000004">
      <c r="A252" s="10">
        <v>46023</v>
      </c>
      <c r="B252" t="s">
        <v>11</v>
      </c>
      <c r="C252" t="s">
        <v>23</v>
      </c>
      <c r="D252" t="s">
        <v>13</v>
      </c>
      <c r="E252" t="s">
        <v>14</v>
      </c>
      <c r="F252" t="s">
        <v>17</v>
      </c>
      <c r="G252" t="s">
        <v>16</v>
      </c>
      <c r="H252">
        <v>9.3806860978457802</v>
      </c>
      <c r="J252">
        <f t="shared" si="36"/>
        <v>251</v>
      </c>
      <c r="K252" t="str">
        <f t="shared" si="30"/>
        <v>CenterPointHouston LZ</v>
      </c>
      <c r="L252" s="10">
        <f t="shared" si="37"/>
        <v>45887</v>
      </c>
      <c r="M252" s="10">
        <f t="shared" si="38"/>
        <v>46023</v>
      </c>
      <c r="N252" t="str">
        <f t="shared" si="31"/>
        <v>COAST</v>
      </c>
      <c r="O252" t="str">
        <f t="shared" si="32"/>
        <v>NA</v>
      </c>
      <c r="P252" t="str">
        <f t="shared" si="33"/>
        <v>APG&amp;E</v>
      </c>
      <c r="Q252">
        <f t="shared" si="34"/>
        <v>24</v>
      </c>
      <c r="R252">
        <v>0</v>
      </c>
      <c r="S252">
        <f>200</f>
        <v>200</v>
      </c>
      <c r="T252" s="9">
        <f t="shared" si="39"/>
        <v>93.806860978457806</v>
      </c>
      <c r="U252">
        <f>0</f>
        <v>0</v>
      </c>
      <c r="V252" s="9">
        <f t="shared" si="35"/>
        <v>93.806860978457806</v>
      </c>
      <c r="W252" s="9">
        <f>0</f>
        <v>0</v>
      </c>
      <c r="X252" s="9">
        <f>0</f>
        <v>0</v>
      </c>
      <c r="Y252" s="9">
        <f>0</f>
        <v>0</v>
      </c>
      <c r="Z252" s="9">
        <f>0</f>
        <v>0</v>
      </c>
      <c r="AA252">
        <f>10</f>
        <v>10</v>
      </c>
    </row>
    <row r="253" spans="1:27" x14ac:dyDescent="0.55000000000000004">
      <c r="A253" s="10">
        <v>46023</v>
      </c>
      <c r="B253" t="s">
        <v>11</v>
      </c>
      <c r="C253" t="s">
        <v>23</v>
      </c>
      <c r="D253" t="s">
        <v>13</v>
      </c>
      <c r="E253" t="s">
        <v>14</v>
      </c>
      <c r="F253" t="s">
        <v>18</v>
      </c>
      <c r="G253" t="s">
        <v>16</v>
      </c>
      <c r="H253">
        <v>9.5521629130092691</v>
      </c>
      <c r="J253">
        <f t="shared" si="36"/>
        <v>252</v>
      </c>
      <c r="K253" t="str">
        <f t="shared" si="30"/>
        <v>CenterPointHouston LZ</v>
      </c>
      <c r="L253" s="10">
        <f t="shared" si="37"/>
        <v>45887</v>
      </c>
      <c r="M253" s="10">
        <f t="shared" si="38"/>
        <v>46023</v>
      </c>
      <c r="N253" t="str">
        <f t="shared" si="31"/>
        <v>COAST</v>
      </c>
      <c r="O253" t="str">
        <f t="shared" si="32"/>
        <v>NA</v>
      </c>
      <c r="P253" t="str">
        <f t="shared" si="33"/>
        <v>APG&amp;E</v>
      </c>
      <c r="Q253">
        <f t="shared" si="34"/>
        <v>36</v>
      </c>
      <c r="R253">
        <v>0</v>
      </c>
      <c r="S253">
        <f>200</f>
        <v>200</v>
      </c>
      <c r="T253" s="9">
        <f t="shared" si="39"/>
        <v>95.521629130092691</v>
      </c>
      <c r="U253">
        <f>0</f>
        <v>0</v>
      </c>
      <c r="V253" s="9">
        <f t="shared" si="35"/>
        <v>95.521629130092691</v>
      </c>
      <c r="W253" s="9">
        <f>0</f>
        <v>0</v>
      </c>
      <c r="X253" s="9">
        <f>0</f>
        <v>0</v>
      </c>
      <c r="Y253" s="9">
        <f>0</f>
        <v>0</v>
      </c>
      <c r="Z253" s="9">
        <f>0</f>
        <v>0</v>
      </c>
      <c r="AA253">
        <f>10</f>
        <v>10</v>
      </c>
    </row>
    <row r="254" spans="1:27" x14ac:dyDescent="0.55000000000000004">
      <c r="A254" s="10">
        <v>46054</v>
      </c>
      <c r="B254" t="s">
        <v>11</v>
      </c>
      <c r="C254" t="s">
        <v>23</v>
      </c>
      <c r="D254" t="s">
        <v>13</v>
      </c>
      <c r="E254" t="s">
        <v>14</v>
      </c>
      <c r="F254" t="s">
        <v>15</v>
      </c>
      <c r="G254" t="s">
        <v>16</v>
      </c>
      <c r="H254">
        <v>9.6523448600271493</v>
      </c>
      <c r="J254">
        <f t="shared" si="36"/>
        <v>253</v>
      </c>
      <c r="K254" t="str">
        <f t="shared" si="30"/>
        <v>CenterPointHouston LZ</v>
      </c>
      <c r="L254" s="10">
        <f t="shared" si="37"/>
        <v>45887</v>
      </c>
      <c r="M254" s="10">
        <f t="shared" si="38"/>
        <v>46054</v>
      </c>
      <c r="N254" t="str">
        <f t="shared" si="31"/>
        <v>COAST</v>
      </c>
      <c r="O254" t="str">
        <f t="shared" si="32"/>
        <v>NA</v>
      </c>
      <c r="P254" t="str">
        <f t="shared" si="33"/>
        <v>APG&amp;E</v>
      </c>
      <c r="Q254">
        <f t="shared" si="34"/>
        <v>12</v>
      </c>
      <c r="R254">
        <v>0</v>
      </c>
      <c r="S254">
        <f>200</f>
        <v>200</v>
      </c>
      <c r="T254" s="9">
        <f t="shared" si="39"/>
        <v>96.523448600271493</v>
      </c>
      <c r="U254">
        <f>0</f>
        <v>0</v>
      </c>
      <c r="V254" s="9">
        <f t="shared" si="35"/>
        <v>96.523448600271493</v>
      </c>
      <c r="W254" s="9">
        <f>0</f>
        <v>0</v>
      </c>
      <c r="X254" s="9">
        <f>0</f>
        <v>0</v>
      </c>
      <c r="Y254" s="9">
        <f>0</f>
        <v>0</v>
      </c>
      <c r="Z254" s="9">
        <f>0</f>
        <v>0</v>
      </c>
      <c r="AA254">
        <f>10</f>
        <v>10</v>
      </c>
    </row>
    <row r="255" spans="1:27" x14ac:dyDescent="0.55000000000000004">
      <c r="A255" s="10">
        <v>46054</v>
      </c>
      <c r="B255" t="s">
        <v>11</v>
      </c>
      <c r="C255" t="s">
        <v>23</v>
      </c>
      <c r="D255" t="s">
        <v>13</v>
      </c>
      <c r="E255" t="s">
        <v>14</v>
      </c>
      <c r="F255" t="s">
        <v>17</v>
      </c>
      <c r="G255" t="s">
        <v>16</v>
      </c>
      <c r="H255">
        <v>9.4126831651568796</v>
      </c>
      <c r="J255">
        <f t="shared" si="36"/>
        <v>254</v>
      </c>
      <c r="K255" t="str">
        <f t="shared" si="30"/>
        <v>CenterPointHouston LZ</v>
      </c>
      <c r="L255" s="10">
        <f t="shared" si="37"/>
        <v>45887</v>
      </c>
      <c r="M255" s="10">
        <f t="shared" si="38"/>
        <v>46054</v>
      </c>
      <c r="N255" t="str">
        <f t="shared" si="31"/>
        <v>COAST</v>
      </c>
      <c r="O255" t="str">
        <f t="shared" si="32"/>
        <v>NA</v>
      </c>
      <c r="P255" t="str">
        <f t="shared" si="33"/>
        <v>APG&amp;E</v>
      </c>
      <c r="Q255">
        <f t="shared" si="34"/>
        <v>24</v>
      </c>
      <c r="R255">
        <v>0</v>
      </c>
      <c r="S255">
        <f>200</f>
        <v>200</v>
      </c>
      <c r="T255" s="9">
        <f t="shared" si="39"/>
        <v>94.126831651568793</v>
      </c>
      <c r="U255">
        <f>0</f>
        <v>0</v>
      </c>
      <c r="V255" s="9">
        <f t="shared" si="35"/>
        <v>94.126831651568793</v>
      </c>
      <c r="W255" s="9">
        <f>0</f>
        <v>0</v>
      </c>
      <c r="X255" s="9">
        <f>0</f>
        <v>0</v>
      </c>
      <c r="Y255" s="9">
        <f>0</f>
        <v>0</v>
      </c>
      <c r="Z255" s="9">
        <f>0</f>
        <v>0</v>
      </c>
      <c r="AA255">
        <f>10</f>
        <v>10</v>
      </c>
    </row>
    <row r="256" spans="1:27" x14ac:dyDescent="0.55000000000000004">
      <c r="A256" s="10">
        <v>46054</v>
      </c>
      <c r="B256" t="s">
        <v>11</v>
      </c>
      <c r="C256" t="s">
        <v>23</v>
      </c>
      <c r="D256" t="s">
        <v>13</v>
      </c>
      <c r="E256" t="s">
        <v>14</v>
      </c>
      <c r="F256" t="s">
        <v>18</v>
      </c>
      <c r="G256" t="s">
        <v>16</v>
      </c>
      <c r="H256">
        <v>9.5814153271282994</v>
      </c>
      <c r="J256">
        <f t="shared" si="36"/>
        <v>255</v>
      </c>
      <c r="K256" t="str">
        <f t="shared" si="30"/>
        <v>CenterPointHouston LZ</v>
      </c>
      <c r="L256" s="10">
        <f t="shared" si="37"/>
        <v>45887</v>
      </c>
      <c r="M256" s="10">
        <f t="shared" si="38"/>
        <v>46054</v>
      </c>
      <c r="N256" t="str">
        <f t="shared" si="31"/>
        <v>COAST</v>
      </c>
      <c r="O256" t="str">
        <f t="shared" si="32"/>
        <v>NA</v>
      </c>
      <c r="P256" t="str">
        <f t="shared" si="33"/>
        <v>APG&amp;E</v>
      </c>
      <c r="Q256">
        <f t="shared" si="34"/>
        <v>36</v>
      </c>
      <c r="R256">
        <v>0</v>
      </c>
      <c r="S256">
        <f>200</f>
        <v>200</v>
      </c>
      <c r="T256" s="9">
        <f t="shared" si="39"/>
        <v>95.81415327128299</v>
      </c>
      <c r="U256">
        <f>0</f>
        <v>0</v>
      </c>
      <c r="V256" s="9">
        <f t="shared" si="35"/>
        <v>95.81415327128299</v>
      </c>
      <c r="W256" s="9">
        <f>0</f>
        <v>0</v>
      </c>
      <c r="X256" s="9">
        <f>0</f>
        <v>0</v>
      </c>
      <c r="Y256" s="9">
        <f>0</f>
        <v>0</v>
      </c>
      <c r="Z256" s="9">
        <f>0</f>
        <v>0</v>
      </c>
      <c r="AA256">
        <f>10</f>
        <v>10</v>
      </c>
    </row>
    <row r="257" spans="1:27" x14ac:dyDescent="0.55000000000000004">
      <c r="A257" s="10">
        <v>46082</v>
      </c>
      <c r="B257" t="s">
        <v>11</v>
      </c>
      <c r="C257" t="s">
        <v>23</v>
      </c>
      <c r="D257" t="s">
        <v>13</v>
      </c>
      <c r="E257" t="s">
        <v>14</v>
      </c>
      <c r="F257" t="s">
        <v>15</v>
      </c>
      <c r="G257" t="s">
        <v>16</v>
      </c>
      <c r="H257">
        <v>9.6708811216595105</v>
      </c>
      <c r="J257">
        <f t="shared" si="36"/>
        <v>256</v>
      </c>
      <c r="K257" t="str">
        <f t="shared" si="30"/>
        <v>CenterPointHouston LZ</v>
      </c>
      <c r="L257" s="10">
        <f t="shared" si="37"/>
        <v>45887</v>
      </c>
      <c r="M257" s="10">
        <f t="shared" si="38"/>
        <v>46082</v>
      </c>
      <c r="N257" t="str">
        <f t="shared" si="31"/>
        <v>COAST</v>
      </c>
      <c r="O257" t="str">
        <f t="shared" si="32"/>
        <v>NA</v>
      </c>
      <c r="P257" t="str">
        <f t="shared" si="33"/>
        <v>APG&amp;E</v>
      </c>
      <c r="Q257">
        <f t="shared" si="34"/>
        <v>12</v>
      </c>
      <c r="R257">
        <v>0</v>
      </c>
      <c r="S257">
        <f>200</f>
        <v>200</v>
      </c>
      <c r="T257" s="9">
        <f t="shared" si="39"/>
        <v>96.708811216595109</v>
      </c>
      <c r="U257">
        <f>0</f>
        <v>0</v>
      </c>
      <c r="V257" s="9">
        <f t="shared" si="35"/>
        <v>96.708811216595109</v>
      </c>
      <c r="W257" s="9">
        <f>0</f>
        <v>0</v>
      </c>
      <c r="X257" s="9">
        <f>0</f>
        <v>0</v>
      </c>
      <c r="Y257" s="9">
        <f>0</f>
        <v>0</v>
      </c>
      <c r="Z257" s="9">
        <f>0</f>
        <v>0</v>
      </c>
      <c r="AA257">
        <f>10</f>
        <v>10</v>
      </c>
    </row>
    <row r="258" spans="1:27" x14ac:dyDescent="0.55000000000000004">
      <c r="A258" s="10">
        <v>46082</v>
      </c>
      <c r="B258" t="s">
        <v>11</v>
      </c>
      <c r="C258" t="s">
        <v>23</v>
      </c>
      <c r="D258" t="s">
        <v>13</v>
      </c>
      <c r="E258" t="s">
        <v>14</v>
      </c>
      <c r="F258" t="s">
        <v>17</v>
      </c>
      <c r="G258" t="s">
        <v>16</v>
      </c>
      <c r="H258">
        <v>9.4362281546270097</v>
      </c>
      <c r="J258">
        <f t="shared" si="36"/>
        <v>257</v>
      </c>
      <c r="K258" t="str">
        <f t="shared" ref="K258:K321" si="40">CONCATENATE(C258,D258)</f>
        <v>CenterPointHouston LZ</v>
      </c>
      <c r="L258" s="10">
        <f t="shared" si="37"/>
        <v>45887</v>
      </c>
      <c r="M258" s="10">
        <f t="shared" si="38"/>
        <v>46082</v>
      </c>
      <c r="N258" t="str">
        <f t="shared" ref="N258:N321" si="41">IF(K258="CenterpointHouston LZ","COAST",IF(K258="OncorNorth LZ","NORTH",IF(K258="AEP TX CENTRALSouth LZ","SOUTH",IF(K258="AEP TX CentralWest LZ","WEST",IF(K258="TNMPHouston LZ","TNMP","NA")))))</f>
        <v>COAST</v>
      </c>
      <c r="O258" t="str">
        <f t="shared" ref="O258:O321" si="42">IF(E258="LO","LOW",IF(E258="MED","MED",IF(E258="HI","HIGH","NA")))</f>
        <v>NA</v>
      </c>
      <c r="P258" t="str">
        <f t="shared" ref="P258:P321" si="43">IF(G258="Fixed Price","APG&amp;E","NA")</f>
        <v>APG&amp;E</v>
      </c>
      <c r="Q258">
        <f t="shared" ref="Q258:Q321" si="44">IF(F258="12 Months",12,IF(F258="24 Months",24,IF(F258="36 Months",36,IF(F258="48 Months",48,IF(F258="60 Months",60,0)))))</f>
        <v>24</v>
      </c>
      <c r="R258">
        <v>0</v>
      </c>
      <c r="S258">
        <f>200</f>
        <v>200</v>
      </c>
      <c r="T258" s="9">
        <f t="shared" si="39"/>
        <v>94.362281546270097</v>
      </c>
      <c r="U258">
        <f>0</f>
        <v>0</v>
      </c>
      <c r="V258" s="9">
        <f t="shared" ref="V258:V321" si="45">T258+U258</f>
        <v>94.362281546270097</v>
      </c>
      <c r="W258" s="9">
        <f>0</f>
        <v>0</v>
      </c>
      <c r="X258" s="9">
        <f>0</f>
        <v>0</v>
      </c>
      <c r="Y258" s="9">
        <f>0</f>
        <v>0</v>
      </c>
      <c r="Z258" s="9">
        <f>0</f>
        <v>0</v>
      </c>
      <c r="AA258">
        <f>10</f>
        <v>10</v>
      </c>
    </row>
    <row r="259" spans="1:27" x14ac:dyDescent="0.55000000000000004">
      <c r="A259" s="10">
        <v>46082</v>
      </c>
      <c r="B259" t="s">
        <v>11</v>
      </c>
      <c r="C259" t="s">
        <v>23</v>
      </c>
      <c r="D259" t="s">
        <v>13</v>
      </c>
      <c r="E259" t="s">
        <v>14</v>
      </c>
      <c r="F259" t="s">
        <v>18</v>
      </c>
      <c r="G259" t="s">
        <v>16</v>
      </c>
      <c r="H259">
        <v>9.6022586685928601</v>
      </c>
      <c r="J259">
        <f t="shared" ref="J259:J322" si="46">J258+1</f>
        <v>258</v>
      </c>
      <c r="K259" t="str">
        <f t="shared" si="40"/>
        <v>CenterPointHouston LZ</v>
      </c>
      <c r="L259" s="10">
        <f t="shared" ref="L259:L322" si="47">DATE(2025,8,18)</f>
        <v>45887</v>
      </c>
      <c r="M259" s="10">
        <f t="shared" ref="M259:M322" si="48">A259</f>
        <v>46082</v>
      </c>
      <c r="N259" t="str">
        <f t="shared" si="41"/>
        <v>COAST</v>
      </c>
      <c r="O259" t="str">
        <f t="shared" si="42"/>
        <v>NA</v>
      </c>
      <c r="P259" t="str">
        <f t="shared" si="43"/>
        <v>APG&amp;E</v>
      </c>
      <c r="Q259">
        <f t="shared" si="44"/>
        <v>36</v>
      </c>
      <c r="R259">
        <v>0</v>
      </c>
      <c r="S259">
        <f>200</f>
        <v>200</v>
      </c>
      <c r="T259" s="9">
        <f t="shared" ref="T259:T322" si="49">IF(N259="",0,H259*10)</f>
        <v>96.022586685928601</v>
      </c>
      <c r="U259">
        <f>0</f>
        <v>0</v>
      </c>
      <c r="V259" s="9">
        <f t="shared" si="45"/>
        <v>96.022586685928601</v>
      </c>
      <c r="W259" s="9">
        <f>0</f>
        <v>0</v>
      </c>
      <c r="X259" s="9">
        <f>0</f>
        <v>0</v>
      </c>
      <c r="Y259" s="9">
        <f>0</f>
        <v>0</v>
      </c>
      <c r="Z259" s="9">
        <f>0</f>
        <v>0</v>
      </c>
      <c r="AA259">
        <f>10</f>
        <v>10</v>
      </c>
    </row>
    <row r="260" spans="1:27" x14ac:dyDescent="0.55000000000000004">
      <c r="A260" s="10">
        <v>46113</v>
      </c>
      <c r="B260" t="s">
        <v>11</v>
      </c>
      <c r="C260" t="s">
        <v>23</v>
      </c>
      <c r="D260" t="s">
        <v>13</v>
      </c>
      <c r="E260" t="s">
        <v>14</v>
      </c>
      <c r="F260" t="s">
        <v>15</v>
      </c>
      <c r="G260" t="s">
        <v>16</v>
      </c>
      <c r="H260">
        <v>9.6703709272891807</v>
      </c>
      <c r="J260">
        <f t="shared" si="46"/>
        <v>259</v>
      </c>
      <c r="K260" t="str">
        <f t="shared" si="40"/>
        <v>CenterPointHouston LZ</v>
      </c>
      <c r="L260" s="10">
        <f t="shared" si="47"/>
        <v>45887</v>
      </c>
      <c r="M260" s="10">
        <f t="shared" si="48"/>
        <v>46113</v>
      </c>
      <c r="N260" t="str">
        <f t="shared" si="41"/>
        <v>COAST</v>
      </c>
      <c r="O260" t="str">
        <f t="shared" si="42"/>
        <v>NA</v>
      </c>
      <c r="P260" t="str">
        <f t="shared" si="43"/>
        <v>APG&amp;E</v>
      </c>
      <c r="Q260">
        <f t="shared" si="44"/>
        <v>12</v>
      </c>
      <c r="R260">
        <v>0</v>
      </c>
      <c r="S260">
        <f>200</f>
        <v>200</v>
      </c>
      <c r="T260" s="9">
        <f t="shared" si="49"/>
        <v>96.703709272891814</v>
      </c>
      <c r="U260">
        <f>0</f>
        <v>0</v>
      </c>
      <c r="V260" s="9">
        <f t="shared" si="45"/>
        <v>96.703709272891814</v>
      </c>
      <c r="W260" s="9">
        <f>0</f>
        <v>0</v>
      </c>
      <c r="X260" s="9">
        <f>0</f>
        <v>0</v>
      </c>
      <c r="Y260" s="9">
        <f>0</f>
        <v>0</v>
      </c>
      <c r="Z260" s="9">
        <f>0</f>
        <v>0</v>
      </c>
      <c r="AA260">
        <f>10</f>
        <v>10</v>
      </c>
    </row>
    <row r="261" spans="1:27" x14ac:dyDescent="0.55000000000000004">
      <c r="A261" s="10">
        <v>46113</v>
      </c>
      <c r="B261" t="s">
        <v>11</v>
      </c>
      <c r="C261" t="s">
        <v>23</v>
      </c>
      <c r="D261" t="s">
        <v>13</v>
      </c>
      <c r="E261" t="s">
        <v>14</v>
      </c>
      <c r="F261" t="s">
        <v>17</v>
      </c>
      <c r="G261" t="s">
        <v>16</v>
      </c>
      <c r="H261">
        <v>9.4375766772567502</v>
      </c>
      <c r="J261">
        <f t="shared" si="46"/>
        <v>260</v>
      </c>
      <c r="K261" t="str">
        <f t="shared" si="40"/>
        <v>CenterPointHouston LZ</v>
      </c>
      <c r="L261" s="10">
        <f t="shared" si="47"/>
        <v>45887</v>
      </c>
      <c r="M261" s="10">
        <f t="shared" si="48"/>
        <v>46113</v>
      </c>
      <c r="N261" t="str">
        <f t="shared" si="41"/>
        <v>COAST</v>
      </c>
      <c r="O261" t="str">
        <f t="shared" si="42"/>
        <v>NA</v>
      </c>
      <c r="P261" t="str">
        <f t="shared" si="43"/>
        <v>APG&amp;E</v>
      </c>
      <c r="Q261">
        <f t="shared" si="44"/>
        <v>24</v>
      </c>
      <c r="R261">
        <v>0</v>
      </c>
      <c r="S261">
        <f>200</f>
        <v>200</v>
      </c>
      <c r="T261" s="9">
        <f t="shared" si="49"/>
        <v>94.375766772567502</v>
      </c>
      <c r="U261">
        <f>0</f>
        <v>0</v>
      </c>
      <c r="V261" s="9">
        <f t="shared" si="45"/>
        <v>94.375766772567502</v>
      </c>
      <c r="W261" s="9">
        <f>0</f>
        <v>0</v>
      </c>
      <c r="X261" s="9">
        <f>0</f>
        <v>0</v>
      </c>
      <c r="Y261" s="9">
        <f>0</f>
        <v>0</v>
      </c>
      <c r="Z261" s="9">
        <f>0</f>
        <v>0</v>
      </c>
      <c r="AA261">
        <f>10</f>
        <v>10</v>
      </c>
    </row>
    <row r="262" spans="1:27" x14ac:dyDescent="0.55000000000000004">
      <c r="A262" s="10">
        <v>46113</v>
      </c>
      <c r="B262" t="s">
        <v>11</v>
      </c>
      <c r="C262" t="s">
        <v>23</v>
      </c>
      <c r="D262" t="s">
        <v>13</v>
      </c>
      <c r="E262" t="s">
        <v>14</v>
      </c>
      <c r="F262" t="s">
        <v>18</v>
      </c>
      <c r="G262" t="s">
        <v>16</v>
      </c>
      <c r="H262">
        <v>9.6000816365951902</v>
      </c>
      <c r="J262">
        <f t="shared" si="46"/>
        <v>261</v>
      </c>
      <c r="K262" t="str">
        <f t="shared" si="40"/>
        <v>CenterPointHouston LZ</v>
      </c>
      <c r="L262" s="10">
        <f t="shared" si="47"/>
        <v>45887</v>
      </c>
      <c r="M262" s="10">
        <f t="shared" si="48"/>
        <v>46113</v>
      </c>
      <c r="N262" t="str">
        <f t="shared" si="41"/>
        <v>COAST</v>
      </c>
      <c r="O262" t="str">
        <f t="shared" si="42"/>
        <v>NA</v>
      </c>
      <c r="P262" t="str">
        <f t="shared" si="43"/>
        <v>APG&amp;E</v>
      </c>
      <c r="Q262">
        <f t="shared" si="44"/>
        <v>36</v>
      </c>
      <c r="R262">
        <v>0</v>
      </c>
      <c r="S262">
        <f>200</f>
        <v>200</v>
      </c>
      <c r="T262" s="9">
        <f t="shared" si="49"/>
        <v>96.000816365951906</v>
      </c>
      <c r="U262">
        <f>0</f>
        <v>0</v>
      </c>
      <c r="V262" s="9">
        <f t="shared" si="45"/>
        <v>96.000816365951906</v>
      </c>
      <c r="W262" s="9">
        <f>0</f>
        <v>0</v>
      </c>
      <c r="X262" s="9">
        <f>0</f>
        <v>0</v>
      </c>
      <c r="Y262" s="9">
        <f>0</f>
        <v>0</v>
      </c>
      <c r="Z262" s="9">
        <f>0</f>
        <v>0</v>
      </c>
      <c r="AA262">
        <f>10</f>
        <v>10</v>
      </c>
    </row>
    <row r="263" spans="1:27" x14ac:dyDescent="0.55000000000000004">
      <c r="A263" s="10">
        <v>46143</v>
      </c>
      <c r="B263" t="s">
        <v>11</v>
      </c>
      <c r="C263" t="s">
        <v>23</v>
      </c>
      <c r="D263" t="s">
        <v>13</v>
      </c>
      <c r="E263" t="s">
        <v>14</v>
      </c>
      <c r="F263" t="s">
        <v>15</v>
      </c>
      <c r="G263" t="s">
        <v>16</v>
      </c>
      <c r="H263">
        <v>9.6482716682786105</v>
      </c>
      <c r="J263">
        <f t="shared" si="46"/>
        <v>262</v>
      </c>
      <c r="K263" t="str">
        <f t="shared" si="40"/>
        <v>CenterPointHouston LZ</v>
      </c>
      <c r="L263" s="10">
        <f t="shared" si="47"/>
        <v>45887</v>
      </c>
      <c r="M263" s="10">
        <f t="shared" si="48"/>
        <v>46143</v>
      </c>
      <c r="N263" t="str">
        <f t="shared" si="41"/>
        <v>COAST</v>
      </c>
      <c r="O263" t="str">
        <f t="shared" si="42"/>
        <v>NA</v>
      </c>
      <c r="P263" t="str">
        <f t="shared" si="43"/>
        <v>APG&amp;E</v>
      </c>
      <c r="Q263">
        <f t="shared" si="44"/>
        <v>12</v>
      </c>
      <c r="R263">
        <v>0</v>
      </c>
      <c r="S263">
        <f>200</f>
        <v>200</v>
      </c>
      <c r="T263" s="9">
        <f t="shared" si="49"/>
        <v>96.482716682786105</v>
      </c>
      <c r="U263">
        <f>0</f>
        <v>0</v>
      </c>
      <c r="V263" s="9">
        <f t="shared" si="45"/>
        <v>96.482716682786105</v>
      </c>
      <c r="W263" s="9">
        <f>0</f>
        <v>0</v>
      </c>
      <c r="X263" s="9">
        <f>0</f>
        <v>0</v>
      </c>
      <c r="Y263" s="9">
        <f>0</f>
        <v>0</v>
      </c>
      <c r="Z263" s="9">
        <f>0</f>
        <v>0</v>
      </c>
      <c r="AA263">
        <f>10</f>
        <v>10</v>
      </c>
    </row>
    <row r="264" spans="1:27" x14ac:dyDescent="0.55000000000000004">
      <c r="A264" s="10">
        <v>46143</v>
      </c>
      <c r="B264" t="s">
        <v>11</v>
      </c>
      <c r="C264" t="s">
        <v>23</v>
      </c>
      <c r="D264" t="s">
        <v>13</v>
      </c>
      <c r="E264" t="s">
        <v>14</v>
      </c>
      <c r="F264" t="s">
        <v>17</v>
      </c>
      <c r="G264" t="s">
        <v>16</v>
      </c>
      <c r="H264">
        <v>9.4228559705816899</v>
      </c>
      <c r="J264">
        <f t="shared" si="46"/>
        <v>263</v>
      </c>
      <c r="K264" t="str">
        <f t="shared" si="40"/>
        <v>CenterPointHouston LZ</v>
      </c>
      <c r="L264" s="10">
        <f t="shared" si="47"/>
        <v>45887</v>
      </c>
      <c r="M264" s="10">
        <f t="shared" si="48"/>
        <v>46143</v>
      </c>
      <c r="N264" t="str">
        <f t="shared" si="41"/>
        <v>COAST</v>
      </c>
      <c r="O264" t="str">
        <f t="shared" si="42"/>
        <v>NA</v>
      </c>
      <c r="P264" t="str">
        <f t="shared" si="43"/>
        <v>APG&amp;E</v>
      </c>
      <c r="Q264">
        <f t="shared" si="44"/>
        <v>24</v>
      </c>
      <c r="R264">
        <v>0</v>
      </c>
      <c r="S264">
        <f>200</f>
        <v>200</v>
      </c>
      <c r="T264" s="9">
        <f t="shared" si="49"/>
        <v>94.228559705816906</v>
      </c>
      <c r="U264">
        <f>0</f>
        <v>0</v>
      </c>
      <c r="V264" s="9">
        <f t="shared" si="45"/>
        <v>94.228559705816906</v>
      </c>
      <c r="W264" s="9">
        <f>0</f>
        <v>0</v>
      </c>
      <c r="X264" s="9">
        <f>0</f>
        <v>0</v>
      </c>
      <c r="Y264" s="9">
        <f>0</f>
        <v>0</v>
      </c>
      <c r="Z264" s="9">
        <f>0</f>
        <v>0</v>
      </c>
      <c r="AA264">
        <f>10</f>
        <v>10</v>
      </c>
    </row>
    <row r="265" spans="1:27" x14ac:dyDescent="0.55000000000000004">
      <c r="A265" s="10">
        <v>46143</v>
      </c>
      <c r="B265" t="s">
        <v>11</v>
      </c>
      <c r="C265" t="s">
        <v>23</v>
      </c>
      <c r="D265" t="s">
        <v>13</v>
      </c>
      <c r="E265" t="s">
        <v>14</v>
      </c>
      <c r="F265" t="s">
        <v>18</v>
      </c>
      <c r="G265" t="s">
        <v>16</v>
      </c>
      <c r="H265">
        <v>9.5886654161411506</v>
      </c>
      <c r="J265">
        <f t="shared" si="46"/>
        <v>264</v>
      </c>
      <c r="K265" t="str">
        <f t="shared" si="40"/>
        <v>CenterPointHouston LZ</v>
      </c>
      <c r="L265" s="10">
        <f t="shared" si="47"/>
        <v>45887</v>
      </c>
      <c r="M265" s="10">
        <f t="shared" si="48"/>
        <v>46143</v>
      </c>
      <c r="N265" t="str">
        <f t="shared" si="41"/>
        <v>COAST</v>
      </c>
      <c r="O265" t="str">
        <f t="shared" si="42"/>
        <v>NA</v>
      </c>
      <c r="P265" t="str">
        <f t="shared" si="43"/>
        <v>APG&amp;E</v>
      </c>
      <c r="Q265">
        <f t="shared" si="44"/>
        <v>36</v>
      </c>
      <c r="R265">
        <v>0</v>
      </c>
      <c r="S265">
        <f>200</f>
        <v>200</v>
      </c>
      <c r="T265" s="9">
        <f t="shared" si="49"/>
        <v>95.886654161411514</v>
      </c>
      <c r="U265">
        <f>0</f>
        <v>0</v>
      </c>
      <c r="V265" s="9">
        <f t="shared" si="45"/>
        <v>95.886654161411514</v>
      </c>
      <c r="W265" s="9">
        <f>0</f>
        <v>0</v>
      </c>
      <c r="X265" s="9">
        <f>0</f>
        <v>0</v>
      </c>
      <c r="Y265" s="9">
        <f>0</f>
        <v>0</v>
      </c>
      <c r="Z265" s="9">
        <f>0</f>
        <v>0</v>
      </c>
      <c r="AA265">
        <f>10</f>
        <v>10</v>
      </c>
    </row>
    <row r="266" spans="1:27" x14ac:dyDescent="0.55000000000000004">
      <c r="A266" s="10">
        <v>46174</v>
      </c>
      <c r="B266" t="s">
        <v>11</v>
      </c>
      <c r="C266" t="s">
        <v>23</v>
      </c>
      <c r="D266" t="s">
        <v>13</v>
      </c>
      <c r="E266" t="s">
        <v>14</v>
      </c>
      <c r="F266" t="s">
        <v>15</v>
      </c>
      <c r="G266" t="s">
        <v>16</v>
      </c>
      <c r="H266">
        <v>9.65483656008022</v>
      </c>
      <c r="J266">
        <f t="shared" si="46"/>
        <v>265</v>
      </c>
      <c r="K266" t="str">
        <f t="shared" si="40"/>
        <v>CenterPointHouston LZ</v>
      </c>
      <c r="L266" s="10">
        <f t="shared" si="47"/>
        <v>45887</v>
      </c>
      <c r="M266" s="10">
        <f t="shared" si="48"/>
        <v>46174</v>
      </c>
      <c r="N266" t="str">
        <f t="shared" si="41"/>
        <v>COAST</v>
      </c>
      <c r="O266" t="str">
        <f t="shared" si="42"/>
        <v>NA</v>
      </c>
      <c r="P266" t="str">
        <f t="shared" si="43"/>
        <v>APG&amp;E</v>
      </c>
      <c r="Q266">
        <f t="shared" si="44"/>
        <v>12</v>
      </c>
      <c r="R266">
        <v>0</v>
      </c>
      <c r="S266">
        <f>200</f>
        <v>200</v>
      </c>
      <c r="T266" s="9">
        <f t="shared" si="49"/>
        <v>96.5483656008022</v>
      </c>
      <c r="U266">
        <f>0</f>
        <v>0</v>
      </c>
      <c r="V266" s="9">
        <f t="shared" si="45"/>
        <v>96.5483656008022</v>
      </c>
      <c r="W266" s="9">
        <f>0</f>
        <v>0</v>
      </c>
      <c r="X266" s="9">
        <f>0</f>
        <v>0</v>
      </c>
      <c r="Y266" s="9">
        <f>0</f>
        <v>0</v>
      </c>
      <c r="Z266" s="9">
        <f>0</f>
        <v>0</v>
      </c>
      <c r="AA266">
        <f>10</f>
        <v>10</v>
      </c>
    </row>
    <row r="267" spans="1:27" x14ac:dyDescent="0.55000000000000004">
      <c r="A267" s="10">
        <v>46174</v>
      </c>
      <c r="B267" t="s">
        <v>11</v>
      </c>
      <c r="C267" t="s">
        <v>23</v>
      </c>
      <c r="D267" t="s">
        <v>13</v>
      </c>
      <c r="E267" t="s">
        <v>14</v>
      </c>
      <c r="F267" t="s">
        <v>17</v>
      </c>
      <c r="G267" t="s">
        <v>16</v>
      </c>
      <c r="H267">
        <v>9.4228253716107702</v>
      </c>
      <c r="J267">
        <f t="shared" si="46"/>
        <v>266</v>
      </c>
      <c r="K267" t="str">
        <f t="shared" si="40"/>
        <v>CenterPointHouston LZ</v>
      </c>
      <c r="L267" s="10">
        <f t="shared" si="47"/>
        <v>45887</v>
      </c>
      <c r="M267" s="10">
        <f t="shared" si="48"/>
        <v>46174</v>
      </c>
      <c r="N267" t="str">
        <f t="shared" si="41"/>
        <v>COAST</v>
      </c>
      <c r="O267" t="str">
        <f t="shared" si="42"/>
        <v>NA</v>
      </c>
      <c r="P267" t="str">
        <f t="shared" si="43"/>
        <v>APG&amp;E</v>
      </c>
      <c r="Q267">
        <f t="shared" si="44"/>
        <v>24</v>
      </c>
      <c r="R267">
        <v>0</v>
      </c>
      <c r="S267">
        <f>200</f>
        <v>200</v>
      </c>
      <c r="T267" s="9">
        <f t="shared" si="49"/>
        <v>94.228253716107702</v>
      </c>
      <c r="U267">
        <f>0</f>
        <v>0</v>
      </c>
      <c r="V267" s="9">
        <f t="shared" si="45"/>
        <v>94.228253716107702</v>
      </c>
      <c r="W267" s="9">
        <f>0</f>
        <v>0</v>
      </c>
      <c r="X267" s="9">
        <f>0</f>
        <v>0</v>
      </c>
      <c r="Y267" s="9">
        <f>0</f>
        <v>0</v>
      </c>
      <c r="Z267" s="9">
        <f>0</f>
        <v>0</v>
      </c>
      <c r="AA267">
        <f>10</f>
        <v>10</v>
      </c>
    </row>
    <row r="268" spans="1:27" x14ac:dyDescent="0.55000000000000004">
      <c r="A268" s="10">
        <v>46174</v>
      </c>
      <c r="B268" t="s">
        <v>11</v>
      </c>
      <c r="C268" t="s">
        <v>23</v>
      </c>
      <c r="D268" t="s">
        <v>13</v>
      </c>
      <c r="E268" t="s">
        <v>14</v>
      </c>
      <c r="F268" t="s">
        <v>18</v>
      </c>
      <c r="G268" t="s">
        <v>16</v>
      </c>
      <c r="H268">
        <v>9.5854808260569193</v>
      </c>
      <c r="J268">
        <f t="shared" si="46"/>
        <v>267</v>
      </c>
      <c r="K268" t="str">
        <f t="shared" si="40"/>
        <v>CenterPointHouston LZ</v>
      </c>
      <c r="L268" s="10">
        <f t="shared" si="47"/>
        <v>45887</v>
      </c>
      <c r="M268" s="10">
        <f t="shared" si="48"/>
        <v>46174</v>
      </c>
      <c r="N268" t="str">
        <f t="shared" si="41"/>
        <v>COAST</v>
      </c>
      <c r="O268" t="str">
        <f t="shared" si="42"/>
        <v>NA</v>
      </c>
      <c r="P268" t="str">
        <f t="shared" si="43"/>
        <v>APG&amp;E</v>
      </c>
      <c r="Q268">
        <f t="shared" si="44"/>
        <v>36</v>
      </c>
      <c r="R268">
        <v>0</v>
      </c>
      <c r="S268">
        <f>200</f>
        <v>200</v>
      </c>
      <c r="T268" s="9">
        <f t="shared" si="49"/>
        <v>95.8548082605692</v>
      </c>
      <c r="U268">
        <f>0</f>
        <v>0</v>
      </c>
      <c r="V268" s="9">
        <f t="shared" si="45"/>
        <v>95.8548082605692</v>
      </c>
      <c r="W268" s="9">
        <f>0</f>
        <v>0</v>
      </c>
      <c r="X268" s="9">
        <f>0</f>
        <v>0</v>
      </c>
      <c r="Y268" s="9">
        <f>0</f>
        <v>0</v>
      </c>
      <c r="Z268" s="9">
        <f>0</f>
        <v>0</v>
      </c>
      <c r="AA268">
        <f>10</f>
        <v>10</v>
      </c>
    </row>
    <row r="269" spans="1:27" x14ac:dyDescent="0.55000000000000004">
      <c r="A269" s="10">
        <v>46204</v>
      </c>
      <c r="B269" t="s">
        <v>11</v>
      </c>
      <c r="C269" t="s">
        <v>23</v>
      </c>
      <c r="D269" t="s">
        <v>13</v>
      </c>
      <c r="E269" t="s">
        <v>14</v>
      </c>
      <c r="F269" t="s">
        <v>15</v>
      </c>
      <c r="G269" t="s">
        <v>16</v>
      </c>
      <c r="H269">
        <v>9.6430343418255795</v>
      </c>
      <c r="J269">
        <f t="shared" si="46"/>
        <v>268</v>
      </c>
      <c r="K269" t="str">
        <f t="shared" si="40"/>
        <v>CenterPointHouston LZ</v>
      </c>
      <c r="L269" s="10">
        <f t="shared" si="47"/>
        <v>45887</v>
      </c>
      <c r="M269" s="10">
        <f t="shared" si="48"/>
        <v>46204</v>
      </c>
      <c r="N269" t="str">
        <f t="shared" si="41"/>
        <v>COAST</v>
      </c>
      <c r="O269" t="str">
        <f t="shared" si="42"/>
        <v>NA</v>
      </c>
      <c r="P269" t="str">
        <f t="shared" si="43"/>
        <v>APG&amp;E</v>
      </c>
      <c r="Q269">
        <f t="shared" si="44"/>
        <v>12</v>
      </c>
      <c r="R269">
        <v>0</v>
      </c>
      <c r="S269">
        <f>200</f>
        <v>200</v>
      </c>
      <c r="T269" s="9">
        <f t="shared" si="49"/>
        <v>96.430343418255802</v>
      </c>
      <c r="U269">
        <f>0</f>
        <v>0</v>
      </c>
      <c r="V269" s="9">
        <f t="shared" si="45"/>
        <v>96.430343418255802</v>
      </c>
      <c r="W269" s="9">
        <f>0</f>
        <v>0</v>
      </c>
      <c r="X269" s="9">
        <f>0</f>
        <v>0</v>
      </c>
      <c r="Y269" s="9">
        <f>0</f>
        <v>0</v>
      </c>
      <c r="Z269" s="9">
        <f>0</f>
        <v>0</v>
      </c>
      <c r="AA269">
        <f>10</f>
        <v>10</v>
      </c>
    </row>
    <row r="270" spans="1:27" x14ac:dyDescent="0.55000000000000004">
      <c r="A270" s="10">
        <v>46204</v>
      </c>
      <c r="B270" t="s">
        <v>11</v>
      </c>
      <c r="C270" t="s">
        <v>23</v>
      </c>
      <c r="D270" t="s">
        <v>13</v>
      </c>
      <c r="E270" t="s">
        <v>14</v>
      </c>
      <c r="F270" t="s">
        <v>17</v>
      </c>
      <c r="G270" t="s">
        <v>16</v>
      </c>
      <c r="H270">
        <v>9.4102786318146201</v>
      </c>
      <c r="J270">
        <f t="shared" si="46"/>
        <v>269</v>
      </c>
      <c r="K270" t="str">
        <f t="shared" si="40"/>
        <v>CenterPointHouston LZ</v>
      </c>
      <c r="L270" s="10">
        <f t="shared" si="47"/>
        <v>45887</v>
      </c>
      <c r="M270" s="10">
        <f t="shared" si="48"/>
        <v>46204</v>
      </c>
      <c r="N270" t="str">
        <f t="shared" si="41"/>
        <v>COAST</v>
      </c>
      <c r="O270" t="str">
        <f t="shared" si="42"/>
        <v>NA</v>
      </c>
      <c r="P270" t="str">
        <f t="shared" si="43"/>
        <v>APG&amp;E</v>
      </c>
      <c r="Q270">
        <f t="shared" si="44"/>
        <v>24</v>
      </c>
      <c r="R270">
        <v>0</v>
      </c>
      <c r="S270">
        <f>200</f>
        <v>200</v>
      </c>
      <c r="T270" s="9">
        <f t="shared" si="49"/>
        <v>94.102786318146201</v>
      </c>
      <c r="U270">
        <f>0</f>
        <v>0</v>
      </c>
      <c r="V270" s="9">
        <f t="shared" si="45"/>
        <v>94.102786318146201</v>
      </c>
      <c r="W270" s="9">
        <f>0</f>
        <v>0</v>
      </c>
      <c r="X270" s="9">
        <f>0</f>
        <v>0</v>
      </c>
      <c r="Y270" s="9">
        <f>0</f>
        <v>0</v>
      </c>
      <c r="Z270" s="9">
        <f>0</f>
        <v>0</v>
      </c>
      <c r="AA270">
        <f>10</f>
        <v>10</v>
      </c>
    </row>
    <row r="271" spans="1:27" x14ac:dyDescent="0.55000000000000004">
      <c r="A271" s="10">
        <v>46204</v>
      </c>
      <c r="B271" t="s">
        <v>11</v>
      </c>
      <c r="C271" t="s">
        <v>23</v>
      </c>
      <c r="D271" t="s">
        <v>13</v>
      </c>
      <c r="E271" t="s">
        <v>14</v>
      </c>
      <c r="F271" t="s">
        <v>18</v>
      </c>
      <c r="G271" t="s">
        <v>16</v>
      </c>
      <c r="H271">
        <v>9.57529557758739</v>
      </c>
      <c r="J271">
        <f t="shared" si="46"/>
        <v>270</v>
      </c>
      <c r="K271" t="str">
        <f t="shared" si="40"/>
        <v>CenterPointHouston LZ</v>
      </c>
      <c r="L271" s="10">
        <f t="shared" si="47"/>
        <v>45887</v>
      </c>
      <c r="M271" s="10">
        <f t="shared" si="48"/>
        <v>46204</v>
      </c>
      <c r="N271" t="str">
        <f t="shared" si="41"/>
        <v>COAST</v>
      </c>
      <c r="O271" t="str">
        <f t="shared" si="42"/>
        <v>NA</v>
      </c>
      <c r="P271" t="str">
        <f t="shared" si="43"/>
        <v>APG&amp;E</v>
      </c>
      <c r="Q271">
        <f t="shared" si="44"/>
        <v>36</v>
      </c>
      <c r="R271">
        <v>0</v>
      </c>
      <c r="S271">
        <f>200</f>
        <v>200</v>
      </c>
      <c r="T271" s="9">
        <f t="shared" si="49"/>
        <v>95.7529557758739</v>
      </c>
      <c r="U271">
        <f>0</f>
        <v>0</v>
      </c>
      <c r="V271" s="9">
        <f t="shared" si="45"/>
        <v>95.7529557758739</v>
      </c>
      <c r="W271" s="9">
        <f>0</f>
        <v>0</v>
      </c>
      <c r="X271" s="9">
        <f>0</f>
        <v>0</v>
      </c>
      <c r="Y271" s="9">
        <f>0</f>
        <v>0</v>
      </c>
      <c r="Z271" s="9">
        <f>0</f>
        <v>0</v>
      </c>
      <c r="AA271">
        <f>10</f>
        <v>10</v>
      </c>
    </row>
    <row r="272" spans="1:27" x14ac:dyDescent="0.55000000000000004">
      <c r="A272" s="10">
        <v>46235</v>
      </c>
      <c r="B272" t="s">
        <v>11</v>
      </c>
      <c r="C272" t="s">
        <v>23</v>
      </c>
      <c r="D272" t="s">
        <v>13</v>
      </c>
      <c r="E272" t="s">
        <v>14</v>
      </c>
      <c r="F272" t="s">
        <v>15</v>
      </c>
      <c r="G272" t="s">
        <v>16</v>
      </c>
      <c r="H272">
        <v>9.6206463760751806</v>
      </c>
      <c r="J272">
        <f t="shared" si="46"/>
        <v>271</v>
      </c>
      <c r="K272" t="str">
        <f t="shared" si="40"/>
        <v>CenterPointHouston LZ</v>
      </c>
      <c r="L272" s="10">
        <f t="shared" si="47"/>
        <v>45887</v>
      </c>
      <c r="M272" s="10">
        <f t="shared" si="48"/>
        <v>46235</v>
      </c>
      <c r="N272" t="str">
        <f t="shared" si="41"/>
        <v>COAST</v>
      </c>
      <c r="O272" t="str">
        <f t="shared" si="42"/>
        <v>NA</v>
      </c>
      <c r="P272" t="str">
        <f t="shared" si="43"/>
        <v>APG&amp;E</v>
      </c>
      <c r="Q272">
        <f t="shared" si="44"/>
        <v>12</v>
      </c>
      <c r="R272">
        <v>0</v>
      </c>
      <c r="S272">
        <f>200</f>
        <v>200</v>
      </c>
      <c r="T272" s="9">
        <f t="shared" si="49"/>
        <v>96.206463760751802</v>
      </c>
      <c r="U272">
        <f>0</f>
        <v>0</v>
      </c>
      <c r="V272" s="9">
        <f t="shared" si="45"/>
        <v>96.206463760751802</v>
      </c>
      <c r="W272" s="9">
        <f>0</f>
        <v>0</v>
      </c>
      <c r="X272" s="9">
        <f>0</f>
        <v>0</v>
      </c>
      <c r="Y272" s="9">
        <f>0</f>
        <v>0</v>
      </c>
      <c r="Z272" s="9">
        <f>0</f>
        <v>0</v>
      </c>
      <c r="AA272">
        <f>10</f>
        <v>10</v>
      </c>
    </row>
    <row r="273" spans="1:27" x14ac:dyDescent="0.55000000000000004">
      <c r="A273" s="10">
        <v>46235</v>
      </c>
      <c r="B273" t="s">
        <v>11</v>
      </c>
      <c r="C273" t="s">
        <v>23</v>
      </c>
      <c r="D273" t="s">
        <v>13</v>
      </c>
      <c r="E273" t="s">
        <v>14</v>
      </c>
      <c r="F273" t="s">
        <v>17</v>
      </c>
      <c r="G273" t="s">
        <v>16</v>
      </c>
      <c r="H273">
        <v>9.4046729242670608</v>
      </c>
      <c r="J273">
        <f t="shared" si="46"/>
        <v>272</v>
      </c>
      <c r="K273" t="str">
        <f t="shared" si="40"/>
        <v>CenterPointHouston LZ</v>
      </c>
      <c r="L273" s="10">
        <f t="shared" si="47"/>
        <v>45887</v>
      </c>
      <c r="M273" s="10">
        <f t="shared" si="48"/>
        <v>46235</v>
      </c>
      <c r="N273" t="str">
        <f t="shared" si="41"/>
        <v>COAST</v>
      </c>
      <c r="O273" t="str">
        <f t="shared" si="42"/>
        <v>NA</v>
      </c>
      <c r="P273" t="str">
        <f t="shared" si="43"/>
        <v>APG&amp;E</v>
      </c>
      <c r="Q273">
        <f t="shared" si="44"/>
        <v>24</v>
      </c>
      <c r="R273">
        <v>0</v>
      </c>
      <c r="S273">
        <f>200</f>
        <v>200</v>
      </c>
      <c r="T273" s="9">
        <f t="shared" si="49"/>
        <v>94.046729242670608</v>
      </c>
      <c r="U273">
        <f>0</f>
        <v>0</v>
      </c>
      <c r="V273" s="9">
        <f t="shared" si="45"/>
        <v>94.046729242670608</v>
      </c>
      <c r="W273" s="9">
        <f>0</f>
        <v>0</v>
      </c>
      <c r="X273" s="9">
        <f>0</f>
        <v>0</v>
      </c>
      <c r="Y273" s="9">
        <f>0</f>
        <v>0</v>
      </c>
      <c r="Z273" s="9">
        <f>0</f>
        <v>0</v>
      </c>
      <c r="AA273">
        <f>10</f>
        <v>10</v>
      </c>
    </row>
    <row r="274" spans="1:27" x14ac:dyDescent="0.55000000000000004">
      <c r="A274" s="10">
        <v>46235</v>
      </c>
      <c r="B274" t="s">
        <v>11</v>
      </c>
      <c r="C274" t="s">
        <v>23</v>
      </c>
      <c r="D274" t="s">
        <v>13</v>
      </c>
      <c r="E274" t="s">
        <v>14</v>
      </c>
      <c r="F274" t="s">
        <v>18</v>
      </c>
      <c r="G274" t="s">
        <v>16</v>
      </c>
      <c r="H274">
        <v>9.5716636194066602</v>
      </c>
      <c r="J274">
        <f t="shared" si="46"/>
        <v>273</v>
      </c>
      <c r="K274" t="str">
        <f t="shared" si="40"/>
        <v>CenterPointHouston LZ</v>
      </c>
      <c r="L274" s="10">
        <f t="shared" si="47"/>
        <v>45887</v>
      </c>
      <c r="M274" s="10">
        <f t="shared" si="48"/>
        <v>46235</v>
      </c>
      <c r="N274" t="str">
        <f t="shared" si="41"/>
        <v>COAST</v>
      </c>
      <c r="O274" t="str">
        <f t="shared" si="42"/>
        <v>NA</v>
      </c>
      <c r="P274" t="str">
        <f t="shared" si="43"/>
        <v>APG&amp;E</v>
      </c>
      <c r="Q274">
        <f t="shared" si="44"/>
        <v>36</v>
      </c>
      <c r="R274">
        <v>0</v>
      </c>
      <c r="S274">
        <f>200</f>
        <v>200</v>
      </c>
      <c r="T274" s="9">
        <f t="shared" si="49"/>
        <v>95.716636194066609</v>
      </c>
      <c r="U274">
        <f>0</f>
        <v>0</v>
      </c>
      <c r="V274" s="9">
        <f t="shared" si="45"/>
        <v>95.716636194066609</v>
      </c>
      <c r="W274" s="9">
        <f>0</f>
        <v>0</v>
      </c>
      <c r="X274" s="9">
        <f>0</f>
        <v>0</v>
      </c>
      <c r="Y274" s="9">
        <f>0</f>
        <v>0</v>
      </c>
      <c r="Z274" s="9">
        <f>0</f>
        <v>0</v>
      </c>
      <c r="AA274">
        <f>10</f>
        <v>10</v>
      </c>
    </row>
    <row r="275" spans="1:27" x14ac:dyDescent="0.55000000000000004">
      <c r="A275" s="10">
        <v>45870</v>
      </c>
      <c r="B275" t="s">
        <v>11</v>
      </c>
      <c r="C275" t="s">
        <v>23</v>
      </c>
      <c r="D275" t="s">
        <v>19</v>
      </c>
      <c r="E275" t="s">
        <v>14</v>
      </c>
      <c r="F275" t="s">
        <v>15</v>
      </c>
      <c r="G275" t="s">
        <v>16</v>
      </c>
      <c r="H275">
        <v>8.4337942772369896</v>
      </c>
      <c r="J275">
        <f t="shared" si="46"/>
        <v>274</v>
      </c>
      <c r="K275" t="str">
        <f t="shared" si="40"/>
        <v>CenterPointSouth LZ</v>
      </c>
      <c r="L275" s="10">
        <f t="shared" si="47"/>
        <v>45887</v>
      </c>
      <c r="M275" s="10">
        <f t="shared" si="48"/>
        <v>45870</v>
      </c>
      <c r="N275" t="str">
        <f t="shared" si="41"/>
        <v>NA</v>
      </c>
      <c r="O275" t="str">
        <f t="shared" si="42"/>
        <v>NA</v>
      </c>
      <c r="P275" t="str">
        <f t="shared" si="43"/>
        <v>APG&amp;E</v>
      </c>
      <c r="Q275">
        <f t="shared" si="44"/>
        <v>12</v>
      </c>
      <c r="R275">
        <v>0</v>
      </c>
      <c r="S275">
        <f>200</f>
        <v>200</v>
      </c>
      <c r="T275" s="9">
        <f t="shared" si="49"/>
        <v>84.3379427723699</v>
      </c>
      <c r="U275">
        <f>0</f>
        <v>0</v>
      </c>
      <c r="V275" s="9">
        <f t="shared" si="45"/>
        <v>84.3379427723699</v>
      </c>
      <c r="W275" s="9">
        <f>0</f>
        <v>0</v>
      </c>
      <c r="X275" s="9">
        <f>0</f>
        <v>0</v>
      </c>
      <c r="Y275" s="9">
        <f>0</f>
        <v>0</v>
      </c>
      <c r="Z275" s="9">
        <f>0</f>
        <v>0</v>
      </c>
      <c r="AA275">
        <f>10</f>
        <v>10</v>
      </c>
    </row>
    <row r="276" spans="1:27" x14ac:dyDescent="0.55000000000000004">
      <c r="A276" s="10">
        <v>45870</v>
      </c>
      <c r="B276" t="s">
        <v>11</v>
      </c>
      <c r="C276" t="s">
        <v>23</v>
      </c>
      <c r="D276" t="s">
        <v>19</v>
      </c>
      <c r="E276" t="s">
        <v>14</v>
      </c>
      <c r="F276" t="s">
        <v>17</v>
      </c>
      <c r="G276" t="s">
        <v>16</v>
      </c>
      <c r="H276">
        <v>8.6318714088217092</v>
      </c>
      <c r="J276">
        <f t="shared" si="46"/>
        <v>275</v>
      </c>
      <c r="K276" t="str">
        <f t="shared" si="40"/>
        <v>CenterPointSouth LZ</v>
      </c>
      <c r="L276" s="10">
        <f t="shared" si="47"/>
        <v>45887</v>
      </c>
      <c r="M276" s="10">
        <f t="shared" si="48"/>
        <v>45870</v>
      </c>
      <c r="N276" t="str">
        <f t="shared" si="41"/>
        <v>NA</v>
      </c>
      <c r="O276" t="str">
        <f t="shared" si="42"/>
        <v>NA</v>
      </c>
      <c r="P276" t="str">
        <f t="shared" si="43"/>
        <v>APG&amp;E</v>
      </c>
      <c r="Q276">
        <f t="shared" si="44"/>
        <v>24</v>
      </c>
      <c r="R276">
        <v>0</v>
      </c>
      <c r="S276">
        <f>200</f>
        <v>200</v>
      </c>
      <c r="T276" s="9">
        <f t="shared" si="49"/>
        <v>86.318714088217092</v>
      </c>
      <c r="U276">
        <f>0</f>
        <v>0</v>
      </c>
      <c r="V276" s="9">
        <f t="shared" si="45"/>
        <v>86.318714088217092</v>
      </c>
      <c r="W276" s="9">
        <f>0</f>
        <v>0</v>
      </c>
      <c r="X276" s="9">
        <f>0</f>
        <v>0</v>
      </c>
      <c r="Y276" s="9">
        <f>0</f>
        <v>0</v>
      </c>
      <c r="Z276" s="9">
        <f>0</f>
        <v>0</v>
      </c>
      <c r="AA276">
        <f>10</f>
        <v>10</v>
      </c>
    </row>
    <row r="277" spans="1:27" x14ac:dyDescent="0.55000000000000004">
      <c r="A277" s="10">
        <v>45870</v>
      </c>
      <c r="B277" t="s">
        <v>11</v>
      </c>
      <c r="C277" t="s">
        <v>23</v>
      </c>
      <c r="D277" t="s">
        <v>19</v>
      </c>
      <c r="E277" t="s">
        <v>14</v>
      </c>
      <c r="F277" t="s">
        <v>18</v>
      </c>
      <c r="G277" t="s">
        <v>16</v>
      </c>
      <c r="H277">
        <v>8.96050171772929</v>
      </c>
      <c r="J277">
        <f t="shared" si="46"/>
        <v>276</v>
      </c>
      <c r="K277" t="str">
        <f t="shared" si="40"/>
        <v>CenterPointSouth LZ</v>
      </c>
      <c r="L277" s="10">
        <f t="shared" si="47"/>
        <v>45887</v>
      </c>
      <c r="M277" s="10">
        <f t="shared" si="48"/>
        <v>45870</v>
      </c>
      <c r="N277" t="str">
        <f t="shared" si="41"/>
        <v>NA</v>
      </c>
      <c r="O277" t="str">
        <f t="shared" si="42"/>
        <v>NA</v>
      </c>
      <c r="P277" t="str">
        <f t="shared" si="43"/>
        <v>APG&amp;E</v>
      </c>
      <c r="Q277">
        <f t="shared" si="44"/>
        <v>36</v>
      </c>
      <c r="R277">
        <v>0</v>
      </c>
      <c r="S277">
        <f>200</f>
        <v>200</v>
      </c>
      <c r="T277" s="9">
        <f t="shared" si="49"/>
        <v>89.605017177292893</v>
      </c>
      <c r="U277">
        <f>0</f>
        <v>0</v>
      </c>
      <c r="V277" s="9">
        <f t="shared" si="45"/>
        <v>89.605017177292893</v>
      </c>
      <c r="W277" s="9">
        <f>0</f>
        <v>0</v>
      </c>
      <c r="X277" s="9">
        <f>0</f>
        <v>0</v>
      </c>
      <c r="Y277" s="9">
        <f>0</f>
        <v>0</v>
      </c>
      <c r="Z277" s="9">
        <f>0</f>
        <v>0</v>
      </c>
      <c r="AA277">
        <f>10</f>
        <v>10</v>
      </c>
    </row>
    <row r="278" spans="1:27" x14ac:dyDescent="0.55000000000000004">
      <c r="A278" s="10">
        <v>45901</v>
      </c>
      <c r="B278" t="s">
        <v>11</v>
      </c>
      <c r="C278" t="s">
        <v>23</v>
      </c>
      <c r="D278" t="s">
        <v>19</v>
      </c>
      <c r="E278" t="s">
        <v>14</v>
      </c>
      <c r="F278" t="s">
        <v>15</v>
      </c>
      <c r="G278" t="s">
        <v>16</v>
      </c>
      <c r="H278">
        <v>9.0074292178006505</v>
      </c>
      <c r="J278">
        <f t="shared" si="46"/>
        <v>277</v>
      </c>
      <c r="K278" t="str">
        <f t="shared" si="40"/>
        <v>CenterPointSouth LZ</v>
      </c>
      <c r="L278" s="10">
        <f t="shared" si="47"/>
        <v>45887</v>
      </c>
      <c r="M278" s="10">
        <f t="shared" si="48"/>
        <v>45901</v>
      </c>
      <c r="N278" t="str">
        <f t="shared" si="41"/>
        <v>NA</v>
      </c>
      <c r="O278" t="str">
        <f t="shared" si="42"/>
        <v>NA</v>
      </c>
      <c r="P278" t="str">
        <f t="shared" si="43"/>
        <v>APG&amp;E</v>
      </c>
      <c r="Q278">
        <f t="shared" si="44"/>
        <v>12</v>
      </c>
      <c r="R278">
        <v>0</v>
      </c>
      <c r="S278">
        <f>200</f>
        <v>200</v>
      </c>
      <c r="T278" s="9">
        <f t="shared" si="49"/>
        <v>90.074292178006502</v>
      </c>
      <c r="U278">
        <f>0</f>
        <v>0</v>
      </c>
      <c r="V278" s="9">
        <f t="shared" si="45"/>
        <v>90.074292178006502</v>
      </c>
      <c r="W278" s="9">
        <f>0</f>
        <v>0</v>
      </c>
      <c r="X278" s="9">
        <f>0</f>
        <v>0</v>
      </c>
      <c r="Y278" s="9">
        <f>0</f>
        <v>0</v>
      </c>
      <c r="Z278" s="9">
        <f>0</f>
        <v>0</v>
      </c>
      <c r="AA278">
        <f>10</f>
        <v>10</v>
      </c>
    </row>
    <row r="279" spans="1:27" x14ac:dyDescent="0.55000000000000004">
      <c r="A279" s="10">
        <v>45901</v>
      </c>
      <c r="B279" t="s">
        <v>11</v>
      </c>
      <c r="C279" t="s">
        <v>23</v>
      </c>
      <c r="D279" t="s">
        <v>19</v>
      </c>
      <c r="E279" t="s">
        <v>14</v>
      </c>
      <c r="F279" t="s">
        <v>17</v>
      </c>
      <c r="G279" t="s">
        <v>16</v>
      </c>
      <c r="H279">
        <v>8.8966000516720793</v>
      </c>
      <c r="J279">
        <f t="shared" si="46"/>
        <v>278</v>
      </c>
      <c r="K279" t="str">
        <f t="shared" si="40"/>
        <v>CenterPointSouth LZ</v>
      </c>
      <c r="L279" s="10">
        <f t="shared" si="47"/>
        <v>45887</v>
      </c>
      <c r="M279" s="10">
        <f t="shared" si="48"/>
        <v>45901</v>
      </c>
      <c r="N279" t="str">
        <f t="shared" si="41"/>
        <v>NA</v>
      </c>
      <c r="O279" t="str">
        <f t="shared" si="42"/>
        <v>NA</v>
      </c>
      <c r="P279" t="str">
        <f t="shared" si="43"/>
        <v>APG&amp;E</v>
      </c>
      <c r="Q279">
        <f t="shared" si="44"/>
        <v>24</v>
      </c>
      <c r="R279">
        <v>0</v>
      </c>
      <c r="S279">
        <f>200</f>
        <v>200</v>
      </c>
      <c r="T279" s="9">
        <f t="shared" si="49"/>
        <v>88.966000516720797</v>
      </c>
      <c r="U279">
        <f>0</f>
        <v>0</v>
      </c>
      <c r="V279" s="9">
        <f t="shared" si="45"/>
        <v>88.966000516720797</v>
      </c>
      <c r="W279" s="9">
        <f>0</f>
        <v>0</v>
      </c>
      <c r="X279" s="9">
        <f>0</f>
        <v>0</v>
      </c>
      <c r="Y279" s="9">
        <f>0</f>
        <v>0</v>
      </c>
      <c r="Z279" s="9">
        <f>0</f>
        <v>0</v>
      </c>
      <c r="AA279">
        <f>10</f>
        <v>10</v>
      </c>
    </row>
    <row r="280" spans="1:27" x14ac:dyDescent="0.55000000000000004">
      <c r="A280" s="10">
        <v>45901</v>
      </c>
      <c r="B280" t="s">
        <v>11</v>
      </c>
      <c r="C280" t="s">
        <v>23</v>
      </c>
      <c r="D280" t="s">
        <v>19</v>
      </c>
      <c r="E280" t="s">
        <v>14</v>
      </c>
      <c r="F280" t="s">
        <v>18</v>
      </c>
      <c r="G280" t="s">
        <v>16</v>
      </c>
      <c r="H280">
        <v>9.1202535136477891</v>
      </c>
      <c r="J280">
        <f t="shared" si="46"/>
        <v>279</v>
      </c>
      <c r="K280" t="str">
        <f t="shared" si="40"/>
        <v>CenterPointSouth LZ</v>
      </c>
      <c r="L280" s="10">
        <f t="shared" si="47"/>
        <v>45887</v>
      </c>
      <c r="M280" s="10">
        <f t="shared" si="48"/>
        <v>45901</v>
      </c>
      <c r="N280" t="str">
        <f t="shared" si="41"/>
        <v>NA</v>
      </c>
      <c r="O280" t="str">
        <f t="shared" si="42"/>
        <v>NA</v>
      </c>
      <c r="P280" t="str">
        <f t="shared" si="43"/>
        <v>APG&amp;E</v>
      </c>
      <c r="Q280">
        <f t="shared" si="44"/>
        <v>36</v>
      </c>
      <c r="R280">
        <v>0</v>
      </c>
      <c r="S280">
        <f>200</f>
        <v>200</v>
      </c>
      <c r="T280" s="9">
        <f t="shared" si="49"/>
        <v>91.202535136477891</v>
      </c>
      <c r="U280">
        <f>0</f>
        <v>0</v>
      </c>
      <c r="V280" s="9">
        <f t="shared" si="45"/>
        <v>91.202535136477891</v>
      </c>
      <c r="W280" s="9">
        <f>0</f>
        <v>0</v>
      </c>
      <c r="X280" s="9">
        <f>0</f>
        <v>0</v>
      </c>
      <c r="Y280" s="9">
        <f>0</f>
        <v>0</v>
      </c>
      <c r="Z280" s="9">
        <f>0</f>
        <v>0</v>
      </c>
      <c r="AA280">
        <f>10</f>
        <v>10</v>
      </c>
    </row>
    <row r="281" spans="1:27" x14ac:dyDescent="0.55000000000000004">
      <c r="A281" s="10">
        <v>45931</v>
      </c>
      <c r="B281" t="s">
        <v>11</v>
      </c>
      <c r="C281" t="s">
        <v>23</v>
      </c>
      <c r="D281" t="s">
        <v>19</v>
      </c>
      <c r="E281" t="s">
        <v>14</v>
      </c>
      <c r="F281" t="s">
        <v>15</v>
      </c>
      <c r="G281" t="s">
        <v>16</v>
      </c>
      <c r="H281">
        <v>9.1620761322969599</v>
      </c>
      <c r="J281">
        <f t="shared" si="46"/>
        <v>280</v>
      </c>
      <c r="K281" t="str">
        <f t="shared" si="40"/>
        <v>CenterPointSouth LZ</v>
      </c>
      <c r="L281" s="10">
        <f t="shared" si="47"/>
        <v>45887</v>
      </c>
      <c r="M281" s="10">
        <f t="shared" si="48"/>
        <v>45931</v>
      </c>
      <c r="N281" t="str">
        <f t="shared" si="41"/>
        <v>NA</v>
      </c>
      <c r="O281" t="str">
        <f t="shared" si="42"/>
        <v>NA</v>
      </c>
      <c r="P281" t="str">
        <f t="shared" si="43"/>
        <v>APG&amp;E</v>
      </c>
      <c r="Q281">
        <f t="shared" si="44"/>
        <v>12</v>
      </c>
      <c r="R281">
        <v>0</v>
      </c>
      <c r="S281">
        <f>200</f>
        <v>200</v>
      </c>
      <c r="T281" s="9">
        <f t="shared" si="49"/>
        <v>91.620761322969599</v>
      </c>
      <c r="U281">
        <f>0</f>
        <v>0</v>
      </c>
      <c r="V281" s="9">
        <f t="shared" si="45"/>
        <v>91.620761322969599</v>
      </c>
      <c r="W281" s="9">
        <f>0</f>
        <v>0</v>
      </c>
      <c r="X281" s="9">
        <f>0</f>
        <v>0</v>
      </c>
      <c r="Y281" s="9">
        <f>0</f>
        <v>0</v>
      </c>
      <c r="Z281" s="9">
        <f>0</f>
        <v>0</v>
      </c>
      <c r="AA281">
        <f>10</f>
        <v>10</v>
      </c>
    </row>
    <row r="282" spans="1:27" x14ac:dyDescent="0.55000000000000004">
      <c r="A282" s="10">
        <v>45931</v>
      </c>
      <c r="B282" t="s">
        <v>11</v>
      </c>
      <c r="C282" t="s">
        <v>23</v>
      </c>
      <c r="D282" t="s">
        <v>19</v>
      </c>
      <c r="E282" t="s">
        <v>14</v>
      </c>
      <c r="F282" t="s">
        <v>17</v>
      </c>
      <c r="G282" t="s">
        <v>16</v>
      </c>
      <c r="H282">
        <v>8.9729363393482</v>
      </c>
      <c r="J282">
        <f t="shared" si="46"/>
        <v>281</v>
      </c>
      <c r="K282" t="str">
        <f t="shared" si="40"/>
        <v>CenterPointSouth LZ</v>
      </c>
      <c r="L282" s="10">
        <f t="shared" si="47"/>
        <v>45887</v>
      </c>
      <c r="M282" s="10">
        <f t="shared" si="48"/>
        <v>45931</v>
      </c>
      <c r="N282" t="str">
        <f t="shared" si="41"/>
        <v>NA</v>
      </c>
      <c r="O282" t="str">
        <f t="shared" si="42"/>
        <v>NA</v>
      </c>
      <c r="P282" t="str">
        <f t="shared" si="43"/>
        <v>APG&amp;E</v>
      </c>
      <c r="Q282">
        <f t="shared" si="44"/>
        <v>24</v>
      </c>
      <c r="R282">
        <v>0</v>
      </c>
      <c r="S282">
        <f>200</f>
        <v>200</v>
      </c>
      <c r="T282" s="9">
        <f t="shared" si="49"/>
        <v>89.729363393482004</v>
      </c>
      <c r="U282">
        <f>0</f>
        <v>0</v>
      </c>
      <c r="V282" s="9">
        <f t="shared" si="45"/>
        <v>89.729363393482004</v>
      </c>
      <c r="W282" s="9">
        <f>0</f>
        <v>0</v>
      </c>
      <c r="X282" s="9">
        <f>0</f>
        <v>0</v>
      </c>
      <c r="Y282" s="9">
        <f>0</f>
        <v>0</v>
      </c>
      <c r="Z282" s="9">
        <f>0</f>
        <v>0</v>
      </c>
      <c r="AA282">
        <f>10</f>
        <v>10</v>
      </c>
    </row>
    <row r="283" spans="1:27" x14ac:dyDescent="0.55000000000000004">
      <c r="A283" s="10">
        <v>45931</v>
      </c>
      <c r="B283" t="s">
        <v>11</v>
      </c>
      <c r="C283" t="s">
        <v>23</v>
      </c>
      <c r="D283" t="s">
        <v>19</v>
      </c>
      <c r="E283" t="s">
        <v>14</v>
      </c>
      <c r="F283" t="s">
        <v>18</v>
      </c>
      <c r="G283" t="s">
        <v>16</v>
      </c>
      <c r="H283">
        <v>9.1605083796006799</v>
      </c>
      <c r="J283">
        <f t="shared" si="46"/>
        <v>282</v>
      </c>
      <c r="K283" t="str">
        <f t="shared" si="40"/>
        <v>CenterPointSouth LZ</v>
      </c>
      <c r="L283" s="10">
        <f t="shared" si="47"/>
        <v>45887</v>
      </c>
      <c r="M283" s="10">
        <f t="shared" si="48"/>
        <v>45931</v>
      </c>
      <c r="N283" t="str">
        <f t="shared" si="41"/>
        <v>NA</v>
      </c>
      <c r="O283" t="str">
        <f t="shared" si="42"/>
        <v>NA</v>
      </c>
      <c r="P283" t="str">
        <f t="shared" si="43"/>
        <v>APG&amp;E</v>
      </c>
      <c r="Q283">
        <f t="shared" si="44"/>
        <v>36</v>
      </c>
      <c r="R283">
        <v>0</v>
      </c>
      <c r="S283">
        <f>200</f>
        <v>200</v>
      </c>
      <c r="T283" s="9">
        <f t="shared" si="49"/>
        <v>91.605083796006795</v>
      </c>
      <c r="U283">
        <f>0</f>
        <v>0</v>
      </c>
      <c r="V283" s="9">
        <f t="shared" si="45"/>
        <v>91.605083796006795</v>
      </c>
      <c r="W283" s="9">
        <f>0</f>
        <v>0</v>
      </c>
      <c r="X283" s="9">
        <f>0</f>
        <v>0</v>
      </c>
      <c r="Y283" s="9">
        <f>0</f>
        <v>0</v>
      </c>
      <c r="Z283" s="9">
        <f>0</f>
        <v>0</v>
      </c>
      <c r="AA283">
        <f>10</f>
        <v>10</v>
      </c>
    </row>
    <row r="284" spans="1:27" x14ac:dyDescent="0.55000000000000004">
      <c r="A284" s="10">
        <v>45962</v>
      </c>
      <c r="B284" t="s">
        <v>11</v>
      </c>
      <c r="C284" t="s">
        <v>23</v>
      </c>
      <c r="D284" t="s">
        <v>19</v>
      </c>
      <c r="E284" t="s">
        <v>14</v>
      </c>
      <c r="F284" t="s">
        <v>15</v>
      </c>
      <c r="G284" t="s">
        <v>16</v>
      </c>
      <c r="H284">
        <v>9.1960860767563908</v>
      </c>
      <c r="J284">
        <f t="shared" si="46"/>
        <v>283</v>
      </c>
      <c r="K284" t="str">
        <f t="shared" si="40"/>
        <v>CenterPointSouth LZ</v>
      </c>
      <c r="L284" s="10">
        <f t="shared" si="47"/>
        <v>45887</v>
      </c>
      <c r="M284" s="10">
        <f t="shared" si="48"/>
        <v>45962</v>
      </c>
      <c r="N284" t="str">
        <f t="shared" si="41"/>
        <v>NA</v>
      </c>
      <c r="O284" t="str">
        <f t="shared" si="42"/>
        <v>NA</v>
      </c>
      <c r="P284" t="str">
        <f t="shared" si="43"/>
        <v>APG&amp;E</v>
      </c>
      <c r="Q284">
        <f t="shared" si="44"/>
        <v>12</v>
      </c>
      <c r="R284">
        <v>0</v>
      </c>
      <c r="S284">
        <f>200</f>
        <v>200</v>
      </c>
      <c r="T284" s="9">
        <f t="shared" si="49"/>
        <v>91.960860767563901</v>
      </c>
      <c r="U284">
        <f>0</f>
        <v>0</v>
      </c>
      <c r="V284" s="9">
        <f t="shared" si="45"/>
        <v>91.960860767563901</v>
      </c>
      <c r="W284" s="9">
        <f>0</f>
        <v>0</v>
      </c>
      <c r="X284" s="9">
        <f>0</f>
        <v>0</v>
      </c>
      <c r="Y284" s="9">
        <f>0</f>
        <v>0</v>
      </c>
      <c r="Z284" s="9">
        <f>0</f>
        <v>0</v>
      </c>
      <c r="AA284">
        <f>10</f>
        <v>10</v>
      </c>
    </row>
    <row r="285" spans="1:27" x14ac:dyDescent="0.55000000000000004">
      <c r="A285" s="10">
        <v>45962</v>
      </c>
      <c r="B285" t="s">
        <v>11</v>
      </c>
      <c r="C285" t="s">
        <v>23</v>
      </c>
      <c r="D285" t="s">
        <v>19</v>
      </c>
      <c r="E285" t="s">
        <v>14</v>
      </c>
      <c r="F285" t="s">
        <v>17</v>
      </c>
      <c r="G285" t="s">
        <v>16</v>
      </c>
      <c r="H285">
        <v>8.9830528372042302</v>
      </c>
      <c r="J285">
        <f t="shared" si="46"/>
        <v>284</v>
      </c>
      <c r="K285" t="str">
        <f t="shared" si="40"/>
        <v>CenterPointSouth LZ</v>
      </c>
      <c r="L285" s="10">
        <f t="shared" si="47"/>
        <v>45887</v>
      </c>
      <c r="M285" s="10">
        <f t="shared" si="48"/>
        <v>45962</v>
      </c>
      <c r="N285" t="str">
        <f t="shared" si="41"/>
        <v>NA</v>
      </c>
      <c r="O285" t="str">
        <f t="shared" si="42"/>
        <v>NA</v>
      </c>
      <c r="P285" t="str">
        <f t="shared" si="43"/>
        <v>APG&amp;E</v>
      </c>
      <c r="Q285">
        <f t="shared" si="44"/>
        <v>24</v>
      </c>
      <c r="R285">
        <v>0</v>
      </c>
      <c r="S285">
        <f>200</f>
        <v>200</v>
      </c>
      <c r="T285" s="9">
        <f t="shared" si="49"/>
        <v>89.830528372042295</v>
      </c>
      <c r="U285">
        <f>0</f>
        <v>0</v>
      </c>
      <c r="V285" s="9">
        <f t="shared" si="45"/>
        <v>89.830528372042295</v>
      </c>
      <c r="W285" s="9">
        <f>0</f>
        <v>0</v>
      </c>
      <c r="X285" s="9">
        <f>0</f>
        <v>0</v>
      </c>
      <c r="Y285" s="9">
        <f>0</f>
        <v>0</v>
      </c>
      <c r="Z285" s="9">
        <f>0</f>
        <v>0</v>
      </c>
      <c r="AA285">
        <f>10</f>
        <v>10</v>
      </c>
    </row>
    <row r="286" spans="1:27" x14ac:dyDescent="0.55000000000000004">
      <c r="A286" s="10">
        <v>45962</v>
      </c>
      <c r="B286" t="s">
        <v>11</v>
      </c>
      <c r="C286" t="s">
        <v>23</v>
      </c>
      <c r="D286" t="s">
        <v>19</v>
      </c>
      <c r="E286" t="s">
        <v>14</v>
      </c>
      <c r="F286" t="s">
        <v>18</v>
      </c>
      <c r="G286" t="s">
        <v>16</v>
      </c>
      <c r="H286">
        <v>9.1697362313048796</v>
      </c>
      <c r="J286">
        <f t="shared" si="46"/>
        <v>285</v>
      </c>
      <c r="K286" t="str">
        <f t="shared" si="40"/>
        <v>CenterPointSouth LZ</v>
      </c>
      <c r="L286" s="10">
        <f t="shared" si="47"/>
        <v>45887</v>
      </c>
      <c r="M286" s="10">
        <f t="shared" si="48"/>
        <v>45962</v>
      </c>
      <c r="N286" t="str">
        <f t="shared" si="41"/>
        <v>NA</v>
      </c>
      <c r="O286" t="str">
        <f t="shared" si="42"/>
        <v>NA</v>
      </c>
      <c r="P286" t="str">
        <f t="shared" si="43"/>
        <v>APG&amp;E</v>
      </c>
      <c r="Q286">
        <f t="shared" si="44"/>
        <v>36</v>
      </c>
      <c r="R286">
        <v>0</v>
      </c>
      <c r="S286">
        <f>200</f>
        <v>200</v>
      </c>
      <c r="T286" s="9">
        <f t="shared" si="49"/>
        <v>91.697362313048799</v>
      </c>
      <c r="U286">
        <f>0</f>
        <v>0</v>
      </c>
      <c r="V286" s="9">
        <f t="shared" si="45"/>
        <v>91.697362313048799</v>
      </c>
      <c r="W286" s="9">
        <f>0</f>
        <v>0</v>
      </c>
      <c r="X286" s="9">
        <f>0</f>
        <v>0</v>
      </c>
      <c r="Y286" s="9">
        <f>0</f>
        <v>0</v>
      </c>
      <c r="Z286" s="9">
        <f>0</f>
        <v>0</v>
      </c>
      <c r="AA286">
        <f>10</f>
        <v>10</v>
      </c>
    </row>
    <row r="287" spans="1:27" x14ac:dyDescent="0.55000000000000004">
      <c r="A287" s="10">
        <v>45992</v>
      </c>
      <c r="B287" t="s">
        <v>11</v>
      </c>
      <c r="C287" t="s">
        <v>23</v>
      </c>
      <c r="D287" t="s">
        <v>19</v>
      </c>
      <c r="E287" t="s">
        <v>14</v>
      </c>
      <c r="F287" t="s">
        <v>15</v>
      </c>
      <c r="G287" t="s">
        <v>16</v>
      </c>
      <c r="H287">
        <v>9.2118698584780301</v>
      </c>
      <c r="J287">
        <f t="shared" si="46"/>
        <v>286</v>
      </c>
      <c r="K287" t="str">
        <f t="shared" si="40"/>
        <v>CenterPointSouth LZ</v>
      </c>
      <c r="L287" s="10">
        <f t="shared" si="47"/>
        <v>45887</v>
      </c>
      <c r="M287" s="10">
        <f t="shared" si="48"/>
        <v>45992</v>
      </c>
      <c r="N287" t="str">
        <f t="shared" si="41"/>
        <v>NA</v>
      </c>
      <c r="O287" t="str">
        <f t="shared" si="42"/>
        <v>NA</v>
      </c>
      <c r="P287" t="str">
        <f t="shared" si="43"/>
        <v>APG&amp;E</v>
      </c>
      <c r="Q287">
        <f t="shared" si="44"/>
        <v>12</v>
      </c>
      <c r="R287">
        <v>0</v>
      </c>
      <c r="S287">
        <f>200</f>
        <v>200</v>
      </c>
      <c r="T287" s="9">
        <f t="shared" si="49"/>
        <v>92.118698584780304</v>
      </c>
      <c r="U287">
        <f>0</f>
        <v>0</v>
      </c>
      <c r="V287" s="9">
        <f t="shared" si="45"/>
        <v>92.118698584780304</v>
      </c>
      <c r="W287" s="9">
        <f>0</f>
        <v>0</v>
      </c>
      <c r="X287" s="9">
        <f>0</f>
        <v>0</v>
      </c>
      <c r="Y287" s="9">
        <f>0</f>
        <v>0</v>
      </c>
      <c r="Z287" s="9">
        <f>0</f>
        <v>0</v>
      </c>
      <c r="AA287">
        <f>10</f>
        <v>10</v>
      </c>
    </row>
    <row r="288" spans="1:27" x14ac:dyDescent="0.55000000000000004">
      <c r="A288" s="10">
        <v>45992</v>
      </c>
      <c r="B288" t="s">
        <v>11</v>
      </c>
      <c r="C288" t="s">
        <v>23</v>
      </c>
      <c r="D288" t="s">
        <v>19</v>
      </c>
      <c r="E288" t="s">
        <v>14</v>
      </c>
      <c r="F288" t="s">
        <v>17</v>
      </c>
      <c r="G288" t="s">
        <v>16</v>
      </c>
      <c r="H288">
        <v>8.9884026202411107</v>
      </c>
      <c r="J288">
        <f t="shared" si="46"/>
        <v>287</v>
      </c>
      <c r="K288" t="str">
        <f t="shared" si="40"/>
        <v>CenterPointSouth LZ</v>
      </c>
      <c r="L288" s="10">
        <f t="shared" si="47"/>
        <v>45887</v>
      </c>
      <c r="M288" s="10">
        <f t="shared" si="48"/>
        <v>45992</v>
      </c>
      <c r="N288" t="str">
        <f t="shared" si="41"/>
        <v>NA</v>
      </c>
      <c r="O288" t="str">
        <f t="shared" si="42"/>
        <v>NA</v>
      </c>
      <c r="P288" t="str">
        <f t="shared" si="43"/>
        <v>APG&amp;E</v>
      </c>
      <c r="Q288">
        <f t="shared" si="44"/>
        <v>24</v>
      </c>
      <c r="R288">
        <v>0</v>
      </c>
      <c r="S288">
        <f>200</f>
        <v>200</v>
      </c>
      <c r="T288" s="9">
        <f t="shared" si="49"/>
        <v>89.884026202411107</v>
      </c>
      <c r="U288">
        <f>0</f>
        <v>0</v>
      </c>
      <c r="V288" s="9">
        <f t="shared" si="45"/>
        <v>89.884026202411107</v>
      </c>
      <c r="W288" s="9">
        <f>0</f>
        <v>0</v>
      </c>
      <c r="X288" s="9">
        <f>0</f>
        <v>0</v>
      </c>
      <c r="Y288" s="9">
        <f>0</f>
        <v>0</v>
      </c>
      <c r="Z288" s="9">
        <f>0</f>
        <v>0</v>
      </c>
      <c r="AA288">
        <f>10</f>
        <v>10</v>
      </c>
    </row>
    <row r="289" spans="1:27" x14ac:dyDescent="0.55000000000000004">
      <c r="A289" s="10">
        <v>45992</v>
      </c>
      <c r="B289" t="s">
        <v>11</v>
      </c>
      <c r="C289" t="s">
        <v>23</v>
      </c>
      <c r="D289" t="s">
        <v>19</v>
      </c>
      <c r="E289" t="s">
        <v>14</v>
      </c>
      <c r="F289" t="s">
        <v>18</v>
      </c>
      <c r="G289" t="s">
        <v>16</v>
      </c>
      <c r="H289">
        <v>9.1723766590713893</v>
      </c>
      <c r="J289">
        <f t="shared" si="46"/>
        <v>288</v>
      </c>
      <c r="K289" t="str">
        <f t="shared" si="40"/>
        <v>CenterPointSouth LZ</v>
      </c>
      <c r="L289" s="10">
        <f t="shared" si="47"/>
        <v>45887</v>
      </c>
      <c r="M289" s="10">
        <f t="shared" si="48"/>
        <v>45992</v>
      </c>
      <c r="N289" t="str">
        <f t="shared" si="41"/>
        <v>NA</v>
      </c>
      <c r="O289" t="str">
        <f t="shared" si="42"/>
        <v>NA</v>
      </c>
      <c r="P289" t="str">
        <f t="shared" si="43"/>
        <v>APG&amp;E</v>
      </c>
      <c r="Q289">
        <f t="shared" si="44"/>
        <v>36</v>
      </c>
      <c r="R289">
        <v>0</v>
      </c>
      <c r="S289">
        <f>200</f>
        <v>200</v>
      </c>
      <c r="T289" s="9">
        <f t="shared" si="49"/>
        <v>91.723766590713893</v>
      </c>
      <c r="U289">
        <f>0</f>
        <v>0</v>
      </c>
      <c r="V289" s="9">
        <f t="shared" si="45"/>
        <v>91.723766590713893</v>
      </c>
      <c r="W289" s="9">
        <f>0</f>
        <v>0</v>
      </c>
      <c r="X289" s="9">
        <f>0</f>
        <v>0</v>
      </c>
      <c r="Y289" s="9">
        <f>0</f>
        <v>0</v>
      </c>
      <c r="Z289" s="9">
        <f>0</f>
        <v>0</v>
      </c>
      <c r="AA289">
        <f>10</f>
        <v>10</v>
      </c>
    </row>
    <row r="290" spans="1:27" x14ac:dyDescent="0.55000000000000004">
      <c r="A290" s="10">
        <v>46023</v>
      </c>
      <c r="B290" t="s">
        <v>11</v>
      </c>
      <c r="C290" t="s">
        <v>23</v>
      </c>
      <c r="D290" t="s">
        <v>19</v>
      </c>
      <c r="E290" t="s">
        <v>14</v>
      </c>
      <c r="F290" t="s">
        <v>15</v>
      </c>
      <c r="G290" t="s">
        <v>16</v>
      </c>
      <c r="H290">
        <v>9.2255172208712999</v>
      </c>
      <c r="J290">
        <f t="shared" si="46"/>
        <v>289</v>
      </c>
      <c r="K290" t="str">
        <f t="shared" si="40"/>
        <v>CenterPointSouth LZ</v>
      </c>
      <c r="L290" s="10">
        <f t="shared" si="47"/>
        <v>45887</v>
      </c>
      <c r="M290" s="10">
        <f t="shared" si="48"/>
        <v>46023</v>
      </c>
      <c r="N290" t="str">
        <f t="shared" si="41"/>
        <v>NA</v>
      </c>
      <c r="O290" t="str">
        <f t="shared" si="42"/>
        <v>NA</v>
      </c>
      <c r="P290" t="str">
        <f t="shared" si="43"/>
        <v>APG&amp;E</v>
      </c>
      <c r="Q290">
        <f t="shared" si="44"/>
        <v>12</v>
      </c>
      <c r="R290">
        <v>0</v>
      </c>
      <c r="S290">
        <f>200</f>
        <v>200</v>
      </c>
      <c r="T290" s="9">
        <f t="shared" si="49"/>
        <v>92.255172208712992</v>
      </c>
      <c r="U290">
        <f>0</f>
        <v>0</v>
      </c>
      <c r="V290" s="9">
        <f t="shared" si="45"/>
        <v>92.255172208712992</v>
      </c>
      <c r="W290" s="9">
        <f>0</f>
        <v>0</v>
      </c>
      <c r="X290" s="9">
        <f>0</f>
        <v>0</v>
      </c>
      <c r="Y290" s="9">
        <f>0</f>
        <v>0</v>
      </c>
      <c r="Z290" s="9">
        <f>0</f>
        <v>0</v>
      </c>
      <c r="AA290">
        <f>10</f>
        <v>10</v>
      </c>
    </row>
    <row r="291" spans="1:27" x14ac:dyDescent="0.55000000000000004">
      <c r="A291" s="10">
        <v>46023</v>
      </c>
      <c r="B291" t="s">
        <v>11</v>
      </c>
      <c r="C291" t="s">
        <v>23</v>
      </c>
      <c r="D291" t="s">
        <v>19</v>
      </c>
      <c r="E291" t="s">
        <v>14</v>
      </c>
      <c r="F291" t="s">
        <v>17</v>
      </c>
      <c r="G291" t="s">
        <v>16</v>
      </c>
      <c r="H291">
        <v>8.9995681938243806</v>
      </c>
      <c r="J291">
        <f t="shared" si="46"/>
        <v>290</v>
      </c>
      <c r="K291" t="str">
        <f t="shared" si="40"/>
        <v>CenterPointSouth LZ</v>
      </c>
      <c r="L291" s="10">
        <f t="shared" si="47"/>
        <v>45887</v>
      </c>
      <c r="M291" s="10">
        <f t="shared" si="48"/>
        <v>46023</v>
      </c>
      <c r="N291" t="str">
        <f t="shared" si="41"/>
        <v>NA</v>
      </c>
      <c r="O291" t="str">
        <f t="shared" si="42"/>
        <v>NA</v>
      </c>
      <c r="P291" t="str">
        <f t="shared" si="43"/>
        <v>APG&amp;E</v>
      </c>
      <c r="Q291">
        <f t="shared" si="44"/>
        <v>24</v>
      </c>
      <c r="R291">
        <v>0</v>
      </c>
      <c r="S291">
        <f>200</f>
        <v>200</v>
      </c>
      <c r="T291" s="9">
        <f t="shared" si="49"/>
        <v>89.995681938243806</v>
      </c>
      <c r="U291">
        <f>0</f>
        <v>0</v>
      </c>
      <c r="V291" s="9">
        <f t="shared" si="45"/>
        <v>89.995681938243806</v>
      </c>
      <c r="W291" s="9">
        <f>0</f>
        <v>0</v>
      </c>
      <c r="X291" s="9">
        <f>0</f>
        <v>0</v>
      </c>
      <c r="Y291" s="9">
        <f>0</f>
        <v>0</v>
      </c>
      <c r="Z291" s="9">
        <f>0</f>
        <v>0</v>
      </c>
      <c r="AA291">
        <f>10</f>
        <v>10</v>
      </c>
    </row>
    <row r="292" spans="1:27" x14ac:dyDescent="0.55000000000000004">
      <c r="A292" s="10">
        <v>46023</v>
      </c>
      <c r="B292" t="s">
        <v>11</v>
      </c>
      <c r="C292" t="s">
        <v>23</v>
      </c>
      <c r="D292" t="s">
        <v>19</v>
      </c>
      <c r="E292" t="s">
        <v>14</v>
      </c>
      <c r="F292" t="s">
        <v>18</v>
      </c>
      <c r="G292" t="s">
        <v>16</v>
      </c>
      <c r="H292">
        <v>9.1818265522000093</v>
      </c>
      <c r="J292">
        <f t="shared" si="46"/>
        <v>291</v>
      </c>
      <c r="K292" t="str">
        <f t="shared" si="40"/>
        <v>CenterPointSouth LZ</v>
      </c>
      <c r="L292" s="10">
        <f t="shared" si="47"/>
        <v>45887</v>
      </c>
      <c r="M292" s="10">
        <f t="shared" si="48"/>
        <v>46023</v>
      </c>
      <c r="N292" t="str">
        <f t="shared" si="41"/>
        <v>NA</v>
      </c>
      <c r="O292" t="str">
        <f t="shared" si="42"/>
        <v>NA</v>
      </c>
      <c r="P292" t="str">
        <f t="shared" si="43"/>
        <v>APG&amp;E</v>
      </c>
      <c r="Q292">
        <f t="shared" si="44"/>
        <v>36</v>
      </c>
      <c r="R292">
        <v>0</v>
      </c>
      <c r="S292">
        <f>200</f>
        <v>200</v>
      </c>
      <c r="T292" s="9">
        <f t="shared" si="49"/>
        <v>91.81826552200009</v>
      </c>
      <c r="U292">
        <f>0</f>
        <v>0</v>
      </c>
      <c r="V292" s="9">
        <f t="shared" si="45"/>
        <v>91.81826552200009</v>
      </c>
      <c r="W292" s="9">
        <f>0</f>
        <v>0</v>
      </c>
      <c r="X292" s="9">
        <f>0</f>
        <v>0</v>
      </c>
      <c r="Y292" s="9">
        <f>0</f>
        <v>0</v>
      </c>
      <c r="Z292" s="9">
        <f>0</f>
        <v>0</v>
      </c>
      <c r="AA292">
        <f>10</f>
        <v>10</v>
      </c>
    </row>
    <row r="293" spans="1:27" x14ac:dyDescent="0.55000000000000004">
      <c r="A293" s="10">
        <v>46054</v>
      </c>
      <c r="B293" t="s">
        <v>11</v>
      </c>
      <c r="C293" t="s">
        <v>23</v>
      </c>
      <c r="D293" t="s">
        <v>19</v>
      </c>
      <c r="E293" t="s">
        <v>14</v>
      </c>
      <c r="F293" t="s">
        <v>15</v>
      </c>
      <c r="G293" t="s">
        <v>16</v>
      </c>
      <c r="H293">
        <v>9.2607420686952793</v>
      </c>
      <c r="J293">
        <f t="shared" si="46"/>
        <v>292</v>
      </c>
      <c r="K293" t="str">
        <f t="shared" si="40"/>
        <v>CenterPointSouth LZ</v>
      </c>
      <c r="L293" s="10">
        <f t="shared" si="47"/>
        <v>45887</v>
      </c>
      <c r="M293" s="10">
        <f t="shared" si="48"/>
        <v>46054</v>
      </c>
      <c r="N293" t="str">
        <f t="shared" si="41"/>
        <v>NA</v>
      </c>
      <c r="O293" t="str">
        <f t="shared" si="42"/>
        <v>NA</v>
      </c>
      <c r="P293" t="str">
        <f t="shared" si="43"/>
        <v>APG&amp;E</v>
      </c>
      <c r="Q293">
        <f t="shared" si="44"/>
        <v>12</v>
      </c>
      <c r="R293">
        <v>0</v>
      </c>
      <c r="S293">
        <f>200</f>
        <v>200</v>
      </c>
      <c r="T293" s="9">
        <f t="shared" si="49"/>
        <v>92.607420686952793</v>
      </c>
      <c r="U293">
        <f>0</f>
        <v>0</v>
      </c>
      <c r="V293" s="9">
        <f t="shared" si="45"/>
        <v>92.607420686952793</v>
      </c>
      <c r="W293" s="9">
        <f>0</f>
        <v>0</v>
      </c>
      <c r="X293" s="9">
        <f>0</f>
        <v>0</v>
      </c>
      <c r="Y293" s="9">
        <f>0</f>
        <v>0</v>
      </c>
      <c r="Z293" s="9">
        <f>0</f>
        <v>0</v>
      </c>
      <c r="AA293">
        <f>10</f>
        <v>10</v>
      </c>
    </row>
    <row r="294" spans="1:27" x14ac:dyDescent="0.55000000000000004">
      <c r="A294" s="10">
        <v>46054</v>
      </c>
      <c r="B294" t="s">
        <v>11</v>
      </c>
      <c r="C294" t="s">
        <v>23</v>
      </c>
      <c r="D294" t="s">
        <v>19</v>
      </c>
      <c r="E294" t="s">
        <v>14</v>
      </c>
      <c r="F294" t="s">
        <v>17</v>
      </c>
      <c r="G294" t="s">
        <v>16</v>
      </c>
      <c r="H294">
        <v>9.0366761638076003</v>
      </c>
      <c r="J294">
        <f t="shared" si="46"/>
        <v>293</v>
      </c>
      <c r="K294" t="str">
        <f t="shared" si="40"/>
        <v>CenterPointSouth LZ</v>
      </c>
      <c r="L294" s="10">
        <f t="shared" si="47"/>
        <v>45887</v>
      </c>
      <c r="M294" s="10">
        <f t="shared" si="48"/>
        <v>46054</v>
      </c>
      <c r="N294" t="str">
        <f t="shared" si="41"/>
        <v>NA</v>
      </c>
      <c r="O294" t="str">
        <f t="shared" si="42"/>
        <v>NA</v>
      </c>
      <c r="P294" t="str">
        <f t="shared" si="43"/>
        <v>APG&amp;E</v>
      </c>
      <c r="Q294">
        <f t="shared" si="44"/>
        <v>24</v>
      </c>
      <c r="R294">
        <v>0</v>
      </c>
      <c r="S294">
        <f>200</f>
        <v>200</v>
      </c>
      <c r="T294" s="9">
        <f t="shared" si="49"/>
        <v>90.366761638075999</v>
      </c>
      <c r="U294">
        <f>0</f>
        <v>0</v>
      </c>
      <c r="V294" s="9">
        <f t="shared" si="45"/>
        <v>90.366761638075999</v>
      </c>
      <c r="W294" s="9">
        <f>0</f>
        <v>0</v>
      </c>
      <c r="X294" s="9">
        <f>0</f>
        <v>0</v>
      </c>
      <c r="Y294" s="9">
        <f>0</f>
        <v>0</v>
      </c>
      <c r="Z294" s="9">
        <f>0</f>
        <v>0</v>
      </c>
      <c r="AA294">
        <f>10</f>
        <v>10</v>
      </c>
    </row>
    <row r="295" spans="1:27" x14ac:dyDescent="0.55000000000000004">
      <c r="A295" s="10">
        <v>46054</v>
      </c>
      <c r="B295" t="s">
        <v>11</v>
      </c>
      <c r="C295" t="s">
        <v>23</v>
      </c>
      <c r="D295" t="s">
        <v>19</v>
      </c>
      <c r="E295" t="s">
        <v>14</v>
      </c>
      <c r="F295" t="s">
        <v>18</v>
      </c>
      <c r="G295" t="s">
        <v>16</v>
      </c>
      <c r="H295">
        <v>9.2154566596120304</v>
      </c>
      <c r="J295">
        <f t="shared" si="46"/>
        <v>294</v>
      </c>
      <c r="K295" t="str">
        <f t="shared" si="40"/>
        <v>CenterPointSouth LZ</v>
      </c>
      <c r="L295" s="10">
        <f t="shared" si="47"/>
        <v>45887</v>
      </c>
      <c r="M295" s="10">
        <f t="shared" si="48"/>
        <v>46054</v>
      </c>
      <c r="N295" t="str">
        <f t="shared" si="41"/>
        <v>NA</v>
      </c>
      <c r="O295" t="str">
        <f t="shared" si="42"/>
        <v>NA</v>
      </c>
      <c r="P295" t="str">
        <f t="shared" si="43"/>
        <v>APG&amp;E</v>
      </c>
      <c r="Q295">
        <f t="shared" si="44"/>
        <v>36</v>
      </c>
      <c r="R295">
        <v>0</v>
      </c>
      <c r="S295">
        <f>200</f>
        <v>200</v>
      </c>
      <c r="T295" s="9">
        <f t="shared" si="49"/>
        <v>92.154566596120304</v>
      </c>
      <c r="U295">
        <f>0</f>
        <v>0</v>
      </c>
      <c r="V295" s="9">
        <f t="shared" si="45"/>
        <v>92.154566596120304</v>
      </c>
      <c r="W295" s="9">
        <f>0</f>
        <v>0</v>
      </c>
      <c r="X295" s="9">
        <f>0</f>
        <v>0</v>
      </c>
      <c r="Y295" s="9">
        <f>0</f>
        <v>0</v>
      </c>
      <c r="Z295" s="9">
        <f>0</f>
        <v>0</v>
      </c>
      <c r="AA295">
        <f>10</f>
        <v>10</v>
      </c>
    </row>
    <row r="296" spans="1:27" x14ac:dyDescent="0.55000000000000004">
      <c r="A296" s="10">
        <v>46082</v>
      </c>
      <c r="B296" t="s">
        <v>11</v>
      </c>
      <c r="C296" t="s">
        <v>23</v>
      </c>
      <c r="D296" t="s">
        <v>19</v>
      </c>
      <c r="E296" t="s">
        <v>14</v>
      </c>
      <c r="F296" t="s">
        <v>15</v>
      </c>
      <c r="G296" t="s">
        <v>16</v>
      </c>
      <c r="H296">
        <v>9.2840701559590801</v>
      </c>
      <c r="J296">
        <f t="shared" si="46"/>
        <v>295</v>
      </c>
      <c r="K296" t="str">
        <f t="shared" si="40"/>
        <v>CenterPointSouth LZ</v>
      </c>
      <c r="L296" s="10">
        <f t="shared" si="47"/>
        <v>45887</v>
      </c>
      <c r="M296" s="10">
        <f t="shared" si="48"/>
        <v>46082</v>
      </c>
      <c r="N296" t="str">
        <f t="shared" si="41"/>
        <v>NA</v>
      </c>
      <c r="O296" t="str">
        <f t="shared" si="42"/>
        <v>NA</v>
      </c>
      <c r="P296" t="str">
        <f t="shared" si="43"/>
        <v>APG&amp;E</v>
      </c>
      <c r="Q296">
        <f t="shared" si="44"/>
        <v>12</v>
      </c>
      <c r="R296">
        <v>0</v>
      </c>
      <c r="S296">
        <f>200</f>
        <v>200</v>
      </c>
      <c r="T296" s="9">
        <f t="shared" si="49"/>
        <v>92.840701559590798</v>
      </c>
      <c r="U296">
        <f>0</f>
        <v>0</v>
      </c>
      <c r="V296" s="9">
        <f t="shared" si="45"/>
        <v>92.840701559590798</v>
      </c>
      <c r="W296" s="9">
        <f>0</f>
        <v>0</v>
      </c>
      <c r="X296" s="9">
        <f>0</f>
        <v>0</v>
      </c>
      <c r="Y296" s="9">
        <f>0</f>
        <v>0</v>
      </c>
      <c r="Z296" s="9">
        <f>0</f>
        <v>0</v>
      </c>
      <c r="AA296">
        <f>10</f>
        <v>10</v>
      </c>
    </row>
    <row r="297" spans="1:27" x14ac:dyDescent="0.55000000000000004">
      <c r="A297" s="10">
        <v>46082</v>
      </c>
      <c r="B297" t="s">
        <v>11</v>
      </c>
      <c r="C297" t="s">
        <v>23</v>
      </c>
      <c r="D297" t="s">
        <v>19</v>
      </c>
      <c r="E297" t="s">
        <v>14</v>
      </c>
      <c r="F297" t="s">
        <v>17</v>
      </c>
      <c r="G297" t="s">
        <v>16</v>
      </c>
      <c r="H297">
        <v>9.0646194579134196</v>
      </c>
      <c r="J297">
        <f t="shared" si="46"/>
        <v>296</v>
      </c>
      <c r="K297" t="str">
        <f t="shared" si="40"/>
        <v>CenterPointSouth LZ</v>
      </c>
      <c r="L297" s="10">
        <f t="shared" si="47"/>
        <v>45887</v>
      </c>
      <c r="M297" s="10">
        <f t="shared" si="48"/>
        <v>46082</v>
      </c>
      <c r="N297" t="str">
        <f t="shared" si="41"/>
        <v>NA</v>
      </c>
      <c r="O297" t="str">
        <f t="shared" si="42"/>
        <v>NA</v>
      </c>
      <c r="P297" t="str">
        <f t="shared" si="43"/>
        <v>APG&amp;E</v>
      </c>
      <c r="Q297">
        <f t="shared" si="44"/>
        <v>24</v>
      </c>
      <c r="R297">
        <v>0</v>
      </c>
      <c r="S297">
        <f>200</f>
        <v>200</v>
      </c>
      <c r="T297" s="9">
        <f t="shared" si="49"/>
        <v>90.646194579134203</v>
      </c>
      <c r="U297">
        <f>0</f>
        <v>0</v>
      </c>
      <c r="V297" s="9">
        <f t="shared" si="45"/>
        <v>90.646194579134203</v>
      </c>
      <c r="W297" s="9">
        <f>0</f>
        <v>0</v>
      </c>
      <c r="X297" s="9">
        <f>0</f>
        <v>0</v>
      </c>
      <c r="Y297" s="9">
        <f>0</f>
        <v>0</v>
      </c>
      <c r="Z297" s="9">
        <f>0</f>
        <v>0</v>
      </c>
      <c r="AA297">
        <f>10</f>
        <v>10</v>
      </c>
    </row>
    <row r="298" spans="1:27" x14ac:dyDescent="0.55000000000000004">
      <c r="A298" s="10">
        <v>46082</v>
      </c>
      <c r="B298" t="s">
        <v>11</v>
      </c>
      <c r="C298" t="s">
        <v>23</v>
      </c>
      <c r="D298" t="s">
        <v>19</v>
      </c>
      <c r="E298" t="s">
        <v>14</v>
      </c>
      <c r="F298" t="s">
        <v>18</v>
      </c>
      <c r="G298" t="s">
        <v>16</v>
      </c>
      <c r="H298">
        <v>9.2396358030087207</v>
      </c>
      <c r="J298">
        <f t="shared" si="46"/>
        <v>297</v>
      </c>
      <c r="K298" t="str">
        <f t="shared" si="40"/>
        <v>CenterPointSouth LZ</v>
      </c>
      <c r="L298" s="10">
        <f t="shared" si="47"/>
        <v>45887</v>
      </c>
      <c r="M298" s="10">
        <f t="shared" si="48"/>
        <v>46082</v>
      </c>
      <c r="N298" t="str">
        <f t="shared" si="41"/>
        <v>NA</v>
      </c>
      <c r="O298" t="str">
        <f t="shared" si="42"/>
        <v>NA</v>
      </c>
      <c r="P298" t="str">
        <f t="shared" si="43"/>
        <v>APG&amp;E</v>
      </c>
      <c r="Q298">
        <f t="shared" si="44"/>
        <v>36</v>
      </c>
      <c r="R298">
        <v>0</v>
      </c>
      <c r="S298">
        <f>200</f>
        <v>200</v>
      </c>
      <c r="T298" s="9">
        <f t="shared" si="49"/>
        <v>92.396358030087214</v>
      </c>
      <c r="U298">
        <f>0</f>
        <v>0</v>
      </c>
      <c r="V298" s="9">
        <f t="shared" si="45"/>
        <v>92.396358030087214</v>
      </c>
      <c r="W298" s="9">
        <f>0</f>
        <v>0</v>
      </c>
      <c r="X298" s="9">
        <f>0</f>
        <v>0</v>
      </c>
      <c r="Y298" s="9">
        <f>0</f>
        <v>0</v>
      </c>
      <c r="Z298" s="9">
        <f>0</f>
        <v>0</v>
      </c>
      <c r="AA298">
        <f>10</f>
        <v>10</v>
      </c>
    </row>
    <row r="299" spans="1:27" x14ac:dyDescent="0.55000000000000004">
      <c r="A299" s="10">
        <v>46113</v>
      </c>
      <c r="B299" t="s">
        <v>11</v>
      </c>
      <c r="C299" t="s">
        <v>23</v>
      </c>
      <c r="D299" t="s">
        <v>19</v>
      </c>
      <c r="E299" t="s">
        <v>14</v>
      </c>
      <c r="F299" t="s">
        <v>15</v>
      </c>
      <c r="G299" t="s">
        <v>16</v>
      </c>
      <c r="H299">
        <v>9.2854180674091307</v>
      </c>
      <c r="J299">
        <f t="shared" si="46"/>
        <v>298</v>
      </c>
      <c r="K299" t="str">
        <f t="shared" si="40"/>
        <v>CenterPointSouth LZ</v>
      </c>
      <c r="L299" s="10">
        <f t="shared" si="47"/>
        <v>45887</v>
      </c>
      <c r="M299" s="10">
        <f t="shared" si="48"/>
        <v>46113</v>
      </c>
      <c r="N299" t="str">
        <f t="shared" si="41"/>
        <v>NA</v>
      </c>
      <c r="O299" t="str">
        <f t="shared" si="42"/>
        <v>NA</v>
      </c>
      <c r="P299" t="str">
        <f t="shared" si="43"/>
        <v>APG&amp;E</v>
      </c>
      <c r="Q299">
        <f t="shared" si="44"/>
        <v>12</v>
      </c>
      <c r="R299">
        <v>0</v>
      </c>
      <c r="S299">
        <f>200</f>
        <v>200</v>
      </c>
      <c r="T299" s="9">
        <f t="shared" si="49"/>
        <v>92.85418067409131</v>
      </c>
      <c r="U299">
        <f>0</f>
        <v>0</v>
      </c>
      <c r="V299" s="9">
        <f t="shared" si="45"/>
        <v>92.85418067409131</v>
      </c>
      <c r="W299" s="9">
        <f>0</f>
        <v>0</v>
      </c>
      <c r="X299" s="9">
        <f>0</f>
        <v>0</v>
      </c>
      <c r="Y299" s="9">
        <f>0</f>
        <v>0</v>
      </c>
      <c r="Z299" s="9">
        <f>0</f>
        <v>0</v>
      </c>
      <c r="AA299">
        <f>10</f>
        <v>10</v>
      </c>
    </row>
    <row r="300" spans="1:27" x14ac:dyDescent="0.55000000000000004">
      <c r="A300" s="10">
        <v>46113</v>
      </c>
      <c r="B300" t="s">
        <v>11</v>
      </c>
      <c r="C300" t="s">
        <v>23</v>
      </c>
      <c r="D300" t="s">
        <v>19</v>
      </c>
      <c r="E300" t="s">
        <v>14</v>
      </c>
      <c r="F300" t="s">
        <v>17</v>
      </c>
      <c r="G300" t="s">
        <v>16</v>
      </c>
      <c r="H300">
        <v>9.0670845696012599</v>
      </c>
      <c r="J300">
        <f t="shared" si="46"/>
        <v>299</v>
      </c>
      <c r="K300" t="str">
        <f t="shared" si="40"/>
        <v>CenterPointSouth LZ</v>
      </c>
      <c r="L300" s="10">
        <f t="shared" si="47"/>
        <v>45887</v>
      </c>
      <c r="M300" s="10">
        <f t="shared" si="48"/>
        <v>46113</v>
      </c>
      <c r="N300" t="str">
        <f t="shared" si="41"/>
        <v>NA</v>
      </c>
      <c r="O300" t="str">
        <f t="shared" si="42"/>
        <v>NA</v>
      </c>
      <c r="P300" t="str">
        <f t="shared" si="43"/>
        <v>APG&amp;E</v>
      </c>
      <c r="Q300">
        <f t="shared" si="44"/>
        <v>24</v>
      </c>
      <c r="R300">
        <v>0</v>
      </c>
      <c r="S300">
        <f>200</f>
        <v>200</v>
      </c>
      <c r="T300" s="9">
        <f t="shared" si="49"/>
        <v>90.670845696012606</v>
      </c>
      <c r="U300">
        <f>0</f>
        <v>0</v>
      </c>
      <c r="V300" s="9">
        <f t="shared" si="45"/>
        <v>90.670845696012606</v>
      </c>
      <c r="W300" s="9">
        <f>0</f>
        <v>0</v>
      </c>
      <c r="X300" s="9">
        <f>0</f>
        <v>0</v>
      </c>
      <c r="Y300" s="9">
        <f>0</f>
        <v>0</v>
      </c>
      <c r="Z300" s="9">
        <f>0</f>
        <v>0</v>
      </c>
      <c r="AA300">
        <f>10</f>
        <v>10</v>
      </c>
    </row>
    <row r="301" spans="1:27" x14ac:dyDescent="0.55000000000000004">
      <c r="A301" s="10">
        <v>46113</v>
      </c>
      <c r="B301" t="s">
        <v>11</v>
      </c>
      <c r="C301" t="s">
        <v>23</v>
      </c>
      <c r="D301" t="s">
        <v>19</v>
      </c>
      <c r="E301" t="s">
        <v>14</v>
      </c>
      <c r="F301" t="s">
        <v>18</v>
      </c>
      <c r="G301" t="s">
        <v>16</v>
      </c>
      <c r="H301">
        <v>9.2379462243525108</v>
      </c>
      <c r="J301">
        <f t="shared" si="46"/>
        <v>300</v>
      </c>
      <c r="K301" t="str">
        <f t="shared" si="40"/>
        <v>CenterPointSouth LZ</v>
      </c>
      <c r="L301" s="10">
        <f t="shared" si="47"/>
        <v>45887</v>
      </c>
      <c r="M301" s="10">
        <f t="shared" si="48"/>
        <v>46113</v>
      </c>
      <c r="N301" t="str">
        <f t="shared" si="41"/>
        <v>NA</v>
      </c>
      <c r="O301" t="str">
        <f t="shared" si="42"/>
        <v>NA</v>
      </c>
      <c r="P301" t="str">
        <f t="shared" si="43"/>
        <v>APG&amp;E</v>
      </c>
      <c r="Q301">
        <f t="shared" si="44"/>
        <v>36</v>
      </c>
      <c r="R301">
        <v>0</v>
      </c>
      <c r="S301">
        <f>200</f>
        <v>200</v>
      </c>
      <c r="T301" s="9">
        <f t="shared" si="49"/>
        <v>92.379462243525111</v>
      </c>
      <c r="U301">
        <f>0</f>
        <v>0</v>
      </c>
      <c r="V301" s="9">
        <f t="shared" si="45"/>
        <v>92.379462243525111</v>
      </c>
      <c r="W301" s="9">
        <f>0</f>
        <v>0</v>
      </c>
      <c r="X301" s="9">
        <f>0</f>
        <v>0</v>
      </c>
      <c r="Y301" s="9">
        <f>0</f>
        <v>0</v>
      </c>
      <c r="Z301" s="9">
        <f>0</f>
        <v>0</v>
      </c>
      <c r="AA301">
        <f>10</f>
        <v>10</v>
      </c>
    </row>
    <row r="302" spans="1:27" x14ac:dyDescent="0.55000000000000004">
      <c r="A302" s="10">
        <v>46143</v>
      </c>
      <c r="B302" t="s">
        <v>11</v>
      </c>
      <c r="C302" t="s">
        <v>23</v>
      </c>
      <c r="D302" t="s">
        <v>19</v>
      </c>
      <c r="E302" t="s">
        <v>14</v>
      </c>
      <c r="F302" t="s">
        <v>15</v>
      </c>
      <c r="G302" t="s">
        <v>16</v>
      </c>
      <c r="H302">
        <v>9.2664215938413097</v>
      </c>
      <c r="J302">
        <f t="shared" si="46"/>
        <v>301</v>
      </c>
      <c r="K302" t="str">
        <f t="shared" si="40"/>
        <v>CenterPointSouth LZ</v>
      </c>
      <c r="L302" s="10">
        <f t="shared" si="47"/>
        <v>45887</v>
      </c>
      <c r="M302" s="10">
        <f t="shared" si="48"/>
        <v>46143</v>
      </c>
      <c r="N302" t="str">
        <f t="shared" si="41"/>
        <v>NA</v>
      </c>
      <c r="O302" t="str">
        <f t="shared" si="42"/>
        <v>NA</v>
      </c>
      <c r="P302" t="str">
        <f t="shared" si="43"/>
        <v>APG&amp;E</v>
      </c>
      <c r="Q302">
        <f t="shared" si="44"/>
        <v>12</v>
      </c>
      <c r="R302">
        <v>0</v>
      </c>
      <c r="S302">
        <f>200</f>
        <v>200</v>
      </c>
      <c r="T302" s="9">
        <f t="shared" si="49"/>
        <v>92.664215938413093</v>
      </c>
      <c r="U302">
        <f>0</f>
        <v>0</v>
      </c>
      <c r="V302" s="9">
        <f t="shared" si="45"/>
        <v>92.664215938413093</v>
      </c>
      <c r="W302" s="9">
        <f>0</f>
        <v>0</v>
      </c>
      <c r="X302" s="9">
        <f>0</f>
        <v>0</v>
      </c>
      <c r="Y302" s="9">
        <f>0</f>
        <v>0</v>
      </c>
      <c r="Z302" s="9">
        <f>0</f>
        <v>0</v>
      </c>
      <c r="AA302">
        <f>10</f>
        <v>10</v>
      </c>
    </row>
    <row r="303" spans="1:27" x14ac:dyDescent="0.55000000000000004">
      <c r="A303" s="10">
        <v>46143</v>
      </c>
      <c r="B303" t="s">
        <v>11</v>
      </c>
      <c r="C303" t="s">
        <v>23</v>
      </c>
      <c r="D303" t="s">
        <v>19</v>
      </c>
      <c r="E303" t="s">
        <v>14</v>
      </c>
      <c r="F303" t="s">
        <v>17</v>
      </c>
      <c r="G303" t="s">
        <v>16</v>
      </c>
      <c r="H303">
        <v>9.0540548158249496</v>
      </c>
      <c r="J303">
        <f t="shared" si="46"/>
        <v>302</v>
      </c>
      <c r="K303" t="str">
        <f t="shared" si="40"/>
        <v>CenterPointSouth LZ</v>
      </c>
      <c r="L303" s="10">
        <f t="shared" si="47"/>
        <v>45887</v>
      </c>
      <c r="M303" s="10">
        <f t="shared" si="48"/>
        <v>46143</v>
      </c>
      <c r="N303" t="str">
        <f t="shared" si="41"/>
        <v>NA</v>
      </c>
      <c r="O303" t="str">
        <f t="shared" si="42"/>
        <v>NA</v>
      </c>
      <c r="P303" t="str">
        <f t="shared" si="43"/>
        <v>APG&amp;E</v>
      </c>
      <c r="Q303">
        <f t="shared" si="44"/>
        <v>24</v>
      </c>
      <c r="R303">
        <v>0</v>
      </c>
      <c r="S303">
        <f>200</f>
        <v>200</v>
      </c>
      <c r="T303" s="9">
        <f t="shared" si="49"/>
        <v>90.540548158249493</v>
      </c>
      <c r="U303">
        <f>0</f>
        <v>0</v>
      </c>
      <c r="V303" s="9">
        <f t="shared" si="45"/>
        <v>90.540548158249493</v>
      </c>
      <c r="W303" s="9">
        <f>0</f>
        <v>0</v>
      </c>
      <c r="X303" s="9">
        <f>0</f>
        <v>0</v>
      </c>
      <c r="Y303" s="9">
        <f>0</f>
        <v>0</v>
      </c>
      <c r="Z303" s="9">
        <f>0</f>
        <v>0</v>
      </c>
      <c r="AA303">
        <f>10</f>
        <v>10</v>
      </c>
    </row>
    <row r="304" spans="1:27" x14ac:dyDescent="0.55000000000000004">
      <c r="A304" s="10">
        <v>46143</v>
      </c>
      <c r="B304" t="s">
        <v>11</v>
      </c>
      <c r="C304" t="s">
        <v>23</v>
      </c>
      <c r="D304" t="s">
        <v>19</v>
      </c>
      <c r="E304" t="s">
        <v>14</v>
      </c>
      <c r="F304" t="s">
        <v>18</v>
      </c>
      <c r="G304" t="s">
        <v>16</v>
      </c>
      <c r="H304">
        <v>9.2274716446355391</v>
      </c>
      <c r="J304">
        <f t="shared" si="46"/>
        <v>303</v>
      </c>
      <c r="K304" t="str">
        <f t="shared" si="40"/>
        <v>CenterPointSouth LZ</v>
      </c>
      <c r="L304" s="10">
        <f t="shared" si="47"/>
        <v>45887</v>
      </c>
      <c r="M304" s="10">
        <f t="shared" si="48"/>
        <v>46143</v>
      </c>
      <c r="N304" t="str">
        <f t="shared" si="41"/>
        <v>NA</v>
      </c>
      <c r="O304" t="str">
        <f t="shared" si="42"/>
        <v>NA</v>
      </c>
      <c r="P304" t="str">
        <f t="shared" si="43"/>
        <v>APG&amp;E</v>
      </c>
      <c r="Q304">
        <f t="shared" si="44"/>
        <v>36</v>
      </c>
      <c r="R304">
        <v>0</v>
      </c>
      <c r="S304">
        <f>200</f>
        <v>200</v>
      </c>
      <c r="T304" s="9">
        <f t="shared" si="49"/>
        <v>92.274716446355399</v>
      </c>
      <c r="U304">
        <f>0</f>
        <v>0</v>
      </c>
      <c r="V304" s="9">
        <f t="shared" si="45"/>
        <v>92.274716446355399</v>
      </c>
      <c r="W304" s="9">
        <f>0</f>
        <v>0</v>
      </c>
      <c r="X304" s="9">
        <f>0</f>
        <v>0</v>
      </c>
      <c r="Y304" s="9">
        <f>0</f>
        <v>0</v>
      </c>
      <c r="Z304" s="9">
        <f>0</f>
        <v>0</v>
      </c>
      <c r="AA304">
        <f>10</f>
        <v>10</v>
      </c>
    </row>
    <row r="305" spans="1:27" x14ac:dyDescent="0.55000000000000004">
      <c r="A305" s="10">
        <v>46174</v>
      </c>
      <c r="B305" t="s">
        <v>11</v>
      </c>
      <c r="C305" t="s">
        <v>23</v>
      </c>
      <c r="D305" t="s">
        <v>19</v>
      </c>
      <c r="E305" t="s">
        <v>14</v>
      </c>
      <c r="F305" t="s">
        <v>15</v>
      </c>
      <c r="G305" t="s">
        <v>16</v>
      </c>
      <c r="H305">
        <v>9.2705805571411197</v>
      </c>
      <c r="J305">
        <f t="shared" si="46"/>
        <v>304</v>
      </c>
      <c r="K305" t="str">
        <f t="shared" si="40"/>
        <v>CenterPointSouth LZ</v>
      </c>
      <c r="L305" s="10">
        <f t="shared" si="47"/>
        <v>45887</v>
      </c>
      <c r="M305" s="10">
        <f t="shared" si="48"/>
        <v>46174</v>
      </c>
      <c r="N305" t="str">
        <f t="shared" si="41"/>
        <v>NA</v>
      </c>
      <c r="O305" t="str">
        <f t="shared" si="42"/>
        <v>NA</v>
      </c>
      <c r="P305" t="str">
        <f t="shared" si="43"/>
        <v>APG&amp;E</v>
      </c>
      <c r="Q305">
        <f t="shared" si="44"/>
        <v>12</v>
      </c>
      <c r="R305">
        <v>0</v>
      </c>
      <c r="S305">
        <f>200</f>
        <v>200</v>
      </c>
      <c r="T305" s="9">
        <f t="shared" si="49"/>
        <v>92.70580557141119</v>
      </c>
      <c r="U305">
        <f>0</f>
        <v>0</v>
      </c>
      <c r="V305" s="9">
        <f t="shared" si="45"/>
        <v>92.70580557141119</v>
      </c>
      <c r="W305" s="9">
        <f>0</f>
        <v>0</v>
      </c>
      <c r="X305" s="9">
        <f>0</f>
        <v>0</v>
      </c>
      <c r="Y305" s="9">
        <f>0</f>
        <v>0</v>
      </c>
      <c r="Z305" s="9">
        <f>0</f>
        <v>0</v>
      </c>
      <c r="AA305">
        <f>10</f>
        <v>10</v>
      </c>
    </row>
    <row r="306" spans="1:27" x14ac:dyDescent="0.55000000000000004">
      <c r="A306" s="10">
        <v>46174</v>
      </c>
      <c r="B306" t="s">
        <v>11</v>
      </c>
      <c r="C306" t="s">
        <v>23</v>
      </c>
      <c r="D306" t="s">
        <v>19</v>
      </c>
      <c r="E306" t="s">
        <v>14</v>
      </c>
      <c r="F306" t="s">
        <v>17</v>
      </c>
      <c r="G306" t="s">
        <v>16</v>
      </c>
      <c r="H306">
        <v>9.0525010645877302</v>
      </c>
      <c r="J306">
        <f t="shared" si="46"/>
        <v>305</v>
      </c>
      <c r="K306" t="str">
        <f t="shared" si="40"/>
        <v>CenterPointSouth LZ</v>
      </c>
      <c r="L306" s="10">
        <f t="shared" si="47"/>
        <v>45887</v>
      </c>
      <c r="M306" s="10">
        <f t="shared" si="48"/>
        <v>46174</v>
      </c>
      <c r="N306" t="str">
        <f t="shared" si="41"/>
        <v>NA</v>
      </c>
      <c r="O306" t="str">
        <f t="shared" si="42"/>
        <v>NA</v>
      </c>
      <c r="P306" t="str">
        <f t="shared" si="43"/>
        <v>APG&amp;E</v>
      </c>
      <c r="Q306">
        <f t="shared" si="44"/>
        <v>24</v>
      </c>
      <c r="R306">
        <v>0</v>
      </c>
      <c r="S306">
        <f>200</f>
        <v>200</v>
      </c>
      <c r="T306" s="9">
        <f t="shared" si="49"/>
        <v>90.525010645877302</v>
      </c>
      <c r="U306">
        <f>0</f>
        <v>0</v>
      </c>
      <c r="V306" s="9">
        <f t="shared" si="45"/>
        <v>90.525010645877302</v>
      </c>
      <c r="W306" s="9">
        <f>0</f>
        <v>0</v>
      </c>
      <c r="X306" s="9">
        <f>0</f>
        <v>0</v>
      </c>
      <c r="Y306" s="9">
        <f>0</f>
        <v>0</v>
      </c>
      <c r="Z306" s="9">
        <f>0</f>
        <v>0</v>
      </c>
      <c r="AA306">
        <f>10</f>
        <v>10</v>
      </c>
    </row>
    <row r="307" spans="1:27" x14ac:dyDescent="0.55000000000000004">
      <c r="A307" s="10">
        <v>46174</v>
      </c>
      <c r="B307" t="s">
        <v>11</v>
      </c>
      <c r="C307" t="s">
        <v>23</v>
      </c>
      <c r="D307" t="s">
        <v>19</v>
      </c>
      <c r="E307" t="s">
        <v>14</v>
      </c>
      <c r="F307" t="s">
        <v>18</v>
      </c>
      <c r="G307" t="s">
        <v>16</v>
      </c>
      <c r="H307">
        <v>9.2235432832482704</v>
      </c>
      <c r="J307">
        <f t="shared" si="46"/>
        <v>306</v>
      </c>
      <c r="K307" t="str">
        <f t="shared" si="40"/>
        <v>CenterPointSouth LZ</v>
      </c>
      <c r="L307" s="10">
        <f t="shared" si="47"/>
        <v>45887</v>
      </c>
      <c r="M307" s="10">
        <f t="shared" si="48"/>
        <v>46174</v>
      </c>
      <c r="N307" t="str">
        <f t="shared" si="41"/>
        <v>NA</v>
      </c>
      <c r="O307" t="str">
        <f t="shared" si="42"/>
        <v>NA</v>
      </c>
      <c r="P307" t="str">
        <f t="shared" si="43"/>
        <v>APG&amp;E</v>
      </c>
      <c r="Q307">
        <f t="shared" si="44"/>
        <v>36</v>
      </c>
      <c r="R307">
        <v>0</v>
      </c>
      <c r="S307">
        <f>200</f>
        <v>200</v>
      </c>
      <c r="T307" s="9">
        <f t="shared" si="49"/>
        <v>92.235432832482701</v>
      </c>
      <c r="U307">
        <f>0</f>
        <v>0</v>
      </c>
      <c r="V307" s="9">
        <f t="shared" si="45"/>
        <v>92.235432832482701</v>
      </c>
      <c r="W307" s="9">
        <f>0</f>
        <v>0</v>
      </c>
      <c r="X307" s="9">
        <f>0</f>
        <v>0</v>
      </c>
      <c r="Y307" s="9">
        <f>0</f>
        <v>0</v>
      </c>
      <c r="Z307" s="9">
        <f>0</f>
        <v>0</v>
      </c>
      <c r="AA307">
        <f>10</f>
        <v>10</v>
      </c>
    </row>
    <row r="308" spans="1:27" x14ac:dyDescent="0.55000000000000004">
      <c r="A308" s="10">
        <v>46204</v>
      </c>
      <c r="B308" t="s">
        <v>11</v>
      </c>
      <c r="C308" t="s">
        <v>23</v>
      </c>
      <c r="D308" t="s">
        <v>19</v>
      </c>
      <c r="E308" t="s">
        <v>14</v>
      </c>
      <c r="F308" t="s">
        <v>15</v>
      </c>
      <c r="G308" t="s">
        <v>16</v>
      </c>
      <c r="H308">
        <v>9.2613039899423804</v>
      </c>
      <c r="J308">
        <f t="shared" si="46"/>
        <v>307</v>
      </c>
      <c r="K308" t="str">
        <f t="shared" si="40"/>
        <v>CenterPointSouth LZ</v>
      </c>
      <c r="L308" s="10">
        <f t="shared" si="47"/>
        <v>45887</v>
      </c>
      <c r="M308" s="10">
        <f t="shared" si="48"/>
        <v>46204</v>
      </c>
      <c r="N308" t="str">
        <f t="shared" si="41"/>
        <v>NA</v>
      </c>
      <c r="O308" t="str">
        <f t="shared" si="42"/>
        <v>NA</v>
      </c>
      <c r="P308" t="str">
        <f t="shared" si="43"/>
        <v>APG&amp;E</v>
      </c>
      <c r="Q308">
        <f t="shared" si="44"/>
        <v>12</v>
      </c>
      <c r="R308">
        <v>0</v>
      </c>
      <c r="S308">
        <f>200</f>
        <v>200</v>
      </c>
      <c r="T308" s="9">
        <f t="shared" si="49"/>
        <v>92.613039899423796</v>
      </c>
      <c r="U308">
        <f>0</f>
        <v>0</v>
      </c>
      <c r="V308" s="9">
        <f t="shared" si="45"/>
        <v>92.613039899423796</v>
      </c>
      <c r="W308" s="9">
        <f>0</f>
        <v>0</v>
      </c>
      <c r="X308" s="9">
        <f>0</f>
        <v>0</v>
      </c>
      <c r="Y308" s="9">
        <f>0</f>
        <v>0</v>
      </c>
      <c r="Z308" s="9">
        <f>0</f>
        <v>0</v>
      </c>
      <c r="AA308">
        <f>10</f>
        <v>10</v>
      </c>
    </row>
    <row r="309" spans="1:27" x14ac:dyDescent="0.55000000000000004">
      <c r="A309" s="10">
        <v>46204</v>
      </c>
      <c r="B309" t="s">
        <v>11</v>
      </c>
      <c r="C309" t="s">
        <v>23</v>
      </c>
      <c r="D309" t="s">
        <v>19</v>
      </c>
      <c r="E309" t="s">
        <v>14</v>
      </c>
      <c r="F309" t="s">
        <v>17</v>
      </c>
      <c r="G309" t="s">
        <v>16</v>
      </c>
      <c r="H309">
        <v>9.0422064390391892</v>
      </c>
      <c r="J309">
        <f t="shared" si="46"/>
        <v>308</v>
      </c>
      <c r="K309" t="str">
        <f t="shared" si="40"/>
        <v>CenterPointSouth LZ</v>
      </c>
      <c r="L309" s="10">
        <f t="shared" si="47"/>
        <v>45887</v>
      </c>
      <c r="M309" s="10">
        <f t="shared" si="48"/>
        <v>46204</v>
      </c>
      <c r="N309" t="str">
        <f t="shared" si="41"/>
        <v>NA</v>
      </c>
      <c r="O309" t="str">
        <f t="shared" si="42"/>
        <v>NA</v>
      </c>
      <c r="P309" t="str">
        <f t="shared" si="43"/>
        <v>APG&amp;E</v>
      </c>
      <c r="Q309">
        <f t="shared" si="44"/>
        <v>24</v>
      </c>
      <c r="R309">
        <v>0</v>
      </c>
      <c r="S309">
        <f>200</f>
        <v>200</v>
      </c>
      <c r="T309" s="9">
        <f t="shared" si="49"/>
        <v>90.422064390391895</v>
      </c>
      <c r="U309">
        <f>0</f>
        <v>0</v>
      </c>
      <c r="V309" s="9">
        <f t="shared" si="45"/>
        <v>90.422064390391895</v>
      </c>
      <c r="W309" s="9">
        <f>0</f>
        <v>0</v>
      </c>
      <c r="X309" s="9">
        <f>0</f>
        <v>0</v>
      </c>
      <c r="Y309" s="9">
        <f>0</f>
        <v>0</v>
      </c>
      <c r="Z309" s="9">
        <f>0</f>
        <v>0</v>
      </c>
      <c r="AA309">
        <f>10</f>
        <v>10</v>
      </c>
    </row>
    <row r="310" spans="1:27" x14ac:dyDescent="0.55000000000000004">
      <c r="A310" s="10">
        <v>46204</v>
      </c>
      <c r="B310" t="s">
        <v>11</v>
      </c>
      <c r="C310" t="s">
        <v>23</v>
      </c>
      <c r="D310" t="s">
        <v>19</v>
      </c>
      <c r="E310" t="s">
        <v>14</v>
      </c>
      <c r="F310" t="s">
        <v>18</v>
      </c>
      <c r="G310" t="s">
        <v>16</v>
      </c>
      <c r="H310">
        <v>9.2152363403731901</v>
      </c>
      <c r="J310">
        <f t="shared" si="46"/>
        <v>309</v>
      </c>
      <c r="K310" t="str">
        <f t="shared" si="40"/>
        <v>CenterPointSouth LZ</v>
      </c>
      <c r="L310" s="10">
        <f t="shared" si="47"/>
        <v>45887</v>
      </c>
      <c r="M310" s="10">
        <f t="shared" si="48"/>
        <v>46204</v>
      </c>
      <c r="N310" t="str">
        <f t="shared" si="41"/>
        <v>NA</v>
      </c>
      <c r="O310" t="str">
        <f t="shared" si="42"/>
        <v>NA</v>
      </c>
      <c r="P310" t="str">
        <f t="shared" si="43"/>
        <v>APG&amp;E</v>
      </c>
      <c r="Q310">
        <f t="shared" si="44"/>
        <v>36</v>
      </c>
      <c r="R310">
        <v>0</v>
      </c>
      <c r="S310">
        <f>200</f>
        <v>200</v>
      </c>
      <c r="T310" s="9">
        <f t="shared" si="49"/>
        <v>92.152363403731897</v>
      </c>
      <c r="U310">
        <f>0</f>
        <v>0</v>
      </c>
      <c r="V310" s="9">
        <f t="shared" si="45"/>
        <v>92.152363403731897</v>
      </c>
      <c r="W310" s="9">
        <f>0</f>
        <v>0</v>
      </c>
      <c r="X310" s="9">
        <f>0</f>
        <v>0</v>
      </c>
      <c r="Y310" s="9">
        <f>0</f>
        <v>0</v>
      </c>
      <c r="Z310" s="9">
        <f>0</f>
        <v>0</v>
      </c>
      <c r="AA310">
        <f>10</f>
        <v>10</v>
      </c>
    </row>
    <row r="311" spans="1:27" x14ac:dyDescent="0.55000000000000004">
      <c r="A311" s="10">
        <v>46235</v>
      </c>
      <c r="B311" t="s">
        <v>11</v>
      </c>
      <c r="C311" t="s">
        <v>23</v>
      </c>
      <c r="D311" t="s">
        <v>19</v>
      </c>
      <c r="E311" t="s">
        <v>14</v>
      </c>
      <c r="F311" t="s">
        <v>15</v>
      </c>
      <c r="G311" t="s">
        <v>16</v>
      </c>
      <c r="H311">
        <v>9.2427605296326405</v>
      </c>
      <c r="J311">
        <f t="shared" si="46"/>
        <v>310</v>
      </c>
      <c r="K311" t="str">
        <f t="shared" si="40"/>
        <v>CenterPointSouth LZ</v>
      </c>
      <c r="L311" s="10">
        <f t="shared" si="47"/>
        <v>45887</v>
      </c>
      <c r="M311" s="10">
        <f t="shared" si="48"/>
        <v>46235</v>
      </c>
      <c r="N311" t="str">
        <f t="shared" si="41"/>
        <v>NA</v>
      </c>
      <c r="O311" t="str">
        <f t="shared" si="42"/>
        <v>NA</v>
      </c>
      <c r="P311" t="str">
        <f t="shared" si="43"/>
        <v>APG&amp;E</v>
      </c>
      <c r="Q311">
        <f t="shared" si="44"/>
        <v>12</v>
      </c>
      <c r="R311">
        <v>0</v>
      </c>
      <c r="S311">
        <f>200</f>
        <v>200</v>
      </c>
      <c r="T311" s="9">
        <f t="shared" si="49"/>
        <v>92.427605296326405</v>
      </c>
      <c r="U311">
        <f>0</f>
        <v>0</v>
      </c>
      <c r="V311" s="9">
        <f t="shared" si="45"/>
        <v>92.427605296326405</v>
      </c>
      <c r="W311" s="9">
        <f>0</f>
        <v>0</v>
      </c>
      <c r="X311" s="9">
        <f>0</f>
        <v>0</v>
      </c>
      <c r="Y311" s="9">
        <f>0</f>
        <v>0</v>
      </c>
      <c r="Z311" s="9">
        <f>0</f>
        <v>0</v>
      </c>
      <c r="AA311">
        <f>10</f>
        <v>10</v>
      </c>
    </row>
    <row r="312" spans="1:27" x14ac:dyDescent="0.55000000000000004">
      <c r="A312" s="10">
        <v>46235</v>
      </c>
      <c r="B312" t="s">
        <v>11</v>
      </c>
      <c r="C312" t="s">
        <v>23</v>
      </c>
      <c r="D312" t="s">
        <v>19</v>
      </c>
      <c r="E312" t="s">
        <v>14</v>
      </c>
      <c r="F312" t="s">
        <v>17</v>
      </c>
      <c r="G312" t="s">
        <v>16</v>
      </c>
      <c r="H312">
        <v>9.0372959755017295</v>
      </c>
      <c r="J312">
        <f t="shared" si="46"/>
        <v>311</v>
      </c>
      <c r="K312" t="str">
        <f t="shared" si="40"/>
        <v>CenterPointSouth LZ</v>
      </c>
      <c r="L312" s="10">
        <f t="shared" si="47"/>
        <v>45887</v>
      </c>
      <c r="M312" s="10">
        <f t="shared" si="48"/>
        <v>46235</v>
      </c>
      <c r="N312" t="str">
        <f t="shared" si="41"/>
        <v>NA</v>
      </c>
      <c r="O312" t="str">
        <f t="shared" si="42"/>
        <v>NA</v>
      </c>
      <c r="P312" t="str">
        <f t="shared" si="43"/>
        <v>APG&amp;E</v>
      </c>
      <c r="Q312">
        <f t="shared" si="44"/>
        <v>24</v>
      </c>
      <c r="R312">
        <v>0</v>
      </c>
      <c r="S312">
        <f>200</f>
        <v>200</v>
      </c>
      <c r="T312" s="9">
        <f t="shared" si="49"/>
        <v>90.372959755017291</v>
      </c>
      <c r="U312">
        <f>0</f>
        <v>0</v>
      </c>
      <c r="V312" s="9">
        <f t="shared" si="45"/>
        <v>90.372959755017291</v>
      </c>
      <c r="W312" s="9">
        <f>0</f>
        <v>0</v>
      </c>
      <c r="X312" s="9">
        <f>0</f>
        <v>0</v>
      </c>
      <c r="Y312" s="9">
        <f>0</f>
        <v>0</v>
      </c>
      <c r="Z312" s="9">
        <f>0</f>
        <v>0</v>
      </c>
      <c r="AA312">
        <f>10</f>
        <v>10</v>
      </c>
    </row>
    <row r="313" spans="1:27" x14ac:dyDescent="0.55000000000000004">
      <c r="A313" s="10">
        <v>46235</v>
      </c>
      <c r="B313" t="s">
        <v>11</v>
      </c>
      <c r="C313" t="s">
        <v>23</v>
      </c>
      <c r="D313" t="s">
        <v>19</v>
      </c>
      <c r="E313" t="s">
        <v>14</v>
      </c>
      <c r="F313" t="s">
        <v>18</v>
      </c>
      <c r="G313" t="s">
        <v>16</v>
      </c>
      <c r="H313">
        <v>9.2120322485620498</v>
      </c>
      <c r="J313">
        <f t="shared" si="46"/>
        <v>312</v>
      </c>
      <c r="K313" t="str">
        <f t="shared" si="40"/>
        <v>CenterPointSouth LZ</v>
      </c>
      <c r="L313" s="10">
        <f t="shared" si="47"/>
        <v>45887</v>
      </c>
      <c r="M313" s="10">
        <f t="shared" si="48"/>
        <v>46235</v>
      </c>
      <c r="N313" t="str">
        <f t="shared" si="41"/>
        <v>NA</v>
      </c>
      <c r="O313" t="str">
        <f t="shared" si="42"/>
        <v>NA</v>
      </c>
      <c r="P313" t="str">
        <f t="shared" si="43"/>
        <v>APG&amp;E</v>
      </c>
      <c r="Q313">
        <f t="shared" si="44"/>
        <v>36</v>
      </c>
      <c r="R313">
        <v>0</v>
      </c>
      <c r="S313">
        <f>200</f>
        <v>200</v>
      </c>
      <c r="T313" s="9">
        <f t="shared" si="49"/>
        <v>92.120322485620505</v>
      </c>
      <c r="U313">
        <f>0</f>
        <v>0</v>
      </c>
      <c r="V313" s="9">
        <f t="shared" si="45"/>
        <v>92.120322485620505</v>
      </c>
      <c r="W313" s="9">
        <f>0</f>
        <v>0</v>
      </c>
      <c r="X313" s="9">
        <f>0</f>
        <v>0</v>
      </c>
      <c r="Y313" s="9">
        <f>0</f>
        <v>0</v>
      </c>
      <c r="Z313" s="9">
        <f>0</f>
        <v>0</v>
      </c>
      <c r="AA313">
        <f>10</f>
        <v>10</v>
      </c>
    </row>
    <row r="314" spans="1:27" x14ac:dyDescent="0.55000000000000004">
      <c r="A314" s="10">
        <v>45870</v>
      </c>
      <c r="B314" t="s">
        <v>11</v>
      </c>
      <c r="C314" t="s">
        <v>24</v>
      </c>
      <c r="D314" t="s">
        <v>20</v>
      </c>
      <c r="E314" t="s">
        <v>14</v>
      </c>
      <c r="F314" t="s">
        <v>15</v>
      </c>
      <c r="G314" t="s">
        <v>16</v>
      </c>
      <c r="H314">
        <v>9.7903300140408298</v>
      </c>
      <c r="J314">
        <f t="shared" si="46"/>
        <v>313</v>
      </c>
      <c r="K314" t="str">
        <f t="shared" si="40"/>
        <v>LPLWest LZ</v>
      </c>
      <c r="L314" s="10">
        <f t="shared" si="47"/>
        <v>45887</v>
      </c>
      <c r="M314" s="10">
        <f t="shared" si="48"/>
        <v>45870</v>
      </c>
      <c r="N314" t="str">
        <f t="shared" si="41"/>
        <v>NA</v>
      </c>
      <c r="O314" t="str">
        <f t="shared" si="42"/>
        <v>NA</v>
      </c>
      <c r="P314" t="str">
        <f t="shared" si="43"/>
        <v>APG&amp;E</v>
      </c>
      <c r="Q314">
        <f t="shared" si="44"/>
        <v>12</v>
      </c>
      <c r="R314">
        <v>0</v>
      </c>
      <c r="S314">
        <f>200</f>
        <v>200</v>
      </c>
      <c r="T314" s="9">
        <f t="shared" si="49"/>
        <v>97.903300140408305</v>
      </c>
      <c r="U314">
        <f>0</f>
        <v>0</v>
      </c>
      <c r="V314" s="9">
        <f t="shared" si="45"/>
        <v>97.903300140408305</v>
      </c>
      <c r="W314" s="9">
        <f>0</f>
        <v>0</v>
      </c>
      <c r="X314" s="9">
        <f>0</f>
        <v>0</v>
      </c>
      <c r="Y314" s="9">
        <f>0</f>
        <v>0</v>
      </c>
      <c r="Z314" s="9">
        <f>0</f>
        <v>0</v>
      </c>
      <c r="AA314">
        <f>10</f>
        <v>10</v>
      </c>
    </row>
    <row r="315" spans="1:27" x14ac:dyDescent="0.55000000000000004">
      <c r="A315" s="10">
        <v>45870</v>
      </c>
      <c r="B315" t="s">
        <v>11</v>
      </c>
      <c r="C315" t="s">
        <v>24</v>
      </c>
      <c r="D315" t="s">
        <v>20</v>
      </c>
      <c r="E315" t="s">
        <v>14</v>
      </c>
      <c r="F315" t="s">
        <v>17</v>
      </c>
      <c r="G315" t="s">
        <v>16</v>
      </c>
      <c r="H315">
        <v>10.2363946918605</v>
      </c>
      <c r="J315">
        <f t="shared" si="46"/>
        <v>314</v>
      </c>
      <c r="K315" t="str">
        <f t="shared" si="40"/>
        <v>LPLWest LZ</v>
      </c>
      <c r="L315" s="10">
        <f t="shared" si="47"/>
        <v>45887</v>
      </c>
      <c r="M315" s="10">
        <f t="shared" si="48"/>
        <v>45870</v>
      </c>
      <c r="N315" t="str">
        <f t="shared" si="41"/>
        <v>NA</v>
      </c>
      <c r="O315" t="str">
        <f t="shared" si="42"/>
        <v>NA</v>
      </c>
      <c r="P315" t="str">
        <f t="shared" si="43"/>
        <v>APG&amp;E</v>
      </c>
      <c r="Q315">
        <f t="shared" si="44"/>
        <v>24</v>
      </c>
      <c r="R315">
        <v>0</v>
      </c>
      <c r="S315">
        <f>200</f>
        <v>200</v>
      </c>
      <c r="T315" s="9">
        <f t="shared" si="49"/>
        <v>102.363946918605</v>
      </c>
      <c r="U315">
        <f>0</f>
        <v>0</v>
      </c>
      <c r="V315" s="9">
        <f t="shared" si="45"/>
        <v>102.363946918605</v>
      </c>
      <c r="W315" s="9">
        <f>0</f>
        <v>0</v>
      </c>
      <c r="X315" s="9">
        <f>0</f>
        <v>0</v>
      </c>
      <c r="Y315" s="9">
        <f>0</f>
        <v>0</v>
      </c>
      <c r="Z315" s="9">
        <f>0</f>
        <v>0</v>
      </c>
      <c r="AA315">
        <f>10</f>
        <v>10</v>
      </c>
    </row>
    <row r="316" spans="1:27" x14ac:dyDescent="0.55000000000000004">
      <c r="A316" s="10">
        <v>45870</v>
      </c>
      <c r="B316" t="s">
        <v>11</v>
      </c>
      <c r="C316" t="s">
        <v>24</v>
      </c>
      <c r="D316" t="s">
        <v>20</v>
      </c>
      <c r="E316" t="s">
        <v>14</v>
      </c>
      <c r="F316" t="s">
        <v>18</v>
      </c>
      <c r="G316" t="s">
        <v>16</v>
      </c>
      <c r="H316">
        <v>10.7223372700398</v>
      </c>
      <c r="J316">
        <f t="shared" si="46"/>
        <v>315</v>
      </c>
      <c r="K316" t="str">
        <f t="shared" si="40"/>
        <v>LPLWest LZ</v>
      </c>
      <c r="L316" s="10">
        <f t="shared" si="47"/>
        <v>45887</v>
      </c>
      <c r="M316" s="10">
        <f t="shared" si="48"/>
        <v>45870</v>
      </c>
      <c r="N316" t="str">
        <f t="shared" si="41"/>
        <v>NA</v>
      </c>
      <c r="O316" t="str">
        <f t="shared" si="42"/>
        <v>NA</v>
      </c>
      <c r="P316" t="str">
        <f t="shared" si="43"/>
        <v>APG&amp;E</v>
      </c>
      <c r="Q316">
        <f t="shared" si="44"/>
        <v>36</v>
      </c>
      <c r="R316">
        <v>0</v>
      </c>
      <c r="S316">
        <f>200</f>
        <v>200</v>
      </c>
      <c r="T316" s="9">
        <f t="shared" si="49"/>
        <v>107.223372700398</v>
      </c>
      <c r="U316">
        <f>0</f>
        <v>0</v>
      </c>
      <c r="V316" s="9">
        <f t="shared" si="45"/>
        <v>107.223372700398</v>
      </c>
      <c r="W316" s="9">
        <f>0</f>
        <v>0</v>
      </c>
      <c r="X316" s="9">
        <f>0</f>
        <v>0</v>
      </c>
      <c r="Y316" s="9">
        <f>0</f>
        <v>0</v>
      </c>
      <c r="Z316" s="9">
        <f>0</f>
        <v>0</v>
      </c>
      <c r="AA316">
        <f>10</f>
        <v>10</v>
      </c>
    </row>
    <row r="317" spans="1:27" x14ac:dyDescent="0.55000000000000004">
      <c r="A317" s="10">
        <v>45901</v>
      </c>
      <c r="B317" t="s">
        <v>11</v>
      </c>
      <c r="C317" t="s">
        <v>24</v>
      </c>
      <c r="D317" t="s">
        <v>20</v>
      </c>
      <c r="E317" t="s">
        <v>14</v>
      </c>
      <c r="F317" t="s">
        <v>15</v>
      </c>
      <c r="G317" t="s">
        <v>16</v>
      </c>
      <c r="H317">
        <v>10.568536217723601</v>
      </c>
      <c r="J317">
        <f t="shared" si="46"/>
        <v>316</v>
      </c>
      <c r="K317" t="str">
        <f t="shared" si="40"/>
        <v>LPLWest LZ</v>
      </c>
      <c r="L317" s="10">
        <f t="shared" si="47"/>
        <v>45887</v>
      </c>
      <c r="M317" s="10">
        <f t="shared" si="48"/>
        <v>45901</v>
      </c>
      <c r="N317" t="str">
        <f t="shared" si="41"/>
        <v>NA</v>
      </c>
      <c r="O317" t="str">
        <f t="shared" si="42"/>
        <v>NA</v>
      </c>
      <c r="P317" t="str">
        <f t="shared" si="43"/>
        <v>APG&amp;E</v>
      </c>
      <c r="Q317">
        <f t="shared" si="44"/>
        <v>12</v>
      </c>
      <c r="R317">
        <v>0</v>
      </c>
      <c r="S317">
        <f>200</f>
        <v>200</v>
      </c>
      <c r="T317" s="9">
        <f t="shared" si="49"/>
        <v>105.68536217723602</v>
      </c>
      <c r="U317">
        <f>0</f>
        <v>0</v>
      </c>
      <c r="V317" s="9">
        <f t="shared" si="45"/>
        <v>105.68536217723602</v>
      </c>
      <c r="W317" s="9">
        <f>0</f>
        <v>0</v>
      </c>
      <c r="X317" s="9">
        <f>0</f>
        <v>0</v>
      </c>
      <c r="Y317" s="9">
        <f>0</f>
        <v>0</v>
      </c>
      <c r="Z317" s="9">
        <f>0</f>
        <v>0</v>
      </c>
      <c r="AA317">
        <f>10</f>
        <v>10</v>
      </c>
    </row>
    <row r="318" spans="1:27" x14ac:dyDescent="0.55000000000000004">
      <c r="A318" s="10">
        <v>45901</v>
      </c>
      <c r="B318" t="s">
        <v>11</v>
      </c>
      <c r="C318" t="s">
        <v>24</v>
      </c>
      <c r="D318" t="s">
        <v>20</v>
      </c>
      <c r="E318" t="s">
        <v>14</v>
      </c>
      <c r="F318" t="s">
        <v>17</v>
      </c>
      <c r="G318" t="s">
        <v>16</v>
      </c>
      <c r="H318">
        <v>10.612673722225701</v>
      </c>
      <c r="J318">
        <f t="shared" si="46"/>
        <v>317</v>
      </c>
      <c r="K318" t="str">
        <f t="shared" si="40"/>
        <v>LPLWest LZ</v>
      </c>
      <c r="L318" s="10">
        <f t="shared" si="47"/>
        <v>45887</v>
      </c>
      <c r="M318" s="10">
        <f t="shared" si="48"/>
        <v>45901</v>
      </c>
      <c r="N318" t="str">
        <f t="shared" si="41"/>
        <v>NA</v>
      </c>
      <c r="O318" t="str">
        <f t="shared" si="42"/>
        <v>NA</v>
      </c>
      <c r="P318" t="str">
        <f t="shared" si="43"/>
        <v>APG&amp;E</v>
      </c>
      <c r="Q318">
        <f t="shared" si="44"/>
        <v>24</v>
      </c>
      <c r="R318">
        <v>0</v>
      </c>
      <c r="S318">
        <f>200</f>
        <v>200</v>
      </c>
      <c r="T318" s="9">
        <f t="shared" si="49"/>
        <v>106.12673722225701</v>
      </c>
      <c r="U318">
        <f>0</f>
        <v>0</v>
      </c>
      <c r="V318" s="9">
        <f t="shared" si="45"/>
        <v>106.12673722225701</v>
      </c>
      <c r="W318" s="9">
        <f>0</f>
        <v>0</v>
      </c>
      <c r="X318" s="9">
        <f>0</f>
        <v>0</v>
      </c>
      <c r="Y318" s="9">
        <f>0</f>
        <v>0</v>
      </c>
      <c r="Z318" s="9">
        <f>0</f>
        <v>0</v>
      </c>
      <c r="AA318">
        <f>10</f>
        <v>10</v>
      </c>
    </row>
    <row r="319" spans="1:27" x14ac:dyDescent="0.55000000000000004">
      <c r="A319" s="10">
        <v>45901</v>
      </c>
      <c r="B319" t="s">
        <v>11</v>
      </c>
      <c r="C319" t="s">
        <v>24</v>
      </c>
      <c r="D319" t="s">
        <v>20</v>
      </c>
      <c r="E319" t="s">
        <v>14</v>
      </c>
      <c r="F319" t="s">
        <v>18</v>
      </c>
      <c r="G319" t="s">
        <v>16</v>
      </c>
      <c r="H319">
        <v>10.9501582197373</v>
      </c>
      <c r="J319">
        <f t="shared" si="46"/>
        <v>318</v>
      </c>
      <c r="K319" t="str">
        <f t="shared" si="40"/>
        <v>LPLWest LZ</v>
      </c>
      <c r="L319" s="10">
        <f t="shared" si="47"/>
        <v>45887</v>
      </c>
      <c r="M319" s="10">
        <f t="shared" si="48"/>
        <v>45901</v>
      </c>
      <c r="N319" t="str">
        <f t="shared" si="41"/>
        <v>NA</v>
      </c>
      <c r="O319" t="str">
        <f t="shared" si="42"/>
        <v>NA</v>
      </c>
      <c r="P319" t="str">
        <f t="shared" si="43"/>
        <v>APG&amp;E</v>
      </c>
      <c r="Q319">
        <f t="shared" si="44"/>
        <v>36</v>
      </c>
      <c r="R319">
        <v>0</v>
      </c>
      <c r="S319">
        <f>200</f>
        <v>200</v>
      </c>
      <c r="T319" s="9">
        <f t="shared" si="49"/>
        <v>109.50158219737301</v>
      </c>
      <c r="U319">
        <f>0</f>
        <v>0</v>
      </c>
      <c r="V319" s="9">
        <f t="shared" si="45"/>
        <v>109.50158219737301</v>
      </c>
      <c r="W319" s="9">
        <f>0</f>
        <v>0</v>
      </c>
      <c r="X319" s="9">
        <f>0</f>
        <v>0</v>
      </c>
      <c r="Y319" s="9">
        <f>0</f>
        <v>0</v>
      </c>
      <c r="Z319" s="9">
        <f>0</f>
        <v>0</v>
      </c>
      <c r="AA319">
        <f>10</f>
        <v>10</v>
      </c>
    </row>
    <row r="320" spans="1:27" x14ac:dyDescent="0.55000000000000004">
      <c r="A320" s="10">
        <v>45931</v>
      </c>
      <c r="B320" t="s">
        <v>11</v>
      </c>
      <c r="C320" t="s">
        <v>24</v>
      </c>
      <c r="D320" t="s">
        <v>20</v>
      </c>
      <c r="E320" t="s">
        <v>14</v>
      </c>
      <c r="F320" t="s">
        <v>15</v>
      </c>
      <c r="G320" t="s">
        <v>16</v>
      </c>
      <c r="H320">
        <v>10.759757663354099</v>
      </c>
      <c r="J320">
        <f t="shared" si="46"/>
        <v>319</v>
      </c>
      <c r="K320" t="str">
        <f t="shared" si="40"/>
        <v>LPLWest LZ</v>
      </c>
      <c r="L320" s="10">
        <f t="shared" si="47"/>
        <v>45887</v>
      </c>
      <c r="M320" s="10">
        <f t="shared" si="48"/>
        <v>45931</v>
      </c>
      <c r="N320" t="str">
        <f t="shared" si="41"/>
        <v>NA</v>
      </c>
      <c r="O320" t="str">
        <f t="shared" si="42"/>
        <v>NA</v>
      </c>
      <c r="P320" t="str">
        <f t="shared" si="43"/>
        <v>APG&amp;E</v>
      </c>
      <c r="Q320">
        <f t="shared" si="44"/>
        <v>12</v>
      </c>
      <c r="R320">
        <v>0</v>
      </c>
      <c r="S320">
        <f>200</f>
        <v>200</v>
      </c>
      <c r="T320" s="9">
        <f t="shared" si="49"/>
        <v>107.597576633541</v>
      </c>
      <c r="U320">
        <f>0</f>
        <v>0</v>
      </c>
      <c r="V320" s="9">
        <f t="shared" si="45"/>
        <v>107.597576633541</v>
      </c>
      <c r="W320" s="9">
        <f>0</f>
        <v>0</v>
      </c>
      <c r="X320" s="9">
        <f>0</f>
        <v>0</v>
      </c>
      <c r="Y320" s="9">
        <f>0</f>
        <v>0</v>
      </c>
      <c r="Z320" s="9">
        <f>0</f>
        <v>0</v>
      </c>
      <c r="AA320">
        <f>10</f>
        <v>10</v>
      </c>
    </row>
    <row r="321" spans="1:27" x14ac:dyDescent="0.55000000000000004">
      <c r="A321" s="10">
        <v>45931</v>
      </c>
      <c r="B321" t="s">
        <v>11</v>
      </c>
      <c r="C321" t="s">
        <v>24</v>
      </c>
      <c r="D321" t="s">
        <v>20</v>
      </c>
      <c r="E321" t="s">
        <v>14</v>
      </c>
      <c r="F321" t="s">
        <v>17</v>
      </c>
      <c r="G321" t="s">
        <v>16</v>
      </c>
      <c r="H321">
        <v>10.7274270403715</v>
      </c>
      <c r="J321">
        <f t="shared" si="46"/>
        <v>320</v>
      </c>
      <c r="K321" t="str">
        <f t="shared" si="40"/>
        <v>LPLWest LZ</v>
      </c>
      <c r="L321" s="10">
        <f t="shared" si="47"/>
        <v>45887</v>
      </c>
      <c r="M321" s="10">
        <f t="shared" si="48"/>
        <v>45931</v>
      </c>
      <c r="N321" t="str">
        <f t="shared" si="41"/>
        <v>NA</v>
      </c>
      <c r="O321" t="str">
        <f t="shared" si="42"/>
        <v>NA</v>
      </c>
      <c r="P321" t="str">
        <f t="shared" si="43"/>
        <v>APG&amp;E</v>
      </c>
      <c r="Q321">
        <f t="shared" si="44"/>
        <v>24</v>
      </c>
      <c r="R321">
        <v>0</v>
      </c>
      <c r="S321">
        <f>200</f>
        <v>200</v>
      </c>
      <c r="T321" s="9">
        <f t="shared" si="49"/>
        <v>107.27427040371501</v>
      </c>
      <c r="U321">
        <f>0</f>
        <v>0</v>
      </c>
      <c r="V321" s="9">
        <f t="shared" si="45"/>
        <v>107.27427040371501</v>
      </c>
      <c r="W321" s="9">
        <f>0</f>
        <v>0</v>
      </c>
      <c r="X321" s="9">
        <f>0</f>
        <v>0</v>
      </c>
      <c r="Y321" s="9">
        <f>0</f>
        <v>0</v>
      </c>
      <c r="Z321" s="9">
        <f>0</f>
        <v>0</v>
      </c>
      <c r="AA321">
        <f>10</f>
        <v>10</v>
      </c>
    </row>
    <row r="322" spans="1:27" x14ac:dyDescent="0.55000000000000004">
      <c r="A322" s="10">
        <v>45931</v>
      </c>
      <c r="B322" t="s">
        <v>11</v>
      </c>
      <c r="C322" t="s">
        <v>24</v>
      </c>
      <c r="D322" t="s">
        <v>20</v>
      </c>
      <c r="E322" t="s">
        <v>14</v>
      </c>
      <c r="F322" t="s">
        <v>18</v>
      </c>
      <c r="G322" t="s">
        <v>16</v>
      </c>
      <c r="H322">
        <v>11.0186923047857</v>
      </c>
      <c r="J322">
        <f t="shared" si="46"/>
        <v>321</v>
      </c>
      <c r="K322" t="str">
        <f t="shared" ref="K322:K385" si="50">CONCATENATE(C322,D322)</f>
        <v>LPLWest LZ</v>
      </c>
      <c r="L322" s="10">
        <f t="shared" si="47"/>
        <v>45887</v>
      </c>
      <c r="M322" s="10">
        <f t="shared" si="48"/>
        <v>45931</v>
      </c>
      <c r="N322" t="str">
        <f t="shared" ref="N322:N385" si="51">IF(K322="CenterpointHouston LZ","COAST",IF(K322="OncorNorth LZ","NORTH",IF(K322="AEP TX CENTRALSouth LZ","SOUTH",IF(K322="AEP TX CentralWest LZ","WEST",IF(K322="TNMPHouston LZ","TNMP","NA")))))</f>
        <v>NA</v>
      </c>
      <c r="O322" t="str">
        <f t="shared" ref="O322:O385" si="52">IF(E322="LO","LOW",IF(E322="MED","MED",IF(E322="HI","HIGH","NA")))</f>
        <v>NA</v>
      </c>
      <c r="P322" t="str">
        <f t="shared" ref="P322:P385" si="53">IF(G322="Fixed Price","APG&amp;E","NA")</f>
        <v>APG&amp;E</v>
      </c>
      <c r="Q322">
        <f t="shared" ref="Q322:Q385" si="54">IF(F322="12 Months",12,IF(F322="24 Months",24,IF(F322="36 Months",36,IF(F322="48 Months",48,IF(F322="60 Months",60,0)))))</f>
        <v>36</v>
      </c>
      <c r="R322">
        <v>0</v>
      </c>
      <c r="S322">
        <f>200</f>
        <v>200</v>
      </c>
      <c r="T322" s="9">
        <f t="shared" si="49"/>
        <v>110.18692304785701</v>
      </c>
      <c r="U322">
        <f>0</f>
        <v>0</v>
      </c>
      <c r="V322" s="9">
        <f t="shared" ref="V322:V385" si="55">T322+U322</f>
        <v>110.18692304785701</v>
      </c>
      <c r="W322" s="9">
        <f>0</f>
        <v>0</v>
      </c>
      <c r="X322" s="9">
        <f>0</f>
        <v>0</v>
      </c>
      <c r="Y322" s="9">
        <f>0</f>
        <v>0</v>
      </c>
      <c r="Z322" s="9">
        <f>0</f>
        <v>0</v>
      </c>
      <c r="AA322">
        <f>10</f>
        <v>10</v>
      </c>
    </row>
    <row r="323" spans="1:27" x14ac:dyDescent="0.55000000000000004">
      <c r="A323" s="10">
        <v>45962</v>
      </c>
      <c r="B323" t="s">
        <v>11</v>
      </c>
      <c r="C323" t="s">
        <v>24</v>
      </c>
      <c r="D323" t="s">
        <v>20</v>
      </c>
      <c r="E323" t="s">
        <v>14</v>
      </c>
      <c r="F323" t="s">
        <v>15</v>
      </c>
      <c r="G323" t="s">
        <v>16</v>
      </c>
      <c r="H323">
        <v>10.811217192213499</v>
      </c>
      <c r="J323">
        <f t="shared" ref="J323:J386" si="56">J322+1</f>
        <v>322</v>
      </c>
      <c r="K323" t="str">
        <f t="shared" si="50"/>
        <v>LPLWest LZ</v>
      </c>
      <c r="L323" s="10">
        <f t="shared" ref="L323:L386" si="57">DATE(2025,8,18)</f>
        <v>45887</v>
      </c>
      <c r="M323" s="10">
        <f t="shared" ref="M323:M386" si="58">A323</f>
        <v>45962</v>
      </c>
      <c r="N323" t="str">
        <f t="shared" si="51"/>
        <v>NA</v>
      </c>
      <c r="O323" t="str">
        <f t="shared" si="52"/>
        <v>NA</v>
      </c>
      <c r="P323" t="str">
        <f t="shared" si="53"/>
        <v>APG&amp;E</v>
      </c>
      <c r="Q323">
        <f t="shared" si="54"/>
        <v>12</v>
      </c>
      <c r="R323">
        <v>0</v>
      </c>
      <c r="S323">
        <f>200</f>
        <v>200</v>
      </c>
      <c r="T323" s="9">
        <f t="shared" ref="T323:T386" si="59">IF(N323="",0,H323*10)</f>
        <v>108.11217192213499</v>
      </c>
      <c r="U323">
        <f>0</f>
        <v>0</v>
      </c>
      <c r="V323" s="9">
        <f t="shared" si="55"/>
        <v>108.11217192213499</v>
      </c>
      <c r="W323" s="9">
        <f>0</f>
        <v>0</v>
      </c>
      <c r="X323" s="9">
        <f>0</f>
        <v>0</v>
      </c>
      <c r="Y323" s="9">
        <f>0</f>
        <v>0</v>
      </c>
      <c r="Z323" s="9">
        <f>0</f>
        <v>0</v>
      </c>
      <c r="AA323">
        <f>10</f>
        <v>10</v>
      </c>
    </row>
    <row r="324" spans="1:27" x14ac:dyDescent="0.55000000000000004">
      <c r="A324" s="10">
        <v>45962</v>
      </c>
      <c r="B324" t="s">
        <v>11</v>
      </c>
      <c r="C324" t="s">
        <v>24</v>
      </c>
      <c r="D324" t="s">
        <v>20</v>
      </c>
      <c r="E324" t="s">
        <v>14</v>
      </c>
      <c r="F324" t="s">
        <v>17</v>
      </c>
      <c r="G324" t="s">
        <v>16</v>
      </c>
      <c r="H324">
        <v>10.7586710290417</v>
      </c>
      <c r="J324">
        <f t="shared" si="56"/>
        <v>323</v>
      </c>
      <c r="K324" t="str">
        <f t="shared" si="50"/>
        <v>LPLWest LZ</v>
      </c>
      <c r="L324" s="10">
        <f t="shared" si="57"/>
        <v>45887</v>
      </c>
      <c r="M324" s="10">
        <f t="shared" si="58"/>
        <v>45962</v>
      </c>
      <c r="N324" t="str">
        <f t="shared" si="51"/>
        <v>NA</v>
      </c>
      <c r="O324" t="str">
        <f t="shared" si="52"/>
        <v>NA</v>
      </c>
      <c r="P324" t="str">
        <f t="shared" si="53"/>
        <v>APG&amp;E</v>
      </c>
      <c r="Q324">
        <f t="shared" si="54"/>
        <v>24</v>
      </c>
      <c r="R324">
        <v>0</v>
      </c>
      <c r="S324">
        <f>200</f>
        <v>200</v>
      </c>
      <c r="T324" s="9">
        <f t="shared" si="59"/>
        <v>107.586710290417</v>
      </c>
      <c r="U324">
        <f>0</f>
        <v>0</v>
      </c>
      <c r="V324" s="9">
        <f t="shared" si="55"/>
        <v>107.586710290417</v>
      </c>
      <c r="W324" s="9">
        <f>0</f>
        <v>0</v>
      </c>
      <c r="X324" s="9">
        <f>0</f>
        <v>0</v>
      </c>
      <c r="Y324" s="9">
        <f>0</f>
        <v>0</v>
      </c>
      <c r="Z324" s="9">
        <f>0</f>
        <v>0</v>
      </c>
      <c r="AA324">
        <f>10</f>
        <v>10</v>
      </c>
    </row>
    <row r="325" spans="1:27" x14ac:dyDescent="0.55000000000000004">
      <c r="A325" s="10">
        <v>45962</v>
      </c>
      <c r="B325" t="s">
        <v>11</v>
      </c>
      <c r="C325" t="s">
        <v>24</v>
      </c>
      <c r="D325" t="s">
        <v>20</v>
      </c>
      <c r="E325" t="s">
        <v>14</v>
      </c>
      <c r="F325" t="s">
        <v>18</v>
      </c>
      <c r="G325" t="s">
        <v>16</v>
      </c>
      <c r="H325">
        <v>11.0436115334319</v>
      </c>
      <c r="J325">
        <f t="shared" si="56"/>
        <v>324</v>
      </c>
      <c r="K325" t="str">
        <f t="shared" si="50"/>
        <v>LPLWest LZ</v>
      </c>
      <c r="L325" s="10">
        <f t="shared" si="57"/>
        <v>45887</v>
      </c>
      <c r="M325" s="10">
        <f t="shared" si="58"/>
        <v>45962</v>
      </c>
      <c r="N325" t="str">
        <f t="shared" si="51"/>
        <v>NA</v>
      </c>
      <c r="O325" t="str">
        <f t="shared" si="52"/>
        <v>NA</v>
      </c>
      <c r="P325" t="str">
        <f t="shared" si="53"/>
        <v>APG&amp;E</v>
      </c>
      <c r="Q325">
        <f t="shared" si="54"/>
        <v>36</v>
      </c>
      <c r="R325">
        <v>0</v>
      </c>
      <c r="S325">
        <f>200</f>
        <v>200</v>
      </c>
      <c r="T325" s="9">
        <f t="shared" si="59"/>
        <v>110.436115334319</v>
      </c>
      <c r="U325">
        <f>0</f>
        <v>0</v>
      </c>
      <c r="V325" s="9">
        <f t="shared" si="55"/>
        <v>110.436115334319</v>
      </c>
      <c r="W325" s="9">
        <f>0</f>
        <v>0</v>
      </c>
      <c r="X325" s="9">
        <f>0</f>
        <v>0</v>
      </c>
      <c r="Y325" s="9">
        <f>0</f>
        <v>0</v>
      </c>
      <c r="Z325" s="9">
        <f>0</f>
        <v>0</v>
      </c>
      <c r="AA325">
        <f>10</f>
        <v>10</v>
      </c>
    </row>
    <row r="326" spans="1:27" x14ac:dyDescent="0.55000000000000004">
      <c r="A326" s="10">
        <v>45992</v>
      </c>
      <c r="B326" t="s">
        <v>11</v>
      </c>
      <c r="C326" t="s">
        <v>24</v>
      </c>
      <c r="D326" t="s">
        <v>20</v>
      </c>
      <c r="E326" t="s">
        <v>14</v>
      </c>
      <c r="F326" t="s">
        <v>15</v>
      </c>
      <c r="G326" t="s">
        <v>16</v>
      </c>
      <c r="H326">
        <v>10.856880166162799</v>
      </c>
      <c r="J326">
        <f t="shared" si="56"/>
        <v>325</v>
      </c>
      <c r="K326" t="str">
        <f t="shared" si="50"/>
        <v>LPLWest LZ</v>
      </c>
      <c r="L326" s="10">
        <f t="shared" si="57"/>
        <v>45887</v>
      </c>
      <c r="M326" s="10">
        <f t="shared" si="58"/>
        <v>45992</v>
      </c>
      <c r="N326" t="str">
        <f t="shared" si="51"/>
        <v>NA</v>
      </c>
      <c r="O326" t="str">
        <f t="shared" si="52"/>
        <v>NA</v>
      </c>
      <c r="P326" t="str">
        <f t="shared" si="53"/>
        <v>APG&amp;E</v>
      </c>
      <c r="Q326">
        <f t="shared" si="54"/>
        <v>12</v>
      </c>
      <c r="R326">
        <v>0</v>
      </c>
      <c r="S326">
        <f>200</f>
        <v>200</v>
      </c>
      <c r="T326" s="9">
        <f t="shared" si="59"/>
        <v>108.56880166162799</v>
      </c>
      <c r="U326">
        <f>0</f>
        <v>0</v>
      </c>
      <c r="V326" s="9">
        <f t="shared" si="55"/>
        <v>108.56880166162799</v>
      </c>
      <c r="W326" s="9">
        <f>0</f>
        <v>0</v>
      </c>
      <c r="X326" s="9">
        <f>0</f>
        <v>0</v>
      </c>
      <c r="Y326" s="9">
        <f>0</f>
        <v>0</v>
      </c>
      <c r="Z326" s="9">
        <f>0</f>
        <v>0</v>
      </c>
      <c r="AA326">
        <f>10</f>
        <v>10</v>
      </c>
    </row>
    <row r="327" spans="1:27" x14ac:dyDescent="0.55000000000000004">
      <c r="A327" s="10">
        <v>45992</v>
      </c>
      <c r="B327" t="s">
        <v>11</v>
      </c>
      <c r="C327" t="s">
        <v>24</v>
      </c>
      <c r="D327" t="s">
        <v>20</v>
      </c>
      <c r="E327" t="s">
        <v>14</v>
      </c>
      <c r="F327" t="s">
        <v>17</v>
      </c>
      <c r="G327" t="s">
        <v>16</v>
      </c>
      <c r="H327">
        <v>10.795792477871601</v>
      </c>
      <c r="J327">
        <f t="shared" si="56"/>
        <v>326</v>
      </c>
      <c r="K327" t="str">
        <f t="shared" si="50"/>
        <v>LPLWest LZ</v>
      </c>
      <c r="L327" s="10">
        <f t="shared" si="57"/>
        <v>45887</v>
      </c>
      <c r="M327" s="10">
        <f t="shared" si="58"/>
        <v>45992</v>
      </c>
      <c r="N327" t="str">
        <f t="shared" si="51"/>
        <v>NA</v>
      </c>
      <c r="O327" t="str">
        <f t="shared" si="52"/>
        <v>NA</v>
      </c>
      <c r="P327" t="str">
        <f t="shared" si="53"/>
        <v>APG&amp;E</v>
      </c>
      <c r="Q327">
        <f t="shared" si="54"/>
        <v>24</v>
      </c>
      <c r="R327">
        <v>0</v>
      </c>
      <c r="S327">
        <f>200</f>
        <v>200</v>
      </c>
      <c r="T327" s="9">
        <f t="shared" si="59"/>
        <v>107.95792477871601</v>
      </c>
      <c r="U327">
        <f>0</f>
        <v>0</v>
      </c>
      <c r="V327" s="9">
        <f t="shared" si="55"/>
        <v>107.95792477871601</v>
      </c>
      <c r="W327" s="9">
        <f>0</f>
        <v>0</v>
      </c>
      <c r="X327" s="9">
        <f>0</f>
        <v>0</v>
      </c>
      <c r="Y327" s="9">
        <f>0</f>
        <v>0</v>
      </c>
      <c r="Z327" s="9">
        <f>0</f>
        <v>0</v>
      </c>
      <c r="AA327">
        <f>10</f>
        <v>10</v>
      </c>
    </row>
    <row r="328" spans="1:27" x14ac:dyDescent="0.55000000000000004">
      <c r="A328" s="10">
        <v>45992</v>
      </c>
      <c r="B328" t="s">
        <v>11</v>
      </c>
      <c r="C328" t="s">
        <v>24</v>
      </c>
      <c r="D328" t="s">
        <v>20</v>
      </c>
      <c r="E328" t="s">
        <v>14</v>
      </c>
      <c r="F328" t="s">
        <v>18</v>
      </c>
      <c r="G328" t="s">
        <v>16</v>
      </c>
      <c r="H328">
        <v>11.069984823946101</v>
      </c>
      <c r="J328">
        <f t="shared" si="56"/>
        <v>327</v>
      </c>
      <c r="K328" t="str">
        <f t="shared" si="50"/>
        <v>LPLWest LZ</v>
      </c>
      <c r="L328" s="10">
        <f t="shared" si="57"/>
        <v>45887</v>
      </c>
      <c r="M328" s="10">
        <f t="shared" si="58"/>
        <v>45992</v>
      </c>
      <c r="N328" t="str">
        <f t="shared" si="51"/>
        <v>NA</v>
      </c>
      <c r="O328" t="str">
        <f t="shared" si="52"/>
        <v>NA</v>
      </c>
      <c r="P328" t="str">
        <f t="shared" si="53"/>
        <v>APG&amp;E</v>
      </c>
      <c r="Q328">
        <f t="shared" si="54"/>
        <v>36</v>
      </c>
      <c r="R328">
        <v>0</v>
      </c>
      <c r="S328">
        <f>200</f>
        <v>200</v>
      </c>
      <c r="T328" s="9">
        <f t="shared" si="59"/>
        <v>110.69984823946101</v>
      </c>
      <c r="U328">
        <f>0</f>
        <v>0</v>
      </c>
      <c r="V328" s="9">
        <f t="shared" si="55"/>
        <v>110.69984823946101</v>
      </c>
      <c r="W328" s="9">
        <f>0</f>
        <v>0</v>
      </c>
      <c r="X328" s="9">
        <f>0</f>
        <v>0</v>
      </c>
      <c r="Y328" s="9">
        <f>0</f>
        <v>0</v>
      </c>
      <c r="Z328" s="9">
        <f>0</f>
        <v>0</v>
      </c>
      <c r="AA328">
        <f>10</f>
        <v>10</v>
      </c>
    </row>
    <row r="329" spans="1:27" x14ac:dyDescent="0.55000000000000004">
      <c r="A329" s="10">
        <v>46023</v>
      </c>
      <c r="B329" t="s">
        <v>11</v>
      </c>
      <c r="C329" t="s">
        <v>24</v>
      </c>
      <c r="D329" t="s">
        <v>20</v>
      </c>
      <c r="E329" t="s">
        <v>14</v>
      </c>
      <c r="F329" t="s">
        <v>15</v>
      </c>
      <c r="G329" t="s">
        <v>16</v>
      </c>
      <c r="H329">
        <v>10.904070608068301</v>
      </c>
      <c r="J329">
        <f t="shared" si="56"/>
        <v>328</v>
      </c>
      <c r="K329" t="str">
        <f t="shared" si="50"/>
        <v>LPLWest LZ</v>
      </c>
      <c r="L329" s="10">
        <f t="shared" si="57"/>
        <v>45887</v>
      </c>
      <c r="M329" s="10">
        <f t="shared" si="58"/>
        <v>46023</v>
      </c>
      <c r="N329" t="str">
        <f t="shared" si="51"/>
        <v>NA</v>
      </c>
      <c r="O329" t="str">
        <f t="shared" si="52"/>
        <v>NA</v>
      </c>
      <c r="P329" t="str">
        <f t="shared" si="53"/>
        <v>APG&amp;E</v>
      </c>
      <c r="Q329">
        <f t="shared" si="54"/>
        <v>12</v>
      </c>
      <c r="R329">
        <v>0</v>
      </c>
      <c r="S329">
        <f>200</f>
        <v>200</v>
      </c>
      <c r="T329" s="9">
        <f t="shared" si="59"/>
        <v>109.04070608068301</v>
      </c>
      <c r="U329">
        <f>0</f>
        <v>0</v>
      </c>
      <c r="V329" s="9">
        <f t="shared" si="55"/>
        <v>109.04070608068301</v>
      </c>
      <c r="W329" s="9">
        <f>0</f>
        <v>0</v>
      </c>
      <c r="X329" s="9">
        <f>0</f>
        <v>0</v>
      </c>
      <c r="Y329" s="9">
        <f>0</f>
        <v>0</v>
      </c>
      <c r="Z329" s="9">
        <f>0</f>
        <v>0</v>
      </c>
      <c r="AA329">
        <f>10</f>
        <v>10</v>
      </c>
    </row>
    <row r="330" spans="1:27" x14ac:dyDescent="0.55000000000000004">
      <c r="A330" s="10">
        <v>46023</v>
      </c>
      <c r="B330" t="s">
        <v>11</v>
      </c>
      <c r="C330" t="s">
        <v>24</v>
      </c>
      <c r="D330" t="s">
        <v>20</v>
      </c>
      <c r="E330" t="s">
        <v>14</v>
      </c>
      <c r="F330" t="s">
        <v>17</v>
      </c>
      <c r="G330" t="s">
        <v>16</v>
      </c>
      <c r="H330">
        <v>10.838699230075701</v>
      </c>
      <c r="J330">
        <f t="shared" si="56"/>
        <v>329</v>
      </c>
      <c r="K330" t="str">
        <f t="shared" si="50"/>
        <v>LPLWest LZ</v>
      </c>
      <c r="L330" s="10">
        <f t="shared" si="57"/>
        <v>45887</v>
      </c>
      <c r="M330" s="10">
        <f t="shared" si="58"/>
        <v>46023</v>
      </c>
      <c r="N330" t="str">
        <f t="shared" si="51"/>
        <v>NA</v>
      </c>
      <c r="O330" t="str">
        <f t="shared" si="52"/>
        <v>NA</v>
      </c>
      <c r="P330" t="str">
        <f t="shared" si="53"/>
        <v>APG&amp;E</v>
      </c>
      <c r="Q330">
        <f t="shared" si="54"/>
        <v>24</v>
      </c>
      <c r="R330">
        <v>0</v>
      </c>
      <c r="S330">
        <f>200</f>
        <v>200</v>
      </c>
      <c r="T330" s="9">
        <f t="shared" si="59"/>
        <v>108.38699230075702</v>
      </c>
      <c r="U330">
        <f>0</f>
        <v>0</v>
      </c>
      <c r="V330" s="9">
        <f t="shared" si="55"/>
        <v>108.38699230075702</v>
      </c>
      <c r="W330" s="9">
        <f>0</f>
        <v>0</v>
      </c>
      <c r="X330" s="9">
        <f>0</f>
        <v>0</v>
      </c>
      <c r="Y330" s="9">
        <f>0</f>
        <v>0</v>
      </c>
      <c r="Z330" s="9">
        <f>0</f>
        <v>0</v>
      </c>
      <c r="AA330">
        <f>10</f>
        <v>10</v>
      </c>
    </row>
    <row r="331" spans="1:27" x14ac:dyDescent="0.55000000000000004">
      <c r="A331" s="10">
        <v>46023</v>
      </c>
      <c r="B331" t="s">
        <v>11</v>
      </c>
      <c r="C331" t="s">
        <v>24</v>
      </c>
      <c r="D331" t="s">
        <v>20</v>
      </c>
      <c r="E331" t="s">
        <v>14</v>
      </c>
      <c r="F331" t="s">
        <v>18</v>
      </c>
      <c r="G331" t="s">
        <v>16</v>
      </c>
      <c r="H331">
        <v>11.1039289810113</v>
      </c>
      <c r="J331">
        <f t="shared" si="56"/>
        <v>330</v>
      </c>
      <c r="K331" t="str">
        <f t="shared" si="50"/>
        <v>LPLWest LZ</v>
      </c>
      <c r="L331" s="10">
        <f t="shared" si="57"/>
        <v>45887</v>
      </c>
      <c r="M331" s="10">
        <f t="shared" si="58"/>
        <v>46023</v>
      </c>
      <c r="N331" t="str">
        <f t="shared" si="51"/>
        <v>NA</v>
      </c>
      <c r="O331" t="str">
        <f t="shared" si="52"/>
        <v>NA</v>
      </c>
      <c r="P331" t="str">
        <f t="shared" si="53"/>
        <v>APG&amp;E</v>
      </c>
      <c r="Q331">
        <f t="shared" si="54"/>
        <v>36</v>
      </c>
      <c r="R331">
        <v>0</v>
      </c>
      <c r="S331">
        <f>200</f>
        <v>200</v>
      </c>
      <c r="T331" s="9">
        <f t="shared" si="59"/>
        <v>111.039289810113</v>
      </c>
      <c r="U331">
        <f>0</f>
        <v>0</v>
      </c>
      <c r="V331" s="9">
        <f t="shared" si="55"/>
        <v>111.039289810113</v>
      </c>
      <c r="W331" s="9">
        <f>0</f>
        <v>0</v>
      </c>
      <c r="X331" s="9">
        <f>0</f>
        <v>0</v>
      </c>
      <c r="Y331" s="9">
        <f>0</f>
        <v>0</v>
      </c>
      <c r="Z331" s="9">
        <f>0</f>
        <v>0</v>
      </c>
      <c r="AA331">
        <f>10</f>
        <v>10</v>
      </c>
    </row>
    <row r="332" spans="1:27" x14ac:dyDescent="0.55000000000000004">
      <c r="A332" s="10">
        <v>46054</v>
      </c>
      <c r="B332" t="s">
        <v>11</v>
      </c>
      <c r="C332" t="s">
        <v>24</v>
      </c>
      <c r="D332" t="s">
        <v>20</v>
      </c>
      <c r="E332" t="s">
        <v>14</v>
      </c>
      <c r="F332" t="s">
        <v>15</v>
      </c>
      <c r="G332" t="s">
        <v>16</v>
      </c>
      <c r="H332">
        <v>10.9634745650553</v>
      </c>
      <c r="J332">
        <f t="shared" si="56"/>
        <v>331</v>
      </c>
      <c r="K332" t="str">
        <f t="shared" si="50"/>
        <v>LPLWest LZ</v>
      </c>
      <c r="L332" s="10">
        <f t="shared" si="57"/>
        <v>45887</v>
      </c>
      <c r="M332" s="10">
        <f t="shared" si="58"/>
        <v>46054</v>
      </c>
      <c r="N332" t="str">
        <f t="shared" si="51"/>
        <v>NA</v>
      </c>
      <c r="O332" t="str">
        <f t="shared" si="52"/>
        <v>NA</v>
      </c>
      <c r="P332" t="str">
        <f t="shared" si="53"/>
        <v>APG&amp;E</v>
      </c>
      <c r="Q332">
        <f t="shared" si="54"/>
        <v>12</v>
      </c>
      <c r="R332">
        <v>0</v>
      </c>
      <c r="S332">
        <f>200</f>
        <v>200</v>
      </c>
      <c r="T332" s="9">
        <f t="shared" si="59"/>
        <v>109.634745650553</v>
      </c>
      <c r="U332">
        <f>0</f>
        <v>0</v>
      </c>
      <c r="V332" s="9">
        <f t="shared" si="55"/>
        <v>109.634745650553</v>
      </c>
      <c r="W332" s="9">
        <f>0</f>
        <v>0</v>
      </c>
      <c r="X332" s="9">
        <f>0</f>
        <v>0</v>
      </c>
      <c r="Y332" s="9">
        <f>0</f>
        <v>0</v>
      </c>
      <c r="Z332" s="9">
        <f>0</f>
        <v>0</v>
      </c>
      <c r="AA332">
        <f>10</f>
        <v>10</v>
      </c>
    </row>
    <row r="333" spans="1:27" x14ac:dyDescent="0.55000000000000004">
      <c r="A333" s="10">
        <v>46054</v>
      </c>
      <c r="B333" t="s">
        <v>11</v>
      </c>
      <c r="C333" t="s">
        <v>24</v>
      </c>
      <c r="D333" t="s">
        <v>20</v>
      </c>
      <c r="E333" t="s">
        <v>14</v>
      </c>
      <c r="F333" t="s">
        <v>17</v>
      </c>
      <c r="G333" t="s">
        <v>16</v>
      </c>
      <c r="H333">
        <v>10.9001609429921</v>
      </c>
      <c r="J333">
        <f t="shared" si="56"/>
        <v>332</v>
      </c>
      <c r="K333" t="str">
        <f t="shared" si="50"/>
        <v>LPLWest LZ</v>
      </c>
      <c r="L333" s="10">
        <f t="shared" si="57"/>
        <v>45887</v>
      </c>
      <c r="M333" s="10">
        <f t="shared" si="58"/>
        <v>46054</v>
      </c>
      <c r="N333" t="str">
        <f t="shared" si="51"/>
        <v>NA</v>
      </c>
      <c r="O333" t="str">
        <f t="shared" si="52"/>
        <v>NA</v>
      </c>
      <c r="P333" t="str">
        <f t="shared" si="53"/>
        <v>APG&amp;E</v>
      </c>
      <c r="Q333">
        <f t="shared" si="54"/>
        <v>24</v>
      </c>
      <c r="R333">
        <v>0</v>
      </c>
      <c r="S333">
        <f>200</f>
        <v>200</v>
      </c>
      <c r="T333" s="9">
        <f t="shared" si="59"/>
        <v>109.001609429921</v>
      </c>
      <c r="U333">
        <f>0</f>
        <v>0</v>
      </c>
      <c r="V333" s="9">
        <f t="shared" si="55"/>
        <v>109.001609429921</v>
      </c>
      <c r="W333" s="9">
        <f>0</f>
        <v>0</v>
      </c>
      <c r="X333" s="9">
        <f>0</f>
        <v>0</v>
      </c>
      <c r="Y333" s="9">
        <f>0</f>
        <v>0</v>
      </c>
      <c r="Z333" s="9">
        <f>0</f>
        <v>0</v>
      </c>
      <c r="AA333">
        <f>10</f>
        <v>10</v>
      </c>
    </row>
    <row r="334" spans="1:27" x14ac:dyDescent="0.55000000000000004">
      <c r="A334" s="10">
        <v>46054</v>
      </c>
      <c r="B334" t="s">
        <v>11</v>
      </c>
      <c r="C334" t="s">
        <v>24</v>
      </c>
      <c r="D334" t="s">
        <v>20</v>
      </c>
      <c r="E334" t="s">
        <v>14</v>
      </c>
      <c r="F334" t="s">
        <v>18</v>
      </c>
      <c r="G334" t="s">
        <v>16</v>
      </c>
      <c r="H334">
        <v>11.161720820579401</v>
      </c>
      <c r="J334">
        <f t="shared" si="56"/>
        <v>333</v>
      </c>
      <c r="K334" t="str">
        <f t="shared" si="50"/>
        <v>LPLWest LZ</v>
      </c>
      <c r="L334" s="10">
        <f t="shared" si="57"/>
        <v>45887</v>
      </c>
      <c r="M334" s="10">
        <f t="shared" si="58"/>
        <v>46054</v>
      </c>
      <c r="N334" t="str">
        <f t="shared" si="51"/>
        <v>NA</v>
      </c>
      <c r="O334" t="str">
        <f t="shared" si="52"/>
        <v>NA</v>
      </c>
      <c r="P334" t="str">
        <f t="shared" si="53"/>
        <v>APG&amp;E</v>
      </c>
      <c r="Q334">
        <f t="shared" si="54"/>
        <v>36</v>
      </c>
      <c r="R334">
        <v>0</v>
      </c>
      <c r="S334">
        <f>200</f>
        <v>200</v>
      </c>
      <c r="T334" s="9">
        <f t="shared" si="59"/>
        <v>111.61720820579401</v>
      </c>
      <c r="U334">
        <f>0</f>
        <v>0</v>
      </c>
      <c r="V334" s="9">
        <f t="shared" si="55"/>
        <v>111.61720820579401</v>
      </c>
      <c r="W334" s="9">
        <f>0</f>
        <v>0</v>
      </c>
      <c r="X334" s="9">
        <f>0</f>
        <v>0</v>
      </c>
      <c r="Y334" s="9">
        <f>0</f>
        <v>0</v>
      </c>
      <c r="Z334" s="9">
        <f>0</f>
        <v>0</v>
      </c>
      <c r="AA334">
        <f>10</f>
        <v>10</v>
      </c>
    </row>
    <row r="335" spans="1:27" x14ac:dyDescent="0.55000000000000004">
      <c r="A335" s="10">
        <v>46082</v>
      </c>
      <c r="B335" t="s">
        <v>11</v>
      </c>
      <c r="C335" t="s">
        <v>24</v>
      </c>
      <c r="D335" t="s">
        <v>20</v>
      </c>
      <c r="E335" t="s">
        <v>14</v>
      </c>
      <c r="F335" t="s">
        <v>15</v>
      </c>
      <c r="G335" t="s">
        <v>16</v>
      </c>
      <c r="H335">
        <v>11.012890945347699</v>
      </c>
      <c r="J335">
        <f t="shared" si="56"/>
        <v>334</v>
      </c>
      <c r="K335" t="str">
        <f t="shared" si="50"/>
        <v>LPLWest LZ</v>
      </c>
      <c r="L335" s="10">
        <f t="shared" si="57"/>
        <v>45887</v>
      </c>
      <c r="M335" s="10">
        <f t="shared" si="58"/>
        <v>46082</v>
      </c>
      <c r="N335" t="str">
        <f t="shared" si="51"/>
        <v>NA</v>
      </c>
      <c r="O335" t="str">
        <f t="shared" si="52"/>
        <v>NA</v>
      </c>
      <c r="P335" t="str">
        <f t="shared" si="53"/>
        <v>APG&amp;E</v>
      </c>
      <c r="Q335">
        <f t="shared" si="54"/>
        <v>12</v>
      </c>
      <c r="R335">
        <v>0</v>
      </c>
      <c r="S335">
        <f>200</f>
        <v>200</v>
      </c>
      <c r="T335" s="9">
        <f t="shared" si="59"/>
        <v>110.12890945347699</v>
      </c>
      <c r="U335">
        <f>0</f>
        <v>0</v>
      </c>
      <c r="V335" s="9">
        <f t="shared" si="55"/>
        <v>110.12890945347699</v>
      </c>
      <c r="W335" s="9">
        <f>0</f>
        <v>0</v>
      </c>
      <c r="X335" s="9">
        <f>0</f>
        <v>0</v>
      </c>
      <c r="Y335" s="9">
        <f>0</f>
        <v>0</v>
      </c>
      <c r="Z335" s="9">
        <f>0</f>
        <v>0</v>
      </c>
      <c r="AA335">
        <f>10</f>
        <v>10</v>
      </c>
    </row>
    <row r="336" spans="1:27" x14ac:dyDescent="0.55000000000000004">
      <c r="A336" s="10">
        <v>46082</v>
      </c>
      <c r="B336" t="s">
        <v>11</v>
      </c>
      <c r="C336" t="s">
        <v>24</v>
      </c>
      <c r="D336" t="s">
        <v>20</v>
      </c>
      <c r="E336" t="s">
        <v>14</v>
      </c>
      <c r="F336" t="s">
        <v>17</v>
      </c>
      <c r="G336" t="s">
        <v>16</v>
      </c>
      <c r="H336">
        <v>10.9529296374344</v>
      </c>
      <c r="J336">
        <f t="shared" si="56"/>
        <v>335</v>
      </c>
      <c r="K336" t="str">
        <f t="shared" si="50"/>
        <v>LPLWest LZ</v>
      </c>
      <c r="L336" s="10">
        <f t="shared" si="57"/>
        <v>45887</v>
      </c>
      <c r="M336" s="10">
        <f t="shared" si="58"/>
        <v>46082</v>
      </c>
      <c r="N336" t="str">
        <f t="shared" si="51"/>
        <v>NA</v>
      </c>
      <c r="O336" t="str">
        <f t="shared" si="52"/>
        <v>NA</v>
      </c>
      <c r="P336" t="str">
        <f t="shared" si="53"/>
        <v>APG&amp;E</v>
      </c>
      <c r="Q336">
        <f t="shared" si="54"/>
        <v>24</v>
      </c>
      <c r="R336">
        <v>0</v>
      </c>
      <c r="S336">
        <f>200</f>
        <v>200</v>
      </c>
      <c r="T336" s="9">
        <f t="shared" si="59"/>
        <v>109.529296374344</v>
      </c>
      <c r="U336">
        <f>0</f>
        <v>0</v>
      </c>
      <c r="V336" s="9">
        <f t="shared" si="55"/>
        <v>109.529296374344</v>
      </c>
      <c r="W336" s="9">
        <f>0</f>
        <v>0</v>
      </c>
      <c r="X336" s="9">
        <f>0</f>
        <v>0</v>
      </c>
      <c r="Y336" s="9">
        <f>0</f>
        <v>0</v>
      </c>
      <c r="Z336" s="9">
        <f>0</f>
        <v>0</v>
      </c>
      <c r="AA336">
        <f>10</f>
        <v>10</v>
      </c>
    </row>
    <row r="337" spans="1:27" x14ac:dyDescent="0.55000000000000004">
      <c r="A337" s="10">
        <v>46082</v>
      </c>
      <c r="B337" t="s">
        <v>11</v>
      </c>
      <c r="C337" t="s">
        <v>24</v>
      </c>
      <c r="D337" t="s">
        <v>20</v>
      </c>
      <c r="E337" t="s">
        <v>14</v>
      </c>
      <c r="F337" t="s">
        <v>18</v>
      </c>
      <c r="G337" t="s">
        <v>16</v>
      </c>
      <c r="H337">
        <v>11.2088317722936</v>
      </c>
      <c r="J337">
        <f t="shared" si="56"/>
        <v>336</v>
      </c>
      <c r="K337" t="str">
        <f t="shared" si="50"/>
        <v>LPLWest LZ</v>
      </c>
      <c r="L337" s="10">
        <f t="shared" si="57"/>
        <v>45887</v>
      </c>
      <c r="M337" s="10">
        <f t="shared" si="58"/>
        <v>46082</v>
      </c>
      <c r="N337" t="str">
        <f t="shared" si="51"/>
        <v>NA</v>
      </c>
      <c r="O337" t="str">
        <f t="shared" si="52"/>
        <v>NA</v>
      </c>
      <c r="P337" t="str">
        <f t="shared" si="53"/>
        <v>APG&amp;E</v>
      </c>
      <c r="Q337">
        <f t="shared" si="54"/>
        <v>36</v>
      </c>
      <c r="R337">
        <v>0</v>
      </c>
      <c r="S337">
        <f>200</f>
        <v>200</v>
      </c>
      <c r="T337" s="9">
        <f t="shared" si="59"/>
        <v>112.088317722936</v>
      </c>
      <c r="U337">
        <f>0</f>
        <v>0</v>
      </c>
      <c r="V337" s="9">
        <f t="shared" si="55"/>
        <v>112.088317722936</v>
      </c>
      <c r="W337" s="9">
        <f>0</f>
        <v>0</v>
      </c>
      <c r="X337" s="9">
        <f>0</f>
        <v>0</v>
      </c>
      <c r="Y337" s="9">
        <f>0</f>
        <v>0</v>
      </c>
      <c r="Z337" s="9">
        <f>0</f>
        <v>0</v>
      </c>
      <c r="AA337">
        <f>10</f>
        <v>10</v>
      </c>
    </row>
    <row r="338" spans="1:27" x14ac:dyDescent="0.55000000000000004">
      <c r="A338" s="10">
        <v>46113</v>
      </c>
      <c r="B338" t="s">
        <v>11</v>
      </c>
      <c r="C338" t="s">
        <v>24</v>
      </c>
      <c r="D338" t="s">
        <v>20</v>
      </c>
      <c r="E338" t="s">
        <v>14</v>
      </c>
      <c r="F338" t="s">
        <v>15</v>
      </c>
      <c r="G338" t="s">
        <v>16</v>
      </c>
      <c r="H338">
        <v>11.026490055033101</v>
      </c>
      <c r="J338">
        <f t="shared" si="56"/>
        <v>337</v>
      </c>
      <c r="K338" t="str">
        <f t="shared" si="50"/>
        <v>LPLWest LZ</v>
      </c>
      <c r="L338" s="10">
        <f t="shared" si="57"/>
        <v>45887</v>
      </c>
      <c r="M338" s="10">
        <f t="shared" si="58"/>
        <v>46113</v>
      </c>
      <c r="N338" t="str">
        <f t="shared" si="51"/>
        <v>NA</v>
      </c>
      <c r="O338" t="str">
        <f t="shared" si="52"/>
        <v>NA</v>
      </c>
      <c r="P338" t="str">
        <f t="shared" si="53"/>
        <v>APG&amp;E</v>
      </c>
      <c r="Q338">
        <f t="shared" si="54"/>
        <v>12</v>
      </c>
      <c r="R338">
        <v>0</v>
      </c>
      <c r="S338">
        <f>200</f>
        <v>200</v>
      </c>
      <c r="T338" s="9">
        <f t="shared" si="59"/>
        <v>110.26490055033101</v>
      </c>
      <c r="U338">
        <f>0</f>
        <v>0</v>
      </c>
      <c r="V338" s="9">
        <f t="shared" si="55"/>
        <v>110.26490055033101</v>
      </c>
      <c r="W338" s="9">
        <f>0</f>
        <v>0</v>
      </c>
      <c r="X338" s="9">
        <f>0</f>
        <v>0</v>
      </c>
      <c r="Y338" s="9">
        <f>0</f>
        <v>0</v>
      </c>
      <c r="Z338" s="9">
        <f>0</f>
        <v>0</v>
      </c>
      <c r="AA338">
        <f>10</f>
        <v>10</v>
      </c>
    </row>
    <row r="339" spans="1:27" x14ac:dyDescent="0.55000000000000004">
      <c r="A339" s="10">
        <v>46113</v>
      </c>
      <c r="B339" t="s">
        <v>11</v>
      </c>
      <c r="C339" t="s">
        <v>24</v>
      </c>
      <c r="D339" t="s">
        <v>20</v>
      </c>
      <c r="E339" t="s">
        <v>14</v>
      </c>
      <c r="F339" t="s">
        <v>17</v>
      </c>
      <c r="G339" t="s">
        <v>16</v>
      </c>
      <c r="H339">
        <v>10.967455000071499</v>
      </c>
      <c r="J339">
        <f t="shared" si="56"/>
        <v>338</v>
      </c>
      <c r="K339" t="str">
        <f t="shared" si="50"/>
        <v>LPLWest LZ</v>
      </c>
      <c r="L339" s="10">
        <f t="shared" si="57"/>
        <v>45887</v>
      </c>
      <c r="M339" s="10">
        <f t="shared" si="58"/>
        <v>46113</v>
      </c>
      <c r="N339" t="str">
        <f t="shared" si="51"/>
        <v>NA</v>
      </c>
      <c r="O339" t="str">
        <f t="shared" si="52"/>
        <v>NA</v>
      </c>
      <c r="P339" t="str">
        <f t="shared" si="53"/>
        <v>APG&amp;E</v>
      </c>
      <c r="Q339">
        <f t="shared" si="54"/>
        <v>24</v>
      </c>
      <c r="R339">
        <v>0</v>
      </c>
      <c r="S339">
        <f>200</f>
        <v>200</v>
      </c>
      <c r="T339" s="9">
        <f t="shared" si="59"/>
        <v>109.67455000071499</v>
      </c>
      <c r="U339">
        <f>0</f>
        <v>0</v>
      </c>
      <c r="V339" s="9">
        <f t="shared" si="55"/>
        <v>109.67455000071499</v>
      </c>
      <c r="W339" s="9">
        <f>0</f>
        <v>0</v>
      </c>
      <c r="X339" s="9">
        <f>0</f>
        <v>0</v>
      </c>
      <c r="Y339" s="9">
        <f>0</f>
        <v>0</v>
      </c>
      <c r="Z339" s="9">
        <f>0</f>
        <v>0</v>
      </c>
      <c r="AA339">
        <f>10</f>
        <v>10</v>
      </c>
    </row>
    <row r="340" spans="1:27" x14ac:dyDescent="0.55000000000000004">
      <c r="A340" s="10">
        <v>46113</v>
      </c>
      <c r="B340" t="s">
        <v>11</v>
      </c>
      <c r="C340" t="s">
        <v>24</v>
      </c>
      <c r="D340" t="s">
        <v>20</v>
      </c>
      <c r="E340" t="s">
        <v>14</v>
      </c>
      <c r="F340" t="s">
        <v>18</v>
      </c>
      <c r="G340" t="s">
        <v>16</v>
      </c>
      <c r="H340">
        <v>11.219471103192999</v>
      </c>
      <c r="J340">
        <f t="shared" si="56"/>
        <v>339</v>
      </c>
      <c r="K340" t="str">
        <f t="shared" si="50"/>
        <v>LPLWest LZ</v>
      </c>
      <c r="L340" s="10">
        <f t="shared" si="57"/>
        <v>45887</v>
      </c>
      <c r="M340" s="10">
        <f t="shared" si="58"/>
        <v>46113</v>
      </c>
      <c r="N340" t="str">
        <f t="shared" si="51"/>
        <v>NA</v>
      </c>
      <c r="O340" t="str">
        <f t="shared" si="52"/>
        <v>NA</v>
      </c>
      <c r="P340" t="str">
        <f t="shared" si="53"/>
        <v>APG&amp;E</v>
      </c>
      <c r="Q340">
        <f t="shared" si="54"/>
        <v>36</v>
      </c>
      <c r="R340">
        <v>0</v>
      </c>
      <c r="S340">
        <f>200</f>
        <v>200</v>
      </c>
      <c r="T340" s="9">
        <f t="shared" si="59"/>
        <v>112.19471103193</v>
      </c>
      <c r="U340">
        <f>0</f>
        <v>0</v>
      </c>
      <c r="V340" s="9">
        <f t="shared" si="55"/>
        <v>112.19471103193</v>
      </c>
      <c r="W340" s="9">
        <f>0</f>
        <v>0</v>
      </c>
      <c r="X340" s="9">
        <f>0</f>
        <v>0</v>
      </c>
      <c r="Y340" s="9">
        <f>0</f>
        <v>0</v>
      </c>
      <c r="Z340" s="9">
        <f>0</f>
        <v>0</v>
      </c>
      <c r="AA340">
        <f>10</f>
        <v>10</v>
      </c>
    </row>
    <row r="341" spans="1:27" x14ac:dyDescent="0.55000000000000004">
      <c r="A341" s="10">
        <v>46143</v>
      </c>
      <c r="B341" t="s">
        <v>11</v>
      </c>
      <c r="C341" t="s">
        <v>24</v>
      </c>
      <c r="D341" t="s">
        <v>20</v>
      </c>
      <c r="E341" t="s">
        <v>14</v>
      </c>
      <c r="F341" t="s">
        <v>15</v>
      </c>
      <c r="G341" t="s">
        <v>16</v>
      </c>
      <c r="H341">
        <v>11.023888322621399</v>
      </c>
      <c r="J341">
        <f t="shared" si="56"/>
        <v>340</v>
      </c>
      <c r="K341" t="str">
        <f t="shared" si="50"/>
        <v>LPLWest LZ</v>
      </c>
      <c r="L341" s="10">
        <f t="shared" si="57"/>
        <v>45887</v>
      </c>
      <c r="M341" s="10">
        <f t="shared" si="58"/>
        <v>46143</v>
      </c>
      <c r="N341" t="str">
        <f t="shared" si="51"/>
        <v>NA</v>
      </c>
      <c r="O341" t="str">
        <f t="shared" si="52"/>
        <v>NA</v>
      </c>
      <c r="P341" t="str">
        <f t="shared" si="53"/>
        <v>APG&amp;E</v>
      </c>
      <c r="Q341">
        <f t="shared" si="54"/>
        <v>12</v>
      </c>
      <c r="R341">
        <v>0</v>
      </c>
      <c r="S341">
        <f>200</f>
        <v>200</v>
      </c>
      <c r="T341" s="9">
        <f t="shared" si="59"/>
        <v>110.238883226214</v>
      </c>
      <c r="U341">
        <f>0</f>
        <v>0</v>
      </c>
      <c r="V341" s="9">
        <f t="shared" si="55"/>
        <v>110.238883226214</v>
      </c>
      <c r="W341" s="9">
        <f>0</f>
        <v>0</v>
      </c>
      <c r="X341" s="9">
        <f>0</f>
        <v>0</v>
      </c>
      <c r="Y341" s="9">
        <f>0</f>
        <v>0</v>
      </c>
      <c r="Z341" s="9">
        <f>0</f>
        <v>0</v>
      </c>
      <c r="AA341">
        <f>10</f>
        <v>10</v>
      </c>
    </row>
    <row r="342" spans="1:27" x14ac:dyDescent="0.55000000000000004">
      <c r="A342" s="10">
        <v>46143</v>
      </c>
      <c r="B342" t="s">
        <v>11</v>
      </c>
      <c r="C342" t="s">
        <v>24</v>
      </c>
      <c r="D342" t="s">
        <v>20</v>
      </c>
      <c r="E342" t="s">
        <v>14</v>
      </c>
      <c r="F342" t="s">
        <v>17</v>
      </c>
      <c r="G342" t="s">
        <v>16</v>
      </c>
      <c r="H342">
        <v>10.968326847182301</v>
      </c>
      <c r="J342">
        <f t="shared" si="56"/>
        <v>341</v>
      </c>
      <c r="K342" t="str">
        <f t="shared" si="50"/>
        <v>LPLWest LZ</v>
      </c>
      <c r="L342" s="10">
        <f t="shared" si="57"/>
        <v>45887</v>
      </c>
      <c r="M342" s="10">
        <f t="shared" si="58"/>
        <v>46143</v>
      </c>
      <c r="N342" t="str">
        <f t="shared" si="51"/>
        <v>NA</v>
      </c>
      <c r="O342" t="str">
        <f t="shared" si="52"/>
        <v>NA</v>
      </c>
      <c r="P342" t="str">
        <f t="shared" si="53"/>
        <v>APG&amp;E</v>
      </c>
      <c r="Q342">
        <f t="shared" si="54"/>
        <v>24</v>
      </c>
      <c r="R342">
        <v>0</v>
      </c>
      <c r="S342">
        <f>200</f>
        <v>200</v>
      </c>
      <c r="T342" s="9">
        <f t="shared" si="59"/>
        <v>109.683268471823</v>
      </c>
      <c r="U342">
        <f>0</f>
        <v>0</v>
      </c>
      <c r="V342" s="9">
        <f t="shared" si="55"/>
        <v>109.683268471823</v>
      </c>
      <c r="W342" s="9">
        <f>0</f>
        <v>0</v>
      </c>
      <c r="X342" s="9">
        <f>0</f>
        <v>0</v>
      </c>
      <c r="Y342" s="9">
        <f>0</f>
        <v>0</v>
      </c>
      <c r="Z342" s="9">
        <f>0</f>
        <v>0</v>
      </c>
      <c r="AA342">
        <f>10</f>
        <v>10</v>
      </c>
    </row>
    <row r="343" spans="1:27" x14ac:dyDescent="0.55000000000000004">
      <c r="A343" s="10">
        <v>46143</v>
      </c>
      <c r="B343" t="s">
        <v>11</v>
      </c>
      <c r="C343" t="s">
        <v>24</v>
      </c>
      <c r="D343" t="s">
        <v>20</v>
      </c>
      <c r="E343" t="s">
        <v>14</v>
      </c>
      <c r="F343" t="s">
        <v>18</v>
      </c>
      <c r="G343" t="s">
        <v>16</v>
      </c>
      <c r="H343">
        <v>11.2225997885201</v>
      </c>
      <c r="J343">
        <f t="shared" si="56"/>
        <v>342</v>
      </c>
      <c r="K343" t="str">
        <f t="shared" si="50"/>
        <v>LPLWest LZ</v>
      </c>
      <c r="L343" s="10">
        <f t="shared" si="57"/>
        <v>45887</v>
      </c>
      <c r="M343" s="10">
        <f t="shared" si="58"/>
        <v>46143</v>
      </c>
      <c r="N343" t="str">
        <f t="shared" si="51"/>
        <v>NA</v>
      </c>
      <c r="O343" t="str">
        <f t="shared" si="52"/>
        <v>NA</v>
      </c>
      <c r="P343" t="str">
        <f t="shared" si="53"/>
        <v>APG&amp;E</v>
      </c>
      <c r="Q343">
        <f t="shared" si="54"/>
        <v>36</v>
      </c>
      <c r="R343">
        <v>0</v>
      </c>
      <c r="S343">
        <f>200</f>
        <v>200</v>
      </c>
      <c r="T343" s="9">
        <f t="shared" si="59"/>
        <v>112.225997885201</v>
      </c>
      <c r="U343">
        <f>0</f>
        <v>0</v>
      </c>
      <c r="V343" s="9">
        <f t="shared" si="55"/>
        <v>112.225997885201</v>
      </c>
      <c r="W343" s="9">
        <f>0</f>
        <v>0</v>
      </c>
      <c r="X343" s="9">
        <f>0</f>
        <v>0</v>
      </c>
      <c r="Y343" s="9">
        <f>0</f>
        <v>0</v>
      </c>
      <c r="Z343" s="9">
        <f>0</f>
        <v>0</v>
      </c>
      <c r="AA343">
        <f>10</f>
        <v>10</v>
      </c>
    </row>
    <row r="344" spans="1:27" x14ac:dyDescent="0.55000000000000004">
      <c r="A344" s="10">
        <v>46174</v>
      </c>
      <c r="B344" t="s">
        <v>11</v>
      </c>
      <c r="C344" t="s">
        <v>24</v>
      </c>
      <c r="D344" t="s">
        <v>20</v>
      </c>
      <c r="E344" t="s">
        <v>14</v>
      </c>
      <c r="F344" t="s">
        <v>15</v>
      </c>
      <c r="G344" t="s">
        <v>16</v>
      </c>
      <c r="H344">
        <v>11.0469306637273</v>
      </c>
      <c r="J344">
        <f t="shared" si="56"/>
        <v>343</v>
      </c>
      <c r="K344" t="str">
        <f t="shared" si="50"/>
        <v>LPLWest LZ</v>
      </c>
      <c r="L344" s="10">
        <f t="shared" si="57"/>
        <v>45887</v>
      </c>
      <c r="M344" s="10">
        <f t="shared" si="58"/>
        <v>46174</v>
      </c>
      <c r="N344" t="str">
        <f t="shared" si="51"/>
        <v>NA</v>
      </c>
      <c r="O344" t="str">
        <f t="shared" si="52"/>
        <v>NA</v>
      </c>
      <c r="P344" t="str">
        <f t="shared" si="53"/>
        <v>APG&amp;E</v>
      </c>
      <c r="Q344">
        <f t="shared" si="54"/>
        <v>12</v>
      </c>
      <c r="R344">
        <v>0</v>
      </c>
      <c r="S344">
        <f>200</f>
        <v>200</v>
      </c>
      <c r="T344" s="9">
        <f t="shared" si="59"/>
        <v>110.46930663727301</v>
      </c>
      <c r="U344">
        <f>0</f>
        <v>0</v>
      </c>
      <c r="V344" s="9">
        <f t="shared" si="55"/>
        <v>110.46930663727301</v>
      </c>
      <c r="W344" s="9">
        <f>0</f>
        <v>0</v>
      </c>
      <c r="X344" s="9">
        <f>0</f>
        <v>0</v>
      </c>
      <c r="Y344" s="9">
        <f>0</f>
        <v>0</v>
      </c>
      <c r="Z344" s="9">
        <f>0</f>
        <v>0</v>
      </c>
      <c r="AA344">
        <f>10</f>
        <v>10</v>
      </c>
    </row>
    <row r="345" spans="1:27" x14ac:dyDescent="0.55000000000000004">
      <c r="A345" s="10">
        <v>46174</v>
      </c>
      <c r="B345" t="s">
        <v>11</v>
      </c>
      <c r="C345" t="s">
        <v>24</v>
      </c>
      <c r="D345" t="s">
        <v>20</v>
      </c>
      <c r="E345" t="s">
        <v>14</v>
      </c>
      <c r="F345" t="s">
        <v>17</v>
      </c>
      <c r="G345" t="s">
        <v>16</v>
      </c>
      <c r="H345">
        <v>10.982454388295899</v>
      </c>
      <c r="J345">
        <f t="shared" si="56"/>
        <v>344</v>
      </c>
      <c r="K345" t="str">
        <f t="shared" si="50"/>
        <v>LPLWest LZ</v>
      </c>
      <c r="L345" s="10">
        <f t="shared" si="57"/>
        <v>45887</v>
      </c>
      <c r="M345" s="10">
        <f t="shared" si="58"/>
        <v>46174</v>
      </c>
      <c r="N345" t="str">
        <f t="shared" si="51"/>
        <v>NA</v>
      </c>
      <c r="O345" t="str">
        <f t="shared" si="52"/>
        <v>NA</v>
      </c>
      <c r="P345" t="str">
        <f t="shared" si="53"/>
        <v>APG&amp;E</v>
      </c>
      <c r="Q345">
        <f t="shared" si="54"/>
        <v>24</v>
      </c>
      <c r="R345">
        <v>0</v>
      </c>
      <c r="S345">
        <f>200</f>
        <v>200</v>
      </c>
      <c r="T345" s="9">
        <f t="shared" si="59"/>
        <v>109.82454388295899</v>
      </c>
      <c r="U345">
        <f>0</f>
        <v>0</v>
      </c>
      <c r="V345" s="9">
        <f t="shared" si="55"/>
        <v>109.82454388295899</v>
      </c>
      <c r="W345" s="9">
        <f>0</f>
        <v>0</v>
      </c>
      <c r="X345" s="9">
        <f>0</f>
        <v>0</v>
      </c>
      <c r="Y345" s="9">
        <f>0</f>
        <v>0</v>
      </c>
      <c r="Z345" s="9">
        <f>0</f>
        <v>0</v>
      </c>
      <c r="AA345">
        <f>10</f>
        <v>10</v>
      </c>
    </row>
    <row r="346" spans="1:27" x14ac:dyDescent="0.55000000000000004">
      <c r="A346" s="10">
        <v>46174</v>
      </c>
      <c r="B346" t="s">
        <v>11</v>
      </c>
      <c r="C346" t="s">
        <v>24</v>
      </c>
      <c r="D346" t="s">
        <v>20</v>
      </c>
      <c r="E346" t="s">
        <v>14</v>
      </c>
      <c r="F346" t="s">
        <v>18</v>
      </c>
      <c r="G346" t="s">
        <v>16</v>
      </c>
      <c r="H346">
        <v>11.234541709398901</v>
      </c>
      <c r="J346">
        <f t="shared" si="56"/>
        <v>345</v>
      </c>
      <c r="K346" t="str">
        <f t="shared" si="50"/>
        <v>LPLWest LZ</v>
      </c>
      <c r="L346" s="10">
        <f t="shared" si="57"/>
        <v>45887</v>
      </c>
      <c r="M346" s="10">
        <f t="shared" si="58"/>
        <v>46174</v>
      </c>
      <c r="N346" t="str">
        <f t="shared" si="51"/>
        <v>NA</v>
      </c>
      <c r="O346" t="str">
        <f t="shared" si="52"/>
        <v>NA</v>
      </c>
      <c r="P346" t="str">
        <f t="shared" si="53"/>
        <v>APG&amp;E</v>
      </c>
      <c r="Q346">
        <f t="shared" si="54"/>
        <v>36</v>
      </c>
      <c r="R346">
        <v>0</v>
      </c>
      <c r="S346">
        <f>200</f>
        <v>200</v>
      </c>
      <c r="T346" s="9">
        <f t="shared" si="59"/>
        <v>112.345417093989</v>
      </c>
      <c r="U346">
        <f>0</f>
        <v>0</v>
      </c>
      <c r="V346" s="9">
        <f t="shared" si="55"/>
        <v>112.345417093989</v>
      </c>
      <c r="W346" s="9">
        <f>0</f>
        <v>0</v>
      </c>
      <c r="X346" s="9">
        <f>0</f>
        <v>0</v>
      </c>
      <c r="Y346" s="9">
        <f>0</f>
        <v>0</v>
      </c>
      <c r="Z346" s="9">
        <f>0</f>
        <v>0</v>
      </c>
      <c r="AA346">
        <f>10</f>
        <v>10</v>
      </c>
    </row>
    <row r="347" spans="1:27" x14ac:dyDescent="0.55000000000000004">
      <c r="A347" s="10">
        <v>46204</v>
      </c>
      <c r="B347" t="s">
        <v>11</v>
      </c>
      <c r="C347" t="s">
        <v>24</v>
      </c>
      <c r="D347" t="s">
        <v>20</v>
      </c>
      <c r="E347" t="s">
        <v>14</v>
      </c>
      <c r="F347" t="s">
        <v>15</v>
      </c>
      <c r="G347" t="s">
        <v>16</v>
      </c>
      <c r="H347">
        <v>11.058822865509899</v>
      </c>
      <c r="J347">
        <f t="shared" si="56"/>
        <v>346</v>
      </c>
      <c r="K347" t="str">
        <f t="shared" si="50"/>
        <v>LPLWest LZ</v>
      </c>
      <c r="L347" s="10">
        <f t="shared" si="57"/>
        <v>45887</v>
      </c>
      <c r="M347" s="10">
        <f t="shared" si="58"/>
        <v>46204</v>
      </c>
      <c r="N347" t="str">
        <f t="shared" si="51"/>
        <v>NA</v>
      </c>
      <c r="O347" t="str">
        <f t="shared" si="52"/>
        <v>NA</v>
      </c>
      <c r="P347" t="str">
        <f t="shared" si="53"/>
        <v>APG&amp;E</v>
      </c>
      <c r="Q347">
        <f t="shared" si="54"/>
        <v>12</v>
      </c>
      <c r="R347">
        <v>0</v>
      </c>
      <c r="S347">
        <f>200</f>
        <v>200</v>
      </c>
      <c r="T347" s="9">
        <f t="shared" si="59"/>
        <v>110.58822865509899</v>
      </c>
      <c r="U347">
        <f>0</f>
        <v>0</v>
      </c>
      <c r="V347" s="9">
        <f t="shared" si="55"/>
        <v>110.58822865509899</v>
      </c>
      <c r="W347" s="9">
        <f>0</f>
        <v>0</v>
      </c>
      <c r="X347" s="9">
        <f>0</f>
        <v>0</v>
      </c>
      <c r="Y347" s="9">
        <f>0</f>
        <v>0</v>
      </c>
      <c r="Z347" s="9">
        <f>0</f>
        <v>0</v>
      </c>
      <c r="AA347">
        <f>10</f>
        <v>10</v>
      </c>
    </row>
    <row r="348" spans="1:27" x14ac:dyDescent="0.55000000000000004">
      <c r="A348" s="10">
        <v>46204</v>
      </c>
      <c r="B348" t="s">
        <v>11</v>
      </c>
      <c r="C348" t="s">
        <v>24</v>
      </c>
      <c r="D348" t="s">
        <v>20</v>
      </c>
      <c r="E348" t="s">
        <v>14</v>
      </c>
      <c r="F348" t="s">
        <v>17</v>
      </c>
      <c r="G348" t="s">
        <v>16</v>
      </c>
      <c r="H348">
        <v>10.9843544594703</v>
      </c>
      <c r="J348">
        <f t="shared" si="56"/>
        <v>347</v>
      </c>
      <c r="K348" t="str">
        <f t="shared" si="50"/>
        <v>LPLWest LZ</v>
      </c>
      <c r="L348" s="10">
        <f t="shared" si="57"/>
        <v>45887</v>
      </c>
      <c r="M348" s="10">
        <f t="shared" si="58"/>
        <v>46204</v>
      </c>
      <c r="N348" t="str">
        <f t="shared" si="51"/>
        <v>NA</v>
      </c>
      <c r="O348" t="str">
        <f t="shared" si="52"/>
        <v>NA</v>
      </c>
      <c r="P348" t="str">
        <f t="shared" si="53"/>
        <v>APG&amp;E</v>
      </c>
      <c r="Q348">
        <f t="shared" si="54"/>
        <v>24</v>
      </c>
      <c r="R348">
        <v>0</v>
      </c>
      <c r="S348">
        <f>200</f>
        <v>200</v>
      </c>
      <c r="T348" s="9">
        <f t="shared" si="59"/>
        <v>109.84354459470299</v>
      </c>
      <c r="U348">
        <f>0</f>
        <v>0</v>
      </c>
      <c r="V348" s="9">
        <f t="shared" si="55"/>
        <v>109.84354459470299</v>
      </c>
      <c r="W348" s="9">
        <f>0</f>
        <v>0</v>
      </c>
      <c r="X348" s="9">
        <f>0</f>
        <v>0</v>
      </c>
      <c r="Y348" s="9">
        <f>0</f>
        <v>0</v>
      </c>
      <c r="Z348" s="9">
        <f>0</f>
        <v>0</v>
      </c>
      <c r="AA348">
        <f>10</f>
        <v>10</v>
      </c>
    </row>
    <row r="349" spans="1:27" x14ac:dyDescent="0.55000000000000004">
      <c r="A349" s="10">
        <v>46204</v>
      </c>
      <c r="B349" t="s">
        <v>11</v>
      </c>
      <c r="C349" t="s">
        <v>24</v>
      </c>
      <c r="D349" t="s">
        <v>20</v>
      </c>
      <c r="E349" t="s">
        <v>14</v>
      </c>
      <c r="F349" t="s">
        <v>18</v>
      </c>
      <c r="G349" t="s">
        <v>16</v>
      </c>
      <c r="H349">
        <v>11.241532570612399</v>
      </c>
      <c r="J349">
        <f t="shared" si="56"/>
        <v>348</v>
      </c>
      <c r="K349" t="str">
        <f t="shared" si="50"/>
        <v>LPLWest LZ</v>
      </c>
      <c r="L349" s="10">
        <f t="shared" si="57"/>
        <v>45887</v>
      </c>
      <c r="M349" s="10">
        <f t="shared" si="58"/>
        <v>46204</v>
      </c>
      <c r="N349" t="str">
        <f t="shared" si="51"/>
        <v>NA</v>
      </c>
      <c r="O349" t="str">
        <f t="shared" si="52"/>
        <v>NA</v>
      </c>
      <c r="P349" t="str">
        <f t="shared" si="53"/>
        <v>APG&amp;E</v>
      </c>
      <c r="Q349">
        <f t="shared" si="54"/>
        <v>36</v>
      </c>
      <c r="R349">
        <v>0</v>
      </c>
      <c r="S349">
        <f>200</f>
        <v>200</v>
      </c>
      <c r="T349" s="9">
        <f t="shared" si="59"/>
        <v>112.41532570612399</v>
      </c>
      <c r="U349">
        <f>0</f>
        <v>0</v>
      </c>
      <c r="V349" s="9">
        <f t="shared" si="55"/>
        <v>112.41532570612399</v>
      </c>
      <c r="W349" s="9">
        <f>0</f>
        <v>0</v>
      </c>
      <c r="X349" s="9">
        <f>0</f>
        <v>0</v>
      </c>
      <c r="Y349" s="9">
        <f>0</f>
        <v>0</v>
      </c>
      <c r="Z349" s="9">
        <f>0</f>
        <v>0</v>
      </c>
      <c r="AA349">
        <f>10</f>
        <v>10</v>
      </c>
    </row>
    <row r="350" spans="1:27" x14ac:dyDescent="0.55000000000000004">
      <c r="A350" s="10">
        <v>46235</v>
      </c>
      <c r="B350" t="s">
        <v>11</v>
      </c>
      <c r="C350" t="s">
        <v>24</v>
      </c>
      <c r="D350" t="s">
        <v>20</v>
      </c>
      <c r="E350" t="s">
        <v>14</v>
      </c>
      <c r="F350" t="s">
        <v>15</v>
      </c>
      <c r="G350" t="s">
        <v>16</v>
      </c>
      <c r="H350">
        <v>11.089642890165599</v>
      </c>
      <c r="J350">
        <f t="shared" si="56"/>
        <v>349</v>
      </c>
      <c r="K350" t="str">
        <f t="shared" si="50"/>
        <v>LPLWest LZ</v>
      </c>
      <c r="L350" s="10">
        <f t="shared" si="57"/>
        <v>45887</v>
      </c>
      <c r="M350" s="10">
        <f t="shared" si="58"/>
        <v>46235</v>
      </c>
      <c r="N350" t="str">
        <f t="shared" si="51"/>
        <v>NA</v>
      </c>
      <c r="O350" t="str">
        <f t="shared" si="52"/>
        <v>NA</v>
      </c>
      <c r="P350" t="str">
        <f t="shared" si="53"/>
        <v>APG&amp;E</v>
      </c>
      <c r="Q350">
        <f t="shared" si="54"/>
        <v>12</v>
      </c>
      <c r="R350">
        <v>0</v>
      </c>
      <c r="S350">
        <f>200</f>
        <v>200</v>
      </c>
      <c r="T350" s="9">
        <f t="shared" si="59"/>
        <v>110.89642890165599</v>
      </c>
      <c r="U350">
        <f>0</f>
        <v>0</v>
      </c>
      <c r="V350" s="9">
        <f t="shared" si="55"/>
        <v>110.89642890165599</v>
      </c>
      <c r="W350" s="9">
        <f>0</f>
        <v>0</v>
      </c>
      <c r="X350" s="9">
        <f>0</f>
        <v>0</v>
      </c>
      <c r="Y350" s="9">
        <f>0</f>
        <v>0</v>
      </c>
      <c r="Z350" s="9">
        <f>0</f>
        <v>0</v>
      </c>
      <c r="AA350">
        <f>10</f>
        <v>10</v>
      </c>
    </row>
    <row r="351" spans="1:27" x14ac:dyDescent="0.55000000000000004">
      <c r="A351" s="10">
        <v>46235</v>
      </c>
      <c r="B351" t="s">
        <v>11</v>
      </c>
      <c r="C351" t="s">
        <v>24</v>
      </c>
      <c r="D351" t="s">
        <v>20</v>
      </c>
      <c r="E351" t="s">
        <v>14</v>
      </c>
      <c r="F351" t="s">
        <v>17</v>
      </c>
      <c r="G351" t="s">
        <v>16</v>
      </c>
      <c r="H351">
        <v>11.0013563776615</v>
      </c>
      <c r="J351">
        <f t="shared" si="56"/>
        <v>350</v>
      </c>
      <c r="K351" t="str">
        <f t="shared" si="50"/>
        <v>LPLWest LZ</v>
      </c>
      <c r="L351" s="10">
        <f t="shared" si="57"/>
        <v>45887</v>
      </c>
      <c r="M351" s="10">
        <f t="shared" si="58"/>
        <v>46235</v>
      </c>
      <c r="N351" t="str">
        <f t="shared" si="51"/>
        <v>NA</v>
      </c>
      <c r="O351" t="str">
        <f t="shared" si="52"/>
        <v>NA</v>
      </c>
      <c r="P351" t="str">
        <f t="shared" si="53"/>
        <v>APG&amp;E</v>
      </c>
      <c r="Q351">
        <f t="shared" si="54"/>
        <v>24</v>
      </c>
      <c r="R351">
        <v>0</v>
      </c>
      <c r="S351">
        <f>200</f>
        <v>200</v>
      </c>
      <c r="T351" s="9">
        <f t="shared" si="59"/>
        <v>110.013563776615</v>
      </c>
      <c r="U351">
        <f>0</f>
        <v>0</v>
      </c>
      <c r="V351" s="9">
        <f t="shared" si="55"/>
        <v>110.013563776615</v>
      </c>
      <c r="W351" s="9">
        <f>0</f>
        <v>0</v>
      </c>
      <c r="X351" s="9">
        <f>0</f>
        <v>0</v>
      </c>
      <c r="Y351" s="9">
        <f>0</f>
        <v>0</v>
      </c>
      <c r="Z351" s="9">
        <f>0</f>
        <v>0</v>
      </c>
      <c r="AA351">
        <f>10</f>
        <v>10</v>
      </c>
    </row>
    <row r="352" spans="1:27" x14ac:dyDescent="0.55000000000000004">
      <c r="A352" s="10">
        <v>46235</v>
      </c>
      <c r="B352" t="s">
        <v>11</v>
      </c>
      <c r="C352" t="s">
        <v>24</v>
      </c>
      <c r="D352" t="s">
        <v>20</v>
      </c>
      <c r="E352" t="s">
        <v>14</v>
      </c>
      <c r="F352" t="s">
        <v>18</v>
      </c>
      <c r="G352" t="s">
        <v>16</v>
      </c>
      <c r="H352">
        <v>11.2650389703333</v>
      </c>
      <c r="J352">
        <f t="shared" si="56"/>
        <v>351</v>
      </c>
      <c r="K352" t="str">
        <f t="shared" si="50"/>
        <v>LPLWest LZ</v>
      </c>
      <c r="L352" s="10">
        <f t="shared" si="57"/>
        <v>45887</v>
      </c>
      <c r="M352" s="10">
        <f t="shared" si="58"/>
        <v>46235</v>
      </c>
      <c r="N352" t="str">
        <f t="shared" si="51"/>
        <v>NA</v>
      </c>
      <c r="O352" t="str">
        <f t="shared" si="52"/>
        <v>NA</v>
      </c>
      <c r="P352" t="str">
        <f t="shared" si="53"/>
        <v>APG&amp;E</v>
      </c>
      <c r="Q352">
        <f t="shared" si="54"/>
        <v>36</v>
      </c>
      <c r="R352">
        <v>0</v>
      </c>
      <c r="S352">
        <f>200</f>
        <v>200</v>
      </c>
      <c r="T352" s="9">
        <f t="shared" si="59"/>
        <v>112.650389703333</v>
      </c>
      <c r="U352">
        <f>0</f>
        <v>0</v>
      </c>
      <c r="V352" s="9">
        <f t="shared" si="55"/>
        <v>112.650389703333</v>
      </c>
      <c r="W352" s="9">
        <f>0</f>
        <v>0</v>
      </c>
      <c r="X352" s="9">
        <f>0</f>
        <v>0</v>
      </c>
      <c r="Y352" s="9">
        <f>0</f>
        <v>0</v>
      </c>
      <c r="Z352" s="9">
        <f>0</f>
        <v>0</v>
      </c>
      <c r="AA352">
        <f>10</f>
        <v>10</v>
      </c>
    </row>
    <row r="353" spans="1:27" x14ac:dyDescent="0.55000000000000004">
      <c r="A353" s="10">
        <v>45870</v>
      </c>
      <c r="B353" t="s">
        <v>11</v>
      </c>
      <c r="C353" t="s">
        <v>25</v>
      </c>
      <c r="D353" t="s">
        <v>22</v>
      </c>
      <c r="E353" t="s">
        <v>14</v>
      </c>
      <c r="F353" t="s">
        <v>15</v>
      </c>
      <c r="G353" t="s">
        <v>16</v>
      </c>
      <c r="H353">
        <v>8.5870730014779806</v>
      </c>
      <c r="J353">
        <f t="shared" si="56"/>
        <v>352</v>
      </c>
      <c r="K353" t="str">
        <f t="shared" si="50"/>
        <v>OncorNorth LZ</v>
      </c>
      <c r="L353" s="10">
        <f t="shared" si="57"/>
        <v>45887</v>
      </c>
      <c r="M353" s="10">
        <f t="shared" si="58"/>
        <v>45870</v>
      </c>
      <c r="N353" t="str">
        <f t="shared" si="51"/>
        <v>NORTH</v>
      </c>
      <c r="O353" t="str">
        <f t="shared" si="52"/>
        <v>NA</v>
      </c>
      <c r="P353" t="str">
        <f t="shared" si="53"/>
        <v>APG&amp;E</v>
      </c>
      <c r="Q353">
        <f t="shared" si="54"/>
        <v>12</v>
      </c>
      <c r="R353">
        <v>0</v>
      </c>
      <c r="S353">
        <f>200</f>
        <v>200</v>
      </c>
      <c r="T353" s="9">
        <f t="shared" si="59"/>
        <v>85.870730014779809</v>
      </c>
      <c r="U353">
        <f>0</f>
        <v>0</v>
      </c>
      <c r="V353" s="9">
        <f t="shared" si="55"/>
        <v>85.870730014779809</v>
      </c>
      <c r="W353" s="9">
        <f>0</f>
        <v>0</v>
      </c>
      <c r="X353" s="9">
        <f>0</f>
        <v>0</v>
      </c>
      <c r="Y353" s="9">
        <f>0</f>
        <v>0</v>
      </c>
      <c r="Z353" s="9">
        <f>0</f>
        <v>0</v>
      </c>
      <c r="AA353">
        <f>10</f>
        <v>10</v>
      </c>
    </row>
    <row r="354" spans="1:27" x14ac:dyDescent="0.55000000000000004">
      <c r="A354" s="10">
        <v>45870</v>
      </c>
      <c r="B354" t="s">
        <v>11</v>
      </c>
      <c r="C354" t="s">
        <v>25</v>
      </c>
      <c r="D354" t="s">
        <v>22</v>
      </c>
      <c r="E354" t="s">
        <v>14</v>
      </c>
      <c r="F354" t="s">
        <v>17</v>
      </c>
      <c r="G354" t="s">
        <v>16</v>
      </c>
      <c r="H354">
        <v>8.8747924194598404</v>
      </c>
      <c r="J354">
        <f t="shared" si="56"/>
        <v>353</v>
      </c>
      <c r="K354" t="str">
        <f t="shared" si="50"/>
        <v>OncorNorth LZ</v>
      </c>
      <c r="L354" s="10">
        <f t="shared" si="57"/>
        <v>45887</v>
      </c>
      <c r="M354" s="10">
        <f t="shared" si="58"/>
        <v>45870</v>
      </c>
      <c r="N354" t="str">
        <f t="shared" si="51"/>
        <v>NORTH</v>
      </c>
      <c r="O354" t="str">
        <f t="shared" si="52"/>
        <v>NA</v>
      </c>
      <c r="P354" t="str">
        <f t="shared" si="53"/>
        <v>APG&amp;E</v>
      </c>
      <c r="Q354">
        <f t="shared" si="54"/>
        <v>24</v>
      </c>
      <c r="R354">
        <v>0</v>
      </c>
      <c r="S354">
        <f>200</f>
        <v>200</v>
      </c>
      <c r="T354" s="9">
        <f t="shared" si="59"/>
        <v>88.747924194598397</v>
      </c>
      <c r="U354">
        <f>0</f>
        <v>0</v>
      </c>
      <c r="V354" s="9">
        <f t="shared" si="55"/>
        <v>88.747924194598397</v>
      </c>
      <c r="W354" s="9">
        <f>0</f>
        <v>0</v>
      </c>
      <c r="X354" s="9">
        <f>0</f>
        <v>0</v>
      </c>
      <c r="Y354" s="9">
        <f>0</f>
        <v>0</v>
      </c>
      <c r="Z354" s="9">
        <f>0</f>
        <v>0</v>
      </c>
      <c r="AA354">
        <f>10</f>
        <v>10</v>
      </c>
    </row>
    <row r="355" spans="1:27" x14ac:dyDescent="0.55000000000000004">
      <c r="A355" s="10">
        <v>45870</v>
      </c>
      <c r="B355" t="s">
        <v>11</v>
      </c>
      <c r="C355" t="s">
        <v>25</v>
      </c>
      <c r="D355" t="s">
        <v>22</v>
      </c>
      <c r="E355" t="s">
        <v>14</v>
      </c>
      <c r="F355" t="s">
        <v>18</v>
      </c>
      <c r="G355" t="s">
        <v>16</v>
      </c>
      <c r="H355">
        <v>9.2322012227772099</v>
      </c>
      <c r="J355">
        <f t="shared" si="56"/>
        <v>354</v>
      </c>
      <c r="K355" t="str">
        <f t="shared" si="50"/>
        <v>OncorNorth LZ</v>
      </c>
      <c r="L355" s="10">
        <f t="shared" si="57"/>
        <v>45887</v>
      </c>
      <c r="M355" s="10">
        <f t="shared" si="58"/>
        <v>45870</v>
      </c>
      <c r="N355" t="str">
        <f t="shared" si="51"/>
        <v>NORTH</v>
      </c>
      <c r="O355" t="str">
        <f t="shared" si="52"/>
        <v>NA</v>
      </c>
      <c r="P355" t="str">
        <f t="shared" si="53"/>
        <v>APG&amp;E</v>
      </c>
      <c r="Q355">
        <f t="shared" si="54"/>
        <v>36</v>
      </c>
      <c r="R355">
        <v>0</v>
      </c>
      <c r="S355">
        <f>200</f>
        <v>200</v>
      </c>
      <c r="T355" s="9">
        <f t="shared" si="59"/>
        <v>92.322012227772092</v>
      </c>
      <c r="U355">
        <f>0</f>
        <v>0</v>
      </c>
      <c r="V355" s="9">
        <f t="shared" si="55"/>
        <v>92.322012227772092</v>
      </c>
      <c r="W355" s="9">
        <f>0</f>
        <v>0</v>
      </c>
      <c r="X355" s="9">
        <f>0</f>
        <v>0</v>
      </c>
      <c r="Y355" s="9">
        <f>0</f>
        <v>0</v>
      </c>
      <c r="Z355" s="9">
        <f>0</f>
        <v>0</v>
      </c>
      <c r="AA355">
        <f>10</f>
        <v>10</v>
      </c>
    </row>
    <row r="356" spans="1:27" x14ac:dyDescent="0.55000000000000004">
      <c r="A356" s="10">
        <v>45901</v>
      </c>
      <c r="B356" t="s">
        <v>11</v>
      </c>
      <c r="C356" t="s">
        <v>25</v>
      </c>
      <c r="D356" t="s">
        <v>22</v>
      </c>
      <c r="E356" t="s">
        <v>14</v>
      </c>
      <c r="F356" t="s">
        <v>15</v>
      </c>
      <c r="G356" t="s">
        <v>16</v>
      </c>
      <c r="H356">
        <v>9.2926557604656796</v>
      </c>
      <c r="J356">
        <f t="shared" si="56"/>
        <v>355</v>
      </c>
      <c r="K356" t="str">
        <f t="shared" si="50"/>
        <v>OncorNorth LZ</v>
      </c>
      <c r="L356" s="10">
        <f t="shared" si="57"/>
        <v>45887</v>
      </c>
      <c r="M356" s="10">
        <f t="shared" si="58"/>
        <v>45901</v>
      </c>
      <c r="N356" t="str">
        <f t="shared" si="51"/>
        <v>NORTH</v>
      </c>
      <c r="O356" t="str">
        <f t="shared" si="52"/>
        <v>NA</v>
      </c>
      <c r="P356" t="str">
        <f t="shared" si="53"/>
        <v>APG&amp;E</v>
      </c>
      <c r="Q356">
        <f t="shared" si="54"/>
        <v>12</v>
      </c>
      <c r="R356">
        <v>0</v>
      </c>
      <c r="S356">
        <f>200</f>
        <v>200</v>
      </c>
      <c r="T356" s="9">
        <f t="shared" si="59"/>
        <v>92.926557604656793</v>
      </c>
      <c r="U356">
        <f>0</f>
        <v>0</v>
      </c>
      <c r="V356" s="9">
        <f t="shared" si="55"/>
        <v>92.926557604656793</v>
      </c>
      <c r="W356" s="9">
        <f>0</f>
        <v>0</v>
      </c>
      <c r="X356" s="9">
        <f>0</f>
        <v>0</v>
      </c>
      <c r="Y356" s="9">
        <f>0</f>
        <v>0</v>
      </c>
      <c r="Z356" s="9">
        <f>0</f>
        <v>0</v>
      </c>
      <c r="AA356">
        <f>10</f>
        <v>10</v>
      </c>
    </row>
    <row r="357" spans="1:27" x14ac:dyDescent="0.55000000000000004">
      <c r="A357" s="10">
        <v>45901</v>
      </c>
      <c r="B357" t="s">
        <v>11</v>
      </c>
      <c r="C357" t="s">
        <v>25</v>
      </c>
      <c r="D357" t="s">
        <v>22</v>
      </c>
      <c r="E357" t="s">
        <v>14</v>
      </c>
      <c r="F357" t="s">
        <v>17</v>
      </c>
      <c r="G357" t="s">
        <v>16</v>
      </c>
      <c r="H357">
        <v>9.2022831487016106</v>
      </c>
      <c r="J357">
        <f t="shared" si="56"/>
        <v>356</v>
      </c>
      <c r="K357" t="str">
        <f t="shared" si="50"/>
        <v>OncorNorth LZ</v>
      </c>
      <c r="L357" s="10">
        <f t="shared" si="57"/>
        <v>45887</v>
      </c>
      <c r="M357" s="10">
        <f t="shared" si="58"/>
        <v>45901</v>
      </c>
      <c r="N357" t="str">
        <f t="shared" si="51"/>
        <v>NORTH</v>
      </c>
      <c r="O357" t="str">
        <f t="shared" si="52"/>
        <v>NA</v>
      </c>
      <c r="P357" t="str">
        <f t="shared" si="53"/>
        <v>APG&amp;E</v>
      </c>
      <c r="Q357">
        <f t="shared" si="54"/>
        <v>24</v>
      </c>
      <c r="R357">
        <v>0</v>
      </c>
      <c r="S357">
        <f>200</f>
        <v>200</v>
      </c>
      <c r="T357" s="9">
        <f t="shared" si="59"/>
        <v>92.022831487016106</v>
      </c>
      <c r="U357">
        <f>0</f>
        <v>0</v>
      </c>
      <c r="V357" s="9">
        <f t="shared" si="55"/>
        <v>92.022831487016106</v>
      </c>
      <c r="W357" s="9">
        <f>0</f>
        <v>0</v>
      </c>
      <c r="X357" s="9">
        <f>0</f>
        <v>0</v>
      </c>
      <c r="Y357" s="9">
        <f>0</f>
        <v>0</v>
      </c>
      <c r="Z357" s="9">
        <f>0</f>
        <v>0</v>
      </c>
      <c r="AA357">
        <f>10</f>
        <v>10</v>
      </c>
    </row>
    <row r="358" spans="1:27" x14ac:dyDescent="0.55000000000000004">
      <c r="A358" s="10">
        <v>45901</v>
      </c>
      <c r="B358" t="s">
        <v>11</v>
      </c>
      <c r="C358" t="s">
        <v>25</v>
      </c>
      <c r="D358" t="s">
        <v>22</v>
      </c>
      <c r="E358" t="s">
        <v>14</v>
      </c>
      <c r="F358" t="s">
        <v>18</v>
      </c>
      <c r="G358" t="s">
        <v>16</v>
      </c>
      <c r="H358">
        <v>9.4326038369440308</v>
      </c>
      <c r="J358">
        <f t="shared" si="56"/>
        <v>357</v>
      </c>
      <c r="K358" t="str">
        <f t="shared" si="50"/>
        <v>OncorNorth LZ</v>
      </c>
      <c r="L358" s="10">
        <f t="shared" si="57"/>
        <v>45887</v>
      </c>
      <c r="M358" s="10">
        <f t="shared" si="58"/>
        <v>45901</v>
      </c>
      <c r="N358" t="str">
        <f t="shared" si="51"/>
        <v>NORTH</v>
      </c>
      <c r="O358" t="str">
        <f t="shared" si="52"/>
        <v>NA</v>
      </c>
      <c r="P358" t="str">
        <f t="shared" si="53"/>
        <v>APG&amp;E</v>
      </c>
      <c r="Q358">
        <f t="shared" si="54"/>
        <v>36</v>
      </c>
      <c r="R358">
        <v>0</v>
      </c>
      <c r="S358">
        <f>200</f>
        <v>200</v>
      </c>
      <c r="T358" s="9">
        <f t="shared" si="59"/>
        <v>94.326038369440312</v>
      </c>
      <c r="U358">
        <f>0</f>
        <v>0</v>
      </c>
      <c r="V358" s="9">
        <f t="shared" si="55"/>
        <v>94.326038369440312</v>
      </c>
      <c r="W358" s="9">
        <f>0</f>
        <v>0</v>
      </c>
      <c r="X358" s="9">
        <f>0</f>
        <v>0</v>
      </c>
      <c r="Y358" s="9">
        <f>0</f>
        <v>0</v>
      </c>
      <c r="Z358" s="9">
        <f>0</f>
        <v>0</v>
      </c>
      <c r="AA358">
        <f>10</f>
        <v>10</v>
      </c>
    </row>
    <row r="359" spans="1:27" x14ac:dyDescent="0.55000000000000004">
      <c r="A359" s="10">
        <v>45931</v>
      </c>
      <c r="B359" t="s">
        <v>11</v>
      </c>
      <c r="C359" t="s">
        <v>25</v>
      </c>
      <c r="D359" t="s">
        <v>22</v>
      </c>
      <c r="E359" t="s">
        <v>14</v>
      </c>
      <c r="F359" t="s">
        <v>15</v>
      </c>
      <c r="G359" t="s">
        <v>16</v>
      </c>
      <c r="H359">
        <v>9.4672483924386697</v>
      </c>
      <c r="J359">
        <f t="shared" si="56"/>
        <v>358</v>
      </c>
      <c r="K359" t="str">
        <f t="shared" si="50"/>
        <v>OncorNorth LZ</v>
      </c>
      <c r="L359" s="10">
        <f t="shared" si="57"/>
        <v>45887</v>
      </c>
      <c r="M359" s="10">
        <f t="shared" si="58"/>
        <v>45931</v>
      </c>
      <c r="N359" t="str">
        <f t="shared" si="51"/>
        <v>NORTH</v>
      </c>
      <c r="O359" t="str">
        <f t="shared" si="52"/>
        <v>NA</v>
      </c>
      <c r="P359" t="str">
        <f t="shared" si="53"/>
        <v>APG&amp;E</v>
      </c>
      <c r="Q359">
        <f t="shared" si="54"/>
        <v>12</v>
      </c>
      <c r="R359">
        <v>0</v>
      </c>
      <c r="S359">
        <f>200</f>
        <v>200</v>
      </c>
      <c r="T359" s="9">
        <f t="shared" si="59"/>
        <v>94.672483924386697</v>
      </c>
      <c r="U359">
        <f>0</f>
        <v>0</v>
      </c>
      <c r="V359" s="9">
        <f t="shared" si="55"/>
        <v>94.672483924386697</v>
      </c>
      <c r="W359" s="9">
        <f>0</f>
        <v>0</v>
      </c>
      <c r="X359" s="9">
        <f>0</f>
        <v>0</v>
      </c>
      <c r="Y359" s="9">
        <f>0</f>
        <v>0</v>
      </c>
      <c r="Z359" s="9">
        <f>0</f>
        <v>0</v>
      </c>
      <c r="AA359">
        <f>10</f>
        <v>10</v>
      </c>
    </row>
    <row r="360" spans="1:27" x14ac:dyDescent="0.55000000000000004">
      <c r="A360" s="10">
        <v>45931</v>
      </c>
      <c r="B360" t="s">
        <v>11</v>
      </c>
      <c r="C360" t="s">
        <v>25</v>
      </c>
      <c r="D360" t="s">
        <v>22</v>
      </c>
      <c r="E360" t="s">
        <v>14</v>
      </c>
      <c r="F360" t="s">
        <v>17</v>
      </c>
      <c r="G360" t="s">
        <v>16</v>
      </c>
      <c r="H360">
        <v>9.2889404690820694</v>
      </c>
      <c r="J360">
        <f t="shared" si="56"/>
        <v>359</v>
      </c>
      <c r="K360" t="str">
        <f t="shared" si="50"/>
        <v>OncorNorth LZ</v>
      </c>
      <c r="L360" s="10">
        <f t="shared" si="57"/>
        <v>45887</v>
      </c>
      <c r="M360" s="10">
        <f t="shared" si="58"/>
        <v>45931</v>
      </c>
      <c r="N360" t="str">
        <f t="shared" si="51"/>
        <v>NORTH</v>
      </c>
      <c r="O360" t="str">
        <f t="shared" si="52"/>
        <v>NA</v>
      </c>
      <c r="P360" t="str">
        <f t="shared" si="53"/>
        <v>APG&amp;E</v>
      </c>
      <c r="Q360">
        <f t="shared" si="54"/>
        <v>24</v>
      </c>
      <c r="R360">
        <v>0</v>
      </c>
      <c r="S360">
        <f>200</f>
        <v>200</v>
      </c>
      <c r="T360" s="9">
        <f t="shared" si="59"/>
        <v>92.889404690820697</v>
      </c>
      <c r="U360">
        <f>0</f>
        <v>0</v>
      </c>
      <c r="V360" s="9">
        <f t="shared" si="55"/>
        <v>92.889404690820697</v>
      </c>
      <c r="W360" s="9">
        <f>0</f>
        <v>0</v>
      </c>
      <c r="X360" s="9">
        <f>0</f>
        <v>0</v>
      </c>
      <c r="Y360" s="9">
        <f>0</f>
        <v>0</v>
      </c>
      <c r="Z360" s="9">
        <f>0</f>
        <v>0</v>
      </c>
      <c r="AA360">
        <f>10</f>
        <v>10</v>
      </c>
    </row>
    <row r="361" spans="1:27" x14ac:dyDescent="0.55000000000000004">
      <c r="A361" s="10">
        <v>45931</v>
      </c>
      <c r="B361" t="s">
        <v>11</v>
      </c>
      <c r="C361" t="s">
        <v>25</v>
      </c>
      <c r="D361" t="s">
        <v>22</v>
      </c>
      <c r="E361" t="s">
        <v>14</v>
      </c>
      <c r="F361" t="s">
        <v>18</v>
      </c>
      <c r="G361" t="s">
        <v>16</v>
      </c>
      <c r="H361">
        <v>9.4787383642942196</v>
      </c>
      <c r="J361">
        <f t="shared" si="56"/>
        <v>360</v>
      </c>
      <c r="K361" t="str">
        <f t="shared" si="50"/>
        <v>OncorNorth LZ</v>
      </c>
      <c r="L361" s="10">
        <f t="shared" si="57"/>
        <v>45887</v>
      </c>
      <c r="M361" s="10">
        <f t="shared" si="58"/>
        <v>45931</v>
      </c>
      <c r="N361" t="str">
        <f t="shared" si="51"/>
        <v>NORTH</v>
      </c>
      <c r="O361" t="str">
        <f t="shared" si="52"/>
        <v>NA</v>
      </c>
      <c r="P361" t="str">
        <f t="shared" si="53"/>
        <v>APG&amp;E</v>
      </c>
      <c r="Q361">
        <f t="shared" si="54"/>
        <v>36</v>
      </c>
      <c r="R361">
        <v>0</v>
      </c>
      <c r="S361">
        <f>200</f>
        <v>200</v>
      </c>
      <c r="T361" s="9">
        <f t="shared" si="59"/>
        <v>94.787383642942189</v>
      </c>
      <c r="U361">
        <f>0</f>
        <v>0</v>
      </c>
      <c r="V361" s="9">
        <f t="shared" si="55"/>
        <v>94.787383642942189</v>
      </c>
      <c r="W361" s="9">
        <f>0</f>
        <v>0</v>
      </c>
      <c r="X361" s="9">
        <f>0</f>
        <v>0</v>
      </c>
      <c r="Y361" s="9">
        <f>0</f>
        <v>0</v>
      </c>
      <c r="Z361" s="9">
        <f>0</f>
        <v>0</v>
      </c>
      <c r="AA361">
        <f>10</f>
        <v>10</v>
      </c>
    </row>
    <row r="362" spans="1:27" x14ac:dyDescent="0.55000000000000004">
      <c r="A362" s="10">
        <v>45962</v>
      </c>
      <c r="B362" t="s">
        <v>11</v>
      </c>
      <c r="C362" t="s">
        <v>25</v>
      </c>
      <c r="D362" t="s">
        <v>22</v>
      </c>
      <c r="E362" t="s">
        <v>14</v>
      </c>
      <c r="F362" t="s">
        <v>15</v>
      </c>
      <c r="G362" t="s">
        <v>16</v>
      </c>
      <c r="H362">
        <v>9.4946891645394196</v>
      </c>
      <c r="J362">
        <f t="shared" si="56"/>
        <v>361</v>
      </c>
      <c r="K362" t="str">
        <f t="shared" si="50"/>
        <v>OncorNorth LZ</v>
      </c>
      <c r="L362" s="10">
        <f t="shared" si="57"/>
        <v>45887</v>
      </c>
      <c r="M362" s="10">
        <f t="shared" si="58"/>
        <v>45962</v>
      </c>
      <c r="N362" t="str">
        <f t="shared" si="51"/>
        <v>NORTH</v>
      </c>
      <c r="O362" t="str">
        <f t="shared" si="52"/>
        <v>NA</v>
      </c>
      <c r="P362" t="str">
        <f t="shared" si="53"/>
        <v>APG&amp;E</v>
      </c>
      <c r="Q362">
        <f t="shared" si="54"/>
        <v>12</v>
      </c>
      <c r="R362">
        <v>0</v>
      </c>
      <c r="S362">
        <f>200</f>
        <v>200</v>
      </c>
      <c r="T362" s="9">
        <f t="shared" si="59"/>
        <v>94.946891645394203</v>
      </c>
      <c r="U362">
        <f>0</f>
        <v>0</v>
      </c>
      <c r="V362" s="9">
        <f t="shared" si="55"/>
        <v>94.946891645394203</v>
      </c>
      <c r="W362" s="9">
        <f>0</f>
        <v>0</v>
      </c>
      <c r="X362" s="9">
        <f>0</f>
        <v>0</v>
      </c>
      <c r="Y362" s="9">
        <f>0</f>
        <v>0</v>
      </c>
      <c r="Z362" s="9">
        <f>0</f>
        <v>0</v>
      </c>
      <c r="AA362">
        <f>10</f>
        <v>10</v>
      </c>
    </row>
    <row r="363" spans="1:27" x14ac:dyDescent="0.55000000000000004">
      <c r="A363" s="10">
        <v>45962</v>
      </c>
      <c r="B363" t="s">
        <v>11</v>
      </c>
      <c r="C363" t="s">
        <v>25</v>
      </c>
      <c r="D363" t="s">
        <v>22</v>
      </c>
      <c r="E363" t="s">
        <v>14</v>
      </c>
      <c r="F363" t="s">
        <v>17</v>
      </c>
      <c r="G363" t="s">
        <v>16</v>
      </c>
      <c r="H363">
        <v>9.2946494160760302</v>
      </c>
      <c r="J363">
        <f t="shared" si="56"/>
        <v>362</v>
      </c>
      <c r="K363" t="str">
        <f t="shared" si="50"/>
        <v>OncorNorth LZ</v>
      </c>
      <c r="L363" s="10">
        <f t="shared" si="57"/>
        <v>45887</v>
      </c>
      <c r="M363" s="10">
        <f t="shared" si="58"/>
        <v>45962</v>
      </c>
      <c r="N363" t="str">
        <f t="shared" si="51"/>
        <v>NORTH</v>
      </c>
      <c r="O363" t="str">
        <f t="shared" si="52"/>
        <v>NA</v>
      </c>
      <c r="P363" t="str">
        <f t="shared" si="53"/>
        <v>APG&amp;E</v>
      </c>
      <c r="Q363">
        <f t="shared" si="54"/>
        <v>24</v>
      </c>
      <c r="R363">
        <v>0</v>
      </c>
      <c r="S363">
        <f>200</f>
        <v>200</v>
      </c>
      <c r="T363" s="9">
        <f t="shared" si="59"/>
        <v>92.946494160760295</v>
      </c>
      <c r="U363">
        <f>0</f>
        <v>0</v>
      </c>
      <c r="V363" s="9">
        <f t="shared" si="55"/>
        <v>92.946494160760295</v>
      </c>
      <c r="W363" s="9">
        <f>0</f>
        <v>0</v>
      </c>
      <c r="X363" s="9">
        <f>0</f>
        <v>0</v>
      </c>
      <c r="Y363" s="9">
        <f>0</f>
        <v>0</v>
      </c>
      <c r="Z363" s="9">
        <f>0</f>
        <v>0</v>
      </c>
      <c r="AA363">
        <f>10</f>
        <v>10</v>
      </c>
    </row>
    <row r="364" spans="1:27" x14ac:dyDescent="0.55000000000000004">
      <c r="A364" s="10">
        <v>45962</v>
      </c>
      <c r="B364" t="s">
        <v>11</v>
      </c>
      <c r="C364" t="s">
        <v>25</v>
      </c>
      <c r="D364" t="s">
        <v>22</v>
      </c>
      <c r="E364" t="s">
        <v>14</v>
      </c>
      <c r="F364" t="s">
        <v>18</v>
      </c>
      <c r="G364" t="s">
        <v>16</v>
      </c>
      <c r="H364">
        <v>9.4843823768355104</v>
      </c>
      <c r="J364">
        <f t="shared" si="56"/>
        <v>363</v>
      </c>
      <c r="K364" t="str">
        <f t="shared" si="50"/>
        <v>OncorNorth LZ</v>
      </c>
      <c r="L364" s="10">
        <f t="shared" si="57"/>
        <v>45887</v>
      </c>
      <c r="M364" s="10">
        <f t="shared" si="58"/>
        <v>45962</v>
      </c>
      <c r="N364" t="str">
        <f t="shared" si="51"/>
        <v>NORTH</v>
      </c>
      <c r="O364" t="str">
        <f t="shared" si="52"/>
        <v>NA</v>
      </c>
      <c r="P364" t="str">
        <f t="shared" si="53"/>
        <v>APG&amp;E</v>
      </c>
      <c r="Q364">
        <f t="shared" si="54"/>
        <v>36</v>
      </c>
      <c r="R364">
        <v>0</v>
      </c>
      <c r="S364">
        <f>200</f>
        <v>200</v>
      </c>
      <c r="T364" s="9">
        <f t="shared" si="59"/>
        <v>94.843823768355108</v>
      </c>
      <c r="U364">
        <f>0</f>
        <v>0</v>
      </c>
      <c r="V364" s="9">
        <f t="shared" si="55"/>
        <v>94.843823768355108</v>
      </c>
      <c r="W364" s="9">
        <f>0</f>
        <v>0</v>
      </c>
      <c r="X364" s="9">
        <f>0</f>
        <v>0</v>
      </c>
      <c r="Y364" s="9">
        <f>0</f>
        <v>0</v>
      </c>
      <c r="Z364" s="9">
        <f>0</f>
        <v>0</v>
      </c>
      <c r="AA364">
        <f>10</f>
        <v>10</v>
      </c>
    </row>
    <row r="365" spans="1:27" x14ac:dyDescent="0.55000000000000004">
      <c r="A365" s="10">
        <v>45992</v>
      </c>
      <c r="B365" t="s">
        <v>11</v>
      </c>
      <c r="C365" t="s">
        <v>25</v>
      </c>
      <c r="D365" t="s">
        <v>22</v>
      </c>
      <c r="E365" t="s">
        <v>14</v>
      </c>
      <c r="F365" t="s">
        <v>15</v>
      </c>
      <c r="G365" t="s">
        <v>16</v>
      </c>
      <c r="H365">
        <v>9.5143318589537493</v>
      </c>
      <c r="J365">
        <f t="shared" si="56"/>
        <v>364</v>
      </c>
      <c r="K365" t="str">
        <f t="shared" si="50"/>
        <v>OncorNorth LZ</v>
      </c>
      <c r="L365" s="10">
        <f t="shared" si="57"/>
        <v>45887</v>
      </c>
      <c r="M365" s="10">
        <f t="shared" si="58"/>
        <v>45992</v>
      </c>
      <c r="N365" t="str">
        <f t="shared" si="51"/>
        <v>NORTH</v>
      </c>
      <c r="O365" t="str">
        <f t="shared" si="52"/>
        <v>NA</v>
      </c>
      <c r="P365" t="str">
        <f t="shared" si="53"/>
        <v>APG&amp;E</v>
      </c>
      <c r="Q365">
        <f t="shared" si="54"/>
        <v>12</v>
      </c>
      <c r="R365">
        <v>0</v>
      </c>
      <c r="S365">
        <f>200</f>
        <v>200</v>
      </c>
      <c r="T365" s="9">
        <f t="shared" si="59"/>
        <v>95.1433185895375</v>
      </c>
      <c r="U365">
        <f>0</f>
        <v>0</v>
      </c>
      <c r="V365" s="9">
        <f t="shared" si="55"/>
        <v>95.1433185895375</v>
      </c>
      <c r="W365" s="9">
        <f>0</f>
        <v>0</v>
      </c>
      <c r="X365" s="9">
        <f>0</f>
        <v>0</v>
      </c>
      <c r="Y365" s="9">
        <f>0</f>
        <v>0</v>
      </c>
      <c r="Z365" s="9">
        <f>0</f>
        <v>0</v>
      </c>
      <c r="AA365">
        <f>10</f>
        <v>10</v>
      </c>
    </row>
    <row r="366" spans="1:27" x14ac:dyDescent="0.55000000000000004">
      <c r="A366" s="10">
        <v>45992</v>
      </c>
      <c r="B366" t="s">
        <v>11</v>
      </c>
      <c r="C366" t="s">
        <v>25</v>
      </c>
      <c r="D366" t="s">
        <v>22</v>
      </c>
      <c r="E366" t="s">
        <v>14</v>
      </c>
      <c r="F366" t="s">
        <v>17</v>
      </c>
      <c r="G366" t="s">
        <v>16</v>
      </c>
      <c r="H366">
        <v>9.3011203555065602</v>
      </c>
      <c r="J366">
        <f t="shared" si="56"/>
        <v>365</v>
      </c>
      <c r="K366" t="str">
        <f t="shared" si="50"/>
        <v>OncorNorth LZ</v>
      </c>
      <c r="L366" s="10">
        <f t="shared" si="57"/>
        <v>45887</v>
      </c>
      <c r="M366" s="10">
        <f t="shared" si="58"/>
        <v>45992</v>
      </c>
      <c r="N366" t="str">
        <f t="shared" si="51"/>
        <v>NORTH</v>
      </c>
      <c r="O366" t="str">
        <f t="shared" si="52"/>
        <v>NA</v>
      </c>
      <c r="P366" t="str">
        <f t="shared" si="53"/>
        <v>APG&amp;E</v>
      </c>
      <c r="Q366">
        <f t="shared" si="54"/>
        <v>24</v>
      </c>
      <c r="R366">
        <v>0</v>
      </c>
      <c r="S366">
        <f>200</f>
        <v>200</v>
      </c>
      <c r="T366" s="9">
        <f t="shared" si="59"/>
        <v>93.011203555065606</v>
      </c>
      <c r="U366">
        <f>0</f>
        <v>0</v>
      </c>
      <c r="V366" s="9">
        <f t="shared" si="55"/>
        <v>93.011203555065606</v>
      </c>
      <c r="W366" s="9">
        <f>0</f>
        <v>0</v>
      </c>
      <c r="X366" s="9">
        <f>0</f>
        <v>0</v>
      </c>
      <c r="Y366" s="9">
        <f>0</f>
        <v>0</v>
      </c>
      <c r="Z366" s="9">
        <f>0</f>
        <v>0</v>
      </c>
      <c r="AA366">
        <f>10</f>
        <v>10</v>
      </c>
    </row>
    <row r="367" spans="1:27" x14ac:dyDescent="0.55000000000000004">
      <c r="A367" s="10">
        <v>45992</v>
      </c>
      <c r="B367" t="s">
        <v>11</v>
      </c>
      <c r="C367" t="s">
        <v>25</v>
      </c>
      <c r="D367" t="s">
        <v>22</v>
      </c>
      <c r="E367" t="s">
        <v>14</v>
      </c>
      <c r="F367" t="s">
        <v>18</v>
      </c>
      <c r="G367" t="s">
        <v>16</v>
      </c>
      <c r="H367">
        <v>9.4877041497038093</v>
      </c>
      <c r="J367">
        <f t="shared" si="56"/>
        <v>366</v>
      </c>
      <c r="K367" t="str">
        <f t="shared" si="50"/>
        <v>OncorNorth LZ</v>
      </c>
      <c r="L367" s="10">
        <f t="shared" si="57"/>
        <v>45887</v>
      </c>
      <c r="M367" s="10">
        <f t="shared" si="58"/>
        <v>45992</v>
      </c>
      <c r="N367" t="str">
        <f t="shared" si="51"/>
        <v>NORTH</v>
      </c>
      <c r="O367" t="str">
        <f t="shared" si="52"/>
        <v>NA</v>
      </c>
      <c r="P367" t="str">
        <f t="shared" si="53"/>
        <v>APG&amp;E</v>
      </c>
      <c r="Q367">
        <f t="shared" si="54"/>
        <v>36</v>
      </c>
      <c r="R367">
        <v>0</v>
      </c>
      <c r="S367">
        <f>200</f>
        <v>200</v>
      </c>
      <c r="T367" s="9">
        <f t="shared" si="59"/>
        <v>94.877041497038093</v>
      </c>
      <c r="U367">
        <f>0</f>
        <v>0</v>
      </c>
      <c r="V367" s="9">
        <f t="shared" si="55"/>
        <v>94.877041497038093</v>
      </c>
      <c r="W367" s="9">
        <f>0</f>
        <v>0</v>
      </c>
      <c r="X367" s="9">
        <f>0</f>
        <v>0</v>
      </c>
      <c r="Y367" s="9">
        <f>0</f>
        <v>0</v>
      </c>
      <c r="Z367" s="9">
        <f>0</f>
        <v>0</v>
      </c>
      <c r="AA367">
        <f>10</f>
        <v>10</v>
      </c>
    </row>
    <row r="368" spans="1:27" x14ac:dyDescent="0.55000000000000004">
      <c r="A368" s="10">
        <v>46023</v>
      </c>
      <c r="B368" t="s">
        <v>11</v>
      </c>
      <c r="C368" t="s">
        <v>25</v>
      </c>
      <c r="D368" t="s">
        <v>22</v>
      </c>
      <c r="E368" t="s">
        <v>14</v>
      </c>
      <c r="F368" t="s">
        <v>15</v>
      </c>
      <c r="G368" t="s">
        <v>16</v>
      </c>
      <c r="H368">
        <v>9.5362947706738499</v>
      </c>
      <c r="J368">
        <f t="shared" si="56"/>
        <v>367</v>
      </c>
      <c r="K368" t="str">
        <f t="shared" si="50"/>
        <v>OncorNorth LZ</v>
      </c>
      <c r="L368" s="10">
        <f t="shared" si="57"/>
        <v>45887</v>
      </c>
      <c r="M368" s="10">
        <f t="shared" si="58"/>
        <v>46023</v>
      </c>
      <c r="N368" t="str">
        <f t="shared" si="51"/>
        <v>NORTH</v>
      </c>
      <c r="O368" t="str">
        <f t="shared" si="52"/>
        <v>NA</v>
      </c>
      <c r="P368" t="str">
        <f t="shared" si="53"/>
        <v>APG&amp;E</v>
      </c>
      <c r="Q368">
        <f t="shared" si="54"/>
        <v>12</v>
      </c>
      <c r="R368">
        <v>0</v>
      </c>
      <c r="S368">
        <f>200</f>
        <v>200</v>
      </c>
      <c r="T368" s="9">
        <f t="shared" si="59"/>
        <v>95.362947706738495</v>
      </c>
      <c r="U368">
        <f>0</f>
        <v>0</v>
      </c>
      <c r="V368" s="9">
        <f t="shared" si="55"/>
        <v>95.362947706738495</v>
      </c>
      <c r="W368" s="9">
        <f>0</f>
        <v>0</v>
      </c>
      <c r="X368" s="9">
        <f>0</f>
        <v>0</v>
      </c>
      <c r="Y368" s="9">
        <f>0</f>
        <v>0</v>
      </c>
      <c r="Z368" s="9">
        <f>0</f>
        <v>0</v>
      </c>
      <c r="AA368">
        <f>10</f>
        <v>10</v>
      </c>
    </row>
    <row r="369" spans="1:27" x14ac:dyDescent="0.55000000000000004">
      <c r="A369" s="10">
        <v>46023</v>
      </c>
      <c r="B369" t="s">
        <v>11</v>
      </c>
      <c r="C369" t="s">
        <v>25</v>
      </c>
      <c r="D369" t="s">
        <v>22</v>
      </c>
      <c r="E369" t="s">
        <v>14</v>
      </c>
      <c r="F369" t="s">
        <v>17</v>
      </c>
      <c r="G369" t="s">
        <v>16</v>
      </c>
      <c r="H369">
        <v>9.3156155556025002</v>
      </c>
      <c r="J369">
        <f t="shared" si="56"/>
        <v>368</v>
      </c>
      <c r="K369" t="str">
        <f t="shared" si="50"/>
        <v>OncorNorth LZ</v>
      </c>
      <c r="L369" s="10">
        <f t="shared" si="57"/>
        <v>45887</v>
      </c>
      <c r="M369" s="10">
        <f t="shared" si="58"/>
        <v>46023</v>
      </c>
      <c r="N369" t="str">
        <f t="shared" si="51"/>
        <v>NORTH</v>
      </c>
      <c r="O369" t="str">
        <f t="shared" si="52"/>
        <v>NA</v>
      </c>
      <c r="P369" t="str">
        <f t="shared" si="53"/>
        <v>APG&amp;E</v>
      </c>
      <c r="Q369">
        <f t="shared" si="54"/>
        <v>24</v>
      </c>
      <c r="R369">
        <v>0</v>
      </c>
      <c r="S369">
        <f>200</f>
        <v>200</v>
      </c>
      <c r="T369" s="9">
        <f t="shared" si="59"/>
        <v>93.156155556024999</v>
      </c>
      <c r="U369">
        <f>0</f>
        <v>0</v>
      </c>
      <c r="V369" s="9">
        <f t="shared" si="55"/>
        <v>93.156155556024999</v>
      </c>
      <c r="W369" s="9">
        <f>0</f>
        <v>0</v>
      </c>
      <c r="X369" s="9">
        <f>0</f>
        <v>0</v>
      </c>
      <c r="Y369" s="9">
        <f>0</f>
        <v>0</v>
      </c>
      <c r="Z369" s="9">
        <f>0</f>
        <v>0</v>
      </c>
      <c r="AA369">
        <f>10</f>
        <v>10</v>
      </c>
    </row>
    <row r="370" spans="1:27" x14ac:dyDescent="0.55000000000000004">
      <c r="A370" s="10">
        <v>46023</v>
      </c>
      <c r="B370" t="s">
        <v>11</v>
      </c>
      <c r="C370" t="s">
        <v>25</v>
      </c>
      <c r="D370" t="s">
        <v>22</v>
      </c>
      <c r="E370" t="s">
        <v>14</v>
      </c>
      <c r="F370" t="s">
        <v>18</v>
      </c>
      <c r="G370" t="s">
        <v>16</v>
      </c>
      <c r="H370">
        <v>9.4994046557312402</v>
      </c>
      <c r="J370">
        <f t="shared" si="56"/>
        <v>369</v>
      </c>
      <c r="K370" t="str">
        <f t="shared" si="50"/>
        <v>OncorNorth LZ</v>
      </c>
      <c r="L370" s="10">
        <f t="shared" si="57"/>
        <v>45887</v>
      </c>
      <c r="M370" s="10">
        <f t="shared" si="58"/>
        <v>46023</v>
      </c>
      <c r="N370" t="str">
        <f t="shared" si="51"/>
        <v>NORTH</v>
      </c>
      <c r="O370" t="str">
        <f t="shared" si="52"/>
        <v>NA</v>
      </c>
      <c r="P370" t="str">
        <f t="shared" si="53"/>
        <v>APG&amp;E</v>
      </c>
      <c r="Q370">
        <f t="shared" si="54"/>
        <v>36</v>
      </c>
      <c r="R370">
        <v>0</v>
      </c>
      <c r="S370">
        <f>200</f>
        <v>200</v>
      </c>
      <c r="T370" s="9">
        <f t="shared" si="59"/>
        <v>94.994046557312402</v>
      </c>
      <c r="U370">
        <f>0</f>
        <v>0</v>
      </c>
      <c r="V370" s="9">
        <f t="shared" si="55"/>
        <v>94.994046557312402</v>
      </c>
      <c r="W370" s="9">
        <f>0</f>
        <v>0</v>
      </c>
      <c r="X370" s="9">
        <f>0</f>
        <v>0</v>
      </c>
      <c r="Y370" s="9">
        <f>0</f>
        <v>0</v>
      </c>
      <c r="Z370" s="9">
        <f>0</f>
        <v>0</v>
      </c>
      <c r="AA370">
        <f>10</f>
        <v>10</v>
      </c>
    </row>
    <row r="371" spans="1:27" x14ac:dyDescent="0.55000000000000004">
      <c r="A371" s="10">
        <v>46054</v>
      </c>
      <c r="B371" t="s">
        <v>11</v>
      </c>
      <c r="C371" t="s">
        <v>25</v>
      </c>
      <c r="D371" t="s">
        <v>22</v>
      </c>
      <c r="E371" t="s">
        <v>14</v>
      </c>
      <c r="F371" t="s">
        <v>15</v>
      </c>
      <c r="G371" t="s">
        <v>16</v>
      </c>
      <c r="H371">
        <v>9.5724654986976194</v>
      </c>
      <c r="J371">
        <f t="shared" si="56"/>
        <v>370</v>
      </c>
      <c r="K371" t="str">
        <f t="shared" si="50"/>
        <v>OncorNorth LZ</v>
      </c>
      <c r="L371" s="10">
        <f t="shared" si="57"/>
        <v>45887</v>
      </c>
      <c r="M371" s="10">
        <f t="shared" si="58"/>
        <v>46054</v>
      </c>
      <c r="N371" t="str">
        <f t="shared" si="51"/>
        <v>NORTH</v>
      </c>
      <c r="O371" t="str">
        <f t="shared" si="52"/>
        <v>NA</v>
      </c>
      <c r="P371" t="str">
        <f t="shared" si="53"/>
        <v>APG&amp;E</v>
      </c>
      <c r="Q371">
        <f t="shared" si="54"/>
        <v>12</v>
      </c>
      <c r="R371">
        <v>0</v>
      </c>
      <c r="S371">
        <f>200</f>
        <v>200</v>
      </c>
      <c r="T371" s="9">
        <f t="shared" si="59"/>
        <v>95.724654986976191</v>
      </c>
      <c r="U371">
        <f>0</f>
        <v>0</v>
      </c>
      <c r="V371" s="9">
        <f t="shared" si="55"/>
        <v>95.724654986976191</v>
      </c>
      <c r="W371" s="9">
        <f>0</f>
        <v>0</v>
      </c>
      <c r="X371" s="9">
        <f>0</f>
        <v>0</v>
      </c>
      <c r="Y371" s="9">
        <f>0</f>
        <v>0</v>
      </c>
      <c r="Z371" s="9">
        <f>0</f>
        <v>0</v>
      </c>
      <c r="AA371">
        <f>10</f>
        <v>10</v>
      </c>
    </row>
    <row r="372" spans="1:27" x14ac:dyDescent="0.55000000000000004">
      <c r="A372" s="10">
        <v>46054</v>
      </c>
      <c r="B372" t="s">
        <v>11</v>
      </c>
      <c r="C372" t="s">
        <v>25</v>
      </c>
      <c r="D372" t="s">
        <v>22</v>
      </c>
      <c r="E372" t="s">
        <v>14</v>
      </c>
      <c r="F372" t="s">
        <v>17</v>
      </c>
      <c r="G372" t="s">
        <v>16</v>
      </c>
      <c r="H372">
        <v>9.3544998977799203</v>
      </c>
      <c r="J372">
        <f t="shared" si="56"/>
        <v>371</v>
      </c>
      <c r="K372" t="str">
        <f t="shared" si="50"/>
        <v>OncorNorth LZ</v>
      </c>
      <c r="L372" s="10">
        <f t="shared" si="57"/>
        <v>45887</v>
      </c>
      <c r="M372" s="10">
        <f t="shared" si="58"/>
        <v>46054</v>
      </c>
      <c r="N372" t="str">
        <f t="shared" si="51"/>
        <v>NORTH</v>
      </c>
      <c r="O372" t="str">
        <f t="shared" si="52"/>
        <v>NA</v>
      </c>
      <c r="P372" t="str">
        <f t="shared" si="53"/>
        <v>APG&amp;E</v>
      </c>
      <c r="Q372">
        <f t="shared" si="54"/>
        <v>24</v>
      </c>
      <c r="R372">
        <v>0</v>
      </c>
      <c r="S372">
        <f>200</f>
        <v>200</v>
      </c>
      <c r="T372" s="9">
        <f t="shared" si="59"/>
        <v>93.544998977799196</v>
      </c>
      <c r="U372">
        <f>0</f>
        <v>0</v>
      </c>
      <c r="V372" s="9">
        <f t="shared" si="55"/>
        <v>93.544998977799196</v>
      </c>
      <c r="W372" s="9">
        <f>0</f>
        <v>0</v>
      </c>
      <c r="X372" s="9">
        <f>0</f>
        <v>0</v>
      </c>
      <c r="Y372" s="9">
        <f>0</f>
        <v>0</v>
      </c>
      <c r="Z372" s="9">
        <f>0</f>
        <v>0</v>
      </c>
      <c r="AA372">
        <f>10</f>
        <v>10</v>
      </c>
    </row>
    <row r="373" spans="1:27" x14ac:dyDescent="0.55000000000000004">
      <c r="A373" s="10">
        <v>46054</v>
      </c>
      <c r="B373" t="s">
        <v>11</v>
      </c>
      <c r="C373" t="s">
        <v>25</v>
      </c>
      <c r="D373" t="s">
        <v>22</v>
      </c>
      <c r="E373" t="s">
        <v>14</v>
      </c>
      <c r="F373" t="s">
        <v>18</v>
      </c>
      <c r="G373" t="s">
        <v>16</v>
      </c>
      <c r="H373">
        <v>9.5342408817061308</v>
      </c>
      <c r="J373">
        <f t="shared" si="56"/>
        <v>372</v>
      </c>
      <c r="K373" t="str">
        <f t="shared" si="50"/>
        <v>OncorNorth LZ</v>
      </c>
      <c r="L373" s="10">
        <f t="shared" si="57"/>
        <v>45887</v>
      </c>
      <c r="M373" s="10">
        <f t="shared" si="58"/>
        <v>46054</v>
      </c>
      <c r="N373" t="str">
        <f t="shared" si="51"/>
        <v>NORTH</v>
      </c>
      <c r="O373" t="str">
        <f t="shared" si="52"/>
        <v>NA</v>
      </c>
      <c r="P373" t="str">
        <f t="shared" si="53"/>
        <v>APG&amp;E</v>
      </c>
      <c r="Q373">
        <f t="shared" si="54"/>
        <v>36</v>
      </c>
      <c r="R373">
        <v>0</v>
      </c>
      <c r="S373">
        <f>200</f>
        <v>200</v>
      </c>
      <c r="T373" s="9">
        <f t="shared" si="59"/>
        <v>95.342408817061312</v>
      </c>
      <c r="U373">
        <f>0</f>
        <v>0</v>
      </c>
      <c r="V373" s="9">
        <f t="shared" si="55"/>
        <v>95.342408817061312</v>
      </c>
      <c r="W373" s="9">
        <f>0</f>
        <v>0</v>
      </c>
      <c r="X373" s="9">
        <f>0</f>
        <v>0</v>
      </c>
      <c r="Y373" s="9">
        <f>0</f>
        <v>0</v>
      </c>
      <c r="Z373" s="9">
        <f>0</f>
        <v>0</v>
      </c>
      <c r="AA373">
        <f>10</f>
        <v>10</v>
      </c>
    </row>
    <row r="374" spans="1:27" x14ac:dyDescent="0.55000000000000004">
      <c r="A374" s="10">
        <v>46082</v>
      </c>
      <c r="B374" t="s">
        <v>11</v>
      </c>
      <c r="C374" t="s">
        <v>25</v>
      </c>
      <c r="D374" t="s">
        <v>22</v>
      </c>
      <c r="E374" t="s">
        <v>14</v>
      </c>
      <c r="F374" t="s">
        <v>15</v>
      </c>
      <c r="G374" t="s">
        <v>16</v>
      </c>
      <c r="H374">
        <v>9.5982139569928595</v>
      </c>
      <c r="J374">
        <f t="shared" si="56"/>
        <v>373</v>
      </c>
      <c r="K374" t="str">
        <f t="shared" si="50"/>
        <v>OncorNorth LZ</v>
      </c>
      <c r="L374" s="10">
        <f t="shared" si="57"/>
        <v>45887</v>
      </c>
      <c r="M374" s="10">
        <f t="shared" si="58"/>
        <v>46082</v>
      </c>
      <c r="N374" t="str">
        <f t="shared" si="51"/>
        <v>NORTH</v>
      </c>
      <c r="O374" t="str">
        <f t="shared" si="52"/>
        <v>NA</v>
      </c>
      <c r="P374" t="str">
        <f t="shared" si="53"/>
        <v>APG&amp;E</v>
      </c>
      <c r="Q374">
        <f t="shared" si="54"/>
        <v>12</v>
      </c>
      <c r="R374">
        <v>0</v>
      </c>
      <c r="S374">
        <f>200</f>
        <v>200</v>
      </c>
      <c r="T374" s="9">
        <f t="shared" si="59"/>
        <v>95.982139569928592</v>
      </c>
      <c r="U374">
        <f>0</f>
        <v>0</v>
      </c>
      <c r="V374" s="9">
        <f t="shared" si="55"/>
        <v>95.982139569928592</v>
      </c>
      <c r="W374" s="9">
        <f>0</f>
        <v>0</v>
      </c>
      <c r="X374" s="9">
        <f>0</f>
        <v>0</v>
      </c>
      <c r="Y374" s="9">
        <f>0</f>
        <v>0</v>
      </c>
      <c r="Z374" s="9">
        <f>0</f>
        <v>0</v>
      </c>
      <c r="AA374">
        <f>10</f>
        <v>10</v>
      </c>
    </row>
    <row r="375" spans="1:27" x14ac:dyDescent="0.55000000000000004">
      <c r="A375" s="10">
        <v>46082</v>
      </c>
      <c r="B375" t="s">
        <v>11</v>
      </c>
      <c r="C375" t="s">
        <v>25</v>
      </c>
      <c r="D375" t="s">
        <v>22</v>
      </c>
      <c r="E375" t="s">
        <v>14</v>
      </c>
      <c r="F375" t="s">
        <v>17</v>
      </c>
      <c r="G375" t="s">
        <v>16</v>
      </c>
      <c r="H375">
        <v>9.3838879228891408</v>
      </c>
      <c r="J375">
        <f t="shared" si="56"/>
        <v>374</v>
      </c>
      <c r="K375" t="str">
        <f t="shared" si="50"/>
        <v>OncorNorth LZ</v>
      </c>
      <c r="L375" s="10">
        <f t="shared" si="57"/>
        <v>45887</v>
      </c>
      <c r="M375" s="10">
        <f t="shared" si="58"/>
        <v>46082</v>
      </c>
      <c r="N375" t="str">
        <f t="shared" si="51"/>
        <v>NORTH</v>
      </c>
      <c r="O375" t="str">
        <f t="shared" si="52"/>
        <v>NA</v>
      </c>
      <c r="P375" t="str">
        <f t="shared" si="53"/>
        <v>APG&amp;E</v>
      </c>
      <c r="Q375">
        <f t="shared" si="54"/>
        <v>24</v>
      </c>
      <c r="R375">
        <v>0</v>
      </c>
      <c r="S375">
        <f>200</f>
        <v>200</v>
      </c>
      <c r="T375" s="9">
        <f t="shared" si="59"/>
        <v>93.838879228891415</v>
      </c>
      <c r="U375">
        <f>0</f>
        <v>0</v>
      </c>
      <c r="V375" s="9">
        <f t="shared" si="55"/>
        <v>93.838879228891415</v>
      </c>
      <c r="W375" s="9">
        <f>0</f>
        <v>0</v>
      </c>
      <c r="X375" s="9">
        <f>0</f>
        <v>0</v>
      </c>
      <c r="Y375" s="9">
        <f>0</f>
        <v>0</v>
      </c>
      <c r="Z375" s="9">
        <f>0</f>
        <v>0</v>
      </c>
      <c r="AA375">
        <f>10</f>
        <v>10</v>
      </c>
    </row>
    <row r="376" spans="1:27" x14ac:dyDescent="0.55000000000000004">
      <c r="A376" s="10">
        <v>46082</v>
      </c>
      <c r="B376" t="s">
        <v>11</v>
      </c>
      <c r="C376" t="s">
        <v>25</v>
      </c>
      <c r="D376" t="s">
        <v>22</v>
      </c>
      <c r="E376" t="s">
        <v>14</v>
      </c>
      <c r="F376" t="s">
        <v>18</v>
      </c>
      <c r="G376" t="s">
        <v>16</v>
      </c>
      <c r="H376">
        <v>9.5591450712059007</v>
      </c>
      <c r="J376">
        <f t="shared" si="56"/>
        <v>375</v>
      </c>
      <c r="K376" t="str">
        <f t="shared" si="50"/>
        <v>OncorNorth LZ</v>
      </c>
      <c r="L376" s="10">
        <f t="shared" si="57"/>
        <v>45887</v>
      </c>
      <c r="M376" s="10">
        <f t="shared" si="58"/>
        <v>46082</v>
      </c>
      <c r="N376" t="str">
        <f t="shared" si="51"/>
        <v>NORTH</v>
      </c>
      <c r="O376" t="str">
        <f t="shared" si="52"/>
        <v>NA</v>
      </c>
      <c r="P376" t="str">
        <f t="shared" si="53"/>
        <v>APG&amp;E</v>
      </c>
      <c r="Q376">
        <f t="shared" si="54"/>
        <v>36</v>
      </c>
      <c r="R376">
        <v>0</v>
      </c>
      <c r="S376">
        <f>200</f>
        <v>200</v>
      </c>
      <c r="T376" s="9">
        <f t="shared" si="59"/>
        <v>95.591450712059014</v>
      </c>
      <c r="U376">
        <f>0</f>
        <v>0</v>
      </c>
      <c r="V376" s="9">
        <f t="shared" si="55"/>
        <v>95.591450712059014</v>
      </c>
      <c r="W376" s="9">
        <f>0</f>
        <v>0</v>
      </c>
      <c r="X376" s="9">
        <f>0</f>
        <v>0</v>
      </c>
      <c r="Y376" s="9">
        <f>0</f>
        <v>0</v>
      </c>
      <c r="Z376" s="9">
        <f>0</f>
        <v>0</v>
      </c>
      <c r="AA376">
        <f>10</f>
        <v>10</v>
      </c>
    </row>
    <row r="377" spans="1:27" x14ac:dyDescent="0.55000000000000004">
      <c r="A377" s="10">
        <v>46113</v>
      </c>
      <c r="B377" t="s">
        <v>11</v>
      </c>
      <c r="C377" t="s">
        <v>25</v>
      </c>
      <c r="D377" t="s">
        <v>22</v>
      </c>
      <c r="E377" t="s">
        <v>14</v>
      </c>
      <c r="F377" t="s">
        <v>15</v>
      </c>
      <c r="G377" t="s">
        <v>16</v>
      </c>
      <c r="H377">
        <v>9.5989999608428196</v>
      </c>
      <c r="J377">
        <f t="shared" si="56"/>
        <v>376</v>
      </c>
      <c r="K377" t="str">
        <f t="shared" si="50"/>
        <v>OncorNorth LZ</v>
      </c>
      <c r="L377" s="10">
        <f t="shared" si="57"/>
        <v>45887</v>
      </c>
      <c r="M377" s="10">
        <f t="shared" si="58"/>
        <v>46113</v>
      </c>
      <c r="N377" t="str">
        <f t="shared" si="51"/>
        <v>NORTH</v>
      </c>
      <c r="O377" t="str">
        <f t="shared" si="52"/>
        <v>NA</v>
      </c>
      <c r="P377" t="str">
        <f t="shared" si="53"/>
        <v>APG&amp;E</v>
      </c>
      <c r="Q377">
        <f t="shared" si="54"/>
        <v>12</v>
      </c>
      <c r="R377">
        <v>0</v>
      </c>
      <c r="S377">
        <f>200</f>
        <v>200</v>
      </c>
      <c r="T377" s="9">
        <f t="shared" si="59"/>
        <v>95.989999608428192</v>
      </c>
      <c r="U377">
        <f>0</f>
        <v>0</v>
      </c>
      <c r="V377" s="9">
        <f t="shared" si="55"/>
        <v>95.989999608428192</v>
      </c>
      <c r="W377" s="9">
        <f>0</f>
        <v>0</v>
      </c>
      <c r="X377" s="9">
        <f>0</f>
        <v>0</v>
      </c>
      <c r="Y377" s="9">
        <f>0</f>
        <v>0</v>
      </c>
      <c r="Z377" s="9">
        <f>0</f>
        <v>0</v>
      </c>
      <c r="AA377">
        <f>10</f>
        <v>10</v>
      </c>
    </row>
    <row r="378" spans="1:27" x14ac:dyDescent="0.55000000000000004">
      <c r="A378" s="10">
        <v>46113</v>
      </c>
      <c r="B378" t="s">
        <v>11</v>
      </c>
      <c r="C378" t="s">
        <v>25</v>
      </c>
      <c r="D378" t="s">
        <v>22</v>
      </c>
      <c r="E378" t="s">
        <v>14</v>
      </c>
      <c r="F378" t="s">
        <v>17</v>
      </c>
      <c r="G378" t="s">
        <v>16</v>
      </c>
      <c r="H378">
        <v>9.3856852655426195</v>
      </c>
      <c r="J378">
        <f t="shared" si="56"/>
        <v>377</v>
      </c>
      <c r="K378" t="str">
        <f t="shared" si="50"/>
        <v>OncorNorth LZ</v>
      </c>
      <c r="L378" s="10">
        <f t="shared" si="57"/>
        <v>45887</v>
      </c>
      <c r="M378" s="10">
        <f t="shared" si="58"/>
        <v>46113</v>
      </c>
      <c r="N378" t="str">
        <f t="shared" si="51"/>
        <v>NORTH</v>
      </c>
      <c r="O378" t="str">
        <f t="shared" si="52"/>
        <v>NA</v>
      </c>
      <c r="P378" t="str">
        <f t="shared" si="53"/>
        <v>APG&amp;E</v>
      </c>
      <c r="Q378">
        <f t="shared" si="54"/>
        <v>24</v>
      </c>
      <c r="R378">
        <v>0</v>
      </c>
      <c r="S378">
        <f>200</f>
        <v>200</v>
      </c>
      <c r="T378" s="9">
        <f t="shared" si="59"/>
        <v>93.856852655426195</v>
      </c>
      <c r="U378">
        <f>0</f>
        <v>0</v>
      </c>
      <c r="V378" s="9">
        <f t="shared" si="55"/>
        <v>93.856852655426195</v>
      </c>
      <c r="W378" s="9">
        <f>0</f>
        <v>0</v>
      </c>
      <c r="X378" s="9">
        <f>0</f>
        <v>0</v>
      </c>
      <c r="Y378" s="9">
        <f>0</f>
        <v>0</v>
      </c>
      <c r="Z378" s="9">
        <f>0</f>
        <v>0</v>
      </c>
      <c r="AA378">
        <f>10</f>
        <v>10</v>
      </c>
    </row>
    <row r="379" spans="1:27" x14ac:dyDescent="0.55000000000000004">
      <c r="A379" s="10">
        <v>46113</v>
      </c>
      <c r="B379" t="s">
        <v>11</v>
      </c>
      <c r="C379" t="s">
        <v>25</v>
      </c>
      <c r="D379" t="s">
        <v>22</v>
      </c>
      <c r="E379" t="s">
        <v>14</v>
      </c>
      <c r="F379" t="s">
        <v>18</v>
      </c>
      <c r="G379" t="s">
        <v>16</v>
      </c>
      <c r="H379">
        <v>9.5568871409825995</v>
      </c>
      <c r="J379">
        <f t="shared" si="56"/>
        <v>378</v>
      </c>
      <c r="K379" t="str">
        <f t="shared" si="50"/>
        <v>OncorNorth LZ</v>
      </c>
      <c r="L379" s="10">
        <f t="shared" si="57"/>
        <v>45887</v>
      </c>
      <c r="M379" s="10">
        <f t="shared" si="58"/>
        <v>46113</v>
      </c>
      <c r="N379" t="str">
        <f t="shared" si="51"/>
        <v>NORTH</v>
      </c>
      <c r="O379" t="str">
        <f t="shared" si="52"/>
        <v>NA</v>
      </c>
      <c r="P379" t="str">
        <f t="shared" si="53"/>
        <v>APG&amp;E</v>
      </c>
      <c r="Q379">
        <f t="shared" si="54"/>
        <v>36</v>
      </c>
      <c r="R379">
        <v>0</v>
      </c>
      <c r="S379">
        <f>200</f>
        <v>200</v>
      </c>
      <c r="T379" s="9">
        <f t="shared" si="59"/>
        <v>95.568871409825988</v>
      </c>
      <c r="U379">
        <f>0</f>
        <v>0</v>
      </c>
      <c r="V379" s="9">
        <f t="shared" si="55"/>
        <v>95.568871409825988</v>
      </c>
      <c r="W379" s="9">
        <f>0</f>
        <v>0</v>
      </c>
      <c r="X379" s="9">
        <f>0</f>
        <v>0</v>
      </c>
      <c r="Y379" s="9">
        <f>0</f>
        <v>0</v>
      </c>
      <c r="Z379" s="9">
        <f>0</f>
        <v>0</v>
      </c>
      <c r="AA379">
        <f>10</f>
        <v>10</v>
      </c>
    </row>
    <row r="380" spans="1:27" x14ac:dyDescent="0.55000000000000004">
      <c r="A380" s="10">
        <v>46143</v>
      </c>
      <c r="B380" t="s">
        <v>11</v>
      </c>
      <c r="C380" t="s">
        <v>25</v>
      </c>
      <c r="D380" t="s">
        <v>22</v>
      </c>
      <c r="E380" t="s">
        <v>14</v>
      </c>
      <c r="F380" t="s">
        <v>15</v>
      </c>
      <c r="G380" t="s">
        <v>16</v>
      </c>
      <c r="H380">
        <v>9.5844529319182001</v>
      </c>
      <c r="J380">
        <f t="shared" si="56"/>
        <v>379</v>
      </c>
      <c r="K380" t="str">
        <f t="shared" si="50"/>
        <v>OncorNorth LZ</v>
      </c>
      <c r="L380" s="10">
        <f t="shared" si="57"/>
        <v>45887</v>
      </c>
      <c r="M380" s="10">
        <f t="shared" si="58"/>
        <v>46143</v>
      </c>
      <c r="N380" t="str">
        <f t="shared" si="51"/>
        <v>NORTH</v>
      </c>
      <c r="O380" t="str">
        <f t="shared" si="52"/>
        <v>NA</v>
      </c>
      <c r="P380" t="str">
        <f t="shared" si="53"/>
        <v>APG&amp;E</v>
      </c>
      <c r="Q380">
        <f t="shared" si="54"/>
        <v>12</v>
      </c>
      <c r="R380">
        <v>0</v>
      </c>
      <c r="S380">
        <f>200</f>
        <v>200</v>
      </c>
      <c r="T380" s="9">
        <f t="shared" si="59"/>
        <v>95.844529319182001</v>
      </c>
      <c r="U380">
        <f>0</f>
        <v>0</v>
      </c>
      <c r="V380" s="9">
        <f t="shared" si="55"/>
        <v>95.844529319182001</v>
      </c>
      <c r="W380" s="9">
        <f>0</f>
        <v>0</v>
      </c>
      <c r="X380" s="9">
        <f>0</f>
        <v>0</v>
      </c>
      <c r="Y380" s="9">
        <f>0</f>
        <v>0</v>
      </c>
      <c r="Z380" s="9">
        <f>0</f>
        <v>0</v>
      </c>
      <c r="AA380">
        <f>10</f>
        <v>10</v>
      </c>
    </row>
    <row r="381" spans="1:27" x14ac:dyDescent="0.55000000000000004">
      <c r="A381" s="10">
        <v>46143</v>
      </c>
      <c r="B381" t="s">
        <v>11</v>
      </c>
      <c r="C381" t="s">
        <v>25</v>
      </c>
      <c r="D381" t="s">
        <v>22</v>
      </c>
      <c r="E381" t="s">
        <v>14</v>
      </c>
      <c r="F381" t="s">
        <v>17</v>
      </c>
      <c r="G381" t="s">
        <v>16</v>
      </c>
      <c r="H381">
        <v>9.3747063225067695</v>
      </c>
      <c r="J381">
        <f t="shared" si="56"/>
        <v>380</v>
      </c>
      <c r="K381" t="str">
        <f t="shared" si="50"/>
        <v>OncorNorth LZ</v>
      </c>
      <c r="L381" s="10">
        <f t="shared" si="57"/>
        <v>45887</v>
      </c>
      <c r="M381" s="10">
        <f t="shared" si="58"/>
        <v>46143</v>
      </c>
      <c r="N381" t="str">
        <f t="shared" si="51"/>
        <v>NORTH</v>
      </c>
      <c r="O381" t="str">
        <f t="shared" si="52"/>
        <v>NA</v>
      </c>
      <c r="P381" t="str">
        <f t="shared" si="53"/>
        <v>APG&amp;E</v>
      </c>
      <c r="Q381">
        <f t="shared" si="54"/>
        <v>24</v>
      </c>
      <c r="R381">
        <v>0</v>
      </c>
      <c r="S381">
        <f>200</f>
        <v>200</v>
      </c>
      <c r="T381" s="9">
        <f t="shared" si="59"/>
        <v>93.747063225067691</v>
      </c>
      <c r="U381">
        <f>0</f>
        <v>0</v>
      </c>
      <c r="V381" s="9">
        <f t="shared" si="55"/>
        <v>93.747063225067691</v>
      </c>
      <c r="W381" s="9">
        <f>0</f>
        <v>0</v>
      </c>
      <c r="X381" s="9">
        <f>0</f>
        <v>0</v>
      </c>
      <c r="Y381" s="9">
        <f>0</f>
        <v>0</v>
      </c>
      <c r="Z381" s="9">
        <f>0</f>
        <v>0</v>
      </c>
      <c r="AA381">
        <f>10</f>
        <v>10</v>
      </c>
    </row>
    <row r="382" spans="1:27" x14ac:dyDescent="0.55000000000000004">
      <c r="A382" s="10">
        <v>46143</v>
      </c>
      <c r="B382" t="s">
        <v>11</v>
      </c>
      <c r="C382" t="s">
        <v>25</v>
      </c>
      <c r="D382" t="s">
        <v>22</v>
      </c>
      <c r="E382" t="s">
        <v>14</v>
      </c>
      <c r="F382" t="s">
        <v>18</v>
      </c>
      <c r="G382" t="s">
        <v>16</v>
      </c>
      <c r="H382">
        <v>9.5476500319840394</v>
      </c>
      <c r="J382">
        <f t="shared" si="56"/>
        <v>381</v>
      </c>
      <c r="K382" t="str">
        <f t="shared" si="50"/>
        <v>OncorNorth LZ</v>
      </c>
      <c r="L382" s="10">
        <f t="shared" si="57"/>
        <v>45887</v>
      </c>
      <c r="M382" s="10">
        <f t="shared" si="58"/>
        <v>46143</v>
      </c>
      <c r="N382" t="str">
        <f t="shared" si="51"/>
        <v>NORTH</v>
      </c>
      <c r="O382" t="str">
        <f t="shared" si="52"/>
        <v>NA</v>
      </c>
      <c r="P382" t="str">
        <f t="shared" si="53"/>
        <v>APG&amp;E</v>
      </c>
      <c r="Q382">
        <f t="shared" si="54"/>
        <v>36</v>
      </c>
      <c r="R382">
        <v>0</v>
      </c>
      <c r="S382">
        <f>200</f>
        <v>200</v>
      </c>
      <c r="T382" s="9">
        <f t="shared" si="59"/>
        <v>95.476500319840397</v>
      </c>
      <c r="U382">
        <f>0</f>
        <v>0</v>
      </c>
      <c r="V382" s="9">
        <f t="shared" si="55"/>
        <v>95.476500319840397</v>
      </c>
      <c r="W382" s="9">
        <f>0</f>
        <v>0</v>
      </c>
      <c r="X382" s="9">
        <f>0</f>
        <v>0</v>
      </c>
      <c r="Y382" s="9">
        <f>0</f>
        <v>0</v>
      </c>
      <c r="Z382" s="9">
        <f>0</f>
        <v>0</v>
      </c>
      <c r="AA382">
        <f>10</f>
        <v>10</v>
      </c>
    </row>
    <row r="383" spans="1:27" x14ac:dyDescent="0.55000000000000004">
      <c r="A383" s="10">
        <v>46174</v>
      </c>
      <c r="B383" t="s">
        <v>11</v>
      </c>
      <c r="C383" t="s">
        <v>25</v>
      </c>
      <c r="D383" t="s">
        <v>22</v>
      </c>
      <c r="E383" t="s">
        <v>14</v>
      </c>
      <c r="F383" t="s">
        <v>15</v>
      </c>
      <c r="G383" t="s">
        <v>16</v>
      </c>
      <c r="H383">
        <v>9.5994915298614991</v>
      </c>
      <c r="J383">
        <f t="shared" si="56"/>
        <v>382</v>
      </c>
      <c r="K383" t="str">
        <f t="shared" si="50"/>
        <v>OncorNorth LZ</v>
      </c>
      <c r="L383" s="10">
        <f t="shared" si="57"/>
        <v>45887</v>
      </c>
      <c r="M383" s="10">
        <f t="shared" si="58"/>
        <v>46174</v>
      </c>
      <c r="N383" t="str">
        <f t="shared" si="51"/>
        <v>NORTH</v>
      </c>
      <c r="O383" t="str">
        <f t="shared" si="52"/>
        <v>NA</v>
      </c>
      <c r="P383" t="str">
        <f t="shared" si="53"/>
        <v>APG&amp;E</v>
      </c>
      <c r="Q383">
        <f t="shared" si="54"/>
        <v>12</v>
      </c>
      <c r="R383">
        <v>0</v>
      </c>
      <c r="S383">
        <f>200</f>
        <v>200</v>
      </c>
      <c r="T383" s="9">
        <f t="shared" si="59"/>
        <v>95.994915298614984</v>
      </c>
      <c r="U383">
        <f>0</f>
        <v>0</v>
      </c>
      <c r="V383" s="9">
        <f t="shared" si="55"/>
        <v>95.994915298614984</v>
      </c>
      <c r="W383" s="9">
        <f>0</f>
        <v>0</v>
      </c>
      <c r="X383" s="9">
        <f>0</f>
        <v>0</v>
      </c>
      <c r="Y383" s="9">
        <f>0</f>
        <v>0</v>
      </c>
      <c r="Z383" s="9">
        <f>0</f>
        <v>0</v>
      </c>
      <c r="AA383">
        <f>10</f>
        <v>10</v>
      </c>
    </row>
    <row r="384" spans="1:27" x14ac:dyDescent="0.55000000000000004">
      <c r="A384" s="10">
        <v>46174</v>
      </c>
      <c r="B384" t="s">
        <v>11</v>
      </c>
      <c r="C384" t="s">
        <v>25</v>
      </c>
      <c r="D384" t="s">
        <v>22</v>
      </c>
      <c r="E384" t="s">
        <v>14</v>
      </c>
      <c r="F384" t="s">
        <v>17</v>
      </c>
      <c r="G384" t="s">
        <v>16</v>
      </c>
      <c r="H384">
        <v>9.3788061528926292</v>
      </c>
      <c r="J384">
        <f t="shared" si="56"/>
        <v>383</v>
      </c>
      <c r="K384" t="str">
        <f t="shared" si="50"/>
        <v>OncorNorth LZ</v>
      </c>
      <c r="L384" s="10">
        <f t="shared" si="57"/>
        <v>45887</v>
      </c>
      <c r="M384" s="10">
        <f t="shared" si="58"/>
        <v>46174</v>
      </c>
      <c r="N384" t="str">
        <f t="shared" si="51"/>
        <v>NORTH</v>
      </c>
      <c r="O384" t="str">
        <f t="shared" si="52"/>
        <v>NA</v>
      </c>
      <c r="P384" t="str">
        <f t="shared" si="53"/>
        <v>APG&amp;E</v>
      </c>
      <c r="Q384">
        <f t="shared" si="54"/>
        <v>24</v>
      </c>
      <c r="R384">
        <v>0</v>
      </c>
      <c r="S384">
        <f>200</f>
        <v>200</v>
      </c>
      <c r="T384" s="9">
        <f t="shared" si="59"/>
        <v>93.788061528926292</v>
      </c>
      <c r="U384">
        <f>0</f>
        <v>0</v>
      </c>
      <c r="V384" s="9">
        <f t="shared" si="55"/>
        <v>93.788061528926292</v>
      </c>
      <c r="W384" s="9">
        <f>0</f>
        <v>0</v>
      </c>
      <c r="X384" s="9">
        <f>0</f>
        <v>0</v>
      </c>
      <c r="Y384" s="9">
        <f>0</f>
        <v>0</v>
      </c>
      <c r="Z384" s="9">
        <f>0</f>
        <v>0</v>
      </c>
      <c r="AA384">
        <f>10</f>
        <v>10</v>
      </c>
    </row>
    <row r="385" spans="1:27" x14ac:dyDescent="0.55000000000000004">
      <c r="A385" s="10">
        <v>46174</v>
      </c>
      <c r="B385" t="s">
        <v>11</v>
      </c>
      <c r="C385" t="s">
        <v>25</v>
      </c>
      <c r="D385" t="s">
        <v>22</v>
      </c>
      <c r="E385" t="s">
        <v>14</v>
      </c>
      <c r="F385" t="s">
        <v>18</v>
      </c>
      <c r="G385" t="s">
        <v>16</v>
      </c>
      <c r="H385">
        <v>9.5467907775792593</v>
      </c>
      <c r="J385">
        <f t="shared" si="56"/>
        <v>384</v>
      </c>
      <c r="K385" t="str">
        <f t="shared" si="50"/>
        <v>OncorNorth LZ</v>
      </c>
      <c r="L385" s="10">
        <f t="shared" si="57"/>
        <v>45887</v>
      </c>
      <c r="M385" s="10">
        <f t="shared" si="58"/>
        <v>46174</v>
      </c>
      <c r="N385" t="str">
        <f t="shared" si="51"/>
        <v>NORTH</v>
      </c>
      <c r="O385" t="str">
        <f t="shared" si="52"/>
        <v>NA</v>
      </c>
      <c r="P385" t="str">
        <f t="shared" si="53"/>
        <v>APG&amp;E</v>
      </c>
      <c r="Q385">
        <f t="shared" si="54"/>
        <v>36</v>
      </c>
      <c r="R385">
        <v>0</v>
      </c>
      <c r="S385">
        <f>200</f>
        <v>200</v>
      </c>
      <c r="T385" s="9">
        <f t="shared" si="59"/>
        <v>95.467907775792597</v>
      </c>
      <c r="U385">
        <f>0</f>
        <v>0</v>
      </c>
      <c r="V385" s="9">
        <f t="shared" si="55"/>
        <v>95.467907775792597</v>
      </c>
      <c r="W385" s="9">
        <f>0</f>
        <v>0</v>
      </c>
      <c r="X385" s="9">
        <f>0</f>
        <v>0</v>
      </c>
      <c r="Y385" s="9">
        <f>0</f>
        <v>0</v>
      </c>
      <c r="Z385" s="9">
        <f>0</f>
        <v>0</v>
      </c>
      <c r="AA385">
        <f>10</f>
        <v>10</v>
      </c>
    </row>
    <row r="386" spans="1:27" x14ac:dyDescent="0.55000000000000004">
      <c r="A386" s="10">
        <v>46204</v>
      </c>
      <c r="B386" t="s">
        <v>11</v>
      </c>
      <c r="C386" t="s">
        <v>25</v>
      </c>
      <c r="D386" t="s">
        <v>22</v>
      </c>
      <c r="E386" t="s">
        <v>14</v>
      </c>
      <c r="F386" t="s">
        <v>15</v>
      </c>
      <c r="G386" t="s">
        <v>16</v>
      </c>
      <c r="H386">
        <v>9.5927785753421908</v>
      </c>
      <c r="J386">
        <f t="shared" si="56"/>
        <v>385</v>
      </c>
      <c r="K386" t="str">
        <f t="shared" ref="K386:K449" si="60">CONCATENATE(C386,D386)</f>
        <v>OncorNorth LZ</v>
      </c>
      <c r="L386" s="10">
        <f t="shared" si="57"/>
        <v>45887</v>
      </c>
      <c r="M386" s="10">
        <f t="shared" si="58"/>
        <v>46204</v>
      </c>
      <c r="N386" t="str">
        <f t="shared" ref="N386:N449" si="61">IF(K386="CenterpointHouston LZ","COAST",IF(K386="OncorNorth LZ","NORTH",IF(K386="AEP TX CENTRALSouth LZ","SOUTH",IF(K386="AEP TX CentralWest LZ","WEST",IF(K386="TNMPHouston LZ","TNMP","NA")))))</f>
        <v>NORTH</v>
      </c>
      <c r="O386" t="str">
        <f t="shared" ref="O386:O449" si="62">IF(E386="LO","LOW",IF(E386="MED","MED",IF(E386="HI","HIGH","NA")))</f>
        <v>NA</v>
      </c>
      <c r="P386" t="str">
        <f t="shared" ref="P386:P449" si="63">IF(G386="Fixed Price","APG&amp;E","NA")</f>
        <v>APG&amp;E</v>
      </c>
      <c r="Q386">
        <f t="shared" ref="Q386:Q449" si="64">IF(F386="12 Months",12,IF(F386="24 Months",24,IF(F386="36 Months",36,IF(F386="48 Months",48,IF(F386="60 Months",60,0)))))</f>
        <v>12</v>
      </c>
      <c r="R386">
        <v>0</v>
      </c>
      <c r="S386">
        <f>200</f>
        <v>200</v>
      </c>
      <c r="T386" s="9">
        <f t="shared" si="59"/>
        <v>95.927785753421915</v>
      </c>
      <c r="U386">
        <f>0</f>
        <v>0</v>
      </c>
      <c r="V386" s="9">
        <f t="shared" ref="V386:V449" si="65">T386+U386</f>
        <v>95.927785753421915</v>
      </c>
      <c r="W386" s="9">
        <f>0</f>
        <v>0</v>
      </c>
      <c r="X386" s="9">
        <f>0</f>
        <v>0</v>
      </c>
      <c r="Y386" s="9">
        <f>0</f>
        <v>0</v>
      </c>
      <c r="Z386" s="9">
        <f>0</f>
        <v>0</v>
      </c>
      <c r="AA386">
        <f>10</f>
        <v>10</v>
      </c>
    </row>
    <row r="387" spans="1:27" x14ac:dyDescent="0.55000000000000004">
      <c r="A387" s="10">
        <v>46204</v>
      </c>
      <c r="B387" t="s">
        <v>11</v>
      </c>
      <c r="C387" t="s">
        <v>25</v>
      </c>
      <c r="D387" t="s">
        <v>22</v>
      </c>
      <c r="E387" t="s">
        <v>14</v>
      </c>
      <c r="F387" t="s">
        <v>17</v>
      </c>
      <c r="G387" t="s">
        <v>16</v>
      </c>
      <c r="H387">
        <v>9.3691246996739395</v>
      </c>
      <c r="J387">
        <f t="shared" ref="J387:J450" si="66">J386+1</f>
        <v>386</v>
      </c>
      <c r="K387" t="str">
        <f t="shared" si="60"/>
        <v>OncorNorth LZ</v>
      </c>
      <c r="L387" s="10">
        <f t="shared" ref="L387:L450" si="67">DATE(2025,8,18)</f>
        <v>45887</v>
      </c>
      <c r="M387" s="10">
        <f t="shared" ref="M387:M450" si="68">A387</f>
        <v>46204</v>
      </c>
      <c r="N387" t="str">
        <f t="shared" si="61"/>
        <v>NORTH</v>
      </c>
      <c r="O387" t="str">
        <f t="shared" si="62"/>
        <v>NA</v>
      </c>
      <c r="P387" t="str">
        <f t="shared" si="63"/>
        <v>APG&amp;E</v>
      </c>
      <c r="Q387">
        <f t="shared" si="64"/>
        <v>24</v>
      </c>
      <c r="R387">
        <v>0</v>
      </c>
      <c r="S387">
        <f>200</f>
        <v>200</v>
      </c>
      <c r="T387" s="9">
        <f t="shared" ref="T387:T450" si="69">IF(N387="",0,H387*10)</f>
        <v>93.691246996739395</v>
      </c>
      <c r="U387">
        <f>0</f>
        <v>0</v>
      </c>
      <c r="V387" s="9">
        <f t="shared" si="65"/>
        <v>93.691246996739395</v>
      </c>
      <c r="W387" s="9">
        <f>0</f>
        <v>0</v>
      </c>
      <c r="X387" s="9">
        <f>0</f>
        <v>0</v>
      </c>
      <c r="Y387" s="9">
        <f>0</f>
        <v>0</v>
      </c>
      <c r="Z387" s="9">
        <f>0</f>
        <v>0</v>
      </c>
      <c r="AA387">
        <f>10</f>
        <v>10</v>
      </c>
    </row>
    <row r="388" spans="1:27" x14ac:dyDescent="0.55000000000000004">
      <c r="A388" s="10">
        <v>46204</v>
      </c>
      <c r="B388" t="s">
        <v>11</v>
      </c>
      <c r="C388" t="s">
        <v>25</v>
      </c>
      <c r="D388" t="s">
        <v>22</v>
      </c>
      <c r="E388" t="s">
        <v>14</v>
      </c>
      <c r="F388" t="s">
        <v>18</v>
      </c>
      <c r="G388" t="s">
        <v>16</v>
      </c>
      <c r="H388">
        <v>9.5377711266456107</v>
      </c>
      <c r="J388">
        <f t="shared" si="66"/>
        <v>387</v>
      </c>
      <c r="K388" t="str">
        <f t="shared" si="60"/>
        <v>OncorNorth LZ</v>
      </c>
      <c r="L388" s="10">
        <f t="shared" si="67"/>
        <v>45887</v>
      </c>
      <c r="M388" s="10">
        <f t="shared" si="68"/>
        <v>46204</v>
      </c>
      <c r="N388" t="str">
        <f t="shared" si="61"/>
        <v>NORTH</v>
      </c>
      <c r="O388" t="str">
        <f t="shared" si="62"/>
        <v>NA</v>
      </c>
      <c r="P388" t="str">
        <f t="shared" si="63"/>
        <v>APG&amp;E</v>
      </c>
      <c r="Q388">
        <f t="shared" si="64"/>
        <v>36</v>
      </c>
      <c r="R388">
        <v>0</v>
      </c>
      <c r="S388">
        <f>200</f>
        <v>200</v>
      </c>
      <c r="T388" s="9">
        <f t="shared" si="69"/>
        <v>95.377711266456103</v>
      </c>
      <c r="U388">
        <f>0</f>
        <v>0</v>
      </c>
      <c r="V388" s="9">
        <f t="shared" si="65"/>
        <v>95.377711266456103</v>
      </c>
      <c r="W388" s="9">
        <f>0</f>
        <v>0</v>
      </c>
      <c r="X388" s="9">
        <f>0</f>
        <v>0</v>
      </c>
      <c r="Y388" s="9">
        <f>0</f>
        <v>0</v>
      </c>
      <c r="Z388" s="9">
        <f>0</f>
        <v>0</v>
      </c>
      <c r="AA388">
        <f>10</f>
        <v>10</v>
      </c>
    </row>
    <row r="389" spans="1:27" x14ac:dyDescent="0.55000000000000004">
      <c r="A389" s="10">
        <v>46235</v>
      </c>
      <c r="B389" t="s">
        <v>11</v>
      </c>
      <c r="C389" t="s">
        <v>25</v>
      </c>
      <c r="D389" t="s">
        <v>22</v>
      </c>
      <c r="E389" t="s">
        <v>14</v>
      </c>
      <c r="F389" t="s">
        <v>15</v>
      </c>
      <c r="G389" t="s">
        <v>16</v>
      </c>
      <c r="H389">
        <v>9.5770297653313499</v>
      </c>
      <c r="J389">
        <f t="shared" si="66"/>
        <v>388</v>
      </c>
      <c r="K389" t="str">
        <f t="shared" si="60"/>
        <v>OncorNorth LZ</v>
      </c>
      <c r="L389" s="10">
        <f t="shared" si="67"/>
        <v>45887</v>
      </c>
      <c r="M389" s="10">
        <f t="shared" si="68"/>
        <v>46235</v>
      </c>
      <c r="N389" t="str">
        <f t="shared" si="61"/>
        <v>NORTH</v>
      </c>
      <c r="O389" t="str">
        <f t="shared" si="62"/>
        <v>NA</v>
      </c>
      <c r="P389" t="str">
        <f t="shared" si="63"/>
        <v>APG&amp;E</v>
      </c>
      <c r="Q389">
        <f t="shared" si="64"/>
        <v>12</v>
      </c>
      <c r="R389">
        <v>0</v>
      </c>
      <c r="S389">
        <f>200</f>
        <v>200</v>
      </c>
      <c r="T389" s="9">
        <f t="shared" si="69"/>
        <v>95.770297653313492</v>
      </c>
      <c r="U389">
        <f>0</f>
        <v>0</v>
      </c>
      <c r="V389" s="9">
        <f t="shared" si="65"/>
        <v>95.770297653313492</v>
      </c>
      <c r="W389" s="9">
        <f>0</f>
        <v>0</v>
      </c>
      <c r="X389" s="9">
        <f>0</f>
        <v>0</v>
      </c>
      <c r="Y389" s="9">
        <f>0</f>
        <v>0</v>
      </c>
      <c r="Z389" s="9">
        <f>0</f>
        <v>0</v>
      </c>
      <c r="AA389">
        <f>10</f>
        <v>10</v>
      </c>
    </row>
    <row r="390" spans="1:27" x14ac:dyDescent="0.55000000000000004">
      <c r="A390" s="10">
        <v>46235</v>
      </c>
      <c r="B390" t="s">
        <v>11</v>
      </c>
      <c r="C390" t="s">
        <v>25</v>
      </c>
      <c r="D390" t="s">
        <v>22</v>
      </c>
      <c r="E390" t="s">
        <v>14</v>
      </c>
      <c r="F390" t="s">
        <v>17</v>
      </c>
      <c r="G390" t="s">
        <v>16</v>
      </c>
      <c r="H390">
        <v>9.3695547145723008</v>
      </c>
      <c r="J390">
        <f t="shared" si="66"/>
        <v>389</v>
      </c>
      <c r="K390" t="str">
        <f t="shared" si="60"/>
        <v>OncorNorth LZ</v>
      </c>
      <c r="L390" s="10">
        <f t="shared" si="67"/>
        <v>45887</v>
      </c>
      <c r="M390" s="10">
        <f t="shared" si="68"/>
        <v>46235</v>
      </c>
      <c r="N390" t="str">
        <f t="shared" si="61"/>
        <v>NORTH</v>
      </c>
      <c r="O390" t="str">
        <f t="shared" si="62"/>
        <v>NA</v>
      </c>
      <c r="P390" t="str">
        <f t="shared" si="63"/>
        <v>APG&amp;E</v>
      </c>
      <c r="Q390">
        <f t="shared" si="64"/>
        <v>24</v>
      </c>
      <c r="R390">
        <v>0</v>
      </c>
      <c r="S390">
        <f>200</f>
        <v>200</v>
      </c>
      <c r="T390" s="9">
        <f t="shared" si="69"/>
        <v>93.695547145723012</v>
      </c>
      <c r="U390">
        <f>0</f>
        <v>0</v>
      </c>
      <c r="V390" s="9">
        <f t="shared" si="65"/>
        <v>93.695547145723012</v>
      </c>
      <c r="W390" s="9">
        <f>0</f>
        <v>0</v>
      </c>
      <c r="X390" s="9">
        <f>0</f>
        <v>0</v>
      </c>
      <c r="Y390" s="9">
        <f>0</f>
        <v>0</v>
      </c>
      <c r="Z390" s="9">
        <f>0</f>
        <v>0</v>
      </c>
      <c r="AA390">
        <f>10</f>
        <v>10</v>
      </c>
    </row>
    <row r="391" spans="1:27" x14ac:dyDescent="0.55000000000000004">
      <c r="A391" s="10">
        <v>46235</v>
      </c>
      <c r="B391" t="s">
        <v>11</v>
      </c>
      <c r="C391" t="s">
        <v>25</v>
      </c>
      <c r="D391" t="s">
        <v>22</v>
      </c>
      <c r="E391" t="s">
        <v>14</v>
      </c>
      <c r="F391" t="s">
        <v>18</v>
      </c>
      <c r="G391" t="s">
        <v>16</v>
      </c>
      <c r="H391">
        <v>9.5383412889535695</v>
      </c>
      <c r="J391">
        <f t="shared" si="66"/>
        <v>390</v>
      </c>
      <c r="K391" t="str">
        <f t="shared" si="60"/>
        <v>OncorNorth LZ</v>
      </c>
      <c r="L391" s="10">
        <f t="shared" si="67"/>
        <v>45887</v>
      </c>
      <c r="M391" s="10">
        <f t="shared" si="68"/>
        <v>46235</v>
      </c>
      <c r="N391" t="str">
        <f t="shared" si="61"/>
        <v>NORTH</v>
      </c>
      <c r="O391" t="str">
        <f t="shared" si="62"/>
        <v>NA</v>
      </c>
      <c r="P391" t="str">
        <f t="shared" si="63"/>
        <v>APG&amp;E</v>
      </c>
      <c r="Q391">
        <f t="shared" si="64"/>
        <v>36</v>
      </c>
      <c r="R391">
        <v>0</v>
      </c>
      <c r="S391">
        <f>200</f>
        <v>200</v>
      </c>
      <c r="T391" s="9">
        <f t="shared" si="69"/>
        <v>95.383412889535691</v>
      </c>
      <c r="U391">
        <f>0</f>
        <v>0</v>
      </c>
      <c r="V391" s="9">
        <f t="shared" si="65"/>
        <v>95.383412889535691</v>
      </c>
      <c r="W391" s="9">
        <f>0</f>
        <v>0</v>
      </c>
      <c r="X391" s="9">
        <f>0</f>
        <v>0</v>
      </c>
      <c r="Y391" s="9">
        <f>0</f>
        <v>0</v>
      </c>
      <c r="Z391" s="9">
        <f>0</f>
        <v>0</v>
      </c>
      <c r="AA391">
        <f>10</f>
        <v>10</v>
      </c>
    </row>
    <row r="392" spans="1:27" x14ac:dyDescent="0.55000000000000004">
      <c r="A392" s="10">
        <v>45870</v>
      </c>
      <c r="B392" t="s">
        <v>11</v>
      </c>
      <c r="C392" t="s">
        <v>25</v>
      </c>
      <c r="D392" t="s">
        <v>19</v>
      </c>
      <c r="E392" t="s">
        <v>14</v>
      </c>
      <c r="F392" t="s">
        <v>15</v>
      </c>
      <c r="G392" t="s">
        <v>16</v>
      </c>
      <c r="H392">
        <v>7.8835473925414403</v>
      </c>
      <c r="J392">
        <f t="shared" si="66"/>
        <v>391</v>
      </c>
      <c r="K392" t="str">
        <f t="shared" si="60"/>
        <v>OncorSouth LZ</v>
      </c>
      <c r="L392" s="10">
        <f t="shared" si="67"/>
        <v>45887</v>
      </c>
      <c r="M392" s="10">
        <f t="shared" si="68"/>
        <v>45870</v>
      </c>
      <c r="N392" t="str">
        <f t="shared" si="61"/>
        <v>NA</v>
      </c>
      <c r="O392" t="str">
        <f t="shared" si="62"/>
        <v>NA</v>
      </c>
      <c r="P392" t="str">
        <f t="shared" si="63"/>
        <v>APG&amp;E</v>
      </c>
      <c r="Q392">
        <f t="shared" si="64"/>
        <v>12</v>
      </c>
      <c r="R392">
        <v>0</v>
      </c>
      <c r="S392">
        <f>200</f>
        <v>200</v>
      </c>
      <c r="T392" s="9">
        <f t="shared" si="69"/>
        <v>78.835473925414405</v>
      </c>
      <c r="U392">
        <f>0</f>
        <v>0</v>
      </c>
      <c r="V392" s="9">
        <f t="shared" si="65"/>
        <v>78.835473925414405</v>
      </c>
      <c r="W392" s="9">
        <f>0</f>
        <v>0</v>
      </c>
      <c r="X392" s="9">
        <f>0</f>
        <v>0</v>
      </c>
      <c r="Y392" s="9">
        <f>0</f>
        <v>0</v>
      </c>
      <c r="Z392" s="9">
        <f>0</f>
        <v>0</v>
      </c>
      <c r="AA392">
        <f>10</f>
        <v>10</v>
      </c>
    </row>
    <row r="393" spans="1:27" x14ac:dyDescent="0.55000000000000004">
      <c r="A393" s="10">
        <v>45870</v>
      </c>
      <c r="B393" t="s">
        <v>11</v>
      </c>
      <c r="C393" t="s">
        <v>25</v>
      </c>
      <c r="D393" t="s">
        <v>19</v>
      </c>
      <c r="E393" t="s">
        <v>14</v>
      </c>
      <c r="F393" t="s">
        <v>17</v>
      </c>
      <c r="G393" t="s">
        <v>16</v>
      </c>
      <c r="H393">
        <v>8.1767817178674793</v>
      </c>
      <c r="J393">
        <f t="shared" si="66"/>
        <v>392</v>
      </c>
      <c r="K393" t="str">
        <f t="shared" si="60"/>
        <v>OncorSouth LZ</v>
      </c>
      <c r="L393" s="10">
        <f t="shared" si="67"/>
        <v>45887</v>
      </c>
      <c r="M393" s="10">
        <f t="shared" si="68"/>
        <v>45870</v>
      </c>
      <c r="N393" t="str">
        <f t="shared" si="61"/>
        <v>NA</v>
      </c>
      <c r="O393" t="str">
        <f t="shared" si="62"/>
        <v>NA</v>
      </c>
      <c r="P393" t="str">
        <f t="shared" si="63"/>
        <v>APG&amp;E</v>
      </c>
      <c r="Q393">
        <f t="shared" si="64"/>
        <v>24</v>
      </c>
      <c r="R393">
        <v>0</v>
      </c>
      <c r="S393">
        <f>200</f>
        <v>200</v>
      </c>
      <c r="T393" s="9">
        <f t="shared" si="69"/>
        <v>81.76781717867479</v>
      </c>
      <c r="U393">
        <f>0</f>
        <v>0</v>
      </c>
      <c r="V393" s="9">
        <f t="shared" si="65"/>
        <v>81.76781717867479</v>
      </c>
      <c r="W393" s="9">
        <f>0</f>
        <v>0</v>
      </c>
      <c r="X393" s="9">
        <f>0</f>
        <v>0</v>
      </c>
      <c r="Y393" s="9">
        <f>0</f>
        <v>0</v>
      </c>
      <c r="Z393" s="9">
        <f>0</f>
        <v>0</v>
      </c>
      <c r="AA393">
        <f>10</f>
        <v>10</v>
      </c>
    </row>
    <row r="394" spans="1:27" x14ac:dyDescent="0.55000000000000004">
      <c r="A394" s="10">
        <v>45870</v>
      </c>
      <c r="B394" t="s">
        <v>11</v>
      </c>
      <c r="C394" t="s">
        <v>25</v>
      </c>
      <c r="D394" t="s">
        <v>19</v>
      </c>
      <c r="E394" t="s">
        <v>14</v>
      </c>
      <c r="F394" t="s">
        <v>18</v>
      </c>
      <c r="G394" t="s">
        <v>16</v>
      </c>
      <c r="H394">
        <v>8.5612178580068203</v>
      </c>
      <c r="J394">
        <f t="shared" si="66"/>
        <v>393</v>
      </c>
      <c r="K394" t="str">
        <f t="shared" si="60"/>
        <v>OncorSouth LZ</v>
      </c>
      <c r="L394" s="10">
        <f t="shared" si="67"/>
        <v>45887</v>
      </c>
      <c r="M394" s="10">
        <f t="shared" si="68"/>
        <v>45870</v>
      </c>
      <c r="N394" t="str">
        <f t="shared" si="61"/>
        <v>NA</v>
      </c>
      <c r="O394" t="str">
        <f t="shared" si="62"/>
        <v>NA</v>
      </c>
      <c r="P394" t="str">
        <f t="shared" si="63"/>
        <v>APG&amp;E</v>
      </c>
      <c r="Q394">
        <f t="shared" si="64"/>
        <v>36</v>
      </c>
      <c r="R394">
        <v>0</v>
      </c>
      <c r="S394">
        <f>200</f>
        <v>200</v>
      </c>
      <c r="T394" s="9">
        <f t="shared" si="69"/>
        <v>85.612178580068203</v>
      </c>
      <c r="U394">
        <f>0</f>
        <v>0</v>
      </c>
      <c r="V394" s="9">
        <f t="shared" si="65"/>
        <v>85.612178580068203</v>
      </c>
      <c r="W394" s="9">
        <f>0</f>
        <v>0</v>
      </c>
      <c r="X394" s="9">
        <f>0</f>
        <v>0</v>
      </c>
      <c r="Y394" s="9">
        <f>0</f>
        <v>0</v>
      </c>
      <c r="Z394" s="9">
        <f>0</f>
        <v>0</v>
      </c>
      <c r="AA394">
        <f>10</f>
        <v>10</v>
      </c>
    </row>
    <row r="395" spans="1:27" x14ac:dyDescent="0.55000000000000004">
      <c r="A395" s="10">
        <v>45901</v>
      </c>
      <c r="B395" t="s">
        <v>11</v>
      </c>
      <c r="C395" t="s">
        <v>25</v>
      </c>
      <c r="D395" t="s">
        <v>19</v>
      </c>
      <c r="E395" t="s">
        <v>14</v>
      </c>
      <c r="F395" t="s">
        <v>15</v>
      </c>
      <c r="G395" t="s">
        <v>16</v>
      </c>
      <c r="H395">
        <v>8.5171313263238204</v>
      </c>
      <c r="J395">
        <f t="shared" si="66"/>
        <v>394</v>
      </c>
      <c r="K395" t="str">
        <f t="shared" si="60"/>
        <v>OncorSouth LZ</v>
      </c>
      <c r="L395" s="10">
        <f t="shared" si="67"/>
        <v>45887</v>
      </c>
      <c r="M395" s="10">
        <f t="shared" si="68"/>
        <v>45901</v>
      </c>
      <c r="N395" t="str">
        <f t="shared" si="61"/>
        <v>NA</v>
      </c>
      <c r="O395" t="str">
        <f t="shared" si="62"/>
        <v>NA</v>
      </c>
      <c r="P395" t="str">
        <f t="shared" si="63"/>
        <v>APG&amp;E</v>
      </c>
      <c r="Q395">
        <f t="shared" si="64"/>
        <v>12</v>
      </c>
      <c r="R395">
        <v>0</v>
      </c>
      <c r="S395">
        <f>200</f>
        <v>200</v>
      </c>
      <c r="T395" s="9">
        <f t="shared" si="69"/>
        <v>85.171313263238204</v>
      </c>
      <c r="U395">
        <f>0</f>
        <v>0</v>
      </c>
      <c r="V395" s="9">
        <f t="shared" si="65"/>
        <v>85.171313263238204</v>
      </c>
      <c r="W395" s="9">
        <f>0</f>
        <v>0</v>
      </c>
      <c r="X395" s="9">
        <f>0</f>
        <v>0</v>
      </c>
      <c r="Y395" s="9">
        <f>0</f>
        <v>0</v>
      </c>
      <c r="Z395" s="9">
        <f>0</f>
        <v>0</v>
      </c>
      <c r="AA395">
        <f>10</f>
        <v>10</v>
      </c>
    </row>
    <row r="396" spans="1:27" x14ac:dyDescent="0.55000000000000004">
      <c r="A396" s="10">
        <v>45901</v>
      </c>
      <c r="B396" t="s">
        <v>11</v>
      </c>
      <c r="C396" t="s">
        <v>25</v>
      </c>
      <c r="D396" t="s">
        <v>19</v>
      </c>
      <c r="E396" t="s">
        <v>14</v>
      </c>
      <c r="F396" t="s">
        <v>17</v>
      </c>
      <c r="G396" t="s">
        <v>16</v>
      </c>
      <c r="H396">
        <v>8.4805979148708897</v>
      </c>
      <c r="J396">
        <f t="shared" si="66"/>
        <v>395</v>
      </c>
      <c r="K396" t="str">
        <f t="shared" si="60"/>
        <v>OncorSouth LZ</v>
      </c>
      <c r="L396" s="10">
        <f t="shared" si="67"/>
        <v>45887</v>
      </c>
      <c r="M396" s="10">
        <f t="shared" si="68"/>
        <v>45901</v>
      </c>
      <c r="N396" t="str">
        <f t="shared" si="61"/>
        <v>NA</v>
      </c>
      <c r="O396" t="str">
        <f t="shared" si="62"/>
        <v>NA</v>
      </c>
      <c r="P396" t="str">
        <f t="shared" si="63"/>
        <v>APG&amp;E</v>
      </c>
      <c r="Q396">
        <f t="shared" si="64"/>
        <v>24</v>
      </c>
      <c r="R396">
        <v>0</v>
      </c>
      <c r="S396">
        <f>200</f>
        <v>200</v>
      </c>
      <c r="T396" s="9">
        <f t="shared" si="69"/>
        <v>84.8059791487089</v>
      </c>
      <c r="U396">
        <f>0</f>
        <v>0</v>
      </c>
      <c r="V396" s="9">
        <f t="shared" si="65"/>
        <v>84.8059791487089</v>
      </c>
      <c r="W396" s="9">
        <f>0</f>
        <v>0</v>
      </c>
      <c r="X396" s="9">
        <f>0</f>
        <v>0</v>
      </c>
      <c r="Y396" s="9">
        <f>0</f>
        <v>0</v>
      </c>
      <c r="Z396" s="9">
        <f>0</f>
        <v>0</v>
      </c>
      <c r="AA396">
        <f>10</f>
        <v>10</v>
      </c>
    </row>
    <row r="397" spans="1:27" x14ac:dyDescent="0.55000000000000004">
      <c r="A397" s="10">
        <v>45901</v>
      </c>
      <c r="B397" t="s">
        <v>11</v>
      </c>
      <c r="C397" t="s">
        <v>25</v>
      </c>
      <c r="D397" t="s">
        <v>19</v>
      </c>
      <c r="E397" t="s">
        <v>14</v>
      </c>
      <c r="F397" t="s">
        <v>18</v>
      </c>
      <c r="G397" t="s">
        <v>16</v>
      </c>
      <c r="H397">
        <v>8.7497623166459597</v>
      </c>
      <c r="J397">
        <f t="shared" si="66"/>
        <v>396</v>
      </c>
      <c r="K397" t="str">
        <f t="shared" si="60"/>
        <v>OncorSouth LZ</v>
      </c>
      <c r="L397" s="10">
        <f t="shared" si="67"/>
        <v>45887</v>
      </c>
      <c r="M397" s="10">
        <f t="shared" si="68"/>
        <v>45901</v>
      </c>
      <c r="N397" t="str">
        <f t="shared" si="61"/>
        <v>NA</v>
      </c>
      <c r="O397" t="str">
        <f t="shared" si="62"/>
        <v>NA</v>
      </c>
      <c r="P397" t="str">
        <f t="shared" si="63"/>
        <v>APG&amp;E</v>
      </c>
      <c r="Q397">
        <f t="shared" si="64"/>
        <v>36</v>
      </c>
      <c r="R397">
        <v>0</v>
      </c>
      <c r="S397">
        <f>200</f>
        <v>200</v>
      </c>
      <c r="T397" s="9">
        <f t="shared" si="69"/>
        <v>87.49762316645959</v>
      </c>
      <c r="U397">
        <f>0</f>
        <v>0</v>
      </c>
      <c r="V397" s="9">
        <f t="shared" si="65"/>
        <v>87.49762316645959</v>
      </c>
      <c r="W397" s="9">
        <f>0</f>
        <v>0</v>
      </c>
      <c r="X397" s="9">
        <f>0</f>
        <v>0</v>
      </c>
      <c r="Y397" s="9">
        <f>0</f>
        <v>0</v>
      </c>
      <c r="Z397" s="9">
        <f>0</f>
        <v>0</v>
      </c>
      <c r="AA397">
        <f>10</f>
        <v>10</v>
      </c>
    </row>
    <row r="398" spans="1:27" x14ac:dyDescent="0.55000000000000004">
      <c r="A398" s="10">
        <v>45931</v>
      </c>
      <c r="B398" t="s">
        <v>11</v>
      </c>
      <c r="C398" t="s">
        <v>25</v>
      </c>
      <c r="D398" t="s">
        <v>19</v>
      </c>
      <c r="E398" t="s">
        <v>14</v>
      </c>
      <c r="F398" t="s">
        <v>15</v>
      </c>
      <c r="G398" t="s">
        <v>16</v>
      </c>
      <c r="H398">
        <v>8.7197753682049406</v>
      </c>
      <c r="J398">
        <f t="shared" si="66"/>
        <v>397</v>
      </c>
      <c r="K398" t="str">
        <f t="shared" si="60"/>
        <v>OncorSouth LZ</v>
      </c>
      <c r="L398" s="10">
        <f t="shared" si="67"/>
        <v>45887</v>
      </c>
      <c r="M398" s="10">
        <f t="shared" si="68"/>
        <v>45931</v>
      </c>
      <c r="N398" t="str">
        <f t="shared" si="61"/>
        <v>NA</v>
      </c>
      <c r="O398" t="str">
        <f t="shared" si="62"/>
        <v>NA</v>
      </c>
      <c r="P398" t="str">
        <f t="shared" si="63"/>
        <v>APG&amp;E</v>
      </c>
      <c r="Q398">
        <f t="shared" si="64"/>
        <v>12</v>
      </c>
      <c r="R398">
        <v>0</v>
      </c>
      <c r="S398">
        <f>200</f>
        <v>200</v>
      </c>
      <c r="T398" s="9">
        <f t="shared" si="69"/>
        <v>87.197753682049409</v>
      </c>
      <c r="U398">
        <f>0</f>
        <v>0</v>
      </c>
      <c r="V398" s="9">
        <f t="shared" si="65"/>
        <v>87.197753682049409</v>
      </c>
      <c r="W398" s="9">
        <f>0</f>
        <v>0</v>
      </c>
      <c r="X398" s="9">
        <f>0</f>
        <v>0</v>
      </c>
      <c r="Y398" s="9">
        <f>0</f>
        <v>0</v>
      </c>
      <c r="Z398" s="9">
        <f>0</f>
        <v>0</v>
      </c>
      <c r="AA398">
        <f>10</f>
        <v>10</v>
      </c>
    </row>
    <row r="399" spans="1:27" x14ac:dyDescent="0.55000000000000004">
      <c r="A399" s="10">
        <v>45931</v>
      </c>
      <c r="B399" t="s">
        <v>11</v>
      </c>
      <c r="C399" t="s">
        <v>25</v>
      </c>
      <c r="D399" t="s">
        <v>19</v>
      </c>
      <c r="E399" t="s">
        <v>14</v>
      </c>
      <c r="F399" t="s">
        <v>17</v>
      </c>
      <c r="G399" t="s">
        <v>16</v>
      </c>
      <c r="H399">
        <v>8.5838762348506208</v>
      </c>
      <c r="J399">
        <f t="shared" si="66"/>
        <v>398</v>
      </c>
      <c r="K399" t="str">
        <f t="shared" si="60"/>
        <v>OncorSouth LZ</v>
      </c>
      <c r="L399" s="10">
        <f t="shared" si="67"/>
        <v>45887</v>
      </c>
      <c r="M399" s="10">
        <f t="shared" si="68"/>
        <v>45931</v>
      </c>
      <c r="N399" t="str">
        <f t="shared" si="61"/>
        <v>NA</v>
      </c>
      <c r="O399" t="str">
        <f t="shared" si="62"/>
        <v>NA</v>
      </c>
      <c r="P399" t="str">
        <f t="shared" si="63"/>
        <v>APG&amp;E</v>
      </c>
      <c r="Q399">
        <f t="shared" si="64"/>
        <v>24</v>
      </c>
      <c r="R399">
        <v>0</v>
      </c>
      <c r="S399">
        <f>200</f>
        <v>200</v>
      </c>
      <c r="T399" s="9">
        <f t="shared" si="69"/>
        <v>85.838762348506208</v>
      </c>
      <c r="U399">
        <f>0</f>
        <v>0</v>
      </c>
      <c r="V399" s="9">
        <f t="shared" si="65"/>
        <v>85.838762348506208</v>
      </c>
      <c r="W399" s="9">
        <f>0</f>
        <v>0</v>
      </c>
      <c r="X399" s="9">
        <f>0</f>
        <v>0</v>
      </c>
      <c r="Y399" s="9">
        <f>0</f>
        <v>0</v>
      </c>
      <c r="Z399" s="9">
        <f>0</f>
        <v>0</v>
      </c>
      <c r="AA399">
        <f>10</f>
        <v>10</v>
      </c>
    </row>
    <row r="400" spans="1:27" x14ac:dyDescent="0.55000000000000004">
      <c r="A400" s="10">
        <v>45931</v>
      </c>
      <c r="B400" t="s">
        <v>11</v>
      </c>
      <c r="C400" t="s">
        <v>25</v>
      </c>
      <c r="D400" t="s">
        <v>19</v>
      </c>
      <c r="E400" t="s">
        <v>14</v>
      </c>
      <c r="F400" t="s">
        <v>18</v>
      </c>
      <c r="G400" t="s">
        <v>16</v>
      </c>
      <c r="H400">
        <v>8.8104117183776793</v>
      </c>
      <c r="J400">
        <f t="shared" si="66"/>
        <v>399</v>
      </c>
      <c r="K400" t="str">
        <f t="shared" si="60"/>
        <v>OncorSouth LZ</v>
      </c>
      <c r="L400" s="10">
        <f t="shared" si="67"/>
        <v>45887</v>
      </c>
      <c r="M400" s="10">
        <f t="shared" si="68"/>
        <v>45931</v>
      </c>
      <c r="N400" t="str">
        <f t="shared" si="61"/>
        <v>NA</v>
      </c>
      <c r="O400" t="str">
        <f t="shared" si="62"/>
        <v>NA</v>
      </c>
      <c r="P400" t="str">
        <f t="shared" si="63"/>
        <v>APG&amp;E</v>
      </c>
      <c r="Q400">
        <f t="shared" si="64"/>
        <v>36</v>
      </c>
      <c r="R400">
        <v>0</v>
      </c>
      <c r="S400">
        <f>200</f>
        <v>200</v>
      </c>
      <c r="T400" s="9">
        <f t="shared" si="69"/>
        <v>88.104117183776793</v>
      </c>
      <c r="U400">
        <f>0</f>
        <v>0</v>
      </c>
      <c r="V400" s="9">
        <f t="shared" si="65"/>
        <v>88.104117183776793</v>
      </c>
      <c r="W400" s="9">
        <f>0</f>
        <v>0</v>
      </c>
      <c r="X400" s="9">
        <f>0</f>
        <v>0</v>
      </c>
      <c r="Y400" s="9">
        <f>0</f>
        <v>0</v>
      </c>
      <c r="Z400" s="9">
        <f>0</f>
        <v>0</v>
      </c>
      <c r="AA400">
        <f>10</f>
        <v>10</v>
      </c>
    </row>
    <row r="401" spans="1:27" x14ac:dyDescent="0.55000000000000004">
      <c r="A401" s="10">
        <v>45962</v>
      </c>
      <c r="B401" t="s">
        <v>11</v>
      </c>
      <c r="C401" t="s">
        <v>25</v>
      </c>
      <c r="D401" t="s">
        <v>19</v>
      </c>
      <c r="E401" t="s">
        <v>14</v>
      </c>
      <c r="F401" t="s">
        <v>15</v>
      </c>
      <c r="G401" t="s">
        <v>16</v>
      </c>
      <c r="H401">
        <v>8.7717806538571104</v>
      </c>
      <c r="J401">
        <f t="shared" si="66"/>
        <v>400</v>
      </c>
      <c r="K401" t="str">
        <f t="shared" si="60"/>
        <v>OncorSouth LZ</v>
      </c>
      <c r="L401" s="10">
        <f t="shared" si="67"/>
        <v>45887</v>
      </c>
      <c r="M401" s="10">
        <f t="shared" si="68"/>
        <v>45962</v>
      </c>
      <c r="N401" t="str">
        <f t="shared" si="61"/>
        <v>NA</v>
      </c>
      <c r="O401" t="str">
        <f t="shared" si="62"/>
        <v>NA</v>
      </c>
      <c r="P401" t="str">
        <f t="shared" si="63"/>
        <v>APG&amp;E</v>
      </c>
      <c r="Q401">
        <f t="shared" si="64"/>
        <v>12</v>
      </c>
      <c r="R401">
        <v>0</v>
      </c>
      <c r="S401">
        <f>200</f>
        <v>200</v>
      </c>
      <c r="T401" s="9">
        <f t="shared" si="69"/>
        <v>87.717806538571097</v>
      </c>
      <c r="U401">
        <f>0</f>
        <v>0</v>
      </c>
      <c r="V401" s="9">
        <f t="shared" si="65"/>
        <v>87.717806538571097</v>
      </c>
      <c r="W401" s="9">
        <f>0</f>
        <v>0</v>
      </c>
      <c r="X401" s="9">
        <f>0</f>
        <v>0</v>
      </c>
      <c r="Y401" s="9">
        <f>0</f>
        <v>0</v>
      </c>
      <c r="Z401" s="9">
        <f>0</f>
        <v>0</v>
      </c>
      <c r="AA401">
        <f>10</f>
        <v>10</v>
      </c>
    </row>
    <row r="402" spans="1:27" x14ac:dyDescent="0.55000000000000004">
      <c r="A402" s="10">
        <v>45962</v>
      </c>
      <c r="B402" t="s">
        <v>11</v>
      </c>
      <c r="C402" t="s">
        <v>25</v>
      </c>
      <c r="D402" t="s">
        <v>19</v>
      </c>
      <c r="E402" t="s">
        <v>14</v>
      </c>
      <c r="F402" t="s">
        <v>17</v>
      </c>
      <c r="G402" t="s">
        <v>16</v>
      </c>
      <c r="H402">
        <v>8.6041836686350006</v>
      </c>
      <c r="J402">
        <f t="shared" si="66"/>
        <v>401</v>
      </c>
      <c r="K402" t="str">
        <f t="shared" si="60"/>
        <v>OncorSouth LZ</v>
      </c>
      <c r="L402" s="10">
        <f t="shared" si="67"/>
        <v>45887</v>
      </c>
      <c r="M402" s="10">
        <f t="shared" si="68"/>
        <v>45962</v>
      </c>
      <c r="N402" t="str">
        <f t="shared" si="61"/>
        <v>NA</v>
      </c>
      <c r="O402" t="str">
        <f t="shared" si="62"/>
        <v>NA</v>
      </c>
      <c r="P402" t="str">
        <f t="shared" si="63"/>
        <v>APG&amp;E</v>
      </c>
      <c r="Q402">
        <f t="shared" si="64"/>
        <v>24</v>
      </c>
      <c r="R402">
        <v>0</v>
      </c>
      <c r="S402">
        <f>200</f>
        <v>200</v>
      </c>
      <c r="T402" s="9">
        <f t="shared" si="69"/>
        <v>86.04183668635001</v>
      </c>
      <c r="U402">
        <f>0</f>
        <v>0</v>
      </c>
      <c r="V402" s="9">
        <f t="shared" si="65"/>
        <v>86.04183668635001</v>
      </c>
      <c r="W402" s="9">
        <f>0</f>
        <v>0</v>
      </c>
      <c r="X402" s="9">
        <f>0</f>
        <v>0</v>
      </c>
      <c r="Y402" s="9">
        <f>0</f>
        <v>0</v>
      </c>
      <c r="Z402" s="9">
        <f>0</f>
        <v>0</v>
      </c>
      <c r="AA402">
        <f>10</f>
        <v>10</v>
      </c>
    </row>
    <row r="403" spans="1:27" x14ac:dyDescent="0.55000000000000004">
      <c r="A403" s="10">
        <v>45962</v>
      </c>
      <c r="B403" t="s">
        <v>11</v>
      </c>
      <c r="C403" t="s">
        <v>25</v>
      </c>
      <c r="D403" t="s">
        <v>19</v>
      </c>
      <c r="E403" t="s">
        <v>14</v>
      </c>
      <c r="F403" t="s">
        <v>18</v>
      </c>
      <c r="G403" t="s">
        <v>16</v>
      </c>
      <c r="H403">
        <v>8.8292983318483405</v>
      </c>
      <c r="J403">
        <f t="shared" si="66"/>
        <v>402</v>
      </c>
      <c r="K403" t="str">
        <f t="shared" si="60"/>
        <v>OncorSouth LZ</v>
      </c>
      <c r="L403" s="10">
        <f t="shared" si="67"/>
        <v>45887</v>
      </c>
      <c r="M403" s="10">
        <f t="shared" si="68"/>
        <v>45962</v>
      </c>
      <c r="N403" t="str">
        <f t="shared" si="61"/>
        <v>NA</v>
      </c>
      <c r="O403" t="str">
        <f t="shared" si="62"/>
        <v>NA</v>
      </c>
      <c r="P403" t="str">
        <f t="shared" si="63"/>
        <v>APG&amp;E</v>
      </c>
      <c r="Q403">
        <f t="shared" si="64"/>
        <v>36</v>
      </c>
      <c r="R403">
        <v>0</v>
      </c>
      <c r="S403">
        <f>200</f>
        <v>200</v>
      </c>
      <c r="T403" s="9">
        <f t="shared" si="69"/>
        <v>88.292983318483408</v>
      </c>
      <c r="U403">
        <f>0</f>
        <v>0</v>
      </c>
      <c r="V403" s="9">
        <f t="shared" si="65"/>
        <v>88.292983318483408</v>
      </c>
      <c r="W403" s="9">
        <f>0</f>
        <v>0</v>
      </c>
      <c r="X403" s="9">
        <f>0</f>
        <v>0</v>
      </c>
      <c r="Y403" s="9">
        <f>0</f>
        <v>0</v>
      </c>
      <c r="Z403" s="9">
        <f>0</f>
        <v>0</v>
      </c>
      <c r="AA403">
        <f>10</f>
        <v>10</v>
      </c>
    </row>
    <row r="404" spans="1:27" x14ac:dyDescent="0.55000000000000004">
      <c r="A404" s="10">
        <v>45992</v>
      </c>
      <c r="B404" t="s">
        <v>11</v>
      </c>
      <c r="C404" t="s">
        <v>25</v>
      </c>
      <c r="D404" t="s">
        <v>19</v>
      </c>
      <c r="E404" t="s">
        <v>14</v>
      </c>
      <c r="F404" t="s">
        <v>15</v>
      </c>
      <c r="G404" t="s">
        <v>16</v>
      </c>
      <c r="H404">
        <v>8.8013310207432394</v>
      </c>
      <c r="J404">
        <f t="shared" si="66"/>
        <v>403</v>
      </c>
      <c r="K404" t="str">
        <f t="shared" si="60"/>
        <v>OncorSouth LZ</v>
      </c>
      <c r="L404" s="10">
        <f t="shared" si="67"/>
        <v>45887</v>
      </c>
      <c r="M404" s="10">
        <f t="shared" si="68"/>
        <v>45992</v>
      </c>
      <c r="N404" t="str">
        <f t="shared" si="61"/>
        <v>NA</v>
      </c>
      <c r="O404" t="str">
        <f t="shared" si="62"/>
        <v>NA</v>
      </c>
      <c r="P404" t="str">
        <f t="shared" si="63"/>
        <v>APG&amp;E</v>
      </c>
      <c r="Q404">
        <f t="shared" si="64"/>
        <v>12</v>
      </c>
      <c r="R404">
        <v>0</v>
      </c>
      <c r="S404">
        <f>200</f>
        <v>200</v>
      </c>
      <c r="T404" s="9">
        <f t="shared" si="69"/>
        <v>88.013310207432397</v>
      </c>
      <c r="U404">
        <f>0</f>
        <v>0</v>
      </c>
      <c r="V404" s="9">
        <f t="shared" si="65"/>
        <v>88.013310207432397</v>
      </c>
      <c r="W404" s="9">
        <f>0</f>
        <v>0</v>
      </c>
      <c r="X404" s="9">
        <f>0</f>
        <v>0</v>
      </c>
      <c r="Y404" s="9">
        <f>0</f>
        <v>0</v>
      </c>
      <c r="Z404" s="9">
        <f>0</f>
        <v>0</v>
      </c>
      <c r="AA404">
        <f>10</f>
        <v>10</v>
      </c>
    </row>
    <row r="405" spans="1:27" x14ac:dyDescent="0.55000000000000004">
      <c r="A405" s="10">
        <v>45992</v>
      </c>
      <c r="B405" t="s">
        <v>11</v>
      </c>
      <c r="C405" t="s">
        <v>25</v>
      </c>
      <c r="D405" t="s">
        <v>19</v>
      </c>
      <c r="E405" t="s">
        <v>14</v>
      </c>
      <c r="F405" t="s">
        <v>17</v>
      </c>
      <c r="G405" t="s">
        <v>16</v>
      </c>
      <c r="H405">
        <v>8.6143733845481094</v>
      </c>
      <c r="J405">
        <f t="shared" si="66"/>
        <v>404</v>
      </c>
      <c r="K405" t="str">
        <f t="shared" si="60"/>
        <v>OncorSouth LZ</v>
      </c>
      <c r="L405" s="10">
        <f t="shared" si="67"/>
        <v>45887</v>
      </c>
      <c r="M405" s="10">
        <f t="shared" si="68"/>
        <v>45992</v>
      </c>
      <c r="N405" t="str">
        <f t="shared" si="61"/>
        <v>NA</v>
      </c>
      <c r="O405" t="str">
        <f t="shared" si="62"/>
        <v>NA</v>
      </c>
      <c r="P405" t="str">
        <f t="shared" si="63"/>
        <v>APG&amp;E</v>
      </c>
      <c r="Q405">
        <f t="shared" si="64"/>
        <v>24</v>
      </c>
      <c r="R405">
        <v>0</v>
      </c>
      <c r="S405">
        <f>200</f>
        <v>200</v>
      </c>
      <c r="T405" s="9">
        <f t="shared" si="69"/>
        <v>86.143733845481094</v>
      </c>
      <c r="U405">
        <f>0</f>
        <v>0</v>
      </c>
      <c r="V405" s="9">
        <f t="shared" si="65"/>
        <v>86.143733845481094</v>
      </c>
      <c r="W405" s="9">
        <f>0</f>
        <v>0</v>
      </c>
      <c r="X405" s="9">
        <f>0</f>
        <v>0</v>
      </c>
      <c r="Y405" s="9">
        <f>0</f>
        <v>0</v>
      </c>
      <c r="Z405" s="9">
        <f>0</f>
        <v>0</v>
      </c>
      <c r="AA405">
        <f>10</f>
        <v>10</v>
      </c>
    </row>
    <row r="406" spans="1:27" x14ac:dyDescent="0.55000000000000004">
      <c r="A406" s="10">
        <v>45992</v>
      </c>
      <c r="B406" t="s">
        <v>11</v>
      </c>
      <c r="C406" t="s">
        <v>25</v>
      </c>
      <c r="D406" t="s">
        <v>19</v>
      </c>
      <c r="E406" t="s">
        <v>14</v>
      </c>
      <c r="F406" t="s">
        <v>18</v>
      </c>
      <c r="G406" t="s">
        <v>16</v>
      </c>
      <c r="H406">
        <v>8.8367982066381003</v>
      </c>
      <c r="J406">
        <f t="shared" si="66"/>
        <v>405</v>
      </c>
      <c r="K406" t="str">
        <f t="shared" si="60"/>
        <v>OncorSouth LZ</v>
      </c>
      <c r="L406" s="10">
        <f t="shared" si="67"/>
        <v>45887</v>
      </c>
      <c r="M406" s="10">
        <f t="shared" si="68"/>
        <v>45992</v>
      </c>
      <c r="N406" t="str">
        <f t="shared" si="61"/>
        <v>NA</v>
      </c>
      <c r="O406" t="str">
        <f t="shared" si="62"/>
        <v>NA</v>
      </c>
      <c r="P406" t="str">
        <f t="shared" si="63"/>
        <v>APG&amp;E</v>
      </c>
      <c r="Q406">
        <f t="shared" si="64"/>
        <v>36</v>
      </c>
      <c r="R406">
        <v>0</v>
      </c>
      <c r="S406">
        <f>200</f>
        <v>200</v>
      </c>
      <c r="T406" s="9">
        <f t="shared" si="69"/>
        <v>88.367982066381003</v>
      </c>
      <c r="U406">
        <f>0</f>
        <v>0</v>
      </c>
      <c r="V406" s="9">
        <f t="shared" si="65"/>
        <v>88.367982066381003</v>
      </c>
      <c r="W406" s="9">
        <f>0</f>
        <v>0</v>
      </c>
      <c r="X406" s="9">
        <f>0</f>
        <v>0</v>
      </c>
      <c r="Y406" s="9">
        <f>0</f>
        <v>0</v>
      </c>
      <c r="Z406" s="9">
        <f>0</f>
        <v>0</v>
      </c>
      <c r="AA406">
        <f>10</f>
        <v>10</v>
      </c>
    </row>
    <row r="407" spans="1:27" x14ac:dyDescent="0.55000000000000004">
      <c r="A407" s="10">
        <v>46023</v>
      </c>
      <c r="B407" t="s">
        <v>11</v>
      </c>
      <c r="C407" t="s">
        <v>25</v>
      </c>
      <c r="D407" t="s">
        <v>19</v>
      </c>
      <c r="E407" t="s">
        <v>14</v>
      </c>
      <c r="F407" t="s">
        <v>15</v>
      </c>
      <c r="G407" t="s">
        <v>16</v>
      </c>
      <c r="H407">
        <v>8.8247663549405306</v>
      </c>
      <c r="J407">
        <f t="shared" si="66"/>
        <v>406</v>
      </c>
      <c r="K407" t="str">
        <f t="shared" si="60"/>
        <v>OncorSouth LZ</v>
      </c>
      <c r="L407" s="10">
        <f t="shared" si="67"/>
        <v>45887</v>
      </c>
      <c r="M407" s="10">
        <f t="shared" si="68"/>
        <v>46023</v>
      </c>
      <c r="N407" t="str">
        <f t="shared" si="61"/>
        <v>NA</v>
      </c>
      <c r="O407" t="str">
        <f t="shared" si="62"/>
        <v>NA</v>
      </c>
      <c r="P407" t="str">
        <f t="shared" si="63"/>
        <v>APG&amp;E</v>
      </c>
      <c r="Q407">
        <f t="shared" si="64"/>
        <v>12</v>
      </c>
      <c r="R407">
        <v>0</v>
      </c>
      <c r="S407">
        <f>200</f>
        <v>200</v>
      </c>
      <c r="T407" s="9">
        <f t="shared" si="69"/>
        <v>88.247663549405303</v>
      </c>
      <c r="U407">
        <f>0</f>
        <v>0</v>
      </c>
      <c r="V407" s="9">
        <f t="shared" si="65"/>
        <v>88.247663549405303</v>
      </c>
      <c r="W407" s="9">
        <f>0</f>
        <v>0</v>
      </c>
      <c r="X407" s="9">
        <f>0</f>
        <v>0</v>
      </c>
      <c r="Y407" s="9">
        <f>0</f>
        <v>0</v>
      </c>
      <c r="Z407" s="9">
        <f>0</f>
        <v>0</v>
      </c>
      <c r="AA407">
        <f>10</f>
        <v>10</v>
      </c>
    </row>
    <row r="408" spans="1:27" x14ac:dyDescent="0.55000000000000004">
      <c r="A408" s="10">
        <v>46023</v>
      </c>
      <c r="B408" t="s">
        <v>11</v>
      </c>
      <c r="C408" t="s">
        <v>25</v>
      </c>
      <c r="D408" t="s">
        <v>19</v>
      </c>
      <c r="E408" t="s">
        <v>14</v>
      </c>
      <c r="F408" t="s">
        <v>17</v>
      </c>
      <c r="G408" t="s">
        <v>16</v>
      </c>
      <c r="H408">
        <v>8.62956683192421</v>
      </c>
      <c r="J408">
        <f t="shared" si="66"/>
        <v>407</v>
      </c>
      <c r="K408" t="str">
        <f t="shared" si="60"/>
        <v>OncorSouth LZ</v>
      </c>
      <c r="L408" s="10">
        <f t="shared" si="67"/>
        <v>45887</v>
      </c>
      <c r="M408" s="10">
        <f t="shared" si="68"/>
        <v>46023</v>
      </c>
      <c r="N408" t="str">
        <f t="shared" si="61"/>
        <v>NA</v>
      </c>
      <c r="O408" t="str">
        <f t="shared" si="62"/>
        <v>NA</v>
      </c>
      <c r="P408" t="str">
        <f t="shared" si="63"/>
        <v>APG&amp;E</v>
      </c>
      <c r="Q408">
        <f t="shared" si="64"/>
        <v>24</v>
      </c>
      <c r="R408">
        <v>0</v>
      </c>
      <c r="S408">
        <f>200</f>
        <v>200</v>
      </c>
      <c r="T408" s="9">
        <f t="shared" si="69"/>
        <v>86.295668319242097</v>
      </c>
      <c r="U408">
        <f>0</f>
        <v>0</v>
      </c>
      <c r="V408" s="9">
        <f t="shared" si="65"/>
        <v>86.295668319242097</v>
      </c>
      <c r="W408" s="9">
        <f>0</f>
        <v>0</v>
      </c>
      <c r="X408" s="9">
        <f>0</f>
        <v>0</v>
      </c>
      <c r="Y408" s="9">
        <f>0</f>
        <v>0</v>
      </c>
      <c r="Z408" s="9">
        <f>0</f>
        <v>0</v>
      </c>
      <c r="AA408">
        <f>10</f>
        <v>10</v>
      </c>
    </row>
    <row r="409" spans="1:27" x14ac:dyDescent="0.55000000000000004">
      <c r="A409" s="10">
        <v>46023</v>
      </c>
      <c r="B409" t="s">
        <v>11</v>
      </c>
      <c r="C409" t="s">
        <v>25</v>
      </c>
      <c r="D409" t="s">
        <v>19</v>
      </c>
      <c r="E409" t="s">
        <v>14</v>
      </c>
      <c r="F409" t="s">
        <v>18</v>
      </c>
      <c r="G409" t="s">
        <v>16</v>
      </c>
      <c r="H409">
        <v>8.8500649764221606</v>
      </c>
      <c r="J409">
        <f t="shared" si="66"/>
        <v>408</v>
      </c>
      <c r="K409" t="str">
        <f t="shared" si="60"/>
        <v>OncorSouth LZ</v>
      </c>
      <c r="L409" s="10">
        <f t="shared" si="67"/>
        <v>45887</v>
      </c>
      <c r="M409" s="10">
        <f t="shared" si="68"/>
        <v>46023</v>
      </c>
      <c r="N409" t="str">
        <f t="shared" si="61"/>
        <v>NA</v>
      </c>
      <c r="O409" t="str">
        <f t="shared" si="62"/>
        <v>NA</v>
      </c>
      <c r="P409" t="str">
        <f t="shared" si="63"/>
        <v>APG&amp;E</v>
      </c>
      <c r="Q409">
        <f t="shared" si="64"/>
        <v>36</v>
      </c>
      <c r="R409">
        <v>0</v>
      </c>
      <c r="S409">
        <f>200</f>
        <v>200</v>
      </c>
      <c r="T409" s="9">
        <f t="shared" si="69"/>
        <v>88.500649764221606</v>
      </c>
      <c r="U409">
        <f>0</f>
        <v>0</v>
      </c>
      <c r="V409" s="9">
        <f t="shared" si="65"/>
        <v>88.500649764221606</v>
      </c>
      <c r="W409" s="9">
        <f>0</f>
        <v>0</v>
      </c>
      <c r="X409" s="9">
        <f>0</f>
        <v>0</v>
      </c>
      <c r="Y409" s="9">
        <f>0</f>
        <v>0</v>
      </c>
      <c r="Z409" s="9">
        <f>0</f>
        <v>0</v>
      </c>
      <c r="AA409">
        <f>10</f>
        <v>10</v>
      </c>
    </row>
    <row r="410" spans="1:27" x14ac:dyDescent="0.55000000000000004">
      <c r="A410" s="10">
        <v>46054</v>
      </c>
      <c r="B410" t="s">
        <v>11</v>
      </c>
      <c r="C410" t="s">
        <v>25</v>
      </c>
      <c r="D410" t="s">
        <v>19</v>
      </c>
      <c r="E410" t="s">
        <v>14</v>
      </c>
      <c r="F410" t="s">
        <v>15</v>
      </c>
      <c r="G410" t="s">
        <v>16</v>
      </c>
      <c r="H410">
        <v>8.8623553851985495</v>
      </c>
      <c r="J410">
        <f t="shared" si="66"/>
        <v>409</v>
      </c>
      <c r="K410" t="str">
        <f t="shared" si="60"/>
        <v>OncorSouth LZ</v>
      </c>
      <c r="L410" s="10">
        <f t="shared" si="67"/>
        <v>45887</v>
      </c>
      <c r="M410" s="10">
        <f t="shared" si="68"/>
        <v>46054</v>
      </c>
      <c r="N410" t="str">
        <f t="shared" si="61"/>
        <v>NA</v>
      </c>
      <c r="O410" t="str">
        <f t="shared" si="62"/>
        <v>NA</v>
      </c>
      <c r="P410" t="str">
        <f t="shared" si="63"/>
        <v>APG&amp;E</v>
      </c>
      <c r="Q410">
        <f t="shared" si="64"/>
        <v>12</v>
      </c>
      <c r="R410">
        <v>0</v>
      </c>
      <c r="S410">
        <f>200</f>
        <v>200</v>
      </c>
      <c r="T410" s="9">
        <f t="shared" si="69"/>
        <v>88.623553851985491</v>
      </c>
      <c r="U410">
        <f>0</f>
        <v>0</v>
      </c>
      <c r="V410" s="9">
        <f t="shared" si="65"/>
        <v>88.623553851985491</v>
      </c>
      <c r="W410" s="9">
        <f>0</f>
        <v>0</v>
      </c>
      <c r="X410" s="9">
        <f>0</f>
        <v>0</v>
      </c>
      <c r="Y410" s="9">
        <f>0</f>
        <v>0</v>
      </c>
      <c r="Z410" s="9">
        <f>0</f>
        <v>0</v>
      </c>
      <c r="AA410">
        <f>10</f>
        <v>10</v>
      </c>
    </row>
    <row r="411" spans="1:27" x14ac:dyDescent="0.55000000000000004">
      <c r="A411" s="10">
        <v>46054</v>
      </c>
      <c r="B411" t="s">
        <v>11</v>
      </c>
      <c r="C411" t="s">
        <v>25</v>
      </c>
      <c r="D411" t="s">
        <v>19</v>
      </c>
      <c r="E411" t="s">
        <v>14</v>
      </c>
      <c r="F411" t="s">
        <v>17</v>
      </c>
      <c r="G411" t="s">
        <v>16</v>
      </c>
      <c r="H411">
        <v>8.6701193744653207</v>
      </c>
      <c r="J411">
        <f t="shared" si="66"/>
        <v>410</v>
      </c>
      <c r="K411" t="str">
        <f t="shared" si="60"/>
        <v>OncorSouth LZ</v>
      </c>
      <c r="L411" s="10">
        <f t="shared" si="67"/>
        <v>45887</v>
      </c>
      <c r="M411" s="10">
        <f t="shared" si="68"/>
        <v>46054</v>
      </c>
      <c r="N411" t="str">
        <f t="shared" si="61"/>
        <v>NA</v>
      </c>
      <c r="O411" t="str">
        <f t="shared" si="62"/>
        <v>NA</v>
      </c>
      <c r="P411" t="str">
        <f t="shared" si="63"/>
        <v>APG&amp;E</v>
      </c>
      <c r="Q411">
        <f t="shared" si="64"/>
        <v>24</v>
      </c>
      <c r="R411">
        <v>0</v>
      </c>
      <c r="S411">
        <f>200</f>
        <v>200</v>
      </c>
      <c r="T411" s="9">
        <f t="shared" si="69"/>
        <v>86.70119374465321</v>
      </c>
      <c r="U411">
        <f>0</f>
        <v>0</v>
      </c>
      <c r="V411" s="9">
        <f t="shared" si="65"/>
        <v>86.70119374465321</v>
      </c>
      <c r="W411" s="9">
        <f>0</f>
        <v>0</v>
      </c>
      <c r="X411" s="9">
        <f>0</f>
        <v>0</v>
      </c>
      <c r="Y411" s="9">
        <f>0</f>
        <v>0</v>
      </c>
      <c r="Z411" s="9">
        <f>0</f>
        <v>0</v>
      </c>
      <c r="AA411">
        <f>10</f>
        <v>10</v>
      </c>
    </row>
    <row r="412" spans="1:27" x14ac:dyDescent="0.55000000000000004">
      <c r="A412" s="10">
        <v>46054</v>
      </c>
      <c r="B412" t="s">
        <v>11</v>
      </c>
      <c r="C412" t="s">
        <v>25</v>
      </c>
      <c r="D412" t="s">
        <v>19</v>
      </c>
      <c r="E412" t="s">
        <v>14</v>
      </c>
      <c r="F412" t="s">
        <v>18</v>
      </c>
      <c r="G412" t="s">
        <v>16</v>
      </c>
      <c r="H412">
        <v>8.8867599801625996</v>
      </c>
      <c r="J412">
        <f t="shared" si="66"/>
        <v>411</v>
      </c>
      <c r="K412" t="str">
        <f t="shared" si="60"/>
        <v>OncorSouth LZ</v>
      </c>
      <c r="L412" s="10">
        <f t="shared" si="67"/>
        <v>45887</v>
      </c>
      <c r="M412" s="10">
        <f t="shared" si="68"/>
        <v>46054</v>
      </c>
      <c r="N412" t="str">
        <f t="shared" si="61"/>
        <v>NA</v>
      </c>
      <c r="O412" t="str">
        <f t="shared" si="62"/>
        <v>NA</v>
      </c>
      <c r="P412" t="str">
        <f t="shared" si="63"/>
        <v>APG&amp;E</v>
      </c>
      <c r="Q412">
        <f t="shared" si="64"/>
        <v>36</v>
      </c>
      <c r="R412">
        <v>0</v>
      </c>
      <c r="S412">
        <f>200</f>
        <v>200</v>
      </c>
      <c r="T412" s="9">
        <f t="shared" si="69"/>
        <v>88.867599801626</v>
      </c>
      <c r="U412">
        <f>0</f>
        <v>0</v>
      </c>
      <c r="V412" s="9">
        <f t="shared" si="65"/>
        <v>88.867599801626</v>
      </c>
      <c r="W412" s="9">
        <f>0</f>
        <v>0</v>
      </c>
      <c r="X412" s="9">
        <f>0</f>
        <v>0</v>
      </c>
      <c r="Y412" s="9">
        <f>0</f>
        <v>0</v>
      </c>
      <c r="Z412" s="9">
        <f>0</f>
        <v>0</v>
      </c>
      <c r="AA412">
        <f>10</f>
        <v>10</v>
      </c>
    </row>
    <row r="413" spans="1:27" x14ac:dyDescent="0.55000000000000004">
      <c r="A413" s="10">
        <v>46082</v>
      </c>
      <c r="B413" t="s">
        <v>11</v>
      </c>
      <c r="C413" t="s">
        <v>25</v>
      </c>
      <c r="D413" t="s">
        <v>19</v>
      </c>
      <c r="E413" t="s">
        <v>14</v>
      </c>
      <c r="F413" t="s">
        <v>15</v>
      </c>
      <c r="G413" t="s">
        <v>16</v>
      </c>
      <c r="H413">
        <v>8.8912194073346598</v>
      </c>
      <c r="J413">
        <f t="shared" si="66"/>
        <v>412</v>
      </c>
      <c r="K413" t="str">
        <f t="shared" si="60"/>
        <v>OncorSouth LZ</v>
      </c>
      <c r="L413" s="10">
        <f t="shared" si="67"/>
        <v>45887</v>
      </c>
      <c r="M413" s="10">
        <f t="shared" si="68"/>
        <v>46082</v>
      </c>
      <c r="N413" t="str">
        <f t="shared" si="61"/>
        <v>NA</v>
      </c>
      <c r="O413" t="str">
        <f t="shared" si="62"/>
        <v>NA</v>
      </c>
      <c r="P413" t="str">
        <f t="shared" si="63"/>
        <v>APG&amp;E</v>
      </c>
      <c r="Q413">
        <f t="shared" si="64"/>
        <v>12</v>
      </c>
      <c r="R413">
        <v>0</v>
      </c>
      <c r="S413">
        <f>200</f>
        <v>200</v>
      </c>
      <c r="T413" s="9">
        <f t="shared" si="69"/>
        <v>88.912194073346598</v>
      </c>
      <c r="U413">
        <f>0</f>
        <v>0</v>
      </c>
      <c r="V413" s="9">
        <f t="shared" si="65"/>
        <v>88.912194073346598</v>
      </c>
      <c r="W413" s="9">
        <f>0</f>
        <v>0</v>
      </c>
      <c r="X413" s="9">
        <f>0</f>
        <v>0</v>
      </c>
      <c r="Y413" s="9">
        <f>0</f>
        <v>0</v>
      </c>
      <c r="Z413" s="9">
        <f>0</f>
        <v>0</v>
      </c>
      <c r="AA413">
        <f>10</f>
        <v>10</v>
      </c>
    </row>
    <row r="414" spans="1:27" x14ac:dyDescent="0.55000000000000004">
      <c r="A414" s="10">
        <v>46082</v>
      </c>
      <c r="B414" t="s">
        <v>11</v>
      </c>
      <c r="C414" t="s">
        <v>25</v>
      </c>
      <c r="D414" t="s">
        <v>19</v>
      </c>
      <c r="E414" t="s">
        <v>14</v>
      </c>
      <c r="F414" t="s">
        <v>17</v>
      </c>
      <c r="G414" t="s">
        <v>16</v>
      </c>
      <c r="H414">
        <v>8.7032661108956706</v>
      </c>
      <c r="J414">
        <f t="shared" si="66"/>
        <v>413</v>
      </c>
      <c r="K414" t="str">
        <f t="shared" si="60"/>
        <v>OncorSouth LZ</v>
      </c>
      <c r="L414" s="10">
        <f t="shared" si="67"/>
        <v>45887</v>
      </c>
      <c r="M414" s="10">
        <f t="shared" si="68"/>
        <v>46082</v>
      </c>
      <c r="N414" t="str">
        <f t="shared" si="61"/>
        <v>NA</v>
      </c>
      <c r="O414" t="str">
        <f t="shared" si="62"/>
        <v>NA</v>
      </c>
      <c r="P414" t="str">
        <f t="shared" si="63"/>
        <v>APG&amp;E</v>
      </c>
      <c r="Q414">
        <f t="shared" si="64"/>
        <v>24</v>
      </c>
      <c r="R414">
        <v>0</v>
      </c>
      <c r="S414">
        <f>200</f>
        <v>200</v>
      </c>
      <c r="T414" s="9">
        <f t="shared" si="69"/>
        <v>87.032661108956702</v>
      </c>
      <c r="U414">
        <f>0</f>
        <v>0</v>
      </c>
      <c r="V414" s="9">
        <f t="shared" si="65"/>
        <v>87.032661108956702</v>
      </c>
      <c r="W414" s="9">
        <f>0</f>
        <v>0</v>
      </c>
      <c r="X414" s="9">
        <f>0</f>
        <v>0</v>
      </c>
      <c r="Y414" s="9">
        <f>0</f>
        <v>0</v>
      </c>
      <c r="Z414" s="9">
        <f>0</f>
        <v>0</v>
      </c>
      <c r="AA414">
        <f>10</f>
        <v>10</v>
      </c>
    </row>
    <row r="415" spans="1:27" x14ac:dyDescent="0.55000000000000004">
      <c r="A415" s="10">
        <v>46082</v>
      </c>
      <c r="B415" t="s">
        <v>11</v>
      </c>
      <c r="C415" t="s">
        <v>25</v>
      </c>
      <c r="D415" t="s">
        <v>19</v>
      </c>
      <c r="E415" t="s">
        <v>14</v>
      </c>
      <c r="F415" t="s">
        <v>18</v>
      </c>
      <c r="G415" t="s">
        <v>16</v>
      </c>
      <c r="H415">
        <v>8.9151591176539409</v>
      </c>
      <c r="J415">
        <f t="shared" si="66"/>
        <v>414</v>
      </c>
      <c r="K415" t="str">
        <f t="shared" si="60"/>
        <v>OncorSouth LZ</v>
      </c>
      <c r="L415" s="10">
        <f t="shared" si="67"/>
        <v>45887</v>
      </c>
      <c r="M415" s="10">
        <f t="shared" si="68"/>
        <v>46082</v>
      </c>
      <c r="N415" t="str">
        <f t="shared" si="61"/>
        <v>NA</v>
      </c>
      <c r="O415" t="str">
        <f t="shared" si="62"/>
        <v>NA</v>
      </c>
      <c r="P415" t="str">
        <f t="shared" si="63"/>
        <v>APG&amp;E</v>
      </c>
      <c r="Q415">
        <f t="shared" si="64"/>
        <v>36</v>
      </c>
      <c r="R415">
        <v>0</v>
      </c>
      <c r="S415">
        <f>200</f>
        <v>200</v>
      </c>
      <c r="T415" s="9">
        <f t="shared" si="69"/>
        <v>89.151591176539412</v>
      </c>
      <c r="U415">
        <f>0</f>
        <v>0</v>
      </c>
      <c r="V415" s="9">
        <f t="shared" si="65"/>
        <v>89.151591176539412</v>
      </c>
      <c r="W415" s="9">
        <f>0</f>
        <v>0</v>
      </c>
      <c r="X415" s="9">
        <f>0</f>
        <v>0</v>
      </c>
      <c r="Y415" s="9">
        <f>0</f>
        <v>0</v>
      </c>
      <c r="Z415" s="9">
        <f>0</f>
        <v>0</v>
      </c>
      <c r="AA415">
        <f>10</f>
        <v>10</v>
      </c>
    </row>
    <row r="416" spans="1:27" x14ac:dyDescent="0.55000000000000004">
      <c r="A416" s="10">
        <v>46113</v>
      </c>
      <c r="B416" t="s">
        <v>11</v>
      </c>
      <c r="C416" t="s">
        <v>25</v>
      </c>
      <c r="D416" t="s">
        <v>19</v>
      </c>
      <c r="E416" t="s">
        <v>14</v>
      </c>
      <c r="F416" t="s">
        <v>15</v>
      </c>
      <c r="G416" t="s">
        <v>16</v>
      </c>
      <c r="H416">
        <v>8.8923723991334604</v>
      </c>
      <c r="J416">
        <f t="shared" si="66"/>
        <v>415</v>
      </c>
      <c r="K416" t="str">
        <f t="shared" si="60"/>
        <v>OncorSouth LZ</v>
      </c>
      <c r="L416" s="10">
        <f t="shared" si="67"/>
        <v>45887</v>
      </c>
      <c r="M416" s="10">
        <f t="shared" si="68"/>
        <v>46113</v>
      </c>
      <c r="N416" t="str">
        <f t="shared" si="61"/>
        <v>NA</v>
      </c>
      <c r="O416" t="str">
        <f t="shared" si="62"/>
        <v>NA</v>
      </c>
      <c r="P416" t="str">
        <f t="shared" si="63"/>
        <v>APG&amp;E</v>
      </c>
      <c r="Q416">
        <f t="shared" si="64"/>
        <v>12</v>
      </c>
      <c r="R416">
        <v>0</v>
      </c>
      <c r="S416">
        <f>200</f>
        <v>200</v>
      </c>
      <c r="T416" s="9">
        <f t="shared" si="69"/>
        <v>88.923723991334612</v>
      </c>
      <c r="U416">
        <f>0</f>
        <v>0</v>
      </c>
      <c r="V416" s="9">
        <f t="shared" si="65"/>
        <v>88.923723991334612</v>
      </c>
      <c r="W416" s="9">
        <f>0</f>
        <v>0</v>
      </c>
      <c r="X416" s="9">
        <f>0</f>
        <v>0</v>
      </c>
      <c r="Y416" s="9">
        <f>0</f>
        <v>0</v>
      </c>
      <c r="Z416" s="9">
        <f>0</f>
        <v>0</v>
      </c>
      <c r="AA416">
        <f>10</f>
        <v>10</v>
      </c>
    </row>
    <row r="417" spans="1:27" x14ac:dyDescent="0.55000000000000004">
      <c r="A417" s="10">
        <v>46113</v>
      </c>
      <c r="B417" t="s">
        <v>11</v>
      </c>
      <c r="C417" t="s">
        <v>25</v>
      </c>
      <c r="D417" t="s">
        <v>19</v>
      </c>
      <c r="E417" t="s">
        <v>14</v>
      </c>
      <c r="F417" t="s">
        <v>17</v>
      </c>
      <c r="G417" t="s">
        <v>16</v>
      </c>
      <c r="H417">
        <v>8.7085440630441298</v>
      </c>
      <c r="J417">
        <f t="shared" si="66"/>
        <v>416</v>
      </c>
      <c r="K417" t="str">
        <f t="shared" si="60"/>
        <v>OncorSouth LZ</v>
      </c>
      <c r="L417" s="10">
        <f t="shared" si="67"/>
        <v>45887</v>
      </c>
      <c r="M417" s="10">
        <f t="shared" si="68"/>
        <v>46113</v>
      </c>
      <c r="N417" t="str">
        <f t="shared" si="61"/>
        <v>NA</v>
      </c>
      <c r="O417" t="str">
        <f t="shared" si="62"/>
        <v>NA</v>
      </c>
      <c r="P417" t="str">
        <f t="shared" si="63"/>
        <v>APG&amp;E</v>
      </c>
      <c r="Q417">
        <f t="shared" si="64"/>
        <v>24</v>
      </c>
      <c r="R417">
        <v>0</v>
      </c>
      <c r="S417">
        <f>200</f>
        <v>200</v>
      </c>
      <c r="T417" s="9">
        <f t="shared" si="69"/>
        <v>87.085440630441298</v>
      </c>
      <c r="U417">
        <f>0</f>
        <v>0</v>
      </c>
      <c r="V417" s="9">
        <f t="shared" si="65"/>
        <v>87.085440630441298</v>
      </c>
      <c r="W417" s="9">
        <f>0</f>
        <v>0</v>
      </c>
      <c r="X417" s="9">
        <f>0</f>
        <v>0</v>
      </c>
      <c r="Y417" s="9">
        <f>0</f>
        <v>0</v>
      </c>
      <c r="Z417" s="9">
        <f>0</f>
        <v>0</v>
      </c>
      <c r="AA417">
        <f>10</f>
        <v>10</v>
      </c>
    </row>
    <row r="418" spans="1:27" x14ac:dyDescent="0.55000000000000004">
      <c r="A418" s="10">
        <v>46113</v>
      </c>
      <c r="B418" t="s">
        <v>11</v>
      </c>
      <c r="C418" t="s">
        <v>25</v>
      </c>
      <c r="D418" t="s">
        <v>19</v>
      </c>
      <c r="E418" t="s">
        <v>14</v>
      </c>
      <c r="F418" t="s">
        <v>18</v>
      </c>
      <c r="G418" t="s">
        <v>16</v>
      </c>
      <c r="H418">
        <v>8.9164139294350004</v>
      </c>
      <c r="J418">
        <f t="shared" si="66"/>
        <v>417</v>
      </c>
      <c r="K418" t="str">
        <f t="shared" si="60"/>
        <v>OncorSouth LZ</v>
      </c>
      <c r="L418" s="10">
        <f t="shared" si="67"/>
        <v>45887</v>
      </c>
      <c r="M418" s="10">
        <f t="shared" si="68"/>
        <v>46113</v>
      </c>
      <c r="N418" t="str">
        <f t="shared" si="61"/>
        <v>NA</v>
      </c>
      <c r="O418" t="str">
        <f t="shared" si="62"/>
        <v>NA</v>
      </c>
      <c r="P418" t="str">
        <f t="shared" si="63"/>
        <v>APG&amp;E</v>
      </c>
      <c r="Q418">
        <f t="shared" si="64"/>
        <v>36</v>
      </c>
      <c r="R418">
        <v>0</v>
      </c>
      <c r="S418">
        <f>200</f>
        <v>200</v>
      </c>
      <c r="T418" s="9">
        <f t="shared" si="69"/>
        <v>89.164139294350008</v>
      </c>
      <c r="U418">
        <f>0</f>
        <v>0</v>
      </c>
      <c r="V418" s="9">
        <f t="shared" si="65"/>
        <v>89.164139294350008</v>
      </c>
      <c r="W418" s="9">
        <f>0</f>
        <v>0</v>
      </c>
      <c r="X418" s="9">
        <f>0</f>
        <v>0</v>
      </c>
      <c r="Y418" s="9">
        <f>0</f>
        <v>0</v>
      </c>
      <c r="Z418" s="9">
        <f>0</f>
        <v>0</v>
      </c>
      <c r="AA418">
        <f>10</f>
        <v>10</v>
      </c>
    </row>
    <row r="419" spans="1:27" x14ac:dyDescent="0.55000000000000004">
      <c r="A419" s="10">
        <v>46143</v>
      </c>
      <c r="B419" t="s">
        <v>11</v>
      </c>
      <c r="C419" t="s">
        <v>25</v>
      </c>
      <c r="D419" t="s">
        <v>19</v>
      </c>
      <c r="E419" t="s">
        <v>14</v>
      </c>
      <c r="F419" t="s">
        <v>15</v>
      </c>
      <c r="G419" t="s">
        <v>16</v>
      </c>
      <c r="H419">
        <v>8.8793495522337906</v>
      </c>
      <c r="J419">
        <f t="shared" si="66"/>
        <v>418</v>
      </c>
      <c r="K419" t="str">
        <f t="shared" si="60"/>
        <v>OncorSouth LZ</v>
      </c>
      <c r="L419" s="10">
        <f t="shared" si="67"/>
        <v>45887</v>
      </c>
      <c r="M419" s="10">
        <f t="shared" si="68"/>
        <v>46143</v>
      </c>
      <c r="N419" t="str">
        <f t="shared" si="61"/>
        <v>NA</v>
      </c>
      <c r="O419" t="str">
        <f t="shared" si="62"/>
        <v>NA</v>
      </c>
      <c r="P419" t="str">
        <f t="shared" si="63"/>
        <v>APG&amp;E</v>
      </c>
      <c r="Q419">
        <f t="shared" si="64"/>
        <v>12</v>
      </c>
      <c r="R419">
        <v>0</v>
      </c>
      <c r="S419">
        <f>200</f>
        <v>200</v>
      </c>
      <c r="T419" s="9">
        <f t="shared" si="69"/>
        <v>88.793495522337906</v>
      </c>
      <c r="U419">
        <f>0</f>
        <v>0</v>
      </c>
      <c r="V419" s="9">
        <f t="shared" si="65"/>
        <v>88.793495522337906</v>
      </c>
      <c r="W419" s="9">
        <f>0</f>
        <v>0</v>
      </c>
      <c r="X419" s="9">
        <f>0</f>
        <v>0</v>
      </c>
      <c r="Y419" s="9">
        <f>0</f>
        <v>0</v>
      </c>
      <c r="Z419" s="9">
        <f>0</f>
        <v>0</v>
      </c>
      <c r="AA419">
        <f>10</f>
        <v>10</v>
      </c>
    </row>
    <row r="420" spans="1:27" x14ac:dyDescent="0.55000000000000004">
      <c r="A420" s="10">
        <v>46143</v>
      </c>
      <c r="B420" t="s">
        <v>11</v>
      </c>
      <c r="C420" t="s">
        <v>25</v>
      </c>
      <c r="D420" t="s">
        <v>19</v>
      </c>
      <c r="E420" t="s">
        <v>14</v>
      </c>
      <c r="F420" t="s">
        <v>17</v>
      </c>
      <c r="G420" t="s">
        <v>16</v>
      </c>
      <c r="H420">
        <v>8.70248092704702</v>
      </c>
      <c r="J420">
        <f t="shared" si="66"/>
        <v>419</v>
      </c>
      <c r="K420" t="str">
        <f t="shared" si="60"/>
        <v>OncorSouth LZ</v>
      </c>
      <c r="L420" s="10">
        <f t="shared" si="67"/>
        <v>45887</v>
      </c>
      <c r="M420" s="10">
        <f t="shared" si="68"/>
        <v>46143</v>
      </c>
      <c r="N420" t="str">
        <f t="shared" si="61"/>
        <v>NA</v>
      </c>
      <c r="O420" t="str">
        <f t="shared" si="62"/>
        <v>NA</v>
      </c>
      <c r="P420" t="str">
        <f t="shared" si="63"/>
        <v>APG&amp;E</v>
      </c>
      <c r="Q420">
        <f t="shared" si="64"/>
        <v>24</v>
      </c>
      <c r="R420">
        <v>0</v>
      </c>
      <c r="S420">
        <f>200</f>
        <v>200</v>
      </c>
      <c r="T420" s="9">
        <f t="shared" si="69"/>
        <v>87.0248092704702</v>
      </c>
      <c r="U420">
        <f>0</f>
        <v>0</v>
      </c>
      <c r="V420" s="9">
        <f t="shared" si="65"/>
        <v>87.0248092704702</v>
      </c>
      <c r="W420" s="9">
        <f>0</f>
        <v>0</v>
      </c>
      <c r="X420" s="9">
        <f>0</f>
        <v>0</v>
      </c>
      <c r="Y420" s="9">
        <f>0</f>
        <v>0</v>
      </c>
      <c r="Z420" s="9">
        <f>0</f>
        <v>0</v>
      </c>
      <c r="AA420">
        <f>10</f>
        <v>10</v>
      </c>
    </row>
    <row r="421" spans="1:27" x14ac:dyDescent="0.55000000000000004">
      <c r="A421" s="10">
        <v>46143</v>
      </c>
      <c r="B421" t="s">
        <v>11</v>
      </c>
      <c r="C421" t="s">
        <v>25</v>
      </c>
      <c r="D421" t="s">
        <v>19</v>
      </c>
      <c r="E421" t="s">
        <v>14</v>
      </c>
      <c r="F421" t="s">
        <v>18</v>
      </c>
      <c r="G421" t="s">
        <v>16</v>
      </c>
      <c r="H421">
        <v>8.9122937249962906</v>
      </c>
      <c r="J421">
        <f t="shared" si="66"/>
        <v>420</v>
      </c>
      <c r="K421" t="str">
        <f t="shared" si="60"/>
        <v>OncorSouth LZ</v>
      </c>
      <c r="L421" s="10">
        <f t="shared" si="67"/>
        <v>45887</v>
      </c>
      <c r="M421" s="10">
        <f t="shared" si="68"/>
        <v>46143</v>
      </c>
      <c r="N421" t="str">
        <f t="shared" si="61"/>
        <v>NA</v>
      </c>
      <c r="O421" t="str">
        <f t="shared" si="62"/>
        <v>NA</v>
      </c>
      <c r="P421" t="str">
        <f t="shared" si="63"/>
        <v>APG&amp;E</v>
      </c>
      <c r="Q421">
        <f t="shared" si="64"/>
        <v>36</v>
      </c>
      <c r="R421">
        <v>0</v>
      </c>
      <c r="S421">
        <f>200</f>
        <v>200</v>
      </c>
      <c r="T421" s="9">
        <f t="shared" si="69"/>
        <v>89.122937249962902</v>
      </c>
      <c r="U421">
        <f>0</f>
        <v>0</v>
      </c>
      <c r="V421" s="9">
        <f t="shared" si="65"/>
        <v>89.122937249962902</v>
      </c>
      <c r="W421" s="9">
        <f>0</f>
        <v>0</v>
      </c>
      <c r="X421" s="9">
        <f>0</f>
        <v>0</v>
      </c>
      <c r="Y421" s="9">
        <f>0</f>
        <v>0</v>
      </c>
      <c r="Z421" s="9">
        <f>0</f>
        <v>0</v>
      </c>
      <c r="AA421">
        <f>10</f>
        <v>10</v>
      </c>
    </row>
    <row r="422" spans="1:27" x14ac:dyDescent="0.55000000000000004">
      <c r="A422" s="10">
        <v>46174</v>
      </c>
      <c r="B422" t="s">
        <v>11</v>
      </c>
      <c r="C422" t="s">
        <v>25</v>
      </c>
      <c r="D422" t="s">
        <v>19</v>
      </c>
      <c r="E422" t="s">
        <v>14</v>
      </c>
      <c r="F422" t="s">
        <v>15</v>
      </c>
      <c r="G422" t="s">
        <v>16</v>
      </c>
      <c r="H422">
        <v>8.8808079874288097</v>
      </c>
      <c r="J422">
        <f t="shared" si="66"/>
        <v>421</v>
      </c>
      <c r="K422" t="str">
        <f t="shared" si="60"/>
        <v>OncorSouth LZ</v>
      </c>
      <c r="L422" s="10">
        <f t="shared" si="67"/>
        <v>45887</v>
      </c>
      <c r="M422" s="10">
        <f t="shared" si="68"/>
        <v>46174</v>
      </c>
      <c r="N422" t="str">
        <f t="shared" si="61"/>
        <v>NA</v>
      </c>
      <c r="O422" t="str">
        <f t="shared" si="62"/>
        <v>NA</v>
      </c>
      <c r="P422" t="str">
        <f t="shared" si="63"/>
        <v>APG&amp;E</v>
      </c>
      <c r="Q422">
        <f t="shared" si="64"/>
        <v>12</v>
      </c>
      <c r="R422">
        <v>0</v>
      </c>
      <c r="S422">
        <f>200</f>
        <v>200</v>
      </c>
      <c r="T422" s="9">
        <f t="shared" si="69"/>
        <v>88.808079874288097</v>
      </c>
      <c r="U422">
        <f>0</f>
        <v>0</v>
      </c>
      <c r="V422" s="9">
        <f t="shared" si="65"/>
        <v>88.808079874288097</v>
      </c>
      <c r="W422" s="9">
        <f>0</f>
        <v>0</v>
      </c>
      <c r="X422" s="9">
        <f>0</f>
        <v>0</v>
      </c>
      <c r="Y422" s="9">
        <f>0</f>
        <v>0</v>
      </c>
      <c r="Z422" s="9">
        <f>0</f>
        <v>0</v>
      </c>
      <c r="AA422">
        <f>10</f>
        <v>10</v>
      </c>
    </row>
    <row r="423" spans="1:27" x14ac:dyDescent="0.55000000000000004">
      <c r="A423" s="10">
        <v>46174</v>
      </c>
      <c r="B423" t="s">
        <v>11</v>
      </c>
      <c r="C423" t="s">
        <v>25</v>
      </c>
      <c r="D423" t="s">
        <v>19</v>
      </c>
      <c r="E423" t="s">
        <v>14</v>
      </c>
      <c r="F423" t="s">
        <v>17</v>
      </c>
      <c r="G423" t="s">
        <v>16</v>
      </c>
      <c r="H423">
        <v>8.7039216877036996</v>
      </c>
      <c r="J423">
        <f t="shared" si="66"/>
        <v>422</v>
      </c>
      <c r="K423" t="str">
        <f t="shared" si="60"/>
        <v>OncorSouth LZ</v>
      </c>
      <c r="L423" s="10">
        <f t="shared" si="67"/>
        <v>45887</v>
      </c>
      <c r="M423" s="10">
        <f t="shared" si="68"/>
        <v>46174</v>
      </c>
      <c r="N423" t="str">
        <f t="shared" si="61"/>
        <v>NA</v>
      </c>
      <c r="O423" t="str">
        <f t="shared" si="62"/>
        <v>NA</v>
      </c>
      <c r="P423" t="str">
        <f t="shared" si="63"/>
        <v>APG&amp;E</v>
      </c>
      <c r="Q423">
        <f t="shared" si="64"/>
        <v>24</v>
      </c>
      <c r="R423">
        <v>0</v>
      </c>
      <c r="S423">
        <f>200</f>
        <v>200</v>
      </c>
      <c r="T423" s="9">
        <f t="shared" si="69"/>
        <v>87.039216877036992</v>
      </c>
      <c r="U423">
        <f>0</f>
        <v>0</v>
      </c>
      <c r="V423" s="9">
        <f t="shared" si="65"/>
        <v>87.039216877036992</v>
      </c>
      <c r="W423" s="9">
        <f>0</f>
        <v>0</v>
      </c>
      <c r="X423" s="9">
        <f>0</f>
        <v>0</v>
      </c>
      <c r="Y423" s="9">
        <f>0</f>
        <v>0</v>
      </c>
      <c r="Z423" s="9">
        <f>0</f>
        <v>0</v>
      </c>
      <c r="AA423">
        <f>10</f>
        <v>10</v>
      </c>
    </row>
    <row r="424" spans="1:27" x14ac:dyDescent="0.55000000000000004">
      <c r="A424" s="10">
        <v>46174</v>
      </c>
      <c r="B424" t="s">
        <v>11</v>
      </c>
      <c r="C424" t="s">
        <v>25</v>
      </c>
      <c r="D424" t="s">
        <v>19</v>
      </c>
      <c r="E424" t="s">
        <v>14</v>
      </c>
      <c r="F424" t="s">
        <v>18</v>
      </c>
      <c r="G424" t="s">
        <v>16</v>
      </c>
      <c r="H424">
        <v>8.9118973852907608</v>
      </c>
      <c r="J424">
        <f t="shared" si="66"/>
        <v>423</v>
      </c>
      <c r="K424" t="str">
        <f t="shared" si="60"/>
        <v>OncorSouth LZ</v>
      </c>
      <c r="L424" s="10">
        <f t="shared" si="67"/>
        <v>45887</v>
      </c>
      <c r="M424" s="10">
        <f t="shared" si="68"/>
        <v>46174</v>
      </c>
      <c r="N424" t="str">
        <f t="shared" si="61"/>
        <v>NA</v>
      </c>
      <c r="O424" t="str">
        <f t="shared" si="62"/>
        <v>NA</v>
      </c>
      <c r="P424" t="str">
        <f t="shared" si="63"/>
        <v>APG&amp;E</v>
      </c>
      <c r="Q424">
        <f t="shared" si="64"/>
        <v>36</v>
      </c>
      <c r="R424">
        <v>0</v>
      </c>
      <c r="S424">
        <f>200</f>
        <v>200</v>
      </c>
      <c r="T424" s="9">
        <f t="shared" si="69"/>
        <v>89.118973852907601</v>
      </c>
      <c r="U424">
        <f>0</f>
        <v>0</v>
      </c>
      <c r="V424" s="9">
        <f t="shared" si="65"/>
        <v>89.118973852907601</v>
      </c>
      <c r="W424" s="9">
        <f>0</f>
        <v>0</v>
      </c>
      <c r="X424" s="9">
        <f>0</f>
        <v>0</v>
      </c>
      <c r="Y424" s="9">
        <f>0</f>
        <v>0</v>
      </c>
      <c r="Z424" s="9">
        <f>0</f>
        <v>0</v>
      </c>
      <c r="AA424">
        <f>10</f>
        <v>10</v>
      </c>
    </row>
    <row r="425" spans="1:27" x14ac:dyDescent="0.55000000000000004">
      <c r="A425" s="10">
        <v>46204</v>
      </c>
      <c r="B425" t="s">
        <v>11</v>
      </c>
      <c r="C425" t="s">
        <v>25</v>
      </c>
      <c r="D425" t="s">
        <v>19</v>
      </c>
      <c r="E425" t="s">
        <v>14</v>
      </c>
      <c r="F425" t="s">
        <v>15</v>
      </c>
      <c r="G425" t="s">
        <v>16</v>
      </c>
      <c r="H425">
        <v>8.8876871907026107</v>
      </c>
      <c r="J425">
        <f t="shared" si="66"/>
        <v>424</v>
      </c>
      <c r="K425" t="str">
        <f t="shared" si="60"/>
        <v>OncorSouth LZ</v>
      </c>
      <c r="L425" s="10">
        <f t="shared" si="67"/>
        <v>45887</v>
      </c>
      <c r="M425" s="10">
        <f t="shared" si="68"/>
        <v>46204</v>
      </c>
      <c r="N425" t="str">
        <f t="shared" si="61"/>
        <v>NA</v>
      </c>
      <c r="O425" t="str">
        <f t="shared" si="62"/>
        <v>NA</v>
      </c>
      <c r="P425" t="str">
        <f t="shared" si="63"/>
        <v>APG&amp;E</v>
      </c>
      <c r="Q425">
        <f t="shared" si="64"/>
        <v>12</v>
      </c>
      <c r="R425">
        <v>0</v>
      </c>
      <c r="S425">
        <f>200</f>
        <v>200</v>
      </c>
      <c r="T425" s="9">
        <f t="shared" si="69"/>
        <v>88.8768719070261</v>
      </c>
      <c r="U425">
        <f>0</f>
        <v>0</v>
      </c>
      <c r="V425" s="9">
        <f t="shared" si="65"/>
        <v>88.8768719070261</v>
      </c>
      <c r="W425" s="9">
        <f>0</f>
        <v>0</v>
      </c>
      <c r="X425" s="9">
        <f>0</f>
        <v>0</v>
      </c>
      <c r="Y425" s="9">
        <f>0</f>
        <v>0</v>
      </c>
      <c r="Z425" s="9">
        <f>0</f>
        <v>0</v>
      </c>
      <c r="AA425">
        <f>10</f>
        <v>10</v>
      </c>
    </row>
    <row r="426" spans="1:27" x14ac:dyDescent="0.55000000000000004">
      <c r="A426" s="10">
        <v>46204</v>
      </c>
      <c r="B426" t="s">
        <v>11</v>
      </c>
      <c r="C426" t="s">
        <v>25</v>
      </c>
      <c r="D426" t="s">
        <v>19</v>
      </c>
      <c r="E426" t="s">
        <v>14</v>
      </c>
      <c r="F426" t="s">
        <v>17</v>
      </c>
      <c r="G426" t="s">
        <v>16</v>
      </c>
      <c r="H426">
        <v>8.7072171908234299</v>
      </c>
      <c r="J426">
        <f t="shared" si="66"/>
        <v>425</v>
      </c>
      <c r="K426" t="str">
        <f t="shared" si="60"/>
        <v>OncorSouth LZ</v>
      </c>
      <c r="L426" s="10">
        <f t="shared" si="67"/>
        <v>45887</v>
      </c>
      <c r="M426" s="10">
        <f t="shared" si="68"/>
        <v>46204</v>
      </c>
      <c r="N426" t="str">
        <f t="shared" si="61"/>
        <v>NA</v>
      </c>
      <c r="O426" t="str">
        <f t="shared" si="62"/>
        <v>NA</v>
      </c>
      <c r="P426" t="str">
        <f t="shared" si="63"/>
        <v>APG&amp;E</v>
      </c>
      <c r="Q426">
        <f t="shared" si="64"/>
        <v>24</v>
      </c>
      <c r="R426">
        <v>0</v>
      </c>
      <c r="S426">
        <f>200</f>
        <v>200</v>
      </c>
      <c r="T426" s="9">
        <f t="shared" si="69"/>
        <v>87.072171908234296</v>
      </c>
      <c r="U426">
        <f>0</f>
        <v>0</v>
      </c>
      <c r="V426" s="9">
        <f t="shared" si="65"/>
        <v>87.072171908234296</v>
      </c>
      <c r="W426" s="9">
        <f>0</f>
        <v>0</v>
      </c>
      <c r="X426" s="9">
        <f>0</f>
        <v>0</v>
      </c>
      <c r="Y426" s="9">
        <f>0</f>
        <v>0</v>
      </c>
      <c r="Z426" s="9">
        <f>0</f>
        <v>0</v>
      </c>
      <c r="AA426">
        <f>10</f>
        <v>10</v>
      </c>
    </row>
    <row r="427" spans="1:27" x14ac:dyDescent="0.55000000000000004">
      <c r="A427" s="10">
        <v>46204</v>
      </c>
      <c r="B427" t="s">
        <v>11</v>
      </c>
      <c r="C427" t="s">
        <v>25</v>
      </c>
      <c r="D427" t="s">
        <v>19</v>
      </c>
      <c r="E427" t="s">
        <v>14</v>
      </c>
      <c r="F427" t="s">
        <v>18</v>
      </c>
      <c r="G427" t="s">
        <v>16</v>
      </c>
      <c r="H427">
        <v>8.9144390006738696</v>
      </c>
      <c r="J427">
        <f t="shared" si="66"/>
        <v>426</v>
      </c>
      <c r="K427" t="str">
        <f t="shared" si="60"/>
        <v>OncorSouth LZ</v>
      </c>
      <c r="L427" s="10">
        <f t="shared" si="67"/>
        <v>45887</v>
      </c>
      <c r="M427" s="10">
        <f t="shared" si="68"/>
        <v>46204</v>
      </c>
      <c r="N427" t="str">
        <f t="shared" si="61"/>
        <v>NA</v>
      </c>
      <c r="O427" t="str">
        <f t="shared" si="62"/>
        <v>NA</v>
      </c>
      <c r="P427" t="str">
        <f t="shared" si="63"/>
        <v>APG&amp;E</v>
      </c>
      <c r="Q427">
        <f t="shared" si="64"/>
        <v>36</v>
      </c>
      <c r="R427">
        <v>0</v>
      </c>
      <c r="S427">
        <f>200</f>
        <v>200</v>
      </c>
      <c r="T427" s="9">
        <f t="shared" si="69"/>
        <v>89.144390006738689</v>
      </c>
      <c r="U427">
        <f>0</f>
        <v>0</v>
      </c>
      <c r="V427" s="9">
        <f t="shared" si="65"/>
        <v>89.144390006738689</v>
      </c>
      <c r="W427" s="9">
        <f>0</f>
        <v>0</v>
      </c>
      <c r="X427" s="9">
        <f>0</f>
        <v>0</v>
      </c>
      <c r="Y427" s="9">
        <f>0</f>
        <v>0</v>
      </c>
      <c r="Z427" s="9">
        <f>0</f>
        <v>0</v>
      </c>
      <c r="AA427">
        <f>10</f>
        <v>10</v>
      </c>
    </row>
    <row r="428" spans="1:27" x14ac:dyDescent="0.55000000000000004">
      <c r="A428" s="10">
        <v>46235</v>
      </c>
      <c r="B428" t="s">
        <v>11</v>
      </c>
      <c r="C428" t="s">
        <v>25</v>
      </c>
      <c r="D428" t="s">
        <v>19</v>
      </c>
      <c r="E428" t="s">
        <v>14</v>
      </c>
      <c r="F428" t="s">
        <v>15</v>
      </c>
      <c r="G428" t="s">
        <v>16</v>
      </c>
      <c r="H428">
        <v>8.8774966281145407</v>
      </c>
      <c r="J428">
        <f t="shared" si="66"/>
        <v>427</v>
      </c>
      <c r="K428" t="str">
        <f t="shared" si="60"/>
        <v>OncorSouth LZ</v>
      </c>
      <c r="L428" s="10">
        <f t="shared" si="67"/>
        <v>45887</v>
      </c>
      <c r="M428" s="10">
        <f t="shared" si="68"/>
        <v>46235</v>
      </c>
      <c r="N428" t="str">
        <f t="shared" si="61"/>
        <v>NA</v>
      </c>
      <c r="O428" t="str">
        <f t="shared" si="62"/>
        <v>NA</v>
      </c>
      <c r="P428" t="str">
        <f t="shared" si="63"/>
        <v>APG&amp;E</v>
      </c>
      <c r="Q428">
        <f t="shared" si="64"/>
        <v>12</v>
      </c>
      <c r="R428">
        <v>0</v>
      </c>
      <c r="S428">
        <f>200</f>
        <v>200</v>
      </c>
      <c r="T428" s="9">
        <f t="shared" si="69"/>
        <v>88.77496628114541</v>
      </c>
      <c r="U428">
        <f>0</f>
        <v>0</v>
      </c>
      <c r="V428" s="9">
        <f t="shared" si="65"/>
        <v>88.77496628114541</v>
      </c>
      <c r="W428" s="9">
        <f>0</f>
        <v>0</v>
      </c>
      <c r="X428" s="9">
        <f>0</f>
        <v>0</v>
      </c>
      <c r="Y428" s="9">
        <f>0</f>
        <v>0</v>
      </c>
      <c r="Z428" s="9">
        <f>0</f>
        <v>0</v>
      </c>
      <c r="AA428">
        <f>10</f>
        <v>10</v>
      </c>
    </row>
    <row r="429" spans="1:27" x14ac:dyDescent="0.55000000000000004">
      <c r="A429" s="10">
        <v>46235</v>
      </c>
      <c r="B429" t="s">
        <v>11</v>
      </c>
      <c r="C429" t="s">
        <v>25</v>
      </c>
      <c r="D429" t="s">
        <v>19</v>
      </c>
      <c r="E429" t="s">
        <v>14</v>
      </c>
      <c r="F429" t="s">
        <v>17</v>
      </c>
      <c r="G429" t="s">
        <v>16</v>
      </c>
      <c r="H429">
        <v>8.7095593239128508</v>
      </c>
      <c r="J429">
        <f t="shared" si="66"/>
        <v>428</v>
      </c>
      <c r="K429" t="str">
        <f t="shared" si="60"/>
        <v>OncorSouth LZ</v>
      </c>
      <c r="L429" s="10">
        <f t="shared" si="67"/>
        <v>45887</v>
      </c>
      <c r="M429" s="10">
        <f t="shared" si="68"/>
        <v>46235</v>
      </c>
      <c r="N429" t="str">
        <f t="shared" si="61"/>
        <v>NA</v>
      </c>
      <c r="O429" t="str">
        <f t="shared" si="62"/>
        <v>NA</v>
      </c>
      <c r="P429" t="str">
        <f t="shared" si="63"/>
        <v>APG&amp;E</v>
      </c>
      <c r="Q429">
        <f t="shared" si="64"/>
        <v>24</v>
      </c>
      <c r="R429">
        <v>0</v>
      </c>
      <c r="S429">
        <f>200</f>
        <v>200</v>
      </c>
      <c r="T429" s="9">
        <f t="shared" si="69"/>
        <v>87.095593239128505</v>
      </c>
      <c r="U429">
        <f>0</f>
        <v>0</v>
      </c>
      <c r="V429" s="9">
        <f t="shared" si="65"/>
        <v>87.095593239128505</v>
      </c>
      <c r="W429" s="9">
        <f>0</f>
        <v>0</v>
      </c>
      <c r="X429" s="9">
        <f>0</f>
        <v>0</v>
      </c>
      <c r="Y429" s="9">
        <f>0</f>
        <v>0</v>
      </c>
      <c r="Z429" s="9">
        <f>0</f>
        <v>0</v>
      </c>
      <c r="AA429">
        <f>10</f>
        <v>10</v>
      </c>
    </row>
    <row r="430" spans="1:27" x14ac:dyDescent="0.55000000000000004">
      <c r="A430" s="10">
        <v>46235</v>
      </c>
      <c r="B430" t="s">
        <v>11</v>
      </c>
      <c r="C430" t="s">
        <v>25</v>
      </c>
      <c r="D430" t="s">
        <v>19</v>
      </c>
      <c r="E430" t="s">
        <v>14</v>
      </c>
      <c r="F430" t="s">
        <v>18</v>
      </c>
      <c r="G430" t="s">
        <v>16</v>
      </c>
      <c r="H430">
        <v>8.9170423499174394</v>
      </c>
      <c r="J430">
        <f t="shared" si="66"/>
        <v>429</v>
      </c>
      <c r="K430" t="str">
        <f t="shared" si="60"/>
        <v>OncorSouth LZ</v>
      </c>
      <c r="L430" s="10">
        <f t="shared" si="67"/>
        <v>45887</v>
      </c>
      <c r="M430" s="10">
        <f t="shared" si="68"/>
        <v>46235</v>
      </c>
      <c r="N430" t="str">
        <f t="shared" si="61"/>
        <v>NA</v>
      </c>
      <c r="O430" t="str">
        <f t="shared" si="62"/>
        <v>NA</v>
      </c>
      <c r="P430" t="str">
        <f t="shared" si="63"/>
        <v>APG&amp;E</v>
      </c>
      <c r="Q430">
        <f t="shared" si="64"/>
        <v>36</v>
      </c>
      <c r="R430">
        <v>0</v>
      </c>
      <c r="S430">
        <f>200</f>
        <v>200</v>
      </c>
      <c r="T430" s="9">
        <f t="shared" si="69"/>
        <v>89.17042349917439</v>
      </c>
      <c r="U430">
        <f>0</f>
        <v>0</v>
      </c>
      <c r="V430" s="9">
        <f t="shared" si="65"/>
        <v>89.17042349917439</v>
      </c>
      <c r="W430" s="9">
        <f>0</f>
        <v>0</v>
      </c>
      <c r="X430" s="9">
        <f>0</f>
        <v>0</v>
      </c>
      <c r="Y430" s="9">
        <f>0</f>
        <v>0</v>
      </c>
      <c r="Z430" s="9">
        <f>0</f>
        <v>0</v>
      </c>
      <c r="AA430">
        <f>10</f>
        <v>10</v>
      </c>
    </row>
    <row r="431" spans="1:27" x14ac:dyDescent="0.55000000000000004">
      <c r="A431" s="10">
        <v>45870</v>
      </c>
      <c r="B431" t="s">
        <v>11</v>
      </c>
      <c r="C431" t="s">
        <v>25</v>
      </c>
      <c r="D431" t="s">
        <v>20</v>
      </c>
      <c r="E431" t="s">
        <v>14</v>
      </c>
      <c r="F431" t="s">
        <v>15</v>
      </c>
      <c r="G431" t="s">
        <v>16</v>
      </c>
      <c r="H431">
        <v>9.3825564032966202</v>
      </c>
      <c r="J431">
        <f t="shared" si="66"/>
        <v>430</v>
      </c>
      <c r="K431" t="str">
        <f t="shared" si="60"/>
        <v>OncorWest LZ</v>
      </c>
      <c r="L431" s="10">
        <f t="shared" si="67"/>
        <v>45887</v>
      </c>
      <c r="M431" s="10">
        <f t="shared" si="68"/>
        <v>45870</v>
      </c>
      <c r="N431" t="str">
        <f t="shared" si="61"/>
        <v>NA</v>
      </c>
      <c r="O431" t="str">
        <f t="shared" si="62"/>
        <v>NA</v>
      </c>
      <c r="P431" t="str">
        <f t="shared" si="63"/>
        <v>APG&amp;E</v>
      </c>
      <c r="Q431">
        <f t="shared" si="64"/>
        <v>12</v>
      </c>
      <c r="R431">
        <v>0</v>
      </c>
      <c r="S431">
        <f>200</f>
        <v>200</v>
      </c>
      <c r="T431" s="9">
        <f t="shared" si="69"/>
        <v>93.825564032966199</v>
      </c>
      <c r="U431">
        <f>0</f>
        <v>0</v>
      </c>
      <c r="V431" s="9">
        <f t="shared" si="65"/>
        <v>93.825564032966199</v>
      </c>
      <c r="W431" s="9">
        <f>0</f>
        <v>0</v>
      </c>
      <c r="X431" s="9">
        <f>0</f>
        <v>0</v>
      </c>
      <c r="Y431" s="9">
        <f>0</f>
        <v>0</v>
      </c>
      <c r="Z431" s="9">
        <f>0</f>
        <v>0</v>
      </c>
      <c r="AA431">
        <f>10</f>
        <v>10</v>
      </c>
    </row>
    <row r="432" spans="1:27" x14ac:dyDescent="0.55000000000000004">
      <c r="A432" s="10">
        <v>45870</v>
      </c>
      <c r="B432" t="s">
        <v>11</v>
      </c>
      <c r="C432" t="s">
        <v>25</v>
      </c>
      <c r="D432" t="s">
        <v>20</v>
      </c>
      <c r="E432" t="s">
        <v>14</v>
      </c>
      <c r="F432" t="s">
        <v>17</v>
      </c>
      <c r="G432" t="s">
        <v>16</v>
      </c>
      <c r="H432">
        <v>9.7777352856854396</v>
      </c>
      <c r="J432">
        <f t="shared" si="66"/>
        <v>431</v>
      </c>
      <c r="K432" t="str">
        <f t="shared" si="60"/>
        <v>OncorWest LZ</v>
      </c>
      <c r="L432" s="10">
        <f t="shared" si="67"/>
        <v>45887</v>
      </c>
      <c r="M432" s="10">
        <f t="shared" si="68"/>
        <v>45870</v>
      </c>
      <c r="N432" t="str">
        <f t="shared" si="61"/>
        <v>NA</v>
      </c>
      <c r="O432" t="str">
        <f t="shared" si="62"/>
        <v>NA</v>
      </c>
      <c r="P432" t="str">
        <f t="shared" si="63"/>
        <v>APG&amp;E</v>
      </c>
      <c r="Q432">
        <f t="shared" si="64"/>
        <v>24</v>
      </c>
      <c r="R432">
        <v>0</v>
      </c>
      <c r="S432">
        <f>200</f>
        <v>200</v>
      </c>
      <c r="T432" s="9">
        <f t="shared" si="69"/>
        <v>97.777352856854392</v>
      </c>
      <c r="U432">
        <f>0</f>
        <v>0</v>
      </c>
      <c r="V432" s="9">
        <f t="shared" si="65"/>
        <v>97.777352856854392</v>
      </c>
      <c r="W432" s="9">
        <f>0</f>
        <v>0</v>
      </c>
      <c r="X432" s="9">
        <f>0</f>
        <v>0</v>
      </c>
      <c r="Y432" s="9">
        <f>0</f>
        <v>0</v>
      </c>
      <c r="Z432" s="9">
        <f>0</f>
        <v>0</v>
      </c>
      <c r="AA432">
        <f>10</f>
        <v>10</v>
      </c>
    </row>
    <row r="433" spans="1:27" x14ac:dyDescent="0.55000000000000004">
      <c r="A433" s="10">
        <v>45870</v>
      </c>
      <c r="B433" t="s">
        <v>11</v>
      </c>
      <c r="C433" t="s">
        <v>25</v>
      </c>
      <c r="D433" t="s">
        <v>20</v>
      </c>
      <c r="E433" t="s">
        <v>14</v>
      </c>
      <c r="F433" t="s">
        <v>18</v>
      </c>
      <c r="G433" t="s">
        <v>16</v>
      </c>
      <c r="H433">
        <v>10.241497295435799</v>
      </c>
      <c r="J433">
        <f t="shared" si="66"/>
        <v>432</v>
      </c>
      <c r="K433" t="str">
        <f t="shared" si="60"/>
        <v>OncorWest LZ</v>
      </c>
      <c r="L433" s="10">
        <f t="shared" si="67"/>
        <v>45887</v>
      </c>
      <c r="M433" s="10">
        <f t="shared" si="68"/>
        <v>45870</v>
      </c>
      <c r="N433" t="str">
        <f t="shared" si="61"/>
        <v>NA</v>
      </c>
      <c r="O433" t="str">
        <f t="shared" si="62"/>
        <v>NA</v>
      </c>
      <c r="P433" t="str">
        <f t="shared" si="63"/>
        <v>APG&amp;E</v>
      </c>
      <c r="Q433">
        <f t="shared" si="64"/>
        <v>36</v>
      </c>
      <c r="R433">
        <v>0</v>
      </c>
      <c r="S433">
        <f>200</f>
        <v>200</v>
      </c>
      <c r="T433" s="9">
        <f t="shared" si="69"/>
        <v>102.41497295435799</v>
      </c>
      <c r="U433">
        <f>0</f>
        <v>0</v>
      </c>
      <c r="V433" s="9">
        <f t="shared" si="65"/>
        <v>102.41497295435799</v>
      </c>
      <c r="W433" s="9">
        <f>0</f>
        <v>0</v>
      </c>
      <c r="X433" s="9">
        <f>0</f>
        <v>0</v>
      </c>
      <c r="Y433" s="9">
        <f>0</f>
        <v>0</v>
      </c>
      <c r="Z433" s="9">
        <f>0</f>
        <v>0</v>
      </c>
      <c r="AA433">
        <f>10</f>
        <v>10</v>
      </c>
    </row>
    <row r="434" spans="1:27" x14ac:dyDescent="0.55000000000000004">
      <c r="A434" s="10">
        <v>45901</v>
      </c>
      <c r="B434" t="s">
        <v>11</v>
      </c>
      <c r="C434" t="s">
        <v>25</v>
      </c>
      <c r="D434" t="s">
        <v>20</v>
      </c>
      <c r="E434" t="s">
        <v>14</v>
      </c>
      <c r="F434" t="s">
        <v>15</v>
      </c>
      <c r="G434" t="s">
        <v>16</v>
      </c>
      <c r="H434">
        <v>10.1154776662096</v>
      </c>
      <c r="J434">
        <f t="shared" si="66"/>
        <v>433</v>
      </c>
      <c r="K434" t="str">
        <f t="shared" si="60"/>
        <v>OncorWest LZ</v>
      </c>
      <c r="L434" s="10">
        <f t="shared" si="67"/>
        <v>45887</v>
      </c>
      <c r="M434" s="10">
        <f t="shared" si="68"/>
        <v>45901</v>
      </c>
      <c r="N434" t="str">
        <f t="shared" si="61"/>
        <v>NA</v>
      </c>
      <c r="O434" t="str">
        <f t="shared" si="62"/>
        <v>NA</v>
      </c>
      <c r="P434" t="str">
        <f t="shared" si="63"/>
        <v>APG&amp;E</v>
      </c>
      <c r="Q434">
        <f t="shared" si="64"/>
        <v>12</v>
      </c>
      <c r="R434">
        <v>0</v>
      </c>
      <c r="S434">
        <f>200</f>
        <v>200</v>
      </c>
      <c r="T434" s="9">
        <f t="shared" si="69"/>
        <v>101.154776662096</v>
      </c>
      <c r="U434">
        <f>0</f>
        <v>0</v>
      </c>
      <c r="V434" s="9">
        <f t="shared" si="65"/>
        <v>101.154776662096</v>
      </c>
      <c r="W434" s="9">
        <f>0</f>
        <v>0</v>
      </c>
      <c r="X434" s="9">
        <f>0</f>
        <v>0</v>
      </c>
      <c r="Y434" s="9">
        <f>0</f>
        <v>0</v>
      </c>
      <c r="Z434" s="9">
        <f>0</f>
        <v>0</v>
      </c>
      <c r="AA434">
        <f>10</f>
        <v>10</v>
      </c>
    </row>
    <row r="435" spans="1:27" x14ac:dyDescent="0.55000000000000004">
      <c r="A435" s="10">
        <v>45901</v>
      </c>
      <c r="B435" t="s">
        <v>11</v>
      </c>
      <c r="C435" t="s">
        <v>25</v>
      </c>
      <c r="D435" t="s">
        <v>20</v>
      </c>
      <c r="E435" t="s">
        <v>14</v>
      </c>
      <c r="F435" t="s">
        <v>17</v>
      </c>
      <c r="G435" t="s">
        <v>16</v>
      </c>
      <c r="H435">
        <v>10.127540577831599</v>
      </c>
      <c r="J435">
        <f t="shared" si="66"/>
        <v>434</v>
      </c>
      <c r="K435" t="str">
        <f t="shared" si="60"/>
        <v>OncorWest LZ</v>
      </c>
      <c r="L435" s="10">
        <f t="shared" si="67"/>
        <v>45887</v>
      </c>
      <c r="M435" s="10">
        <f t="shared" si="68"/>
        <v>45901</v>
      </c>
      <c r="N435" t="str">
        <f t="shared" si="61"/>
        <v>NA</v>
      </c>
      <c r="O435" t="str">
        <f t="shared" si="62"/>
        <v>NA</v>
      </c>
      <c r="P435" t="str">
        <f t="shared" si="63"/>
        <v>APG&amp;E</v>
      </c>
      <c r="Q435">
        <f t="shared" si="64"/>
        <v>24</v>
      </c>
      <c r="R435">
        <v>0</v>
      </c>
      <c r="S435">
        <f>200</f>
        <v>200</v>
      </c>
      <c r="T435" s="9">
        <f t="shared" si="69"/>
        <v>101.27540577831599</v>
      </c>
      <c r="U435">
        <f>0</f>
        <v>0</v>
      </c>
      <c r="V435" s="9">
        <f t="shared" si="65"/>
        <v>101.27540577831599</v>
      </c>
      <c r="W435" s="9">
        <f>0</f>
        <v>0</v>
      </c>
      <c r="X435" s="9">
        <f>0</f>
        <v>0</v>
      </c>
      <c r="Y435" s="9">
        <f>0</f>
        <v>0</v>
      </c>
      <c r="Z435" s="9">
        <f>0</f>
        <v>0</v>
      </c>
      <c r="AA435">
        <f>10</f>
        <v>10</v>
      </c>
    </row>
    <row r="436" spans="1:27" x14ac:dyDescent="0.55000000000000004">
      <c r="A436" s="10">
        <v>45901</v>
      </c>
      <c r="B436" t="s">
        <v>11</v>
      </c>
      <c r="C436" t="s">
        <v>25</v>
      </c>
      <c r="D436" t="s">
        <v>20</v>
      </c>
      <c r="E436" t="s">
        <v>14</v>
      </c>
      <c r="F436" t="s">
        <v>18</v>
      </c>
      <c r="G436" t="s">
        <v>16</v>
      </c>
      <c r="H436">
        <v>10.4535476572017</v>
      </c>
      <c r="J436">
        <f t="shared" si="66"/>
        <v>435</v>
      </c>
      <c r="K436" t="str">
        <f t="shared" si="60"/>
        <v>OncorWest LZ</v>
      </c>
      <c r="L436" s="10">
        <f t="shared" si="67"/>
        <v>45887</v>
      </c>
      <c r="M436" s="10">
        <f t="shared" si="68"/>
        <v>45901</v>
      </c>
      <c r="N436" t="str">
        <f t="shared" si="61"/>
        <v>NA</v>
      </c>
      <c r="O436" t="str">
        <f t="shared" si="62"/>
        <v>NA</v>
      </c>
      <c r="P436" t="str">
        <f t="shared" si="63"/>
        <v>APG&amp;E</v>
      </c>
      <c r="Q436">
        <f t="shared" si="64"/>
        <v>36</v>
      </c>
      <c r="R436">
        <v>0</v>
      </c>
      <c r="S436">
        <f>200</f>
        <v>200</v>
      </c>
      <c r="T436" s="9">
        <f t="shared" si="69"/>
        <v>104.53547657201699</v>
      </c>
      <c r="U436">
        <f>0</f>
        <v>0</v>
      </c>
      <c r="V436" s="9">
        <f t="shared" si="65"/>
        <v>104.53547657201699</v>
      </c>
      <c r="W436" s="9">
        <f>0</f>
        <v>0</v>
      </c>
      <c r="X436" s="9">
        <f>0</f>
        <v>0</v>
      </c>
      <c r="Y436" s="9">
        <f>0</f>
        <v>0</v>
      </c>
      <c r="Z436" s="9">
        <f>0</f>
        <v>0</v>
      </c>
      <c r="AA436">
        <f>10</f>
        <v>10</v>
      </c>
    </row>
    <row r="437" spans="1:27" x14ac:dyDescent="0.55000000000000004">
      <c r="A437" s="10">
        <v>45931</v>
      </c>
      <c r="B437" t="s">
        <v>11</v>
      </c>
      <c r="C437" t="s">
        <v>25</v>
      </c>
      <c r="D437" t="s">
        <v>20</v>
      </c>
      <c r="E437" t="s">
        <v>14</v>
      </c>
      <c r="F437" t="s">
        <v>15</v>
      </c>
      <c r="G437" t="s">
        <v>16</v>
      </c>
      <c r="H437">
        <v>10.290221487711401</v>
      </c>
      <c r="J437">
        <f t="shared" si="66"/>
        <v>436</v>
      </c>
      <c r="K437" t="str">
        <f t="shared" si="60"/>
        <v>OncorWest LZ</v>
      </c>
      <c r="L437" s="10">
        <f t="shared" si="67"/>
        <v>45887</v>
      </c>
      <c r="M437" s="10">
        <f t="shared" si="68"/>
        <v>45931</v>
      </c>
      <c r="N437" t="str">
        <f t="shared" si="61"/>
        <v>NA</v>
      </c>
      <c r="O437" t="str">
        <f t="shared" si="62"/>
        <v>NA</v>
      </c>
      <c r="P437" t="str">
        <f t="shared" si="63"/>
        <v>APG&amp;E</v>
      </c>
      <c r="Q437">
        <f t="shared" si="64"/>
        <v>12</v>
      </c>
      <c r="R437">
        <v>0</v>
      </c>
      <c r="S437">
        <f>200</f>
        <v>200</v>
      </c>
      <c r="T437" s="9">
        <f t="shared" si="69"/>
        <v>102.90221487711401</v>
      </c>
      <c r="U437">
        <f>0</f>
        <v>0</v>
      </c>
      <c r="V437" s="9">
        <f t="shared" si="65"/>
        <v>102.90221487711401</v>
      </c>
      <c r="W437" s="9">
        <f>0</f>
        <v>0</v>
      </c>
      <c r="X437" s="9">
        <f>0</f>
        <v>0</v>
      </c>
      <c r="Y437" s="9">
        <f>0</f>
        <v>0</v>
      </c>
      <c r="Z437" s="9">
        <f>0</f>
        <v>0</v>
      </c>
      <c r="AA437">
        <f>10</f>
        <v>10</v>
      </c>
    </row>
    <row r="438" spans="1:27" x14ac:dyDescent="0.55000000000000004">
      <c r="A438" s="10">
        <v>45931</v>
      </c>
      <c r="B438" t="s">
        <v>11</v>
      </c>
      <c r="C438" t="s">
        <v>25</v>
      </c>
      <c r="D438" t="s">
        <v>20</v>
      </c>
      <c r="E438" t="s">
        <v>14</v>
      </c>
      <c r="F438" t="s">
        <v>17</v>
      </c>
      <c r="G438" t="s">
        <v>16</v>
      </c>
      <c r="H438">
        <v>10.2325913427269</v>
      </c>
      <c r="J438">
        <f t="shared" si="66"/>
        <v>437</v>
      </c>
      <c r="K438" t="str">
        <f t="shared" si="60"/>
        <v>OncorWest LZ</v>
      </c>
      <c r="L438" s="10">
        <f t="shared" si="67"/>
        <v>45887</v>
      </c>
      <c r="M438" s="10">
        <f t="shared" si="68"/>
        <v>45931</v>
      </c>
      <c r="N438" t="str">
        <f t="shared" si="61"/>
        <v>NA</v>
      </c>
      <c r="O438" t="str">
        <f t="shared" si="62"/>
        <v>NA</v>
      </c>
      <c r="P438" t="str">
        <f t="shared" si="63"/>
        <v>APG&amp;E</v>
      </c>
      <c r="Q438">
        <f t="shared" si="64"/>
        <v>24</v>
      </c>
      <c r="R438">
        <v>0</v>
      </c>
      <c r="S438">
        <f>200</f>
        <v>200</v>
      </c>
      <c r="T438" s="9">
        <f t="shared" si="69"/>
        <v>102.325913427269</v>
      </c>
      <c r="U438">
        <f>0</f>
        <v>0</v>
      </c>
      <c r="V438" s="9">
        <f t="shared" si="65"/>
        <v>102.325913427269</v>
      </c>
      <c r="W438" s="9">
        <f>0</f>
        <v>0</v>
      </c>
      <c r="X438" s="9">
        <f>0</f>
        <v>0</v>
      </c>
      <c r="Y438" s="9">
        <f>0</f>
        <v>0</v>
      </c>
      <c r="Z438" s="9">
        <f>0</f>
        <v>0</v>
      </c>
      <c r="AA438">
        <f>10</f>
        <v>10</v>
      </c>
    </row>
    <row r="439" spans="1:27" x14ac:dyDescent="0.55000000000000004">
      <c r="A439" s="10">
        <v>45931</v>
      </c>
      <c r="B439" t="s">
        <v>11</v>
      </c>
      <c r="C439" t="s">
        <v>25</v>
      </c>
      <c r="D439" t="s">
        <v>20</v>
      </c>
      <c r="E439" t="s">
        <v>14</v>
      </c>
      <c r="F439" t="s">
        <v>18</v>
      </c>
      <c r="G439" t="s">
        <v>16</v>
      </c>
      <c r="H439">
        <v>10.516259841468701</v>
      </c>
      <c r="J439">
        <f t="shared" si="66"/>
        <v>438</v>
      </c>
      <c r="K439" t="str">
        <f t="shared" si="60"/>
        <v>OncorWest LZ</v>
      </c>
      <c r="L439" s="10">
        <f t="shared" si="67"/>
        <v>45887</v>
      </c>
      <c r="M439" s="10">
        <f t="shared" si="68"/>
        <v>45931</v>
      </c>
      <c r="N439" t="str">
        <f t="shared" si="61"/>
        <v>NA</v>
      </c>
      <c r="O439" t="str">
        <f t="shared" si="62"/>
        <v>NA</v>
      </c>
      <c r="P439" t="str">
        <f t="shared" si="63"/>
        <v>APG&amp;E</v>
      </c>
      <c r="Q439">
        <f t="shared" si="64"/>
        <v>36</v>
      </c>
      <c r="R439">
        <v>0</v>
      </c>
      <c r="S439">
        <f>200</f>
        <v>200</v>
      </c>
      <c r="T439" s="9">
        <f t="shared" si="69"/>
        <v>105.16259841468701</v>
      </c>
      <c r="U439">
        <f>0</f>
        <v>0</v>
      </c>
      <c r="V439" s="9">
        <f t="shared" si="65"/>
        <v>105.16259841468701</v>
      </c>
      <c r="W439" s="9">
        <f>0</f>
        <v>0</v>
      </c>
      <c r="X439" s="9">
        <f>0</f>
        <v>0</v>
      </c>
      <c r="Y439" s="9">
        <f>0</f>
        <v>0</v>
      </c>
      <c r="Z439" s="9">
        <f>0</f>
        <v>0</v>
      </c>
      <c r="AA439">
        <f>10</f>
        <v>10</v>
      </c>
    </row>
    <row r="440" spans="1:27" x14ac:dyDescent="0.55000000000000004">
      <c r="A440" s="10">
        <v>45962</v>
      </c>
      <c r="B440" t="s">
        <v>11</v>
      </c>
      <c r="C440" t="s">
        <v>25</v>
      </c>
      <c r="D440" t="s">
        <v>20</v>
      </c>
      <c r="E440" t="s">
        <v>14</v>
      </c>
      <c r="F440" t="s">
        <v>15</v>
      </c>
      <c r="G440" t="s">
        <v>16</v>
      </c>
      <c r="H440">
        <v>10.341570136451599</v>
      </c>
      <c r="J440">
        <f t="shared" si="66"/>
        <v>439</v>
      </c>
      <c r="K440" t="str">
        <f t="shared" si="60"/>
        <v>OncorWest LZ</v>
      </c>
      <c r="L440" s="10">
        <f t="shared" si="67"/>
        <v>45887</v>
      </c>
      <c r="M440" s="10">
        <f t="shared" si="68"/>
        <v>45962</v>
      </c>
      <c r="N440" t="str">
        <f t="shared" si="61"/>
        <v>NA</v>
      </c>
      <c r="O440" t="str">
        <f t="shared" si="62"/>
        <v>NA</v>
      </c>
      <c r="P440" t="str">
        <f t="shared" si="63"/>
        <v>APG&amp;E</v>
      </c>
      <c r="Q440">
        <f t="shared" si="64"/>
        <v>12</v>
      </c>
      <c r="R440">
        <v>0</v>
      </c>
      <c r="S440">
        <f>200</f>
        <v>200</v>
      </c>
      <c r="T440" s="9">
        <f t="shared" si="69"/>
        <v>103.415701364516</v>
      </c>
      <c r="U440">
        <f>0</f>
        <v>0</v>
      </c>
      <c r="V440" s="9">
        <f t="shared" si="65"/>
        <v>103.415701364516</v>
      </c>
      <c r="W440" s="9">
        <f>0</f>
        <v>0</v>
      </c>
      <c r="X440" s="9">
        <f>0</f>
        <v>0</v>
      </c>
      <c r="Y440" s="9">
        <f>0</f>
        <v>0</v>
      </c>
      <c r="Z440" s="9">
        <f>0</f>
        <v>0</v>
      </c>
      <c r="AA440">
        <f>10</f>
        <v>10</v>
      </c>
    </row>
    <row r="441" spans="1:27" x14ac:dyDescent="0.55000000000000004">
      <c r="A441" s="10">
        <v>45962</v>
      </c>
      <c r="B441" t="s">
        <v>11</v>
      </c>
      <c r="C441" t="s">
        <v>25</v>
      </c>
      <c r="D441" t="s">
        <v>20</v>
      </c>
      <c r="E441" t="s">
        <v>14</v>
      </c>
      <c r="F441" t="s">
        <v>17</v>
      </c>
      <c r="G441" t="s">
        <v>16</v>
      </c>
      <c r="H441">
        <v>10.263769662447499</v>
      </c>
      <c r="J441">
        <f t="shared" si="66"/>
        <v>440</v>
      </c>
      <c r="K441" t="str">
        <f t="shared" si="60"/>
        <v>OncorWest LZ</v>
      </c>
      <c r="L441" s="10">
        <f t="shared" si="67"/>
        <v>45887</v>
      </c>
      <c r="M441" s="10">
        <f t="shared" si="68"/>
        <v>45962</v>
      </c>
      <c r="N441" t="str">
        <f t="shared" si="61"/>
        <v>NA</v>
      </c>
      <c r="O441" t="str">
        <f t="shared" si="62"/>
        <v>NA</v>
      </c>
      <c r="P441" t="str">
        <f t="shared" si="63"/>
        <v>APG&amp;E</v>
      </c>
      <c r="Q441">
        <f t="shared" si="64"/>
        <v>24</v>
      </c>
      <c r="R441">
        <v>0</v>
      </c>
      <c r="S441">
        <f>200</f>
        <v>200</v>
      </c>
      <c r="T441" s="9">
        <f t="shared" si="69"/>
        <v>102.637696624475</v>
      </c>
      <c r="U441">
        <f>0</f>
        <v>0</v>
      </c>
      <c r="V441" s="9">
        <f t="shared" si="65"/>
        <v>102.637696624475</v>
      </c>
      <c r="W441" s="9">
        <f>0</f>
        <v>0</v>
      </c>
      <c r="X441" s="9">
        <f>0</f>
        <v>0</v>
      </c>
      <c r="Y441" s="9">
        <f>0</f>
        <v>0</v>
      </c>
      <c r="Z441" s="9">
        <f>0</f>
        <v>0</v>
      </c>
      <c r="AA441">
        <f>10</f>
        <v>10</v>
      </c>
    </row>
    <row r="442" spans="1:27" x14ac:dyDescent="0.55000000000000004">
      <c r="A442" s="10">
        <v>45962</v>
      </c>
      <c r="B442" t="s">
        <v>11</v>
      </c>
      <c r="C442" t="s">
        <v>25</v>
      </c>
      <c r="D442" t="s">
        <v>20</v>
      </c>
      <c r="E442" t="s">
        <v>14</v>
      </c>
      <c r="F442" t="s">
        <v>18</v>
      </c>
      <c r="G442" t="s">
        <v>16</v>
      </c>
      <c r="H442">
        <v>10.5414443976026</v>
      </c>
      <c r="J442">
        <f t="shared" si="66"/>
        <v>441</v>
      </c>
      <c r="K442" t="str">
        <f t="shared" si="60"/>
        <v>OncorWest LZ</v>
      </c>
      <c r="L442" s="10">
        <f t="shared" si="67"/>
        <v>45887</v>
      </c>
      <c r="M442" s="10">
        <f t="shared" si="68"/>
        <v>45962</v>
      </c>
      <c r="N442" t="str">
        <f t="shared" si="61"/>
        <v>NA</v>
      </c>
      <c r="O442" t="str">
        <f t="shared" si="62"/>
        <v>NA</v>
      </c>
      <c r="P442" t="str">
        <f t="shared" si="63"/>
        <v>APG&amp;E</v>
      </c>
      <c r="Q442">
        <f t="shared" si="64"/>
        <v>36</v>
      </c>
      <c r="R442">
        <v>0</v>
      </c>
      <c r="S442">
        <f>200</f>
        <v>200</v>
      </c>
      <c r="T442" s="9">
        <f t="shared" si="69"/>
        <v>105.41444397602601</v>
      </c>
      <c r="U442">
        <f>0</f>
        <v>0</v>
      </c>
      <c r="V442" s="9">
        <f t="shared" si="65"/>
        <v>105.41444397602601</v>
      </c>
      <c r="W442" s="9">
        <f>0</f>
        <v>0</v>
      </c>
      <c r="X442" s="9">
        <f>0</f>
        <v>0</v>
      </c>
      <c r="Y442" s="9">
        <f>0</f>
        <v>0</v>
      </c>
      <c r="Z442" s="9">
        <f>0</f>
        <v>0</v>
      </c>
      <c r="AA442">
        <f>10</f>
        <v>10</v>
      </c>
    </row>
    <row r="443" spans="1:27" x14ac:dyDescent="0.55000000000000004">
      <c r="A443" s="10">
        <v>45992</v>
      </c>
      <c r="B443" t="s">
        <v>11</v>
      </c>
      <c r="C443" t="s">
        <v>25</v>
      </c>
      <c r="D443" t="s">
        <v>20</v>
      </c>
      <c r="E443" t="s">
        <v>14</v>
      </c>
      <c r="F443" t="s">
        <v>15</v>
      </c>
      <c r="G443" t="s">
        <v>16</v>
      </c>
      <c r="H443">
        <v>10.3847834252485</v>
      </c>
      <c r="J443">
        <f t="shared" si="66"/>
        <v>442</v>
      </c>
      <c r="K443" t="str">
        <f t="shared" si="60"/>
        <v>OncorWest LZ</v>
      </c>
      <c r="L443" s="10">
        <f t="shared" si="67"/>
        <v>45887</v>
      </c>
      <c r="M443" s="10">
        <f t="shared" si="68"/>
        <v>45992</v>
      </c>
      <c r="N443" t="str">
        <f t="shared" si="61"/>
        <v>NA</v>
      </c>
      <c r="O443" t="str">
        <f t="shared" si="62"/>
        <v>NA</v>
      </c>
      <c r="P443" t="str">
        <f t="shared" si="63"/>
        <v>APG&amp;E</v>
      </c>
      <c r="Q443">
        <f t="shared" si="64"/>
        <v>12</v>
      </c>
      <c r="R443">
        <v>0</v>
      </c>
      <c r="S443">
        <f>200</f>
        <v>200</v>
      </c>
      <c r="T443" s="9">
        <f t="shared" si="69"/>
        <v>103.847834252485</v>
      </c>
      <c r="U443">
        <f>0</f>
        <v>0</v>
      </c>
      <c r="V443" s="9">
        <f t="shared" si="65"/>
        <v>103.847834252485</v>
      </c>
      <c r="W443" s="9">
        <f>0</f>
        <v>0</v>
      </c>
      <c r="X443" s="9">
        <f>0</f>
        <v>0</v>
      </c>
      <c r="Y443" s="9">
        <f>0</f>
        <v>0</v>
      </c>
      <c r="Z443" s="9">
        <f>0</f>
        <v>0</v>
      </c>
      <c r="AA443">
        <f>10</f>
        <v>10</v>
      </c>
    </row>
    <row r="444" spans="1:27" x14ac:dyDescent="0.55000000000000004">
      <c r="A444" s="10">
        <v>45992</v>
      </c>
      <c r="B444" t="s">
        <v>11</v>
      </c>
      <c r="C444" t="s">
        <v>25</v>
      </c>
      <c r="D444" t="s">
        <v>20</v>
      </c>
      <c r="E444" t="s">
        <v>14</v>
      </c>
      <c r="F444" t="s">
        <v>17</v>
      </c>
      <c r="G444" t="s">
        <v>16</v>
      </c>
      <c r="H444">
        <v>10.298879162680199</v>
      </c>
      <c r="J444">
        <f t="shared" si="66"/>
        <v>443</v>
      </c>
      <c r="K444" t="str">
        <f t="shared" si="60"/>
        <v>OncorWest LZ</v>
      </c>
      <c r="L444" s="10">
        <f t="shared" si="67"/>
        <v>45887</v>
      </c>
      <c r="M444" s="10">
        <f t="shared" si="68"/>
        <v>45992</v>
      </c>
      <c r="N444" t="str">
        <f t="shared" si="61"/>
        <v>NA</v>
      </c>
      <c r="O444" t="str">
        <f t="shared" si="62"/>
        <v>NA</v>
      </c>
      <c r="P444" t="str">
        <f t="shared" si="63"/>
        <v>APG&amp;E</v>
      </c>
      <c r="Q444">
        <f t="shared" si="64"/>
        <v>24</v>
      </c>
      <c r="R444">
        <v>0</v>
      </c>
      <c r="S444">
        <f>200</f>
        <v>200</v>
      </c>
      <c r="T444" s="9">
        <f t="shared" si="69"/>
        <v>102.988791626802</v>
      </c>
      <c r="U444">
        <f>0</f>
        <v>0</v>
      </c>
      <c r="V444" s="9">
        <f t="shared" si="65"/>
        <v>102.988791626802</v>
      </c>
      <c r="W444" s="9">
        <f>0</f>
        <v>0</v>
      </c>
      <c r="X444" s="9">
        <f>0</f>
        <v>0</v>
      </c>
      <c r="Y444" s="9">
        <f>0</f>
        <v>0</v>
      </c>
      <c r="Z444" s="9">
        <f>0</f>
        <v>0</v>
      </c>
      <c r="AA444">
        <f>10</f>
        <v>10</v>
      </c>
    </row>
    <row r="445" spans="1:27" x14ac:dyDescent="0.55000000000000004">
      <c r="A445" s="10">
        <v>45992</v>
      </c>
      <c r="B445" t="s">
        <v>11</v>
      </c>
      <c r="C445" t="s">
        <v>25</v>
      </c>
      <c r="D445" t="s">
        <v>20</v>
      </c>
      <c r="E445" t="s">
        <v>14</v>
      </c>
      <c r="F445" t="s">
        <v>18</v>
      </c>
      <c r="G445" t="s">
        <v>16</v>
      </c>
      <c r="H445">
        <v>10.5665485085245</v>
      </c>
      <c r="J445">
        <f t="shared" si="66"/>
        <v>444</v>
      </c>
      <c r="K445" t="str">
        <f t="shared" si="60"/>
        <v>OncorWest LZ</v>
      </c>
      <c r="L445" s="10">
        <f t="shared" si="67"/>
        <v>45887</v>
      </c>
      <c r="M445" s="10">
        <f t="shared" si="68"/>
        <v>45992</v>
      </c>
      <c r="N445" t="str">
        <f t="shared" si="61"/>
        <v>NA</v>
      </c>
      <c r="O445" t="str">
        <f t="shared" si="62"/>
        <v>NA</v>
      </c>
      <c r="P445" t="str">
        <f t="shared" si="63"/>
        <v>APG&amp;E</v>
      </c>
      <c r="Q445">
        <f t="shared" si="64"/>
        <v>36</v>
      </c>
      <c r="R445">
        <v>0</v>
      </c>
      <c r="S445">
        <f>200</f>
        <v>200</v>
      </c>
      <c r="T445" s="9">
        <f t="shared" si="69"/>
        <v>105.665485085245</v>
      </c>
      <c r="U445">
        <f>0</f>
        <v>0</v>
      </c>
      <c r="V445" s="9">
        <f t="shared" si="65"/>
        <v>105.665485085245</v>
      </c>
      <c r="W445" s="9">
        <f>0</f>
        <v>0</v>
      </c>
      <c r="X445" s="9">
        <f>0</f>
        <v>0</v>
      </c>
      <c r="Y445" s="9">
        <f>0</f>
        <v>0</v>
      </c>
      <c r="Z445" s="9">
        <f>0</f>
        <v>0</v>
      </c>
      <c r="AA445">
        <f>10</f>
        <v>10</v>
      </c>
    </row>
    <row r="446" spans="1:27" x14ac:dyDescent="0.55000000000000004">
      <c r="A446" s="10">
        <v>46023</v>
      </c>
      <c r="B446" t="s">
        <v>11</v>
      </c>
      <c r="C446" t="s">
        <v>25</v>
      </c>
      <c r="D446" t="s">
        <v>20</v>
      </c>
      <c r="E446" t="s">
        <v>14</v>
      </c>
      <c r="F446" t="s">
        <v>15</v>
      </c>
      <c r="G446" t="s">
        <v>16</v>
      </c>
      <c r="H446">
        <v>10.429950424789601</v>
      </c>
      <c r="J446">
        <f t="shared" si="66"/>
        <v>445</v>
      </c>
      <c r="K446" t="str">
        <f t="shared" si="60"/>
        <v>OncorWest LZ</v>
      </c>
      <c r="L446" s="10">
        <f t="shared" si="67"/>
        <v>45887</v>
      </c>
      <c r="M446" s="10">
        <f t="shared" si="68"/>
        <v>46023</v>
      </c>
      <c r="N446" t="str">
        <f t="shared" si="61"/>
        <v>NA</v>
      </c>
      <c r="O446" t="str">
        <f t="shared" si="62"/>
        <v>NA</v>
      </c>
      <c r="P446" t="str">
        <f t="shared" si="63"/>
        <v>APG&amp;E</v>
      </c>
      <c r="Q446">
        <f t="shared" si="64"/>
        <v>12</v>
      </c>
      <c r="R446">
        <v>0</v>
      </c>
      <c r="S446">
        <f>200</f>
        <v>200</v>
      </c>
      <c r="T446" s="9">
        <f t="shared" si="69"/>
        <v>104.29950424789601</v>
      </c>
      <c r="U446">
        <f>0</f>
        <v>0</v>
      </c>
      <c r="V446" s="9">
        <f t="shared" si="65"/>
        <v>104.29950424789601</v>
      </c>
      <c r="W446" s="9">
        <f>0</f>
        <v>0</v>
      </c>
      <c r="X446" s="9">
        <f>0</f>
        <v>0</v>
      </c>
      <c r="Y446" s="9">
        <f>0</f>
        <v>0</v>
      </c>
      <c r="Z446" s="9">
        <f>0</f>
        <v>0</v>
      </c>
      <c r="AA446">
        <f>10</f>
        <v>10</v>
      </c>
    </row>
    <row r="447" spans="1:27" x14ac:dyDescent="0.55000000000000004">
      <c r="A447" s="10">
        <v>46023</v>
      </c>
      <c r="B447" t="s">
        <v>11</v>
      </c>
      <c r="C447" t="s">
        <v>25</v>
      </c>
      <c r="D447" t="s">
        <v>20</v>
      </c>
      <c r="E447" t="s">
        <v>14</v>
      </c>
      <c r="F447" t="s">
        <v>17</v>
      </c>
      <c r="G447" t="s">
        <v>16</v>
      </c>
      <c r="H447">
        <v>10.339452448590199</v>
      </c>
      <c r="J447">
        <f t="shared" si="66"/>
        <v>446</v>
      </c>
      <c r="K447" t="str">
        <f t="shared" si="60"/>
        <v>OncorWest LZ</v>
      </c>
      <c r="L447" s="10">
        <f t="shared" si="67"/>
        <v>45887</v>
      </c>
      <c r="M447" s="10">
        <f t="shared" si="68"/>
        <v>46023</v>
      </c>
      <c r="N447" t="str">
        <f t="shared" si="61"/>
        <v>NA</v>
      </c>
      <c r="O447" t="str">
        <f t="shared" si="62"/>
        <v>NA</v>
      </c>
      <c r="P447" t="str">
        <f t="shared" si="63"/>
        <v>APG&amp;E</v>
      </c>
      <c r="Q447">
        <f t="shared" si="64"/>
        <v>24</v>
      </c>
      <c r="R447">
        <v>0</v>
      </c>
      <c r="S447">
        <f>200</f>
        <v>200</v>
      </c>
      <c r="T447" s="9">
        <f t="shared" si="69"/>
        <v>103.394524485902</v>
      </c>
      <c r="U447">
        <f>0</f>
        <v>0</v>
      </c>
      <c r="V447" s="9">
        <f t="shared" si="65"/>
        <v>103.394524485902</v>
      </c>
      <c r="W447" s="9">
        <f>0</f>
        <v>0</v>
      </c>
      <c r="X447" s="9">
        <f>0</f>
        <v>0</v>
      </c>
      <c r="Y447" s="9">
        <f>0</f>
        <v>0</v>
      </c>
      <c r="Z447" s="9">
        <f>0</f>
        <v>0</v>
      </c>
      <c r="AA447">
        <f>10</f>
        <v>10</v>
      </c>
    </row>
    <row r="448" spans="1:27" x14ac:dyDescent="0.55000000000000004">
      <c r="A448" s="10">
        <v>46023</v>
      </c>
      <c r="B448" t="s">
        <v>11</v>
      </c>
      <c r="C448" t="s">
        <v>25</v>
      </c>
      <c r="D448" t="s">
        <v>20</v>
      </c>
      <c r="E448" t="s">
        <v>14</v>
      </c>
      <c r="F448" t="s">
        <v>18</v>
      </c>
      <c r="G448" t="s">
        <v>16</v>
      </c>
      <c r="H448">
        <v>10.598507110160201</v>
      </c>
      <c r="J448">
        <f t="shared" si="66"/>
        <v>447</v>
      </c>
      <c r="K448" t="str">
        <f t="shared" si="60"/>
        <v>OncorWest LZ</v>
      </c>
      <c r="L448" s="10">
        <f t="shared" si="67"/>
        <v>45887</v>
      </c>
      <c r="M448" s="10">
        <f t="shared" si="68"/>
        <v>46023</v>
      </c>
      <c r="N448" t="str">
        <f t="shared" si="61"/>
        <v>NA</v>
      </c>
      <c r="O448" t="str">
        <f t="shared" si="62"/>
        <v>NA</v>
      </c>
      <c r="P448" t="str">
        <f t="shared" si="63"/>
        <v>APG&amp;E</v>
      </c>
      <c r="Q448">
        <f t="shared" si="64"/>
        <v>36</v>
      </c>
      <c r="R448">
        <v>0</v>
      </c>
      <c r="S448">
        <f>200</f>
        <v>200</v>
      </c>
      <c r="T448" s="9">
        <f t="shared" si="69"/>
        <v>105.985071101602</v>
      </c>
      <c r="U448">
        <f>0</f>
        <v>0</v>
      </c>
      <c r="V448" s="9">
        <f t="shared" si="65"/>
        <v>105.985071101602</v>
      </c>
      <c r="W448" s="9">
        <f>0</f>
        <v>0</v>
      </c>
      <c r="X448" s="9">
        <f>0</f>
        <v>0</v>
      </c>
      <c r="Y448" s="9">
        <f>0</f>
        <v>0</v>
      </c>
      <c r="Z448" s="9">
        <f>0</f>
        <v>0</v>
      </c>
      <c r="AA448">
        <f>10</f>
        <v>10</v>
      </c>
    </row>
    <row r="449" spans="1:27" x14ac:dyDescent="0.55000000000000004">
      <c r="A449" s="10">
        <v>46054</v>
      </c>
      <c r="B449" t="s">
        <v>11</v>
      </c>
      <c r="C449" t="s">
        <v>25</v>
      </c>
      <c r="D449" t="s">
        <v>20</v>
      </c>
      <c r="E449" t="s">
        <v>14</v>
      </c>
      <c r="F449" t="s">
        <v>15</v>
      </c>
      <c r="G449" t="s">
        <v>16</v>
      </c>
      <c r="H449">
        <v>10.485334060703099</v>
      </c>
      <c r="J449">
        <f t="shared" si="66"/>
        <v>448</v>
      </c>
      <c r="K449" t="str">
        <f t="shared" si="60"/>
        <v>OncorWest LZ</v>
      </c>
      <c r="L449" s="10">
        <f t="shared" si="67"/>
        <v>45887</v>
      </c>
      <c r="M449" s="10">
        <f t="shared" si="68"/>
        <v>46054</v>
      </c>
      <c r="N449" t="str">
        <f t="shared" si="61"/>
        <v>NA</v>
      </c>
      <c r="O449" t="str">
        <f t="shared" si="62"/>
        <v>NA</v>
      </c>
      <c r="P449" t="str">
        <f t="shared" si="63"/>
        <v>APG&amp;E</v>
      </c>
      <c r="Q449">
        <f t="shared" si="64"/>
        <v>12</v>
      </c>
      <c r="R449">
        <v>0</v>
      </c>
      <c r="S449">
        <f>200</f>
        <v>200</v>
      </c>
      <c r="T449" s="9">
        <f t="shared" si="69"/>
        <v>104.85334060703099</v>
      </c>
      <c r="U449">
        <f>0</f>
        <v>0</v>
      </c>
      <c r="V449" s="9">
        <f t="shared" si="65"/>
        <v>104.85334060703099</v>
      </c>
      <c r="W449" s="9">
        <f>0</f>
        <v>0</v>
      </c>
      <c r="X449" s="9">
        <f>0</f>
        <v>0</v>
      </c>
      <c r="Y449" s="9">
        <f>0</f>
        <v>0</v>
      </c>
      <c r="Z449" s="9">
        <f>0</f>
        <v>0</v>
      </c>
      <c r="AA449">
        <f>10</f>
        <v>10</v>
      </c>
    </row>
    <row r="450" spans="1:27" x14ac:dyDescent="0.55000000000000004">
      <c r="A450" s="10">
        <v>46054</v>
      </c>
      <c r="B450" t="s">
        <v>11</v>
      </c>
      <c r="C450" t="s">
        <v>25</v>
      </c>
      <c r="D450" t="s">
        <v>20</v>
      </c>
      <c r="E450" t="s">
        <v>14</v>
      </c>
      <c r="F450" t="s">
        <v>17</v>
      </c>
      <c r="G450" t="s">
        <v>16</v>
      </c>
      <c r="H450">
        <v>10.3972578448407</v>
      </c>
      <c r="J450">
        <f t="shared" si="66"/>
        <v>449</v>
      </c>
      <c r="K450" t="str">
        <f t="shared" ref="K450:K513" si="70">CONCATENATE(C450,D450)</f>
        <v>OncorWest LZ</v>
      </c>
      <c r="L450" s="10">
        <f t="shared" si="67"/>
        <v>45887</v>
      </c>
      <c r="M450" s="10">
        <f t="shared" si="68"/>
        <v>46054</v>
      </c>
      <c r="N450" t="str">
        <f t="shared" ref="N450:N513" si="71">IF(K450="CenterpointHouston LZ","COAST",IF(K450="OncorNorth LZ","NORTH",IF(K450="AEP TX CENTRALSouth LZ","SOUTH",IF(K450="AEP TX CentralWest LZ","WEST",IF(K450="TNMPHouston LZ","TNMP","NA")))))</f>
        <v>NA</v>
      </c>
      <c r="O450" t="str">
        <f t="shared" ref="O450:O513" si="72">IF(E450="LO","LOW",IF(E450="MED","MED",IF(E450="HI","HIGH","NA")))</f>
        <v>NA</v>
      </c>
      <c r="P450" t="str">
        <f t="shared" ref="P450:P513" si="73">IF(G450="Fixed Price","APG&amp;E","NA")</f>
        <v>APG&amp;E</v>
      </c>
      <c r="Q450">
        <f t="shared" ref="Q450:Q513" si="74">IF(F450="12 Months",12,IF(F450="24 Months",24,IF(F450="36 Months",36,IF(F450="48 Months",48,IF(F450="60 Months",60,0)))))</f>
        <v>24</v>
      </c>
      <c r="R450">
        <v>0</v>
      </c>
      <c r="S450">
        <f>200</f>
        <v>200</v>
      </c>
      <c r="T450" s="9">
        <f t="shared" si="69"/>
        <v>103.97257844840701</v>
      </c>
      <c r="U450">
        <f>0</f>
        <v>0</v>
      </c>
      <c r="V450" s="9">
        <f t="shared" ref="V450:V513" si="75">T450+U450</f>
        <v>103.97257844840701</v>
      </c>
      <c r="W450" s="9">
        <f>0</f>
        <v>0</v>
      </c>
      <c r="X450" s="9">
        <f>0</f>
        <v>0</v>
      </c>
      <c r="Y450" s="9">
        <f>0</f>
        <v>0</v>
      </c>
      <c r="Z450" s="9">
        <f>0</f>
        <v>0</v>
      </c>
      <c r="AA450">
        <f>10</f>
        <v>10</v>
      </c>
    </row>
    <row r="451" spans="1:27" x14ac:dyDescent="0.55000000000000004">
      <c r="A451" s="10">
        <v>46054</v>
      </c>
      <c r="B451" t="s">
        <v>11</v>
      </c>
      <c r="C451" t="s">
        <v>25</v>
      </c>
      <c r="D451" t="s">
        <v>20</v>
      </c>
      <c r="E451" t="s">
        <v>14</v>
      </c>
      <c r="F451" t="s">
        <v>18</v>
      </c>
      <c r="G451" t="s">
        <v>16</v>
      </c>
      <c r="H451">
        <v>10.6529368296003</v>
      </c>
      <c r="J451">
        <f t="shared" ref="J451:J514" si="76">J450+1</f>
        <v>450</v>
      </c>
      <c r="K451" t="str">
        <f t="shared" si="70"/>
        <v>OncorWest LZ</v>
      </c>
      <c r="L451" s="10">
        <f t="shared" ref="L451:L514" si="77">DATE(2025,8,18)</f>
        <v>45887</v>
      </c>
      <c r="M451" s="10">
        <f t="shared" ref="M451:M514" si="78">A451</f>
        <v>46054</v>
      </c>
      <c r="N451" t="str">
        <f t="shared" si="71"/>
        <v>NA</v>
      </c>
      <c r="O451" t="str">
        <f t="shared" si="72"/>
        <v>NA</v>
      </c>
      <c r="P451" t="str">
        <f t="shared" si="73"/>
        <v>APG&amp;E</v>
      </c>
      <c r="Q451">
        <f t="shared" si="74"/>
        <v>36</v>
      </c>
      <c r="R451">
        <v>0</v>
      </c>
      <c r="S451">
        <f>200</f>
        <v>200</v>
      </c>
      <c r="T451" s="9">
        <f t="shared" ref="T451:T514" si="79">IF(N451="",0,H451*10)</f>
        <v>106.529368296003</v>
      </c>
      <c r="U451">
        <f>0</f>
        <v>0</v>
      </c>
      <c r="V451" s="9">
        <f t="shared" si="75"/>
        <v>106.529368296003</v>
      </c>
      <c r="W451" s="9">
        <f>0</f>
        <v>0</v>
      </c>
      <c r="X451" s="9">
        <f>0</f>
        <v>0</v>
      </c>
      <c r="Y451" s="9">
        <f>0</f>
        <v>0</v>
      </c>
      <c r="Z451" s="9">
        <f>0</f>
        <v>0</v>
      </c>
      <c r="AA451">
        <f>10</f>
        <v>10</v>
      </c>
    </row>
    <row r="452" spans="1:27" x14ac:dyDescent="0.55000000000000004">
      <c r="A452" s="10">
        <v>46082</v>
      </c>
      <c r="B452" t="s">
        <v>11</v>
      </c>
      <c r="C452" t="s">
        <v>25</v>
      </c>
      <c r="D452" t="s">
        <v>20</v>
      </c>
      <c r="E452" t="s">
        <v>14</v>
      </c>
      <c r="F452" t="s">
        <v>15</v>
      </c>
      <c r="G452" t="s">
        <v>16</v>
      </c>
      <c r="H452">
        <v>10.5302307578139</v>
      </c>
      <c r="J452">
        <f t="shared" si="76"/>
        <v>451</v>
      </c>
      <c r="K452" t="str">
        <f t="shared" si="70"/>
        <v>OncorWest LZ</v>
      </c>
      <c r="L452" s="10">
        <f t="shared" si="77"/>
        <v>45887</v>
      </c>
      <c r="M452" s="10">
        <f t="shared" si="78"/>
        <v>46082</v>
      </c>
      <c r="N452" t="str">
        <f t="shared" si="71"/>
        <v>NA</v>
      </c>
      <c r="O452" t="str">
        <f t="shared" si="72"/>
        <v>NA</v>
      </c>
      <c r="P452" t="str">
        <f t="shared" si="73"/>
        <v>APG&amp;E</v>
      </c>
      <c r="Q452">
        <f t="shared" si="74"/>
        <v>12</v>
      </c>
      <c r="R452">
        <v>0</v>
      </c>
      <c r="S452">
        <f>200</f>
        <v>200</v>
      </c>
      <c r="T452" s="9">
        <f t="shared" si="79"/>
        <v>105.30230757813899</v>
      </c>
      <c r="U452">
        <f>0</f>
        <v>0</v>
      </c>
      <c r="V452" s="9">
        <f t="shared" si="75"/>
        <v>105.30230757813899</v>
      </c>
      <c r="W452" s="9">
        <f>0</f>
        <v>0</v>
      </c>
      <c r="X452" s="9">
        <f>0</f>
        <v>0</v>
      </c>
      <c r="Y452" s="9">
        <f>0</f>
        <v>0</v>
      </c>
      <c r="Z452" s="9">
        <f>0</f>
        <v>0</v>
      </c>
      <c r="AA452">
        <f>10</f>
        <v>10</v>
      </c>
    </row>
    <row r="453" spans="1:27" x14ac:dyDescent="0.55000000000000004">
      <c r="A453" s="10">
        <v>46082</v>
      </c>
      <c r="B453" t="s">
        <v>11</v>
      </c>
      <c r="C453" t="s">
        <v>25</v>
      </c>
      <c r="D453" t="s">
        <v>20</v>
      </c>
      <c r="E453" t="s">
        <v>14</v>
      </c>
      <c r="F453" t="s">
        <v>17</v>
      </c>
      <c r="G453" t="s">
        <v>16</v>
      </c>
      <c r="H453">
        <v>10.445548521824501</v>
      </c>
      <c r="J453">
        <f t="shared" si="76"/>
        <v>452</v>
      </c>
      <c r="K453" t="str">
        <f t="shared" si="70"/>
        <v>OncorWest LZ</v>
      </c>
      <c r="L453" s="10">
        <f t="shared" si="77"/>
        <v>45887</v>
      </c>
      <c r="M453" s="10">
        <f t="shared" si="78"/>
        <v>46082</v>
      </c>
      <c r="N453" t="str">
        <f t="shared" si="71"/>
        <v>NA</v>
      </c>
      <c r="O453" t="str">
        <f t="shared" si="72"/>
        <v>NA</v>
      </c>
      <c r="P453" t="str">
        <f t="shared" si="73"/>
        <v>APG&amp;E</v>
      </c>
      <c r="Q453">
        <f t="shared" si="74"/>
        <v>24</v>
      </c>
      <c r="R453">
        <v>0</v>
      </c>
      <c r="S453">
        <f>200</f>
        <v>200</v>
      </c>
      <c r="T453" s="9">
        <f t="shared" si="79"/>
        <v>104.455485218245</v>
      </c>
      <c r="U453">
        <f>0</f>
        <v>0</v>
      </c>
      <c r="V453" s="9">
        <f t="shared" si="75"/>
        <v>104.455485218245</v>
      </c>
      <c r="W453" s="9">
        <f>0</f>
        <v>0</v>
      </c>
      <c r="X453" s="9">
        <f>0</f>
        <v>0</v>
      </c>
      <c r="Y453" s="9">
        <f>0</f>
        <v>0</v>
      </c>
      <c r="Z453" s="9">
        <f>0</f>
        <v>0</v>
      </c>
      <c r="AA453">
        <f>10</f>
        <v>10</v>
      </c>
    </row>
    <row r="454" spans="1:27" x14ac:dyDescent="0.55000000000000004">
      <c r="A454" s="10">
        <v>46082</v>
      </c>
      <c r="B454" t="s">
        <v>11</v>
      </c>
      <c r="C454" t="s">
        <v>25</v>
      </c>
      <c r="D454" t="s">
        <v>20</v>
      </c>
      <c r="E454" t="s">
        <v>14</v>
      </c>
      <c r="F454" t="s">
        <v>18</v>
      </c>
      <c r="G454" t="s">
        <v>16</v>
      </c>
      <c r="H454">
        <v>10.696005182642701</v>
      </c>
      <c r="J454">
        <f t="shared" si="76"/>
        <v>453</v>
      </c>
      <c r="K454" t="str">
        <f t="shared" si="70"/>
        <v>OncorWest LZ</v>
      </c>
      <c r="L454" s="10">
        <f t="shared" si="77"/>
        <v>45887</v>
      </c>
      <c r="M454" s="10">
        <f t="shared" si="78"/>
        <v>46082</v>
      </c>
      <c r="N454" t="str">
        <f t="shared" si="71"/>
        <v>NA</v>
      </c>
      <c r="O454" t="str">
        <f t="shared" si="72"/>
        <v>NA</v>
      </c>
      <c r="P454" t="str">
        <f t="shared" si="73"/>
        <v>APG&amp;E</v>
      </c>
      <c r="Q454">
        <f t="shared" si="74"/>
        <v>36</v>
      </c>
      <c r="R454">
        <v>0</v>
      </c>
      <c r="S454">
        <f>200</f>
        <v>200</v>
      </c>
      <c r="T454" s="9">
        <f t="shared" si="79"/>
        <v>106.96005182642701</v>
      </c>
      <c r="U454">
        <f>0</f>
        <v>0</v>
      </c>
      <c r="V454" s="9">
        <f t="shared" si="75"/>
        <v>106.96005182642701</v>
      </c>
      <c r="W454" s="9">
        <f>0</f>
        <v>0</v>
      </c>
      <c r="X454" s="9">
        <f>0</f>
        <v>0</v>
      </c>
      <c r="Y454" s="9">
        <f>0</f>
        <v>0</v>
      </c>
      <c r="Z454" s="9">
        <f>0</f>
        <v>0</v>
      </c>
      <c r="AA454">
        <f>10</f>
        <v>10</v>
      </c>
    </row>
    <row r="455" spans="1:27" x14ac:dyDescent="0.55000000000000004">
      <c r="A455" s="10">
        <v>46113</v>
      </c>
      <c r="B455" t="s">
        <v>11</v>
      </c>
      <c r="C455" t="s">
        <v>25</v>
      </c>
      <c r="D455" t="s">
        <v>20</v>
      </c>
      <c r="E455" t="s">
        <v>14</v>
      </c>
      <c r="F455" t="s">
        <v>15</v>
      </c>
      <c r="G455" t="s">
        <v>16</v>
      </c>
      <c r="H455">
        <v>10.5410228637882</v>
      </c>
      <c r="J455">
        <f t="shared" si="76"/>
        <v>454</v>
      </c>
      <c r="K455" t="str">
        <f t="shared" si="70"/>
        <v>OncorWest LZ</v>
      </c>
      <c r="L455" s="10">
        <f t="shared" si="77"/>
        <v>45887</v>
      </c>
      <c r="M455" s="10">
        <f t="shared" si="78"/>
        <v>46113</v>
      </c>
      <c r="N455" t="str">
        <f t="shared" si="71"/>
        <v>NA</v>
      </c>
      <c r="O455" t="str">
        <f t="shared" si="72"/>
        <v>NA</v>
      </c>
      <c r="P455" t="str">
        <f t="shared" si="73"/>
        <v>APG&amp;E</v>
      </c>
      <c r="Q455">
        <f t="shared" si="74"/>
        <v>12</v>
      </c>
      <c r="R455">
        <v>0</v>
      </c>
      <c r="S455">
        <f>200</f>
        <v>200</v>
      </c>
      <c r="T455" s="9">
        <f t="shared" si="79"/>
        <v>105.410228637882</v>
      </c>
      <c r="U455">
        <f>0</f>
        <v>0</v>
      </c>
      <c r="V455" s="9">
        <f t="shared" si="75"/>
        <v>105.410228637882</v>
      </c>
      <c r="W455" s="9">
        <f>0</f>
        <v>0</v>
      </c>
      <c r="X455" s="9">
        <f>0</f>
        <v>0</v>
      </c>
      <c r="Y455" s="9">
        <f>0</f>
        <v>0</v>
      </c>
      <c r="Z455" s="9">
        <f>0</f>
        <v>0</v>
      </c>
      <c r="AA455">
        <f>10</f>
        <v>10</v>
      </c>
    </row>
    <row r="456" spans="1:27" x14ac:dyDescent="0.55000000000000004">
      <c r="A456" s="10">
        <v>46113</v>
      </c>
      <c r="B456" t="s">
        <v>11</v>
      </c>
      <c r="C456" t="s">
        <v>25</v>
      </c>
      <c r="D456" t="s">
        <v>20</v>
      </c>
      <c r="E456" t="s">
        <v>14</v>
      </c>
      <c r="F456" t="s">
        <v>17</v>
      </c>
      <c r="G456" t="s">
        <v>16</v>
      </c>
      <c r="H456">
        <v>10.4587833226032</v>
      </c>
      <c r="J456">
        <f t="shared" si="76"/>
        <v>455</v>
      </c>
      <c r="K456" t="str">
        <f t="shared" si="70"/>
        <v>OncorWest LZ</v>
      </c>
      <c r="L456" s="10">
        <f t="shared" si="77"/>
        <v>45887</v>
      </c>
      <c r="M456" s="10">
        <f t="shared" si="78"/>
        <v>46113</v>
      </c>
      <c r="N456" t="str">
        <f t="shared" si="71"/>
        <v>NA</v>
      </c>
      <c r="O456" t="str">
        <f t="shared" si="72"/>
        <v>NA</v>
      </c>
      <c r="P456" t="str">
        <f t="shared" si="73"/>
        <v>APG&amp;E</v>
      </c>
      <c r="Q456">
        <f t="shared" si="74"/>
        <v>24</v>
      </c>
      <c r="R456">
        <v>0</v>
      </c>
      <c r="S456">
        <f>200</f>
        <v>200</v>
      </c>
      <c r="T456" s="9">
        <f t="shared" si="79"/>
        <v>104.58783322603199</v>
      </c>
      <c r="U456">
        <f>0</f>
        <v>0</v>
      </c>
      <c r="V456" s="9">
        <f t="shared" si="75"/>
        <v>104.58783322603199</v>
      </c>
      <c r="W456" s="9">
        <f>0</f>
        <v>0</v>
      </c>
      <c r="X456" s="9">
        <f>0</f>
        <v>0</v>
      </c>
      <c r="Y456" s="9">
        <f>0</f>
        <v>0</v>
      </c>
      <c r="Z456" s="9">
        <f>0</f>
        <v>0</v>
      </c>
      <c r="AA456">
        <f>10</f>
        <v>10</v>
      </c>
    </row>
    <row r="457" spans="1:27" x14ac:dyDescent="0.55000000000000004">
      <c r="A457" s="10">
        <v>46113</v>
      </c>
      <c r="B457" t="s">
        <v>11</v>
      </c>
      <c r="C457" t="s">
        <v>25</v>
      </c>
      <c r="D457" t="s">
        <v>20</v>
      </c>
      <c r="E457" t="s">
        <v>14</v>
      </c>
      <c r="F457" t="s">
        <v>18</v>
      </c>
      <c r="G457" t="s">
        <v>16</v>
      </c>
      <c r="H457">
        <v>10.705871363061901</v>
      </c>
      <c r="J457">
        <f t="shared" si="76"/>
        <v>456</v>
      </c>
      <c r="K457" t="str">
        <f t="shared" si="70"/>
        <v>OncorWest LZ</v>
      </c>
      <c r="L457" s="10">
        <f t="shared" si="77"/>
        <v>45887</v>
      </c>
      <c r="M457" s="10">
        <f t="shared" si="78"/>
        <v>46113</v>
      </c>
      <c r="N457" t="str">
        <f t="shared" si="71"/>
        <v>NA</v>
      </c>
      <c r="O457" t="str">
        <f t="shared" si="72"/>
        <v>NA</v>
      </c>
      <c r="P457" t="str">
        <f t="shared" si="73"/>
        <v>APG&amp;E</v>
      </c>
      <c r="Q457">
        <f t="shared" si="74"/>
        <v>36</v>
      </c>
      <c r="R457">
        <v>0</v>
      </c>
      <c r="S457">
        <f>200</f>
        <v>200</v>
      </c>
      <c r="T457" s="9">
        <f t="shared" si="79"/>
        <v>107.05871363061901</v>
      </c>
      <c r="U457">
        <f>0</f>
        <v>0</v>
      </c>
      <c r="V457" s="9">
        <f t="shared" si="75"/>
        <v>107.05871363061901</v>
      </c>
      <c r="W457" s="9">
        <f>0</f>
        <v>0</v>
      </c>
      <c r="X457" s="9">
        <f>0</f>
        <v>0</v>
      </c>
      <c r="Y457" s="9">
        <f>0</f>
        <v>0</v>
      </c>
      <c r="Z457" s="9">
        <f>0</f>
        <v>0</v>
      </c>
      <c r="AA457">
        <f>10</f>
        <v>10</v>
      </c>
    </row>
    <row r="458" spans="1:27" x14ac:dyDescent="0.55000000000000004">
      <c r="A458" s="10">
        <v>46143</v>
      </c>
      <c r="B458" t="s">
        <v>11</v>
      </c>
      <c r="C458" t="s">
        <v>25</v>
      </c>
      <c r="D458" t="s">
        <v>20</v>
      </c>
      <c r="E458" t="s">
        <v>14</v>
      </c>
      <c r="F458" t="s">
        <v>15</v>
      </c>
      <c r="G458" t="s">
        <v>16</v>
      </c>
      <c r="H458">
        <v>10.5347341878756</v>
      </c>
      <c r="J458">
        <f t="shared" si="76"/>
        <v>457</v>
      </c>
      <c r="K458" t="str">
        <f t="shared" si="70"/>
        <v>OncorWest LZ</v>
      </c>
      <c r="L458" s="10">
        <f t="shared" si="77"/>
        <v>45887</v>
      </c>
      <c r="M458" s="10">
        <f t="shared" si="78"/>
        <v>46143</v>
      </c>
      <c r="N458" t="str">
        <f t="shared" si="71"/>
        <v>NA</v>
      </c>
      <c r="O458" t="str">
        <f t="shared" si="72"/>
        <v>NA</v>
      </c>
      <c r="P458" t="str">
        <f t="shared" si="73"/>
        <v>APG&amp;E</v>
      </c>
      <c r="Q458">
        <f t="shared" si="74"/>
        <v>12</v>
      </c>
      <c r="R458">
        <v>0</v>
      </c>
      <c r="S458">
        <f>200</f>
        <v>200</v>
      </c>
      <c r="T458" s="9">
        <f t="shared" si="79"/>
        <v>105.347341878756</v>
      </c>
      <c r="U458">
        <f>0</f>
        <v>0</v>
      </c>
      <c r="V458" s="9">
        <f t="shared" si="75"/>
        <v>105.347341878756</v>
      </c>
      <c r="W458" s="9">
        <f>0</f>
        <v>0</v>
      </c>
      <c r="X458" s="9">
        <f>0</f>
        <v>0</v>
      </c>
      <c r="Y458" s="9">
        <f>0</f>
        <v>0</v>
      </c>
      <c r="Z458" s="9">
        <f>0</f>
        <v>0</v>
      </c>
      <c r="AA458">
        <f>10</f>
        <v>10</v>
      </c>
    </row>
    <row r="459" spans="1:27" x14ac:dyDescent="0.55000000000000004">
      <c r="A459" s="10">
        <v>46143</v>
      </c>
      <c r="B459" t="s">
        <v>11</v>
      </c>
      <c r="C459" t="s">
        <v>25</v>
      </c>
      <c r="D459" t="s">
        <v>20</v>
      </c>
      <c r="E459" t="s">
        <v>14</v>
      </c>
      <c r="F459" t="s">
        <v>17</v>
      </c>
      <c r="G459" t="s">
        <v>16</v>
      </c>
      <c r="H459">
        <v>10.458046459612101</v>
      </c>
      <c r="J459">
        <f t="shared" si="76"/>
        <v>458</v>
      </c>
      <c r="K459" t="str">
        <f t="shared" si="70"/>
        <v>OncorWest LZ</v>
      </c>
      <c r="L459" s="10">
        <f t="shared" si="77"/>
        <v>45887</v>
      </c>
      <c r="M459" s="10">
        <f t="shared" si="78"/>
        <v>46143</v>
      </c>
      <c r="N459" t="str">
        <f t="shared" si="71"/>
        <v>NA</v>
      </c>
      <c r="O459" t="str">
        <f t="shared" si="72"/>
        <v>NA</v>
      </c>
      <c r="P459" t="str">
        <f t="shared" si="73"/>
        <v>APG&amp;E</v>
      </c>
      <c r="Q459">
        <f t="shared" si="74"/>
        <v>24</v>
      </c>
      <c r="R459">
        <v>0</v>
      </c>
      <c r="S459">
        <f>200</f>
        <v>200</v>
      </c>
      <c r="T459" s="9">
        <f t="shared" si="79"/>
        <v>104.580464596121</v>
      </c>
      <c r="U459">
        <f>0</f>
        <v>0</v>
      </c>
      <c r="V459" s="9">
        <f t="shared" si="75"/>
        <v>104.580464596121</v>
      </c>
      <c r="W459" s="9">
        <f>0</f>
        <v>0</v>
      </c>
      <c r="X459" s="9">
        <f>0</f>
        <v>0</v>
      </c>
      <c r="Y459" s="9">
        <f>0</f>
        <v>0</v>
      </c>
      <c r="Z459" s="9">
        <f>0</f>
        <v>0</v>
      </c>
      <c r="AA459">
        <f>10</f>
        <v>10</v>
      </c>
    </row>
    <row r="460" spans="1:27" x14ac:dyDescent="0.55000000000000004">
      <c r="A460" s="10">
        <v>46143</v>
      </c>
      <c r="B460" t="s">
        <v>11</v>
      </c>
      <c r="C460" t="s">
        <v>25</v>
      </c>
      <c r="D460" t="s">
        <v>20</v>
      </c>
      <c r="E460" t="s">
        <v>14</v>
      </c>
      <c r="F460" t="s">
        <v>18</v>
      </c>
      <c r="G460" t="s">
        <v>16</v>
      </c>
      <c r="H460">
        <v>10.708307181304001</v>
      </c>
      <c r="J460">
        <f t="shared" si="76"/>
        <v>459</v>
      </c>
      <c r="K460" t="str">
        <f t="shared" si="70"/>
        <v>OncorWest LZ</v>
      </c>
      <c r="L460" s="10">
        <f t="shared" si="77"/>
        <v>45887</v>
      </c>
      <c r="M460" s="10">
        <f t="shared" si="78"/>
        <v>46143</v>
      </c>
      <c r="N460" t="str">
        <f t="shared" si="71"/>
        <v>NA</v>
      </c>
      <c r="O460" t="str">
        <f t="shared" si="72"/>
        <v>NA</v>
      </c>
      <c r="P460" t="str">
        <f t="shared" si="73"/>
        <v>APG&amp;E</v>
      </c>
      <c r="Q460">
        <f t="shared" si="74"/>
        <v>36</v>
      </c>
      <c r="R460">
        <v>0</v>
      </c>
      <c r="S460">
        <f>200</f>
        <v>200</v>
      </c>
      <c r="T460" s="9">
        <f t="shared" si="79"/>
        <v>107.08307181304001</v>
      </c>
      <c r="U460">
        <f>0</f>
        <v>0</v>
      </c>
      <c r="V460" s="9">
        <f t="shared" si="75"/>
        <v>107.08307181304001</v>
      </c>
      <c r="W460" s="9">
        <f>0</f>
        <v>0</v>
      </c>
      <c r="X460" s="9">
        <f>0</f>
        <v>0</v>
      </c>
      <c r="Y460" s="9">
        <f>0</f>
        <v>0</v>
      </c>
      <c r="Z460" s="9">
        <f>0</f>
        <v>0</v>
      </c>
      <c r="AA460">
        <f>10</f>
        <v>10</v>
      </c>
    </row>
    <row r="461" spans="1:27" x14ac:dyDescent="0.55000000000000004">
      <c r="A461" s="10">
        <v>46174</v>
      </c>
      <c r="B461" t="s">
        <v>11</v>
      </c>
      <c r="C461" t="s">
        <v>25</v>
      </c>
      <c r="D461" t="s">
        <v>20</v>
      </c>
      <c r="E461" t="s">
        <v>14</v>
      </c>
      <c r="F461" t="s">
        <v>15</v>
      </c>
      <c r="G461" t="s">
        <v>16</v>
      </c>
      <c r="H461">
        <v>10.557120225708999</v>
      </c>
      <c r="J461">
        <f t="shared" si="76"/>
        <v>460</v>
      </c>
      <c r="K461" t="str">
        <f t="shared" si="70"/>
        <v>OncorWest LZ</v>
      </c>
      <c r="L461" s="10">
        <f t="shared" si="77"/>
        <v>45887</v>
      </c>
      <c r="M461" s="10">
        <f t="shared" si="78"/>
        <v>46174</v>
      </c>
      <c r="N461" t="str">
        <f t="shared" si="71"/>
        <v>NA</v>
      </c>
      <c r="O461" t="str">
        <f t="shared" si="72"/>
        <v>NA</v>
      </c>
      <c r="P461" t="str">
        <f t="shared" si="73"/>
        <v>APG&amp;E</v>
      </c>
      <c r="Q461">
        <f t="shared" si="74"/>
        <v>12</v>
      </c>
      <c r="R461">
        <v>0</v>
      </c>
      <c r="S461">
        <f>200</f>
        <v>200</v>
      </c>
      <c r="T461" s="9">
        <f t="shared" si="79"/>
        <v>105.57120225708999</v>
      </c>
      <c r="U461">
        <f>0</f>
        <v>0</v>
      </c>
      <c r="V461" s="9">
        <f t="shared" si="75"/>
        <v>105.57120225708999</v>
      </c>
      <c r="W461" s="9">
        <f>0</f>
        <v>0</v>
      </c>
      <c r="X461" s="9">
        <f>0</f>
        <v>0</v>
      </c>
      <c r="Y461" s="9">
        <f>0</f>
        <v>0</v>
      </c>
      <c r="Z461" s="9">
        <f>0</f>
        <v>0</v>
      </c>
      <c r="AA461">
        <f>10</f>
        <v>10</v>
      </c>
    </row>
    <row r="462" spans="1:27" x14ac:dyDescent="0.55000000000000004">
      <c r="A462" s="10">
        <v>46174</v>
      </c>
      <c r="B462" t="s">
        <v>11</v>
      </c>
      <c r="C462" t="s">
        <v>25</v>
      </c>
      <c r="D462" t="s">
        <v>20</v>
      </c>
      <c r="E462" t="s">
        <v>14</v>
      </c>
      <c r="F462" t="s">
        <v>17</v>
      </c>
      <c r="G462" t="s">
        <v>16</v>
      </c>
      <c r="H462">
        <v>10.4727791795491</v>
      </c>
      <c r="J462">
        <f t="shared" si="76"/>
        <v>461</v>
      </c>
      <c r="K462" t="str">
        <f t="shared" si="70"/>
        <v>OncorWest LZ</v>
      </c>
      <c r="L462" s="10">
        <f t="shared" si="77"/>
        <v>45887</v>
      </c>
      <c r="M462" s="10">
        <f t="shared" si="78"/>
        <v>46174</v>
      </c>
      <c r="N462" t="str">
        <f t="shared" si="71"/>
        <v>NA</v>
      </c>
      <c r="O462" t="str">
        <f t="shared" si="72"/>
        <v>NA</v>
      </c>
      <c r="P462" t="str">
        <f t="shared" si="73"/>
        <v>APG&amp;E</v>
      </c>
      <c r="Q462">
        <f t="shared" si="74"/>
        <v>24</v>
      </c>
      <c r="R462">
        <v>0</v>
      </c>
      <c r="S462">
        <f>200</f>
        <v>200</v>
      </c>
      <c r="T462" s="9">
        <f t="shared" si="79"/>
        <v>104.727791795491</v>
      </c>
      <c r="U462">
        <f>0</f>
        <v>0</v>
      </c>
      <c r="V462" s="9">
        <f t="shared" si="75"/>
        <v>104.727791795491</v>
      </c>
      <c r="W462" s="9">
        <f>0</f>
        <v>0</v>
      </c>
      <c r="X462" s="9">
        <f>0</f>
        <v>0</v>
      </c>
      <c r="Y462" s="9">
        <f>0</f>
        <v>0</v>
      </c>
      <c r="Z462" s="9">
        <f>0</f>
        <v>0</v>
      </c>
      <c r="AA462">
        <f>10</f>
        <v>10</v>
      </c>
    </row>
    <row r="463" spans="1:27" x14ac:dyDescent="0.55000000000000004">
      <c r="A463" s="10">
        <v>46174</v>
      </c>
      <c r="B463" t="s">
        <v>11</v>
      </c>
      <c r="C463" t="s">
        <v>25</v>
      </c>
      <c r="D463" t="s">
        <v>20</v>
      </c>
      <c r="E463" t="s">
        <v>14</v>
      </c>
      <c r="F463" t="s">
        <v>18</v>
      </c>
      <c r="G463" t="s">
        <v>16</v>
      </c>
      <c r="H463">
        <v>10.720958526673799</v>
      </c>
      <c r="J463">
        <f t="shared" si="76"/>
        <v>462</v>
      </c>
      <c r="K463" t="str">
        <f t="shared" si="70"/>
        <v>OncorWest LZ</v>
      </c>
      <c r="L463" s="10">
        <f t="shared" si="77"/>
        <v>45887</v>
      </c>
      <c r="M463" s="10">
        <f t="shared" si="78"/>
        <v>46174</v>
      </c>
      <c r="N463" t="str">
        <f t="shared" si="71"/>
        <v>NA</v>
      </c>
      <c r="O463" t="str">
        <f t="shared" si="72"/>
        <v>NA</v>
      </c>
      <c r="P463" t="str">
        <f t="shared" si="73"/>
        <v>APG&amp;E</v>
      </c>
      <c r="Q463">
        <f t="shared" si="74"/>
        <v>36</v>
      </c>
      <c r="R463">
        <v>0</v>
      </c>
      <c r="S463">
        <f>200</f>
        <v>200</v>
      </c>
      <c r="T463" s="9">
        <f t="shared" si="79"/>
        <v>107.20958526673799</v>
      </c>
      <c r="U463">
        <f>0</f>
        <v>0</v>
      </c>
      <c r="V463" s="9">
        <f t="shared" si="75"/>
        <v>107.20958526673799</v>
      </c>
      <c r="W463" s="9">
        <f>0</f>
        <v>0</v>
      </c>
      <c r="X463" s="9">
        <f>0</f>
        <v>0</v>
      </c>
      <c r="Y463" s="9">
        <f>0</f>
        <v>0</v>
      </c>
      <c r="Z463" s="9">
        <f>0</f>
        <v>0</v>
      </c>
      <c r="AA463">
        <f>10</f>
        <v>10</v>
      </c>
    </row>
    <row r="464" spans="1:27" x14ac:dyDescent="0.55000000000000004">
      <c r="A464" s="10">
        <v>46204</v>
      </c>
      <c r="B464" t="s">
        <v>11</v>
      </c>
      <c r="C464" t="s">
        <v>25</v>
      </c>
      <c r="D464" t="s">
        <v>20</v>
      </c>
      <c r="E464" t="s">
        <v>14</v>
      </c>
      <c r="F464" t="s">
        <v>15</v>
      </c>
      <c r="G464" t="s">
        <v>16</v>
      </c>
      <c r="H464">
        <v>10.5625514214496</v>
      </c>
      <c r="J464">
        <f t="shared" si="76"/>
        <v>463</v>
      </c>
      <c r="K464" t="str">
        <f t="shared" si="70"/>
        <v>OncorWest LZ</v>
      </c>
      <c r="L464" s="10">
        <f t="shared" si="77"/>
        <v>45887</v>
      </c>
      <c r="M464" s="10">
        <f t="shared" si="78"/>
        <v>46204</v>
      </c>
      <c r="N464" t="str">
        <f t="shared" si="71"/>
        <v>NA</v>
      </c>
      <c r="O464" t="str">
        <f t="shared" si="72"/>
        <v>NA</v>
      </c>
      <c r="P464" t="str">
        <f t="shared" si="73"/>
        <v>APG&amp;E</v>
      </c>
      <c r="Q464">
        <f t="shared" si="74"/>
        <v>12</v>
      </c>
      <c r="R464">
        <v>0</v>
      </c>
      <c r="S464">
        <f>200</f>
        <v>200</v>
      </c>
      <c r="T464" s="9">
        <f t="shared" si="79"/>
        <v>105.62551421449599</v>
      </c>
      <c r="U464">
        <f>0</f>
        <v>0</v>
      </c>
      <c r="V464" s="9">
        <f t="shared" si="75"/>
        <v>105.62551421449599</v>
      </c>
      <c r="W464" s="9">
        <f>0</f>
        <v>0</v>
      </c>
      <c r="X464" s="9">
        <f>0</f>
        <v>0</v>
      </c>
      <c r="Y464" s="9">
        <f>0</f>
        <v>0</v>
      </c>
      <c r="Z464" s="9">
        <f>0</f>
        <v>0</v>
      </c>
      <c r="AA464">
        <f>10</f>
        <v>10</v>
      </c>
    </row>
    <row r="465" spans="1:27" x14ac:dyDescent="0.55000000000000004">
      <c r="A465" s="10">
        <v>46204</v>
      </c>
      <c r="B465" t="s">
        <v>11</v>
      </c>
      <c r="C465" t="s">
        <v>25</v>
      </c>
      <c r="D465" t="s">
        <v>20</v>
      </c>
      <c r="E465" t="s">
        <v>14</v>
      </c>
      <c r="F465" t="s">
        <v>17</v>
      </c>
      <c r="G465" t="s">
        <v>16</v>
      </c>
      <c r="H465">
        <v>10.472030885905401</v>
      </c>
      <c r="J465">
        <f t="shared" si="76"/>
        <v>464</v>
      </c>
      <c r="K465" t="str">
        <f t="shared" si="70"/>
        <v>OncorWest LZ</v>
      </c>
      <c r="L465" s="10">
        <f t="shared" si="77"/>
        <v>45887</v>
      </c>
      <c r="M465" s="10">
        <f t="shared" si="78"/>
        <v>46204</v>
      </c>
      <c r="N465" t="str">
        <f t="shared" si="71"/>
        <v>NA</v>
      </c>
      <c r="O465" t="str">
        <f t="shared" si="72"/>
        <v>NA</v>
      </c>
      <c r="P465" t="str">
        <f t="shared" si="73"/>
        <v>APG&amp;E</v>
      </c>
      <c r="Q465">
        <f t="shared" si="74"/>
        <v>24</v>
      </c>
      <c r="R465">
        <v>0</v>
      </c>
      <c r="S465">
        <f>200</f>
        <v>200</v>
      </c>
      <c r="T465" s="9">
        <f t="shared" si="79"/>
        <v>104.720308859054</v>
      </c>
      <c r="U465">
        <f>0</f>
        <v>0</v>
      </c>
      <c r="V465" s="9">
        <f t="shared" si="75"/>
        <v>104.720308859054</v>
      </c>
      <c r="W465" s="9">
        <f>0</f>
        <v>0</v>
      </c>
      <c r="X465" s="9">
        <f>0</f>
        <v>0</v>
      </c>
      <c r="Y465" s="9">
        <f>0</f>
        <v>0</v>
      </c>
      <c r="Z465" s="9">
        <f>0</f>
        <v>0</v>
      </c>
      <c r="AA465">
        <f>10</f>
        <v>10</v>
      </c>
    </row>
    <row r="466" spans="1:27" x14ac:dyDescent="0.55000000000000004">
      <c r="A466" s="10">
        <v>46204</v>
      </c>
      <c r="B466" t="s">
        <v>11</v>
      </c>
      <c r="C466" t="s">
        <v>25</v>
      </c>
      <c r="D466" t="s">
        <v>20</v>
      </c>
      <c r="E466" t="s">
        <v>14</v>
      </c>
      <c r="F466" t="s">
        <v>18</v>
      </c>
      <c r="G466" t="s">
        <v>16</v>
      </c>
      <c r="H466">
        <v>10.726263575782401</v>
      </c>
      <c r="J466">
        <f t="shared" si="76"/>
        <v>465</v>
      </c>
      <c r="K466" t="str">
        <f t="shared" si="70"/>
        <v>OncorWest LZ</v>
      </c>
      <c r="L466" s="10">
        <f t="shared" si="77"/>
        <v>45887</v>
      </c>
      <c r="M466" s="10">
        <f t="shared" si="78"/>
        <v>46204</v>
      </c>
      <c r="N466" t="str">
        <f t="shared" si="71"/>
        <v>NA</v>
      </c>
      <c r="O466" t="str">
        <f t="shared" si="72"/>
        <v>NA</v>
      </c>
      <c r="P466" t="str">
        <f t="shared" si="73"/>
        <v>APG&amp;E</v>
      </c>
      <c r="Q466">
        <f t="shared" si="74"/>
        <v>36</v>
      </c>
      <c r="R466">
        <v>0</v>
      </c>
      <c r="S466">
        <f>200</f>
        <v>200</v>
      </c>
      <c r="T466" s="9">
        <f t="shared" si="79"/>
        <v>107.262635757824</v>
      </c>
      <c r="U466">
        <f>0</f>
        <v>0</v>
      </c>
      <c r="V466" s="9">
        <f t="shared" si="75"/>
        <v>107.262635757824</v>
      </c>
      <c r="W466" s="9">
        <f>0</f>
        <v>0</v>
      </c>
      <c r="X466" s="9">
        <f>0</f>
        <v>0</v>
      </c>
      <c r="Y466" s="9">
        <f>0</f>
        <v>0</v>
      </c>
      <c r="Z466" s="9">
        <f>0</f>
        <v>0</v>
      </c>
      <c r="AA466">
        <f>10</f>
        <v>10</v>
      </c>
    </row>
    <row r="467" spans="1:27" x14ac:dyDescent="0.55000000000000004">
      <c r="A467" s="10">
        <v>46235</v>
      </c>
      <c r="B467" t="s">
        <v>11</v>
      </c>
      <c r="C467" t="s">
        <v>25</v>
      </c>
      <c r="D467" t="s">
        <v>20</v>
      </c>
      <c r="E467" t="s">
        <v>14</v>
      </c>
      <c r="F467" t="s">
        <v>15</v>
      </c>
      <c r="G467" t="s">
        <v>16</v>
      </c>
      <c r="H467">
        <v>10.582436582569301</v>
      </c>
      <c r="J467">
        <f t="shared" si="76"/>
        <v>466</v>
      </c>
      <c r="K467" t="str">
        <f t="shared" si="70"/>
        <v>OncorWest LZ</v>
      </c>
      <c r="L467" s="10">
        <f t="shared" si="77"/>
        <v>45887</v>
      </c>
      <c r="M467" s="10">
        <f t="shared" si="78"/>
        <v>46235</v>
      </c>
      <c r="N467" t="str">
        <f t="shared" si="71"/>
        <v>NA</v>
      </c>
      <c r="O467" t="str">
        <f t="shared" si="72"/>
        <v>NA</v>
      </c>
      <c r="P467" t="str">
        <f t="shared" si="73"/>
        <v>APG&amp;E</v>
      </c>
      <c r="Q467">
        <f t="shared" si="74"/>
        <v>12</v>
      </c>
      <c r="R467">
        <v>0</v>
      </c>
      <c r="S467">
        <f>200</f>
        <v>200</v>
      </c>
      <c r="T467" s="9">
        <f t="shared" si="79"/>
        <v>105.82436582569301</v>
      </c>
      <c r="U467">
        <f>0</f>
        <v>0</v>
      </c>
      <c r="V467" s="9">
        <f t="shared" si="75"/>
        <v>105.82436582569301</v>
      </c>
      <c r="W467" s="9">
        <f>0</f>
        <v>0</v>
      </c>
      <c r="X467" s="9">
        <f>0</f>
        <v>0</v>
      </c>
      <c r="Y467" s="9">
        <f>0</f>
        <v>0</v>
      </c>
      <c r="Z467" s="9">
        <f>0</f>
        <v>0</v>
      </c>
      <c r="AA467">
        <f>10</f>
        <v>10</v>
      </c>
    </row>
    <row r="468" spans="1:27" x14ac:dyDescent="0.55000000000000004">
      <c r="A468" s="10">
        <v>46235</v>
      </c>
      <c r="B468" t="s">
        <v>11</v>
      </c>
      <c r="C468" t="s">
        <v>25</v>
      </c>
      <c r="D468" t="s">
        <v>20</v>
      </c>
      <c r="E468" t="s">
        <v>14</v>
      </c>
      <c r="F468" t="s">
        <v>17</v>
      </c>
      <c r="G468" t="s">
        <v>16</v>
      </c>
      <c r="H468">
        <v>10.4844039748189</v>
      </c>
      <c r="J468">
        <f t="shared" si="76"/>
        <v>467</v>
      </c>
      <c r="K468" t="str">
        <f t="shared" si="70"/>
        <v>OncorWest LZ</v>
      </c>
      <c r="L468" s="10">
        <f t="shared" si="77"/>
        <v>45887</v>
      </c>
      <c r="M468" s="10">
        <f t="shared" si="78"/>
        <v>46235</v>
      </c>
      <c r="N468" t="str">
        <f t="shared" si="71"/>
        <v>NA</v>
      </c>
      <c r="O468" t="str">
        <f t="shared" si="72"/>
        <v>NA</v>
      </c>
      <c r="P468" t="str">
        <f t="shared" si="73"/>
        <v>APG&amp;E</v>
      </c>
      <c r="Q468">
        <f t="shared" si="74"/>
        <v>24</v>
      </c>
      <c r="R468">
        <v>0</v>
      </c>
      <c r="S468">
        <f>200</f>
        <v>200</v>
      </c>
      <c r="T468" s="9">
        <f t="shared" si="79"/>
        <v>104.844039748189</v>
      </c>
      <c r="U468">
        <f>0</f>
        <v>0</v>
      </c>
      <c r="V468" s="9">
        <f t="shared" si="75"/>
        <v>104.844039748189</v>
      </c>
      <c r="W468" s="9">
        <f>0</f>
        <v>0</v>
      </c>
      <c r="X468" s="9">
        <f>0</f>
        <v>0</v>
      </c>
      <c r="Y468" s="9">
        <f>0</f>
        <v>0</v>
      </c>
      <c r="Z468" s="9">
        <f>0</f>
        <v>0</v>
      </c>
      <c r="AA468">
        <f>10</f>
        <v>10</v>
      </c>
    </row>
    <row r="469" spans="1:27" x14ac:dyDescent="0.55000000000000004">
      <c r="A469" s="10">
        <v>46235</v>
      </c>
      <c r="B469" t="s">
        <v>11</v>
      </c>
      <c r="C469" t="s">
        <v>25</v>
      </c>
      <c r="D469" t="s">
        <v>20</v>
      </c>
      <c r="E469" t="s">
        <v>14</v>
      </c>
      <c r="F469" t="s">
        <v>18</v>
      </c>
      <c r="G469" t="s">
        <v>16</v>
      </c>
      <c r="H469">
        <v>10.745770391888399</v>
      </c>
      <c r="J469">
        <f t="shared" si="76"/>
        <v>468</v>
      </c>
      <c r="K469" t="str">
        <f t="shared" si="70"/>
        <v>OncorWest LZ</v>
      </c>
      <c r="L469" s="10">
        <f t="shared" si="77"/>
        <v>45887</v>
      </c>
      <c r="M469" s="10">
        <f t="shared" si="78"/>
        <v>46235</v>
      </c>
      <c r="N469" t="str">
        <f t="shared" si="71"/>
        <v>NA</v>
      </c>
      <c r="O469" t="str">
        <f t="shared" si="72"/>
        <v>NA</v>
      </c>
      <c r="P469" t="str">
        <f t="shared" si="73"/>
        <v>APG&amp;E</v>
      </c>
      <c r="Q469">
        <f t="shared" si="74"/>
        <v>36</v>
      </c>
      <c r="R469">
        <v>0</v>
      </c>
      <c r="S469">
        <f>200</f>
        <v>200</v>
      </c>
      <c r="T469" s="9">
        <f t="shared" si="79"/>
        <v>107.45770391888399</v>
      </c>
      <c r="U469">
        <f>0</f>
        <v>0</v>
      </c>
      <c r="V469" s="9">
        <f t="shared" si="75"/>
        <v>107.45770391888399</v>
      </c>
      <c r="W469" s="9">
        <f>0</f>
        <v>0</v>
      </c>
      <c r="X469" s="9">
        <f>0</f>
        <v>0</v>
      </c>
      <c r="Y469" s="9">
        <f>0</f>
        <v>0</v>
      </c>
      <c r="Z469" s="9">
        <f>0</f>
        <v>0</v>
      </c>
      <c r="AA469">
        <f>10</f>
        <v>10</v>
      </c>
    </row>
    <row r="470" spans="1:27" x14ac:dyDescent="0.55000000000000004">
      <c r="A470" s="10">
        <v>45870</v>
      </c>
      <c r="B470" t="s">
        <v>11</v>
      </c>
      <c r="C470" t="s">
        <v>26</v>
      </c>
      <c r="D470" t="s">
        <v>13</v>
      </c>
      <c r="E470" t="s">
        <v>14</v>
      </c>
      <c r="F470" t="s">
        <v>15</v>
      </c>
      <c r="G470" t="s">
        <v>16</v>
      </c>
      <c r="H470">
        <v>8.7499911839455997</v>
      </c>
      <c r="J470">
        <f t="shared" si="76"/>
        <v>469</v>
      </c>
      <c r="K470" t="str">
        <f t="shared" si="70"/>
        <v>TNMPHouston LZ</v>
      </c>
      <c r="L470" s="10">
        <f t="shared" si="77"/>
        <v>45887</v>
      </c>
      <c r="M470" s="10">
        <f t="shared" si="78"/>
        <v>45870</v>
      </c>
      <c r="N470" t="str">
        <f t="shared" si="71"/>
        <v>TNMP</v>
      </c>
      <c r="O470" t="str">
        <f t="shared" si="72"/>
        <v>NA</v>
      </c>
      <c r="P470" t="str">
        <f t="shared" si="73"/>
        <v>APG&amp;E</v>
      </c>
      <c r="Q470">
        <f t="shared" si="74"/>
        <v>12</v>
      </c>
      <c r="R470">
        <v>0</v>
      </c>
      <c r="S470">
        <f>200</f>
        <v>200</v>
      </c>
      <c r="T470" s="9">
        <f t="shared" si="79"/>
        <v>87.49991183945599</v>
      </c>
      <c r="U470">
        <f>0</f>
        <v>0</v>
      </c>
      <c r="V470" s="9">
        <f t="shared" si="75"/>
        <v>87.49991183945599</v>
      </c>
      <c r="W470" s="9">
        <f>0</f>
        <v>0</v>
      </c>
      <c r="X470" s="9">
        <f>0</f>
        <v>0</v>
      </c>
      <c r="Y470" s="9">
        <f>0</f>
        <v>0</v>
      </c>
      <c r="Z470" s="9">
        <f>0</f>
        <v>0</v>
      </c>
      <c r="AA470">
        <f>10</f>
        <v>10</v>
      </c>
    </row>
    <row r="471" spans="1:27" x14ac:dyDescent="0.55000000000000004">
      <c r="A471" s="10">
        <v>45870</v>
      </c>
      <c r="B471" t="s">
        <v>11</v>
      </c>
      <c r="C471" t="s">
        <v>26</v>
      </c>
      <c r="D471" t="s">
        <v>13</v>
      </c>
      <c r="E471" t="s">
        <v>14</v>
      </c>
      <c r="F471" t="s">
        <v>17</v>
      </c>
      <c r="G471" t="s">
        <v>16</v>
      </c>
      <c r="H471">
        <v>8.9715865247031505</v>
      </c>
      <c r="J471">
        <f t="shared" si="76"/>
        <v>470</v>
      </c>
      <c r="K471" t="str">
        <f t="shared" si="70"/>
        <v>TNMPHouston LZ</v>
      </c>
      <c r="L471" s="10">
        <f t="shared" si="77"/>
        <v>45887</v>
      </c>
      <c r="M471" s="10">
        <f t="shared" si="78"/>
        <v>45870</v>
      </c>
      <c r="N471" t="str">
        <f t="shared" si="71"/>
        <v>TNMP</v>
      </c>
      <c r="O471" t="str">
        <f t="shared" si="72"/>
        <v>NA</v>
      </c>
      <c r="P471" t="str">
        <f t="shared" si="73"/>
        <v>APG&amp;E</v>
      </c>
      <c r="Q471">
        <f t="shared" si="74"/>
        <v>24</v>
      </c>
      <c r="R471">
        <v>0</v>
      </c>
      <c r="S471">
        <f>200</f>
        <v>200</v>
      </c>
      <c r="T471" s="9">
        <f t="shared" si="79"/>
        <v>89.715865247031502</v>
      </c>
      <c r="U471">
        <f>0</f>
        <v>0</v>
      </c>
      <c r="V471" s="9">
        <f t="shared" si="75"/>
        <v>89.715865247031502</v>
      </c>
      <c r="W471" s="9">
        <f>0</f>
        <v>0</v>
      </c>
      <c r="X471" s="9">
        <f>0</f>
        <v>0</v>
      </c>
      <c r="Y471" s="9">
        <f>0</f>
        <v>0</v>
      </c>
      <c r="Z471" s="9">
        <f>0</f>
        <v>0</v>
      </c>
      <c r="AA471">
        <f>10</f>
        <v>10</v>
      </c>
    </row>
    <row r="472" spans="1:27" x14ac:dyDescent="0.55000000000000004">
      <c r="A472" s="10">
        <v>45870</v>
      </c>
      <c r="B472" t="s">
        <v>11</v>
      </c>
      <c r="C472" t="s">
        <v>26</v>
      </c>
      <c r="D472" t="s">
        <v>13</v>
      </c>
      <c r="E472" t="s">
        <v>14</v>
      </c>
      <c r="F472" t="s">
        <v>18</v>
      </c>
      <c r="G472" t="s">
        <v>16</v>
      </c>
      <c r="H472">
        <v>9.3014244863045299</v>
      </c>
      <c r="J472">
        <f t="shared" si="76"/>
        <v>471</v>
      </c>
      <c r="K472" t="str">
        <f t="shared" si="70"/>
        <v>TNMPHouston LZ</v>
      </c>
      <c r="L472" s="10">
        <f t="shared" si="77"/>
        <v>45887</v>
      </c>
      <c r="M472" s="10">
        <f t="shared" si="78"/>
        <v>45870</v>
      </c>
      <c r="N472" t="str">
        <f t="shared" si="71"/>
        <v>TNMP</v>
      </c>
      <c r="O472" t="str">
        <f t="shared" si="72"/>
        <v>NA</v>
      </c>
      <c r="P472" t="str">
        <f t="shared" si="73"/>
        <v>APG&amp;E</v>
      </c>
      <c r="Q472">
        <f t="shared" si="74"/>
        <v>36</v>
      </c>
      <c r="R472">
        <v>0</v>
      </c>
      <c r="S472">
        <f>200</f>
        <v>200</v>
      </c>
      <c r="T472" s="9">
        <f t="shared" si="79"/>
        <v>93.014244863045292</v>
      </c>
      <c r="U472">
        <f>0</f>
        <v>0</v>
      </c>
      <c r="V472" s="9">
        <f t="shared" si="75"/>
        <v>93.014244863045292</v>
      </c>
      <c r="W472" s="9">
        <f>0</f>
        <v>0</v>
      </c>
      <c r="X472" s="9">
        <f>0</f>
        <v>0</v>
      </c>
      <c r="Y472" s="9">
        <f>0</f>
        <v>0</v>
      </c>
      <c r="Z472" s="9">
        <f>0</f>
        <v>0</v>
      </c>
      <c r="AA472">
        <f>10</f>
        <v>10</v>
      </c>
    </row>
    <row r="473" spans="1:27" x14ac:dyDescent="0.55000000000000004">
      <c r="A473" s="10">
        <v>45901</v>
      </c>
      <c r="B473" t="s">
        <v>11</v>
      </c>
      <c r="C473" t="s">
        <v>26</v>
      </c>
      <c r="D473" t="s">
        <v>13</v>
      </c>
      <c r="E473" t="s">
        <v>14</v>
      </c>
      <c r="F473" t="s">
        <v>15</v>
      </c>
      <c r="G473" t="s">
        <v>16</v>
      </c>
      <c r="H473">
        <v>9.3971669840568097</v>
      </c>
      <c r="J473">
        <f t="shared" si="76"/>
        <v>472</v>
      </c>
      <c r="K473" t="str">
        <f t="shared" si="70"/>
        <v>TNMPHouston LZ</v>
      </c>
      <c r="L473" s="10">
        <f t="shared" si="77"/>
        <v>45887</v>
      </c>
      <c r="M473" s="10">
        <f t="shared" si="78"/>
        <v>45901</v>
      </c>
      <c r="N473" t="str">
        <f t="shared" si="71"/>
        <v>TNMP</v>
      </c>
      <c r="O473" t="str">
        <f t="shared" si="72"/>
        <v>NA</v>
      </c>
      <c r="P473" t="str">
        <f t="shared" si="73"/>
        <v>APG&amp;E</v>
      </c>
      <c r="Q473">
        <f t="shared" si="74"/>
        <v>12</v>
      </c>
      <c r="R473">
        <v>0</v>
      </c>
      <c r="S473">
        <f>200</f>
        <v>200</v>
      </c>
      <c r="T473" s="9">
        <f t="shared" si="79"/>
        <v>93.971669840568097</v>
      </c>
      <c r="U473">
        <f>0</f>
        <v>0</v>
      </c>
      <c r="V473" s="9">
        <f t="shared" si="75"/>
        <v>93.971669840568097</v>
      </c>
      <c r="W473" s="9">
        <f>0</f>
        <v>0</v>
      </c>
      <c r="X473" s="9">
        <f>0</f>
        <v>0</v>
      </c>
      <c r="Y473" s="9">
        <f>0</f>
        <v>0</v>
      </c>
      <c r="Z473" s="9">
        <f>0</f>
        <v>0</v>
      </c>
      <c r="AA473">
        <f>10</f>
        <v>10</v>
      </c>
    </row>
    <row r="474" spans="1:27" x14ac:dyDescent="0.55000000000000004">
      <c r="A474" s="10">
        <v>45901</v>
      </c>
      <c r="B474" t="s">
        <v>11</v>
      </c>
      <c r="C474" t="s">
        <v>26</v>
      </c>
      <c r="D474" t="s">
        <v>13</v>
      </c>
      <c r="E474" t="s">
        <v>14</v>
      </c>
      <c r="F474" t="s">
        <v>17</v>
      </c>
      <c r="G474" t="s">
        <v>16</v>
      </c>
      <c r="H474">
        <v>9.2691443921157006</v>
      </c>
      <c r="J474">
        <f t="shared" si="76"/>
        <v>473</v>
      </c>
      <c r="K474" t="str">
        <f t="shared" si="70"/>
        <v>TNMPHouston LZ</v>
      </c>
      <c r="L474" s="10">
        <f t="shared" si="77"/>
        <v>45887</v>
      </c>
      <c r="M474" s="10">
        <f t="shared" si="78"/>
        <v>45901</v>
      </c>
      <c r="N474" t="str">
        <f t="shared" si="71"/>
        <v>TNMP</v>
      </c>
      <c r="O474" t="str">
        <f t="shared" si="72"/>
        <v>NA</v>
      </c>
      <c r="P474" t="str">
        <f t="shared" si="73"/>
        <v>APG&amp;E</v>
      </c>
      <c r="Q474">
        <f t="shared" si="74"/>
        <v>24</v>
      </c>
      <c r="R474">
        <v>0</v>
      </c>
      <c r="S474">
        <f>200</f>
        <v>200</v>
      </c>
      <c r="T474" s="9">
        <f t="shared" si="79"/>
        <v>92.691443921157003</v>
      </c>
      <c r="U474">
        <f>0</f>
        <v>0</v>
      </c>
      <c r="V474" s="9">
        <f t="shared" si="75"/>
        <v>92.691443921157003</v>
      </c>
      <c r="W474" s="9">
        <f>0</f>
        <v>0</v>
      </c>
      <c r="X474" s="9">
        <f>0</f>
        <v>0</v>
      </c>
      <c r="Y474" s="9">
        <f>0</f>
        <v>0</v>
      </c>
      <c r="Z474" s="9">
        <f>0</f>
        <v>0</v>
      </c>
      <c r="AA474">
        <f>10</f>
        <v>10</v>
      </c>
    </row>
    <row r="475" spans="1:27" x14ac:dyDescent="0.55000000000000004">
      <c r="A475" s="10">
        <v>45901</v>
      </c>
      <c r="B475" t="s">
        <v>11</v>
      </c>
      <c r="C475" t="s">
        <v>26</v>
      </c>
      <c r="D475" t="s">
        <v>13</v>
      </c>
      <c r="E475" t="s">
        <v>14</v>
      </c>
      <c r="F475" t="s">
        <v>18</v>
      </c>
      <c r="G475" t="s">
        <v>16</v>
      </c>
      <c r="H475">
        <v>9.4818143401259807</v>
      </c>
      <c r="J475">
        <f t="shared" si="76"/>
        <v>474</v>
      </c>
      <c r="K475" t="str">
        <f t="shared" si="70"/>
        <v>TNMPHouston LZ</v>
      </c>
      <c r="L475" s="10">
        <f t="shared" si="77"/>
        <v>45887</v>
      </c>
      <c r="M475" s="10">
        <f t="shared" si="78"/>
        <v>45901</v>
      </c>
      <c r="N475" t="str">
        <f t="shared" si="71"/>
        <v>TNMP</v>
      </c>
      <c r="O475" t="str">
        <f t="shared" si="72"/>
        <v>NA</v>
      </c>
      <c r="P475" t="str">
        <f t="shared" si="73"/>
        <v>APG&amp;E</v>
      </c>
      <c r="Q475">
        <f t="shared" si="74"/>
        <v>36</v>
      </c>
      <c r="R475">
        <v>0</v>
      </c>
      <c r="S475">
        <f>200</f>
        <v>200</v>
      </c>
      <c r="T475" s="9">
        <f t="shared" si="79"/>
        <v>94.818143401259803</v>
      </c>
      <c r="U475">
        <f>0</f>
        <v>0</v>
      </c>
      <c r="V475" s="9">
        <f t="shared" si="75"/>
        <v>94.818143401259803</v>
      </c>
      <c r="W475" s="9">
        <f>0</f>
        <v>0</v>
      </c>
      <c r="X475" s="9">
        <f>0</f>
        <v>0</v>
      </c>
      <c r="Y475" s="9">
        <f>0</f>
        <v>0</v>
      </c>
      <c r="Z475" s="9">
        <f>0</f>
        <v>0</v>
      </c>
      <c r="AA475">
        <f>10</f>
        <v>10</v>
      </c>
    </row>
    <row r="476" spans="1:27" x14ac:dyDescent="0.55000000000000004">
      <c r="A476" s="10">
        <v>45931</v>
      </c>
      <c r="B476" t="s">
        <v>11</v>
      </c>
      <c r="C476" t="s">
        <v>26</v>
      </c>
      <c r="D476" t="s">
        <v>13</v>
      </c>
      <c r="E476" t="s">
        <v>14</v>
      </c>
      <c r="F476" t="s">
        <v>15</v>
      </c>
      <c r="G476" t="s">
        <v>16</v>
      </c>
      <c r="H476">
        <v>9.5596026260906104</v>
      </c>
      <c r="J476">
        <f t="shared" si="76"/>
        <v>475</v>
      </c>
      <c r="K476" t="str">
        <f t="shared" si="70"/>
        <v>TNMPHouston LZ</v>
      </c>
      <c r="L476" s="10">
        <f t="shared" si="77"/>
        <v>45887</v>
      </c>
      <c r="M476" s="10">
        <f t="shared" si="78"/>
        <v>45931</v>
      </c>
      <c r="N476" t="str">
        <f t="shared" si="71"/>
        <v>TNMP</v>
      </c>
      <c r="O476" t="str">
        <f t="shared" si="72"/>
        <v>NA</v>
      </c>
      <c r="P476" t="str">
        <f t="shared" si="73"/>
        <v>APG&amp;E</v>
      </c>
      <c r="Q476">
        <f t="shared" si="74"/>
        <v>12</v>
      </c>
      <c r="R476">
        <v>0</v>
      </c>
      <c r="S476">
        <f>200</f>
        <v>200</v>
      </c>
      <c r="T476" s="9">
        <f t="shared" si="79"/>
        <v>95.5960262609061</v>
      </c>
      <c r="U476">
        <f>0</f>
        <v>0</v>
      </c>
      <c r="V476" s="9">
        <f t="shared" si="75"/>
        <v>95.5960262609061</v>
      </c>
      <c r="W476" s="9">
        <f>0</f>
        <v>0</v>
      </c>
      <c r="X476" s="9">
        <f>0</f>
        <v>0</v>
      </c>
      <c r="Y476" s="9">
        <f>0</f>
        <v>0</v>
      </c>
      <c r="Z476" s="9">
        <f>0</f>
        <v>0</v>
      </c>
      <c r="AA476">
        <f>10</f>
        <v>10</v>
      </c>
    </row>
    <row r="477" spans="1:27" x14ac:dyDescent="0.55000000000000004">
      <c r="A477" s="10">
        <v>45931</v>
      </c>
      <c r="B477" t="s">
        <v>11</v>
      </c>
      <c r="C477" t="s">
        <v>26</v>
      </c>
      <c r="D477" t="s">
        <v>13</v>
      </c>
      <c r="E477" t="s">
        <v>14</v>
      </c>
      <c r="F477" t="s">
        <v>17</v>
      </c>
      <c r="G477" t="s">
        <v>16</v>
      </c>
      <c r="H477">
        <v>9.3482338077629503</v>
      </c>
      <c r="J477">
        <f t="shared" si="76"/>
        <v>476</v>
      </c>
      <c r="K477" t="str">
        <f t="shared" si="70"/>
        <v>TNMPHouston LZ</v>
      </c>
      <c r="L477" s="10">
        <f t="shared" si="77"/>
        <v>45887</v>
      </c>
      <c r="M477" s="10">
        <f t="shared" si="78"/>
        <v>45931</v>
      </c>
      <c r="N477" t="str">
        <f t="shared" si="71"/>
        <v>TNMP</v>
      </c>
      <c r="O477" t="str">
        <f t="shared" si="72"/>
        <v>NA</v>
      </c>
      <c r="P477" t="str">
        <f t="shared" si="73"/>
        <v>APG&amp;E</v>
      </c>
      <c r="Q477">
        <f t="shared" si="74"/>
        <v>24</v>
      </c>
      <c r="R477">
        <v>0</v>
      </c>
      <c r="S477">
        <f>200</f>
        <v>200</v>
      </c>
      <c r="T477" s="9">
        <f t="shared" si="79"/>
        <v>93.482338077629507</v>
      </c>
      <c r="U477">
        <f>0</f>
        <v>0</v>
      </c>
      <c r="V477" s="9">
        <f t="shared" si="75"/>
        <v>93.482338077629507</v>
      </c>
      <c r="W477" s="9">
        <f>0</f>
        <v>0</v>
      </c>
      <c r="X477" s="9">
        <f>0</f>
        <v>0</v>
      </c>
      <c r="Y477" s="9">
        <f>0</f>
        <v>0</v>
      </c>
      <c r="Z477" s="9">
        <f>0</f>
        <v>0</v>
      </c>
      <c r="AA477">
        <f>10</f>
        <v>10</v>
      </c>
    </row>
    <row r="478" spans="1:27" x14ac:dyDescent="0.55000000000000004">
      <c r="A478" s="10">
        <v>45931</v>
      </c>
      <c r="B478" t="s">
        <v>11</v>
      </c>
      <c r="C478" t="s">
        <v>26</v>
      </c>
      <c r="D478" t="s">
        <v>13</v>
      </c>
      <c r="E478" t="s">
        <v>14</v>
      </c>
      <c r="F478" t="s">
        <v>18</v>
      </c>
      <c r="G478" t="s">
        <v>16</v>
      </c>
      <c r="H478">
        <v>9.5229342514193203</v>
      </c>
      <c r="J478">
        <f t="shared" si="76"/>
        <v>477</v>
      </c>
      <c r="K478" t="str">
        <f t="shared" si="70"/>
        <v>TNMPHouston LZ</v>
      </c>
      <c r="L478" s="10">
        <f t="shared" si="77"/>
        <v>45887</v>
      </c>
      <c r="M478" s="10">
        <f t="shared" si="78"/>
        <v>45931</v>
      </c>
      <c r="N478" t="str">
        <f t="shared" si="71"/>
        <v>TNMP</v>
      </c>
      <c r="O478" t="str">
        <f t="shared" si="72"/>
        <v>NA</v>
      </c>
      <c r="P478" t="str">
        <f t="shared" si="73"/>
        <v>APG&amp;E</v>
      </c>
      <c r="Q478">
        <f t="shared" si="74"/>
        <v>36</v>
      </c>
      <c r="R478">
        <v>0</v>
      </c>
      <c r="S478">
        <f>200</f>
        <v>200</v>
      </c>
      <c r="T478" s="9">
        <f t="shared" si="79"/>
        <v>95.229342514193206</v>
      </c>
      <c r="U478">
        <f>0</f>
        <v>0</v>
      </c>
      <c r="V478" s="9">
        <f t="shared" si="75"/>
        <v>95.229342514193206</v>
      </c>
      <c r="W478" s="9">
        <f>0</f>
        <v>0</v>
      </c>
      <c r="X478" s="9">
        <f>0</f>
        <v>0</v>
      </c>
      <c r="Y478" s="9">
        <f>0</f>
        <v>0</v>
      </c>
      <c r="Z478" s="9">
        <f>0</f>
        <v>0</v>
      </c>
      <c r="AA478">
        <f>10</f>
        <v>10</v>
      </c>
    </row>
    <row r="479" spans="1:27" x14ac:dyDescent="0.55000000000000004">
      <c r="A479" s="10">
        <v>45962</v>
      </c>
      <c r="B479" t="s">
        <v>11</v>
      </c>
      <c r="C479" t="s">
        <v>26</v>
      </c>
      <c r="D479" t="s">
        <v>13</v>
      </c>
      <c r="E479" t="s">
        <v>14</v>
      </c>
      <c r="F479" t="s">
        <v>15</v>
      </c>
      <c r="G479" t="s">
        <v>16</v>
      </c>
      <c r="H479">
        <v>9.5887029237254708</v>
      </c>
      <c r="J479">
        <f t="shared" si="76"/>
        <v>478</v>
      </c>
      <c r="K479" t="str">
        <f t="shared" si="70"/>
        <v>TNMPHouston LZ</v>
      </c>
      <c r="L479" s="10">
        <f t="shared" si="77"/>
        <v>45887</v>
      </c>
      <c r="M479" s="10">
        <f t="shared" si="78"/>
        <v>45962</v>
      </c>
      <c r="N479" t="str">
        <f t="shared" si="71"/>
        <v>TNMP</v>
      </c>
      <c r="O479" t="str">
        <f t="shared" si="72"/>
        <v>NA</v>
      </c>
      <c r="P479" t="str">
        <f t="shared" si="73"/>
        <v>APG&amp;E</v>
      </c>
      <c r="Q479">
        <f t="shared" si="74"/>
        <v>12</v>
      </c>
      <c r="R479">
        <v>0</v>
      </c>
      <c r="S479">
        <f>200</f>
        <v>200</v>
      </c>
      <c r="T479" s="9">
        <f t="shared" si="79"/>
        <v>95.887029237254708</v>
      </c>
      <c r="U479">
        <f>0</f>
        <v>0</v>
      </c>
      <c r="V479" s="9">
        <f t="shared" si="75"/>
        <v>95.887029237254708</v>
      </c>
      <c r="W479" s="9">
        <f>0</f>
        <v>0</v>
      </c>
      <c r="X479" s="9">
        <f>0</f>
        <v>0</v>
      </c>
      <c r="Y479" s="9">
        <f>0</f>
        <v>0</v>
      </c>
      <c r="Z479" s="9">
        <f>0</f>
        <v>0</v>
      </c>
      <c r="AA479">
        <f>10</f>
        <v>10</v>
      </c>
    </row>
    <row r="480" spans="1:27" x14ac:dyDescent="0.55000000000000004">
      <c r="A480" s="10">
        <v>45962</v>
      </c>
      <c r="B480" t="s">
        <v>11</v>
      </c>
      <c r="C480" t="s">
        <v>26</v>
      </c>
      <c r="D480" t="s">
        <v>13</v>
      </c>
      <c r="E480" t="s">
        <v>14</v>
      </c>
      <c r="F480" t="s">
        <v>17</v>
      </c>
      <c r="G480" t="s">
        <v>16</v>
      </c>
      <c r="H480">
        <v>9.35499751010971</v>
      </c>
      <c r="J480">
        <f t="shared" si="76"/>
        <v>479</v>
      </c>
      <c r="K480" t="str">
        <f t="shared" si="70"/>
        <v>TNMPHouston LZ</v>
      </c>
      <c r="L480" s="10">
        <f t="shared" si="77"/>
        <v>45887</v>
      </c>
      <c r="M480" s="10">
        <f t="shared" si="78"/>
        <v>45962</v>
      </c>
      <c r="N480" t="str">
        <f t="shared" si="71"/>
        <v>TNMP</v>
      </c>
      <c r="O480" t="str">
        <f t="shared" si="72"/>
        <v>NA</v>
      </c>
      <c r="P480" t="str">
        <f t="shared" si="73"/>
        <v>APG&amp;E</v>
      </c>
      <c r="Q480">
        <f t="shared" si="74"/>
        <v>24</v>
      </c>
      <c r="R480">
        <v>0</v>
      </c>
      <c r="S480">
        <f>200</f>
        <v>200</v>
      </c>
      <c r="T480" s="9">
        <f t="shared" si="79"/>
        <v>93.549975101097104</v>
      </c>
      <c r="U480">
        <f>0</f>
        <v>0</v>
      </c>
      <c r="V480" s="9">
        <f t="shared" si="75"/>
        <v>93.549975101097104</v>
      </c>
      <c r="W480" s="9">
        <f>0</f>
        <v>0</v>
      </c>
      <c r="X480" s="9">
        <f>0</f>
        <v>0</v>
      </c>
      <c r="Y480" s="9">
        <f>0</f>
        <v>0</v>
      </c>
      <c r="Z480" s="9">
        <f>0</f>
        <v>0</v>
      </c>
      <c r="AA480">
        <f>10</f>
        <v>10</v>
      </c>
    </row>
    <row r="481" spans="1:27" x14ac:dyDescent="0.55000000000000004">
      <c r="A481" s="10">
        <v>45962</v>
      </c>
      <c r="B481" t="s">
        <v>11</v>
      </c>
      <c r="C481" t="s">
        <v>26</v>
      </c>
      <c r="D481" t="s">
        <v>13</v>
      </c>
      <c r="E481" t="s">
        <v>14</v>
      </c>
      <c r="F481" t="s">
        <v>18</v>
      </c>
      <c r="G481" t="s">
        <v>16</v>
      </c>
      <c r="H481">
        <v>9.5301816129811705</v>
      </c>
      <c r="J481">
        <f t="shared" si="76"/>
        <v>480</v>
      </c>
      <c r="K481" t="str">
        <f t="shared" si="70"/>
        <v>TNMPHouston LZ</v>
      </c>
      <c r="L481" s="10">
        <f t="shared" si="77"/>
        <v>45887</v>
      </c>
      <c r="M481" s="10">
        <f t="shared" si="78"/>
        <v>45962</v>
      </c>
      <c r="N481" t="str">
        <f t="shared" si="71"/>
        <v>TNMP</v>
      </c>
      <c r="O481" t="str">
        <f t="shared" si="72"/>
        <v>NA</v>
      </c>
      <c r="P481" t="str">
        <f t="shared" si="73"/>
        <v>APG&amp;E</v>
      </c>
      <c r="Q481">
        <f t="shared" si="74"/>
        <v>36</v>
      </c>
      <c r="R481">
        <v>0</v>
      </c>
      <c r="S481">
        <f>200</f>
        <v>200</v>
      </c>
      <c r="T481" s="9">
        <f t="shared" si="79"/>
        <v>95.301816129811698</v>
      </c>
      <c r="U481">
        <f>0</f>
        <v>0</v>
      </c>
      <c r="V481" s="9">
        <f t="shared" si="75"/>
        <v>95.301816129811698</v>
      </c>
      <c r="W481" s="9">
        <f>0</f>
        <v>0</v>
      </c>
      <c r="X481" s="9">
        <f>0</f>
        <v>0</v>
      </c>
      <c r="Y481" s="9">
        <f>0</f>
        <v>0</v>
      </c>
      <c r="Z481" s="9">
        <f>0</f>
        <v>0</v>
      </c>
      <c r="AA481">
        <f>10</f>
        <v>10</v>
      </c>
    </row>
    <row r="482" spans="1:27" x14ac:dyDescent="0.55000000000000004">
      <c r="A482" s="10">
        <v>45992</v>
      </c>
      <c r="B482" t="s">
        <v>11</v>
      </c>
      <c r="C482" t="s">
        <v>26</v>
      </c>
      <c r="D482" t="s">
        <v>13</v>
      </c>
      <c r="E482" t="s">
        <v>14</v>
      </c>
      <c r="F482" t="s">
        <v>15</v>
      </c>
      <c r="G482" t="s">
        <v>16</v>
      </c>
      <c r="H482">
        <v>9.60143766422072</v>
      </c>
      <c r="J482">
        <f t="shared" si="76"/>
        <v>481</v>
      </c>
      <c r="K482" t="str">
        <f t="shared" si="70"/>
        <v>TNMPHouston LZ</v>
      </c>
      <c r="L482" s="10">
        <f t="shared" si="77"/>
        <v>45887</v>
      </c>
      <c r="M482" s="10">
        <f t="shared" si="78"/>
        <v>45992</v>
      </c>
      <c r="N482" t="str">
        <f t="shared" si="71"/>
        <v>TNMP</v>
      </c>
      <c r="O482" t="str">
        <f t="shared" si="72"/>
        <v>NA</v>
      </c>
      <c r="P482" t="str">
        <f t="shared" si="73"/>
        <v>APG&amp;E</v>
      </c>
      <c r="Q482">
        <f t="shared" si="74"/>
        <v>12</v>
      </c>
      <c r="R482">
        <v>0</v>
      </c>
      <c r="S482">
        <f>200</f>
        <v>200</v>
      </c>
      <c r="T482" s="9">
        <f t="shared" si="79"/>
        <v>96.014376642207196</v>
      </c>
      <c r="U482">
        <f>0</f>
        <v>0</v>
      </c>
      <c r="V482" s="9">
        <f t="shared" si="75"/>
        <v>96.014376642207196</v>
      </c>
      <c r="W482" s="9">
        <f>0</f>
        <v>0</v>
      </c>
      <c r="X482" s="9">
        <f>0</f>
        <v>0</v>
      </c>
      <c r="Y482" s="9">
        <f>0</f>
        <v>0</v>
      </c>
      <c r="Z482" s="9">
        <f>0</f>
        <v>0</v>
      </c>
      <c r="AA482">
        <f>10</f>
        <v>10</v>
      </c>
    </row>
    <row r="483" spans="1:27" x14ac:dyDescent="0.55000000000000004">
      <c r="A483" s="10">
        <v>45992</v>
      </c>
      <c r="B483" t="s">
        <v>11</v>
      </c>
      <c r="C483" t="s">
        <v>26</v>
      </c>
      <c r="D483" t="s">
        <v>13</v>
      </c>
      <c r="E483" t="s">
        <v>14</v>
      </c>
      <c r="F483" t="s">
        <v>17</v>
      </c>
      <c r="G483" t="s">
        <v>16</v>
      </c>
      <c r="H483">
        <v>9.3590975839857595</v>
      </c>
      <c r="J483">
        <f t="shared" si="76"/>
        <v>482</v>
      </c>
      <c r="K483" t="str">
        <f t="shared" si="70"/>
        <v>TNMPHouston LZ</v>
      </c>
      <c r="L483" s="10">
        <f t="shared" si="77"/>
        <v>45887</v>
      </c>
      <c r="M483" s="10">
        <f t="shared" si="78"/>
        <v>45992</v>
      </c>
      <c r="N483" t="str">
        <f t="shared" si="71"/>
        <v>TNMP</v>
      </c>
      <c r="O483" t="str">
        <f t="shared" si="72"/>
        <v>NA</v>
      </c>
      <c r="P483" t="str">
        <f t="shared" si="73"/>
        <v>APG&amp;E</v>
      </c>
      <c r="Q483">
        <f t="shared" si="74"/>
        <v>24</v>
      </c>
      <c r="R483">
        <v>0</v>
      </c>
      <c r="S483">
        <f>200</f>
        <v>200</v>
      </c>
      <c r="T483" s="9">
        <f t="shared" si="79"/>
        <v>93.590975839857592</v>
      </c>
      <c r="U483">
        <f>0</f>
        <v>0</v>
      </c>
      <c r="V483" s="9">
        <f t="shared" si="75"/>
        <v>93.590975839857592</v>
      </c>
      <c r="W483" s="9">
        <f>0</f>
        <v>0</v>
      </c>
      <c r="X483" s="9">
        <f>0</f>
        <v>0</v>
      </c>
      <c r="Y483" s="9">
        <f>0</f>
        <v>0</v>
      </c>
      <c r="Z483" s="9">
        <f>0</f>
        <v>0</v>
      </c>
      <c r="AA483">
        <f>10</f>
        <v>10</v>
      </c>
    </row>
    <row r="484" spans="1:27" x14ac:dyDescent="0.55000000000000004">
      <c r="A484" s="10">
        <v>45992</v>
      </c>
      <c r="B484" t="s">
        <v>11</v>
      </c>
      <c r="C484" t="s">
        <v>26</v>
      </c>
      <c r="D484" t="s">
        <v>13</v>
      </c>
      <c r="E484" t="s">
        <v>14</v>
      </c>
      <c r="F484" t="s">
        <v>18</v>
      </c>
      <c r="G484" t="s">
        <v>16</v>
      </c>
      <c r="H484">
        <v>9.5319831326995708</v>
      </c>
      <c r="J484">
        <f t="shared" si="76"/>
        <v>483</v>
      </c>
      <c r="K484" t="str">
        <f t="shared" si="70"/>
        <v>TNMPHouston LZ</v>
      </c>
      <c r="L484" s="10">
        <f t="shared" si="77"/>
        <v>45887</v>
      </c>
      <c r="M484" s="10">
        <f t="shared" si="78"/>
        <v>45992</v>
      </c>
      <c r="N484" t="str">
        <f t="shared" si="71"/>
        <v>TNMP</v>
      </c>
      <c r="O484" t="str">
        <f t="shared" si="72"/>
        <v>NA</v>
      </c>
      <c r="P484" t="str">
        <f t="shared" si="73"/>
        <v>APG&amp;E</v>
      </c>
      <c r="Q484">
        <f t="shared" si="74"/>
        <v>36</v>
      </c>
      <c r="R484">
        <v>0</v>
      </c>
      <c r="S484">
        <f>200</f>
        <v>200</v>
      </c>
      <c r="T484" s="9">
        <f t="shared" si="79"/>
        <v>95.319831326995711</v>
      </c>
      <c r="U484">
        <f>0</f>
        <v>0</v>
      </c>
      <c r="V484" s="9">
        <f t="shared" si="75"/>
        <v>95.319831326995711</v>
      </c>
      <c r="W484" s="9">
        <f>0</f>
        <v>0</v>
      </c>
      <c r="X484" s="9">
        <f>0</f>
        <v>0</v>
      </c>
      <c r="Y484" s="9">
        <f>0</f>
        <v>0</v>
      </c>
      <c r="Z484" s="9">
        <f>0</f>
        <v>0</v>
      </c>
      <c r="AA484">
        <f>10</f>
        <v>10</v>
      </c>
    </row>
    <row r="485" spans="1:27" x14ac:dyDescent="0.55000000000000004">
      <c r="A485" s="10">
        <v>46023</v>
      </c>
      <c r="B485" t="s">
        <v>11</v>
      </c>
      <c r="C485" t="s">
        <v>26</v>
      </c>
      <c r="D485" t="s">
        <v>13</v>
      </c>
      <c r="E485" t="s">
        <v>14</v>
      </c>
      <c r="F485" t="s">
        <v>15</v>
      </c>
      <c r="G485" t="s">
        <v>16</v>
      </c>
      <c r="H485">
        <v>9.6114993742988393</v>
      </c>
      <c r="J485">
        <f t="shared" si="76"/>
        <v>484</v>
      </c>
      <c r="K485" t="str">
        <f t="shared" si="70"/>
        <v>TNMPHouston LZ</v>
      </c>
      <c r="L485" s="10">
        <f t="shared" si="77"/>
        <v>45887</v>
      </c>
      <c r="M485" s="10">
        <f t="shared" si="78"/>
        <v>46023</v>
      </c>
      <c r="N485" t="str">
        <f t="shared" si="71"/>
        <v>TNMP</v>
      </c>
      <c r="O485" t="str">
        <f t="shared" si="72"/>
        <v>NA</v>
      </c>
      <c r="P485" t="str">
        <f t="shared" si="73"/>
        <v>APG&amp;E</v>
      </c>
      <c r="Q485">
        <f t="shared" si="74"/>
        <v>12</v>
      </c>
      <c r="R485">
        <v>0</v>
      </c>
      <c r="S485">
        <f>200</f>
        <v>200</v>
      </c>
      <c r="T485" s="9">
        <f t="shared" si="79"/>
        <v>96.114993742988389</v>
      </c>
      <c r="U485">
        <f>0</f>
        <v>0</v>
      </c>
      <c r="V485" s="9">
        <f t="shared" si="75"/>
        <v>96.114993742988389</v>
      </c>
      <c r="W485" s="9">
        <f>0</f>
        <v>0</v>
      </c>
      <c r="X485" s="9">
        <f>0</f>
        <v>0</v>
      </c>
      <c r="Y485" s="9">
        <f>0</f>
        <v>0</v>
      </c>
      <c r="Z485" s="9">
        <f>0</f>
        <v>0</v>
      </c>
      <c r="AA485">
        <f>10</f>
        <v>10</v>
      </c>
    </row>
    <row r="486" spans="1:27" x14ac:dyDescent="0.55000000000000004">
      <c r="A486" s="10">
        <v>46023</v>
      </c>
      <c r="B486" t="s">
        <v>11</v>
      </c>
      <c r="C486" t="s">
        <v>26</v>
      </c>
      <c r="D486" t="s">
        <v>13</v>
      </c>
      <c r="E486" t="s">
        <v>14</v>
      </c>
      <c r="F486" t="s">
        <v>17</v>
      </c>
      <c r="G486" t="s">
        <v>16</v>
      </c>
      <c r="H486">
        <v>9.3683254234091606</v>
      </c>
      <c r="J486">
        <f t="shared" si="76"/>
        <v>485</v>
      </c>
      <c r="K486" t="str">
        <f t="shared" si="70"/>
        <v>TNMPHouston LZ</v>
      </c>
      <c r="L486" s="10">
        <f t="shared" si="77"/>
        <v>45887</v>
      </c>
      <c r="M486" s="10">
        <f t="shared" si="78"/>
        <v>46023</v>
      </c>
      <c r="N486" t="str">
        <f t="shared" si="71"/>
        <v>TNMP</v>
      </c>
      <c r="O486" t="str">
        <f t="shared" si="72"/>
        <v>NA</v>
      </c>
      <c r="P486" t="str">
        <f t="shared" si="73"/>
        <v>APG&amp;E</v>
      </c>
      <c r="Q486">
        <f t="shared" si="74"/>
        <v>24</v>
      </c>
      <c r="R486">
        <v>0</v>
      </c>
      <c r="S486">
        <f>200</f>
        <v>200</v>
      </c>
      <c r="T486" s="9">
        <f t="shared" si="79"/>
        <v>93.683254234091606</v>
      </c>
      <c r="U486">
        <f>0</f>
        <v>0</v>
      </c>
      <c r="V486" s="9">
        <f t="shared" si="75"/>
        <v>93.683254234091606</v>
      </c>
      <c r="W486" s="9">
        <f>0</f>
        <v>0</v>
      </c>
      <c r="X486" s="9">
        <f>0</f>
        <v>0</v>
      </c>
      <c r="Y486" s="9">
        <f>0</f>
        <v>0</v>
      </c>
      <c r="Z486" s="9">
        <f>0</f>
        <v>0</v>
      </c>
      <c r="AA486">
        <f>10</f>
        <v>10</v>
      </c>
    </row>
    <row r="487" spans="1:27" x14ac:dyDescent="0.55000000000000004">
      <c r="A487" s="10">
        <v>46023</v>
      </c>
      <c r="B487" t="s">
        <v>11</v>
      </c>
      <c r="C487" t="s">
        <v>26</v>
      </c>
      <c r="D487" t="s">
        <v>13</v>
      </c>
      <c r="E487" t="s">
        <v>14</v>
      </c>
      <c r="F487" t="s">
        <v>18</v>
      </c>
      <c r="G487" t="s">
        <v>16</v>
      </c>
      <c r="H487">
        <v>9.5398554215046207</v>
      </c>
      <c r="J487">
        <f t="shared" si="76"/>
        <v>486</v>
      </c>
      <c r="K487" t="str">
        <f t="shared" si="70"/>
        <v>TNMPHouston LZ</v>
      </c>
      <c r="L487" s="10">
        <f t="shared" si="77"/>
        <v>45887</v>
      </c>
      <c r="M487" s="10">
        <f t="shared" si="78"/>
        <v>46023</v>
      </c>
      <c r="N487" t="str">
        <f t="shared" si="71"/>
        <v>TNMP</v>
      </c>
      <c r="O487" t="str">
        <f t="shared" si="72"/>
        <v>NA</v>
      </c>
      <c r="P487" t="str">
        <f t="shared" si="73"/>
        <v>APG&amp;E</v>
      </c>
      <c r="Q487">
        <f t="shared" si="74"/>
        <v>36</v>
      </c>
      <c r="R487">
        <v>0</v>
      </c>
      <c r="S487">
        <f>200</f>
        <v>200</v>
      </c>
      <c r="T487" s="9">
        <f t="shared" si="79"/>
        <v>95.398554215046204</v>
      </c>
      <c r="U487">
        <f>0</f>
        <v>0</v>
      </c>
      <c r="V487" s="9">
        <f t="shared" si="75"/>
        <v>95.398554215046204</v>
      </c>
      <c r="W487" s="9">
        <f>0</f>
        <v>0</v>
      </c>
      <c r="X487" s="9">
        <f>0</f>
        <v>0</v>
      </c>
      <c r="Y487" s="9">
        <f>0</f>
        <v>0</v>
      </c>
      <c r="Z487" s="9">
        <f>0</f>
        <v>0</v>
      </c>
      <c r="AA487">
        <f>10</f>
        <v>10</v>
      </c>
    </row>
    <row r="488" spans="1:27" x14ac:dyDescent="0.55000000000000004">
      <c r="A488" s="10">
        <v>46054</v>
      </c>
      <c r="B488" t="s">
        <v>11</v>
      </c>
      <c r="C488" t="s">
        <v>26</v>
      </c>
      <c r="D488" t="s">
        <v>13</v>
      </c>
      <c r="E488" t="s">
        <v>14</v>
      </c>
      <c r="F488" t="s">
        <v>15</v>
      </c>
      <c r="G488" t="s">
        <v>16</v>
      </c>
      <c r="H488">
        <v>9.6399080620725304</v>
      </c>
      <c r="J488">
        <f t="shared" si="76"/>
        <v>487</v>
      </c>
      <c r="K488" t="str">
        <f t="shared" si="70"/>
        <v>TNMPHouston LZ</v>
      </c>
      <c r="L488" s="10">
        <f t="shared" si="77"/>
        <v>45887</v>
      </c>
      <c r="M488" s="10">
        <f t="shared" si="78"/>
        <v>46054</v>
      </c>
      <c r="N488" t="str">
        <f t="shared" si="71"/>
        <v>TNMP</v>
      </c>
      <c r="O488" t="str">
        <f t="shared" si="72"/>
        <v>NA</v>
      </c>
      <c r="P488" t="str">
        <f t="shared" si="73"/>
        <v>APG&amp;E</v>
      </c>
      <c r="Q488">
        <f t="shared" si="74"/>
        <v>12</v>
      </c>
      <c r="R488">
        <v>0</v>
      </c>
      <c r="S488">
        <f>200</f>
        <v>200</v>
      </c>
      <c r="T488" s="9">
        <f t="shared" si="79"/>
        <v>96.3990806207253</v>
      </c>
      <c r="U488">
        <f>0</f>
        <v>0</v>
      </c>
      <c r="V488" s="9">
        <f t="shared" si="75"/>
        <v>96.3990806207253</v>
      </c>
      <c r="W488" s="9">
        <f>0</f>
        <v>0</v>
      </c>
      <c r="X488" s="9">
        <f>0</f>
        <v>0</v>
      </c>
      <c r="Y488" s="9">
        <f>0</f>
        <v>0</v>
      </c>
      <c r="Z488" s="9">
        <f>0</f>
        <v>0</v>
      </c>
      <c r="AA488">
        <f>10</f>
        <v>10</v>
      </c>
    </row>
    <row r="489" spans="1:27" x14ac:dyDescent="0.55000000000000004">
      <c r="A489" s="10">
        <v>46054</v>
      </c>
      <c r="B489" t="s">
        <v>11</v>
      </c>
      <c r="C489" t="s">
        <v>26</v>
      </c>
      <c r="D489" t="s">
        <v>13</v>
      </c>
      <c r="E489" t="s">
        <v>14</v>
      </c>
      <c r="F489" t="s">
        <v>17</v>
      </c>
      <c r="G489" t="s">
        <v>16</v>
      </c>
      <c r="H489">
        <v>9.4002769636626606</v>
      </c>
      <c r="J489">
        <f t="shared" si="76"/>
        <v>488</v>
      </c>
      <c r="K489" t="str">
        <f t="shared" si="70"/>
        <v>TNMPHouston LZ</v>
      </c>
      <c r="L489" s="10">
        <f t="shared" si="77"/>
        <v>45887</v>
      </c>
      <c r="M489" s="10">
        <f t="shared" si="78"/>
        <v>46054</v>
      </c>
      <c r="N489" t="str">
        <f t="shared" si="71"/>
        <v>TNMP</v>
      </c>
      <c r="O489" t="str">
        <f t="shared" si="72"/>
        <v>NA</v>
      </c>
      <c r="P489" t="str">
        <f t="shared" si="73"/>
        <v>APG&amp;E</v>
      </c>
      <c r="Q489">
        <f t="shared" si="74"/>
        <v>24</v>
      </c>
      <c r="R489">
        <v>0</v>
      </c>
      <c r="S489">
        <f>200</f>
        <v>200</v>
      </c>
      <c r="T489" s="9">
        <f t="shared" si="79"/>
        <v>94.00276963662661</v>
      </c>
      <c r="U489">
        <f>0</f>
        <v>0</v>
      </c>
      <c r="V489" s="9">
        <f t="shared" si="75"/>
        <v>94.00276963662661</v>
      </c>
      <c r="W489" s="9">
        <f>0</f>
        <v>0</v>
      </c>
      <c r="X489" s="9">
        <f>0</f>
        <v>0</v>
      </c>
      <c r="Y489" s="9">
        <f>0</f>
        <v>0</v>
      </c>
      <c r="Z489" s="9">
        <f>0</f>
        <v>0</v>
      </c>
      <c r="AA489">
        <f>10</f>
        <v>10</v>
      </c>
    </row>
    <row r="490" spans="1:27" x14ac:dyDescent="0.55000000000000004">
      <c r="A490" s="10">
        <v>46054</v>
      </c>
      <c r="B490" t="s">
        <v>11</v>
      </c>
      <c r="C490" t="s">
        <v>26</v>
      </c>
      <c r="D490" t="s">
        <v>13</v>
      </c>
      <c r="E490" t="s">
        <v>14</v>
      </c>
      <c r="F490" t="s">
        <v>18</v>
      </c>
      <c r="G490" t="s">
        <v>16</v>
      </c>
      <c r="H490">
        <v>9.5690674437922691</v>
      </c>
      <c r="J490">
        <f t="shared" si="76"/>
        <v>489</v>
      </c>
      <c r="K490" t="str">
        <f t="shared" si="70"/>
        <v>TNMPHouston LZ</v>
      </c>
      <c r="L490" s="10">
        <f t="shared" si="77"/>
        <v>45887</v>
      </c>
      <c r="M490" s="10">
        <f t="shared" si="78"/>
        <v>46054</v>
      </c>
      <c r="N490" t="str">
        <f t="shared" si="71"/>
        <v>TNMP</v>
      </c>
      <c r="O490" t="str">
        <f t="shared" si="72"/>
        <v>NA</v>
      </c>
      <c r="P490" t="str">
        <f t="shared" si="73"/>
        <v>APG&amp;E</v>
      </c>
      <c r="Q490">
        <f t="shared" si="74"/>
        <v>36</v>
      </c>
      <c r="R490">
        <v>0</v>
      </c>
      <c r="S490">
        <f>200</f>
        <v>200</v>
      </c>
      <c r="T490" s="9">
        <f t="shared" si="79"/>
        <v>95.690674437922695</v>
      </c>
      <c r="U490">
        <f>0</f>
        <v>0</v>
      </c>
      <c r="V490" s="9">
        <f t="shared" si="75"/>
        <v>95.690674437922695</v>
      </c>
      <c r="W490" s="9">
        <f>0</f>
        <v>0</v>
      </c>
      <c r="X490" s="9">
        <f>0</f>
        <v>0</v>
      </c>
      <c r="Y490" s="9">
        <f>0</f>
        <v>0</v>
      </c>
      <c r="Z490" s="9">
        <f>0</f>
        <v>0</v>
      </c>
      <c r="AA490">
        <f>10</f>
        <v>10</v>
      </c>
    </row>
    <row r="491" spans="1:27" x14ac:dyDescent="0.55000000000000004">
      <c r="A491" s="10">
        <v>46082</v>
      </c>
      <c r="B491" t="s">
        <v>11</v>
      </c>
      <c r="C491" t="s">
        <v>26</v>
      </c>
      <c r="D491" t="s">
        <v>13</v>
      </c>
      <c r="E491" t="s">
        <v>14</v>
      </c>
      <c r="F491" t="s">
        <v>15</v>
      </c>
      <c r="G491" t="s">
        <v>16</v>
      </c>
      <c r="H491">
        <v>9.6584161427611193</v>
      </c>
      <c r="J491">
        <f t="shared" si="76"/>
        <v>490</v>
      </c>
      <c r="K491" t="str">
        <f t="shared" si="70"/>
        <v>TNMPHouston LZ</v>
      </c>
      <c r="L491" s="10">
        <f t="shared" si="77"/>
        <v>45887</v>
      </c>
      <c r="M491" s="10">
        <f t="shared" si="78"/>
        <v>46082</v>
      </c>
      <c r="N491" t="str">
        <f t="shared" si="71"/>
        <v>TNMP</v>
      </c>
      <c r="O491" t="str">
        <f t="shared" si="72"/>
        <v>NA</v>
      </c>
      <c r="P491" t="str">
        <f t="shared" si="73"/>
        <v>APG&amp;E</v>
      </c>
      <c r="Q491">
        <f t="shared" si="74"/>
        <v>12</v>
      </c>
      <c r="R491">
        <v>0</v>
      </c>
      <c r="S491">
        <f>200</f>
        <v>200</v>
      </c>
      <c r="T491" s="9">
        <f t="shared" si="79"/>
        <v>96.584161427611193</v>
      </c>
      <c r="U491">
        <f>0</f>
        <v>0</v>
      </c>
      <c r="V491" s="9">
        <f t="shared" si="75"/>
        <v>96.584161427611193</v>
      </c>
      <c r="W491" s="9">
        <f>0</f>
        <v>0</v>
      </c>
      <c r="X491" s="9">
        <f>0</f>
        <v>0</v>
      </c>
      <c r="Y491" s="9">
        <f>0</f>
        <v>0</v>
      </c>
      <c r="Z491" s="9">
        <f>0</f>
        <v>0</v>
      </c>
      <c r="AA491">
        <f>10</f>
        <v>10</v>
      </c>
    </row>
    <row r="492" spans="1:27" x14ac:dyDescent="0.55000000000000004">
      <c r="A492" s="10">
        <v>46082</v>
      </c>
      <c r="B492" t="s">
        <v>11</v>
      </c>
      <c r="C492" t="s">
        <v>26</v>
      </c>
      <c r="D492" t="s">
        <v>13</v>
      </c>
      <c r="E492" t="s">
        <v>14</v>
      </c>
      <c r="F492" t="s">
        <v>17</v>
      </c>
      <c r="G492" t="s">
        <v>16</v>
      </c>
      <c r="H492">
        <v>9.4237895804609995</v>
      </c>
      <c r="J492">
        <f t="shared" si="76"/>
        <v>491</v>
      </c>
      <c r="K492" t="str">
        <f t="shared" si="70"/>
        <v>TNMPHouston LZ</v>
      </c>
      <c r="L492" s="10">
        <f t="shared" si="77"/>
        <v>45887</v>
      </c>
      <c r="M492" s="10">
        <f t="shared" si="78"/>
        <v>46082</v>
      </c>
      <c r="N492" t="str">
        <f t="shared" si="71"/>
        <v>TNMP</v>
      </c>
      <c r="O492" t="str">
        <f t="shared" si="72"/>
        <v>NA</v>
      </c>
      <c r="P492" t="str">
        <f t="shared" si="73"/>
        <v>APG&amp;E</v>
      </c>
      <c r="Q492">
        <f t="shared" si="74"/>
        <v>24</v>
      </c>
      <c r="R492">
        <v>0</v>
      </c>
      <c r="S492">
        <f>200</f>
        <v>200</v>
      </c>
      <c r="T492" s="9">
        <f t="shared" si="79"/>
        <v>94.237895804609991</v>
      </c>
      <c r="U492">
        <f>0</f>
        <v>0</v>
      </c>
      <c r="V492" s="9">
        <f t="shared" si="75"/>
        <v>94.237895804609991</v>
      </c>
      <c r="W492" s="9">
        <f>0</f>
        <v>0</v>
      </c>
      <c r="X492" s="9">
        <f>0</f>
        <v>0</v>
      </c>
      <c r="Y492" s="9">
        <f>0</f>
        <v>0</v>
      </c>
      <c r="Z492" s="9">
        <f>0</f>
        <v>0</v>
      </c>
      <c r="AA492">
        <f>10</f>
        <v>10</v>
      </c>
    </row>
    <row r="493" spans="1:27" x14ac:dyDescent="0.55000000000000004">
      <c r="A493" s="10">
        <v>46082</v>
      </c>
      <c r="B493" t="s">
        <v>11</v>
      </c>
      <c r="C493" t="s">
        <v>26</v>
      </c>
      <c r="D493" t="s">
        <v>13</v>
      </c>
      <c r="E493" t="s">
        <v>14</v>
      </c>
      <c r="F493" t="s">
        <v>18</v>
      </c>
      <c r="G493" t="s">
        <v>16</v>
      </c>
      <c r="H493">
        <v>9.5898819979101404</v>
      </c>
      <c r="J493">
        <f t="shared" si="76"/>
        <v>492</v>
      </c>
      <c r="K493" t="str">
        <f t="shared" si="70"/>
        <v>TNMPHouston LZ</v>
      </c>
      <c r="L493" s="10">
        <f t="shared" si="77"/>
        <v>45887</v>
      </c>
      <c r="M493" s="10">
        <f t="shared" si="78"/>
        <v>46082</v>
      </c>
      <c r="N493" t="str">
        <f t="shared" si="71"/>
        <v>TNMP</v>
      </c>
      <c r="O493" t="str">
        <f t="shared" si="72"/>
        <v>NA</v>
      </c>
      <c r="P493" t="str">
        <f t="shared" si="73"/>
        <v>APG&amp;E</v>
      </c>
      <c r="Q493">
        <f t="shared" si="74"/>
        <v>36</v>
      </c>
      <c r="R493">
        <v>0</v>
      </c>
      <c r="S493">
        <f>200</f>
        <v>200</v>
      </c>
      <c r="T493" s="9">
        <f t="shared" si="79"/>
        <v>95.898819979101404</v>
      </c>
      <c r="U493">
        <f>0</f>
        <v>0</v>
      </c>
      <c r="V493" s="9">
        <f t="shared" si="75"/>
        <v>95.898819979101404</v>
      </c>
      <c r="W493" s="9">
        <f>0</f>
        <v>0</v>
      </c>
      <c r="X493" s="9">
        <f>0</f>
        <v>0</v>
      </c>
      <c r="Y493" s="9">
        <f>0</f>
        <v>0</v>
      </c>
      <c r="Z493" s="9">
        <f>0</f>
        <v>0</v>
      </c>
      <c r="AA493">
        <f>10</f>
        <v>10</v>
      </c>
    </row>
    <row r="494" spans="1:27" x14ac:dyDescent="0.55000000000000004">
      <c r="A494" s="10">
        <v>46113</v>
      </c>
      <c r="B494" t="s">
        <v>11</v>
      </c>
      <c r="C494" t="s">
        <v>26</v>
      </c>
      <c r="D494" t="s">
        <v>13</v>
      </c>
      <c r="E494" t="s">
        <v>14</v>
      </c>
      <c r="F494" t="s">
        <v>15</v>
      </c>
      <c r="G494" t="s">
        <v>16</v>
      </c>
      <c r="H494">
        <v>9.6579012913931894</v>
      </c>
      <c r="J494">
        <f t="shared" si="76"/>
        <v>493</v>
      </c>
      <c r="K494" t="str">
        <f t="shared" si="70"/>
        <v>TNMPHouston LZ</v>
      </c>
      <c r="L494" s="10">
        <f t="shared" si="77"/>
        <v>45887</v>
      </c>
      <c r="M494" s="10">
        <f t="shared" si="78"/>
        <v>46113</v>
      </c>
      <c r="N494" t="str">
        <f t="shared" si="71"/>
        <v>TNMP</v>
      </c>
      <c r="O494" t="str">
        <f t="shared" si="72"/>
        <v>NA</v>
      </c>
      <c r="P494" t="str">
        <f t="shared" si="73"/>
        <v>APG&amp;E</v>
      </c>
      <c r="Q494">
        <f t="shared" si="74"/>
        <v>12</v>
      </c>
      <c r="R494">
        <v>0</v>
      </c>
      <c r="S494">
        <f>200</f>
        <v>200</v>
      </c>
      <c r="T494" s="9">
        <f t="shared" si="79"/>
        <v>96.579012913931891</v>
      </c>
      <c r="U494">
        <f>0</f>
        <v>0</v>
      </c>
      <c r="V494" s="9">
        <f t="shared" si="75"/>
        <v>96.579012913931891</v>
      </c>
      <c r="W494" s="9">
        <f>0</f>
        <v>0</v>
      </c>
      <c r="X494" s="9">
        <f>0</f>
        <v>0</v>
      </c>
      <c r="Y494" s="9">
        <f>0</f>
        <v>0</v>
      </c>
      <c r="Z494" s="9">
        <f>0</f>
        <v>0</v>
      </c>
      <c r="AA494">
        <f>10</f>
        <v>10</v>
      </c>
    </row>
    <row r="495" spans="1:27" x14ac:dyDescent="0.55000000000000004">
      <c r="A495" s="10">
        <v>46113</v>
      </c>
      <c r="B495" t="s">
        <v>11</v>
      </c>
      <c r="C495" t="s">
        <v>26</v>
      </c>
      <c r="D495" t="s">
        <v>13</v>
      </c>
      <c r="E495" t="s">
        <v>14</v>
      </c>
      <c r="F495" t="s">
        <v>17</v>
      </c>
      <c r="G495" t="s">
        <v>16</v>
      </c>
      <c r="H495">
        <v>9.4251357443143995</v>
      </c>
      <c r="J495">
        <f t="shared" si="76"/>
        <v>494</v>
      </c>
      <c r="K495" t="str">
        <f t="shared" si="70"/>
        <v>TNMPHouston LZ</v>
      </c>
      <c r="L495" s="10">
        <f t="shared" si="77"/>
        <v>45887</v>
      </c>
      <c r="M495" s="10">
        <f t="shared" si="78"/>
        <v>46113</v>
      </c>
      <c r="N495" t="str">
        <f t="shared" si="71"/>
        <v>TNMP</v>
      </c>
      <c r="O495" t="str">
        <f t="shared" si="72"/>
        <v>NA</v>
      </c>
      <c r="P495" t="str">
        <f t="shared" si="73"/>
        <v>APG&amp;E</v>
      </c>
      <c r="Q495">
        <f t="shared" si="74"/>
        <v>24</v>
      </c>
      <c r="R495">
        <v>0</v>
      </c>
      <c r="S495">
        <f>200</f>
        <v>200</v>
      </c>
      <c r="T495" s="9">
        <f t="shared" si="79"/>
        <v>94.251357443144002</v>
      </c>
      <c r="U495">
        <f>0</f>
        <v>0</v>
      </c>
      <c r="V495" s="9">
        <f t="shared" si="75"/>
        <v>94.251357443144002</v>
      </c>
      <c r="W495" s="9">
        <f>0</f>
        <v>0</v>
      </c>
      <c r="X495" s="9">
        <f>0</f>
        <v>0</v>
      </c>
      <c r="Y495" s="9">
        <f>0</f>
        <v>0</v>
      </c>
      <c r="Z495" s="9">
        <f>0</f>
        <v>0</v>
      </c>
      <c r="AA495">
        <f>10</f>
        <v>10</v>
      </c>
    </row>
    <row r="496" spans="1:27" x14ac:dyDescent="0.55000000000000004">
      <c r="A496" s="10">
        <v>46113</v>
      </c>
      <c r="B496" t="s">
        <v>11</v>
      </c>
      <c r="C496" t="s">
        <v>26</v>
      </c>
      <c r="D496" t="s">
        <v>13</v>
      </c>
      <c r="E496" t="s">
        <v>14</v>
      </c>
      <c r="F496" t="s">
        <v>18</v>
      </c>
      <c r="G496" t="s">
        <v>16</v>
      </c>
      <c r="H496">
        <v>9.5877091946380304</v>
      </c>
      <c r="J496">
        <f t="shared" si="76"/>
        <v>495</v>
      </c>
      <c r="K496" t="str">
        <f t="shared" si="70"/>
        <v>TNMPHouston LZ</v>
      </c>
      <c r="L496" s="10">
        <f t="shared" si="77"/>
        <v>45887</v>
      </c>
      <c r="M496" s="10">
        <f t="shared" si="78"/>
        <v>46113</v>
      </c>
      <c r="N496" t="str">
        <f t="shared" si="71"/>
        <v>TNMP</v>
      </c>
      <c r="O496" t="str">
        <f t="shared" si="72"/>
        <v>NA</v>
      </c>
      <c r="P496" t="str">
        <f t="shared" si="73"/>
        <v>APG&amp;E</v>
      </c>
      <c r="Q496">
        <f t="shared" si="74"/>
        <v>36</v>
      </c>
      <c r="R496">
        <v>0</v>
      </c>
      <c r="S496">
        <f>200</f>
        <v>200</v>
      </c>
      <c r="T496" s="9">
        <f t="shared" si="79"/>
        <v>95.877091946380304</v>
      </c>
      <c r="U496">
        <f>0</f>
        <v>0</v>
      </c>
      <c r="V496" s="9">
        <f t="shared" si="75"/>
        <v>95.877091946380304</v>
      </c>
      <c r="W496" s="9">
        <f>0</f>
        <v>0</v>
      </c>
      <c r="X496" s="9">
        <f>0</f>
        <v>0</v>
      </c>
      <c r="Y496" s="9">
        <f>0</f>
        <v>0</v>
      </c>
      <c r="Z496" s="9">
        <f>0</f>
        <v>0</v>
      </c>
      <c r="AA496">
        <f>10</f>
        <v>10</v>
      </c>
    </row>
    <row r="497" spans="1:27" x14ac:dyDescent="0.55000000000000004">
      <c r="A497" s="10">
        <v>46143</v>
      </c>
      <c r="B497" t="s">
        <v>11</v>
      </c>
      <c r="C497" t="s">
        <v>26</v>
      </c>
      <c r="D497" t="s">
        <v>13</v>
      </c>
      <c r="E497" t="s">
        <v>14</v>
      </c>
      <c r="F497" t="s">
        <v>15</v>
      </c>
      <c r="G497" t="s">
        <v>16</v>
      </c>
      <c r="H497">
        <v>9.6358246768535203</v>
      </c>
      <c r="J497">
        <f t="shared" si="76"/>
        <v>496</v>
      </c>
      <c r="K497" t="str">
        <f t="shared" si="70"/>
        <v>TNMPHouston LZ</v>
      </c>
      <c r="L497" s="10">
        <f t="shared" si="77"/>
        <v>45887</v>
      </c>
      <c r="M497" s="10">
        <f t="shared" si="78"/>
        <v>46143</v>
      </c>
      <c r="N497" t="str">
        <f t="shared" si="71"/>
        <v>TNMP</v>
      </c>
      <c r="O497" t="str">
        <f t="shared" si="72"/>
        <v>NA</v>
      </c>
      <c r="P497" t="str">
        <f t="shared" si="73"/>
        <v>APG&amp;E</v>
      </c>
      <c r="Q497">
        <f t="shared" si="74"/>
        <v>12</v>
      </c>
      <c r="R497">
        <v>0</v>
      </c>
      <c r="S497">
        <f>200</f>
        <v>200</v>
      </c>
      <c r="T497" s="9">
        <f t="shared" si="79"/>
        <v>96.358246768535196</v>
      </c>
      <c r="U497">
        <f>0</f>
        <v>0</v>
      </c>
      <c r="V497" s="9">
        <f t="shared" si="75"/>
        <v>96.358246768535196</v>
      </c>
      <c r="W497" s="9">
        <f>0</f>
        <v>0</v>
      </c>
      <c r="X497" s="9">
        <f>0</f>
        <v>0</v>
      </c>
      <c r="Y497" s="9">
        <f>0</f>
        <v>0</v>
      </c>
      <c r="Z497" s="9">
        <f>0</f>
        <v>0</v>
      </c>
      <c r="AA497">
        <f>10</f>
        <v>10</v>
      </c>
    </row>
    <row r="498" spans="1:27" x14ac:dyDescent="0.55000000000000004">
      <c r="A498" s="10">
        <v>46143</v>
      </c>
      <c r="B498" t="s">
        <v>11</v>
      </c>
      <c r="C498" t="s">
        <v>26</v>
      </c>
      <c r="D498" t="s">
        <v>13</v>
      </c>
      <c r="E498" t="s">
        <v>14</v>
      </c>
      <c r="F498" t="s">
        <v>17</v>
      </c>
      <c r="G498" t="s">
        <v>16</v>
      </c>
      <c r="H498">
        <v>9.4104352825416999</v>
      </c>
      <c r="J498">
        <f t="shared" si="76"/>
        <v>497</v>
      </c>
      <c r="K498" t="str">
        <f t="shared" si="70"/>
        <v>TNMPHouston LZ</v>
      </c>
      <c r="L498" s="10">
        <f t="shared" si="77"/>
        <v>45887</v>
      </c>
      <c r="M498" s="10">
        <f t="shared" si="78"/>
        <v>46143</v>
      </c>
      <c r="N498" t="str">
        <f t="shared" si="71"/>
        <v>TNMP</v>
      </c>
      <c r="O498" t="str">
        <f t="shared" si="72"/>
        <v>NA</v>
      </c>
      <c r="P498" t="str">
        <f t="shared" si="73"/>
        <v>APG&amp;E</v>
      </c>
      <c r="Q498">
        <f t="shared" si="74"/>
        <v>24</v>
      </c>
      <c r="R498">
        <v>0</v>
      </c>
      <c r="S498">
        <f>200</f>
        <v>200</v>
      </c>
      <c r="T498" s="9">
        <f t="shared" si="79"/>
        <v>94.104352825416996</v>
      </c>
      <c r="U498">
        <f>0</f>
        <v>0</v>
      </c>
      <c r="V498" s="9">
        <f t="shared" si="75"/>
        <v>94.104352825416996</v>
      </c>
      <c r="W498" s="9">
        <f>0</f>
        <v>0</v>
      </c>
      <c r="X498" s="9">
        <f>0</f>
        <v>0</v>
      </c>
      <c r="Y498" s="9">
        <f>0</f>
        <v>0</v>
      </c>
      <c r="Z498" s="9">
        <f>0</f>
        <v>0</v>
      </c>
      <c r="AA498">
        <f>10</f>
        <v>10</v>
      </c>
    </row>
    <row r="499" spans="1:27" x14ac:dyDescent="0.55000000000000004">
      <c r="A499" s="10">
        <v>46143</v>
      </c>
      <c r="B499" t="s">
        <v>11</v>
      </c>
      <c r="C499" t="s">
        <v>26</v>
      </c>
      <c r="D499" t="s">
        <v>13</v>
      </c>
      <c r="E499" t="s">
        <v>14</v>
      </c>
      <c r="F499" t="s">
        <v>18</v>
      </c>
      <c r="G499" t="s">
        <v>16</v>
      </c>
      <c r="H499">
        <v>9.5763100631241507</v>
      </c>
      <c r="J499">
        <f t="shared" si="76"/>
        <v>498</v>
      </c>
      <c r="K499" t="str">
        <f t="shared" si="70"/>
        <v>TNMPHouston LZ</v>
      </c>
      <c r="L499" s="10">
        <f t="shared" si="77"/>
        <v>45887</v>
      </c>
      <c r="M499" s="10">
        <f t="shared" si="78"/>
        <v>46143</v>
      </c>
      <c r="N499" t="str">
        <f t="shared" si="71"/>
        <v>TNMP</v>
      </c>
      <c r="O499" t="str">
        <f t="shared" si="72"/>
        <v>NA</v>
      </c>
      <c r="P499" t="str">
        <f t="shared" si="73"/>
        <v>APG&amp;E</v>
      </c>
      <c r="Q499">
        <f t="shared" si="74"/>
        <v>36</v>
      </c>
      <c r="R499">
        <v>0</v>
      </c>
      <c r="S499">
        <f>200</f>
        <v>200</v>
      </c>
      <c r="T499" s="9">
        <f t="shared" si="79"/>
        <v>95.763100631241514</v>
      </c>
      <c r="U499">
        <f>0</f>
        <v>0</v>
      </c>
      <c r="V499" s="9">
        <f t="shared" si="75"/>
        <v>95.763100631241514</v>
      </c>
      <c r="W499" s="9">
        <f>0</f>
        <v>0</v>
      </c>
      <c r="X499" s="9">
        <f>0</f>
        <v>0</v>
      </c>
      <c r="Y499" s="9">
        <f>0</f>
        <v>0</v>
      </c>
      <c r="Z499" s="9">
        <f>0</f>
        <v>0</v>
      </c>
      <c r="AA499">
        <f>10</f>
        <v>10</v>
      </c>
    </row>
    <row r="500" spans="1:27" x14ac:dyDescent="0.55000000000000004">
      <c r="A500" s="10">
        <v>46174</v>
      </c>
      <c r="B500" t="s">
        <v>11</v>
      </c>
      <c r="C500" t="s">
        <v>26</v>
      </c>
      <c r="D500" t="s">
        <v>13</v>
      </c>
      <c r="E500" t="s">
        <v>14</v>
      </c>
      <c r="F500" t="s">
        <v>15</v>
      </c>
      <c r="G500" t="s">
        <v>16</v>
      </c>
      <c r="H500">
        <v>9.6423657409157304</v>
      </c>
      <c r="J500">
        <f t="shared" si="76"/>
        <v>499</v>
      </c>
      <c r="K500" t="str">
        <f t="shared" si="70"/>
        <v>TNMPHouston LZ</v>
      </c>
      <c r="L500" s="10">
        <f t="shared" si="77"/>
        <v>45887</v>
      </c>
      <c r="M500" s="10">
        <f t="shared" si="78"/>
        <v>46174</v>
      </c>
      <c r="N500" t="str">
        <f t="shared" si="71"/>
        <v>TNMP</v>
      </c>
      <c r="O500" t="str">
        <f t="shared" si="72"/>
        <v>NA</v>
      </c>
      <c r="P500" t="str">
        <f t="shared" si="73"/>
        <v>APG&amp;E</v>
      </c>
      <c r="Q500">
        <f t="shared" si="74"/>
        <v>12</v>
      </c>
      <c r="R500">
        <v>0</v>
      </c>
      <c r="S500">
        <f>200</f>
        <v>200</v>
      </c>
      <c r="T500" s="9">
        <f t="shared" si="79"/>
        <v>96.4236574091573</v>
      </c>
      <c r="U500">
        <f>0</f>
        <v>0</v>
      </c>
      <c r="V500" s="9">
        <f t="shared" si="75"/>
        <v>96.4236574091573</v>
      </c>
      <c r="W500" s="9">
        <f>0</f>
        <v>0</v>
      </c>
      <c r="X500" s="9">
        <f>0</f>
        <v>0</v>
      </c>
      <c r="Y500" s="9">
        <f>0</f>
        <v>0</v>
      </c>
      <c r="Z500" s="9">
        <f>0</f>
        <v>0</v>
      </c>
      <c r="AA500">
        <f>10</f>
        <v>10</v>
      </c>
    </row>
    <row r="501" spans="1:27" x14ac:dyDescent="0.55000000000000004">
      <c r="A501" s="10">
        <v>46174</v>
      </c>
      <c r="B501" t="s">
        <v>11</v>
      </c>
      <c r="C501" t="s">
        <v>26</v>
      </c>
      <c r="D501" t="s">
        <v>13</v>
      </c>
      <c r="E501" t="s">
        <v>14</v>
      </c>
      <c r="F501" t="s">
        <v>17</v>
      </c>
      <c r="G501" t="s">
        <v>16</v>
      </c>
      <c r="H501">
        <v>9.4104014957626596</v>
      </c>
      <c r="J501">
        <f t="shared" si="76"/>
        <v>500</v>
      </c>
      <c r="K501" t="str">
        <f t="shared" si="70"/>
        <v>TNMPHouston LZ</v>
      </c>
      <c r="L501" s="10">
        <f t="shared" si="77"/>
        <v>45887</v>
      </c>
      <c r="M501" s="10">
        <f t="shared" si="78"/>
        <v>46174</v>
      </c>
      <c r="N501" t="str">
        <f t="shared" si="71"/>
        <v>TNMP</v>
      </c>
      <c r="O501" t="str">
        <f t="shared" si="72"/>
        <v>NA</v>
      </c>
      <c r="P501" t="str">
        <f t="shared" si="73"/>
        <v>APG&amp;E</v>
      </c>
      <c r="Q501">
        <f t="shared" si="74"/>
        <v>24</v>
      </c>
      <c r="R501">
        <v>0</v>
      </c>
      <c r="S501">
        <f>200</f>
        <v>200</v>
      </c>
      <c r="T501" s="9">
        <f t="shared" si="79"/>
        <v>94.104014957626589</v>
      </c>
      <c r="U501">
        <f>0</f>
        <v>0</v>
      </c>
      <c r="V501" s="9">
        <f t="shared" si="75"/>
        <v>94.104014957626589</v>
      </c>
      <c r="W501" s="9">
        <f>0</f>
        <v>0</v>
      </c>
      <c r="X501" s="9">
        <f>0</f>
        <v>0</v>
      </c>
      <c r="Y501" s="9">
        <f>0</f>
        <v>0</v>
      </c>
      <c r="Z501" s="9">
        <f>0</f>
        <v>0</v>
      </c>
      <c r="AA501">
        <f>10</f>
        <v>10</v>
      </c>
    </row>
    <row r="502" spans="1:27" x14ac:dyDescent="0.55000000000000004">
      <c r="A502" s="10">
        <v>46174</v>
      </c>
      <c r="B502" t="s">
        <v>11</v>
      </c>
      <c r="C502" t="s">
        <v>26</v>
      </c>
      <c r="D502" t="s">
        <v>13</v>
      </c>
      <c r="E502" t="s">
        <v>14</v>
      </c>
      <c r="F502" t="s">
        <v>18</v>
      </c>
      <c r="G502" t="s">
        <v>16</v>
      </c>
      <c r="H502">
        <v>9.5731298120379194</v>
      </c>
      <c r="J502">
        <f t="shared" si="76"/>
        <v>501</v>
      </c>
      <c r="K502" t="str">
        <f t="shared" si="70"/>
        <v>TNMPHouston LZ</v>
      </c>
      <c r="L502" s="10">
        <f t="shared" si="77"/>
        <v>45887</v>
      </c>
      <c r="M502" s="10">
        <f t="shared" si="78"/>
        <v>46174</v>
      </c>
      <c r="N502" t="str">
        <f t="shared" si="71"/>
        <v>TNMP</v>
      </c>
      <c r="O502" t="str">
        <f t="shared" si="72"/>
        <v>NA</v>
      </c>
      <c r="P502" t="str">
        <f t="shared" si="73"/>
        <v>APG&amp;E</v>
      </c>
      <c r="Q502">
        <f t="shared" si="74"/>
        <v>36</v>
      </c>
      <c r="R502">
        <v>0</v>
      </c>
      <c r="S502">
        <f>200</f>
        <v>200</v>
      </c>
      <c r="T502" s="9">
        <f t="shared" si="79"/>
        <v>95.731298120379194</v>
      </c>
      <c r="U502">
        <f>0</f>
        <v>0</v>
      </c>
      <c r="V502" s="9">
        <f t="shared" si="75"/>
        <v>95.731298120379194</v>
      </c>
      <c r="W502" s="9">
        <f>0</f>
        <v>0</v>
      </c>
      <c r="X502" s="9">
        <f>0</f>
        <v>0</v>
      </c>
      <c r="Y502" s="9">
        <f>0</f>
        <v>0</v>
      </c>
      <c r="Z502" s="9">
        <f>0</f>
        <v>0</v>
      </c>
      <c r="AA502">
        <f>10</f>
        <v>10</v>
      </c>
    </row>
    <row r="503" spans="1:27" x14ac:dyDescent="0.55000000000000004">
      <c r="A503" s="10">
        <v>46204</v>
      </c>
      <c r="B503" t="s">
        <v>11</v>
      </c>
      <c r="C503" t="s">
        <v>26</v>
      </c>
      <c r="D503" t="s">
        <v>13</v>
      </c>
      <c r="E503" t="s">
        <v>14</v>
      </c>
      <c r="F503" t="s">
        <v>15</v>
      </c>
      <c r="G503" t="s">
        <v>16</v>
      </c>
      <c r="H503">
        <v>9.6305634398339599</v>
      </c>
      <c r="J503">
        <f t="shared" si="76"/>
        <v>502</v>
      </c>
      <c r="K503" t="str">
        <f t="shared" si="70"/>
        <v>TNMPHouston LZ</v>
      </c>
      <c r="L503" s="10">
        <f t="shared" si="77"/>
        <v>45887</v>
      </c>
      <c r="M503" s="10">
        <f t="shared" si="78"/>
        <v>46204</v>
      </c>
      <c r="N503" t="str">
        <f t="shared" si="71"/>
        <v>TNMP</v>
      </c>
      <c r="O503" t="str">
        <f t="shared" si="72"/>
        <v>NA</v>
      </c>
      <c r="P503" t="str">
        <f t="shared" si="73"/>
        <v>APG&amp;E</v>
      </c>
      <c r="Q503">
        <f t="shared" si="74"/>
        <v>12</v>
      </c>
      <c r="R503">
        <v>0</v>
      </c>
      <c r="S503">
        <f>200</f>
        <v>200</v>
      </c>
      <c r="T503" s="9">
        <f t="shared" si="79"/>
        <v>96.305634398339606</v>
      </c>
      <c r="U503">
        <f>0</f>
        <v>0</v>
      </c>
      <c r="V503" s="9">
        <f t="shared" si="75"/>
        <v>96.305634398339606</v>
      </c>
      <c r="W503" s="9">
        <f>0</f>
        <v>0</v>
      </c>
      <c r="X503" s="9">
        <f>0</f>
        <v>0</v>
      </c>
      <c r="Y503" s="9">
        <f>0</f>
        <v>0</v>
      </c>
      <c r="Z503" s="9">
        <f>0</f>
        <v>0</v>
      </c>
      <c r="AA503">
        <f>10</f>
        <v>10</v>
      </c>
    </row>
    <row r="504" spans="1:27" x14ac:dyDescent="0.55000000000000004">
      <c r="A504" s="10">
        <v>46204</v>
      </c>
      <c r="B504" t="s">
        <v>11</v>
      </c>
      <c r="C504" t="s">
        <v>26</v>
      </c>
      <c r="D504" t="s">
        <v>13</v>
      </c>
      <c r="E504" t="s">
        <v>14</v>
      </c>
      <c r="F504" t="s">
        <v>17</v>
      </c>
      <c r="G504" t="s">
        <v>16</v>
      </c>
      <c r="H504">
        <v>9.3978688368258503</v>
      </c>
      <c r="J504">
        <f t="shared" si="76"/>
        <v>503</v>
      </c>
      <c r="K504" t="str">
        <f t="shared" si="70"/>
        <v>TNMPHouston LZ</v>
      </c>
      <c r="L504" s="10">
        <f t="shared" si="77"/>
        <v>45887</v>
      </c>
      <c r="M504" s="10">
        <f t="shared" si="78"/>
        <v>46204</v>
      </c>
      <c r="N504" t="str">
        <f t="shared" si="71"/>
        <v>TNMP</v>
      </c>
      <c r="O504" t="str">
        <f t="shared" si="72"/>
        <v>NA</v>
      </c>
      <c r="P504" t="str">
        <f t="shared" si="73"/>
        <v>APG&amp;E</v>
      </c>
      <c r="Q504">
        <f t="shared" si="74"/>
        <v>24</v>
      </c>
      <c r="R504">
        <v>0</v>
      </c>
      <c r="S504">
        <f>200</f>
        <v>200</v>
      </c>
      <c r="T504" s="9">
        <f t="shared" si="79"/>
        <v>93.978688368258503</v>
      </c>
      <c r="U504">
        <f>0</f>
        <v>0</v>
      </c>
      <c r="V504" s="9">
        <f t="shared" si="75"/>
        <v>93.978688368258503</v>
      </c>
      <c r="W504" s="9">
        <f>0</f>
        <v>0</v>
      </c>
      <c r="X504" s="9">
        <f>0</f>
        <v>0</v>
      </c>
      <c r="Y504" s="9">
        <f>0</f>
        <v>0</v>
      </c>
      <c r="Z504" s="9">
        <f>0</f>
        <v>0</v>
      </c>
      <c r="AA504">
        <f>10</f>
        <v>10</v>
      </c>
    </row>
    <row r="505" spans="1:27" x14ac:dyDescent="0.55000000000000004">
      <c r="A505" s="10">
        <v>46204</v>
      </c>
      <c r="B505" t="s">
        <v>11</v>
      </c>
      <c r="C505" t="s">
        <v>26</v>
      </c>
      <c r="D505" t="s">
        <v>13</v>
      </c>
      <c r="E505" t="s">
        <v>14</v>
      </c>
      <c r="F505" t="s">
        <v>18</v>
      </c>
      <c r="G505" t="s">
        <v>16</v>
      </c>
      <c r="H505">
        <v>9.5629577692319803</v>
      </c>
      <c r="J505">
        <f t="shared" si="76"/>
        <v>504</v>
      </c>
      <c r="K505" t="str">
        <f t="shared" si="70"/>
        <v>TNMPHouston LZ</v>
      </c>
      <c r="L505" s="10">
        <f t="shared" si="77"/>
        <v>45887</v>
      </c>
      <c r="M505" s="10">
        <f t="shared" si="78"/>
        <v>46204</v>
      </c>
      <c r="N505" t="str">
        <f t="shared" si="71"/>
        <v>TNMP</v>
      </c>
      <c r="O505" t="str">
        <f t="shared" si="72"/>
        <v>NA</v>
      </c>
      <c r="P505" t="str">
        <f t="shared" si="73"/>
        <v>APG&amp;E</v>
      </c>
      <c r="Q505">
        <f t="shared" si="74"/>
        <v>36</v>
      </c>
      <c r="R505">
        <v>0</v>
      </c>
      <c r="S505">
        <f>200</f>
        <v>200</v>
      </c>
      <c r="T505" s="9">
        <f t="shared" si="79"/>
        <v>95.629577692319799</v>
      </c>
      <c r="U505">
        <f>0</f>
        <v>0</v>
      </c>
      <c r="V505" s="9">
        <f t="shared" si="75"/>
        <v>95.629577692319799</v>
      </c>
      <c r="W505" s="9">
        <f>0</f>
        <v>0</v>
      </c>
      <c r="X505" s="9">
        <f>0</f>
        <v>0</v>
      </c>
      <c r="Y505" s="9">
        <f>0</f>
        <v>0</v>
      </c>
      <c r="Z505" s="9">
        <f>0</f>
        <v>0</v>
      </c>
      <c r="AA505">
        <f>10</f>
        <v>10</v>
      </c>
    </row>
    <row r="506" spans="1:27" x14ac:dyDescent="0.55000000000000004">
      <c r="A506" s="10">
        <v>46235</v>
      </c>
      <c r="B506" t="s">
        <v>11</v>
      </c>
      <c r="C506" t="s">
        <v>26</v>
      </c>
      <c r="D506" t="s">
        <v>13</v>
      </c>
      <c r="E506" t="s">
        <v>14</v>
      </c>
      <c r="F506" t="s">
        <v>15</v>
      </c>
      <c r="G506" t="s">
        <v>16</v>
      </c>
      <c r="H506">
        <v>9.6081939681215704</v>
      </c>
      <c r="J506">
        <f t="shared" si="76"/>
        <v>505</v>
      </c>
      <c r="K506" t="str">
        <f t="shared" si="70"/>
        <v>TNMPHouston LZ</v>
      </c>
      <c r="L506" s="10">
        <f t="shared" si="77"/>
        <v>45887</v>
      </c>
      <c r="M506" s="10">
        <f t="shared" si="78"/>
        <v>46235</v>
      </c>
      <c r="N506" t="str">
        <f t="shared" si="71"/>
        <v>TNMP</v>
      </c>
      <c r="O506" t="str">
        <f t="shared" si="72"/>
        <v>NA</v>
      </c>
      <c r="P506" t="str">
        <f t="shared" si="73"/>
        <v>APG&amp;E</v>
      </c>
      <c r="Q506">
        <f t="shared" si="74"/>
        <v>12</v>
      </c>
      <c r="R506">
        <v>0</v>
      </c>
      <c r="S506">
        <f>200</f>
        <v>200</v>
      </c>
      <c r="T506" s="9">
        <f t="shared" si="79"/>
        <v>96.081939681215701</v>
      </c>
      <c r="U506">
        <f>0</f>
        <v>0</v>
      </c>
      <c r="V506" s="9">
        <f t="shared" si="75"/>
        <v>96.081939681215701</v>
      </c>
      <c r="W506" s="9">
        <f>0</f>
        <v>0</v>
      </c>
      <c r="X506" s="9">
        <f>0</f>
        <v>0</v>
      </c>
      <c r="Y506" s="9">
        <f>0</f>
        <v>0</v>
      </c>
      <c r="Z506" s="9">
        <f>0</f>
        <v>0</v>
      </c>
      <c r="AA506">
        <f>10</f>
        <v>10</v>
      </c>
    </row>
    <row r="507" spans="1:27" x14ac:dyDescent="0.55000000000000004">
      <c r="A507" s="10">
        <v>46235</v>
      </c>
      <c r="B507" t="s">
        <v>11</v>
      </c>
      <c r="C507" t="s">
        <v>26</v>
      </c>
      <c r="D507" t="s">
        <v>13</v>
      </c>
      <c r="E507" t="s">
        <v>14</v>
      </c>
      <c r="F507" t="s">
        <v>17</v>
      </c>
      <c r="G507" t="s">
        <v>16</v>
      </c>
      <c r="H507">
        <v>9.3922656078804003</v>
      </c>
      <c r="J507">
        <f t="shared" si="76"/>
        <v>506</v>
      </c>
      <c r="K507" t="str">
        <f t="shared" si="70"/>
        <v>TNMPHouston LZ</v>
      </c>
      <c r="L507" s="10">
        <f t="shared" si="77"/>
        <v>45887</v>
      </c>
      <c r="M507" s="10">
        <f t="shared" si="78"/>
        <v>46235</v>
      </c>
      <c r="N507" t="str">
        <f t="shared" si="71"/>
        <v>TNMP</v>
      </c>
      <c r="O507" t="str">
        <f t="shared" si="72"/>
        <v>NA</v>
      </c>
      <c r="P507" t="str">
        <f t="shared" si="73"/>
        <v>APG&amp;E</v>
      </c>
      <c r="Q507">
        <f t="shared" si="74"/>
        <v>24</v>
      </c>
      <c r="R507">
        <v>0</v>
      </c>
      <c r="S507">
        <f>200</f>
        <v>200</v>
      </c>
      <c r="T507" s="9">
        <f t="shared" si="79"/>
        <v>93.92265607880401</v>
      </c>
      <c r="U507">
        <f>0</f>
        <v>0</v>
      </c>
      <c r="V507" s="9">
        <f t="shared" si="75"/>
        <v>93.92265607880401</v>
      </c>
      <c r="W507" s="9">
        <f>0</f>
        <v>0</v>
      </c>
      <c r="X507" s="9">
        <f>0</f>
        <v>0</v>
      </c>
      <c r="Y507" s="9">
        <f>0</f>
        <v>0</v>
      </c>
      <c r="Z507" s="9">
        <f>0</f>
        <v>0</v>
      </c>
      <c r="AA507">
        <f>10</f>
        <v>10</v>
      </c>
    </row>
    <row r="508" spans="1:27" x14ac:dyDescent="0.55000000000000004">
      <c r="A508" s="10">
        <v>46235</v>
      </c>
      <c r="B508" t="s">
        <v>11</v>
      </c>
      <c r="C508" t="s">
        <v>26</v>
      </c>
      <c r="D508" t="s">
        <v>13</v>
      </c>
      <c r="E508" t="s">
        <v>14</v>
      </c>
      <c r="F508" t="s">
        <v>18</v>
      </c>
      <c r="G508" t="s">
        <v>16</v>
      </c>
      <c r="H508">
        <v>9.5593288414213706</v>
      </c>
      <c r="J508">
        <f t="shared" si="76"/>
        <v>507</v>
      </c>
      <c r="K508" t="str">
        <f t="shared" si="70"/>
        <v>TNMPHouston LZ</v>
      </c>
      <c r="L508" s="10">
        <f t="shared" si="77"/>
        <v>45887</v>
      </c>
      <c r="M508" s="10">
        <f t="shared" si="78"/>
        <v>46235</v>
      </c>
      <c r="N508" t="str">
        <f t="shared" si="71"/>
        <v>TNMP</v>
      </c>
      <c r="O508" t="str">
        <f t="shared" si="72"/>
        <v>NA</v>
      </c>
      <c r="P508" t="str">
        <f t="shared" si="73"/>
        <v>APG&amp;E</v>
      </c>
      <c r="Q508">
        <f t="shared" si="74"/>
        <v>36</v>
      </c>
      <c r="R508">
        <v>0</v>
      </c>
      <c r="S508">
        <f>200</f>
        <v>200</v>
      </c>
      <c r="T508" s="9">
        <f t="shared" si="79"/>
        <v>95.593288414213703</v>
      </c>
      <c r="U508">
        <f>0</f>
        <v>0</v>
      </c>
      <c r="V508" s="9">
        <f t="shared" si="75"/>
        <v>95.593288414213703</v>
      </c>
      <c r="W508" s="9">
        <f>0</f>
        <v>0</v>
      </c>
      <c r="X508" s="9">
        <f>0</f>
        <v>0</v>
      </c>
      <c r="Y508" s="9">
        <f>0</f>
        <v>0</v>
      </c>
      <c r="Z508" s="9">
        <f>0</f>
        <v>0</v>
      </c>
      <c r="AA508">
        <f>10</f>
        <v>10</v>
      </c>
    </row>
    <row r="509" spans="1:27" x14ac:dyDescent="0.55000000000000004">
      <c r="A509" s="10">
        <v>45870</v>
      </c>
      <c r="B509" t="s">
        <v>11</v>
      </c>
      <c r="C509" t="s">
        <v>26</v>
      </c>
      <c r="D509" t="s">
        <v>22</v>
      </c>
      <c r="E509" t="s">
        <v>14</v>
      </c>
      <c r="F509" t="s">
        <v>15</v>
      </c>
      <c r="G509" t="s">
        <v>16</v>
      </c>
      <c r="H509">
        <v>8.6236888878457894</v>
      </c>
      <c r="J509">
        <f t="shared" si="76"/>
        <v>508</v>
      </c>
      <c r="K509" t="str">
        <f t="shared" si="70"/>
        <v>TNMPNorth LZ</v>
      </c>
      <c r="L509" s="10">
        <f t="shared" si="77"/>
        <v>45887</v>
      </c>
      <c r="M509" s="10">
        <f t="shared" si="78"/>
        <v>45870</v>
      </c>
      <c r="N509" t="str">
        <f t="shared" si="71"/>
        <v>NA</v>
      </c>
      <c r="O509" t="str">
        <f t="shared" si="72"/>
        <v>NA</v>
      </c>
      <c r="P509" t="str">
        <f t="shared" si="73"/>
        <v>APG&amp;E</v>
      </c>
      <c r="Q509">
        <f t="shared" si="74"/>
        <v>12</v>
      </c>
      <c r="R509">
        <v>0</v>
      </c>
      <c r="S509">
        <f>200</f>
        <v>200</v>
      </c>
      <c r="T509" s="9">
        <f t="shared" si="79"/>
        <v>86.23688887845789</v>
      </c>
      <c r="U509">
        <f>0</f>
        <v>0</v>
      </c>
      <c r="V509" s="9">
        <f t="shared" si="75"/>
        <v>86.23688887845789</v>
      </c>
      <c r="W509" s="9">
        <f>0</f>
        <v>0</v>
      </c>
      <c r="X509" s="9">
        <f>0</f>
        <v>0</v>
      </c>
      <c r="Y509" s="9">
        <f>0</f>
        <v>0</v>
      </c>
      <c r="Z509" s="9">
        <f>0</f>
        <v>0</v>
      </c>
      <c r="AA509">
        <f>10</f>
        <v>10</v>
      </c>
    </row>
    <row r="510" spans="1:27" x14ac:dyDescent="0.55000000000000004">
      <c r="A510" s="10">
        <v>45870</v>
      </c>
      <c r="B510" t="s">
        <v>11</v>
      </c>
      <c r="C510" t="s">
        <v>26</v>
      </c>
      <c r="D510" t="s">
        <v>22</v>
      </c>
      <c r="E510" t="s">
        <v>14</v>
      </c>
      <c r="F510" t="s">
        <v>17</v>
      </c>
      <c r="G510" t="s">
        <v>16</v>
      </c>
      <c r="H510">
        <v>8.9140074046534696</v>
      </c>
      <c r="J510">
        <f t="shared" si="76"/>
        <v>509</v>
      </c>
      <c r="K510" t="str">
        <f t="shared" si="70"/>
        <v>TNMPNorth LZ</v>
      </c>
      <c r="L510" s="10">
        <f t="shared" si="77"/>
        <v>45887</v>
      </c>
      <c r="M510" s="10">
        <f t="shared" si="78"/>
        <v>45870</v>
      </c>
      <c r="N510" t="str">
        <f t="shared" si="71"/>
        <v>NA</v>
      </c>
      <c r="O510" t="str">
        <f t="shared" si="72"/>
        <v>NA</v>
      </c>
      <c r="P510" t="str">
        <f t="shared" si="73"/>
        <v>APG&amp;E</v>
      </c>
      <c r="Q510">
        <f t="shared" si="74"/>
        <v>24</v>
      </c>
      <c r="R510">
        <v>0</v>
      </c>
      <c r="S510">
        <f>200</f>
        <v>200</v>
      </c>
      <c r="T510" s="9">
        <f t="shared" si="79"/>
        <v>89.140074046534693</v>
      </c>
      <c r="U510">
        <f>0</f>
        <v>0</v>
      </c>
      <c r="V510" s="9">
        <f t="shared" si="75"/>
        <v>89.140074046534693</v>
      </c>
      <c r="W510" s="9">
        <f>0</f>
        <v>0</v>
      </c>
      <c r="X510" s="9">
        <f>0</f>
        <v>0</v>
      </c>
      <c r="Y510" s="9">
        <f>0</f>
        <v>0</v>
      </c>
      <c r="Z510" s="9">
        <f>0</f>
        <v>0</v>
      </c>
      <c r="AA510">
        <f>10</f>
        <v>10</v>
      </c>
    </row>
    <row r="511" spans="1:27" x14ac:dyDescent="0.55000000000000004">
      <c r="A511" s="10">
        <v>45870</v>
      </c>
      <c r="B511" t="s">
        <v>11</v>
      </c>
      <c r="C511" t="s">
        <v>26</v>
      </c>
      <c r="D511" t="s">
        <v>22</v>
      </c>
      <c r="E511" t="s">
        <v>14</v>
      </c>
      <c r="F511" t="s">
        <v>18</v>
      </c>
      <c r="G511" t="s">
        <v>16</v>
      </c>
      <c r="H511">
        <v>9.2722022413445409</v>
      </c>
      <c r="J511">
        <f t="shared" si="76"/>
        <v>510</v>
      </c>
      <c r="K511" t="str">
        <f t="shared" si="70"/>
        <v>TNMPNorth LZ</v>
      </c>
      <c r="L511" s="10">
        <f t="shared" si="77"/>
        <v>45887</v>
      </c>
      <c r="M511" s="10">
        <f t="shared" si="78"/>
        <v>45870</v>
      </c>
      <c r="N511" t="str">
        <f t="shared" si="71"/>
        <v>NA</v>
      </c>
      <c r="O511" t="str">
        <f t="shared" si="72"/>
        <v>NA</v>
      </c>
      <c r="P511" t="str">
        <f t="shared" si="73"/>
        <v>APG&amp;E</v>
      </c>
      <c r="Q511">
        <f t="shared" si="74"/>
        <v>36</v>
      </c>
      <c r="R511">
        <v>0</v>
      </c>
      <c r="S511">
        <f>200</f>
        <v>200</v>
      </c>
      <c r="T511" s="9">
        <f t="shared" si="79"/>
        <v>92.722022413445416</v>
      </c>
      <c r="U511">
        <f>0</f>
        <v>0</v>
      </c>
      <c r="V511" s="9">
        <f t="shared" si="75"/>
        <v>92.722022413445416</v>
      </c>
      <c r="W511" s="9">
        <f>0</f>
        <v>0</v>
      </c>
      <c r="X511" s="9">
        <f>0</f>
        <v>0</v>
      </c>
      <c r="Y511" s="9">
        <f>0</f>
        <v>0</v>
      </c>
      <c r="Z511" s="9">
        <f>0</f>
        <v>0</v>
      </c>
      <c r="AA511">
        <f>10</f>
        <v>10</v>
      </c>
    </row>
    <row r="512" spans="1:27" x14ac:dyDescent="0.55000000000000004">
      <c r="A512" s="10">
        <v>45901</v>
      </c>
      <c r="B512" t="s">
        <v>11</v>
      </c>
      <c r="C512" t="s">
        <v>26</v>
      </c>
      <c r="D512" t="s">
        <v>22</v>
      </c>
      <c r="E512" t="s">
        <v>14</v>
      </c>
      <c r="F512" t="s">
        <v>15</v>
      </c>
      <c r="G512" t="s">
        <v>16</v>
      </c>
      <c r="H512">
        <v>9.3328969755011908</v>
      </c>
      <c r="J512">
        <f t="shared" si="76"/>
        <v>511</v>
      </c>
      <c r="K512" t="str">
        <f t="shared" si="70"/>
        <v>TNMPNorth LZ</v>
      </c>
      <c r="L512" s="10">
        <f t="shared" si="77"/>
        <v>45887</v>
      </c>
      <c r="M512" s="10">
        <f t="shared" si="78"/>
        <v>45901</v>
      </c>
      <c r="N512" t="str">
        <f t="shared" si="71"/>
        <v>NA</v>
      </c>
      <c r="O512" t="str">
        <f t="shared" si="72"/>
        <v>NA</v>
      </c>
      <c r="P512" t="str">
        <f t="shared" si="73"/>
        <v>APG&amp;E</v>
      </c>
      <c r="Q512">
        <f t="shared" si="74"/>
        <v>12</v>
      </c>
      <c r="R512">
        <v>0</v>
      </c>
      <c r="S512">
        <f>200</f>
        <v>200</v>
      </c>
      <c r="T512" s="9">
        <f t="shared" si="79"/>
        <v>93.328969755011912</v>
      </c>
      <c r="U512">
        <f>0</f>
        <v>0</v>
      </c>
      <c r="V512" s="9">
        <f t="shared" si="75"/>
        <v>93.328969755011912</v>
      </c>
      <c r="W512" s="9">
        <f>0</f>
        <v>0</v>
      </c>
      <c r="X512" s="9">
        <f>0</f>
        <v>0</v>
      </c>
      <c r="Y512" s="9">
        <f>0</f>
        <v>0</v>
      </c>
      <c r="Z512" s="9">
        <f>0</f>
        <v>0</v>
      </c>
      <c r="AA512">
        <f>10</f>
        <v>10</v>
      </c>
    </row>
    <row r="513" spans="1:27" x14ac:dyDescent="0.55000000000000004">
      <c r="A513" s="10">
        <v>45901</v>
      </c>
      <c r="B513" t="s">
        <v>11</v>
      </c>
      <c r="C513" t="s">
        <v>26</v>
      </c>
      <c r="D513" t="s">
        <v>22</v>
      </c>
      <c r="E513" t="s">
        <v>14</v>
      </c>
      <c r="F513" t="s">
        <v>17</v>
      </c>
      <c r="G513" t="s">
        <v>16</v>
      </c>
      <c r="H513">
        <v>9.24320264199077</v>
      </c>
      <c r="J513">
        <f t="shared" si="76"/>
        <v>512</v>
      </c>
      <c r="K513" t="str">
        <f t="shared" si="70"/>
        <v>TNMPNorth LZ</v>
      </c>
      <c r="L513" s="10">
        <f t="shared" si="77"/>
        <v>45887</v>
      </c>
      <c r="M513" s="10">
        <f t="shared" si="78"/>
        <v>45901</v>
      </c>
      <c r="N513" t="str">
        <f t="shared" si="71"/>
        <v>NA</v>
      </c>
      <c r="O513" t="str">
        <f t="shared" si="72"/>
        <v>NA</v>
      </c>
      <c r="P513" t="str">
        <f t="shared" si="73"/>
        <v>APG&amp;E</v>
      </c>
      <c r="Q513">
        <f t="shared" si="74"/>
        <v>24</v>
      </c>
      <c r="R513">
        <v>0</v>
      </c>
      <c r="S513">
        <f>200</f>
        <v>200</v>
      </c>
      <c r="T513" s="9">
        <f t="shared" si="79"/>
        <v>92.4320264199077</v>
      </c>
      <c r="U513">
        <f>0</f>
        <v>0</v>
      </c>
      <c r="V513" s="9">
        <f t="shared" si="75"/>
        <v>92.4320264199077</v>
      </c>
      <c r="W513" s="9">
        <f>0</f>
        <v>0</v>
      </c>
      <c r="X513" s="9">
        <f>0</f>
        <v>0</v>
      </c>
      <c r="Y513" s="9">
        <f>0</f>
        <v>0</v>
      </c>
      <c r="Z513" s="9">
        <f>0</f>
        <v>0</v>
      </c>
      <c r="AA513">
        <f>10</f>
        <v>10</v>
      </c>
    </row>
    <row r="514" spans="1:27" x14ac:dyDescent="0.55000000000000004">
      <c r="A514" s="10">
        <v>45901</v>
      </c>
      <c r="B514" t="s">
        <v>11</v>
      </c>
      <c r="C514" t="s">
        <v>26</v>
      </c>
      <c r="D514" t="s">
        <v>22</v>
      </c>
      <c r="E514" t="s">
        <v>14</v>
      </c>
      <c r="F514" t="s">
        <v>18</v>
      </c>
      <c r="G514" t="s">
        <v>16</v>
      </c>
      <c r="H514">
        <v>9.4736405775643195</v>
      </c>
      <c r="J514">
        <f t="shared" si="76"/>
        <v>513</v>
      </c>
      <c r="K514" t="str">
        <f t="shared" ref="K514:K577" si="80">CONCATENATE(C514,D514)</f>
        <v>TNMPNorth LZ</v>
      </c>
      <c r="L514" s="10">
        <f t="shared" si="77"/>
        <v>45887</v>
      </c>
      <c r="M514" s="10">
        <f t="shared" si="78"/>
        <v>45901</v>
      </c>
      <c r="N514" t="str">
        <f t="shared" ref="N514:N577" si="81">IF(K514="CenterpointHouston LZ","COAST",IF(K514="OncorNorth LZ","NORTH",IF(K514="AEP TX CENTRALSouth LZ","SOUTH",IF(K514="AEP TX CentralWest LZ","WEST",IF(K514="TNMPHouston LZ","TNMP","NA")))))</f>
        <v>NA</v>
      </c>
      <c r="O514" t="str">
        <f t="shared" ref="O514:O577" si="82">IF(E514="LO","LOW",IF(E514="MED","MED",IF(E514="HI","HIGH","NA")))</f>
        <v>NA</v>
      </c>
      <c r="P514" t="str">
        <f t="shared" ref="P514:P577" si="83">IF(G514="Fixed Price","APG&amp;E","NA")</f>
        <v>APG&amp;E</v>
      </c>
      <c r="Q514">
        <f t="shared" ref="Q514:Q577" si="84">IF(F514="12 Months",12,IF(F514="24 Months",24,IF(F514="36 Months",36,IF(F514="48 Months",48,IF(F514="60 Months",60,0)))))</f>
        <v>36</v>
      </c>
      <c r="R514">
        <v>0</v>
      </c>
      <c r="S514">
        <f>200</f>
        <v>200</v>
      </c>
      <c r="T514" s="9">
        <f t="shared" si="79"/>
        <v>94.736405775643192</v>
      </c>
      <c r="U514">
        <f>0</f>
        <v>0</v>
      </c>
      <c r="V514" s="9">
        <f t="shared" ref="V514:V577" si="85">T514+U514</f>
        <v>94.736405775643192</v>
      </c>
      <c r="W514" s="9">
        <f>0</f>
        <v>0</v>
      </c>
      <c r="X514" s="9">
        <f>0</f>
        <v>0</v>
      </c>
      <c r="Y514" s="9">
        <f>0</f>
        <v>0</v>
      </c>
      <c r="Z514" s="9">
        <f>0</f>
        <v>0</v>
      </c>
      <c r="AA514">
        <f>10</f>
        <v>10</v>
      </c>
    </row>
    <row r="515" spans="1:27" x14ac:dyDescent="0.55000000000000004">
      <c r="A515" s="10">
        <v>45931</v>
      </c>
      <c r="B515" t="s">
        <v>11</v>
      </c>
      <c r="C515" t="s">
        <v>26</v>
      </c>
      <c r="D515" t="s">
        <v>22</v>
      </c>
      <c r="E515" t="s">
        <v>14</v>
      </c>
      <c r="F515" t="s">
        <v>15</v>
      </c>
      <c r="G515" t="s">
        <v>16</v>
      </c>
      <c r="H515">
        <v>9.5083859706754694</v>
      </c>
      <c r="J515">
        <f t="shared" ref="J515:J578" si="86">J514+1</f>
        <v>514</v>
      </c>
      <c r="K515" t="str">
        <f t="shared" si="80"/>
        <v>TNMPNorth LZ</v>
      </c>
      <c r="L515" s="10">
        <f t="shared" ref="L515:L578" si="87">DATE(2025,8,18)</f>
        <v>45887</v>
      </c>
      <c r="M515" s="10">
        <f t="shared" ref="M515:M578" si="88">A515</f>
        <v>45931</v>
      </c>
      <c r="N515" t="str">
        <f t="shared" si="81"/>
        <v>NA</v>
      </c>
      <c r="O515" t="str">
        <f t="shared" si="82"/>
        <v>NA</v>
      </c>
      <c r="P515" t="str">
        <f t="shared" si="83"/>
        <v>APG&amp;E</v>
      </c>
      <c r="Q515">
        <f t="shared" si="84"/>
        <v>12</v>
      </c>
      <c r="R515">
        <v>0</v>
      </c>
      <c r="S515">
        <f>200</f>
        <v>200</v>
      </c>
      <c r="T515" s="9">
        <f t="shared" ref="T515:T578" si="89">IF(N515="",0,H515*10)</f>
        <v>95.083859706754694</v>
      </c>
      <c r="U515">
        <f>0</f>
        <v>0</v>
      </c>
      <c r="V515" s="9">
        <f t="shared" si="85"/>
        <v>95.083859706754694</v>
      </c>
      <c r="W515" s="9">
        <f>0</f>
        <v>0</v>
      </c>
      <c r="X515" s="9">
        <f>0</f>
        <v>0</v>
      </c>
      <c r="Y515" s="9">
        <f>0</f>
        <v>0</v>
      </c>
      <c r="Z515" s="9">
        <f>0</f>
        <v>0</v>
      </c>
      <c r="AA515">
        <f>10</f>
        <v>10</v>
      </c>
    </row>
    <row r="516" spans="1:27" x14ac:dyDescent="0.55000000000000004">
      <c r="A516" s="10">
        <v>45931</v>
      </c>
      <c r="B516" t="s">
        <v>11</v>
      </c>
      <c r="C516" t="s">
        <v>26</v>
      </c>
      <c r="D516" t="s">
        <v>22</v>
      </c>
      <c r="E516" t="s">
        <v>14</v>
      </c>
      <c r="F516" t="s">
        <v>17</v>
      </c>
      <c r="G516" t="s">
        <v>16</v>
      </c>
      <c r="H516">
        <v>9.3303034985266304</v>
      </c>
      <c r="J516">
        <f t="shared" si="86"/>
        <v>515</v>
      </c>
      <c r="K516" t="str">
        <f t="shared" si="80"/>
        <v>TNMPNorth LZ</v>
      </c>
      <c r="L516" s="10">
        <f t="shared" si="87"/>
        <v>45887</v>
      </c>
      <c r="M516" s="10">
        <f t="shared" si="88"/>
        <v>45931</v>
      </c>
      <c r="N516" t="str">
        <f t="shared" si="81"/>
        <v>NA</v>
      </c>
      <c r="O516" t="str">
        <f t="shared" si="82"/>
        <v>NA</v>
      </c>
      <c r="P516" t="str">
        <f t="shared" si="83"/>
        <v>APG&amp;E</v>
      </c>
      <c r="Q516">
        <f t="shared" si="84"/>
        <v>24</v>
      </c>
      <c r="R516">
        <v>0</v>
      </c>
      <c r="S516">
        <f>200</f>
        <v>200</v>
      </c>
      <c r="T516" s="9">
        <f t="shared" si="89"/>
        <v>93.303034985266308</v>
      </c>
      <c r="U516">
        <f>0</f>
        <v>0</v>
      </c>
      <c r="V516" s="9">
        <f t="shared" si="85"/>
        <v>93.303034985266308</v>
      </c>
      <c r="W516" s="9">
        <f>0</f>
        <v>0</v>
      </c>
      <c r="X516" s="9">
        <f>0</f>
        <v>0</v>
      </c>
      <c r="Y516" s="9">
        <f>0</f>
        <v>0</v>
      </c>
      <c r="Z516" s="9">
        <f>0</f>
        <v>0</v>
      </c>
      <c r="AA516">
        <f>10</f>
        <v>10</v>
      </c>
    </row>
    <row r="517" spans="1:27" x14ac:dyDescent="0.55000000000000004">
      <c r="A517" s="10">
        <v>45931</v>
      </c>
      <c r="B517" t="s">
        <v>11</v>
      </c>
      <c r="C517" t="s">
        <v>26</v>
      </c>
      <c r="D517" t="s">
        <v>22</v>
      </c>
      <c r="E517" t="s">
        <v>14</v>
      </c>
      <c r="F517" t="s">
        <v>18</v>
      </c>
      <c r="G517" t="s">
        <v>16</v>
      </c>
      <c r="H517">
        <v>9.5200057145291606</v>
      </c>
      <c r="J517">
        <f t="shared" si="86"/>
        <v>516</v>
      </c>
      <c r="K517" t="str">
        <f t="shared" si="80"/>
        <v>TNMPNorth LZ</v>
      </c>
      <c r="L517" s="10">
        <f t="shared" si="87"/>
        <v>45887</v>
      </c>
      <c r="M517" s="10">
        <f t="shared" si="88"/>
        <v>45931</v>
      </c>
      <c r="N517" t="str">
        <f t="shared" si="81"/>
        <v>NA</v>
      </c>
      <c r="O517" t="str">
        <f t="shared" si="82"/>
        <v>NA</v>
      </c>
      <c r="P517" t="str">
        <f t="shared" si="83"/>
        <v>APG&amp;E</v>
      </c>
      <c r="Q517">
        <f t="shared" si="84"/>
        <v>36</v>
      </c>
      <c r="R517">
        <v>0</v>
      </c>
      <c r="S517">
        <f>200</f>
        <v>200</v>
      </c>
      <c r="T517" s="9">
        <f t="shared" si="89"/>
        <v>95.200057145291609</v>
      </c>
      <c r="U517">
        <f>0</f>
        <v>0</v>
      </c>
      <c r="V517" s="9">
        <f t="shared" si="85"/>
        <v>95.200057145291609</v>
      </c>
      <c r="W517" s="9">
        <f>0</f>
        <v>0</v>
      </c>
      <c r="X517" s="9">
        <f>0</f>
        <v>0</v>
      </c>
      <c r="Y517" s="9">
        <f>0</f>
        <v>0</v>
      </c>
      <c r="Z517" s="9">
        <f>0</f>
        <v>0</v>
      </c>
      <c r="AA517">
        <f>10</f>
        <v>10</v>
      </c>
    </row>
    <row r="518" spans="1:27" x14ac:dyDescent="0.55000000000000004">
      <c r="A518" s="10">
        <v>45962</v>
      </c>
      <c r="B518" t="s">
        <v>11</v>
      </c>
      <c r="C518" t="s">
        <v>26</v>
      </c>
      <c r="D518" t="s">
        <v>22</v>
      </c>
      <c r="E518" t="s">
        <v>14</v>
      </c>
      <c r="F518" t="s">
        <v>15</v>
      </c>
      <c r="G518" t="s">
        <v>16</v>
      </c>
      <c r="H518">
        <v>9.5359533726021795</v>
      </c>
      <c r="J518">
        <f t="shared" si="86"/>
        <v>517</v>
      </c>
      <c r="K518" t="str">
        <f t="shared" si="80"/>
        <v>TNMPNorth LZ</v>
      </c>
      <c r="L518" s="10">
        <f t="shared" si="87"/>
        <v>45887</v>
      </c>
      <c r="M518" s="10">
        <f t="shared" si="88"/>
        <v>45962</v>
      </c>
      <c r="N518" t="str">
        <f t="shared" si="81"/>
        <v>NA</v>
      </c>
      <c r="O518" t="str">
        <f t="shared" si="82"/>
        <v>NA</v>
      </c>
      <c r="P518" t="str">
        <f t="shared" si="83"/>
        <v>APG&amp;E</v>
      </c>
      <c r="Q518">
        <f t="shared" si="84"/>
        <v>12</v>
      </c>
      <c r="R518">
        <v>0</v>
      </c>
      <c r="S518">
        <f>200</f>
        <v>200</v>
      </c>
      <c r="T518" s="9">
        <f t="shared" si="89"/>
        <v>95.359533726021795</v>
      </c>
      <c r="U518">
        <f>0</f>
        <v>0</v>
      </c>
      <c r="V518" s="9">
        <f t="shared" si="85"/>
        <v>95.359533726021795</v>
      </c>
      <c r="W518" s="9">
        <f>0</f>
        <v>0</v>
      </c>
      <c r="X518" s="9">
        <f>0</f>
        <v>0</v>
      </c>
      <c r="Y518" s="9">
        <f>0</f>
        <v>0</v>
      </c>
      <c r="Z518" s="9">
        <f>0</f>
        <v>0</v>
      </c>
      <c r="AA518">
        <f>10</f>
        <v>10</v>
      </c>
    </row>
    <row r="519" spans="1:27" x14ac:dyDescent="0.55000000000000004">
      <c r="A519" s="10">
        <v>45962</v>
      </c>
      <c r="B519" t="s">
        <v>11</v>
      </c>
      <c r="C519" t="s">
        <v>26</v>
      </c>
      <c r="D519" t="s">
        <v>22</v>
      </c>
      <c r="E519" t="s">
        <v>14</v>
      </c>
      <c r="F519" t="s">
        <v>17</v>
      </c>
      <c r="G519" t="s">
        <v>16</v>
      </c>
      <c r="H519">
        <v>9.3360312537871692</v>
      </c>
      <c r="J519">
        <f t="shared" si="86"/>
        <v>518</v>
      </c>
      <c r="K519" t="str">
        <f t="shared" si="80"/>
        <v>TNMPNorth LZ</v>
      </c>
      <c r="L519" s="10">
        <f t="shared" si="87"/>
        <v>45887</v>
      </c>
      <c r="M519" s="10">
        <f t="shared" si="88"/>
        <v>45962</v>
      </c>
      <c r="N519" t="str">
        <f t="shared" si="81"/>
        <v>NA</v>
      </c>
      <c r="O519" t="str">
        <f t="shared" si="82"/>
        <v>NA</v>
      </c>
      <c r="P519" t="str">
        <f t="shared" si="83"/>
        <v>APG&amp;E</v>
      </c>
      <c r="Q519">
        <f t="shared" si="84"/>
        <v>24</v>
      </c>
      <c r="R519">
        <v>0</v>
      </c>
      <c r="S519">
        <f>200</f>
        <v>200</v>
      </c>
      <c r="T519" s="9">
        <f t="shared" si="89"/>
        <v>93.360312537871692</v>
      </c>
      <c r="U519">
        <f>0</f>
        <v>0</v>
      </c>
      <c r="V519" s="9">
        <f t="shared" si="85"/>
        <v>93.360312537871692</v>
      </c>
      <c r="W519" s="9">
        <f>0</f>
        <v>0</v>
      </c>
      <c r="X519" s="9">
        <f>0</f>
        <v>0</v>
      </c>
      <c r="Y519" s="9">
        <f>0</f>
        <v>0</v>
      </c>
      <c r="Z519" s="9">
        <f>0</f>
        <v>0</v>
      </c>
      <c r="AA519">
        <f>10</f>
        <v>10</v>
      </c>
    </row>
    <row r="520" spans="1:27" x14ac:dyDescent="0.55000000000000004">
      <c r="A520" s="10">
        <v>45962</v>
      </c>
      <c r="B520" t="s">
        <v>11</v>
      </c>
      <c r="C520" t="s">
        <v>26</v>
      </c>
      <c r="D520" t="s">
        <v>22</v>
      </c>
      <c r="E520" t="s">
        <v>14</v>
      </c>
      <c r="F520" t="s">
        <v>18</v>
      </c>
      <c r="G520" t="s">
        <v>16</v>
      </c>
      <c r="H520">
        <v>9.5256672985842208</v>
      </c>
      <c r="J520">
        <f t="shared" si="86"/>
        <v>519</v>
      </c>
      <c r="K520" t="str">
        <f t="shared" si="80"/>
        <v>TNMPNorth LZ</v>
      </c>
      <c r="L520" s="10">
        <f t="shared" si="87"/>
        <v>45887</v>
      </c>
      <c r="M520" s="10">
        <f t="shared" si="88"/>
        <v>45962</v>
      </c>
      <c r="N520" t="str">
        <f t="shared" si="81"/>
        <v>NA</v>
      </c>
      <c r="O520" t="str">
        <f t="shared" si="82"/>
        <v>NA</v>
      </c>
      <c r="P520" t="str">
        <f t="shared" si="83"/>
        <v>APG&amp;E</v>
      </c>
      <c r="Q520">
        <f t="shared" si="84"/>
        <v>36</v>
      </c>
      <c r="R520">
        <v>0</v>
      </c>
      <c r="S520">
        <f>200</f>
        <v>200</v>
      </c>
      <c r="T520" s="9">
        <f t="shared" si="89"/>
        <v>95.256672985842215</v>
      </c>
      <c r="U520">
        <f>0</f>
        <v>0</v>
      </c>
      <c r="V520" s="9">
        <f t="shared" si="85"/>
        <v>95.256672985842215</v>
      </c>
      <c r="W520" s="9">
        <f>0</f>
        <v>0</v>
      </c>
      <c r="X520" s="9">
        <f>0</f>
        <v>0</v>
      </c>
      <c r="Y520" s="9">
        <f>0</f>
        <v>0</v>
      </c>
      <c r="Z520" s="9">
        <f>0</f>
        <v>0</v>
      </c>
      <c r="AA520">
        <f>10</f>
        <v>10</v>
      </c>
    </row>
    <row r="521" spans="1:27" x14ac:dyDescent="0.55000000000000004">
      <c r="A521" s="10">
        <v>45992</v>
      </c>
      <c r="B521" t="s">
        <v>11</v>
      </c>
      <c r="C521" t="s">
        <v>26</v>
      </c>
      <c r="D521" t="s">
        <v>22</v>
      </c>
      <c r="E521" t="s">
        <v>14</v>
      </c>
      <c r="F521" t="s">
        <v>15</v>
      </c>
      <c r="G521" t="s">
        <v>16</v>
      </c>
      <c r="H521">
        <v>9.5556831986250206</v>
      </c>
      <c r="J521">
        <f t="shared" si="86"/>
        <v>520</v>
      </c>
      <c r="K521" t="str">
        <f t="shared" si="80"/>
        <v>TNMPNorth LZ</v>
      </c>
      <c r="L521" s="10">
        <f t="shared" si="87"/>
        <v>45887</v>
      </c>
      <c r="M521" s="10">
        <f t="shared" si="88"/>
        <v>45992</v>
      </c>
      <c r="N521" t="str">
        <f t="shared" si="81"/>
        <v>NA</v>
      </c>
      <c r="O521" t="str">
        <f t="shared" si="82"/>
        <v>NA</v>
      </c>
      <c r="P521" t="str">
        <f t="shared" si="83"/>
        <v>APG&amp;E</v>
      </c>
      <c r="Q521">
        <f t="shared" si="84"/>
        <v>12</v>
      </c>
      <c r="R521">
        <v>0</v>
      </c>
      <c r="S521">
        <f>200</f>
        <v>200</v>
      </c>
      <c r="T521" s="9">
        <f t="shared" si="89"/>
        <v>95.556831986250202</v>
      </c>
      <c r="U521">
        <f>0</f>
        <v>0</v>
      </c>
      <c r="V521" s="9">
        <f t="shared" si="85"/>
        <v>95.556831986250202</v>
      </c>
      <c r="W521" s="9">
        <f>0</f>
        <v>0</v>
      </c>
      <c r="X521" s="9">
        <f>0</f>
        <v>0</v>
      </c>
      <c r="Y521" s="9">
        <f>0</f>
        <v>0</v>
      </c>
      <c r="Z521" s="9">
        <f>0</f>
        <v>0</v>
      </c>
      <c r="AA521">
        <f>10</f>
        <v>10</v>
      </c>
    </row>
    <row r="522" spans="1:27" x14ac:dyDescent="0.55000000000000004">
      <c r="A522" s="10">
        <v>45992</v>
      </c>
      <c r="B522" t="s">
        <v>11</v>
      </c>
      <c r="C522" t="s">
        <v>26</v>
      </c>
      <c r="D522" t="s">
        <v>22</v>
      </c>
      <c r="E522" t="s">
        <v>14</v>
      </c>
      <c r="F522" t="s">
        <v>17</v>
      </c>
      <c r="G522" t="s">
        <v>16</v>
      </c>
      <c r="H522">
        <v>9.3425260444029004</v>
      </c>
      <c r="J522">
        <f t="shared" si="86"/>
        <v>521</v>
      </c>
      <c r="K522" t="str">
        <f t="shared" si="80"/>
        <v>TNMPNorth LZ</v>
      </c>
      <c r="L522" s="10">
        <f t="shared" si="87"/>
        <v>45887</v>
      </c>
      <c r="M522" s="10">
        <f t="shared" si="88"/>
        <v>45992</v>
      </c>
      <c r="N522" t="str">
        <f t="shared" si="81"/>
        <v>NA</v>
      </c>
      <c r="O522" t="str">
        <f t="shared" si="82"/>
        <v>NA</v>
      </c>
      <c r="P522" t="str">
        <f t="shared" si="83"/>
        <v>APG&amp;E</v>
      </c>
      <c r="Q522">
        <f t="shared" si="84"/>
        <v>24</v>
      </c>
      <c r="R522">
        <v>0</v>
      </c>
      <c r="S522">
        <f>200</f>
        <v>200</v>
      </c>
      <c r="T522" s="9">
        <f t="shared" si="89"/>
        <v>93.425260444029007</v>
      </c>
      <c r="U522">
        <f>0</f>
        <v>0</v>
      </c>
      <c r="V522" s="9">
        <f t="shared" si="85"/>
        <v>93.425260444029007</v>
      </c>
      <c r="W522" s="9">
        <f>0</f>
        <v>0</v>
      </c>
      <c r="X522" s="9">
        <f>0</f>
        <v>0</v>
      </c>
      <c r="Y522" s="9">
        <f>0</f>
        <v>0</v>
      </c>
      <c r="Z522" s="9">
        <f>0</f>
        <v>0</v>
      </c>
      <c r="AA522">
        <f>10</f>
        <v>10</v>
      </c>
    </row>
    <row r="523" spans="1:27" x14ac:dyDescent="0.55000000000000004">
      <c r="A523" s="10">
        <v>45992</v>
      </c>
      <c r="B523" t="s">
        <v>11</v>
      </c>
      <c r="C523" t="s">
        <v>26</v>
      </c>
      <c r="D523" t="s">
        <v>22</v>
      </c>
      <c r="E523" t="s">
        <v>14</v>
      </c>
      <c r="F523" t="s">
        <v>18</v>
      </c>
      <c r="G523" t="s">
        <v>16</v>
      </c>
      <c r="H523">
        <v>9.5289961858970802</v>
      </c>
      <c r="J523">
        <f t="shared" si="86"/>
        <v>522</v>
      </c>
      <c r="K523" t="str">
        <f t="shared" si="80"/>
        <v>TNMPNorth LZ</v>
      </c>
      <c r="L523" s="10">
        <f t="shared" si="87"/>
        <v>45887</v>
      </c>
      <c r="M523" s="10">
        <f t="shared" si="88"/>
        <v>45992</v>
      </c>
      <c r="N523" t="str">
        <f t="shared" si="81"/>
        <v>NA</v>
      </c>
      <c r="O523" t="str">
        <f t="shared" si="82"/>
        <v>NA</v>
      </c>
      <c r="P523" t="str">
        <f t="shared" si="83"/>
        <v>APG&amp;E</v>
      </c>
      <c r="Q523">
        <f t="shared" si="84"/>
        <v>36</v>
      </c>
      <c r="R523">
        <v>0</v>
      </c>
      <c r="S523">
        <f>200</f>
        <v>200</v>
      </c>
      <c r="T523" s="9">
        <f t="shared" si="89"/>
        <v>95.289961858970798</v>
      </c>
      <c r="U523">
        <f>0</f>
        <v>0</v>
      </c>
      <c r="V523" s="9">
        <f t="shared" si="85"/>
        <v>95.289961858970798</v>
      </c>
      <c r="W523" s="9">
        <f>0</f>
        <v>0</v>
      </c>
      <c r="X523" s="9">
        <f>0</f>
        <v>0</v>
      </c>
      <c r="Y523" s="9">
        <f>0</f>
        <v>0</v>
      </c>
      <c r="Z523" s="9">
        <f>0</f>
        <v>0</v>
      </c>
      <c r="AA523">
        <f>10</f>
        <v>10</v>
      </c>
    </row>
    <row r="524" spans="1:27" x14ac:dyDescent="0.55000000000000004">
      <c r="A524" s="10">
        <v>46023</v>
      </c>
      <c r="B524" t="s">
        <v>11</v>
      </c>
      <c r="C524" t="s">
        <v>26</v>
      </c>
      <c r="D524" t="s">
        <v>22</v>
      </c>
      <c r="E524" t="s">
        <v>14</v>
      </c>
      <c r="F524" t="s">
        <v>15</v>
      </c>
      <c r="G524" t="s">
        <v>16</v>
      </c>
      <c r="H524">
        <v>9.5777510653481706</v>
      </c>
      <c r="J524">
        <f t="shared" si="86"/>
        <v>523</v>
      </c>
      <c r="K524" t="str">
        <f t="shared" si="80"/>
        <v>TNMPNorth LZ</v>
      </c>
      <c r="L524" s="10">
        <f t="shared" si="87"/>
        <v>45887</v>
      </c>
      <c r="M524" s="10">
        <f t="shared" si="88"/>
        <v>46023</v>
      </c>
      <c r="N524" t="str">
        <f t="shared" si="81"/>
        <v>NA</v>
      </c>
      <c r="O524" t="str">
        <f t="shared" si="82"/>
        <v>NA</v>
      </c>
      <c r="P524" t="str">
        <f t="shared" si="83"/>
        <v>APG&amp;E</v>
      </c>
      <c r="Q524">
        <f t="shared" si="84"/>
        <v>12</v>
      </c>
      <c r="R524">
        <v>0</v>
      </c>
      <c r="S524">
        <f>200</f>
        <v>200</v>
      </c>
      <c r="T524" s="9">
        <f t="shared" si="89"/>
        <v>95.777510653481698</v>
      </c>
      <c r="U524">
        <f>0</f>
        <v>0</v>
      </c>
      <c r="V524" s="9">
        <f t="shared" si="85"/>
        <v>95.777510653481698</v>
      </c>
      <c r="W524" s="9">
        <f>0</f>
        <v>0</v>
      </c>
      <c r="X524" s="9">
        <f>0</f>
        <v>0</v>
      </c>
      <c r="Y524" s="9">
        <f>0</f>
        <v>0</v>
      </c>
      <c r="Z524" s="9">
        <f>0</f>
        <v>0</v>
      </c>
      <c r="AA524">
        <f>10</f>
        <v>10</v>
      </c>
    </row>
    <row r="525" spans="1:27" x14ac:dyDescent="0.55000000000000004">
      <c r="A525" s="10">
        <v>46023</v>
      </c>
      <c r="B525" t="s">
        <v>11</v>
      </c>
      <c r="C525" t="s">
        <v>26</v>
      </c>
      <c r="D525" t="s">
        <v>22</v>
      </c>
      <c r="E525" t="s">
        <v>14</v>
      </c>
      <c r="F525" t="s">
        <v>17</v>
      </c>
      <c r="G525" t="s">
        <v>16</v>
      </c>
      <c r="H525">
        <v>9.3570926318205796</v>
      </c>
      <c r="J525">
        <f t="shared" si="86"/>
        <v>524</v>
      </c>
      <c r="K525" t="str">
        <f t="shared" si="80"/>
        <v>TNMPNorth LZ</v>
      </c>
      <c r="L525" s="10">
        <f t="shared" si="87"/>
        <v>45887</v>
      </c>
      <c r="M525" s="10">
        <f t="shared" si="88"/>
        <v>46023</v>
      </c>
      <c r="N525" t="str">
        <f t="shared" si="81"/>
        <v>NA</v>
      </c>
      <c r="O525" t="str">
        <f t="shared" si="82"/>
        <v>NA</v>
      </c>
      <c r="P525" t="str">
        <f t="shared" si="83"/>
        <v>APG&amp;E</v>
      </c>
      <c r="Q525">
        <f t="shared" si="84"/>
        <v>24</v>
      </c>
      <c r="R525">
        <v>0</v>
      </c>
      <c r="S525">
        <f>200</f>
        <v>200</v>
      </c>
      <c r="T525" s="9">
        <f t="shared" si="89"/>
        <v>93.570926318205792</v>
      </c>
      <c r="U525">
        <f>0</f>
        <v>0</v>
      </c>
      <c r="V525" s="9">
        <f t="shared" si="85"/>
        <v>93.570926318205792</v>
      </c>
      <c r="W525" s="9">
        <f>0</f>
        <v>0</v>
      </c>
      <c r="X525" s="9">
        <f>0</f>
        <v>0</v>
      </c>
      <c r="Y525" s="9">
        <f>0</f>
        <v>0</v>
      </c>
      <c r="Z525" s="9">
        <f>0</f>
        <v>0</v>
      </c>
      <c r="AA525">
        <f>10</f>
        <v>10</v>
      </c>
    </row>
    <row r="526" spans="1:27" x14ac:dyDescent="0.55000000000000004">
      <c r="A526" s="10">
        <v>46023</v>
      </c>
      <c r="B526" t="s">
        <v>11</v>
      </c>
      <c r="C526" t="s">
        <v>26</v>
      </c>
      <c r="D526" t="s">
        <v>22</v>
      </c>
      <c r="E526" t="s">
        <v>14</v>
      </c>
      <c r="F526" t="s">
        <v>18</v>
      </c>
      <c r="G526" t="s">
        <v>16</v>
      </c>
      <c r="H526">
        <v>9.54075037222891</v>
      </c>
      <c r="J526">
        <f t="shared" si="86"/>
        <v>525</v>
      </c>
      <c r="K526" t="str">
        <f t="shared" si="80"/>
        <v>TNMPNorth LZ</v>
      </c>
      <c r="L526" s="10">
        <f t="shared" si="87"/>
        <v>45887</v>
      </c>
      <c r="M526" s="10">
        <f t="shared" si="88"/>
        <v>46023</v>
      </c>
      <c r="N526" t="str">
        <f t="shared" si="81"/>
        <v>NA</v>
      </c>
      <c r="O526" t="str">
        <f t="shared" si="82"/>
        <v>NA</v>
      </c>
      <c r="P526" t="str">
        <f t="shared" si="83"/>
        <v>APG&amp;E</v>
      </c>
      <c r="Q526">
        <f t="shared" si="84"/>
        <v>36</v>
      </c>
      <c r="R526">
        <v>0</v>
      </c>
      <c r="S526">
        <f>200</f>
        <v>200</v>
      </c>
      <c r="T526" s="9">
        <f t="shared" si="89"/>
        <v>95.407503722289107</v>
      </c>
      <c r="U526">
        <f>0</f>
        <v>0</v>
      </c>
      <c r="V526" s="9">
        <f t="shared" si="85"/>
        <v>95.407503722289107</v>
      </c>
      <c r="W526" s="9">
        <f>0</f>
        <v>0</v>
      </c>
      <c r="X526" s="9">
        <f>0</f>
        <v>0</v>
      </c>
      <c r="Y526" s="9">
        <f>0</f>
        <v>0</v>
      </c>
      <c r="Z526" s="9">
        <f>0</f>
        <v>0</v>
      </c>
      <c r="AA526">
        <f>10</f>
        <v>10</v>
      </c>
    </row>
    <row r="527" spans="1:27" x14ac:dyDescent="0.55000000000000004">
      <c r="A527" s="10">
        <v>46054</v>
      </c>
      <c r="B527" t="s">
        <v>11</v>
      </c>
      <c r="C527" t="s">
        <v>26</v>
      </c>
      <c r="D527" t="s">
        <v>22</v>
      </c>
      <c r="E527" t="s">
        <v>14</v>
      </c>
      <c r="F527" t="s">
        <v>15</v>
      </c>
      <c r="G527" t="s">
        <v>16</v>
      </c>
      <c r="H527">
        <v>9.6141122128431196</v>
      </c>
      <c r="J527">
        <f t="shared" si="86"/>
        <v>526</v>
      </c>
      <c r="K527" t="str">
        <f t="shared" si="80"/>
        <v>TNMPNorth LZ</v>
      </c>
      <c r="L527" s="10">
        <f t="shared" si="87"/>
        <v>45887</v>
      </c>
      <c r="M527" s="10">
        <f t="shared" si="88"/>
        <v>46054</v>
      </c>
      <c r="N527" t="str">
        <f t="shared" si="81"/>
        <v>NA</v>
      </c>
      <c r="O527" t="str">
        <f t="shared" si="82"/>
        <v>NA</v>
      </c>
      <c r="P527" t="str">
        <f t="shared" si="83"/>
        <v>APG&amp;E</v>
      </c>
      <c r="Q527">
        <f t="shared" si="84"/>
        <v>12</v>
      </c>
      <c r="R527">
        <v>0</v>
      </c>
      <c r="S527">
        <f>200</f>
        <v>200</v>
      </c>
      <c r="T527" s="9">
        <f t="shared" si="89"/>
        <v>96.141122128431192</v>
      </c>
      <c r="U527">
        <f>0</f>
        <v>0</v>
      </c>
      <c r="V527" s="9">
        <f t="shared" si="85"/>
        <v>96.141122128431192</v>
      </c>
      <c r="W527" s="9">
        <f>0</f>
        <v>0</v>
      </c>
      <c r="X527" s="9">
        <f>0</f>
        <v>0</v>
      </c>
      <c r="Y527" s="9">
        <f>0</f>
        <v>0</v>
      </c>
      <c r="Z527" s="9">
        <f>0</f>
        <v>0</v>
      </c>
      <c r="AA527">
        <f>10</f>
        <v>10</v>
      </c>
    </row>
    <row r="528" spans="1:27" x14ac:dyDescent="0.55000000000000004">
      <c r="A528" s="10">
        <v>46054</v>
      </c>
      <c r="B528" t="s">
        <v>11</v>
      </c>
      <c r="C528" t="s">
        <v>26</v>
      </c>
      <c r="D528" t="s">
        <v>22</v>
      </c>
      <c r="E528" t="s">
        <v>14</v>
      </c>
      <c r="F528" t="s">
        <v>17</v>
      </c>
      <c r="G528" t="s">
        <v>16</v>
      </c>
      <c r="H528">
        <v>9.3961616397541707</v>
      </c>
      <c r="J528">
        <f t="shared" si="86"/>
        <v>527</v>
      </c>
      <c r="K528" t="str">
        <f t="shared" si="80"/>
        <v>TNMPNorth LZ</v>
      </c>
      <c r="L528" s="10">
        <f t="shared" si="87"/>
        <v>45887</v>
      </c>
      <c r="M528" s="10">
        <f t="shared" si="88"/>
        <v>46054</v>
      </c>
      <c r="N528" t="str">
        <f t="shared" si="81"/>
        <v>NA</v>
      </c>
      <c r="O528" t="str">
        <f t="shared" si="82"/>
        <v>NA</v>
      </c>
      <c r="P528" t="str">
        <f t="shared" si="83"/>
        <v>APG&amp;E</v>
      </c>
      <c r="Q528">
        <f t="shared" si="84"/>
        <v>24</v>
      </c>
      <c r="R528">
        <v>0</v>
      </c>
      <c r="S528">
        <f>200</f>
        <v>200</v>
      </c>
      <c r="T528" s="9">
        <f t="shared" si="89"/>
        <v>93.961616397541704</v>
      </c>
      <c r="U528">
        <f>0</f>
        <v>0</v>
      </c>
      <c r="V528" s="9">
        <f t="shared" si="85"/>
        <v>93.961616397541704</v>
      </c>
      <c r="W528" s="9">
        <f>0</f>
        <v>0</v>
      </c>
      <c r="X528" s="9">
        <f>0</f>
        <v>0</v>
      </c>
      <c r="Y528" s="9">
        <f>0</f>
        <v>0</v>
      </c>
      <c r="Z528" s="9">
        <f>0</f>
        <v>0</v>
      </c>
      <c r="AA528">
        <f>10</f>
        <v>10</v>
      </c>
    </row>
    <row r="529" spans="1:27" x14ac:dyDescent="0.55000000000000004">
      <c r="A529" s="10">
        <v>46054</v>
      </c>
      <c r="B529" t="s">
        <v>11</v>
      </c>
      <c r="C529" t="s">
        <v>26</v>
      </c>
      <c r="D529" t="s">
        <v>22</v>
      </c>
      <c r="E529" t="s">
        <v>14</v>
      </c>
      <c r="F529" t="s">
        <v>18</v>
      </c>
      <c r="G529" t="s">
        <v>16</v>
      </c>
      <c r="H529">
        <v>9.5757465075240802</v>
      </c>
      <c r="J529">
        <f t="shared" si="86"/>
        <v>528</v>
      </c>
      <c r="K529" t="str">
        <f t="shared" si="80"/>
        <v>TNMPNorth LZ</v>
      </c>
      <c r="L529" s="10">
        <f t="shared" si="87"/>
        <v>45887</v>
      </c>
      <c r="M529" s="10">
        <f t="shared" si="88"/>
        <v>46054</v>
      </c>
      <c r="N529" t="str">
        <f t="shared" si="81"/>
        <v>NA</v>
      </c>
      <c r="O529" t="str">
        <f t="shared" si="82"/>
        <v>NA</v>
      </c>
      <c r="P529" t="str">
        <f t="shared" si="83"/>
        <v>APG&amp;E</v>
      </c>
      <c r="Q529">
        <f t="shared" si="84"/>
        <v>36</v>
      </c>
      <c r="R529">
        <v>0</v>
      </c>
      <c r="S529">
        <f>200</f>
        <v>200</v>
      </c>
      <c r="T529" s="9">
        <f t="shared" si="89"/>
        <v>95.757465075240802</v>
      </c>
      <c r="U529">
        <f>0</f>
        <v>0</v>
      </c>
      <c r="V529" s="9">
        <f t="shared" si="85"/>
        <v>95.757465075240802</v>
      </c>
      <c r="W529" s="9">
        <f>0</f>
        <v>0</v>
      </c>
      <c r="X529" s="9">
        <f>0</f>
        <v>0</v>
      </c>
      <c r="Y529" s="9">
        <f>0</f>
        <v>0</v>
      </c>
      <c r="Z529" s="9">
        <f>0</f>
        <v>0</v>
      </c>
      <c r="AA529">
        <f>10</f>
        <v>10</v>
      </c>
    </row>
    <row r="530" spans="1:27" x14ac:dyDescent="0.55000000000000004">
      <c r="A530" s="10">
        <v>46082</v>
      </c>
      <c r="B530" t="s">
        <v>11</v>
      </c>
      <c r="C530" t="s">
        <v>26</v>
      </c>
      <c r="D530" t="s">
        <v>22</v>
      </c>
      <c r="E530" t="s">
        <v>14</v>
      </c>
      <c r="F530" t="s">
        <v>15</v>
      </c>
      <c r="G530" t="s">
        <v>16</v>
      </c>
      <c r="H530">
        <v>9.6399919087792298</v>
      </c>
      <c r="J530">
        <f t="shared" si="86"/>
        <v>529</v>
      </c>
      <c r="K530" t="str">
        <f t="shared" si="80"/>
        <v>TNMPNorth LZ</v>
      </c>
      <c r="L530" s="10">
        <f t="shared" si="87"/>
        <v>45887</v>
      </c>
      <c r="M530" s="10">
        <f t="shared" si="88"/>
        <v>46082</v>
      </c>
      <c r="N530" t="str">
        <f t="shared" si="81"/>
        <v>NA</v>
      </c>
      <c r="O530" t="str">
        <f t="shared" si="82"/>
        <v>NA</v>
      </c>
      <c r="P530" t="str">
        <f t="shared" si="83"/>
        <v>APG&amp;E</v>
      </c>
      <c r="Q530">
        <f t="shared" si="84"/>
        <v>12</v>
      </c>
      <c r="R530">
        <v>0</v>
      </c>
      <c r="S530">
        <f>200</f>
        <v>200</v>
      </c>
      <c r="T530" s="9">
        <f t="shared" si="89"/>
        <v>96.399919087792298</v>
      </c>
      <c r="U530">
        <f>0</f>
        <v>0</v>
      </c>
      <c r="V530" s="9">
        <f t="shared" si="85"/>
        <v>96.399919087792298</v>
      </c>
      <c r="W530" s="9">
        <f>0</f>
        <v>0</v>
      </c>
      <c r="X530" s="9">
        <f>0</f>
        <v>0</v>
      </c>
      <c r="Y530" s="9">
        <f>0</f>
        <v>0</v>
      </c>
      <c r="Z530" s="9">
        <f>0</f>
        <v>0</v>
      </c>
      <c r="AA530">
        <f>10</f>
        <v>10</v>
      </c>
    </row>
    <row r="531" spans="1:27" x14ac:dyDescent="0.55000000000000004">
      <c r="A531" s="10">
        <v>46082</v>
      </c>
      <c r="B531" t="s">
        <v>11</v>
      </c>
      <c r="C531" t="s">
        <v>26</v>
      </c>
      <c r="D531" t="s">
        <v>22</v>
      </c>
      <c r="E531" t="s">
        <v>14</v>
      </c>
      <c r="F531" t="s">
        <v>17</v>
      </c>
      <c r="G531" t="s">
        <v>16</v>
      </c>
      <c r="H531">
        <v>9.4256849672534795</v>
      </c>
      <c r="J531">
        <f t="shared" si="86"/>
        <v>530</v>
      </c>
      <c r="K531" t="str">
        <f t="shared" si="80"/>
        <v>TNMPNorth LZ</v>
      </c>
      <c r="L531" s="10">
        <f t="shared" si="87"/>
        <v>45887</v>
      </c>
      <c r="M531" s="10">
        <f t="shared" si="88"/>
        <v>46082</v>
      </c>
      <c r="N531" t="str">
        <f t="shared" si="81"/>
        <v>NA</v>
      </c>
      <c r="O531" t="str">
        <f t="shared" si="82"/>
        <v>NA</v>
      </c>
      <c r="P531" t="str">
        <f t="shared" si="83"/>
        <v>APG&amp;E</v>
      </c>
      <c r="Q531">
        <f t="shared" si="84"/>
        <v>24</v>
      </c>
      <c r="R531">
        <v>0</v>
      </c>
      <c r="S531">
        <f>200</f>
        <v>200</v>
      </c>
      <c r="T531" s="9">
        <f t="shared" si="89"/>
        <v>94.256849672534798</v>
      </c>
      <c r="U531">
        <f>0</f>
        <v>0</v>
      </c>
      <c r="V531" s="9">
        <f t="shared" si="85"/>
        <v>94.256849672534798</v>
      </c>
      <c r="W531" s="9">
        <f>0</f>
        <v>0</v>
      </c>
      <c r="X531" s="9">
        <f>0</f>
        <v>0</v>
      </c>
      <c r="Y531" s="9">
        <f>0</f>
        <v>0</v>
      </c>
      <c r="Z531" s="9">
        <f>0</f>
        <v>0</v>
      </c>
      <c r="AA531">
        <f>10</f>
        <v>10</v>
      </c>
    </row>
    <row r="532" spans="1:27" x14ac:dyDescent="0.55000000000000004">
      <c r="A532" s="10">
        <v>46082</v>
      </c>
      <c r="B532" t="s">
        <v>11</v>
      </c>
      <c r="C532" t="s">
        <v>26</v>
      </c>
      <c r="D532" t="s">
        <v>22</v>
      </c>
      <c r="E532" t="s">
        <v>14</v>
      </c>
      <c r="F532" t="s">
        <v>18</v>
      </c>
      <c r="G532" t="s">
        <v>16</v>
      </c>
      <c r="H532">
        <v>9.6007650577322607</v>
      </c>
      <c r="J532">
        <f t="shared" si="86"/>
        <v>531</v>
      </c>
      <c r="K532" t="str">
        <f t="shared" si="80"/>
        <v>TNMPNorth LZ</v>
      </c>
      <c r="L532" s="10">
        <f t="shared" si="87"/>
        <v>45887</v>
      </c>
      <c r="M532" s="10">
        <f t="shared" si="88"/>
        <v>46082</v>
      </c>
      <c r="N532" t="str">
        <f t="shared" si="81"/>
        <v>NA</v>
      </c>
      <c r="O532" t="str">
        <f t="shared" si="82"/>
        <v>NA</v>
      </c>
      <c r="P532" t="str">
        <f t="shared" si="83"/>
        <v>APG&amp;E</v>
      </c>
      <c r="Q532">
        <f t="shared" si="84"/>
        <v>36</v>
      </c>
      <c r="R532">
        <v>0</v>
      </c>
      <c r="S532">
        <f>200</f>
        <v>200</v>
      </c>
      <c r="T532" s="9">
        <f t="shared" si="89"/>
        <v>96.007650577322607</v>
      </c>
      <c r="U532">
        <f>0</f>
        <v>0</v>
      </c>
      <c r="V532" s="9">
        <f t="shared" si="85"/>
        <v>96.007650577322607</v>
      </c>
      <c r="W532" s="9">
        <f>0</f>
        <v>0</v>
      </c>
      <c r="X532" s="9">
        <f>0</f>
        <v>0</v>
      </c>
      <c r="Y532" s="9">
        <f>0</f>
        <v>0</v>
      </c>
      <c r="Z532" s="9">
        <f>0</f>
        <v>0</v>
      </c>
      <c r="AA532">
        <f>10</f>
        <v>10</v>
      </c>
    </row>
    <row r="533" spans="1:27" x14ac:dyDescent="0.55000000000000004">
      <c r="A533" s="10">
        <v>46113</v>
      </c>
      <c r="B533" t="s">
        <v>11</v>
      </c>
      <c r="C533" t="s">
        <v>26</v>
      </c>
      <c r="D533" t="s">
        <v>22</v>
      </c>
      <c r="E533" t="s">
        <v>14</v>
      </c>
      <c r="F533" t="s">
        <v>15</v>
      </c>
      <c r="G533" t="s">
        <v>16</v>
      </c>
      <c r="H533">
        <v>9.6407994214235302</v>
      </c>
      <c r="J533">
        <f t="shared" si="86"/>
        <v>532</v>
      </c>
      <c r="K533" t="str">
        <f t="shared" si="80"/>
        <v>TNMPNorth LZ</v>
      </c>
      <c r="L533" s="10">
        <f t="shared" si="87"/>
        <v>45887</v>
      </c>
      <c r="M533" s="10">
        <f t="shared" si="88"/>
        <v>46113</v>
      </c>
      <c r="N533" t="str">
        <f t="shared" si="81"/>
        <v>NA</v>
      </c>
      <c r="O533" t="str">
        <f t="shared" si="82"/>
        <v>NA</v>
      </c>
      <c r="P533" t="str">
        <f t="shared" si="83"/>
        <v>APG&amp;E</v>
      </c>
      <c r="Q533">
        <f t="shared" si="84"/>
        <v>12</v>
      </c>
      <c r="R533">
        <v>0</v>
      </c>
      <c r="S533">
        <f>200</f>
        <v>200</v>
      </c>
      <c r="T533" s="9">
        <f t="shared" si="89"/>
        <v>96.407994214235302</v>
      </c>
      <c r="U533">
        <f>0</f>
        <v>0</v>
      </c>
      <c r="V533" s="9">
        <f t="shared" si="85"/>
        <v>96.407994214235302</v>
      </c>
      <c r="W533" s="9">
        <f>0</f>
        <v>0</v>
      </c>
      <c r="X533" s="9">
        <f>0</f>
        <v>0</v>
      </c>
      <c r="Y533" s="9">
        <f>0</f>
        <v>0</v>
      </c>
      <c r="Z533" s="9">
        <f>0</f>
        <v>0</v>
      </c>
      <c r="AA533">
        <f>10</f>
        <v>10</v>
      </c>
    </row>
    <row r="534" spans="1:27" x14ac:dyDescent="0.55000000000000004">
      <c r="A534" s="10">
        <v>46113</v>
      </c>
      <c r="B534" t="s">
        <v>11</v>
      </c>
      <c r="C534" t="s">
        <v>26</v>
      </c>
      <c r="D534" t="s">
        <v>22</v>
      </c>
      <c r="E534" t="s">
        <v>14</v>
      </c>
      <c r="F534" t="s">
        <v>17</v>
      </c>
      <c r="G534" t="s">
        <v>16</v>
      </c>
      <c r="H534">
        <v>9.4274903085546793</v>
      </c>
      <c r="J534">
        <f t="shared" si="86"/>
        <v>533</v>
      </c>
      <c r="K534" t="str">
        <f t="shared" si="80"/>
        <v>TNMPNorth LZ</v>
      </c>
      <c r="L534" s="10">
        <f t="shared" si="87"/>
        <v>45887</v>
      </c>
      <c r="M534" s="10">
        <f t="shared" si="88"/>
        <v>46113</v>
      </c>
      <c r="N534" t="str">
        <f t="shared" si="81"/>
        <v>NA</v>
      </c>
      <c r="O534" t="str">
        <f t="shared" si="82"/>
        <v>NA</v>
      </c>
      <c r="P534" t="str">
        <f t="shared" si="83"/>
        <v>APG&amp;E</v>
      </c>
      <c r="Q534">
        <f t="shared" si="84"/>
        <v>24</v>
      </c>
      <c r="R534">
        <v>0</v>
      </c>
      <c r="S534">
        <f>200</f>
        <v>200</v>
      </c>
      <c r="T534" s="9">
        <f t="shared" si="89"/>
        <v>94.274903085546796</v>
      </c>
      <c r="U534">
        <f>0</f>
        <v>0</v>
      </c>
      <c r="V534" s="9">
        <f t="shared" si="85"/>
        <v>94.274903085546796</v>
      </c>
      <c r="W534" s="9">
        <f>0</f>
        <v>0</v>
      </c>
      <c r="X534" s="9">
        <f>0</f>
        <v>0</v>
      </c>
      <c r="Y534" s="9">
        <f>0</f>
        <v>0</v>
      </c>
      <c r="Z534" s="9">
        <f>0</f>
        <v>0</v>
      </c>
      <c r="AA534">
        <f>10</f>
        <v>10</v>
      </c>
    </row>
    <row r="535" spans="1:27" x14ac:dyDescent="0.55000000000000004">
      <c r="A535" s="10">
        <v>46113</v>
      </c>
      <c r="B535" t="s">
        <v>11</v>
      </c>
      <c r="C535" t="s">
        <v>26</v>
      </c>
      <c r="D535" t="s">
        <v>22</v>
      </c>
      <c r="E535" t="s">
        <v>14</v>
      </c>
      <c r="F535" t="s">
        <v>18</v>
      </c>
      <c r="G535" t="s">
        <v>16</v>
      </c>
      <c r="H535">
        <v>9.5984901380409102</v>
      </c>
      <c r="J535">
        <f t="shared" si="86"/>
        <v>534</v>
      </c>
      <c r="K535" t="str">
        <f t="shared" si="80"/>
        <v>TNMPNorth LZ</v>
      </c>
      <c r="L535" s="10">
        <f t="shared" si="87"/>
        <v>45887</v>
      </c>
      <c r="M535" s="10">
        <f t="shared" si="88"/>
        <v>46113</v>
      </c>
      <c r="N535" t="str">
        <f t="shared" si="81"/>
        <v>NA</v>
      </c>
      <c r="O535" t="str">
        <f t="shared" si="82"/>
        <v>NA</v>
      </c>
      <c r="P535" t="str">
        <f t="shared" si="83"/>
        <v>APG&amp;E</v>
      </c>
      <c r="Q535">
        <f t="shared" si="84"/>
        <v>36</v>
      </c>
      <c r="R535">
        <v>0</v>
      </c>
      <c r="S535">
        <f>200</f>
        <v>200</v>
      </c>
      <c r="T535" s="9">
        <f t="shared" si="89"/>
        <v>95.984901380409099</v>
      </c>
      <c r="U535">
        <f>0</f>
        <v>0</v>
      </c>
      <c r="V535" s="9">
        <f t="shared" si="85"/>
        <v>95.984901380409099</v>
      </c>
      <c r="W535" s="9">
        <f>0</f>
        <v>0</v>
      </c>
      <c r="X535" s="9">
        <f>0</f>
        <v>0</v>
      </c>
      <c r="Y535" s="9">
        <f>0</f>
        <v>0</v>
      </c>
      <c r="Z535" s="9">
        <f>0</f>
        <v>0</v>
      </c>
      <c r="AA535">
        <f>10</f>
        <v>10</v>
      </c>
    </row>
    <row r="536" spans="1:27" x14ac:dyDescent="0.55000000000000004">
      <c r="A536" s="10">
        <v>46143</v>
      </c>
      <c r="B536" t="s">
        <v>11</v>
      </c>
      <c r="C536" t="s">
        <v>26</v>
      </c>
      <c r="D536" t="s">
        <v>22</v>
      </c>
      <c r="E536" t="s">
        <v>14</v>
      </c>
      <c r="F536" t="s">
        <v>15</v>
      </c>
      <c r="G536" t="s">
        <v>16</v>
      </c>
      <c r="H536">
        <v>9.6262107427969692</v>
      </c>
      <c r="J536">
        <f t="shared" si="86"/>
        <v>535</v>
      </c>
      <c r="K536" t="str">
        <f t="shared" si="80"/>
        <v>TNMPNorth LZ</v>
      </c>
      <c r="L536" s="10">
        <f t="shared" si="87"/>
        <v>45887</v>
      </c>
      <c r="M536" s="10">
        <f t="shared" si="88"/>
        <v>46143</v>
      </c>
      <c r="N536" t="str">
        <f t="shared" si="81"/>
        <v>NA</v>
      </c>
      <c r="O536" t="str">
        <f t="shared" si="82"/>
        <v>NA</v>
      </c>
      <c r="P536" t="str">
        <f t="shared" si="83"/>
        <v>APG&amp;E</v>
      </c>
      <c r="Q536">
        <f t="shared" si="84"/>
        <v>12</v>
      </c>
      <c r="R536">
        <v>0</v>
      </c>
      <c r="S536">
        <f>200</f>
        <v>200</v>
      </c>
      <c r="T536" s="9">
        <f t="shared" si="89"/>
        <v>96.262107427969696</v>
      </c>
      <c r="U536">
        <f>0</f>
        <v>0</v>
      </c>
      <c r="V536" s="9">
        <f t="shared" si="85"/>
        <v>96.262107427969696</v>
      </c>
      <c r="W536" s="9">
        <f>0</f>
        <v>0</v>
      </c>
      <c r="X536" s="9">
        <f>0</f>
        <v>0</v>
      </c>
      <c r="Y536" s="9">
        <f>0</f>
        <v>0</v>
      </c>
      <c r="Z536" s="9">
        <f>0</f>
        <v>0</v>
      </c>
      <c r="AA536">
        <f>10</f>
        <v>10</v>
      </c>
    </row>
    <row r="537" spans="1:27" x14ac:dyDescent="0.55000000000000004">
      <c r="A537" s="10">
        <v>46143</v>
      </c>
      <c r="B537" t="s">
        <v>11</v>
      </c>
      <c r="C537" t="s">
        <v>26</v>
      </c>
      <c r="D537" t="s">
        <v>22</v>
      </c>
      <c r="E537" t="s">
        <v>14</v>
      </c>
      <c r="F537" t="s">
        <v>17</v>
      </c>
      <c r="G537" t="s">
        <v>16</v>
      </c>
      <c r="H537">
        <v>9.4164599784409493</v>
      </c>
      <c r="J537">
        <f t="shared" si="86"/>
        <v>536</v>
      </c>
      <c r="K537" t="str">
        <f t="shared" si="80"/>
        <v>TNMPNorth LZ</v>
      </c>
      <c r="L537" s="10">
        <f t="shared" si="87"/>
        <v>45887</v>
      </c>
      <c r="M537" s="10">
        <f t="shared" si="88"/>
        <v>46143</v>
      </c>
      <c r="N537" t="str">
        <f t="shared" si="81"/>
        <v>NA</v>
      </c>
      <c r="O537" t="str">
        <f t="shared" si="82"/>
        <v>NA</v>
      </c>
      <c r="P537" t="str">
        <f t="shared" si="83"/>
        <v>APG&amp;E</v>
      </c>
      <c r="Q537">
        <f t="shared" si="84"/>
        <v>24</v>
      </c>
      <c r="R537">
        <v>0</v>
      </c>
      <c r="S537">
        <f>200</f>
        <v>200</v>
      </c>
      <c r="T537" s="9">
        <f t="shared" si="89"/>
        <v>94.164599784409489</v>
      </c>
      <c r="U537">
        <f>0</f>
        <v>0</v>
      </c>
      <c r="V537" s="9">
        <f t="shared" si="85"/>
        <v>94.164599784409489</v>
      </c>
      <c r="W537" s="9">
        <f>0</f>
        <v>0</v>
      </c>
      <c r="X537" s="9">
        <f>0</f>
        <v>0</v>
      </c>
      <c r="Y537" s="9">
        <f>0</f>
        <v>0</v>
      </c>
      <c r="Z537" s="9">
        <f>0</f>
        <v>0</v>
      </c>
      <c r="AA537">
        <f>10</f>
        <v>10</v>
      </c>
    </row>
    <row r="538" spans="1:27" x14ac:dyDescent="0.55000000000000004">
      <c r="A538" s="10">
        <v>46143</v>
      </c>
      <c r="B538" t="s">
        <v>11</v>
      </c>
      <c r="C538" t="s">
        <v>26</v>
      </c>
      <c r="D538" t="s">
        <v>22</v>
      </c>
      <c r="E538" t="s">
        <v>14</v>
      </c>
      <c r="F538" t="s">
        <v>18</v>
      </c>
      <c r="G538" t="s">
        <v>16</v>
      </c>
      <c r="H538">
        <v>9.5892047807892205</v>
      </c>
      <c r="J538">
        <f t="shared" si="86"/>
        <v>537</v>
      </c>
      <c r="K538" t="str">
        <f t="shared" si="80"/>
        <v>TNMPNorth LZ</v>
      </c>
      <c r="L538" s="10">
        <f t="shared" si="87"/>
        <v>45887</v>
      </c>
      <c r="M538" s="10">
        <f t="shared" si="88"/>
        <v>46143</v>
      </c>
      <c r="N538" t="str">
        <f t="shared" si="81"/>
        <v>NA</v>
      </c>
      <c r="O538" t="str">
        <f t="shared" si="82"/>
        <v>NA</v>
      </c>
      <c r="P538" t="str">
        <f t="shared" si="83"/>
        <v>APG&amp;E</v>
      </c>
      <c r="Q538">
        <f t="shared" si="84"/>
        <v>36</v>
      </c>
      <c r="R538">
        <v>0</v>
      </c>
      <c r="S538">
        <f>200</f>
        <v>200</v>
      </c>
      <c r="T538" s="9">
        <f t="shared" si="89"/>
        <v>95.892047807892197</v>
      </c>
      <c r="U538">
        <f>0</f>
        <v>0</v>
      </c>
      <c r="V538" s="9">
        <f t="shared" si="85"/>
        <v>95.892047807892197</v>
      </c>
      <c r="W538" s="9">
        <f>0</f>
        <v>0</v>
      </c>
      <c r="X538" s="9">
        <f>0</f>
        <v>0</v>
      </c>
      <c r="Y538" s="9">
        <f>0</f>
        <v>0</v>
      </c>
      <c r="Z538" s="9">
        <f>0</f>
        <v>0</v>
      </c>
      <c r="AA538">
        <f>10</f>
        <v>10</v>
      </c>
    </row>
    <row r="539" spans="1:27" x14ac:dyDescent="0.55000000000000004">
      <c r="A539" s="10">
        <v>46174</v>
      </c>
      <c r="B539" t="s">
        <v>11</v>
      </c>
      <c r="C539" t="s">
        <v>26</v>
      </c>
      <c r="D539" t="s">
        <v>22</v>
      </c>
      <c r="E539" t="s">
        <v>14</v>
      </c>
      <c r="F539" t="s">
        <v>15</v>
      </c>
      <c r="G539" t="s">
        <v>16</v>
      </c>
      <c r="H539">
        <v>9.6413660151476304</v>
      </c>
      <c r="J539">
        <f t="shared" si="86"/>
        <v>538</v>
      </c>
      <c r="K539" t="str">
        <f t="shared" si="80"/>
        <v>TNMPNorth LZ</v>
      </c>
      <c r="L539" s="10">
        <f t="shared" si="87"/>
        <v>45887</v>
      </c>
      <c r="M539" s="10">
        <f t="shared" si="88"/>
        <v>46174</v>
      </c>
      <c r="N539" t="str">
        <f t="shared" si="81"/>
        <v>NA</v>
      </c>
      <c r="O539" t="str">
        <f t="shared" si="82"/>
        <v>NA</v>
      </c>
      <c r="P539" t="str">
        <f t="shared" si="83"/>
        <v>APG&amp;E</v>
      </c>
      <c r="Q539">
        <f t="shared" si="84"/>
        <v>12</v>
      </c>
      <c r="R539">
        <v>0</v>
      </c>
      <c r="S539">
        <f>200</f>
        <v>200</v>
      </c>
      <c r="T539" s="9">
        <f t="shared" si="89"/>
        <v>96.413660151476307</v>
      </c>
      <c r="U539">
        <f>0</f>
        <v>0</v>
      </c>
      <c r="V539" s="9">
        <f t="shared" si="85"/>
        <v>96.413660151476307</v>
      </c>
      <c r="W539" s="9">
        <f>0</f>
        <v>0</v>
      </c>
      <c r="X539" s="9">
        <f>0</f>
        <v>0</v>
      </c>
      <c r="Y539" s="9">
        <f>0</f>
        <v>0</v>
      </c>
      <c r="Z539" s="9">
        <f>0</f>
        <v>0</v>
      </c>
      <c r="AA539">
        <f>10</f>
        <v>10</v>
      </c>
    </row>
    <row r="540" spans="1:27" x14ac:dyDescent="0.55000000000000004">
      <c r="A540" s="10">
        <v>46174</v>
      </c>
      <c r="B540" t="s">
        <v>11</v>
      </c>
      <c r="C540" t="s">
        <v>26</v>
      </c>
      <c r="D540" t="s">
        <v>22</v>
      </c>
      <c r="E540" t="s">
        <v>14</v>
      </c>
      <c r="F540" t="s">
        <v>17</v>
      </c>
      <c r="G540" t="s">
        <v>16</v>
      </c>
      <c r="H540">
        <v>9.4205878942011605</v>
      </c>
      <c r="J540">
        <f t="shared" si="86"/>
        <v>539</v>
      </c>
      <c r="K540" t="str">
        <f t="shared" si="80"/>
        <v>TNMPNorth LZ</v>
      </c>
      <c r="L540" s="10">
        <f t="shared" si="87"/>
        <v>45887</v>
      </c>
      <c r="M540" s="10">
        <f t="shared" si="88"/>
        <v>46174</v>
      </c>
      <c r="N540" t="str">
        <f t="shared" si="81"/>
        <v>NA</v>
      </c>
      <c r="O540" t="str">
        <f t="shared" si="82"/>
        <v>NA</v>
      </c>
      <c r="P540" t="str">
        <f t="shared" si="83"/>
        <v>APG&amp;E</v>
      </c>
      <c r="Q540">
        <f t="shared" si="84"/>
        <v>24</v>
      </c>
      <c r="R540">
        <v>0</v>
      </c>
      <c r="S540">
        <f>200</f>
        <v>200</v>
      </c>
      <c r="T540" s="9">
        <f t="shared" si="89"/>
        <v>94.205878942011609</v>
      </c>
      <c r="U540">
        <f>0</f>
        <v>0</v>
      </c>
      <c r="V540" s="9">
        <f t="shared" si="85"/>
        <v>94.205878942011609</v>
      </c>
      <c r="W540" s="9">
        <f>0</f>
        <v>0</v>
      </c>
      <c r="X540" s="9">
        <f>0</f>
        <v>0</v>
      </c>
      <c r="Y540" s="9">
        <f>0</f>
        <v>0</v>
      </c>
      <c r="Z540" s="9">
        <f>0</f>
        <v>0</v>
      </c>
      <c r="AA540">
        <f>10</f>
        <v>10</v>
      </c>
    </row>
    <row r="541" spans="1:27" x14ac:dyDescent="0.55000000000000004">
      <c r="A541" s="10">
        <v>46174</v>
      </c>
      <c r="B541" t="s">
        <v>11</v>
      </c>
      <c r="C541" t="s">
        <v>26</v>
      </c>
      <c r="D541" t="s">
        <v>22</v>
      </c>
      <c r="E541" t="s">
        <v>14</v>
      </c>
      <c r="F541" t="s">
        <v>18</v>
      </c>
      <c r="G541" t="s">
        <v>16</v>
      </c>
      <c r="H541">
        <v>9.5883402859051508</v>
      </c>
      <c r="J541">
        <f t="shared" si="86"/>
        <v>540</v>
      </c>
      <c r="K541" t="str">
        <f t="shared" si="80"/>
        <v>TNMPNorth LZ</v>
      </c>
      <c r="L541" s="10">
        <f t="shared" si="87"/>
        <v>45887</v>
      </c>
      <c r="M541" s="10">
        <f t="shared" si="88"/>
        <v>46174</v>
      </c>
      <c r="N541" t="str">
        <f t="shared" si="81"/>
        <v>NA</v>
      </c>
      <c r="O541" t="str">
        <f t="shared" si="82"/>
        <v>NA</v>
      </c>
      <c r="P541" t="str">
        <f t="shared" si="83"/>
        <v>APG&amp;E</v>
      </c>
      <c r="Q541">
        <f t="shared" si="84"/>
        <v>36</v>
      </c>
      <c r="R541">
        <v>0</v>
      </c>
      <c r="S541">
        <f>200</f>
        <v>200</v>
      </c>
      <c r="T541" s="9">
        <f t="shared" si="89"/>
        <v>95.8834028590515</v>
      </c>
      <c r="U541">
        <f>0</f>
        <v>0</v>
      </c>
      <c r="V541" s="9">
        <f t="shared" si="85"/>
        <v>95.8834028590515</v>
      </c>
      <c r="W541" s="9">
        <f>0</f>
        <v>0</v>
      </c>
      <c r="X541" s="9">
        <f>0</f>
        <v>0</v>
      </c>
      <c r="Y541" s="9">
        <f>0</f>
        <v>0</v>
      </c>
      <c r="Z541" s="9">
        <f>0</f>
        <v>0</v>
      </c>
      <c r="AA541">
        <f>10</f>
        <v>10</v>
      </c>
    </row>
    <row r="542" spans="1:27" x14ac:dyDescent="0.55000000000000004">
      <c r="A542" s="10">
        <v>46204</v>
      </c>
      <c r="B542" t="s">
        <v>11</v>
      </c>
      <c r="C542" t="s">
        <v>26</v>
      </c>
      <c r="D542" t="s">
        <v>22</v>
      </c>
      <c r="E542" t="s">
        <v>14</v>
      </c>
      <c r="F542" t="s">
        <v>15</v>
      </c>
      <c r="G542" t="s">
        <v>16</v>
      </c>
      <c r="H542">
        <v>9.6346834033774602</v>
      </c>
      <c r="J542">
        <f t="shared" si="86"/>
        <v>541</v>
      </c>
      <c r="K542" t="str">
        <f t="shared" si="80"/>
        <v>TNMPNorth LZ</v>
      </c>
      <c r="L542" s="10">
        <f t="shared" si="87"/>
        <v>45887</v>
      </c>
      <c r="M542" s="10">
        <f t="shared" si="88"/>
        <v>46204</v>
      </c>
      <c r="N542" t="str">
        <f t="shared" si="81"/>
        <v>NA</v>
      </c>
      <c r="O542" t="str">
        <f t="shared" si="82"/>
        <v>NA</v>
      </c>
      <c r="P542" t="str">
        <f t="shared" si="83"/>
        <v>APG&amp;E</v>
      </c>
      <c r="Q542">
        <f t="shared" si="84"/>
        <v>12</v>
      </c>
      <c r="R542">
        <v>0</v>
      </c>
      <c r="S542">
        <f>200</f>
        <v>200</v>
      </c>
      <c r="T542" s="9">
        <f t="shared" si="89"/>
        <v>96.346834033774599</v>
      </c>
      <c r="U542">
        <f>0</f>
        <v>0</v>
      </c>
      <c r="V542" s="9">
        <f t="shared" si="85"/>
        <v>96.346834033774599</v>
      </c>
      <c r="W542" s="9">
        <f>0</f>
        <v>0</v>
      </c>
      <c r="X542" s="9">
        <f>0</f>
        <v>0</v>
      </c>
      <c r="Y542" s="9">
        <f>0</f>
        <v>0</v>
      </c>
      <c r="Z542" s="9">
        <f>0</f>
        <v>0</v>
      </c>
      <c r="AA542">
        <f>10</f>
        <v>10</v>
      </c>
    </row>
    <row r="543" spans="1:27" x14ac:dyDescent="0.55000000000000004">
      <c r="A543" s="10">
        <v>46204</v>
      </c>
      <c r="B543" t="s">
        <v>11</v>
      </c>
      <c r="C543" t="s">
        <v>26</v>
      </c>
      <c r="D543" t="s">
        <v>22</v>
      </c>
      <c r="E543" t="s">
        <v>14</v>
      </c>
      <c r="F543" t="s">
        <v>17</v>
      </c>
      <c r="G543" t="s">
        <v>16</v>
      </c>
      <c r="H543">
        <v>9.4108722931919999</v>
      </c>
      <c r="J543">
        <f t="shared" si="86"/>
        <v>542</v>
      </c>
      <c r="K543" t="str">
        <f t="shared" si="80"/>
        <v>TNMPNorth LZ</v>
      </c>
      <c r="L543" s="10">
        <f t="shared" si="87"/>
        <v>45887</v>
      </c>
      <c r="M543" s="10">
        <f t="shared" si="88"/>
        <v>46204</v>
      </c>
      <c r="N543" t="str">
        <f t="shared" si="81"/>
        <v>NA</v>
      </c>
      <c r="O543" t="str">
        <f t="shared" si="82"/>
        <v>NA</v>
      </c>
      <c r="P543" t="str">
        <f t="shared" si="83"/>
        <v>APG&amp;E</v>
      </c>
      <c r="Q543">
        <f t="shared" si="84"/>
        <v>24</v>
      </c>
      <c r="R543">
        <v>0</v>
      </c>
      <c r="S543">
        <f>200</f>
        <v>200</v>
      </c>
      <c r="T543" s="9">
        <f t="shared" si="89"/>
        <v>94.108722931919999</v>
      </c>
      <c r="U543">
        <f>0</f>
        <v>0</v>
      </c>
      <c r="V543" s="9">
        <f t="shared" si="85"/>
        <v>94.108722931919999</v>
      </c>
      <c r="W543" s="9">
        <f>0</f>
        <v>0</v>
      </c>
      <c r="X543" s="9">
        <f>0</f>
        <v>0</v>
      </c>
      <c r="Y543" s="9">
        <f>0</f>
        <v>0</v>
      </c>
      <c r="Z543" s="9">
        <f>0</f>
        <v>0</v>
      </c>
      <c r="AA543">
        <f>10</f>
        <v>10</v>
      </c>
    </row>
    <row r="544" spans="1:27" x14ac:dyDescent="0.55000000000000004">
      <c r="A544" s="10">
        <v>46204</v>
      </c>
      <c r="B544" t="s">
        <v>11</v>
      </c>
      <c r="C544" t="s">
        <v>26</v>
      </c>
      <c r="D544" t="s">
        <v>22</v>
      </c>
      <c r="E544" t="s">
        <v>14</v>
      </c>
      <c r="F544" t="s">
        <v>18</v>
      </c>
      <c r="G544" t="s">
        <v>16</v>
      </c>
      <c r="H544">
        <v>9.5792795679896994</v>
      </c>
      <c r="J544">
        <f t="shared" si="86"/>
        <v>543</v>
      </c>
      <c r="K544" t="str">
        <f t="shared" si="80"/>
        <v>TNMPNorth LZ</v>
      </c>
      <c r="L544" s="10">
        <f t="shared" si="87"/>
        <v>45887</v>
      </c>
      <c r="M544" s="10">
        <f t="shared" si="88"/>
        <v>46204</v>
      </c>
      <c r="N544" t="str">
        <f t="shared" si="81"/>
        <v>NA</v>
      </c>
      <c r="O544" t="str">
        <f t="shared" si="82"/>
        <v>NA</v>
      </c>
      <c r="P544" t="str">
        <f t="shared" si="83"/>
        <v>APG&amp;E</v>
      </c>
      <c r="Q544">
        <f t="shared" si="84"/>
        <v>36</v>
      </c>
      <c r="R544">
        <v>0</v>
      </c>
      <c r="S544">
        <f>200</f>
        <v>200</v>
      </c>
      <c r="T544" s="9">
        <f t="shared" si="89"/>
        <v>95.792795679896997</v>
      </c>
      <c r="U544">
        <f>0</f>
        <v>0</v>
      </c>
      <c r="V544" s="9">
        <f t="shared" si="85"/>
        <v>95.792795679896997</v>
      </c>
      <c r="W544" s="9">
        <f>0</f>
        <v>0</v>
      </c>
      <c r="X544" s="9">
        <f>0</f>
        <v>0</v>
      </c>
      <c r="Y544" s="9">
        <f>0</f>
        <v>0</v>
      </c>
      <c r="Z544" s="9">
        <f>0</f>
        <v>0</v>
      </c>
      <c r="AA544">
        <f>10</f>
        <v>10</v>
      </c>
    </row>
    <row r="545" spans="1:27" x14ac:dyDescent="0.55000000000000004">
      <c r="A545" s="10">
        <v>46235</v>
      </c>
      <c r="B545" t="s">
        <v>11</v>
      </c>
      <c r="C545" t="s">
        <v>26</v>
      </c>
      <c r="D545" t="s">
        <v>22</v>
      </c>
      <c r="E545" t="s">
        <v>14</v>
      </c>
      <c r="F545" t="s">
        <v>15</v>
      </c>
      <c r="G545" t="s">
        <v>16</v>
      </c>
      <c r="H545">
        <v>9.6189056667069792</v>
      </c>
      <c r="J545">
        <f t="shared" si="86"/>
        <v>544</v>
      </c>
      <c r="K545" t="str">
        <f t="shared" si="80"/>
        <v>TNMPNorth LZ</v>
      </c>
      <c r="L545" s="10">
        <f t="shared" si="87"/>
        <v>45887</v>
      </c>
      <c r="M545" s="10">
        <f t="shared" si="88"/>
        <v>46235</v>
      </c>
      <c r="N545" t="str">
        <f t="shared" si="81"/>
        <v>NA</v>
      </c>
      <c r="O545" t="str">
        <f t="shared" si="82"/>
        <v>NA</v>
      </c>
      <c r="P545" t="str">
        <f t="shared" si="83"/>
        <v>APG&amp;E</v>
      </c>
      <c r="Q545">
        <f t="shared" si="84"/>
        <v>12</v>
      </c>
      <c r="R545">
        <v>0</v>
      </c>
      <c r="S545">
        <f>200</f>
        <v>200</v>
      </c>
      <c r="T545" s="9">
        <f t="shared" si="89"/>
        <v>96.189056667069792</v>
      </c>
      <c r="U545">
        <f>0</f>
        <v>0</v>
      </c>
      <c r="V545" s="9">
        <f t="shared" si="85"/>
        <v>96.189056667069792</v>
      </c>
      <c r="W545" s="9">
        <f>0</f>
        <v>0</v>
      </c>
      <c r="X545" s="9">
        <f>0</f>
        <v>0</v>
      </c>
      <c r="Y545" s="9">
        <f>0</f>
        <v>0</v>
      </c>
      <c r="Z545" s="9">
        <f>0</f>
        <v>0</v>
      </c>
      <c r="AA545">
        <f>10</f>
        <v>10</v>
      </c>
    </row>
    <row r="546" spans="1:27" x14ac:dyDescent="0.55000000000000004">
      <c r="A546" s="10">
        <v>46235</v>
      </c>
      <c r="B546" t="s">
        <v>11</v>
      </c>
      <c r="C546" t="s">
        <v>26</v>
      </c>
      <c r="D546" t="s">
        <v>22</v>
      </c>
      <c r="E546" t="s">
        <v>14</v>
      </c>
      <c r="F546" t="s">
        <v>17</v>
      </c>
      <c r="G546" t="s">
        <v>16</v>
      </c>
      <c r="H546">
        <v>9.41132160700346</v>
      </c>
      <c r="J546">
        <f t="shared" si="86"/>
        <v>545</v>
      </c>
      <c r="K546" t="str">
        <f t="shared" si="80"/>
        <v>TNMPNorth LZ</v>
      </c>
      <c r="L546" s="10">
        <f t="shared" si="87"/>
        <v>45887</v>
      </c>
      <c r="M546" s="10">
        <f t="shared" si="88"/>
        <v>46235</v>
      </c>
      <c r="N546" t="str">
        <f t="shared" si="81"/>
        <v>NA</v>
      </c>
      <c r="O546" t="str">
        <f t="shared" si="82"/>
        <v>NA</v>
      </c>
      <c r="P546" t="str">
        <f t="shared" si="83"/>
        <v>APG&amp;E</v>
      </c>
      <c r="Q546">
        <f t="shared" si="84"/>
        <v>24</v>
      </c>
      <c r="R546">
        <v>0</v>
      </c>
      <c r="S546">
        <f>200</f>
        <v>200</v>
      </c>
      <c r="T546" s="9">
        <f t="shared" si="89"/>
        <v>94.113216070034596</v>
      </c>
      <c r="U546">
        <f>0</f>
        <v>0</v>
      </c>
      <c r="V546" s="9">
        <f t="shared" si="85"/>
        <v>94.113216070034596</v>
      </c>
      <c r="W546" s="9">
        <f>0</f>
        <v>0</v>
      </c>
      <c r="X546" s="9">
        <f>0</f>
        <v>0</v>
      </c>
      <c r="Y546" s="9">
        <f>0</f>
        <v>0</v>
      </c>
      <c r="Z546" s="9">
        <f>0</f>
        <v>0</v>
      </c>
      <c r="AA546">
        <f>10</f>
        <v>10</v>
      </c>
    </row>
    <row r="547" spans="1:27" x14ac:dyDescent="0.55000000000000004">
      <c r="A547" s="10">
        <v>46235</v>
      </c>
      <c r="B547" t="s">
        <v>11</v>
      </c>
      <c r="C547" t="s">
        <v>26</v>
      </c>
      <c r="D547" t="s">
        <v>22</v>
      </c>
      <c r="E547" t="s">
        <v>14</v>
      </c>
      <c r="F547" t="s">
        <v>18</v>
      </c>
      <c r="G547" t="s">
        <v>16</v>
      </c>
      <c r="H547">
        <v>9.5798568222078995</v>
      </c>
      <c r="J547">
        <f t="shared" si="86"/>
        <v>546</v>
      </c>
      <c r="K547" t="str">
        <f t="shared" si="80"/>
        <v>TNMPNorth LZ</v>
      </c>
      <c r="L547" s="10">
        <f t="shared" si="87"/>
        <v>45887</v>
      </c>
      <c r="M547" s="10">
        <f t="shared" si="88"/>
        <v>46235</v>
      </c>
      <c r="N547" t="str">
        <f t="shared" si="81"/>
        <v>NA</v>
      </c>
      <c r="O547" t="str">
        <f t="shared" si="82"/>
        <v>NA</v>
      </c>
      <c r="P547" t="str">
        <f t="shared" si="83"/>
        <v>APG&amp;E</v>
      </c>
      <c r="Q547">
        <f t="shared" si="84"/>
        <v>36</v>
      </c>
      <c r="R547">
        <v>0</v>
      </c>
      <c r="S547">
        <f>200</f>
        <v>200</v>
      </c>
      <c r="T547" s="9">
        <f t="shared" si="89"/>
        <v>95.798568222078998</v>
      </c>
      <c r="U547">
        <f>0</f>
        <v>0</v>
      </c>
      <c r="V547" s="9">
        <f t="shared" si="85"/>
        <v>95.798568222078998</v>
      </c>
      <c r="W547" s="9">
        <f>0</f>
        <v>0</v>
      </c>
      <c r="X547" s="9">
        <f>0</f>
        <v>0</v>
      </c>
      <c r="Y547" s="9">
        <f>0</f>
        <v>0</v>
      </c>
      <c r="Z547" s="9">
        <f>0</f>
        <v>0</v>
      </c>
      <c r="AA547">
        <f>10</f>
        <v>10</v>
      </c>
    </row>
    <row r="548" spans="1:27" x14ac:dyDescent="0.55000000000000004">
      <c r="A548" s="10">
        <v>45870</v>
      </c>
      <c r="B548" t="s">
        <v>11</v>
      </c>
      <c r="C548" t="s">
        <v>26</v>
      </c>
      <c r="D548" t="s">
        <v>20</v>
      </c>
      <c r="E548" t="s">
        <v>14</v>
      </c>
      <c r="F548" t="s">
        <v>15</v>
      </c>
      <c r="G548" t="s">
        <v>16</v>
      </c>
      <c r="H548">
        <v>9.4260901867671496</v>
      </c>
      <c r="J548">
        <f t="shared" si="86"/>
        <v>547</v>
      </c>
      <c r="K548" t="str">
        <f t="shared" si="80"/>
        <v>TNMPWest LZ</v>
      </c>
      <c r="L548" s="10">
        <f t="shared" si="87"/>
        <v>45887</v>
      </c>
      <c r="M548" s="10">
        <f t="shared" si="88"/>
        <v>45870</v>
      </c>
      <c r="N548" t="str">
        <f t="shared" si="81"/>
        <v>NA</v>
      </c>
      <c r="O548" t="str">
        <f t="shared" si="82"/>
        <v>NA</v>
      </c>
      <c r="P548" t="str">
        <f t="shared" si="83"/>
        <v>APG&amp;E</v>
      </c>
      <c r="Q548">
        <f t="shared" si="84"/>
        <v>12</v>
      </c>
      <c r="R548">
        <v>0</v>
      </c>
      <c r="S548">
        <f>200</f>
        <v>200</v>
      </c>
      <c r="T548" s="9">
        <f t="shared" si="89"/>
        <v>94.260901867671492</v>
      </c>
      <c r="U548">
        <f>0</f>
        <v>0</v>
      </c>
      <c r="V548" s="9">
        <f t="shared" si="85"/>
        <v>94.260901867671492</v>
      </c>
      <c r="W548" s="9">
        <f>0</f>
        <v>0</v>
      </c>
      <c r="X548" s="9">
        <f>0</f>
        <v>0</v>
      </c>
      <c r="Y548" s="9">
        <f>0</f>
        <v>0</v>
      </c>
      <c r="Z548" s="9">
        <f>0</f>
        <v>0</v>
      </c>
      <c r="AA548">
        <f>10</f>
        <v>10</v>
      </c>
    </row>
    <row r="549" spans="1:27" x14ac:dyDescent="0.55000000000000004">
      <c r="A549" s="10">
        <v>45870</v>
      </c>
      <c r="B549" t="s">
        <v>11</v>
      </c>
      <c r="C549" t="s">
        <v>26</v>
      </c>
      <c r="D549" t="s">
        <v>20</v>
      </c>
      <c r="E549" t="s">
        <v>14</v>
      </c>
      <c r="F549" t="s">
        <v>17</v>
      </c>
      <c r="G549" t="s">
        <v>16</v>
      </c>
      <c r="H549">
        <v>9.8243544378563001</v>
      </c>
      <c r="J549">
        <f t="shared" si="86"/>
        <v>548</v>
      </c>
      <c r="K549" t="str">
        <f t="shared" si="80"/>
        <v>TNMPWest LZ</v>
      </c>
      <c r="L549" s="10">
        <f t="shared" si="87"/>
        <v>45887</v>
      </c>
      <c r="M549" s="10">
        <f t="shared" si="88"/>
        <v>45870</v>
      </c>
      <c r="N549" t="str">
        <f t="shared" si="81"/>
        <v>NA</v>
      </c>
      <c r="O549" t="str">
        <f t="shared" si="82"/>
        <v>NA</v>
      </c>
      <c r="P549" t="str">
        <f t="shared" si="83"/>
        <v>APG&amp;E</v>
      </c>
      <c r="Q549">
        <f t="shared" si="84"/>
        <v>24</v>
      </c>
      <c r="R549">
        <v>0</v>
      </c>
      <c r="S549">
        <f>200</f>
        <v>200</v>
      </c>
      <c r="T549" s="9">
        <f t="shared" si="89"/>
        <v>98.243544378563001</v>
      </c>
      <c r="U549">
        <f>0</f>
        <v>0</v>
      </c>
      <c r="V549" s="9">
        <f t="shared" si="85"/>
        <v>98.243544378563001</v>
      </c>
      <c r="W549" s="9">
        <f>0</f>
        <v>0</v>
      </c>
      <c r="X549" s="9">
        <f>0</f>
        <v>0</v>
      </c>
      <c r="Y549" s="9">
        <f>0</f>
        <v>0</v>
      </c>
      <c r="Z549" s="9">
        <f>0</f>
        <v>0</v>
      </c>
      <c r="AA549">
        <f>10</f>
        <v>10</v>
      </c>
    </row>
    <row r="550" spans="1:27" x14ac:dyDescent="0.55000000000000004">
      <c r="A550" s="10">
        <v>45870</v>
      </c>
      <c r="B550" t="s">
        <v>11</v>
      </c>
      <c r="C550" t="s">
        <v>26</v>
      </c>
      <c r="D550" t="s">
        <v>20</v>
      </c>
      <c r="E550" t="s">
        <v>14</v>
      </c>
      <c r="F550" t="s">
        <v>18</v>
      </c>
      <c r="G550" t="s">
        <v>16</v>
      </c>
      <c r="H550">
        <v>10.2891873565437</v>
      </c>
      <c r="J550">
        <f t="shared" si="86"/>
        <v>549</v>
      </c>
      <c r="K550" t="str">
        <f t="shared" si="80"/>
        <v>TNMPWest LZ</v>
      </c>
      <c r="L550" s="10">
        <f t="shared" si="87"/>
        <v>45887</v>
      </c>
      <c r="M550" s="10">
        <f t="shared" si="88"/>
        <v>45870</v>
      </c>
      <c r="N550" t="str">
        <f t="shared" si="81"/>
        <v>NA</v>
      </c>
      <c r="O550" t="str">
        <f t="shared" si="82"/>
        <v>NA</v>
      </c>
      <c r="P550" t="str">
        <f t="shared" si="83"/>
        <v>APG&amp;E</v>
      </c>
      <c r="Q550">
        <f t="shared" si="84"/>
        <v>36</v>
      </c>
      <c r="R550">
        <v>0</v>
      </c>
      <c r="S550">
        <f>200</f>
        <v>200</v>
      </c>
      <c r="T550" s="9">
        <f t="shared" si="89"/>
        <v>102.891873565437</v>
      </c>
      <c r="U550">
        <f>0</f>
        <v>0</v>
      </c>
      <c r="V550" s="9">
        <f t="shared" si="85"/>
        <v>102.891873565437</v>
      </c>
      <c r="W550" s="9">
        <f>0</f>
        <v>0</v>
      </c>
      <c r="X550" s="9">
        <f>0</f>
        <v>0</v>
      </c>
      <c r="Y550" s="9">
        <f>0</f>
        <v>0</v>
      </c>
      <c r="Z550" s="9">
        <f>0</f>
        <v>0</v>
      </c>
      <c r="AA550">
        <f>10</f>
        <v>10</v>
      </c>
    </row>
    <row r="551" spans="1:27" x14ac:dyDescent="0.55000000000000004">
      <c r="A551" s="10">
        <v>45901</v>
      </c>
      <c r="B551" t="s">
        <v>11</v>
      </c>
      <c r="C551" t="s">
        <v>26</v>
      </c>
      <c r="D551" t="s">
        <v>20</v>
      </c>
      <c r="E551" t="s">
        <v>14</v>
      </c>
      <c r="F551" t="s">
        <v>15</v>
      </c>
      <c r="G551" t="s">
        <v>16</v>
      </c>
      <c r="H551">
        <v>10.162727998232</v>
      </c>
      <c r="J551">
        <f t="shared" si="86"/>
        <v>550</v>
      </c>
      <c r="K551" t="str">
        <f t="shared" si="80"/>
        <v>TNMPWest LZ</v>
      </c>
      <c r="L551" s="10">
        <f t="shared" si="87"/>
        <v>45887</v>
      </c>
      <c r="M551" s="10">
        <f t="shared" si="88"/>
        <v>45901</v>
      </c>
      <c r="N551" t="str">
        <f t="shared" si="81"/>
        <v>NA</v>
      </c>
      <c r="O551" t="str">
        <f t="shared" si="82"/>
        <v>NA</v>
      </c>
      <c r="P551" t="str">
        <f t="shared" si="83"/>
        <v>APG&amp;E</v>
      </c>
      <c r="Q551">
        <f t="shared" si="84"/>
        <v>12</v>
      </c>
      <c r="R551">
        <v>0</v>
      </c>
      <c r="S551">
        <f>200</f>
        <v>200</v>
      </c>
      <c r="T551" s="9">
        <f t="shared" si="89"/>
        <v>101.62727998232</v>
      </c>
      <c r="U551">
        <f>0</f>
        <v>0</v>
      </c>
      <c r="V551" s="9">
        <f t="shared" si="85"/>
        <v>101.62727998232</v>
      </c>
      <c r="W551" s="9">
        <f>0</f>
        <v>0</v>
      </c>
      <c r="X551" s="9">
        <f>0</f>
        <v>0</v>
      </c>
      <c r="Y551" s="9">
        <f>0</f>
        <v>0</v>
      </c>
      <c r="Z551" s="9">
        <f>0</f>
        <v>0</v>
      </c>
      <c r="AA551">
        <f>10</f>
        <v>10</v>
      </c>
    </row>
    <row r="552" spans="1:27" x14ac:dyDescent="0.55000000000000004">
      <c r="A552" s="10">
        <v>45901</v>
      </c>
      <c r="B552" t="s">
        <v>11</v>
      </c>
      <c r="C552" t="s">
        <v>26</v>
      </c>
      <c r="D552" t="s">
        <v>20</v>
      </c>
      <c r="E552" t="s">
        <v>14</v>
      </c>
      <c r="F552" t="s">
        <v>17</v>
      </c>
      <c r="G552" t="s">
        <v>16</v>
      </c>
      <c r="H552">
        <v>10.1759410991772</v>
      </c>
      <c r="J552">
        <f t="shared" si="86"/>
        <v>551</v>
      </c>
      <c r="K552" t="str">
        <f t="shared" si="80"/>
        <v>TNMPWest LZ</v>
      </c>
      <c r="L552" s="10">
        <f t="shared" si="87"/>
        <v>45887</v>
      </c>
      <c r="M552" s="10">
        <f t="shared" si="88"/>
        <v>45901</v>
      </c>
      <c r="N552" t="str">
        <f t="shared" si="81"/>
        <v>NA</v>
      </c>
      <c r="O552" t="str">
        <f t="shared" si="82"/>
        <v>NA</v>
      </c>
      <c r="P552" t="str">
        <f t="shared" si="83"/>
        <v>APG&amp;E</v>
      </c>
      <c r="Q552">
        <f t="shared" si="84"/>
        <v>24</v>
      </c>
      <c r="R552">
        <v>0</v>
      </c>
      <c r="S552">
        <f>200</f>
        <v>200</v>
      </c>
      <c r="T552" s="9">
        <f t="shared" si="89"/>
        <v>101.759410991772</v>
      </c>
      <c r="U552">
        <f>0</f>
        <v>0</v>
      </c>
      <c r="V552" s="9">
        <f t="shared" si="85"/>
        <v>101.759410991772</v>
      </c>
      <c r="W552" s="9">
        <f>0</f>
        <v>0</v>
      </c>
      <c r="X552" s="9">
        <f>0</f>
        <v>0</v>
      </c>
      <c r="Y552" s="9">
        <f>0</f>
        <v>0</v>
      </c>
      <c r="Z552" s="9">
        <f>0</f>
        <v>0</v>
      </c>
      <c r="AA552">
        <f>10</f>
        <v>10</v>
      </c>
    </row>
    <row r="553" spans="1:27" x14ac:dyDescent="0.55000000000000004">
      <c r="A553" s="10">
        <v>45901</v>
      </c>
      <c r="B553" t="s">
        <v>11</v>
      </c>
      <c r="C553" t="s">
        <v>26</v>
      </c>
      <c r="D553" t="s">
        <v>20</v>
      </c>
      <c r="E553" t="s">
        <v>14</v>
      </c>
      <c r="F553" t="s">
        <v>18</v>
      </c>
      <c r="G553" t="s">
        <v>16</v>
      </c>
      <c r="H553">
        <v>10.5022901328357</v>
      </c>
      <c r="J553">
        <f t="shared" si="86"/>
        <v>552</v>
      </c>
      <c r="K553" t="str">
        <f t="shared" si="80"/>
        <v>TNMPWest LZ</v>
      </c>
      <c r="L553" s="10">
        <f t="shared" si="87"/>
        <v>45887</v>
      </c>
      <c r="M553" s="10">
        <f t="shared" si="88"/>
        <v>45901</v>
      </c>
      <c r="N553" t="str">
        <f t="shared" si="81"/>
        <v>NA</v>
      </c>
      <c r="O553" t="str">
        <f t="shared" si="82"/>
        <v>NA</v>
      </c>
      <c r="P553" t="str">
        <f t="shared" si="83"/>
        <v>APG&amp;E</v>
      </c>
      <c r="Q553">
        <f t="shared" si="84"/>
        <v>36</v>
      </c>
      <c r="R553">
        <v>0</v>
      </c>
      <c r="S553">
        <f>200</f>
        <v>200</v>
      </c>
      <c r="T553" s="9">
        <f t="shared" si="89"/>
        <v>105.02290132835699</v>
      </c>
      <c r="U553">
        <f>0</f>
        <v>0</v>
      </c>
      <c r="V553" s="9">
        <f t="shared" si="85"/>
        <v>105.02290132835699</v>
      </c>
      <c r="W553" s="9">
        <f>0</f>
        <v>0</v>
      </c>
      <c r="X553" s="9">
        <f>0</f>
        <v>0</v>
      </c>
      <c r="Y553" s="9">
        <f>0</f>
        <v>0</v>
      </c>
      <c r="Z553" s="9">
        <f>0</f>
        <v>0</v>
      </c>
      <c r="AA553">
        <f>10</f>
        <v>10</v>
      </c>
    </row>
    <row r="554" spans="1:27" x14ac:dyDescent="0.55000000000000004">
      <c r="A554" s="10">
        <v>45931</v>
      </c>
      <c r="B554" t="s">
        <v>11</v>
      </c>
      <c r="C554" t="s">
        <v>26</v>
      </c>
      <c r="D554" t="s">
        <v>20</v>
      </c>
      <c r="E554" t="s">
        <v>14</v>
      </c>
      <c r="F554" t="s">
        <v>15</v>
      </c>
      <c r="G554" t="s">
        <v>16</v>
      </c>
      <c r="H554">
        <v>10.3382975192091</v>
      </c>
      <c r="J554">
        <f t="shared" si="86"/>
        <v>553</v>
      </c>
      <c r="K554" t="str">
        <f t="shared" si="80"/>
        <v>TNMPWest LZ</v>
      </c>
      <c r="L554" s="10">
        <f t="shared" si="87"/>
        <v>45887</v>
      </c>
      <c r="M554" s="10">
        <f t="shared" si="88"/>
        <v>45931</v>
      </c>
      <c r="N554" t="str">
        <f t="shared" si="81"/>
        <v>NA</v>
      </c>
      <c r="O554" t="str">
        <f t="shared" si="82"/>
        <v>NA</v>
      </c>
      <c r="P554" t="str">
        <f t="shared" si="83"/>
        <v>APG&amp;E</v>
      </c>
      <c r="Q554">
        <f t="shared" si="84"/>
        <v>12</v>
      </c>
      <c r="R554">
        <v>0</v>
      </c>
      <c r="S554">
        <f>200</f>
        <v>200</v>
      </c>
      <c r="T554" s="9">
        <f t="shared" si="89"/>
        <v>103.382975192091</v>
      </c>
      <c r="U554">
        <f>0</f>
        <v>0</v>
      </c>
      <c r="V554" s="9">
        <f t="shared" si="85"/>
        <v>103.382975192091</v>
      </c>
      <c r="W554" s="9">
        <f>0</f>
        <v>0</v>
      </c>
      <c r="X554" s="9">
        <f>0</f>
        <v>0</v>
      </c>
      <c r="Y554" s="9">
        <f>0</f>
        <v>0</v>
      </c>
      <c r="Z554" s="9">
        <f>0</f>
        <v>0</v>
      </c>
      <c r="AA554">
        <f>10</f>
        <v>10</v>
      </c>
    </row>
    <row r="555" spans="1:27" x14ac:dyDescent="0.55000000000000004">
      <c r="A555" s="10">
        <v>45931</v>
      </c>
      <c r="B555" t="s">
        <v>11</v>
      </c>
      <c r="C555" t="s">
        <v>26</v>
      </c>
      <c r="D555" t="s">
        <v>20</v>
      </c>
      <c r="E555" t="s">
        <v>14</v>
      </c>
      <c r="F555" t="s">
        <v>17</v>
      </c>
      <c r="G555" t="s">
        <v>16</v>
      </c>
      <c r="H555">
        <v>10.281476022957699</v>
      </c>
      <c r="J555">
        <f t="shared" si="86"/>
        <v>554</v>
      </c>
      <c r="K555" t="str">
        <f t="shared" si="80"/>
        <v>TNMPWest LZ</v>
      </c>
      <c r="L555" s="10">
        <f t="shared" si="87"/>
        <v>45887</v>
      </c>
      <c r="M555" s="10">
        <f t="shared" si="88"/>
        <v>45931</v>
      </c>
      <c r="N555" t="str">
        <f t="shared" si="81"/>
        <v>NA</v>
      </c>
      <c r="O555" t="str">
        <f t="shared" si="82"/>
        <v>NA</v>
      </c>
      <c r="P555" t="str">
        <f t="shared" si="83"/>
        <v>APG&amp;E</v>
      </c>
      <c r="Q555">
        <f t="shared" si="84"/>
        <v>24</v>
      </c>
      <c r="R555">
        <v>0</v>
      </c>
      <c r="S555">
        <f>200</f>
        <v>200</v>
      </c>
      <c r="T555" s="9">
        <f t="shared" si="89"/>
        <v>102.81476022957699</v>
      </c>
      <c r="U555">
        <f>0</f>
        <v>0</v>
      </c>
      <c r="V555" s="9">
        <f t="shared" si="85"/>
        <v>102.81476022957699</v>
      </c>
      <c r="W555" s="9">
        <f>0</f>
        <v>0</v>
      </c>
      <c r="X555" s="9">
        <f>0</f>
        <v>0</v>
      </c>
      <c r="Y555" s="9">
        <f>0</f>
        <v>0</v>
      </c>
      <c r="Z555" s="9">
        <f>0</f>
        <v>0</v>
      </c>
      <c r="AA555">
        <f>10</f>
        <v>10</v>
      </c>
    </row>
    <row r="556" spans="1:27" x14ac:dyDescent="0.55000000000000004">
      <c r="A556" s="10">
        <v>45931</v>
      </c>
      <c r="B556" t="s">
        <v>11</v>
      </c>
      <c r="C556" t="s">
        <v>26</v>
      </c>
      <c r="D556" t="s">
        <v>20</v>
      </c>
      <c r="E556" t="s">
        <v>14</v>
      </c>
      <c r="F556" t="s">
        <v>18</v>
      </c>
      <c r="G556" t="s">
        <v>16</v>
      </c>
      <c r="H556">
        <v>10.5652645430307</v>
      </c>
      <c r="J556">
        <f t="shared" si="86"/>
        <v>555</v>
      </c>
      <c r="K556" t="str">
        <f t="shared" si="80"/>
        <v>TNMPWest LZ</v>
      </c>
      <c r="L556" s="10">
        <f t="shared" si="87"/>
        <v>45887</v>
      </c>
      <c r="M556" s="10">
        <f t="shared" si="88"/>
        <v>45931</v>
      </c>
      <c r="N556" t="str">
        <f t="shared" si="81"/>
        <v>NA</v>
      </c>
      <c r="O556" t="str">
        <f t="shared" si="82"/>
        <v>NA</v>
      </c>
      <c r="P556" t="str">
        <f t="shared" si="83"/>
        <v>APG&amp;E</v>
      </c>
      <c r="Q556">
        <f t="shared" si="84"/>
        <v>36</v>
      </c>
      <c r="R556">
        <v>0</v>
      </c>
      <c r="S556">
        <f>200</f>
        <v>200</v>
      </c>
      <c r="T556" s="9">
        <f t="shared" si="89"/>
        <v>105.652645430307</v>
      </c>
      <c r="U556">
        <f>0</f>
        <v>0</v>
      </c>
      <c r="V556" s="9">
        <f t="shared" si="85"/>
        <v>105.652645430307</v>
      </c>
      <c r="W556" s="9">
        <f>0</f>
        <v>0</v>
      </c>
      <c r="X556" s="9">
        <f>0</f>
        <v>0</v>
      </c>
      <c r="Y556" s="9">
        <f>0</f>
        <v>0</v>
      </c>
      <c r="Z556" s="9">
        <f>0</f>
        <v>0</v>
      </c>
      <c r="AA556">
        <f>10</f>
        <v>10</v>
      </c>
    </row>
    <row r="557" spans="1:27" x14ac:dyDescent="0.55000000000000004">
      <c r="A557" s="10">
        <v>45962</v>
      </c>
      <c r="B557" t="s">
        <v>11</v>
      </c>
      <c r="C557" t="s">
        <v>26</v>
      </c>
      <c r="D557" t="s">
        <v>20</v>
      </c>
      <c r="E557" t="s">
        <v>14</v>
      </c>
      <c r="F557" t="s">
        <v>15</v>
      </c>
      <c r="G557" t="s">
        <v>16</v>
      </c>
      <c r="H557">
        <v>10.3898377541471</v>
      </c>
      <c r="J557">
        <f t="shared" si="86"/>
        <v>556</v>
      </c>
      <c r="K557" t="str">
        <f t="shared" si="80"/>
        <v>TNMPWest LZ</v>
      </c>
      <c r="L557" s="10">
        <f t="shared" si="87"/>
        <v>45887</v>
      </c>
      <c r="M557" s="10">
        <f t="shared" si="88"/>
        <v>45962</v>
      </c>
      <c r="N557" t="str">
        <f t="shared" si="81"/>
        <v>NA</v>
      </c>
      <c r="O557" t="str">
        <f t="shared" si="82"/>
        <v>NA</v>
      </c>
      <c r="P557" t="str">
        <f t="shared" si="83"/>
        <v>APG&amp;E</v>
      </c>
      <c r="Q557">
        <f t="shared" si="84"/>
        <v>12</v>
      </c>
      <c r="R557">
        <v>0</v>
      </c>
      <c r="S557">
        <f>200</f>
        <v>200</v>
      </c>
      <c r="T557" s="9">
        <f t="shared" si="89"/>
        <v>103.89837754147101</v>
      </c>
      <c r="U557">
        <f>0</f>
        <v>0</v>
      </c>
      <c r="V557" s="9">
        <f t="shared" si="85"/>
        <v>103.89837754147101</v>
      </c>
      <c r="W557" s="9">
        <f>0</f>
        <v>0</v>
      </c>
      <c r="X557" s="9">
        <f>0</f>
        <v>0</v>
      </c>
      <c r="Y557" s="9">
        <f>0</f>
        <v>0</v>
      </c>
      <c r="Z557" s="9">
        <f>0</f>
        <v>0</v>
      </c>
      <c r="AA557">
        <f>10</f>
        <v>10</v>
      </c>
    </row>
    <row r="558" spans="1:27" x14ac:dyDescent="0.55000000000000004">
      <c r="A558" s="10">
        <v>45962</v>
      </c>
      <c r="B558" t="s">
        <v>11</v>
      </c>
      <c r="C558" t="s">
        <v>26</v>
      </c>
      <c r="D558" t="s">
        <v>20</v>
      </c>
      <c r="E558" t="s">
        <v>14</v>
      </c>
      <c r="F558" t="s">
        <v>17</v>
      </c>
      <c r="G558" t="s">
        <v>16</v>
      </c>
      <c r="H558">
        <v>10.312758120845301</v>
      </c>
      <c r="J558">
        <f t="shared" si="86"/>
        <v>557</v>
      </c>
      <c r="K558" t="str">
        <f t="shared" si="80"/>
        <v>TNMPWest LZ</v>
      </c>
      <c r="L558" s="10">
        <f t="shared" si="87"/>
        <v>45887</v>
      </c>
      <c r="M558" s="10">
        <f t="shared" si="88"/>
        <v>45962</v>
      </c>
      <c r="N558" t="str">
        <f t="shared" si="81"/>
        <v>NA</v>
      </c>
      <c r="O558" t="str">
        <f t="shared" si="82"/>
        <v>NA</v>
      </c>
      <c r="P558" t="str">
        <f t="shared" si="83"/>
        <v>APG&amp;E</v>
      </c>
      <c r="Q558">
        <f t="shared" si="84"/>
        <v>24</v>
      </c>
      <c r="R558">
        <v>0</v>
      </c>
      <c r="S558">
        <f>200</f>
        <v>200</v>
      </c>
      <c r="T558" s="9">
        <f t="shared" si="89"/>
        <v>103.12758120845301</v>
      </c>
      <c r="U558">
        <f>0</f>
        <v>0</v>
      </c>
      <c r="V558" s="9">
        <f t="shared" si="85"/>
        <v>103.12758120845301</v>
      </c>
      <c r="W558" s="9">
        <f>0</f>
        <v>0</v>
      </c>
      <c r="X558" s="9">
        <f>0</f>
        <v>0</v>
      </c>
      <c r="Y558" s="9">
        <f>0</f>
        <v>0</v>
      </c>
      <c r="Z558" s="9">
        <f>0</f>
        <v>0</v>
      </c>
      <c r="AA558">
        <f>10</f>
        <v>10</v>
      </c>
    </row>
    <row r="559" spans="1:27" x14ac:dyDescent="0.55000000000000004">
      <c r="A559" s="10">
        <v>45962</v>
      </c>
      <c r="B559" t="s">
        <v>11</v>
      </c>
      <c r="C559" t="s">
        <v>26</v>
      </c>
      <c r="D559" t="s">
        <v>20</v>
      </c>
      <c r="E559" t="s">
        <v>14</v>
      </c>
      <c r="F559" t="s">
        <v>18</v>
      </c>
      <c r="G559" t="s">
        <v>16</v>
      </c>
      <c r="H559">
        <v>10.5905195757112</v>
      </c>
      <c r="J559">
        <f t="shared" si="86"/>
        <v>558</v>
      </c>
      <c r="K559" t="str">
        <f t="shared" si="80"/>
        <v>TNMPWest LZ</v>
      </c>
      <c r="L559" s="10">
        <f t="shared" si="87"/>
        <v>45887</v>
      </c>
      <c r="M559" s="10">
        <f t="shared" si="88"/>
        <v>45962</v>
      </c>
      <c r="N559" t="str">
        <f t="shared" si="81"/>
        <v>NA</v>
      </c>
      <c r="O559" t="str">
        <f t="shared" si="82"/>
        <v>NA</v>
      </c>
      <c r="P559" t="str">
        <f t="shared" si="83"/>
        <v>APG&amp;E</v>
      </c>
      <c r="Q559">
        <f t="shared" si="84"/>
        <v>36</v>
      </c>
      <c r="R559">
        <v>0</v>
      </c>
      <c r="S559">
        <f>200</f>
        <v>200</v>
      </c>
      <c r="T559" s="9">
        <f t="shared" si="89"/>
        <v>105.905195757112</v>
      </c>
      <c r="U559">
        <f>0</f>
        <v>0</v>
      </c>
      <c r="V559" s="9">
        <f t="shared" si="85"/>
        <v>105.905195757112</v>
      </c>
      <c r="W559" s="9">
        <f>0</f>
        <v>0</v>
      </c>
      <c r="X559" s="9">
        <f>0</f>
        <v>0</v>
      </c>
      <c r="Y559" s="9">
        <f>0</f>
        <v>0</v>
      </c>
      <c r="Z559" s="9">
        <f>0</f>
        <v>0</v>
      </c>
      <c r="AA559">
        <f>10</f>
        <v>10</v>
      </c>
    </row>
    <row r="560" spans="1:27" x14ac:dyDescent="0.55000000000000004">
      <c r="A560" s="10">
        <v>45992</v>
      </c>
      <c r="B560" t="s">
        <v>11</v>
      </c>
      <c r="C560" t="s">
        <v>26</v>
      </c>
      <c r="D560" t="s">
        <v>20</v>
      </c>
      <c r="E560" t="s">
        <v>14</v>
      </c>
      <c r="F560" t="s">
        <v>15</v>
      </c>
      <c r="G560" t="s">
        <v>16</v>
      </c>
      <c r="H560">
        <v>10.433183389744</v>
      </c>
      <c r="J560">
        <f t="shared" si="86"/>
        <v>559</v>
      </c>
      <c r="K560" t="str">
        <f t="shared" si="80"/>
        <v>TNMPWest LZ</v>
      </c>
      <c r="L560" s="10">
        <f t="shared" si="87"/>
        <v>45887</v>
      </c>
      <c r="M560" s="10">
        <f t="shared" si="88"/>
        <v>45992</v>
      </c>
      <c r="N560" t="str">
        <f t="shared" si="81"/>
        <v>NA</v>
      </c>
      <c r="O560" t="str">
        <f t="shared" si="82"/>
        <v>NA</v>
      </c>
      <c r="P560" t="str">
        <f t="shared" si="83"/>
        <v>APG&amp;E</v>
      </c>
      <c r="Q560">
        <f t="shared" si="84"/>
        <v>12</v>
      </c>
      <c r="R560">
        <v>0</v>
      </c>
      <c r="S560">
        <f>200</f>
        <v>200</v>
      </c>
      <c r="T560" s="9">
        <f t="shared" si="89"/>
        <v>104.33183389744001</v>
      </c>
      <c r="U560">
        <f>0</f>
        <v>0</v>
      </c>
      <c r="V560" s="9">
        <f t="shared" si="85"/>
        <v>104.33183389744001</v>
      </c>
      <c r="W560" s="9">
        <f>0</f>
        <v>0</v>
      </c>
      <c r="X560" s="9">
        <f>0</f>
        <v>0</v>
      </c>
      <c r="Y560" s="9">
        <f>0</f>
        <v>0</v>
      </c>
      <c r="Z560" s="9">
        <f>0</f>
        <v>0</v>
      </c>
      <c r="AA560">
        <f>10</f>
        <v>10</v>
      </c>
    </row>
    <row r="561" spans="1:27" x14ac:dyDescent="0.55000000000000004">
      <c r="A561" s="10">
        <v>45992</v>
      </c>
      <c r="B561" t="s">
        <v>11</v>
      </c>
      <c r="C561" t="s">
        <v>26</v>
      </c>
      <c r="D561" t="s">
        <v>20</v>
      </c>
      <c r="E561" t="s">
        <v>14</v>
      </c>
      <c r="F561" t="s">
        <v>17</v>
      </c>
      <c r="G561" t="s">
        <v>16</v>
      </c>
      <c r="H561">
        <v>10.347987233572001</v>
      </c>
      <c r="J561">
        <f t="shared" si="86"/>
        <v>560</v>
      </c>
      <c r="K561" t="str">
        <f t="shared" si="80"/>
        <v>TNMPWest LZ</v>
      </c>
      <c r="L561" s="10">
        <f t="shared" si="87"/>
        <v>45887</v>
      </c>
      <c r="M561" s="10">
        <f t="shared" si="88"/>
        <v>45992</v>
      </c>
      <c r="N561" t="str">
        <f t="shared" si="81"/>
        <v>NA</v>
      </c>
      <c r="O561" t="str">
        <f t="shared" si="82"/>
        <v>NA</v>
      </c>
      <c r="P561" t="str">
        <f t="shared" si="83"/>
        <v>APG&amp;E</v>
      </c>
      <c r="Q561">
        <f t="shared" si="84"/>
        <v>24</v>
      </c>
      <c r="R561">
        <v>0</v>
      </c>
      <c r="S561">
        <f>200</f>
        <v>200</v>
      </c>
      <c r="T561" s="9">
        <f t="shared" si="89"/>
        <v>103.47987233572</v>
      </c>
      <c r="U561">
        <f>0</f>
        <v>0</v>
      </c>
      <c r="V561" s="9">
        <f t="shared" si="85"/>
        <v>103.47987233572</v>
      </c>
      <c r="W561" s="9">
        <f>0</f>
        <v>0</v>
      </c>
      <c r="X561" s="9">
        <f>0</f>
        <v>0</v>
      </c>
      <c r="Y561" s="9">
        <f>0</f>
        <v>0</v>
      </c>
      <c r="Z561" s="9">
        <f>0</f>
        <v>0</v>
      </c>
      <c r="AA561">
        <f>10</f>
        <v>10</v>
      </c>
    </row>
    <row r="562" spans="1:27" x14ac:dyDescent="0.55000000000000004">
      <c r="A562" s="10">
        <v>45992</v>
      </c>
      <c r="B562" t="s">
        <v>11</v>
      </c>
      <c r="C562" t="s">
        <v>26</v>
      </c>
      <c r="D562" t="s">
        <v>20</v>
      </c>
      <c r="E562" t="s">
        <v>14</v>
      </c>
      <c r="F562" t="s">
        <v>18</v>
      </c>
      <c r="G562" t="s">
        <v>16</v>
      </c>
      <c r="H562">
        <v>10.615692936856201</v>
      </c>
      <c r="J562">
        <f t="shared" si="86"/>
        <v>561</v>
      </c>
      <c r="K562" t="str">
        <f t="shared" si="80"/>
        <v>TNMPWest LZ</v>
      </c>
      <c r="L562" s="10">
        <f t="shared" si="87"/>
        <v>45887</v>
      </c>
      <c r="M562" s="10">
        <f t="shared" si="88"/>
        <v>45992</v>
      </c>
      <c r="N562" t="str">
        <f t="shared" si="81"/>
        <v>NA</v>
      </c>
      <c r="O562" t="str">
        <f t="shared" si="82"/>
        <v>NA</v>
      </c>
      <c r="P562" t="str">
        <f t="shared" si="83"/>
        <v>APG&amp;E</v>
      </c>
      <c r="Q562">
        <f t="shared" si="84"/>
        <v>36</v>
      </c>
      <c r="R562">
        <v>0</v>
      </c>
      <c r="S562">
        <f>200</f>
        <v>200</v>
      </c>
      <c r="T562" s="9">
        <f t="shared" si="89"/>
        <v>106.156929368562</v>
      </c>
      <c r="U562">
        <f>0</f>
        <v>0</v>
      </c>
      <c r="V562" s="9">
        <f t="shared" si="85"/>
        <v>106.156929368562</v>
      </c>
      <c r="W562" s="9">
        <f>0</f>
        <v>0</v>
      </c>
      <c r="X562" s="9">
        <f>0</f>
        <v>0</v>
      </c>
      <c r="Y562" s="9">
        <f>0</f>
        <v>0</v>
      </c>
      <c r="Z562" s="9">
        <f>0</f>
        <v>0</v>
      </c>
      <c r="AA562">
        <f>10</f>
        <v>10</v>
      </c>
    </row>
    <row r="563" spans="1:27" x14ac:dyDescent="0.55000000000000004">
      <c r="A563" s="10">
        <v>46023</v>
      </c>
      <c r="B563" t="s">
        <v>11</v>
      </c>
      <c r="C563" t="s">
        <v>26</v>
      </c>
      <c r="D563" t="s">
        <v>20</v>
      </c>
      <c r="E563" t="s">
        <v>14</v>
      </c>
      <c r="F563" t="s">
        <v>15</v>
      </c>
      <c r="G563" t="s">
        <v>16</v>
      </c>
      <c r="H563">
        <v>10.478515971415099</v>
      </c>
      <c r="J563">
        <f t="shared" si="86"/>
        <v>562</v>
      </c>
      <c r="K563" t="str">
        <f t="shared" si="80"/>
        <v>TNMPWest LZ</v>
      </c>
      <c r="L563" s="10">
        <f t="shared" si="87"/>
        <v>45887</v>
      </c>
      <c r="M563" s="10">
        <f t="shared" si="88"/>
        <v>46023</v>
      </c>
      <c r="N563" t="str">
        <f t="shared" si="81"/>
        <v>NA</v>
      </c>
      <c r="O563" t="str">
        <f t="shared" si="82"/>
        <v>NA</v>
      </c>
      <c r="P563" t="str">
        <f t="shared" si="83"/>
        <v>APG&amp;E</v>
      </c>
      <c r="Q563">
        <f t="shared" si="84"/>
        <v>12</v>
      </c>
      <c r="R563">
        <v>0</v>
      </c>
      <c r="S563">
        <f>200</f>
        <v>200</v>
      </c>
      <c r="T563" s="9">
        <f t="shared" si="89"/>
        <v>104.78515971415099</v>
      </c>
      <c r="U563">
        <f>0</f>
        <v>0</v>
      </c>
      <c r="V563" s="9">
        <f t="shared" si="85"/>
        <v>104.78515971415099</v>
      </c>
      <c r="W563" s="9">
        <f>0</f>
        <v>0</v>
      </c>
      <c r="X563" s="9">
        <f>0</f>
        <v>0</v>
      </c>
      <c r="Y563" s="9">
        <f>0</f>
        <v>0</v>
      </c>
      <c r="Z563" s="9">
        <f>0</f>
        <v>0</v>
      </c>
      <c r="AA563">
        <f>10</f>
        <v>10</v>
      </c>
    </row>
    <row r="564" spans="1:27" x14ac:dyDescent="0.55000000000000004">
      <c r="A564" s="10">
        <v>46023</v>
      </c>
      <c r="B564" t="s">
        <v>11</v>
      </c>
      <c r="C564" t="s">
        <v>26</v>
      </c>
      <c r="D564" t="s">
        <v>20</v>
      </c>
      <c r="E564" t="s">
        <v>14</v>
      </c>
      <c r="F564" t="s">
        <v>17</v>
      </c>
      <c r="G564" t="s">
        <v>16</v>
      </c>
      <c r="H564">
        <v>10.3887101969844</v>
      </c>
      <c r="J564">
        <f t="shared" si="86"/>
        <v>563</v>
      </c>
      <c r="K564" t="str">
        <f t="shared" si="80"/>
        <v>TNMPWest LZ</v>
      </c>
      <c r="L564" s="10">
        <f t="shared" si="87"/>
        <v>45887</v>
      </c>
      <c r="M564" s="10">
        <f t="shared" si="88"/>
        <v>46023</v>
      </c>
      <c r="N564" t="str">
        <f t="shared" si="81"/>
        <v>NA</v>
      </c>
      <c r="O564" t="str">
        <f t="shared" si="82"/>
        <v>NA</v>
      </c>
      <c r="P564" t="str">
        <f t="shared" si="83"/>
        <v>APG&amp;E</v>
      </c>
      <c r="Q564">
        <f t="shared" si="84"/>
        <v>24</v>
      </c>
      <c r="R564">
        <v>0</v>
      </c>
      <c r="S564">
        <f>200</f>
        <v>200</v>
      </c>
      <c r="T564" s="9">
        <f t="shared" si="89"/>
        <v>103.887101969844</v>
      </c>
      <c r="U564">
        <f>0</f>
        <v>0</v>
      </c>
      <c r="V564" s="9">
        <f t="shared" si="85"/>
        <v>103.887101969844</v>
      </c>
      <c r="W564" s="9">
        <f>0</f>
        <v>0</v>
      </c>
      <c r="X564" s="9">
        <f>0</f>
        <v>0</v>
      </c>
      <c r="Y564" s="9">
        <f>0</f>
        <v>0</v>
      </c>
      <c r="Z564" s="9">
        <f>0</f>
        <v>0</v>
      </c>
      <c r="AA564">
        <f>10</f>
        <v>10</v>
      </c>
    </row>
    <row r="565" spans="1:27" x14ac:dyDescent="0.55000000000000004">
      <c r="A565" s="10">
        <v>46023</v>
      </c>
      <c r="B565" t="s">
        <v>11</v>
      </c>
      <c r="C565" t="s">
        <v>26</v>
      </c>
      <c r="D565" t="s">
        <v>20</v>
      </c>
      <c r="E565" t="s">
        <v>14</v>
      </c>
      <c r="F565" t="s">
        <v>18</v>
      </c>
      <c r="G565" t="s">
        <v>16</v>
      </c>
      <c r="H565">
        <v>10.647756459597399</v>
      </c>
      <c r="J565">
        <f t="shared" si="86"/>
        <v>564</v>
      </c>
      <c r="K565" t="str">
        <f t="shared" si="80"/>
        <v>TNMPWest LZ</v>
      </c>
      <c r="L565" s="10">
        <f t="shared" si="87"/>
        <v>45887</v>
      </c>
      <c r="M565" s="10">
        <f t="shared" si="88"/>
        <v>46023</v>
      </c>
      <c r="N565" t="str">
        <f t="shared" si="81"/>
        <v>NA</v>
      </c>
      <c r="O565" t="str">
        <f t="shared" si="82"/>
        <v>NA</v>
      </c>
      <c r="P565" t="str">
        <f t="shared" si="83"/>
        <v>APG&amp;E</v>
      </c>
      <c r="Q565">
        <f t="shared" si="84"/>
        <v>36</v>
      </c>
      <c r="R565">
        <v>0</v>
      </c>
      <c r="S565">
        <f>200</f>
        <v>200</v>
      </c>
      <c r="T565" s="9">
        <f t="shared" si="89"/>
        <v>106.477564595974</v>
      </c>
      <c r="U565">
        <f>0</f>
        <v>0</v>
      </c>
      <c r="V565" s="9">
        <f t="shared" si="85"/>
        <v>106.477564595974</v>
      </c>
      <c r="W565" s="9">
        <f>0</f>
        <v>0</v>
      </c>
      <c r="X565" s="9">
        <f>0</f>
        <v>0</v>
      </c>
      <c r="Y565" s="9">
        <f>0</f>
        <v>0</v>
      </c>
      <c r="Z565" s="9">
        <f>0</f>
        <v>0</v>
      </c>
      <c r="AA565">
        <f>10</f>
        <v>10</v>
      </c>
    </row>
    <row r="566" spans="1:27" x14ac:dyDescent="0.55000000000000004">
      <c r="A566" s="10">
        <v>46054</v>
      </c>
      <c r="B566" t="s">
        <v>11</v>
      </c>
      <c r="C566" t="s">
        <v>26</v>
      </c>
      <c r="D566" t="s">
        <v>20</v>
      </c>
      <c r="E566" t="s">
        <v>14</v>
      </c>
      <c r="F566" t="s">
        <v>15</v>
      </c>
      <c r="G566" t="s">
        <v>16</v>
      </c>
      <c r="H566">
        <v>10.5342166991553</v>
      </c>
      <c r="J566">
        <f t="shared" si="86"/>
        <v>565</v>
      </c>
      <c r="K566" t="str">
        <f t="shared" si="80"/>
        <v>TNMPWest LZ</v>
      </c>
      <c r="L566" s="10">
        <f t="shared" si="87"/>
        <v>45887</v>
      </c>
      <c r="M566" s="10">
        <f t="shared" si="88"/>
        <v>46054</v>
      </c>
      <c r="N566" t="str">
        <f t="shared" si="81"/>
        <v>NA</v>
      </c>
      <c r="O566" t="str">
        <f t="shared" si="82"/>
        <v>NA</v>
      </c>
      <c r="P566" t="str">
        <f t="shared" si="83"/>
        <v>APG&amp;E</v>
      </c>
      <c r="Q566">
        <f t="shared" si="84"/>
        <v>12</v>
      </c>
      <c r="R566">
        <v>0</v>
      </c>
      <c r="S566">
        <f>200</f>
        <v>200</v>
      </c>
      <c r="T566" s="9">
        <f t="shared" si="89"/>
        <v>105.342166991553</v>
      </c>
      <c r="U566">
        <f>0</f>
        <v>0</v>
      </c>
      <c r="V566" s="9">
        <f t="shared" si="85"/>
        <v>105.342166991553</v>
      </c>
      <c r="W566" s="9">
        <f>0</f>
        <v>0</v>
      </c>
      <c r="X566" s="9">
        <f>0</f>
        <v>0</v>
      </c>
      <c r="Y566" s="9">
        <f>0</f>
        <v>0</v>
      </c>
      <c r="Z566" s="9">
        <f>0</f>
        <v>0</v>
      </c>
      <c r="AA566">
        <f>10</f>
        <v>10</v>
      </c>
    </row>
    <row r="567" spans="1:27" x14ac:dyDescent="0.55000000000000004">
      <c r="A567" s="10">
        <v>46054</v>
      </c>
      <c r="B567" t="s">
        <v>11</v>
      </c>
      <c r="C567" t="s">
        <v>26</v>
      </c>
      <c r="D567" t="s">
        <v>20</v>
      </c>
      <c r="E567" t="s">
        <v>14</v>
      </c>
      <c r="F567" t="s">
        <v>17</v>
      </c>
      <c r="G567" t="s">
        <v>16</v>
      </c>
      <c r="H567">
        <v>10.4467727849095</v>
      </c>
      <c r="J567">
        <f t="shared" si="86"/>
        <v>566</v>
      </c>
      <c r="K567" t="str">
        <f t="shared" si="80"/>
        <v>TNMPWest LZ</v>
      </c>
      <c r="L567" s="10">
        <f t="shared" si="87"/>
        <v>45887</v>
      </c>
      <c r="M567" s="10">
        <f t="shared" si="88"/>
        <v>46054</v>
      </c>
      <c r="N567" t="str">
        <f t="shared" si="81"/>
        <v>NA</v>
      </c>
      <c r="O567" t="str">
        <f t="shared" si="82"/>
        <v>NA</v>
      </c>
      <c r="P567" t="str">
        <f t="shared" si="83"/>
        <v>APG&amp;E</v>
      </c>
      <c r="Q567">
        <f t="shared" si="84"/>
        <v>24</v>
      </c>
      <c r="R567">
        <v>0</v>
      </c>
      <c r="S567">
        <f>200</f>
        <v>200</v>
      </c>
      <c r="T567" s="9">
        <f t="shared" si="89"/>
        <v>104.467727849095</v>
      </c>
      <c r="U567">
        <f>0</f>
        <v>0</v>
      </c>
      <c r="V567" s="9">
        <f t="shared" si="85"/>
        <v>104.467727849095</v>
      </c>
      <c r="W567" s="9">
        <f>0</f>
        <v>0</v>
      </c>
      <c r="X567" s="9">
        <f>0</f>
        <v>0</v>
      </c>
      <c r="Y567" s="9">
        <f>0</f>
        <v>0</v>
      </c>
      <c r="Z567" s="9">
        <f>0</f>
        <v>0</v>
      </c>
      <c r="AA567">
        <f>10</f>
        <v>10</v>
      </c>
    </row>
    <row r="568" spans="1:27" x14ac:dyDescent="0.55000000000000004">
      <c r="A568" s="10">
        <v>46054</v>
      </c>
      <c r="B568" t="s">
        <v>11</v>
      </c>
      <c r="C568" t="s">
        <v>26</v>
      </c>
      <c r="D568" t="s">
        <v>20</v>
      </c>
      <c r="E568" t="s">
        <v>14</v>
      </c>
      <c r="F568" t="s">
        <v>18</v>
      </c>
      <c r="G568" t="s">
        <v>16</v>
      </c>
      <c r="H568">
        <v>10.7024126919276</v>
      </c>
      <c r="J568">
        <f t="shared" si="86"/>
        <v>567</v>
      </c>
      <c r="K568" t="str">
        <f t="shared" si="80"/>
        <v>TNMPWest LZ</v>
      </c>
      <c r="L568" s="10">
        <f t="shared" si="87"/>
        <v>45887</v>
      </c>
      <c r="M568" s="10">
        <f t="shared" si="88"/>
        <v>46054</v>
      </c>
      <c r="N568" t="str">
        <f t="shared" si="81"/>
        <v>NA</v>
      </c>
      <c r="O568" t="str">
        <f t="shared" si="82"/>
        <v>NA</v>
      </c>
      <c r="P568" t="str">
        <f t="shared" si="83"/>
        <v>APG&amp;E</v>
      </c>
      <c r="Q568">
        <f t="shared" si="84"/>
        <v>36</v>
      </c>
      <c r="R568">
        <v>0</v>
      </c>
      <c r="S568">
        <f>200</f>
        <v>200</v>
      </c>
      <c r="T568" s="9">
        <f t="shared" si="89"/>
        <v>107.024126919276</v>
      </c>
      <c r="U568">
        <f>0</f>
        <v>0</v>
      </c>
      <c r="V568" s="9">
        <f t="shared" si="85"/>
        <v>107.024126919276</v>
      </c>
      <c r="W568" s="9">
        <f>0</f>
        <v>0</v>
      </c>
      <c r="X568" s="9">
        <f>0</f>
        <v>0</v>
      </c>
      <c r="Y568" s="9">
        <f>0</f>
        <v>0</v>
      </c>
      <c r="Z568" s="9">
        <f>0</f>
        <v>0</v>
      </c>
      <c r="AA568">
        <f>10</f>
        <v>10</v>
      </c>
    </row>
    <row r="569" spans="1:27" x14ac:dyDescent="0.55000000000000004">
      <c r="A569" s="10">
        <v>46082</v>
      </c>
      <c r="B569" t="s">
        <v>11</v>
      </c>
      <c r="C569" t="s">
        <v>26</v>
      </c>
      <c r="D569" t="s">
        <v>20</v>
      </c>
      <c r="E569" t="s">
        <v>14</v>
      </c>
      <c r="F569" t="s">
        <v>15</v>
      </c>
      <c r="G569" t="s">
        <v>16</v>
      </c>
      <c r="H569">
        <v>10.579360563323901</v>
      </c>
      <c r="J569">
        <f t="shared" si="86"/>
        <v>568</v>
      </c>
      <c r="K569" t="str">
        <f t="shared" si="80"/>
        <v>TNMPWest LZ</v>
      </c>
      <c r="L569" s="10">
        <f t="shared" si="87"/>
        <v>45887</v>
      </c>
      <c r="M569" s="10">
        <f t="shared" si="88"/>
        <v>46082</v>
      </c>
      <c r="N569" t="str">
        <f t="shared" si="81"/>
        <v>NA</v>
      </c>
      <c r="O569" t="str">
        <f t="shared" si="82"/>
        <v>NA</v>
      </c>
      <c r="P569" t="str">
        <f t="shared" si="83"/>
        <v>APG&amp;E</v>
      </c>
      <c r="Q569">
        <f t="shared" si="84"/>
        <v>12</v>
      </c>
      <c r="R569">
        <v>0</v>
      </c>
      <c r="S569">
        <f>200</f>
        <v>200</v>
      </c>
      <c r="T569" s="9">
        <f t="shared" si="89"/>
        <v>105.79360563323901</v>
      </c>
      <c r="U569">
        <f>0</f>
        <v>0</v>
      </c>
      <c r="V569" s="9">
        <f t="shared" si="85"/>
        <v>105.79360563323901</v>
      </c>
      <c r="W569" s="9">
        <f>0</f>
        <v>0</v>
      </c>
      <c r="X569" s="9">
        <f>0</f>
        <v>0</v>
      </c>
      <c r="Y569" s="9">
        <f>0</f>
        <v>0</v>
      </c>
      <c r="Z569" s="9">
        <f>0</f>
        <v>0</v>
      </c>
      <c r="AA569">
        <f>10</f>
        <v>10</v>
      </c>
    </row>
    <row r="570" spans="1:27" x14ac:dyDescent="0.55000000000000004">
      <c r="A570" s="10">
        <v>46082</v>
      </c>
      <c r="B570" t="s">
        <v>11</v>
      </c>
      <c r="C570" t="s">
        <v>26</v>
      </c>
      <c r="D570" t="s">
        <v>20</v>
      </c>
      <c r="E570" t="s">
        <v>14</v>
      </c>
      <c r="F570" t="s">
        <v>17</v>
      </c>
      <c r="G570" t="s">
        <v>16</v>
      </c>
      <c r="H570">
        <v>10.4952684087429</v>
      </c>
      <c r="J570">
        <f t="shared" si="86"/>
        <v>569</v>
      </c>
      <c r="K570" t="str">
        <f t="shared" si="80"/>
        <v>TNMPWest LZ</v>
      </c>
      <c r="L570" s="10">
        <f t="shared" si="87"/>
        <v>45887</v>
      </c>
      <c r="M570" s="10">
        <f t="shared" si="88"/>
        <v>46082</v>
      </c>
      <c r="N570" t="str">
        <f t="shared" si="81"/>
        <v>NA</v>
      </c>
      <c r="O570" t="str">
        <f t="shared" si="82"/>
        <v>NA</v>
      </c>
      <c r="P570" t="str">
        <f t="shared" si="83"/>
        <v>APG&amp;E</v>
      </c>
      <c r="Q570">
        <f t="shared" si="84"/>
        <v>24</v>
      </c>
      <c r="R570">
        <v>0</v>
      </c>
      <c r="S570">
        <f>200</f>
        <v>200</v>
      </c>
      <c r="T570" s="9">
        <f t="shared" si="89"/>
        <v>104.95268408742901</v>
      </c>
      <c r="U570">
        <f>0</f>
        <v>0</v>
      </c>
      <c r="V570" s="9">
        <f t="shared" si="85"/>
        <v>104.95268408742901</v>
      </c>
      <c r="W570" s="9">
        <f>0</f>
        <v>0</v>
      </c>
      <c r="X570" s="9">
        <f>0</f>
        <v>0</v>
      </c>
      <c r="Y570" s="9">
        <f>0</f>
        <v>0</v>
      </c>
      <c r="Z570" s="9">
        <f>0</f>
        <v>0</v>
      </c>
      <c r="AA570">
        <f>10</f>
        <v>10</v>
      </c>
    </row>
    <row r="571" spans="1:27" x14ac:dyDescent="0.55000000000000004">
      <c r="A571" s="10">
        <v>46082</v>
      </c>
      <c r="B571" t="s">
        <v>11</v>
      </c>
      <c r="C571" t="s">
        <v>26</v>
      </c>
      <c r="D571" t="s">
        <v>20</v>
      </c>
      <c r="E571" t="s">
        <v>14</v>
      </c>
      <c r="F571" t="s">
        <v>18</v>
      </c>
      <c r="G571" t="s">
        <v>16</v>
      </c>
      <c r="H571">
        <v>10.7456542928674</v>
      </c>
      <c r="J571">
        <f t="shared" si="86"/>
        <v>570</v>
      </c>
      <c r="K571" t="str">
        <f t="shared" si="80"/>
        <v>TNMPWest LZ</v>
      </c>
      <c r="L571" s="10">
        <f t="shared" si="87"/>
        <v>45887</v>
      </c>
      <c r="M571" s="10">
        <f t="shared" si="88"/>
        <v>46082</v>
      </c>
      <c r="N571" t="str">
        <f t="shared" si="81"/>
        <v>NA</v>
      </c>
      <c r="O571" t="str">
        <f t="shared" si="82"/>
        <v>NA</v>
      </c>
      <c r="P571" t="str">
        <f t="shared" si="83"/>
        <v>APG&amp;E</v>
      </c>
      <c r="Q571">
        <f t="shared" si="84"/>
        <v>36</v>
      </c>
      <c r="R571">
        <v>0</v>
      </c>
      <c r="S571">
        <f>200</f>
        <v>200</v>
      </c>
      <c r="T571" s="9">
        <f t="shared" si="89"/>
        <v>107.456542928674</v>
      </c>
      <c r="U571">
        <f>0</f>
        <v>0</v>
      </c>
      <c r="V571" s="9">
        <f t="shared" si="85"/>
        <v>107.456542928674</v>
      </c>
      <c r="W571" s="9">
        <f>0</f>
        <v>0</v>
      </c>
      <c r="X571" s="9">
        <f>0</f>
        <v>0</v>
      </c>
      <c r="Y571" s="9">
        <f>0</f>
        <v>0</v>
      </c>
      <c r="Z571" s="9">
        <f>0</f>
        <v>0</v>
      </c>
      <c r="AA571">
        <f>10</f>
        <v>10</v>
      </c>
    </row>
    <row r="572" spans="1:27" x14ac:dyDescent="0.55000000000000004">
      <c r="A572" s="10">
        <v>46113</v>
      </c>
      <c r="B572" t="s">
        <v>11</v>
      </c>
      <c r="C572" t="s">
        <v>26</v>
      </c>
      <c r="D572" t="s">
        <v>20</v>
      </c>
      <c r="E572" t="s">
        <v>14</v>
      </c>
      <c r="F572" t="s">
        <v>15</v>
      </c>
      <c r="G572" t="s">
        <v>16</v>
      </c>
      <c r="H572">
        <v>10.5902418459941</v>
      </c>
      <c r="J572">
        <f t="shared" si="86"/>
        <v>571</v>
      </c>
      <c r="K572" t="str">
        <f t="shared" si="80"/>
        <v>TNMPWest LZ</v>
      </c>
      <c r="L572" s="10">
        <f t="shared" si="87"/>
        <v>45887</v>
      </c>
      <c r="M572" s="10">
        <f t="shared" si="88"/>
        <v>46113</v>
      </c>
      <c r="N572" t="str">
        <f t="shared" si="81"/>
        <v>NA</v>
      </c>
      <c r="O572" t="str">
        <f t="shared" si="82"/>
        <v>NA</v>
      </c>
      <c r="P572" t="str">
        <f t="shared" si="83"/>
        <v>APG&amp;E</v>
      </c>
      <c r="Q572">
        <f t="shared" si="84"/>
        <v>12</v>
      </c>
      <c r="R572">
        <v>0</v>
      </c>
      <c r="S572">
        <f>200</f>
        <v>200</v>
      </c>
      <c r="T572" s="9">
        <f t="shared" si="89"/>
        <v>105.902418459941</v>
      </c>
      <c r="U572">
        <f>0</f>
        <v>0</v>
      </c>
      <c r="V572" s="9">
        <f t="shared" si="85"/>
        <v>105.902418459941</v>
      </c>
      <c r="W572" s="9">
        <f>0</f>
        <v>0</v>
      </c>
      <c r="X572" s="9">
        <f>0</f>
        <v>0</v>
      </c>
      <c r="Y572" s="9">
        <f>0</f>
        <v>0</v>
      </c>
      <c r="Z572" s="9">
        <f>0</f>
        <v>0</v>
      </c>
      <c r="AA572">
        <f>10</f>
        <v>10</v>
      </c>
    </row>
    <row r="573" spans="1:27" x14ac:dyDescent="0.55000000000000004">
      <c r="A573" s="10">
        <v>46113</v>
      </c>
      <c r="B573" t="s">
        <v>11</v>
      </c>
      <c r="C573" t="s">
        <v>26</v>
      </c>
      <c r="D573" t="s">
        <v>20</v>
      </c>
      <c r="E573" t="s">
        <v>14</v>
      </c>
      <c r="F573" t="s">
        <v>17</v>
      </c>
      <c r="G573" t="s">
        <v>16</v>
      </c>
      <c r="H573">
        <v>10.5085430762547</v>
      </c>
      <c r="J573">
        <f t="shared" si="86"/>
        <v>572</v>
      </c>
      <c r="K573" t="str">
        <f t="shared" si="80"/>
        <v>TNMPWest LZ</v>
      </c>
      <c r="L573" s="10">
        <f t="shared" si="87"/>
        <v>45887</v>
      </c>
      <c r="M573" s="10">
        <f t="shared" si="88"/>
        <v>46113</v>
      </c>
      <c r="N573" t="str">
        <f t="shared" si="81"/>
        <v>NA</v>
      </c>
      <c r="O573" t="str">
        <f t="shared" si="82"/>
        <v>NA</v>
      </c>
      <c r="P573" t="str">
        <f t="shared" si="83"/>
        <v>APG&amp;E</v>
      </c>
      <c r="Q573">
        <f t="shared" si="84"/>
        <v>24</v>
      </c>
      <c r="R573">
        <v>0</v>
      </c>
      <c r="S573">
        <f>200</f>
        <v>200</v>
      </c>
      <c r="T573" s="9">
        <f t="shared" si="89"/>
        <v>105.08543076254699</v>
      </c>
      <c r="U573">
        <f>0</f>
        <v>0</v>
      </c>
      <c r="V573" s="9">
        <f t="shared" si="85"/>
        <v>105.08543076254699</v>
      </c>
      <c r="W573" s="9">
        <f>0</f>
        <v>0</v>
      </c>
      <c r="X573" s="9">
        <f>0</f>
        <v>0</v>
      </c>
      <c r="Y573" s="9">
        <f>0</f>
        <v>0</v>
      </c>
      <c r="Z573" s="9">
        <f>0</f>
        <v>0</v>
      </c>
      <c r="AA573">
        <f>10</f>
        <v>10</v>
      </c>
    </row>
    <row r="574" spans="1:27" x14ac:dyDescent="0.55000000000000004">
      <c r="A574" s="10">
        <v>46113</v>
      </c>
      <c r="B574" t="s">
        <v>11</v>
      </c>
      <c r="C574" t="s">
        <v>26</v>
      </c>
      <c r="D574" t="s">
        <v>20</v>
      </c>
      <c r="E574" t="s">
        <v>14</v>
      </c>
      <c r="F574" t="s">
        <v>18</v>
      </c>
      <c r="G574" t="s">
        <v>16</v>
      </c>
      <c r="H574">
        <v>10.755533094853099</v>
      </c>
      <c r="J574">
        <f t="shared" si="86"/>
        <v>573</v>
      </c>
      <c r="K574" t="str">
        <f t="shared" si="80"/>
        <v>TNMPWest LZ</v>
      </c>
      <c r="L574" s="10">
        <f t="shared" si="87"/>
        <v>45887</v>
      </c>
      <c r="M574" s="10">
        <f t="shared" si="88"/>
        <v>46113</v>
      </c>
      <c r="N574" t="str">
        <f t="shared" si="81"/>
        <v>NA</v>
      </c>
      <c r="O574" t="str">
        <f t="shared" si="82"/>
        <v>NA</v>
      </c>
      <c r="P574" t="str">
        <f t="shared" si="83"/>
        <v>APG&amp;E</v>
      </c>
      <c r="Q574">
        <f t="shared" si="84"/>
        <v>36</v>
      </c>
      <c r="R574">
        <v>0</v>
      </c>
      <c r="S574">
        <f>200</f>
        <v>200</v>
      </c>
      <c r="T574" s="9">
        <f t="shared" si="89"/>
        <v>107.55533094853099</v>
      </c>
      <c r="U574">
        <f>0</f>
        <v>0</v>
      </c>
      <c r="V574" s="9">
        <f t="shared" si="85"/>
        <v>107.55533094853099</v>
      </c>
      <c r="W574" s="9">
        <f>0</f>
        <v>0</v>
      </c>
      <c r="X574" s="9">
        <f>0</f>
        <v>0</v>
      </c>
      <c r="Y574" s="9">
        <f>0</f>
        <v>0</v>
      </c>
      <c r="Z574" s="9">
        <f>0</f>
        <v>0</v>
      </c>
      <c r="AA574">
        <f>10</f>
        <v>10</v>
      </c>
    </row>
    <row r="575" spans="1:27" x14ac:dyDescent="0.55000000000000004">
      <c r="A575" s="10">
        <v>46143</v>
      </c>
      <c r="B575" t="s">
        <v>11</v>
      </c>
      <c r="C575" t="s">
        <v>26</v>
      </c>
      <c r="D575" t="s">
        <v>20</v>
      </c>
      <c r="E575" t="s">
        <v>14</v>
      </c>
      <c r="F575" t="s">
        <v>15</v>
      </c>
      <c r="G575" t="s">
        <v>16</v>
      </c>
      <c r="H575">
        <v>10.5839781145594</v>
      </c>
      <c r="J575">
        <f t="shared" si="86"/>
        <v>574</v>
      </c>
      <c r="K575" t="str">
        <f t="shared" si="80"/>
        <v>TNMPWest LZ</v>
      </c>
      <c r="L575" s="10">
        <f t="shared" si="87"/>
        <v>45887</v>
      </c>
      <c r="M575" s="10">
        <f t="shared" si="88"/>
        <v>46143</v>
      </c>
      <c r="N575" t="str">
        <f t="shared" si="81"/>
        <v>NA</v>
      </c>
      <c r="O575" t="str">
        <f t="shared" si="82"/>
        <v>NA</v>
      </c>
      <c r="P575" t="str">
        <f t="shared" si="83"/>
        <v>APG&amp;E</v>
      </c>
      <c r="Q575">
        <f t="shared" si="84"/>
        <v>12</v>
      </c>
      <c r="R575">
        <v>0</v>
      </c>
      <c r="S575">
        <f>200</f>
        <v>200</v>
      </c>
      <c r="T575" s="9">
        <f t="shared" si="89"/>
        <v>105.839781145594</v>
      </c>
      <c r="U575">
        <f>0</f>
        <v>0</v>
      </c>
      <c r="V575" s="9">
        <f t="shared" si="85"/>
        <v>105.839781145594</v>
      </c>
      <c r="W575" s="9">
        <f>0</f>
        <v>0</v>
      </c>
      <c r="X575" s="9">
        <f>0</f>
        <v>0</v>
      </c>
      <c r="Y575" s="9">
        <f>0</f>
        <v>0</v>
      </c>
      <c r="Z575" s="9">
        <f>0</f>
        <v>0</v>
      </c>
      <c r="AA575">
        <f>10</f>
        <v>10</v>
      </c>
    </row>
    <row r="576" spans="1:27" x14ac:dyDescent="0.55000000000000004">
      <c r="A576" s="10">
        <v>46143</v>
      </c>
      <c r="B576" t="s">
        <v>11</v>
      </c>
      <c r="C576" t="s">
        <v>26</v>
      </c>
      <c r="D576" t="s">
        <v>20</v>
      </c>
      <c r="E576" t="s">
        <v>14</v>
      </c>
      <c r="F576" t="s">
        <v>17</v>
      </c>
      <c r="G576" t="s">
        <v>16</v>
      </c>
      <c r="H576">
        <v>10.5077835024683</v>
      </c>
      <c r="J576">
        <f t="shared" si="86"/>
        <v>575</v>
      </c>
      <c r="K576" t="str">
        <f t="shared" si="80"/>
        <v>TNMPWest LZ</v>
      </c>
      <c r="L576" s="10">
        <f t="shared" si="87"/>
        <v>45887</v>
      </c>
      <c r="M576" s="10">
        <f t="shared" si="88"/>
        <v>46143</v>
      </c>
      <c r="N576" t="str">
        <f t="shared" si="81"/>
        <v>NA</v>
      </c>
      <c r="O576" t="str">
        <f t="shared" si="82"/>
        <v>NA</v>
      </c>
      <c r="P576" t="str">
        <f t="shared" si="83"/>
        <v>APG&amp;E</v>
      </c>
      <c r="Q576">
        <f t="shared" si="84"/>
        <v>24</v>
      </c>
      <c r="R576">
        <v>0</v>
      </c>
      <c r="S576">
        <f>200</f>
        <v>200</v>
      </c>
      <c r="T576" s="9">
        <f t="shared" si="89"/>
        <v>105.077835024683</v>
      </c>
      <c r="U576">
        <f>0</f>
        <v>0</v>
      </c>
      <c r="V576" s="9">
        <f t="shared" si="85"/>
        <v>105.077835024683</v>
      </c>
      <c r="W576" s="9">
        <f>0</f>
        <v>0</v>
      </c>
      <c r="X576" s="9">
        <f>0</f>
        <v>0</v>
      </c>
      <c r="Y576" s="9">
        <f>0</f>
        <v>0</v>
      </c>
      <c r="Z576" s="9">
        <f>0</f>
        <v>0</v>
      </c>
      <c r="AA576">
        <f>10</f>
        <v>10</v>
      </c>
    </row>
    <row r="577" spans="1:27" x14ac:dyDescent="0.55000000000000004">
      <c r="A577" s="10">
        <v>46143</v>
      </c>
      <c r="B577" t="s">
        <v>11</v>
      </c>
      <c r="C577" t="s">
        <v>26</v>
      </c>
      <c r="D577" t="s">
        <v>20</v>
      </c>
      <c r="E577" t="s">
        <v>14</v>
      </c>
      <c r="F577" t="s">
        <v>18</v>
      </c>
      <c r="G577" t="s">
        <v>16</v>
      </c>
      <c r="H577">
        <v>10.757949897505901</v>
      </c>
      <c r="J577">
        <f t="shared" si="86"/>
        <v>576</v>
      </c>
      <c r="K577" t="str">
        <f t="shared" si="80"/>
        <v>TNMPWest LZ</v>
      </c>
      <c r="L577" s="10">
        <f t="shared" si="87"/>
        <v>45887</v>
      </c>
      <c r="M577" s="10">
        <f t="shared" si="88"/>
        <v>46143</v>
      </c>
      <c r="N577" t="str">
        <f t="shared" si="81"/>
        <v>NA</v>
      </c>
      <c r="O577" t="str">
        <f t="shared" si="82"/>
        <v>NA</v>
      </c>
      <c r="P577" t="str">
        <f t="shared" si="83"/>
        <v>APG&amp;E</v>
      </c>
      <c r="Q577">
        <f t="shared" si="84"/>
        <v>36</v>
      </c>
      <c r="R577">
        <v>0</v>
      </c>
      <c r="S577">
        <f>200</f>
        <v>200</v>
      </c>
      <c r="T577" s="9">
        <f t="shared" si="89"/>
        <v>107.57949897505901</v>
      </c>
      <c r="U577">
        <f>0</f>
        <v>0</v>
      </c>
      <c r="V577" s="9">
        <f t="shared" si="85"/>
        <v>107.57949897505901</v>
      </c>
      <c r="W577" s="9">
        <f>0</f>
        <v>0</v>
      </c>
      <c r="X577" s="9">
        <f>0</f>
        <v>0</v>
      </c>
      <c r="Y577" s="9">
        <f>0</f>
        <v>0</v>
      </c>
      <c r="Z577" s="9">
        <f>0</f>
        <v>0</v>
      </c>
      <c r="AA577">
        <f>10</f>
        <v>10</v>
      </c>
    </row>
    <row r="578" spans="1:27" x14ac:dyDescent="0.55000000000000004">
      <c r="A578" s="10">
        <v>46174</v>
      </c>
      <c r="B578" t="s">
        <v>11</v>
      </c>
      <c r="C578" t="s">
        <v>26</v>
      </c>
      <c r="D578" t="s">
        <v>20</v>
      </c>
      <c r="E578" t="s">
        <v>14</v>
      </c>
      <c r="F578" t="s">
        <v>15</v>
      </c>
      <c r="G578" t="s">
        <v>16</v>
      </c>
      <c r="H578">
        <v>10.606563927746601</v>
      </c>
      <c r="J578">
        <f t="shared" si="86"/>
        <v>577</v>
      </c>
      <c r="K578" t="str">
        <f t="shared" ref="K578:K641" si="90">CONCATENATE(C578,D578)</f>
        <v>TNMPWest LZ</v>
      </c>
      <c r="L578" s="10">
        <f t="shared" si="87"/>
        <v>45887</v>
      </c>
      <c r="M578" s="10">
        <f t="shared" si="88"/>
        <v>46174</v>
      </c>
      <c r="N578" t="str">
        <f t="shared" ref="N578:N641" si="91">IF(K578="CenterpointHouston LZ","COAST",IF(K578="OncorNorth LZ","NORTH",IF(K578="AEP TX CENTRALSouth LZ","SOUTH",IF(K578="AEP TX CentralWest LZ","WEST",IF(K578="TNMPHouston LZ","TNMP","NA")))))</f>
        <v>NA</v>
      </c>
      <c r="O578" t="str">
        <f t="shared" ref="O578:O641" si="92">IF(E578="LO","LOW",IF(E578="MED","MED",IF(E578="HI","HIGH","NA")))</f>
        <v>NA</v>
      </c>
      <c r="P578" t="str">
        <f t="shared" ref="P578:P641" si="93">IF(G578="Fixed Price","APG&amp;E","NA")</f>
        <v>APG&amp;E</v>
      </c>
      <c r="Q578">
        <f t="shared" ref="Q578:Q641" si="94">IF(F578="12 Months",12,IF(F578="24 Months",24,IF(F578="36 Months",36,IF(F578="48 Months",48,IF(F578="60 Months",60,0)))))</f>
        <v>12</v>
      </c>
      <c r="R578">
        <v>0</v>
      </c>
      <c r="S578">
        <f>200</f>
        <v>200</v>
      </c>
      <c r="T578" s="9">
        <f t="shared" si="89"/>
        <v>106.065639277466</v>
      </c>
      <c r="U578">
        <f>0</f>
        <v>0</v>
      </c>
      <c r="V578" s="9">
        <f t="shared" ref="V578:V641" si="95">T578+U578</f>
        <v>106.065639277466</v>
      </c>
      <c r="W578" s="9">
        <f>0</f>
        <v>0</v>
      </c>
      <c r="X578" s="9">
        <f>0</f>
        <v>0</v>
      </c>
      <c r="Y578" s="9">
        <f>0</f>
        <v>0</v>
      </c>
      <c r="Z578" s="9">
        <f>0</f>
        <v>0</v>
      </c>
      <c r="AA578">
        <f>10</f>
        <v>10</v>
      </c>
    </row>
    <row r="579" spans="1:27" x14ac:dyDescent="0.55000000000000004">
      <c r="A579" s="10">
        <v>46174</v>
      </c>
      <c r="B579" t="s">
        <v>11</v>
      </c>
      <c r="C579" t="s">
        <v>26</v>
      </c>
      <c r="D579" t="s">
        <v>20</v>
      </c>
      <c r="E579" t="s">
        <v>14</v>
      </c>
      <c r="F579" t="s">
        <v>17</v>
      </c>
      <c r="G579" t="s">
        <v>16</v>
      </c>
      <c r="H579">
        <v>10.5225763952244</v>
      </c>
      <c r="J579">
        <f t="shared" ref="J579:J642" si="96">J578+1</f>
        <v>578</v>
      </c>
      <c r="K579" t="str">
        <f t="shared" si="90"/>
        <v>TNMPWest LZ</v>
      </c>
      <c r="L579" s="10">
        <f t="shared" ref="L579:L642" si="97">DATE(2025,8,18)</f>
        <v>45887</v>
      </c>
      <c r="M579" s="10">
        <f t="shared" ref="M579:M642" si="98">A579</f>
        <v>46174</v>
      </c>
      <c r="N579" t="str">
        <f t="shared" si="91"/>
        <v>NA</v>
      </c>
      <c r="O579" t="str">
        <f t="shared" si="92"/>
        <v>NA</v>
      </c>
      <c r="P579" t="str">
        <f t="shared" si="93"/>
        <v>APG&amp;E</v>
      </c>
      <c r="Q579">
        <f t="shared" si="94"/>
        <v>24</v>
      </c>
      <c r="R579">
        <v>0</v>
      </c>
      <c r="S579">
        <f>200</f>
        <v>200</v>
      </c>
      <c r="T579" s="9">
        <f t="shared" ref="T579:T642" si="99">IF(N579="",0,H579*10)</f>
        <v>105.22576395224399</v>
      </c>
      <c r="U579">
        <f>0</f>
        <v>0</v>
      </c>
      <c r="V579" s="9">
        <f t="shared" si="95"/>
        <v>105.22576395224399</v>
      </c>
      <c r="W579" s="9">
        <f>0</f>
        <v>0</v>
      </c>
      <c r="X579" s="9">
        <f>0</f>
        <v>0</v>
      </c>
      <c r="Y579" s="9">
        <f>0</f>
        <v>0</v>
      </c>
      <c r="Z579" s="9">
        <f>0</f>
        <v>0</v>
      </c>
      <c r="AA579">
        <f>10</f>
        <v>10</v>
      </c>
    </row>
    <row r="580" spans="1:27" x14ac:dyDescent="0.55000000000000004">
      <c r="A580" s="10">
        <v>46174</v>
      </c>
      <c r="B580" t="s">
        <v>11</v>
      </c>
      <c r="C580" t="s">
        <v>26</v>
      </c>
      <c r="D580" t="s">
        <v>20</v>
      </c>
      <c r="E580" t="s">
        <v>14</v>
      </c>
      <c r="F580" t="s">
        <v>18</v>
      </c>
      <c r="G580" t="s">
        <v>16</v>
      </c>
      <c r="H580">
        <v>10.770630368909201</v>
      </c>
      <c r="J580">
        <f t="shared" si="96"/>
        <v>579</v>
      </c>
      <c r="K580" t="str">
        <f t="shared" si="90"/>
        <v>TNMPWest LZ</v>
      </c>
      <c r="L580" s="10">
        <f t="shared" si="97"/>
        <v>45887</v>
      </c>
      <c r="M580" s="10">
        <f t="shared" si="98"/>
        <v>46174</v>
      </c>
      <c r="N580" t="str">
        <f t="shared" si="91"/>
        <v>NA</v>
      </c>
      <c r="O580" t="str">
        <f t="shared" si="92"/>
        <v>NA</v>
      </c>
      <c r="P580" t="str">
        <f t="shared" si="93"/>
        <v>APG&amp;E</v>
      </c>
      <c r="Q580">
        <f t="shared" si="94"/>
        <v>36</v>
      </c>
      <c r="R580">
        <v>0</v>
      </c>
      <c r="S580">
        <f>200</f>
        <v>200</v>
      </c>
      <c r="T580" s="9">
        <f t="shared" si="99"/>
        <v>107.70630368909201</v>
      </c>
      <c r="U580">
        <f>0</f>
        <v>0</v>
      </c>
      <c r="V580" s="9">
        <f t="shared" si="95"/>
        <v>107.70630368909201</v>
      </c>
      <c r="W580" s="9">
        <f>0</f>
        <v>0</v>
      </c>
      <c r="X580" s="9">
        <f>0</f>
        <v>0</v>
      </c>
      <c r="Y580" s="9">
        <f>0</f>
        <v>0</v>
      </c>
      <c r="Z580" s="9">
        <f>0</f>
        <v>0</v>
      </c>
      <c r="AA580">
        <f>10</f>
        <v>10</v>
      </c>
    </row>
    <row r="581" spans="1:27" x14ac:dyDescent="0.55000000000000004">
      <c r="A581" s="10">
        <v>46204</v>
      </c>
      <c r="B581" t="s">
        <v>11</v>
      </c>
      <c r="C581" t="s">
        <v>26</v>
      </c>
      <c r="D581" t="s">
        <v>20</v>
      </c>
      <c r="E581" t="s">
        <v>14</v>
      </c>
      <c r="F581" t="s">
        <v>15</v>
      </c>
      <c r="G581" t="s">
        <v>16</v>
      </c>
      <c r="H581">
        <v>10.612177042311799</v>
      </c>
      <c r="J581">
        <f t="shared" si="96"/>
        <v>580</v>
      </c>
      <c r="K581" t="str">
        <f t="shared" si="90"/>
        <v>TNMPWest LZ</v>
      </c>
      <c r="L581" s="10">
        <f t="shared" si="97"/>
        <v>45887</v>
      </c>
      <c r="M581" s="10">
        <f t="shared" si="98"/>
        <v>46204</v>
      </c>
      <c r="N581" t="str">
        <f t="shared" si="91"/>
        <v>NA</v>
      </c>
      <c r="O581" t="str">
        <f t="shared" si="92"/>
        <v>NA</v>
      </c>
      <c r="P581" t="str">
        <f t="shared" si="93"/>
        <v>APG&amp;E</v>
      </c>
      <c r="Q581">
        <f t="shared" si="94"/>
        <v>12</v>
      </c>
      <c r="R581">
        <v>0</v>
      </c>
      <c r="S581">
        <f>200</f>
        <v>200</v>
      </c>
      <c r="T581" s="9">
        <f t="shared" si="99"/>
        <v>106.12177042311799</v>
      </c>
      <c r="U581">
        <f>0</f>
        <v>0</v>
      </c>
      <c r="V581" s="9">
        <f t="shared" si="95"/>
        <v>106.12177042311799</v>
      </c>
      <c r="W581" s="9">
        <f>0</f>
        <v>0</v>
      </c>
      <c r="X581" s="9">
        <f>0</f>
        <v>0</v>
      </c>
      <c r="Y581" s="9">
        <f>0</f>
        <v>0</v>
      </c>
      <c r="Z581" s="9">
        <f>0</f>
        <v>0</v>
      </c>
      <c r="AA581">
        <f>10</f>
        <v>10</v>
      </c>
    </row>
    <row r="582" spans="1:27" x14ac:dyDescent="0.55000000000000004">
      <c r="A582" s="10">
        <v>46204</v>
      </c>
      <c r="B582" t="s">
        <v>11</v>
      </c>
      <c r="C582" t="s">
        <v>26</v>
      </c>
      <c r="D582" t="s">
        <v>20</v>
      </c>
      <c r="E582" t="s">
        <v>14</v>
      </c>
      <c r="F582" t="s">
        <v>17</v>
      </c>
      <c r="G582" t="s">
        <v>16</v>
      </c>
      <c r="H582">
        <v>10.521847367401801</v>
      </c>
      <c r="J582">
        <f t="shared" si="96"/>
        <v>581</v>
      </c>
      <c r="K582" t="str">
        <f t="shared" si="90"/>
        <v>TNMPWest LZ</v>
      </c>
      <c r="L582" s="10">
        <f t="shared" si="97"/>
        <v>45887</v>
      </c>
      <c r="M582" s="10">
        <f t="shared" si="98"/>
        <v>46204</v>
      </c>
      <c r="N582" t="str">
        <f t="shared" si="91"/>
        <v>NA</v>
      </c>
      <c r="O582" t="str">
        <f t="shared" si="92"/>
        <v>NA</v>
      </c>
      <c r="P582" t="str">
        <f t="shared" si="93"/>
        <v>APG&amp;E</v>
      </c>
      <c r="Q582">
        <f t="shared" si="94"/>
        <v>24</v>
      </c>
      <c r="R582">
        <v>0</v>
      </c>
      <c r="S582">
        <f>200</f>
        <v>200</v>
      </c>
      <c r="T582" s="9">
        <f t="shared" si="99"/>
        <v>105.21847367401801</v>
      </c>
      <c r="U582">
        <f>0</f>
        <v>0</v>
      </c>
      <c r="V582" s="9">
        <f t="shared" si="95"/>
        <v>105.21847367401801</v>
      </c>
      <c r="W582" s="9">
        <f>0</f>
        <v>0</v>
      </c>
      <c r="X582" s="9">
        <f>0</f>
        <v>0</v>
      </c>
      <c r="Y582" s="9">
        <f>0</f>
        <v>0</v>
      </c>
      <c r="Z582" s="9">
        <f>0</f>
        <v>0</v>
      </c>
      <c r="AA582">
        <f>10</f>
        <v>10</v>
      </c>
    </row>
    <row r="583" spans="1:27" x14ac:dyDescent="0.55000000000000004">
      <c r="A583" s="10">
        <v>46204</v>
      </c>
      <c r="B583" t="s">
        <v>11</v>
      </c>
      <c r="C583" t="s">
        <v>26</v>
      </c>
      <c r="D583" t="s">
        <v>20</v>
      </c>
      <c r="E583" t="s">
        <v>14</v>
      </c>
      <c r="F583" t="s">
        <v>18</v>
      </c>
      <c r="G583" t="s">
        <v>16</v>
      </c>
      <c r="H583">
        <v>10.775955576812001</v>
      </c>
      <c r="J583">
        <f t="shared" si="96"/>
        <v>582</v>
      </c>
      <c r="K583" t="str">
        <f t="shared" si="90"/>
        <v>TNMPWest LZ</v>
      </c>
      <c r="L583" s="10">
        <f t="shared" si="97"/>
        <v>45887</v>
      </c>
      <c r="M583" s="10">
        <f t="shared" si="98"/>
        <v>46204</v>
      </c>
      <c r="N583" t="str">
        <f t="shared" si="91"/>
        <v>NA</v>
      </c>
      <c r="O583" t="str">
        <f t="shared" si="92"/>
        <v>NA</v>
      </c>
      <c r="P583" t="str">
        <f t="shared" si="93"/>
        <v>APG&amp;E</v>
      </c>
      <c r="Q583">
        <f t="shared" si="94"/>
        <v>36</v>
      </c>
      <c r="R583">
        <v>0</v>
      </c>
      <c r="S583">
        <f>200</f>
        <v>200</v>
      </c>
      <c r="T583" s="9">
        <f t="shared" si="99"/>
        <v>107.75955576812001</v>
      </c>
      <c r="U583">
        <f>0</f>
        <v>0</v>
      </c>
      <c r="V583" s="9">
        <f t="shared" si="95"/>
        <v>107.75955576812001</v>
      </c>
      <c r="W583" s="9">
        <f>0</f>
        <v>0</v>
      </c>
      <c r="X583" s="9">
        <f>0</f>
        <v>0</v>
      </c>
      <c r="Y583" s="9">
        <f>0</f>
        <v>0</v>
      </c>
      <c r="Z583" s="9">
        <f>0</f>
        <v>0</v>
      </c>
      <c r="AA583">
        <f>10</f>
        <v>10</v>
      </c>
    </row>
    <row r="584" spans="1:27" x14ac:dyDescent="0.55000000000000004">
      <c r="A584" s="10">
        <v>46235</v>
      </c>
      <c r="B584" t="s">
        <v>11</v>
      </c>
      <c r="C584" t="s">
        <v>26</v>
      </c>
      <c r="D584" t="s">
        <v>20</v>
      </c>
      <c r="E584" t="s">
        <v>14</v>
      </c>
      <c r="F584" t="s">
        <v>15</v>
      </c>
      <c r="G584" t="s">
        <v>16</v>
      </c>
      <c r="H584">
        <v>10.6321849672794</v>
      </c>
      <c r="J584">
        <f t="shared" si="96"/>
        <v>583</v>
      </c>
      <c r="K584" t="str">
        <f t="shared" si="90"/>
        <v>TNMPWest LZ</v>
      </c>
      <c r="L584" s="10">
        <f t="shared" si="97"/>
        <v>45887</v>
      </c>
      <c r="M584" s="10">
        <f t="shared" si="98"/>
        <v>46235</v>
      </c>
      <c r="N584" t="str">
        <f t="shared" si="91"/>
        <v>NA</v>
      </c>
      <c r="O584" t="str">
        <f t="shared" si="92"/>
        <v>NA</v>
      </c>
      <c r="P584" t="str">
        <f t="shared" si="93"/>
        <v>APG&amp;E</v>
      </c>
      <c r="Q584">
        <f t="shared" si="94"/>
        <v>12</v>
      </c>
      <c r="R584">
        <v>0</v>
      </c>
      <c r="S584">
        <f>200</f>
        <v>200</v>
      </c>
      <c r="T584" s="9">
        <f t="shared" si="99"/>
        <v>106.321849672794</v>
      </c>
      <c r="U584">
        <f>0</f>
        <v>0</v>
      </c>
      <c r="V584" s="9">
        <f t="shared" si="95"/>
        <v>106.321849672794</v>
      </c>
      <c r="W584" s="9">
        <f>0</f>
        <v>0</v>
      </c>
      <c r="X584" s="9">
        <f>0</f>
        <v>0</v>
      </c>
      <c r="Y584" s="9">
        <f>0</f>
        <v>0</v>
      </c>
      <c r="Z584" s="9">
        <f>0</f>
        <v>0</v>
      </c>
      <c r="AA584">
        <f>10</f>
        <v>10</v>
      </c>
    </row>
    <row r="585" spans="1:27" x14ac:dyDescent="0.55000000000000004">
      <c r="A585" s="10">
        <v>46235</v>
      </c>
      <c r="B585" t="s">
        <v>11</v>
      </c>
      <c r="C585" t="s">
        <v>26</v>
      </c>
      <c r="D585" t="s">
        <v>20</v>
      </c>
      <c r="E585" t="s">
        <v>14</v>
      </c>
      <c r="F585" t="s">
        <v>17</v>
      </c>
      <c r="G585" t="s">
        <v>16</v>
      </c>
      <c r="H585">
        <v>10.5342504405456</v>
      </c>
      <c r="J585">
        <f t="shared" si="96"/>
        <v>584</v>
      </c>
      <c r="K585" t="str">
        <f t="shared" si="90"/>
        <v>TNMPWest LZ</v>
      </c>
      <c r="L585" s="10">
        <f t="shared" si="97"/>
        <v>45887</v>
      </c>
      <c r="M585" s="10">
        <f t="shared" si="98"/>
        <v>46235</v>
      </c>
      <c r="N585" t="str">
        <f t="shared" si="91"/>
        <v>NA</v>
      </c>
      <c r="O585" t="str">
        <f t="shared" si="92"/>
        <v>NA</v>
      </c>
      <c r="P585" t="str">
        <f t="shared" si="93"/>
        <v>APG&amp;E</v>
      </c>
      <c r="Q585">
        <f t="shared" si="94"/>
        <v>24</v>
      </c>
      <c r="R585">
        <v>0</v>
      </c>
      <c r="S585">
        <f>200</f>
        <v>200</v>
      </c>
      <c r="T585" s="9">
        <f t="shared" si="99"/>
        <v>105.342504405456</v>
      </c>
      <c r="U585">
        <f>0</f>
        <v>0</v>
      </c>
      <c r="V585" s="9">
        <f t="shared" si="95"/>
        <v>105.342504405456</v>
      </c>
      <c r="W585" s="9">
        <f>0</f>
        <v>0</v>
      </c>
      <c r="X585" s="9">
        <f>0</f>
        <v>0</v>
      </c>
      <c r="Y585" s="9">
        <f>0</f>
        <v>0</v>
      </c>
      <c r="Z585" s="9">
        <f>0</f>
        <v>0</v>
      </c>
      <c r="AA585">
        <f>10</f>
        <v>10</v>
      </c>
    </row>
    <row r="586" spans="1:27" x14ac:dyDescent="0.55000000000000004">
      <c r="A586" s="10">
        <v>46235</v>
      </c>
      <c r="B586" t="s">
        <v>11</v>
      </c>
      <c r="C586" t="s">
        <v>26</v>
      </c>
      <c r="D586" t="s">
        <v>20</v>
      </c>
      <c r="E586" t="s">
        <v>14</v>
      </c>
      <c r="F586" t="s">
        <v>18</v>
      </c>
      <c r="G586" t="s">
        <v>16</v>
      </c>
      <c r="H586">
        <v>10.7955189688152</v>
      </c>
      <c r="J586">
        <f t="shared" si="96"/>
        <v>585</v>
      </c>
      <c r="K586" t="str">
        <f t="shared" si="90"/>
        <v>TNMPWest LZ</v>
      </c>
      <c r="L586" s="10">
        <f t="shared" si="97"/>
        <v>45887</v>
      </c>
      <c r="M586" s="10">
        <f t="shared" si="98"/>
        <v>46235</v>
      </c>
      <c r="N586" t="str">
        <f t="shared" si="91"/>
        <v>NA</v>
      </c>
      <c r="O586" t="str">
        <f t="shared" si="92"/>
        <v>NA</v>
      </c>
      <c r="P586" t="str">
        <f t="shared" si="93"/>
        <v>APG&amp;E</v>
      </c>
      <c r="Q586">
        <f t="shared" si="94"/>
        <v>36</v>
      </c>
      <c r="R586">
        <v>0</v>
      </c>
      <c r="S586">
        <f>200</f>
        <v>200</v>
      </c>
      <c r="T586" s="9">
        <f t="shared" si="99"/>
        <v>107.955189688152</v>
      </c>
      <c r="U586">
        <f>0</f>
        <v>0</v>
      </c>
      <c r="V586" s="9">
        <f t="shared" si="95"/>
        <v>107.955189688152</v>
      </c>
      <c r="W586" s="9">
        <f>0</f>
        <v>0</v>
      </c>
      <c r="X586" s="9">
        <f>0</f>
        <v>0</v>
      </c>
      <c r="Y586" s="9">
        <f>0</f>
        <v>0</v>
      </c>
      <c r="Z586" s="9">
        <f>0</f>
        <v>0</v>
      </c>
      <c r="AA586">
        <f>10</f>
        <v>10</v>
      </c>
    </row>
    <row r="587" spans="1:27" x14ac:dyDescent="0.55000000000000004">
      <c r="A587" s="10">
        <v>45870</v>
      </c>
      <c r="B587" t="s">
        <v>11</v>
      </c>
      <c r="C587" t="s">
        <v>12</v>
      </c>
      <c r="D587" t="s">
        <v>13</v>
      </c>
      <c r="E587" t="s">
        <v>27</v>
      </c>
      <c r="F587" t="s">
        <v>15</v>
      </c>
      <c r="G587" t="s">
        <v>16</v>
      </c>
      <c r="H587">
        <v>8.6892787329455796</v>
      </c>
      <c r="J587">
        <f t="shared" si="96"/>
        <v>586</v>
      </c>
      <c r="K587" t="str">
        <f t="shared" si="90"/>
        <v>AEP TX CentralHouston LZ</v>
      </c>
      <c r="L587" s="10">
        <f t="shared" si="97"/>
        <v>45887</v>
      </c>
      <c r="M587" s="10">
        <f t="shared" si="98"/>
        <v>45870</v>
      </c>
      <c r="N587" t="str">
        <f t="shared" si="91"/>
        <v>NA</v>
      </c>
      <c r="O587" t="str">
        <f t="shared" si="92"/>
        <v>NA</v>
      </c>
      <c r="P587" t="str">
        <f t="shared" si="93"/>
        <v>APG&amp;E</v>
      </c>
      <c r="Q587">
        <f t="shared" si="94"/>
        <v>12</v>
      </c>
      <c r="R587">
        <v>0</v>
      </c>
      <c r="S587">
        <f>200</f>
        <v>200</v>
      </c>
      <c r="T587" s="9">
        <f t="shared" si="99"/>
        <v>86.8927873294558</v>
      </c>
      <c r="U587">
        <f>0</f>
        <v>0</v>
      </c>
      <c r="V587" s="9">
        <f t="shared" si="95"/>
        <v>86.8927873294558</v>
      </c>
      <c r="W587" s="9">
        <f>0</f>
        <v>0</v>
      </c>
      <c r="X587" s="9">
        <f>0</f>
        <v>0</v>
      </c>
      <c r="Y587" s="9">
        <f>0</f>
        <v>0</v>
      </c>
      <c r="Z587" s="9">
        <f>0</f>
        <v>0</v>
      </c>
      <c r="AA587">
        <f>10</f>
        <v>10</v>
      </c>
    </row>
    <row r="588" spans="1:27" x14ac:dyDescent="0.55000000000000004">
      <c r="A588" s="10">
        <v>45870</v>
      </c>
      <c r="B588" t="s">
        <v>11</v>
      </c>
      <c r="C588" t="s">
        <v>12</v>
      </c>
      <c r="D588" t="s">
        <v>13</v>
      </c>
      <c r="E588" t="s">
        <v>27</v>
      </c>
      <c r="F588" t="s">
        <v>17</v>
      </c>
      <c r="G588" t="s">
        <v>16</v>
      </c>
      <c r="H588">
        <v>8.8897653282090605</v>
      </c>
      <c r="J588">
        <f t="shared" si="96"/>
        <v>587</v>
      </c>
      <c r="K588" t="str">
        <f t="shared" si="90"/>
        <v>AEP TX CentralHouston LZ</v>
      </c>
      <c r="L588" s="10">
        <f t="shared" si="97"/>
        <v>45887</v>
      </c>
      <c r="M588" s="10">
        <f t="shared" si="98"/>
        <v>45870</v>
      </c>
      <c r="N588" t="str">
        <f t="shared" si="91"/>
        <v>NA</v>
      </c>
      <c r="O588" t="str">
        <f t="shared" si="92"/>
        <v>NA</v>
      </c>
      <c r="P588" t="str">
        <f t="shared" si="93"/>
        <v>APG&amp;E</v>
      </c>
      <c r="Q588">
        <f t="shared" si="94"/>
        <v>24</v>
      </c>
      <c r="R588">
        <v>0</v>
      </c>
      <c r="S588">
        <f>200</f>
        <v>200</v>
      </c>
      <c r="T588" s="9">
        <f t="shared" si="99"/>
        <v>88.897653282090602</v>
      </c>
      <c r="U588">
        <f>0</f>
        <v>0</v>
      </c>
      <c r="V588" s="9">
        <f t="shared" si="95"/>
        <v>88.897653282090602</v>
      </c>
      <c r="W588" s="9">
        <f>0</f>
        <v>0</v>
      </c>
      <c r="X588" s="9">
        <f>0</f>
        <v>0</v>
      </c>
      <c r="Y588" s="9">
        <f>0</f>
        <v>0</v>
      </c>
      <c r="Z588" s="9">
        <f>0</f>
        <v>0</v>
      </c>
      <c r="AA588">
        <f>10</f>
        <v>10</v>
      </c>
    </row>
    <row r="589" spans="1:27" x14ac:dyDescent="0.55000000000000004">
      <c r="A589" s="10">
        <v>45870</v>
      </c>
      <c r="B589" t="s">
        <v>11</v>
      </c>
      <c r="C589" t="s">
        <v>12</v>
      </c>
      <c r="D589" t="s">
        <v>13</v>
      </c>
      <c r="E589" t="s">
        <v>27</v>
      </c>
      <c r="F589" t="s">
        <v>18</v>
      </c>
      <c r="G589" t="s">
        <v>16</v>
      </c>
      <c r="H589">
        <v>9.2338040648883997</v>
      </c>
      <c r="J589">
        <f t="shared" si="96"/>
        <v>588</v>
      </c>
      <c r="K589" t="str">
        <f t="shared" si="90"/>
        <v>AEP TX CentralHouston LZ</v>
      </c>
      <c r="L589" s="10">
        <f t="shared" si="97"/>
        <v>45887</v>
      </c>
      <c r="M589" s="10">
        <f t="shared" si="98"/>
        <v>45870</v>
      </c>
      <c r="N589" t="str">
        <f t="shared" si="91"/>
        <v>NA</v>
      </c>
      <c r="O589" t="str">
        <f t="shared" si="92"/>
        <v>NA</v>
      </c>
      <c r="P589" t="str">
        <f t="shared" si="93"/>
        <v>APG&amp;E</v>
      </c>
      <c r="Q589">
        <f t="shared" si="94"/>
        <v>36</v>
      </c>
      <c r="R589">
        <v>0</v>
      </c>
      <c r="S589">
        <f>200</f>
        <v>200</v>
      </c>
      <c r="T589" s="9">
        <f t="shared" si="99"/>
        <v>92.338040648884004</v>
      </c>
      <c r="U589">
        <f>0</f>
        <v>0</v>
      </c>
      <c r="V589" s="9">
        <f t="shared" si="95"/>
        <v>92.338040648884004</v>
      </c>
      <c r="W589" s="9">
        <f>0</f>
        <v>0</v>
      </c>
      <c r="X589" s="9">
        <f>0</f>
        <v>0</v>
      </c>
      <c r="Y589" s="9">
        <f>0</f>
        <v>0</v>
      </c>
      <c r="Z589" s="9">
        <f>0</f>
        <v>0</v>
      </c>
      <c r="AA589">
        <f>10</f>
        <v>10</v>
      </c>
    </row>
    <row r="590" spans="1:27" x14ac:dyDescent="0.55000000000000004">
      <c r="A590" s="10">
        <v>45901</v>
      </c>
      <c r="B590" t="s">
        <v>11</v>
      </c>
      <c r="C590" t="s">
        <v>12</v>
      </c>
      <c r="D590" t="s">
        <v>13</v>
      </c>
      <c r="E590" t="s">
        <v>27</v>
      </c>
      <c r="F590" t="s">
        <v>15</v>
      </c>
      <c r="G590" t="s">
        <v>16</v>
      </c>
      <c r="H590">
        <v>9.2357382248034998</v>
      </c>
      <c r="J590">
        <f t="shared" si="96"/>
        <v>589</v>
      </c>
      <c r="K590" t="str">
        <f t="shared" si="90"/>
        <v>AEP TX CentralHouston LZ</v>
      </c>
      <c r="L590" s="10">
        <f t="shared" si="97"/>
        <v>45887</v>
      </c>
      <c r="M590" s="10">
        <f t="shared" si="98"/>
        <v>45901</v>
      </c>
      <c r="N590" t="str">
        <f t="shared" si="91"/>
        <v>NA</v>
      </c>
      <c r="O590" t="str">
        <f t="shared" si="92"/>
        <v>NA</v>
      </c>
      <c r="P590" t="str">
        <f t="shared" si="93"/>
        <v>APG&amp;E</v>
      </c>
      <c r="Q590">
        <f t="shared" si="94"/>
        <v>12</v>
      </c>
      <c r="R590">
        <v>0</v>
      </c>
      <c r="S590">
        <f>200</f>
        <v>200</v>
      </c>
      <c r="T590" s="9">
        <f t="shared" si="99"/>
        <v>92.357382248034995</v>
      </c>
      <c r="U590">
        <f>0</f>
        <v>0</v>
      </c>
      <c r="V590" s="9">
        <f t="shared" si="95"/>
        <v>92.357382248034995</v>
      </c>
      <c r="W590" s="9">
        <f>0</f>
        <v>0</v>
      </c>
      <c r="X590" s="9">
        <f>0</f>
        <v>0</v>
      </c>
      <c r="Y590" s="9">
        <f>0</f>
        <v>0</v>
      </c>
      <c r="Z590" s="9">
        <f>0</f>
        <v>0</v>
      </c>
      <c r="AA590">
        <f>10</f>
        <v>10</v>
      </c>
    </row>
    <row r="591" spans="1:27" x14ac:dyDescent="0.55000000000000004">
      <c r="A591" s="10">
        <v>45901</v>
      </c>
      <c r="B591" t="s">
        <v>11</v>
      </c>
      <c r="C591" t="s">
        <v>12</v>
      </c>
      <c r="D591" t="s">
        <v>13</v>
      </c>
      <c r="E591" t="s">
        <v>27</v>
      </c>
      <c r="F591" t="s">
        <v>17</v>
      </c>
      <c r="G591" t="s">
        <v>16</v>
      </c>
      <c r="H591">
        <v>9.1426644533451409</v>
      </c>
      <c r="J591">
        <f t="shared" si="96"/>
        <v>590</v>
      </c>
      <c r="K591" t="str">
        <f t="shared" si="90"/>
        <v>AEP TX CentralHouston LZ</v>
      </c>
      <c r="L591" s="10">
        <f t="shared" si="97"/>
        <v>45887</v>
      </c>
      <c r="M591" s="10">
        <f t="shared" si="98"/>
        <v>45901</v>
      </c>
      <c r="N591" t="str">
        <f t="shared" si="91"/>
        <v>NA</v>
      </c>
      <c r="O591" t="str">
        <f t="shared" si="92"/>
        <v>NA</v>
      </c>
      <c r="P591" t="str">
        <f t="shared" si="93"/>
        <v>APG&amp;E</v>
      </c>
      <c r="Q591">
        <f t="shared" si="94"/>
        <v>24</v>
      </c>
      <c r="R591">
        <v>0</v>
      </c>
      <c r="S591">
        <f>200</f>
        <v>200</v>
      </c>
      <c r="T591" s="9">
        <f t="shared" si="99"/>
        <v>91.426644533451409</v>
      </c>
      <c r="U591">
        <f>0</f>
        <v>0</v>
      </c>
      <c r="V591" s="9">
        <f t="shared" si="95"/>
        <v>91.426644533451409</v>
      </c>
      <c r="W591" s="9">
        <f>0</f>
        <v>0</v>
      </c>
      <c r="X591" s="9">
        <f>0</f>
        <v>0</v>
      </c>
      <c r="Y591" s="9">
        <f>0</f>
        <v>0</v>
      </c>
      <c r="Z591" s="9">
        <f>0</f>
        <v>0</v>
      </c>
      <c r="AA591">
        <f>10</f>
        <v>10</v>
      </c>
    </row>
    <row r="592" spans="1:27" x14ac:dyDescent="0.55000000000000004">
      <c r="A592" s="10">
        <v>45901</v>
      </c>
      <c r="B592" t="s">
        <v>11</v>
      </c>
      <c r="C592" t="s">
        <v>12</v>
      </c>
      <c r="D592" t="s">
        <v>13</v>
      </c>
      <c r="E592" t="s">
        <v>27</v>
      </c>
      <c r="F592" t="s">
        <v>18</v>
      </c>
      <c r="G592" t="s">
        <v>16</v>
      </c>
      <c r="H592">
        <v>9.3860284757199892</v>
      </c>
      <c r="J592">
        <f t="shared" si="96"/>
        <v>591</v>
      </c>
      <c r="K592" t="str">
        <f t="shared" si="90"/>
        <v>AEP TX CentralHouston LZ</v>
      </c>
      <c r="L592" s="10">
        <f t="shared" si="97"/>
        <v>45887</v>
      </c>
      <c r="M592" s="10">
        <f t="shared" si="98"/>
        <v>45901</v>
      </c>
      <c r="N592" t="str">
        <f t="shared" si="91"/>
        <v>NA</v>
      </c>
      <c r="O592" t="str">
        <f t="shared" si="92"/>
        <v>NA</v>
      </c>
      <c r="P592" t="str">
        <f t="shared" si="93"/>
        <v>APG&amp;E</v>
      </c>
      <c r="Q592">
        <f t="shared" si="94"/>
        <v>36</v>
      </c>
      <c r="R592">
        <v>0</v>
      </c>
      <c r="S592">
        <f>200</f>
        <v>200</v>
      </c>
      <c r="T592" s="9">
        <f t="shared" si="99"/>
        <v>93.860284757199892</v>
      </c>
      <c r="U592">
        <f>0</f>
        <v>0</v>
      </c>
      <c r="V592" s="9">
        <f t="shared" si="95"/>
        <v>93.860284757199892</v>
      </c>
      <c r="W592" s="9">
        <f>0</f>
        <v>0</v>
      </c>
      <c r="X592" s="9">
        <f>0</f>
        <v>0</v>
      </c>
      <c r="Y592" s="9">
        <f>0</f>
        <v>0</v>
      </c>
      <c r="Z592" s="9">
        <f>0</f>
        <v>0</v>
      </c>
      <c r="AA592">
        <f>10</f>
        <v>10</v>
      </c>
    </row>
    <row r="593" spans="1:27" x14ac:dyDescent="0.55000000000000004">
      <c r="A593" s="10">
        <v>45931</v>
      </c>
      <c r="B593" t="s">
        <v>11</v>
      </c>
      <c r="C593" t="s">
        <v>12</v>
      </c>
      <c r="D593" t="s">
        <v>13</v>
      </c>
      <c r="E593" t="s">
        <v>27</v>
      </c>
      <c r="F593" t="s">
        <v>15</v>
      </c>
      <c r="G593" t="s">
        <v>16</v>
      </c>
      <c r="H593">
        <v>9.3786967616795902</v>
      </c>
      <c r="J593">
        <f t="shared" si="96"/>
        <v>592</v>
      </c>
      <c r="K593" t="str">
        <f t="shared" si="90"/>
        <v>AEP TX CentralHouston LZ</v>
      </c>
      <c r="L593" s="10">
        <f t="shared" si="97"/>
        <v>45887</v>
      </c>
      <c r="M593" s="10">
        <f t="shared" si="98"/>
        <v>45931</v>
      </c>
      <c r="N593" t="str">
        <f t="shared" si="91"/>
        <v>NA</v>
      </c>
      <c r="O593" t="str">
        <f t="shared" si="92"/>
        <v>NA</v>
      </c>
      <c r="P593" t="str">
        <f t="shared" si="93"/>
        <v>APG&amp;E</v>
      </c>
      <c r="Q593">
        <f t="shared" si="94"/>
        <v>12</v>
      </c>
      <c r="R593">
        <v>0</v>
      </c>
      <c r="S593">
        <f>200</f>
        <v>200</v>
      </c>
      <c r="T593" s="9">
        <f t="shared" si="99"/>
        <v>93.786967616795906</v>
      </c>
      <c r="U593">
        <f>0</f>
        <v>0</v>
      </c>
      <c r="V593" s="9">
        <f t="shared" si="95"/>
        <v>93.786967616795906</v>
      </c>
      <c r="W593" s="9">
        <f>0</f>
        <v>0</v>
      </c>
      <c r="X593" s="9">
        <f>0</f>
        <v>0</v>
      </c>
      <c r="Y593" s="9">
        <f>0</f>
        <v>0</v>
      </c>
      <c r="Z593" s="9">
        <f>0</f>
        <v>0</v>
      </c>
      <c r="AA593">
        <f>10</f>
        <v>10</v>
      </c>
    </row>
    <row r="594" spans="1:27" x14ac:dyDescent="0.55000000000000004">
      <c r="A594" s="10">
        <v>45931</v>
      </c>
      <c r="B594" t="s">
        <v>11</v>
      </c>
      <c r="C594" t="s">
        <v>12</v>
      </c>
      <c r="D594" t="s">
        <v>13</v>
      </c>
      <c r="E594" t="s">
        <v>27</v>
      </c>
      <c r="F594" t="s">
        <v>17</v>
      </c>
      <c r="G594" t="s">
        <v>16</v>
      </c>
      <c r="H594">
        <v>9.2118058979154007</v>
      </c>
      <c r="J594">
        <f t="shared" si="96"/>
        <v>593</v>
      </c>
      <c r="K594" t="str">
        <f t="shared" si="90"/>
        <v>AEP TX CentralHouston LZ</v>
      </c>
      <c r="L594" s="10">
        <f t="shared" si="97"/>
        <v>45887</v>
      </c>
      <c r="M594" s="10">
        <f t="shared" si="98"/>
        <v>45931</v>
      </c>
      <c r="N594" t="str">
        <f t="shared" si="91"/>
        <v>NA</v>
      </c>
      <c r="O594" t="str">
        <f t="shared" si="92"/>
        <v>NA</v>
      </c>
      <c r="P594" t="str">
        <f t="shared" si="93"/>
        <v>APG&amp;E</v>
      </c>
      <c r="Q594">
        <f t="shared" si="94"/>
        <v>24</v>
      </c>
      <c r="R594">
        <v>0</v>
      </c>
      <c r="S594">
        <f>200</f>
        <v>200</v>
      </c>
      <c r="T594" s="9">
        <f t="shared" si="99"/>
        <v>92.118058979154</v>
      </c>
      <c r="U594">
        <f>0</f>
        <v>0</v>
      </c>
      <c r="V594" s="9">
        <f t="shared" si="95"/>
        <v>92.118058979154</v>
      </c>
      <c r="W594" s="9">
        <f>0</f>
        <v>0</v>
      </c>
      <c r="X594" s="9">
        <f>0</f>
        <v>0</v>
      </c>
      <c r="Y594" s="9">
        <f>0</f>
        <v>0</v>
      </c>
      <c r="Z594" s="9">
        <f>0</f>
        <v>0</v>
      </c>
      <c r="AA594">
        <f>10</f>
        <v>10</v>
      </c>
    </row>
    <row r="595" spans="1:27" x14ac:dyDescent="0.55000000000000004">
      <c r="A595" s="10">
        <v>45931</v>
      </c>
      <c r="B595" t="s">
        <v>11</v>
      </c>
      <c r="C595" t="s">
        <v>12</v>
      </c>
      <c r="D595" t="s">
        <v>13</v>
      </c>
      <c r="E595" t="s">
        <v>27</v>
      </c>
      <c r="F595" t="s">
        <v>18</v>
      </c>
      <c r="G595" t="s">
        <v>16</v>
      </c>
      <c r="H595">
        <v>9.4219900330002702</v>
      </c>
      <c r="J595">
        <f t="shared" si="96"/>
        <v>594</v>
      </c>
      <c r="K595" t="str">
        <f t="shared" si="90"/>
        <v>AEP TX CentralHouston LZ</v>
      </c>
      <c r="L595" s="10">
        <f t="shared" si="97"/>
        <v>45887</v>
      </c>
      <c r="M595" s="10">
        <f t="shared" si="98"/>
        <v>45931</v>
      </c>
      <c r="N595" t="str">
        <f t="shared" si="91"/>
        <v>NA</v>
      </c>
      <c r="O595" t="str">
        <f t="shared" si="92"/>
        <v>NA</v>
      </c>
      <c r="P595" t="str">
        <f t="shared" si="93"/>
        <v>APG&amp;E</v>
      </c>
      <c r="Q595">
        <f t="shared" si="94"/>
        <v>36</v>
      </c>
      <c r="R595">
        <v>0</v>
      </c>
      <c r="S595">
        <f>200</f>
        <v>200</v>
      </c>
      <c r="T595" s="9">
        <f t="shared" si="99"/>
        <v>94.219900330002702</v>
      </c>
      <c r="U595">
        <f>0</f>
        <v>0</v>
      </c>
      <c r="V595" s="9">
        <f t="shared" si="95"/>
        <v>94.219900330002702</v>
      </c>
      <c r="W595" s="9">
        <f>0</f>
        <v>0</v>
      </c>
      <c r="X595" s="9">
        <f>0</f>
        <v>0</v>
      </c>
      <c r="Y595" s="9">
        <f>0</f>
        <v>0</v>
      </c>
      <c r="Z595" s="9">
        <f>0</f>
        <v>0</v>
      </c>
      <c r="AA595">
        <f>10</f>
        <v>10</v>
      </c>
    </row>
    <row r="596" spans="1:27" x14ac:dyDescent="0.55000000000000004">
      <c r="A596" s="10">
        <v>45962</v>
      </c>
      <c r="B596" t="s">
        <v>11</v>
      </c>
      <c r="C596" t="s">
        <v>12</v>
      </c>
      <c r="D596" t="s">
        <v>13</v>
      </c>
      <c r="E596" t="s">
        <v>27</v>
      </c>
      <c r="F596" t="s">
        <v>15</v>
      </c>
      <c r="G596" t="s">
        <v>16</v>
      </c>
      <c r="H596">
        <v>9.4053143715292205</v>
      </c>
      <c r="J596">
        <f t="shared" si="96"/>
        <v>595</v>
      </c>
      <c r="K596" t="str">
        <f t="shared" si="90"/>
        <v>AEP TX CentralHouston LZ</v>
      </c>
      <c r="L596" s="10">
        <f t="shared" si="97"/>
        <v>45887</v>
      </c>
      <c r="M596" s="10">
        <f t="shared" si="98"/>
        <v>45962</v>
      </c>
      <c r="N596" t="str">
        <f t="shared" si="91"/>
        <v>NA</v>
      </c>
      <c r="O596" t="str">
        <f t="shared" si="92"/>
        <v>NA</v>
      </c>
      <c r="P596" t="str">
        <f t="shared" si="93"/>
        <v>APG&amp;E</v>
      </c>
      <c r="Q596">
        <f t="shared" si="94"/>
        <v>12</v>
      </c>
      <c r="R596">
        <v>0</v>
      </c>
      <c r="S596">
        <f>200</f>
        <v>200</v>
      </c>
      <c r="T596" s="9">
        <f t="shared" si="99"/>
        <v>94.053143715292208</v>
      </c>
      <c r="U596">
        <f>0</f>
        <v>0</v>
      </c>
      <c r="V596" s="9">
        <f t="shared" si="95"/>
        <v>94.053143715292208</v>
      </c>
      <c r="W596" s="9">
        <f>0</f>
        <v>0</v>
      </c>
      <c r="X596" s="9">
        <f>0</f>
        <v>0</v>
      </c>
      <c r="Y596" s="9">
        <f>0</f>
        <v>0</v>
      </c>
      <c r="Z596" s="9">
        <f>0</f>
        <v>0</v>
      </c>
      <c r="AA596">
        <f>10</f>
        <v>10</v>
      </c>
    </row>
    <row r="597" spans="1:27" x14ac:dyDescent="0.55000000000000004">
      <c r="A597" s="10">
        <v>45962</v>
      </c>
      <c r="B597" t="s">
        <v>11</v>
      </c>
      <c r="C597" t="s">
        <v>12</v>
      </c>
      <c r="D597" t="s">
        <v>13</v>
      </c>
      <c r="E597" t="s">
        <v>27</v>
      </c>
      <c r="F597" t="s">
        <v>17</v>
      </c>
      <c r="G597" t="s">
        <v>16</v>
      </c>
      <c r="H597">
        <v>9.2182277260706904</v>
      </c>
      <c r="J597">
        <f t="shared" si="96"/>
        <v>596</v>
      </c>
      <c r="K597" t="str">
        <f t="shared" si="90"/>
        <v>AEP TX CentralHouston LZ</v>
      </c>
      <c r="L597" s="10">
        <f t="shared" si="97"/>
        <v>45887</v>
      </c>
      <c r="M597" s="10">
        <f t="shared" si="98"/>
        <v>45962</v>
      </c>
      <c r="N597" t="str">
        <f t="shared" si="91"/>
        <v>NA</v>
      </c>
      <c r="O597" t="str">
        <f t="shared" si="92"/>
        <v>NA</v>
      </c>
      <c r="P597" t="str">
        <f t="shared" si="93"/>
        <v>APG&amp;E</v>
      </c>
      <c r="Q597">
        <f t="shared" si="94"/>
        <v>24</v>
      </c>
      <c r="R597">
        <v>0</v>
      </c>
      <c r="S597">
        <f>200</f>
        <v>200</v>
      </c>
      <c r="T597" s="9">
        <f t="shared" si="99"/>
        <v>92.182277260706911</v>
      </c>
      <c r="U597">
        <f>0</f>
        <v>0</v>
      </c>
      <c r="V597" s="9">
        <f t="shared" si="95"/>
        <v>92.182277260706911</v>
      </c>
      <c r="W597" s="9">
        <f>0</f>
        <v>0</v>
      </c>
      <c r="X597" s="9">
        <f>0</f>
        <v>0</v>
      </c>
      <c r="Y597" s="9">
        <f>0</f>
        <v>0</v>
      </c>
      <c r="Z597" s="9">
        <f>0</f>
        <v>0</v>
      </c>
      <c r="AA597">
        <f>10</f>
        <v>10</v>
      </c>
    </row>
    <row r="598" spans="1:27" x14ac:dyDescent="0.55000000000000004">
      <c r="A598" s="10">
        <v>45962</v>
      </c>
      <c r="B598" t="s">
        <v>11</v>
      </c>
      <c r="C598" t="s">
        <v>12</v>
      </c>
      <c r="D598" t="s">
        <v>13</v>
      </c>
      <c r="E598" t="s">
        <v>27</v>
      </c>
      <c r="F598" t="s">
        <v>18</v>
      </c>
      <c r="G598" t="s">
        <v>16</v>
      </c>
      <c r="H598">
        <v>9.4286540698613699</v>
      </c>
      <c r="J598">
        <f t="shared" si="96"/>
        <v>597</v>
      </c>
      <c r="K598" t="str">
        <f t="shared" si="90"/>
        <v>AEP TX CentralHouston LZ</v>
      </c>
      <c r="L598" s="10">
        <f t="shared" si="97"/>
        <v>45887</v>
      </c>
      <c r="M598" s="10">
        <f t="shared" si="98"/>
        <v>45962</v>
      </c>
      <c r="N598" t="str">
        <f t="shared" si="91"/>
        <v>NA</v>
      </c>
      <c r="O598" t="str">
        <f t="shared" si="92"/>
        <v>NA</v>
      </c>
      <c r="P598" t="str">
        <f t="shared" si="93"/>
        <v>APG&amp;E</v>
      </c>
      <c r="Q598">
        <f t="shared" si="94"/>
        <v>36</v>
      </c>
      <c r="R598">
        <v>0</v>
      </c>
      <c r="S598">
        <f>200</f>
        <v>200</v>
      </c>
      <c r="T598" s="9">
        <f t="shared" si="99"/>
        <v>94.286540698613692</v>
      </c>
      <c r="U598">
        <f>0</f>
        <v>0</v>
      </c>
      <c r="V598" s="9">
        <f t="shared" si="95"/>
        <v>94.286540698613692</v>
      </c>
      <c r="W598" s="9">
        <f>0</f>
        <v>0</v>
      </c>
      <c r="X598" s="9">
        <f>0</f>
        <v>0</v>
      </c>
      <c r="Y598" s="9">
        <f>0</f>
        <v>0</v>
      </c>
      <c r="Z598" s="9">
        <f>0</f>
        <v>0</v>
      </c>
      <c r="AA598">
        <f>10</f>
        <v>10</v>
      </c>
    </row>
    <row r="599" spans="1:27" x14ac:dyDescent="0.55000000000000004">
      <c r="A599" s="10">
        <v>45992</v>
      </c>
      <c r="B599" t="s">
        <v>11</v>
      </c>
      <c r="C599" t="s">
        <v>12</v>
      </c>
      <c r="D599" t="s">
        <v>13</v>
      </c>
      <c r="E599" t="s">
        <v>27</v>
      </c>
      <c r="F599" t="s">
        <v>15</v>
      </c>
      <c r="G599" t="s">
        <v>16</v>
      </c>
      <c r="H599">
        <v>9.4191366164761892</v>
      </c>
      <c r="J599">
        <f t="shared" si="96"/>
        <v>598</v>
      </c>
      <c r="K599" t="str">
        <f t="shared" si="90"/>
        <v>AEP TX CentralHouston LZ</v>
      </c>
      <c r="L599" s="10">
        <f t="shared" si="97"/>
        <v>45887</v>
      </c>
      <c r="M599" s="10">
        <f t="shared" si="98"/>
        <v>45992</v>
      </c>
      <c r="N599" t="str">
        <f t="shared" si="91"/>
        <v>NA</v>
      </c>
      <c r="O599" t="str">
        <f t="shared" si="92"/>
        <v>NA</v>
      </c>
      <c r="P599" t="str">
        <f t="shared" si="93"/>
        <v>APG&amp;E</v>
      </c>
      <c r="Q599">
        <f t="shared" si="94"/>
        <v>12</v>
      </c>
      <c r="R599">
        <v>0</v>
      </c>
      <c r="S599">
        <f>200</f>
        <v>200</v>
      </c>
      <c r="T599" s="9">
        <f t="shared" si="99"/>
        <v>94.191366164761888</v>
      </c>
      <c r="U599">
        <f>0</f>
        <v>0</v>
      </c>
      <c r="V599" s="9">
        <f t="shared" si="95"/>
        <v>94.191366164761888</v>
      </c>
      <c r="W599" s="9">
        <f>0</f>
        <v>0</v>
      </c>
      <c r="X599" s="9">
        <f>0</f>
        <v>0</v>
      </c>
      <c r="Y599" s="9">
        <f>0</f>
        <v>0</v>
      </c>
      <c r="Z599" s="9">
        <f>0</f>
        <v>0</v>
      </c>
      <c r="AA599">
        <f>10</f>
        <v>10</v>
      </c>
    </row>
    <row r="600" spans="1:27" x14ac:dyDescent="0.55000000000000004">
      <c r="A600" s="10">
        <v>45992</v>
      </c>
      <c r="B600" t="s">
        <v>11</v>
      </c>
      <c r="C600" t="s">
        <v>12</v>
      </c>
      <c r="D600" t="s">
        <v>13</v>
      </c>
      <c r="E600" t="s">
        <v>27</v>
      </c>
      <c r="F600" t="s">
        <v>17</v>
      </c>
      <c r="G600" t="s">
        <v>16</v>
      </c>
      <c r="H600">
        <v>9.2230434519148901</v>
      </c>
      <c r="J600">
        <f t="shared" si="96"/>
        <v>599</v>
      </c>
      <c r="K600" t="str">
        <f t="shared" si="90"/>
        <v>AEP TX CentralHouston LZ</v>
      </c>
      <c r="L600" s="10">
        <f t="shared" si="97"/>
        <v>45887</v>
      </c>
      <c r="M600" s="10">
        <f t="shared" si="98"/>
        <v>45992</v>
      </c>
      <c r="N600" t="str">
        <f t="shared" si="91"/>
        <v>NA</v>
      </c>
      <c r="O600" t="str">
        <f t="shared" si="92"/>
        <v>NA</v>
      </c>
      <c r="P600" t="str">
        <f t="shared" si="93"/>
        <v>APG&amp;E</v>
      </c>
      <c r="Q600">
        <f t="shared" si="94"/>
        <v>24</v>
      </c>
      <c r="R600">
        <v>0</v>
      </c>
      <c r="S600">
        <f>200</f>
        <v>200</v>
      </c>
      <c r="T600" s="9">
        <f t="shared" si="99"/>
        <v>92.230434519148901</v>
      </c>
      <c r="U600">
        <f>0</f>
        <v>0</v>
      </c>
      <c r="V600" s="9">
        <f t="shared" si="95"/>
        <v>92.230434519148901</v>
      </c>
      <c r="W600" s="9">
        <f>0</f>
        <v>0</v>
      </c>
      <c r="X600" s="9">
        <f>0</f>
        <v>0</v>
      </c>
      <c r="Y600" s="9">
        <f>0</f>
        <v>0</v>
      </c>
      <c r="Z600" s="9">
        <f>0</f>
        <v>0</v>
      </c>
      <c r="AA600">
        <f>10</f>
        <v>10</v>
      </c>
    </row>
    <row r="601" spans="1:27" x14ac:dyDescent="0.55000000000000004">
      <c r="A601" s="10">
        <v>45992</v>
      </c>
      <c r="B601" t="s">
        <v>11</v>
      </c>
      <c r="C601" t="s">
        <v>12</v>
      </c>
      <c r="D601" t="s">
        <v>13</v>
      </c>
      <c r="E601" t="s">
        <v>27</v>
      </c>
      <c r="F601" t="s">
        <v>18</v>
      </c>
      <c r="G601" t="s">
        <v>16</v>
      </c>
      <c r="H601">
        <v>9.4307277159041494</v>
      </c>
      <c r="J601">
        <f t="shared" si="96"/>
        <v>600</v>
      </c>
      <c r="K601" t="str">
        <f t="shared" si="90"/>
        <v>AEP TX CentralHouston LZ</v>
      </c>
      <c r="L601" s="10">
        <f t="shared" si="97"/>
        <v>45887</v>
      </c>
      <c r="M601" s="10">
        <f t="shared" si="98"/>
        <v>45992</v>
      </c>
      <c r="N601" t="str">
        <f t="shared" si="91"/>
        <v>NA</v>
      </c>
      <c r="O601" t="str">
        <f t="shared" si="92"/>
        <v>NA</v>
      </c>
      <c r="P601" t="str">
        <f t="shared" si="93"/>
        <v>APG&amp;E</v>
      </c>
      <c r="Q601">
        <f t="shared" si="94"/>
        <v>36</v>
      </c>
      <c r="R601">
        <v>0</v>
      </c>
      <c r="S601">
        <f>200</f>
        <v>200</v>
      </c>
      <c r="T601" s="9">
        <f t="shared" si="99"/>
        <v>94.30727715904149</v>
      </c>
      <c r="U601">
        <f>0</f>
        <v>0</v>
      </c>
      <c r="V601" s="9">
        <f t="shared" si="95"/>
        <v>94.30727715904149</v>
      </c>
      <c r="W601" s="9">
        <f>0</f>
        <v>0</v>
      </c>
      <c r="X601" s="9">
        <f>0</f>
        <v>0</v>
      </c>
      <c r="Y601" s="9">
        <f>0</f>
        <v>0</v>
      </c>
      <c r="Z601" s="9">
        <f>0</f>
        <v>0</v>
      </c>
      <c r="AA601">
        <f>10</f>
        <v>10</v>
      </c>
    </row>
    <row r="602" spans="1:27" x14ac:dyDescent="0.55000000000000004">
      <c r="A602" s="10">
        <v>46023</v>
      </c>
      <c r="B602" t="s">
        <v>11</v>
      </c>
      <c r="C602" t="s">
        <v>12</v>
      </c>
      <c r="D602" t="s">
        <v>13</v>
      </c>
      <c r="E602" t="s">
        <v>27</v>
      </c>
      <c r="F602" t="s">
        <v>15</v>
      </c>
      <c r="G602" t="s">
        <v>16</v>
      </c>
      <c r="H602">
        <v>9.4427509287994393</v>
      </c>
      <c r="J602">
        <f t="shared" si="96"/>
        <v>601</v>
      </c>
      <c r="K602" t="str">
        <f t="shared" si="90"/>
        <v>AEP TX CentralHouston LZ</v>
      </c>
      <c r="L602" s="10">
        <f t="shared" si="97"/>
        <v>45887</v>
      </c>
      <c r="M602" s="10">
        <f t="shared" si="98"/>
        <v>46023</v>
      </c>
      <c r="N602" t="str">
        <f t="shared" si="91"/>
        <v>NA</v>
      </c>
      <c r="O602" t="str">
        <f t="shared" si="92"/>
        <v>NA</v>
      </c>
      <c r="P602" t="str">
        <f t="shared" si="93"/>
        <v>APG&amp;E</v>
      </c>
      <c r="Q602">
        <f t="shared" si="94"/>
        <v>12</v>
      </c>
      <c r="R602">
        <v>0</v>
      </c>
      <c r="S602">
        <f>200</f>
        <v>200</v>
      </c>
      <c r="T602" s="9">
        <f t="shared" si="99"/>
        <v>94.427509287994397</v>
      </c>
      <c r="U602">
        <f>0</f>
        <v>0</v>
      </c>
      <c r="V602" s="9">
        <f t="shared" si="95"/>
        <v>94.427509287994397</v>
      </c>
      <c r="W602" s="9">
        <f>0</f>
        <v>0</v>
      </c>
      <c r="X602" s="9">
        <f>0</f>
        <v>0</v>
      </c>
      <c r="Y602" s="9">
        <f>0</f>
        <v>0</v>
      </c>
      <c r="Z602" s="9">
        <f>0</f>
        <v>0</v>
      </c>
      <c r="AA602">
        <f>10</f>
        <v>10</v>
      </c>
    </row>
    <row r="603" spans="1:27" x14ac:dyDescent="0.55000000000000004">
      <c r="A603" s="10">
        <v>46023</v>
      </c>
      <c r="B603" t="s">
        <v>11</v>
      </c>
      <c r="C603" t="s">
        <v>12</v>
      </c>
      <c r="D603" t="s">
        <v>13</v>
      </c>
      <c r="E603" t="s">
        <v>27</v>
      </c>
      <c r="F603" t="s">
        <v>17</v>
      </c>
      <c r="G603" t="s">
        <v>16</v>
      </c>
      <c r="H603">
        <v>9.2410896635743107</v>
      </c>
      <c r="J603">
        <f t="shared" si="96"/>
        <v>602</v>
      </c>
      <c r="K603" t="str">
        <f t="shared" si="90"/>
        <v>AEP TX CentralHouston LZ</v>
      </c>
      <c r="L603" s="10">
        <f t="shared" si="97"/>
        <v>45887</v>
      </c>
      <c r="M603" s="10">
        <f t="shared" si="98"/>
        <v>46023</v>
      </c>
      <c r="N603" t="str">
        <f t="shared" si="91"/>
        <v>NA</v>
      </c>
      <c r="O603" t="str">
        <f t="shared" si="92"/>
        <v>NA</v>
      </c>
      <c r="P603" t="str">
        <f t="shared" si="93"/>
        <v>APG&amp;E</v>
      </c>
      <c r="Q603">
        <f t="shared" si="94"/>
        <v>24</v>
      </c>
      <c r="R603">
        <v>0</v>
      </c>
      <c r="S603">
        <f>200</f>
        <v>200</v>
      </c>
      <c r="T603" s="9">
        <f t="shared" si="99"/>
        <v>92.410896635743114</v>
      </c>
      <c r="U603">
        <f>0</f>
        <v>0</v>
      </c>
      <c r="V603" s="9">
        <f t="shared" si="95"/>
        <v>92.410896635743114</v>
      </c>
      <c r="W603" s="9">
        <f>0</f>
        <v>0</v>
      </c>
      <c r="X603" s="9">
        <f>0</f>
        <v>0</v>
      </c>
      <c r="Y603" s="9">
        <f>0</f>
        <v>0</v>
      </c>
      <c r="Z603" s="9">
        <f>0</f>
        <v>0</v>
      </c>
      <c r="AA603">
        <f>10</f>
        <v>10</v>
      </c>
    </row>
    <row r="604" spans="1:27" x14ac:dyDescent="0.55000000000000004">
      <c r="A604" s="10">
        <v>46023</v>
      </c>
      <c r="B604" t="s">
        <v>11</v>
      </c>
      <c r="C604" t="s">
        <v>12</v>
      </c>
      <c r="D604" t="s">
        <v>13</v>
      </c>
      <c r="E604" t="s">
        <v>27</v>
      </c>
      <c r="F604" t="s">
        <v>18</v>
      </c>
      <c r="G604" t="s">
        <v>16</v>
      </c>
      <c r="H604">
        <v>9.4457171405956295</v>
      </c>
      <c r="J604">
        <f t="shared" si="96"/>
        <v>603</v>
      </c>
      <c r="K604" t="str">
        <f t="shared" si="90"/>
        <v>AEP TX CentralHouston LZ</v>
      </c>
      <c r="L604" s="10">
        <f t="shared" si="97"/>
        <v>45887</v>
      </c>
      <c r="M604" s="10">
        <f t="shared" si="98"/>
        <v>46023</v>
      </c>
      <c r="N604" t="str">
        <f t="shared" si="91"/>
        <v>NA</v>
      </c>
      <c r="O604" t="str">
        <f t="shared" si="92"/>
        <v>NA</v>
      </c>
      <c r="P604" t="str">
        <f t="shared" si="93"/>
        <v>APG&amp;E</v>
      </c>
      <c r="Q604">
        <f t="shared" si="94"/>
        <v>36</v>
      </c>
      <c r="R604">
        <v>0</v>
      </c>
      <c r="S604">
        <f>200</f>
        <v>200</v>
      </c>
      <c r="T604" s="9">
        <f t="shared" si="99"/>
        <v>94.457171405956302</v>
      </c>
      <c r="U604">
        <f>0</f>
        <v>0</v>
      </c>
      <c r="V604" s="9">
        <f t="shared" si="95"/>
        <v>94.457171405956302</v>
      </c>
      <c r="W604" s="9">
        <f>0</f>
        <v>0</v>
      </c>
      <c r="X604" s="9">
        <f>0</f>
        <v>0</v>
      </c>
      <c r="Y604" s="9">
        <f>0</f>
        <v>0</v>
      </c>
      <c r="Z604" s="9">
        <f>0</f>
        <v>0</v>
      </c>
      <c r="AA604">
        <f>10</f>
        <v>10</v>
      </c>
    </row>
    <row r="605" spans="1:27" x14ac:dyDescent="0.55000000000000004">
      <c r="A605" s="10">
        <v>46054</v>
      </c>
      <c r="B605" t="s">
        <v>11</v>
      </c>
      <c r="C605" t="s">
        <v>12</v>
      </c>
      <c r="D605" t="s">
        <v>13</v>
      </c>
      <c r="E605" t="s">
        <v>27</v>
      </c>
      <c r="F605" t="s">
        <v>15</v>
      </c>
      <c r="G605" t="s">
        <v>16</v>
      </c>
      <c r="H605">
        <v>9.5050280631559207</v>
      </c>
      <c r="J605">
        <f t="shared" si="96"/>
        <v>604</v>
      </c>
      <c r="K605" t="str">
        <f t="shared" si="90"/>
        <v>AEP TX CentralHouston LZ</v>
      </c>
      <c r="L605" s="10">
        <f t="shared" si="97"/>
        <v>45887</v>
      </c>
      <c r="M605" s="10">
        <f t="shared" si="98"/>
        <v>46054</v>
      </c>
      <c r="N605" t="str">
        <f t="shared" si="91"/>
        <v>NA</v>
      </c>
      <c r="O605" t="str">
        <f t="shared" si="92"/>
        <v>NA</v>
      </c>
      <c r="P605" t="str">
        <f t="shared" si="93"/>
        <v>APG&amp;E</v>
      </c>
      <c r="Q605">
        <f t="shared" si="94"/>
        <v>12</v>
      </c>
      <c r="R605">
        <v>0</v>
      </c>
      <c r="S605">
        <f>200</f>
        <v>200</v>
      </c>
      <c r="T605" s="9">
        <f t="shared" si="99"/>
        <v>95.050280631559204</v>
      </c>
      <c r="U605">
        <f>0</f>
        <v>0</v>
      </c>
      <c r="V605" s="9">
        <f t="shared" si="95"/>
        <v>95.050280631559204</v>
      </c>
      <c r="W605" s="9">
        <f>0</f>
        <v>0</v>
      </c>
      <c r="X605" s="9">
        <f>0</f>
        <v>0</v>
      </c>
      <c r="Y605" s="9">
        <f>0</f>
        <v>0</v>
      </c>
      <c r="Z605" s="9">
        <f>0</f>
        <v>0</v>
      </c>
      <c r="AA605">
        <f>10</f>
        <v>10</v>
      </c>
    </row>
    <row r="606" spans="1:27" x14ac:dyDescent="0.55000000000000004">
      <c r="A606" s="10">
        <v>46054</v>
      </c>
      <c r="B606" t="s">
        <v>11</v>
      </c>
      <c r="C606" t="s">
        <v>12</v>
      </c>
      <c r="D606" t="s">
        <v>13</v>
      </c>
      <c r="E606" t="s">
        <v>27</v>
      </c>
      <c r="F606" t="s">
        <v>17</v>
      </c>
      <c r="G606" t="s">
        <v>16</v>
      </c>
      <c r="H606">
        <v>9.3050606677165906</v>
      </c>
      <c r="J606">
        <f t="shared" si="96"/>
        <v>605</v>
      </c>
      <c r="K606" t="str">
        <f t="shared" si="90"/>
        <v>AEP TX CentralHouston LZ</v>
      </c>
      <c r="L606" s="10">
        <f t="shared" si="97"/>
        <v>45887</v>
      </c>
      <c r="M606" s="10">
        <f t="shared" si="98"/>
        <v>46054</v>
      </c>
      <c r="N606" t="str">
        <f t="shared" si="91"/>
        <v>NA</v>
      </c>
      <c r="O606" t="str">
        <f t="shared" si="92"/>
        <v>NA</v>
      </c>
      <c r="P606" t="str">
        <f t="shared" si="93"/>
        <v>APG&amp;E</v>
      </c>
      <c r="Q606">
        <f t="shared" si="94"/>
        <v>24</v>
      </c>
      <c r="R606">
        <v>0</v>
      </c>
      <c r="S606">
        <f>200</f>
        <v>200</v>
      </c>
      <c r="T606" s="9">
        <f t="shared" si="99"/>
        <v>93.050606677165902</v>
      </c>
      <c r="U606">
        <f>0</f>
        <v>0</v>
      </c>
      <c r="V606" s="9">
        <f t="shared" si="95"/>
        <v>93.050606677165902</v>
      </c>
      <c r="W606" s="9">
        <f>0</f>
        <v>0</v>
      </c>
      <c r="X606" s="9">
        <f>0</f>
        <v>0</v>
      </c>
      <c r="Y606" s="9">
        <f>0</f>
        <v>0</v>
      </c>
      <c r="Z606" s="9">
        <f>0</f>
        <v>0</v>
      </c>
      <c r="AA606">
        <f>10</f>
        <v>10</v>
      </c>
    </row>
    <row r="607" spans="1:27" x14ac:dyDescent="0.55000000000000004">
      <c r="A607" s="10">
        <v>46054</v>
      </c>
      <c r="B607" t="s">
        <v>11</v>
      </c>
      <c r="C607" t="s">
        <v>12</v>
      </c>
      <c r="D607" t="s">
        <v>13</v>
      </c>
      <c r="E607" t="s">
        <v>27</v>
      </c>
      <c r="F607" t="s">
        <v>18</v>
      </c>
      <c r="G607" t="s">
        <v>16</v>
      </c>
      <c r="H607">
        <v>9.5031903488451999</v>
      </c>
      <c r="J607">
        <f t="shared" si="96"/>
        <v>606</v>
      </c>
      <c r="K607" t="str">
        <f t="shared" si="90"/>
        <v>AEP TX CentralHouston LZ</v>
      </c>
      <c r="L607" s="10">
        <f t="shared" si="97"/>
        <v>45887</v>
      </c>
      <c r="M607" s="10">
        <f t="shared" si="98"/>
        <v>46054</v>
      </c>
      <c r="N607" t="str">
        <f t="shared" si="91"/>
        <v>NA</v>
      </c>
      <c r="O607" t="str">
        <f t="shared" si="92"/>
        <v>NA</v>
      </c>
      <c r="P607" t="str">
        <f t="shared" si="93"/>
        <v>APG&amp;E</v>
      </c>
      <c r="Q607">
        <f t="shared" si="94"/>
        <v>36</v>
      </c>
      <c r="R607">
        <v>0</v>
      </c>
      <c r="S607">
        <f>200</f>
        <v>200</v>
      </c>
      <c r="T607" s="9">
        <f t="shared" si="99"/>
        <v>95.031903488452002</v>
      </c>
      <c r="U607">
        <f>0</f>
        <v>0</v>
      </c>
      <c r="V607" s="9">
        <f t="shared" si="95"/>
        <v>95.031903488452002</v>
      </c>
      <c r="W607" s="9">
        <f>0</f>
        <v>0</v>
      </c>
      <c r="X607" s="9">
        <f>0</f>
        <v>0</v>
      </c>
      <c r="Y607" s="9">
        <f>0</f>
        <v>0</v>
      </c>
      <c r="Z607" s="9">
        <f>0</f>
        <v>0</v>
      </c>
      <c r="AA607">
        <f>10</f>
        <v>10</v>
      </c>
    </row>
    <row r="608" spans="1:27" x14ac:dyDescent="0.55000000000000004">
      <c r="A608" s="10">
        <v>46082</v>
      </c>
      <c r="B608" t="s">
        <v>11</v>
      </c>
      <c r="C608" t="s">
        <v>12</v>
      </c>
      <c r="D608" t="s">
        <v>13</v>
      </c>
      <c r="E608" t="s">
        <v>27</v>
      </c>
      <c r="F608" t="s">
        <v>15</v>
      </c>
      <c r="G608" t="s">
        <v>16</v>
      </c>
      <c r="H608">
        <v>9.53966254708706</v>
      </c>
      <c r="J608">
        <f t="shared" si="96"/>
        <v>607</v>
      </c>
      <c r="K608" t="str">
        <f t="shared" si="90"/>
        <v>AEP TX CentralHouston LZ</v>
      </c>
      <c r="L608" s="10">
        <f t="shared" si="97"/>
        <v>45887</v>
      </c>
      <c r="M608" s="10">
        <f t="shared" si="98"/>
        <v>46082</v>
      </c>
      <c r="N608" t="str">
        <f t="shared" si="91"/>
        <v>NA</v>
      </c>
      <c r="O608" t="str">
        <f t="shared" si="92"/>
        <v>NA</v>
      </c>
      <c r="P608" t="str">
        <f t="shared" si="93"/>
        <v>APG&amp;E</v>
      </c>
      <c r="Q608">
        <f t="shared" si="94"/>
        <v>12</v>
      </c>
      <c r="R608">
        <v>0</v>
      </c>
      <c r="S608">
        <f>200</f>
        <v>200</v>
      </c>
      <c r="T608" s="9">
        <f t="shared" si="99"/>
        <v>95.396625470870603</v>
      </c>
      <c r="U608">
        <f>0</f>
        <v>0</v>
      </c>
      <c r="V608" s="9">
        <f t="shared" si="95"/>
        <v>95.396625470870603</v>
      </c>
      <c r="W608" s="9">
        <f>0</f>
        <v>0</v>
      </c>
      <c r="X608" s="9">
        <f>0</f>
        <v>0</v>
      </c>
      <c r="Y608" s="9">
        <f>0</f>
        <v>0</v>
      </c>
      <c r="Z608" s="9">
        <f>0</f>
        <v>0</v>
      </c>
      <c r="AA608">
        <f>10</f>
        <v>10</v>
      </c>
    </row>
    <row r="609" spans="1:27" x14ac:dyDescent="0.55000000000000004">
      <c r="A609" s="10">
        <v>46082</v>
      </c>
      <c r="B609" t="s">
        <v>11</v>
      </c>
      <c r="C609" t="s">
        <v>12</v>
      </c>
      <c r="D609" t="s">
        <v>13</v>
      </c>
      <c r="E609" t="s">
        <v>27</v>
      </c>
      <c r="F609" t="s">
        <v>17</v>
      </c>
      <c r="G609" t="s">
        <v>16</v>
      </c>
      <c r="H609">
        <v>9.3454496113804701</v>
      </c>
      <c r="J609">
        <f t="shared" si="96"/>
        <v>608</v>
      </c>
      <c r="K609" t="str">
        <f t="shared" si="90"/>
        <v>AEP TX CentralHouston LZ</v>
      </c>
      <c r="L609" s="10">
        <f t="shared" si="97"/>
        <v>45887</v>
      </c>
      <c r="M609" s="10">
        <f t="shared" si="98"/>
        <v>46082</v>
      </c>
      <c r="N609" t="str">
        <f t="shared" si="91"/>
        <v>NA</v>
      </c>
      <c r="O609" t="str">
        <f t="shared" si="92"/>
        <v>NA</v>
      </c>
      <c r="P609" t="str">
        <f t="shared" si="93"/>
        <v>APG&amp;E</v>
      </c>
      <c r="Q609">
        <f t="shared" si="94"/>
        <v>24</v>
      </c>
      <c r="R609">
        <v>0</v>
      </c>
      <c r="S609">
        <f>200</f>
        <v>200</v>
      </c>
      <c r="T609" s="9">
        <f t="shared" si="99"/>
        <v>93.454496113804709</v>
      </c>
      <c r="U609">
        <f>0</f>
        <v>0</v>
      </c>
      <c r="V609" s="9">
        <f t="shared" si="95"/>
        <v>93.454496113804709</v>
      </c>
      <c r="W609" s="9">
        <f>0</f>
        <v>0</v>
      </c>
      <c r="X609" s="9">
        <f>0</f>
        <v>0</v>
      </c>
      <c r="Y609" s="9">
        <f>0</f>
        <v>0</v>
      </c>
      <c r="Z609" s="9">
        <f>0</f>
        <v>0</v>
      </c>
      <c r="AA609">
        <f>10</f>
        <v>10</v>
      </c>
    </row>
    <row r="610" spans="1:27" x14ac:dyDescent="0.55000000000000004">
      <c r="A610" s="10">
        <v>46082</v>
      </c>
      <c r="B610" t="s">
        <v>11</v>
      </c>
      <c r="C610" t="s">
        <v>12</v>
      </c>
      <c r="D610" t="s">
        <v>13</v>
      </c>
      <c r="E610" t="s">
        <v>27</v>
      </c>
      <c r="F610" t="s">
        <v>18</v>
      </c>
      <c r="G610" t="s">
        <v>16</v>
      </c>
      <c r="H610">
        <v>9.5377300627848296</v>
      </c>
      <c r="J610">
        <f t="shared" si="96"/>
        <v>609</v>
      </c>
      <c r="K610" t="str">
        <f t="shared" si="90"/>
        <v>AEP TX CentralHouston LZ</v>
      </c>
      <c r="L610" s="10">
        <f t="shared" si="97"/>
        <v>45887</v>
      </c>
      <c r="M610" s="10">
        <f t="shared" si="98"/>
        <v>46082</v>
      </c>
      <c r="N610" t="str">
        <f t="shared" si="91"/>
        <v>NA</v>
      </c>
      <c r="O610" t="str">
        <f t="shared" si="92"/>
        <v>NA</v>
      </c>
      <c r="P610" t="str">
        <f t="shared" si="93"/>
        <v>APG&amp;E</v>
      </c>
      <c r="Q610">
        <f t="shared" si="94"/>
        <v>36</v>
      </c>
      <c r="R610">
        <v>0</v>
      </c>
      <c r="S610">
        <f>200</f>
        <v>200</v>
      </c>
      <c r="T610" s="9">
        <f t="shared" si="99"/>
        <v>95.3773006278483</v>
      </c>
      <c r="U610">
        <f>0</f>
        <v>0</v>
      </c>
      <c r="V610" s="9">
        <f t="shared" si="95"/>
        <v>95.3773006278483</v>
      </c>
      <c r="W610" s="9">
        <f>0</f>
        <v>0</v>
      </c>
      <c r="X610" s="9">
        <f>0</f>
        <v>0</v>
      </c>
      <c r="Y610" s="9">
        <f>0</f>
        <v>0</v>
      </c>
      <c r="Z610" s="9">
        <f>0</f>
        <v>0</v>
      </c>
      <c r="AA610">
        <f>10</f>
        <v>10</v>
      </c>
    </row>
    <row r="611" spans="1:27" x14ac:dyDescent="0.55000000000000004">
      <c r="A611" s="10">
        <v>46113</v>
      </c>
      <c r="B611" t="s">
        <v>11</v>
      </c>
      <c r="C611" t="s">
        <v>12</v>
      </c>
      <c r="D611" t="s">
        <v>13</v>
      </c>
      <c r="E611" t="s">
        <v>27</v>
      </c>
      <c r="F611" t="s">
        <v>15</v>
      </c>
      <c r="G611" t="s">
        <v>16</v>
      </c>
      <c r="H611">
        <v>9.5403923571554294</v>
      </c>
      <c r="J611">
        <f t="shared" si="96"/>
        <v>610</v>
      </c>
      <c r="K611" t="str">
        <f t="shared" si="90"/>
        <v>AEP TX CentralHouston LZ</v>
      </c>
      <c r="L611" s="10">
        <f t="shared" si="97"/>
        <v>45887</v>
      </c>
      <c r="M611" s="10">
        <f t="shared" si="98"/>
        <v>46113</v>
      </c>
      <c r="N611" t="str">
        <f t="shared" si="91"/>
        <v>NA</v>
      </c>
      <c r="O611" t="str">
        <f t="shared" si="92"/>
        <v>NA</v>
      </c>
      <c r="P611" t="str">
        <f t="shared" si="93"/>
        <v>APG&amp;E</v>
      </c>
      <c r="Q611">
        <f t="shared" si="94"/>
        <v>12</v>
      </c>
      <c r="R611">
        <v>0</v>
      </c>
      <c r="S611">
        <f>200</f>
        <v>200</v>
      </c>
      <c r="T611" s="9">
        <f t="shared" si="99"/>
        <v>95.403923571554287</v>
      </c>
      <c r="U611">
        <f>0</f>
        <v>0</v>
      </c>
      <c r="V611" s="9">
        <f t="shared" si="95"/>
        <v>95.403923571554287</v>
      </c>
      <c r="W611" s="9">
        <f>0</f>
        <v>0</v>
      </c>
      <c r="X611" s="9">
        <f>0</f>
        <v>0</v>
      </c>
      <c r="Y611" s="9">
        <f>0</f>
        <v>0</v>
      </c>
      <c r="Z611" s="9">
        <f>0</f>
        <v>0</v>
      </c>
      <c r="AA611">
        <f>10</f>
        <v>10</v>
      </c>
    </row>
    <row r="612" spans="1:27" x14ac:dyDescent="0.55000000000000004">
      <c r="A612" s="10">
        <v>46113</v>
      </c>
      <c r="B612" t="s">
        <v>11</v>
      </c>
      <c r="C612" t="s">
        <v>12</v>
      </c>
      <c r="D612" t="s">
        <v>13</v>
      </c>
      <c r="E612" t="s">
        <v>27</v>
      </c>
      <c r="F612" t="s">
        <v>17</v>
      </c>
      <c r="G612" t="s">
        <v>16</v>
      </c>
      <c r="H612">
        <v>9.3475486655137008</v>
      </c>
      <c r="J612">
        <f t="shared" si="96"/>
        <v>611</v>
      </c>
      <c r="K612" t="str">
        <f t="shared" si="90"/>
        <v>AEP TX CentralHouston LZ</v>
      </c>
      <c r="L612" s="10">
        <f t="shared" si="97"/>
        <v>45887</v>
      </c>
      <c r="M612" s="10">
        <f t="shared" si="98"/>
        <v>46113</v>
      </c>
      <c r="N612" t="str">
        <f t="shared" si="91"/>
        <v>NA</v>
      </c>
      <c r="O612" t="str">
        <f t="shared" si="92"/>
        <v>NA</v>
      </c>
      <c r="P612" t="str">
        <f t="shared" si="93"/>
        <v>APG&amp;E</v>
      </c>
      <c r="Q612">
        <f t="shared" si="94"/>
        <v>24</v>
      </c>
      <c r="R612">
        <v>0</v>
      </c>
      <c r="S612">
        <f>200</f>
        <v>200</v>
      </c>
      <c r="T612" s="9">
        <f t="shared" si="99"/>
        <v>93.475486655137004</v>
      </c>
      <c r="U612">
        <f>0</f>
        <v>0</v>
      </c>
      <c r="V612" s="9">
        <f t="shared" si="95"/>
        <v>93.475486655137004</v>
      </c>
      <c r="W612" s="9">
        <f>0</f>
        <v>0</v>
      </c>
      <c r="X612" s="9">
        <f>0</f>
        <v>0</v>
      </c>
      <c r="Y612" s="9">
        <f>0</f>
        <v>0</v>
      </c>
      <c r="Z612" s="9">
        <f>0</f>
        <v>0</v>
      </c>
      <c r="AA612">
        <f>10</f>
        <v>10</v>
      </c>
    </row>
    <row r="613" spans="1:27" x14ac:dyDescent="0.55000000000000004">
      <c r="A613" s="10">
        <v>46113</v>
      </c>
      <c r="B613" t="s">
        <v>11</v>
      </c>
      <c r="C613" t="s">
        <v>12</v>
      </c>
      <c r="D613" t="s">
        <v>13</v>
      </c>
      <c r="E613" t="s">
        <v>27</v>
      </c>
      <c r="F613" t="s">
        <v>18</v>
      </c>
      <c r="G613" t="s">
        <v>16</v>
      </c>
      <c r="H613">
        <v>9.5358452926219304</v>
      </c>
      <c r="J613">
        <f t="shared" si="96"/>
        <v>612</v>
      </c>
      <c r="K613" t="str">
        <f t="shared" si="90"/>
        <v>AEP TX CentralHouston LZ</v>
      </c>
      <c r="L613" s="10">
        <f t="shared" si="97"/>
        <v>45887</v>
      </c>
      <c r="M613" s="10">
        <f t="shared" si="98"/>
        <v>46113</v>
      </c>
      <c r="N613" t="str">
        <f t="shared" si="91"/>
        <v>NA</v>
      </c>
      <c r="O613" t="str">
        <f t="shared" si="92"/>
        <v>NA</v>
      </c>
      <c r="P613" t="str">
        <f t="shared" si="93"/>
        <v>APG&amp;E</v>
      </c>
      <c r="Q613">
        <f t="shared" si="94"/>
        <v>36</v>
      </c>
      <c r="R613">
        <v>0</v>
      </c>
      <c r="S613">
        <f>200</f>
        <v>200</v>
      </c>
      <c r="T613" s="9">
        <f t="shared" si="99"/>
        <v>95.3584529262193</v>
      </c>
      <c r="U613">
        <f>0</f>
        <v>0</v>
      </c>
      <c r="V613" s="9">
        <f t="shared" si="95"/>
        <v>95.3584529262193</v>
      </c>
      <c r="W613" s="9">
        <f>0</f>
        <v>0</v>
      </c>
      <c r="X613" s="9">
        <f>0</f>
        <v>0</v>
      </c>
      <c r="Y613" s="9">
        <f>0</f>
        <v>0</v>
      </c>
      <c r="Z613" s="9">
        <f>0</f>
        <v>0</v>
      </c>
      <c r="AA613">
        <f>10</f>
        <v>10</v>
      </c>
    </row>
    <row r="614" spans="1:27" x14ac:dyDescent="0.55000000000000004">
      <c r="A614" s="10">
        <v>46143</v>
      </c>
      <c r="B614" t="s">
        <v>11</v>
      </c>
      <c r="C614" t="s">
        <v>12</v>
      </c>
      <c r="D614" t="s">
        <v>13</v>
      </c>
      <c r="E614" t="s">
        <v>27</v>
      </c>
      <c r="F614" t="s">
        <v>15</v>
      </c>
      <c r="G614" t="s">
        <v>16</v>
      </c>
      <c r="H614">
        <v>9.52037139157345</v>
      </c>
      <c r="J614">
        <f t="shared" si="96"/>
        <v>613</v>
      </c>
      <c r="K614" t="str">
        <f t="shared" si="90"/>
        <v>AEP TX CentralHouston LZ</v>
      </c>
      <c r="L614" s="10">
        <f t="shared" si="97"/>
        <v>45887</v>
      </c>
      <c r="M614" s="10">
        <f t="shared" si="98"/>
        <v>46143</v>
      </c>
      <c r="N614" t="str">
        <f t="shared" si="91"/>
        <v>NA</v>
      </c>
      <c r="O614" t="str">
        <f t="shared" si="92"/>
        <v>NA</v>
      </c>
      <c r="P614" t="str">
        <f t="shared" si="93"/>
        <v>APG&amp;E</v>
      </c>
      <c r="Q614">
        <f t="shared" si="94"/>
        <v>12</v>
      </c>
      <c r="R614">
        <v>0</v>
      </c>
      <c r="S614">
        <f>200</f>
        <v>200</v>
      </c>
      <c r="T614" s="9">
        <f t="shared" si="99"/>
        <v>95.203713915734497</v>
      </c>
      <c r="U614">
        <f>0</f>
        <v>0</v>
      </c>
      <c r="V614" s="9">
        <f t="shared" si="95"/>
        <v>95.203713915734497</v>
      </c>
      <c r="W614" s="9">
        <f>0</f>
        <v>0</v>
      </c>
      <c r="X614" s="9">
        <f>0</f>
        <v>0</v>
      </c>
      <c r="Y614" s="9">
        <f>0</f>
        <v>0</v>
      </c>
      <c r="Z614" s="9">
        <f>0</f>
        <v>0</v>
      </c>
      <c r="AA614">
        <f>10</f>
        <v>10</v>
      </c>
    </row>
    <row r="615" spans="1:27" x14ac:dyDescent="0.55000000000000004">
      <c r="A615" s="10">
        <v>46143</v>
      </c>
      <c r="B615" t="s">
        <v>11</v>
      </c>
      <c r="C615" t="s">
        <v>12</v>
      </c>
      <c r="D615" t="s">
        <v>13</v>
      </c>
      <c r="E615" t="s">
        <v>27</v>
      </c>
      <c r="F615" t="s">
        <v>17</v>
      </c>
      <c r="G615" t="s">
        <v>16</v>
      </c>
      <c r="H615">
        <v>9.3341598508438803</v>
      </c>
      <c r="J615">
        <f t="shared" si="96"/>
        <v>614</v>
      </c>
      <c r="K615" t="str">
        <f t="shared" si="90"/>
        <v>AEP TX CentralHouston LZ</v>
      </c>
      <c r="L615" s="10">
        <f t="shared" si="97"/>
        <v>45887</v>
      </c>
      <c r="M615" s="10">
        <f t="shared" si="98"/>
        <v>46143</v>
      </c>
      <c r="N615" t="str">
        <f t="shared" si="91"/>
        <v>NA</v>
      </c>
      <c r="O615" t="str">
        <f t="shared" si="92"/>
        <v>NA</v>
      </c>
      <c r="P615" t="str">
        <f t="shared" si="93"/>
        <v>APG&amp;E</v>
      </c>
      <c r="Q615">
        <f t="shared" si="94"/>
        <v>24</v>
      </c>
      <c r="R615">
        <v>0</v>
      </c>
      <c r="S615">
        <f>200</f>
        <v>200</v>
      </c>
      <c r="T615" s="9">
        <f t="shared" si="99"/>
        <v>93.341598508438807</v>
      </c>
      <c r="U615">
        <f>0</f>
        <v>0</v>
      </c>
      <c r="V615" s="9">
        <f t="shared" si="95"/>
        <v>93.341598508438807</v>
      </c>
      <c r="W615" s="9">
        <f>0</f>
        <v>0</v>
      </c>
      <c r="X615" s="9">
        <f>0</f>
        <v>0</v>
      </c>
      <c r="Y615" s="9">
        <f>0</f>
        <v>0</v>
      </c>
      <c r="Z615" s="9">
        <f>0</f>
        <v>0</v>
      </c>
      <c r="AA615">
        <f>10</f>
        <v>10</v>
      </c>
    </row>
    <row r="616" spans="1:27" x14ac:dyDescent="0.55000000000000004">
      <c r="A616" s="10">
        <v>46143</v>
      </c>
      <c r="B616" t="s">
        <v>11</v>
      </c>
      <c r="C616" t="s">
        <v>12</v>
      </c>
      <c r="D616" t="s">
        <v>13</v>
      </c>
      <c r="E616" t="s">
        <v>27</v>
      </c>
      <c r="F616" t="s">
        <v>18</v>
      </c>
      <c r="G616" t="s">
        <v>16</v>
      </c>
      <c r="H616">
        <v>9.5254306439378098</v>
      </c>
      <c r="J616">
        <f t="shared" si="96"/>
        <v>615</v>
      </c>
      <c r="K616" t="str">
        <f t="shared" si="90"/>
        <v>AEP TX CentralHouston LZ</v>
      </c>
      <c r="L616" s="10">
        <f t="shared" si="97"/>
        <v>45887</v>
      </c>
      <c r="M616" s="10">
        <f t="shared" si="98"/>
        <v>46143</v>
      </c>
      <c r="N616" t="str">
        <f t="shared" si="91"/>
        <v>NA</v>
      </c>
      <c r="O616" t="str">
        <f t="shared" si="92"/>
        <v>NA</v>
      </c>
      <c r="P616" t="str">
        <f t="shared" si="93"/>
        <v>APG&amp;E</v>
      </c>
      <c r="Q616">
        <f t="shared" si="94"/>
        <v>36</v>
      </c>
      <c r="R616">
        <v>0</v>
      </c>
      <c r="S616">
        <f>200</f>
        <v>200</v>
      </c>
      <c r="T616" s="9">
        <f t="shared" si="99"/>
        <v>95.254306439378098</v>
      </c>
      <c r="U616">
        <f>0</f>
        <v>0</v>
      </c>
      <c r="V616" s="9">
        <f t="shared" si="95"/>
        <v>95.254306439378098</v>
      </c>
      <c r="W616" s="9">
        <f>0</f>
        <v>0</v>
      </c>
      <c r="X616" s="9">
        <f>0</f>
        <v>0</v>
      </c>
      <c r="Y616" s="9">
        <f>0</f>
        <v>0</v>
      </c>
      <c r="Z616" s="9">
        <f>0</f>
        <v>0</v>
      </c>
      <c r="AA616">
        <f>10</f>
        <v>10</v>
      </c>
    </row>
    <row r="617" spans="1:27" x14ac:dyDescent="0.55000000000000004">
      <c r="A617" s="10">
        <v>46174</v>
      </c>
      <c r="B617" t="s">
        <v>11</v>
      </c>
      <c r="C617" t="s">
        <v>12</v>
      </c>
      <c r="D617" t="s">
        <v>13</v>
      </c>
      <c r="E617" t="s">
        <v>27</v>
      </c>
      <c r="F617" t="s">
        <v>15</v>
      </c>
      <c r="G617" t="s">
        <v>16</v>
      </c>
      <c r="H617">
        <v>9.5257881154925403</v>
      </c>
      <c r="J617">
        <f t="shared" si="96"/>
        <v>616</v>
      </c>
      <c r="K617" t="str">
        <f t="shared" si="90"/>
        <v>AEP TX CentralHouston LZ</v>
      </c>
      <c r="L617" s="10">
        <f t="shared" si="97"/>
        <v>45887</v>
      </c>
      <c r="M617" s="10">
        <f t="shared" si="98"/>
        <v>46174</v>
      </c>
      <c r="N617" t="str">
        <f t="shared" si="91"/>
        <v>NA</v>
      </c>
      <c r="O617" t="str">
        <f t="shared" si="92"/>
        <v>NA</v>
      </c>
      <c r="P617" t="str">
        <f t="shared" si="93"/>
        <v>APG&amp;E</v>
      </c>
      <c r="Q617">
        <f t="shared" si="94"/>
        <v>12</v>
      </c>
      <c r="R617">
        <v>0</v>
      </c>
      <c r="S617">
        <f>200</f>
        <v>200</v>
      </c>
      <c r="T617" s="9">
        <f t="shared" si="99"/>
        <v>95.2578811549254</v>
      </c>
      <c r="U617">
        <f>0</f>
        <v>0</v>
      </c>
      <c r="V617" s="9">
        <f t="shared" si="95"/>
        <v>95.2578811549254</v>
      </c>
      <c r="W617" s="9">
        <f>0</f>
        <v>0</v>
      </c>
      <c r="X617" s="9">
        <f>0</f>
        <v>0</v>
      </c>
      <c r="Y617" s="9">
        <f>0</f>
        <v>0</v>
      </c>
      <c r="Z617" s="9">
        <f>0</f>
        <v>0</v>
      </c>
      <c r="AA617">
        <f>10</f>
        <v>10</v>
      </c>
    </row>
    <row r="618" spans="1:27" x14ac:dyDescent="0.55000000000000004">
      <c r="A618" s="10">
        <v>46174</v>
      </c>
      <c r="B618" t="s">
        <v>11</v>
      </c>
      <c r="C618" t="s">
        <v>12</v>
      </c>
      <c r="D618" t="s">
        <v>13</v>
      </c>
      <c r="E618" t="s">
        <v>27</v>
      </c>
      <c r="F618" t="s">
        <v>17</v>
      </c>
      <c r="G618" t="s">
        <v>16</v>
      </c>
      <c r="H618">
        <v>9.3339732508240392</v>
      </c>
      <c r="J618">
        <f t="shared" si="96"/>
        <v>617</v>
      </c>
      <c r="K618" t="str">
        <f t="shared" si="90"/>
        <v>AEP TX CentralHouston LZ</v>
      </c>
      <c r="L618" s="10">
        <f t="shared" si="97"/>
        <v>45887</v>
      </c>
      <c r="M618" s="10">
        <f t="shared" si="98"/>
        <v>46174</v>
      </c>
      <c r="N618" t="str">
        <f t="shared" si="91"/>
        <v>NA</v>
      </c>
      <c r="O618" t="str">
        <f t="shared" si="92"/>
        <v>NA</v>
      </c>
      <c r="P618" t="str">
        <f t="shared" si="93"/>
        <v>APG&amp;E</v>
      </c>
      <c r="Q618">
        <f t="shared" si="94"/>
        <v>24</v>
      </c>
      <c r="R618">
        <v>0</v>
      </c>
      <c r="S618">
        <f>200</f>
        <v>200</v>
      </c>
      <c r="T618" s="9">
        <f t="shared" si="99"/>
        <v>93.339732508240388</v>
      </c>
      <c r="U618">
        <f>0</f>
        <v>0</v>
      </c>
      <c r="V618" s="9">
        <f t="shared" si="95"/>
        <v>93.339732508240388</v>
      </c>
      <c r="W618" s="9">
        <f>0</f>
        <v>0</v>
      </c>
      <c r="X618" s="9">
        <f>0</f>
        <v>0</v>
      </c>
      <c r="Y618" s="9">
        <f>0</f>
        <v>0</v>
      </c>
      <c r="Z618" s="9">
        <f>0</f>
        <v>0</v>
      </c>
      <c r="AA618">
        <f>10</f>
        <v>10</v>
      </c>
    </row>
    <row r="619" spans="1:27" x14ac:dyDescent="0.55000000000000004">
      <c r="A619" s="10">
        <v>46174</v>
      </c>
      <c r="B619" t="s">
        <v>11</v>
      </c>
      <c r="C619" t="s">
        <v>12</v>
      </c>
      <c r="D619" t="s">
        <v>13</v>
      </c>
      <c r="E619" t="s">
        <v>27</v>
      </c>
      <c r="F619" t="s">
        <v>18</v>
      </c>
      <c r="G619" t="s">
        <v>16</v>
      </c>
      <c r="H619">
        <v>9.5225645600063107</v>
      </c>
      <c r="J619">
        <f t="shared" si="96"/>
        <v>618</v>
      </c>
      <c r="K619" t="str">
        <f t="shared" si="90"/>
        <v>AEP TX CentralHouston LZ</v>
      </c>
      <c r="L619" s="10">
        <f t="shared" si="97"/>
        <v>45887</v>
      </c>
      <c r="M619" s="10">
        <f t="shared" si="98"/>
        <v>46174</v>
      </c>
      <c r="N619" t="str">
        <f t="shared" si="91"/>
        <v>NA</v>
      </c>
      <c r="O619" t="str">
        <f t="shared" si="92"/>
        <v>NA</v>
      </c>
      <c r="P619" t="str">
        <f t="shared" si="93"/>
        <v>APG&amp;E</v>
      </c>
      <c r="Q619">
        <f t="shared" si="94"/>
        <v>36</v>
      </c>
      <c r="R619">
        <v>0</v>
      </c>
      <c r="S619">
        <f>200</f>
        <v>200</v>
      </c>
      <c r="T619" s="9">
        <f t="shared" si="99"/>
        <v>95.225645600063103</v>
      </c>
      <c r="U619">
        <f>0</f>
        <v>0</v>
      </c>
      <c r="V619" s="9">
        <f t="shared" si="95"/>
        <v>95.225645600063103</v>
      </c>
      <c r="W619" s="9">
        <f>0</f>
        <v>0</v>
      </c>
      <c r="X619" s="9">
        <f>0</f>
        <v>0</v>
      </c>
      <c r="Y619" s="9">
        <f>0</f>
        <v>0</v>
      </c>
      <c r="Z619" s="9">
        <f>0</f>
        <v>0</v>
      </c>
      <c r="AA619">
        <f>10</f>
        <v>10</v>
      </c>
    </row>
    <row r="620" spans="1:27" x14ac:dyDescent="0.55000000000000004">
      <c r="A620" s="10">
        <v>46204</v>
      </c>
      <c r="B620" t="s">
        <v>11</v>
      </c>
      <c r="C620" t="s">
        <v>12</v>
      </c>
      <c r="D620" t="s">
        <v>13</v>
      </c>
      <c r="E620" t="s">
        <v>27</v>
      </c>
      <c r="F620" t="s">
        <v>15</v>
      </c>
      <c r="G620" t="s">
        <v>16</v>
      </c>
      <c r="H620">
        <v>9.5180902690152394</v>
      </c>
      <c r="J620">
        <f t="shared" si="96"/>
        <v>619</v>
      </c>
      <c r="K620" t="str">
        <f t="shared" si="90"/>
        <v>AEP TX CentralHouston LZ</v>
      </c>
      <c r="L620" s="10">
        <f t="shared" si="97"/>
        <v>45887</v>
      </c>
      <c r="M620" s="10">
        <f t="shared" si="98"/>
        <v>46204</v>
      </c>
      <c r="N620" t="str">
        <f t="shared" si="91"/>
        <v>NA</v>
      </c>
      <c r="O620" t="str">
        <f t="shared" si="92"/>
        <v>NA</v>
      </c>
      <c r="P620" t="str">
        <f t="shared" si="93"/>
        <v>APG&amp;E</v>
      </c>
      <c r="Q620">
        <f t="shared" si="94"/>
        <v>12</v>
      </c>
      <c r="R620">
        <v>0</v>
      </c>
      <c r="S620">
        <f>200</f>
        <v>200</v>
      </c>
      <c r="T620" s="9">
        <f t="shared" si="99"/>
        <v>95.180902690152394</v>
      </c>
      <c r="U620">
        <f>0</f>
        <v>0</v>
      </c>
      <c r="V620" s="9">
        <f t="shared" si="95"/>
        <v>95.180902690152394</v>
      </c>
      <c r="W620" s="9">
        <f>0</f>
        <v>0</v>
      </c>
      <c r="X620" s="9">
        <f>0</f>
        <v>0</v>
      </c>
      <c r="Y620" s="9">
        <f>0</f>
        <v>0</v>
      </c>
      <c r="Z620" s="9">
        <f>0</f>
        <v>0</v>
      </c>
      <c r="AA620">
        <f>10</f>
        <v>10</v>
      </c>
    </row>
    <row r="621" spans="1:27" x14ac:dyDescent="0.55000000000000004">
      <c r="A621" s="10">
        <v>46204</v>
      </c>
      <c r="B621" t="s">
        <v>11</v>
      </c>
      <c r="C621" t="s">
        <v>12</v>
      </c>
      <c r="D621" t="s">
        <v>13</v>
      </c>
      <c r="E621" t="s">
        <v>27</v>
      </c>
      <c r="F621" t="s">
        <v>17</v>
      </c>
      <c r="G621" t="s">
        <v>16</v>
      </c>
      <c r="H621">
        <v>9.3238084777295906</v>
      </c>
      <c r="J621">
        <f t="shared" si="96"/>
        <v>620</v>
      </c>
      <c r="K621" t="str">
        <f t="shared" si="90"/>
        <v>AEP TX CentralHouston LZ</v>
      </c>
      <c r="L621" s="10">
        <f t="shared" si="97"/>
        <v>45887</v>
      </c>
      <c r="M621" s="10">
        <f t="shared" si="98"/>
        <v>46204</v>
      </c>
      <c r="N621" t="str">
        <f t="shared" si="91"/>
        <v>NA</v>
      </c>
      <c r="O621" t="str">
        <f t="shared" si="92"/>
        <v>NA</v>
      </c>
      <c r="P621" t="str">
        <f t="shared" si="93"/>
        <v>APG&amp;E</v>
      </c>
      <c r="Q621">
        <f t="shared" si="94"/>
        <v>24</v>
      </c>
      <c r="R621">
        <v>0</v>
      </c>
      <c r="S621">
        <f>200</f>
        <v>200</v>
      </c>
      <c r="T621" s="9">
        <f t="shared" si="99"/>
        <v>93.23808477729591</v>
      </c>
      <c r="U621">
        <f>0</f>
        <v>0</v>
      </c>
      <c r="V621" s="9">
        <f t="shared" si="95"/>
        <v>93.23808477729591</v>
      </c>
      <c r="W621" s="9">
        <f>0</f>
        <v>0</v>
      </c>
      <c r="X621" s="9">
        <f>0</f>
        <v>0</v>
      </c>
      <c r="Y621" s="9">
        <f>0</f>
        <v>0</v>
      </c>
      <c r="Z621" s="9">
        <f>0</f>
        <v>0</v>
      </c>
      <c r="AA621">
        <f>10</f>
        <v>10</v>
      </c>
    </row>
    <row r="622" spans="1:27" x14ac:dyDescent="0.55000000000000004">
      <c r="A622" s="10">
        <v>46204</v>
      </c>
      <c r="B622" t="s">
        <v>11</v>
      </c>
      <c r="C622" t="s">
        <v>12</v>
      </c>
      <c r="D622" t="s">
        <v>13</v>
      </c>
      <c r="E622" t="s">
        <v>27</v>
      </c>
      <c r="F622" t="s">
        <v>18</v>
      </c>
      <c r="G622" t="s">
        <v>16</v>
      </c>
      <c r="H622">
        <v>9.5142285277634908</v>
      </c>
      <c r="J622">
        <f t="shared" si="96"/>
        <v>621</v>
      </c>
      <c r="K622" t="str">
        <f t="shared" si="90"/>
        <v>AEP TX CentralHouston LZ</v>
      </c>
      <c r="L622" s="10">
        <f t="shared" si="97"/>
        <v>45887</v>
      </c>
      <c r="M622" s="10">
        <f t="shared" si="98"/>
        <v>46204</v>
      </c>
      <c r="N622" t="str">
        <f t="shared" si="91"/>
        <v>NA</v>
      </c>
      <c r="O622" t="str">
        <f t="shared" si="92"/>
        <v>NA</v>
      </c>
      <c r="P622" t="str">
        <f t="shared" si="93"/>
        <v>APG&amp;E</v>
      </c>
      <c r="Q622">
        <f t="shared" si="94"/>
        <v>36</v>
      </c>
      <c r="R622">
        <v>0</v>
      </c>
      <c r="S622">
        <f>200</f>
        <v>200</v>
      </c>
      <c r="T622" s="9">
        <f t="shared" si="99"/>
        <v>95.142285277634912</v>
      </c>
      <c r="U622">
        <f>0</f>
        <v>0</v>
      </c>
      <c r="V622" s="9">
        <f t="shared" si="95"/>
        <v>95.142285277634912</v>
      </c>
      <c r="W622" s="9">
        <f>0</f>
        <v>0</v>
      </c>
      <c r="X622" s="9">
        <f>0</f>
        <v>0</v>
      </c>
      <c r="Y622" s="9">
        <f>0</f>
        <v>0</v>
      </c>
      <c r="Z622" s="9">
        <f>0</f>
        <v>0</v>
      </c>
      <c r="AA622">
        <f>10</f>
        <v>10</v>
      </c>
    </row>
    <row r="623" spans="1:27" x14ac:dyDescent="0.55000000000000004">
      <c r="A623" s="10">
        <v>46235</v>
      </c>
      <c r="B623" t="s">
        <v>11</v>
      </c>
      <c r="C623" t="s">
        <v>12</v>
      </c>
      <c r="D623" t="s">
        <v>13</v>
      </c>
      <c r="E623" t="s">
        <v>27</v>
      </c>
      <c r="F623" t="s">
        <v>15</v>
      </c>
      <c r="G623" t="s">
        <v>16</v>
      </c>
      <c r="H623">
        <v>9.5018809400360293</v>
      </c>
      <c r="J623">
        <f t="shared" si="96"/>
        <v>622</v>
      </c>
      <c r="K623" t="str">
        <f t="shared" si="90"/>
        <v>AEP TX CentralHouston LZ</v>
      </c>
      <c r="L623" s="10">
        <f t="shared" si="97"/>
        <v>45887</v>
      </c>
      <c r="M623" s="10">
        <f t="shared" si="98"/>
        <v>46235</v>
      </c>
      <c r="N623" t="str">
        <f t="shared" si="91"/>
        <v>NA</v>
      </c>
      <c r="O623" t="str">
        <f t="shared" si="92"/>
        <v>NA</v>
      </c>
      <c r="P623" t="str">
        <f t="shared" si="93"/>
        <v>APG&amp;E</v>
      </c>
      <c r="Q623">
        <f t="shared" si="94"/>
        <v>12</v>
      </c>
      <c r="R623">
        <v>0</v>
      </c>
      <c r="S623">
        <f>200</f>
        <v>200</v>
      </c>
      <c r="T623" s="9">
        <f t="shared" si="99"/>
        <v>95.018809400360297</v>
      </c>
      <c r="U623">
        <f>0</f>
        <v>0</v>
      </c>
      <c r="V623" s="9">
        <f t="shared" si="95"/>
        <v>95.018809400360297</v>
      </c>
      <c r="W623" s="9">
        <f>0</f>
        <v>0</v>
      </c>
      <c r="X623" s="9">
        <f>0</f>
        <v>0</v>
      </c>
      <c r="Y623" s="9">
        <f>0</f>
        <v>0</v>
      </c>
      <c r="Z623" s="9">
        <f>0</f>
        <v>0</v>
      </c>
      <c r="AA623">
        <f>10</f>
        <v>10</v>
      </c>
    </row>
    <row r="624" spans="1:27" x14ac:dyDescent="0.55000000000000004">
      <c r="A624" s="10">
        <v>46235</v>
      </c>
      <c r="B624" t="s">
        <v>11</v>
      </c>
      <c r="C624" t="s">
        <v>12</v>
      </c>
      <c r="D624" t="s">
        <v>13</v>
      </c>
      <c r="E624" t="s">
        <v>27</v>
      </c>
      <c r="F624" t="s">
        <v>17</v>
      </c>
      <c r="G624" t="s">
        <v>16</v>
      </c>
      <c r="H624">
        <v>9.3186562579468504</v>
      </c>
      <c r="J624">
        <f t="shared" si="96"/>
        <v>623</v>
      </c>
      <c r="K624" t="str">
        <f t="shared" si="90"/>
        <v>AEP TX CentralHouston LZ</v>
      </c>
      <c r="L624" s="10">
        <f t="shared" si="97"/>
        <v>45887</v>
      </c>
      <c r="M624" s="10">
        <f t="shared" si="98"/>
        <v>46235</v>
      </c>
      <c r="N624" t="str">
        <f t="shared" si="91"/>
        <v>NA</v>
      </c>
      <c r="O624" t="str">
        <f t="shared" si="92"/>
        <v>NA</v>
      </c>
      <c r="P624" t="str">
        <f t="shared" si="93"/>
        <v>APG&amp;E</v>
      </c>
      <c r="Q624">
        <f t="shared" si="94"/>
        <v>24</v>
      </c>
      <c r="R624">
        <v>0</v>
      </c>
      <c r="S624">
        <f>200</f>
        <v>200</v>
      </c>
      <c r="T624" s="9">
        <f t="shared" si="99"/>
        <v>93.1865625794685</v>
      </c>
      <c r="U624">
        <f>0</f>
        <v>0</v>
      </c>
      <c r="V624" s="9">
        <f t="shared" si="95"/>
        <v>93.1865625794685</v>
      </c>
      <c r="W624" s="9">
        <f>0</f>
        <v>0</v>
      </c>
      <c r="X624" s="9">
        <f>0</f>
        <v>0</v>
      </c>
      <c r="Y624" s="9">
        <f>0</f>
        <v>0</v>
      </c>
      <c r="Z624" s="9">
        <f>0</f>
        <v>0</v>
      </c>
      <c r="AA624">
        <f>10</f>
        <v>10</v>
      </c>
    </row>
    <row r="625" spans="1:27" x14ac:dyDescent="0.55000000000000004">
      <c r="A625" s="10">
        <v>46235</v>
      </c>
      <c r="B625" t="s">
        <v>11</v>
      </c>
      <c r="C625" t="s">
        <v>12</v>
      </c>
      <c r="D625" t="s">
        <v>13</v>
      </c>
      <c r="E625" t="s">
        <v>27</v>
      </c>
      <c r="F625" t="s">
        <v>18</v>
      </c>
      <c r="G625" t="s">
        <v>16</v>
      </c>
      <c r="H625">
        <v>9.5109708804436899</v>
      </c>
      <c r="J625">
        <f t="shared" si="96"/>
        <v>624</v>
      </c>
      <c r="K625" t="str">
        <f t="shared" si="90"/>
        <v>AEP TX CentralHouston LZ</v>
      </c>
      <c r="L625" s="10">
        <f t="shared" si="97"/>
        <v>45887</v>
      </c>
      <c r="M625" s="10">
        <f t="shared" si="98"/>
        <v>46235</v>
      </c>
      <c r="N625" t="str">
        <f t="shared" si="91"/>
        <v>NA</v>
      </c>
      <c r="O625" t="str">
        <f t="shared" si="92"/>
        <v>NA</v>
      </c>
      <c r="P625" t="str">
        <f t="shared" si="93"/>
        <v>APG&amp;E</v>
      </c>
      <c r="Q625">
        <f t="shared" si="94"/>
        <v>36</v>
      </c>
      <c r="R625">
        <v>0</v>
      </c>
      <c r="S625">
        <f>200</f>
        <v>200</v>
      </c>
      <c r="T625" s="9">
        <f t="shared" si="99"/>
        <v>95.109708804436906</v>
      </c>
      <c r="U625">
        <f>0</f>
        <v>0</v>
      </c>
      <c r="V625" s="9">
        <f t="shared" si="95"/>
        <v>95.109708804436906</v>
      </c>
      <c r="W625" s="9">
        <f>0</f>
        <v>0</v>
      </c>
      <c r="X625" s="9">
        <f>0</f>
        <v>0</v>
      </c>
      <c r="Y625" s="9">
        <f>0</f>
        <v>0</v>
      </c>
      <c r="Z625" s="9">
        <f>0</f>
        <v>0</v>
      </c>
      <c r="AA625">
        <f>10</f>
        <v>10</v>
      </c>
    </row>
    <row r="626" spans="1:27" x14ac:dyDescent="0.55000000000000004">
      <c r="A626" s="10">
        <v>45870</v>
      </c>
      <c r="B626" t="s">
        <v>11</v>
      </c>
      <c r="C626" t="s">
        <v>12</v>
      </c>
      <c r="D626" t="s">
        <v>19</v>
      </c>
      <c r="E626" t="s">
        <v>27</v>
      </c>
      <c r="F626" t="s">
        <v>15</v>
      </c>
      <c r="G626" t="s">
        <v>16</v>
      </c>
      <c r="H626">
        <v>8.0878285056996599</v>
      </c>
      <c r="J626">
        <f t="shared" si="96"/>
        <v>625</v>
      </c>
      <c r="K626" t="str">
        <f t="shared" si="90"/>
        <v>AEP TX CentralSouth LZ</v>
      </c>
      <c r="L626" s="10">
        <f t="shared" si="97"/>
        <v>45887</v>
      </c>
      <c r="M626" s="10">
        <f t="shared" si="98"/>
        <v>45870</v>
      </c>
      <c r="N626" t="str">
        <f t="shared" si="91"/>
        <v>SOUTH</v>
      </c>
      <c r="O626" t="str">
        <f t="shared" si="92"/>
        <v>NA</v>
      </c>
      <c r="P626" t="str">
        <f t="shared" si="93"/>
        <v>APG&amp;E</v>
      </c>
      <c r="Q626">
        <f t="shared" si="94"/>
        <v>12</v>
      </c>
      <c r="R626">
        <v>0</v>
      </c>
      <c r="S626">
        <f>200</f>
        <v>200</v>
      </c>
      <c r="T626" s="9">
        <f t="shared" si="99"/>
        <v>80.878285056996603</v>
      </c>
      <c r="U626">
        <f>0</f>
        <v>0</v>
      </c>
      <c r="V626" s="9">
        <f t="shared" si="95"/>
        <v>80.878285056996603</v>
      </c>
      <c r="W626" s="9">
        <f>0</f>
        <v>0</v>
      </c>
      <c r="X626" s="9">
        <f>0</f>
        <v>0</v>
      </c>
      <c r="Y626" s="9">
        <f>0</f>
        <v>0</v>
      </c>
      <c r="Z626" s="9">
        <f>0</f>
        <v>0</v>
      </c>
      <c r="AA626">
        <f>10</f>
        <v>10</v>
      </c>
    </row>
    <row r="627" spans="1:27" x14ac:dyDescent="0.55000000000000004">
      <c r="A627" s="10">
        <v>45870</v>
      </c>
      <c r="B627" t="s">
        <v>11</v>
      </c>
      <c r="C627" t="s">
        <v>12</v>
      </c>
      <c r="D627" t="s">
        <v>19</v>
      </c>
      <c r="E627" t="s">
        <v>27</v>
      </c>
      <c r="F627" t="s">
        <v>17</v>
      </c>
      <c r="G627" t="s">
        <v>16</v>
      </c>
      <c r="H627">
        <v>8.3916156597686307</v>
      </c>
      <c r="J627">
        <f t="shared" si="96"/>
        <v>626</v>
      </c>
      <c r="K627" t="str">
        <f t="shared" si="90"/>
        <v>AEP TX CentralSouth LZ</v>
      </c>
      <c r="L627" s="10">
        <f t="shared" si="97"/>
        <v>45887</v>
      </c>
      <c r="M627" s="10">
        <f t="shared" si="98"/>
        <v>45870</v>
      </c>
      <c r="N627" t="str">
        <f t="shared" si="91"/>
        <v>SOUTH</v>
      </c>
      <c r="O627" t="str">
        <f t="shared" si="92"/>
        <v>NA</v>
      </c>
      <c r="P627" t="str">
        <f t="shared" si="93"/>
        <v>APG&amp;E</v>
      </c>
      <c r="Q627">
        <f t="shared" si="94"/>
        <v>24</v>
      </c>
      <c r="R627">
        <v>0</v>
      </c>
      <c r="S627">
        <f>200</f>
        <v>200</v>
      </c>
      <c r="T627" s="9">
        <f t="shared" si="99"/>
        <v>83.91615659768631</v>
      </c>
      <c r="U627">
        <f>0</f>
        <v>0</v>
      </c>
      <c r="V627" s="9">
        <f t="shared" si="95"/>
        <v>83.91615659768631</v>
      </c>
      <c r="W627" s="9">
        <f>0</f>
        <v>0</v>
      </c>
      <c r="X627" s="9">
        <f>0</f>
        <v>0</v>
      </c>
      <c r="Y627" s="9">
        <f>0</f>
        <v>0</v>
      </c>
      <c r="Z627" s="9">
        <f>0</f>
        <v>0</v>
      </c>
      <c r="AA627">
        <f>10</f>
        <v>10</v>
      </c>
    </row>
    <row r="628" spans="1:27" x14ac:dyDescent="0.55000000000000004">
      <c r="A628" s="10">
        <v>45870</v>
      </c>
      <c r="B628" t="s">
        <v>11</v>
      </c>
      <c r="C628" t="s">
        <v>12</v>
      </c>
      <c r="D628" t="s">
        <v>19</v>
      </c>
      <c r="E628" t="s">
        <v>27</v>
      </c>
      <c r="F628" t="s">
        <v>18</v>
      </c>
      <c r="G628" t="s">
        <v>16</v>
      </c>
      <c r="H628">
        <v>8.7855512219176202</v>
      </c>
      <c r="J628">
        <f t="shared" si="96"/>
        <v>627</v>
      </c>
      <c r="K628" t="str">
        <f t="shared" si="90"/>
        <v>AEP TX CentralSouth LZ</v>
      </c>
      <c r="L628" s="10">
        <f t="shared" si="97"/>
        <v>45887</v>
      </c>
      <c r="M628" s="10">
        <f t="shared" si="98"/>
        <v>45870</v>
      </c>
      <c r="N628" t="str">
        <f t="shared" si="91"/>
        <v>SOUTH</v>
      </c>
      <c r="O628" t="str">
        <f t="shared" si="92"/>
        <v>NA</v>
      </c>
      <c r="P628" t="str">
        <f t="shared" si="93"/>
        <v>APG&amp;E</v>
      </c>
      <c r="Q628">
        <f t="shared" si="94"/>
        <v>36</v>
      </c>
      <c r="R628">
        <v>0</v>
      </c>
      <c r="S628">
        <f>200</f>
        <v>200</v>
      </c>
      <c r="T628" s="9">
        <f t="shared" si="99"/>
        <v>87.855512219176205</v>
      </c>
      <c r="U628">
        <f>0</f>
        <v>0</v>
      </c>
      <c r="V628" s="9">
        <f t="shared" si="95"/>
        <v>87.855512219176205</v>
      </c>
      <c r="W628" s="9">
        <f>0</f>
        <v>0</v>
      </c>
      <c r="X628" s="9">
        <f>0</f>
        <v>0</v>
      </c>
      <c r="Y628" s="9">
        <f>0</f>
        <v>0</v>
      </c>
      <c r="Z628" s="9">
        <f>0</f>
        <v>0</v>
      </c>
      <c r="AA628">
        <f>10</f>
        <v>10</v>
      </c>
    </row>
    <row r="629" spans="1:27" x14ac:dyDescent="0.55000000000000004">
      <c r="A629" s="10">
        <v>45901</v>
      </c>
      <c r="B629" t="s">
        <v>11</v>
      </c>
      <c r="C629" t="s">
        <v>12</v>
      </c>
      <c r="D629" t="s">
        <v>19</v>
      </c>
      <c r="E629" t="s">
        <v>27</v>
      </c>
      <c r="F629" t="s">
        <v>15</v>
      </c>
      <c r="G629" t="s">
        <v>16</v>
      </c>
      <c r="H629">
        <v>8.7253148434945</v>
      </c>
      <c r="J629">
        <f t="shared" si="96"/>
        <v>628</v>
      </c>
      <c r="K629" t="str">
        <f t="shared" si="90"/>
        <v>AEP TX CentralSouth LZ</v>
      </c>
      <c r="L629" s="10">
        <f t="shared" si="97"/>
        <v>45887</v>
      </c>
      <c r="M629" s="10">
        <f t="shared" si="98"/>
        <v>45901</v>
      </c>
      <c r="N629" t="str">
        <f t="shared" si="91"/>
        <v>SOUTH</v>
      </c>
      <c r="O629" t="str">
        <f t="shared" si="92"/>
        <v>NA</v>
      </c>
      <c r="P629" t="str">
        <f t="shared" si="93"/>
        <v>APG&amp;E</v>
      </c>
      <c r="Q629">
        <f t="shared" si="94"/>
        <v>12</v>
      </c>
      <c r="R629">
        <v>0</v>
      </c>
      <c r="S629">
        <f>200</f>
        <v>200</v>
      </c>
      <c r="T629" s="9">
        <f t="shared" si="99"/>
        <v>87.253148434945004</v>
      </c>
      <c r="U629">
        <f>0</f>
        <v>0</v>
      </c>
      <c r="V629" s="9">
        <f t="shared" si="95"/>
        <v>87.253148434945004</v>
      </c>
      <c r="W629" s="9">
        <f>0</f>
        <v>0</v>
      </c>
      <c r="X629" s="9">
        <f>0</f>
        <v>0</v>
      </c>
      <c r="Y629" s="9">
        <f>0</f>
        <v>0</v>
      </c>
      <c r="Z629" s="9">
        <f>0</f>
        <v>0</v>
      </c>
      <c r="AA629">
        <f>10</f>
        <v>10</v>
      </c>
    </row>
    <row r="630" spans="1:27" x14ac:dyDescent="0.55000000000000004">
      <c r="A630" s="10">
        <v>45901</v>
      </c>
      <c r="B630" t="s">
        <v>11</v>
      </c>
      <c r="C630" t="s">
        <v>12</v>
      </c>
      <c r="D630" t="s">
        <v>19</v>
      </c>
      <c r="E630" t="s">
        <v>27</v>
      </c>
      <c r="F630" t="s">
        <v>17</v>
      </c>
      <c r="G630" t="s">
        <v>16</v>
      </c>
      <c r="H630">
        <v>8.6956415304966601</v>
      </c>
      <c r="J630">
        <f t="shared" si="96"/>
        <v>629</v>
      </c>
      <c r="K630" t="str">
        <f t="shared" si="90"/>
        <v>AEP TX CentralSouth LZ</v>
      </c>
      <c r="L630" s="10">
        <f t="shared" si="97"/>
        <v>45887</v>
      </c>
      <c r="M630" s="10">
        <f t="shared" si="98"/>
        <v>45901</v>
      </c>
      <c r="N630" t="str">
        <f t="shared" si="91"/>
        <v>SOUTH</v>
      </c>
      <c r="O630" t="str">
        <f t="shared" si="92"/>
        <v>NA</v>
      </c>
      <c r="P630" t="str">
        <f t="shared" si="93"/>
        <v>APG&amp;E</v>
      </c>
      <c r="Q630">
        <f t="shared" si="94"/>
        <v>24</v>
      </c>
      <c r="R630">
        <v>0</v>
      </c>
      <c r="S630">
        <f>200</f>
        <v>200</v>
      </c>
      <c r="T630" s="9">
        <f t="shared" si="99"/>
        <v>86.956415304966598</v>
      </c>
      <c r="U630">
        <f>0</f>
        <v>0</v>
      </c>
      <c r="V630" s="9">
        <f t="shared" si="95"/>
        <v>86.956415304966598</v>
      </c>
      <c r="W630" s="9">
        <f>0</f>
        <v>0</v>
      </c>
      <c r="X630" s="9">
        <f>0</f>
        <v>0</v>
      </c>
      <c r="Y630" s="9">
        <f>0</f>
        <v>0</v>
      </c>
      <c r="Z630" s="9">
        <f>0</f>
        <v>0</v>
      </c>
      <c r="AA630">
        <f>10</f>
        <v>10</v>
      </c>
    </row>
    <row r="631" spans="1:27" x14ac:dyDescent="0.55000000000000004">
      <c r="A631" s="10">
        <v>45901</v>
      </c>
      <c r="B631" t="s">
        <v>11</v>
      </c>
      <c r="C631" t="s">
        <v>12</v>
      </c>
      <c r="D631" t="s">
        <v>19</v>
      </c>
      <c r="E631" t="s">
        <v>27</v>
      </c>
      <c r="F631" t="s">
        <v>18</v>
      </c>
      <c r="G631" t="s">
        <v>16</v>
      </c>
      <c r="H631">
        <v>8.9751439277498495</v>
      </c>
      <c r="J631">
        <f t="shared" si="96"/>
        <v>630</v>
      </c>
      <c r="K631" t="str">
        <f t="shared" si="90"/>
        <v>AEP TX CentralSouth LZ</v>
      </c>
      <c r="L631" s="10">
        <f t="shared" si="97"/>
        <v>45887</v>
      </c>
      <c r="M631" s="10">
        <f t="shared" si="98"/>
        <v>45901</v>
      </c>
      <c r="N631" t="str">
        <f t="shared" si="91"/>
        <v>SOUTH</v>
      </c>
      <c r="O631" t="str">
        <f t="shared" si="92"/>
        <v>NA</v>
      </c>
      <c r="P631" t="str">
        <f t="shared" si="93"/>
        <v>APG&amp;E</v>
      </c>
      <c r="Q631">
        <f t="shared" si="94"/>
        <v>36</v>
      </c>
      <c r="R631">
        <v>0</v>
      </c>
      <c r="S631">
        <f>200</f>
        <v>200</v>
      </c>
      <c r="T631" s="9">
        <f t="shared" si="99"/>
        <v>89.751439277498491</v>
      </c>
      <c r="U631">
        <f>0</f>
        <v>0</v>
      </c>
      <c r="V631" s="9">
        <f t="shared" si="95"/>
        <v>89.751439277498491</v>
      </c>
      <c r="W631" s="9">
        <f>0</f>
        <v>0</v>
      </c>
      <c r="X631" s="9">
        <f>0</f>
        <v>0</v>
      </c>
      <c r="Y631" s="9">
        <f>0</f>
        <v>0</v>
      </c>
      <c r="Z631" s="9">
        <f>0</f>
        <v>0</v>
      </c>
      <c r="AA631">
        <f>10</f>
        <v>10</v>
      </c>
    </row>
    <row r="632" spans="1:27" x14ac:dyDescent="0.55000000000000004">
      <c r="A632" s="10">
        <v>45931</v>
      </c>
      <c r="B632" t="s">
        <v>11</v>
      </c>
      <c r="C632" t="s">
        <v>12</v>
      </c>
      <c r="D632" t="s">
        <v>19</v>
      </c>
      <c r="E632" t="s">
        <v>27</v>
      </c>
      <c r="F632" t="s">
        <v>15</v>
      </c>
      <c r="G632" t="s">
        <v>16</v>
      </c>
      <c r="H632">
        <v>8.9256362586382192</v>
      </c>
      <c r="J632">
        <f t="shared" si="96"/>
        <v>631</v>
      </c>
      <c r="K632" t="str">
        <f t="shared" si="90"/>
        <v>AEP TX CentralSouth LZ</v>
      </c>
      <c r="L632" s="10">
        <f t="shared" si="97"/>
        <v>45887</v>
      </c>
      <c r="M632" s="10">
        <f t="shared" si="98"/>
        <v>45931</v>
      </c>
      <c r="N632" t="str">
        <f t="shared" si="91"/>
        <v>SOUTH</v>
      </c>
      <c r="O632" t="str">
        <f t="shared" si="92"/>
        <v>NA</v>
      </c>
      <c r="P632" t="str">
        <f t="shared" si="93"/>
        <v>APG&amp;E</v>
      </c>
      <c r="Q632">
        <f t="shared" si="94"/>
        <v>12</v>
      </c>
      <c r="R632">
        <v>0</v>
      </c>
      <c r="S632">
        <f>200</f>
        <v>200</v>
      </c>
      <c r="T632" s="9">
        <f t="shared" si="99"/>
        <v>89.256362586382195</v>
      </c>
      <c r="U632">
        <f>0</f>
        <v>0</v>
      </c>
      <c r="V632" s="9">
        <f t="shared" si="95"/>
        <v>89.256362586382195</v>
      </c>
      <c r="W632" s="9">
        <f>0</f>
        <v>0</v>
      </c>
      <c r="X632" s="9">
        <f>0</f>
        <v>0</v>
      </c>
      <c r="Y632" s="9">
        <f>0</f>
        <v>0</v>
      </c>
      <c r="Z632" s="9">
        <f>0</f>
        <v>0</v>
      </c>
      <c r="AA632">
        <f>10</f>
        <v>10</v>
      </c>
    </row>
    <row r="633" spans="1:27" x14ac:dyDescent="0.55000000000000004">
      <c r="A633" s="10">
        <v>45931</v>
      </c>
      <c r="B633" t="s">
        <v>11</v>
      </c>
      <c r="C633" t="s">
        <v>12</v>
      </c>
      <c r="D633" t="s">
        <v>19</v>
      </c>
      <c r="E633" t="s">
        <v>27</v>
      </c>
      <c r="F633" t="s">
        <v>17</v>
      </c>
      <c r="G633" t="s">
        <v>16</v>
      </c>
      <c r="H633">
        <v>8.7975102830416301</v>
      </c>
      <c r="J633">
        <f t="shared" si="96"/>
        <v>632</v>
      </c>
      <c r="K633" t="str">
        <f t="shared" si="90"/>
        <v>AEP TX CentralSouth LZ</v>
      </c>
      <c r="L633" s="10">
        <f t="shared" si="97"/>
        <v>45887</v>
      </c>
      <c r="M633" s="10">
        <f t="shared" si="98"/>
        <v>45931</v>
      </c>
      <c r="N633" t="str">
        <f t="shared" si="91"/>
        <v>SOUTH</v>
      </c>
      <c r="O633" t="str">
        <f t="shared" si="92"/>
        <v>NA</v>
      </c>
      <c r="P633" t="str">
        <f t="shared" si="93"/>
        <v>APG&amp;E</v>
      </c>
      <c r="Q633">
        <f t="shared" si="94"/>
        <v>24</v>
      </c>
      <c r="R633">
        <v>0</v>
      </c>
      <c r="S633">
        <f>200</f>
        <v>200</v>
      </c>
      <c r="T633" s="9">
        <f t="shared" si="99"/>
        <v>87.975102830416304</v>
      </c>
      <c r="U633">
        <f>0</f>
        <v>0</v>
      </c>
      <c r="V633" s="9">
        <f t="shared" si="95"/>
        <v>87.975102830416304</v>
      </c>
      <c r="W633" s="9">
        <f>0</f>
        <v>0</v>
      </c>
      <c r="X633" s="9">
        <f>0</f>
        <v>0</v>
      </c>
      <c r="Y633" s="9">
        <f>0</f>
        <v>0</v>
      </c>
      <c r="Z633" s="9">
        <f>0</f>
        <v>0</v>
      </c>
      <c r="AA633">
        <f>10</f>
        <v>10</v>
      </c>
    </row>
    <row r="634" spans="1:27" x14ac:dyDescent="0.55000000000000004">
      <c r="A634" s="10">
        <v>45931</v>
      </c>
      <c r="B634" t="s">
        <v>11</v>
      </c>
      <c r="C634" t="s">
        <v>12</v>
      </c>
      <c r="D634" t="s">
        <v>19</v>
      </c>
      <c r="E634" t="s">
        <v>27</v>
      </c>
      <c r="F634" t="s">
        <v>18</v>
      </c>
      <c r="G634" t="s">
        <v>16</v>
      </c>
      <c r="H634">
        <v>9.03486629883745</v>
      </c>
      <c r="J634">
        <f t="shared" si="96"/>
        <v>633</v>
      </c>
      <c r="K634" t="str">
        <f t="shared" si="90"/>
        <v>AEP TX CentralSouth LZ</v>
      </c>
      <c r="L634" s="10">
        <f t="shared" si="97"/>
        <v>45887</v>
      </c>
      <c r="M634" s="10">
        <f t="shared" si="98"/>
        <v>45931</v>
      </c>
      <c r="N634" t="str">
        <f t="shared" si="91"/>
        <v>SOUTH</v>
      </c>
      <c r="O634" t="str">
        <f t="shared" si="92"/>
        <v>NA</v>
      </c>
      <c r="P634" t="str">
        <f t="shared" si="93"/>
        <v>APG&amp;E</v>
      </c>
      <c r="Q634">
        <f t="shared" si="94"/>
        <v>36</v>
      </c>
      <c r="R634">
        <v>0</v>
      </c>
      <c r="S634">
        <f>200</f>
        <v>200</v>
      </c>
      <c r="T634" s="9">
        <f t="shared" si="99"/>
        <v>90.3486629883745</v>
      </c>
      <c r="U634">
        <f>0</f>
        <v>0</v>
      </c>
      <c r="V634" s="9">
        <f t="shared" si="95"/>
        <v>90.3486629883745</v>
      </c>
      <c r="W634" s="9">
        <f>0</f>
        <v>0</v>
      </c>
      <c r="X634" s="9">
        <f>0</f>
        <v>0</v>
      </c>
      <c r="Y634" s="9">
        <f>0</f>
        <v>0</v>
      </c>
      <c r="Z634" s="9">
        <f>0</f>
        <v>0</v>
      </c>
      <c r="AA634">
        <f>10</f>
        <v>10</v>
      </c>
    </row>
    <row r="635" spans="1:27" x14ac:dyDescent="0.55000000000000004">
      <c r="A635" s="10">
        <v>45962</v>
      </c>
      <c r="B635" t="s">
        <v>11</v>
      </c>
      <c r="C635" t="s">
        <v>12</v>
      </c>
      <c r="D635" t="s">
        <v>19</v>
      </c>
      <c r="E635" t="s">
        <v>27</v>
      </c>
      <c r="F635" t="s">
        <v>15</v>
      </c>
      <c r="G635" t="s">
        <v>16</v>
      </c>
      <c r="H635">
        <v>8.9763351905647397</v>
      </c>
      <c r="J635">
        <f t="shared" si="96"/>
        <v>634</v>
      </c>
      <c r="K635" t="str">
        <f t="shared" si="90"/>
        <v>AEP TX CentralSouth LZ</v>
      </c>
      <c r="L635" s="10">
        <f t="shared" si="97"/>
        <v>45887</v>
      </c>
      <c r="M635" s="10">
        <f t="shared" si="98"/>
        <v>45962</v>
      </c>
      <c r="N635" t="str">
        <f t="shared" si="91"/>
        <v>SOUTH</v>
      </c>
      <c r="O635" t="str">
        <f t="shared" si="92"/>
        <v>NA</v>
      </c>
      <c r="P635" t="str">
        <f t="shared" si="93"/>
        <v>APG&amp;E</v>
      </c>
      <c r="Q635">
        <f t="shared" si="94"/>
        <v>12</v>
      </c>
      <c r="R635">
        <v>0</v>
      </c>
      <c r="S635">
        <f>200</f>
        <v>200</v>
      </c>
      <c r="T635" s="9">
        <f t="shared" si="99"/>
        <v>89.763351905647397</v>
      </c>
      <c r="U635">
        <f>0</f>
        <v>0</v>
      </c>
      <c r="V635" s="9">
        <f t="shared" si="95"/>
        <v>89.763351905647397</v>
      </c>
      <c r="W635" s="9">
        <f>0</f>
        <v>0</v>
      </c>
      <c r="X635" s="9">
        <f>0</f>
        <v>0</v>
      </c>
      <c r="Y635" s="9">
        <f>0</f>
        <v>0</v>
      </c>
      <c r="Z635" s="9">
        <f>0</f>
        <v>0</v>
      </c>
      <c r="AA635">
        <f>10</f>
        <v>10</v>
      </c>
    </row>
    <row r="636" spans="1:27" x14ac:dyDescent="0.55000000000000004">
      <c r="A636" s="10">
        <v>45962</v>
      </c>
      <c r="B636" t="s">
        <v>11</v>
      </c>
      <c r="C636" t="s">
        <v>12</v>
      </c>
      <c r="D636" t="s">
        <v>19</v>
      </c>
      <c r="E636" t="s">
        <v>27</v>
      </c>
      <c r="F636" t="s">
        <v>17</v>
      </c>
      <c r="G636" t="s">
        <v>16</v>
      </c>
      <c r="H636">
        <v>8.8168734290426798</v>
      </c>
      <c r="J636">
        <f t="shared" si="96"/>
        <v>635</v>
      </c>
      <c r="K636" t="str">
        <f t="shared" si="90"/>
        <v>AEP TX CentralSouth LZ</v>
      </c>
      <c r="L636" s="10">
        <f t="shared" si="97"/>
        <v>45887</v>
      </c>
      <c r="M636" s="10">
        <f t="shared" si="98"/>
        <v>45962</v>
      </c>
      <c r="N636" t="str">
        <f t="shared" si="91"/>
        <v>SOUTH</v>
      </c>
      <c r="O636" t="str">
        <f t="shared" si="92"/>
        <v>NA</v>
      </c>
      <c r="P636" t="str">
        <f t="shared" si="93"/>
        <v>APG&amp;E</v>
      </c>
      <c r="Q636">
        <f t="shared" si="94"/>
        <v>24</v>
      </c>
      <c r="R636">
        <v>0</v>
      </c>
      <c r="S636">
        <f>200</f>
        <v>200</v>
      </c>
      <c r="T636" s="9">
        <f t="shared" si="99"/>
        <v>88.168734290426798</v>
      </c>
      <c r="U636">
        <f>0</f>
        <v>0</v>
      </c>
      <c r="V636" s="9">
        <f t="shared" si="95"/>
        <v>88.168734290426798</v>
      </c>
      <c r="W636" s="9">
        <f>0</f>
        <v>0</v>
      </c>
      <c r="X636" s="9">
        <f>0</f>
        <v>0</v>
      </c>
      <c r="Y636" s="9">
        <f>0</f>
        <v>0</v>
      </c>
      <c r="Z636" s="9">
        <f>0</f>
        <v>0</v>
      </c>
      <c r="AA636">
        <f>10</f>
        <v>10</v>
      </c>
    </row>
    <row r="637" spans="1:27" x14ac:dyDescent="0.55000000000000004">
      <c r="A637" s="10">
        <v>45962</v>
      </c>
      <c r="B637" t="s">
        <v>11</v>
      </c>
      <c r="C637" t="s">
        <v>12</v>
      </c>
      <c r="D637" t="s">
        <v>19</v>
      </c>
      <c r="E637" t="s">
        <v>27</v>
      </c>
      <c r="F637" t="s">
        <v>18</v>
      </c>
      <c r="G637" t="s">
        <v>16</v>
      </c>
      <c r="H637">
        <v>9.0531345381597799</v>
      </c>
      <c r="J637">
        <f t="shared" si="96"/>
        <v>636</v>
      </c>
      <c r="K637" t="str">
        <f t="shared" si="90"/>
        <v>AEP TX CentralSouth LZ</v>
      </c>
      <c r="L637" s="10">
        <f t="shared" si="97"/>
        <v>45887</v>
      </c>
      <c r="M637" s="10">
        <f t="shared" si="98"/>
        <v>45962</v>
      </c>
      <c r="N637" t="str">
        <f t="shared" si="91"/>
        <v>SOUTH</v>
      </c>
      <c r="O637" t="str">
        <f t="shared" si="92"/>
        <v>NA</v>
      </c>
      <c r="P637" t="str">
        <f t="shared" si="93"/>
        <v>APG&amp;E</v>
      </c>
      <c r="Q637">
        <f t="shared" si="94"/>
        <v>36</v>
      </c>
      <c r="R637">
        <v>0</v>
      </c>
      <c r="S637">
        <f>200</f>
        <v>200</v>
      </c>
      <c r="T637" s="9">
        <f t="shared" si="99"/>
        <v>90.531345381597802</v>
      </c>
      <c r="U637">
        <f>0</f>
        <v>0</v>
      </c>
      <c r="V637" s="9">
        <f t="shared" si="95"/>
        <v>90.531345381597802</v>
      </c>
      <c r="W637" s="9">
        <f>0</f>
        <v>0</v>
      </c>
      <c r="X637" s="9">
        <f>0</f>
        <v>0</v>
      </c>
      <c r="Y637" s="9">
        <f>0</f>
        <v>0</v>
      </c>
      <c r="Z637" s="9">
        <f>0</f>
        <v>0</v>
      </c>
      <c r="AA637">
        <f>10</f>
        <v>10</v>
      </c>
    </row>
    <row r="638" spans="1:27" x14ac:dyDescent="0.55000000000000004">
      <c r="A638" s="10">
        <v>45992</v>
      </c>
      <c r="B638" t="s">
        <v>11</v>
      </c>
      <c r="C638" t="s">
        <v>12</v>
      </c>
      <c r="D638" t="s">
        <v>19</v>
      </c>
      <c r="E638" t="s">
        <v>27</v>
      </c>
      <c r="F638" t="s">
        <v>15</v>
      </c>
      <c r="G638" t="s">
        <v>16</v>
      </c>
      <c r="H638">
        <v>9.0061395530829103</v>
      </c>
      <c r="J638">
        <f t="shared" si="96"/>
        <v>637</v>
      </c>
      <c r="K638" t="str">
        <f t="shared" si="90"/>
        <v>AEP TX CentralSouth LZ</v>
      </c>
      <c r="L638" s="10">
        <f t="shared" si="97"/>
        <v>45887</v>
      </c>
      <c r="M638" s="10">
        <f t="shared" si="98"/>
        <v>45992</v>
      </c>
      <c r="N638" t="str">
        <f t="shared" si="91"/>
        <v>SOUTH</v>
      </c>
      <c r="O638" t="str">
        <f t="shared" si="92"/>
        <v>NA</v>
      </c>
      <c r="P638" t="str">
        <f t="shared" si="93"/>
        <v>APG&amp;E</v>
      </c>
      <c r="Q638">
        <f t="shared" si="94"/>
        <v>12</v>
      </c>
      <c r="R638">
        <v>0</v>
      </c>
      <c r="S638">
        <f>200</f>
        <v>200</v>
      </c>
      <c r="T638" s="9">
        <f t="shared" si="99"/>
        <v>90.061395530829103</v>
      </c>
      <c r="U638">
        <f>0</f>
        <v>0</v>
      </c>
      <c r="V638" s="9">
        <f t="shared" si="95"/>
        <v>90.061395530829103</v>
      </c>
      <c r="W638" s="9">
        <f>0</f>
        <v>0</v>
      </c>
      <c r="X638" s="9">
        <f>0</f>
        <v>0</v>
      </c>
      <c r="Y638" s="9">
        <f>0</f>
        <v>0</v>
      </c>
      <c r="Z638" s="9">
        <f>0</f>
        <v>0</v>
      </c>
      <c r="AA638">
        <f>10</f>
        <v>10</v>
      </c>
    </row>
    <row r="639" spans="1:27" x14ac:dyDescent="0.55000000000000004">
      <c r="A639" s="10">
        <v>45992</v>
      </c>
      <c r="B639" t="s">
        <v>11</v>
      </c>
      <c r="C639" t="s">
        <v>12</v>
      </c>
      <c r="D639" t="s">
        <v>19</v>
      </c>
      <c r="E639" t="s">
        <v>27</v>
      </c>
      <c r="F639" t="s">
        <v>17</v>
      </c>
      <c r="G639" t="s">
        <v>16</v>
      </c>
      <c r="H639">
        <v>8.8269125552385699</v>
      </c>
      <c r="J639">
        <f t="shared" si="96"/>
        <v>638</v>
      </c>
      <c r="K639" t="str">
        <f t="shared" si="90"/>
        <v>AEP TX CentralSouth LZ</v>
      </c>
      <c r="L639" s="10">
        <f t="shared" si="97"/>
        <v>45887</v>
      </c>
      <c r="M639" s="10">
        <f t="shared" si="98"/>
        <v>45992</v>
      </c>
      <c r="N639" t="str">
        <f t="shared" si="91"/>
        <v>SOUTH</v>
      </c>
      <c r="O639" t="str">
        <f t="shared" si="92"/>
        <v>NA</v>
      </c>
      <c r="P639" t="str">
        <f t="shared" si="93"/>
        <v>APG&amp;E</v>
      </c>
      <c r="Q639">
        <f t="shared" si="94"/>
        <v>24</v>
      </c>
      <c r="R639">
        <v>0</v>
      </c>
      <c r="S639">
        <f>200</f>
        <v>200</v>
      </c>
      <c r="T639" s="9">
        <f t="shared" si="99"/>
        <v>88.269125552385702</v>
      </c>
      <c r="U639">
        <f>0</f>
        <v>0</v>
      </c>
      <c r="V639" s="9">
        <f t="shared" si="95"/>
        <v>88.269125552385702</v>
      </c>
      <c r="W639" s="9">
        <f>0</f>
        <v>0</v>
      </c>
      <c r="X639" s="9">
        <f>0</f>
        <v>0</v>
      </c>
      <c r="Y639" s="9">
        <f>0</f>
        <v>0</v>
      </c>
      <c r="Z639" s="9">
        <f>0</f>
        <v>0</v>
      </c>
      <c r="AA639">
        <f>10</f>
        <v>10</v>
      </c>
    </row>
    <row r="640" spans="1:27" x14ac:dyDescent="0.55000000000000004">
      <c r="A640" s="10">
        <v>45992</v>
      </c>
      <c r="B640" t="s">
        <v>11</v>
      </c>
      <c r="C640" t="s">
        <v>12</v>
      </c>
      <c r="D640" t="s">
        <v>19</v>
      </c>
      <c r="E640" t="s">
        <v>27</v>
      </c>
      <c r="F640" t="s">
        <v>18</v>
      </c>
      <c r="G640" t="s">
        <v>16</v>
      </c>
      <c r="H640">
        <v>9.0605690707278601</v>
      </c>
      <c r="J640">
        <f t="shared" si="96"/>
        <v>639</v>
      </c>
      <c r="K640" t="str">
        <f t="shared" si="90"/>
        <v>AEP TX CentralSouth LZ</v>
      </c>
      <c r="L640" s="10">
        <f t="shared" si="97"/>
        <v>45887</v>
      </c>
      <c r="M640" s="10">
        <f t="shared" si="98"/>
        <v>45992</v>
      </c>
      <c r="N640" t="str">
        <f t="shared" si="91"/>
        <v>SOUTH</v>
      </c>
      <c r="O640" t="str">
        <f t="shared" si="92"/>
        <v>NA</v>
      </c>
      <c r="P640" t="str">
        <f t="shared" si="93"/>
        <v>APG&amp;E</v>
      </c>
      <c r="Q640">
        <f t="shared" si="94"/>
        <v>36</v>
      </c>
      <c r="R640">
        <v>0</v>
      </c>
      <c r="S640">
        <f>200</f>
        <v>200</v>
      </c>
      <c r="T640" s="9">
        <f t="shared" si="99"/>
        <v>90.605690707278598</v>
      </c>
      <c r="U640">
        <f>0</f>
        <v>0</v>
      </c>
      <c r="V640" s="9">
        <f t="shared" si="95"/>
        <v>90.605690707278598</v>
      </c>
      <c r="W640" s="9">
        <f>0</f>
        <v>0</v>
      </c>
      <c r="X640" s="9">
        <f>0</f>
        <v>0</v>
      </c>
      <c r="Y640" s="9">
        <f>0</f>
        <v>0</v>
      </c>
      <c r="Z640" s="9">
        <f>0</f>
        <v>0</v>
      </c>
      <c r="AA640">
        <f>10</f>
        <v>10</v>
      </c>
    </row>
    <row r="641" spans="1:27" x14ac:dyDescent="0.55000000000000004">
      <c r="A641" s="10">
        <v>46023</v>
      </c>
      <c r="B641" t="s">
        <v>11</v>
      </c>
      <c r="C641" t="s">
        <v>12</v>
      </c>
      <c r="D641" t="s">
        <v>19</v>
      </c>
      <c r="E641" t="s">
        <v>27</v>
      </c>
      <c r="F641" t="s">
        <v>15</v>
      </c>
      <c r="G641" t="s">
        <v>16</v>
      </c>
      <c r="H641">
        <v>9.0347143089989501</v>
      </c>
      <c r="J641">
        <f t="shared" si="96"/>
        <v>640</v>
      </c>
      <c r="K641" t="str">
        <f t="shared" si="90"/>
        <v>AEP TX CentralSouth LZ</v>
      </c>
      <c r="L641" s="10">
        <f t="shared" si="97"/>
        <v>45887</v>
      </c>
      <c r="M641" s="10">
        <f t="shared" si="98"/>
        <v>46023</v>
      </c>
      <c r="N641" t="str">
        <f t="shared" si="91"/>
        <v>SOUTH</v>
      </c>
      <c r="O641" t="str">
        <f t="shared" si="92"/>
        <v>NA</v>
      </c>
      <c r="P641" t="str">
        <f t="shared" si="93"/>
        <v>APG&amp;E</v>
      </c>
      <c r="Q641">
        <f t="shared" si="94"/>
        <v>12</v>
      </c>
      <c r="R641">
        <v>0</v>
      </c>
      <c r="S641">
        <f>200</f>
        <v>200</v>
      </c>
      <c r="T641" s="9">
        <f t="shared" si="99"/>
        <v>90.347143089989501</v>
      </c>
      <c r="U641">
        <f>0</f>
        <v>0</v>
      </c>
      <c r="V641" s="9">
        <f t="shared" si="95"/>
        <v>90.347143089989501</v>
      </c>
      <c r="W641" s="9">
        <f>0</f>
        <v>0</v>
      </c>
      <c r="X641" s="9">
        <f>0</f>
        <v>0</v>
      </c>
      <c r="Y641" s="9">
        <f>0</f>
        <v>0</v>
      </c>
      <c r="Z641" s="9">
        <f>0</f>
        <v>0</v>
      </c>
      <c r="AA641">
        <f>10</f>
        <v>10</v>
      </c>
    </row>
    <row r="642" spans="1:27" x14ac:dyDescent="0.55000000000000004">
      <c r="A642" s="10">
        <v>46023</v>
      </c>
      <c r="B642" t="s">
        <v>11</v>
      </c>
      <c r="C642" t="s">
        <v>12</v>
      </c>
      <c r="D642" t="s">
        <v>19</v>
      </c>
      <c r="E642" t="s">
        <v>27</v>
      </c>
      <c r="F642" t="s">
        <v>17</v>
      </c>
      <c r="G642" t="s">
        <v>16</v>
      </c>
      <c r="H642">
        <v>8.8451163779695605</v>
      </c>
      <c r="J642">
        <f t="shared" si="96"/>
        <v>641</v>
      </c>
      <c r="K642" t="str">
        <f t="shared" ref="K642:K705" si="100">CONCATENATE(C642,D642)</f>
        <v>AEP TX CentralSouth LZ</v>
      </c>
      <c r="L642" s="10">
        <f t="shared" si="97"/>
        <v>45887</v>
      </c>
      <c r="M642" s="10">
        <f t="shared" si="98"/>
        <v>46023</v>
      </c>
      <c r="N642" t="str">
        <f t="shared" ref="N642:N705" si="101">IF(K642="CenterpointHouston LZ","COAST",IF(K642="OncorNorth LZ","NORTH",IF(K642="AEP TX CENTRALSouth LZ","SOUTH",IF(K642="AEP TX CentralWest LZ","WEST",IF(K642="TNMPHouston LZ","TNMP","NA")))))</f>
        <v>SOUTH</v>
      </c>
      <c r="O642" t="str">
        <f t="shared" ref="O642:O705" si="102">IF(E642="LO","LOW",IF(E642="MED","MED",IF(E642="HI","HIGH","NA")))</f>
        <v>NA</v>
      </c>
      <c r="P642" t="str">
        <f t="shared" ref="P642:P705" si="103">IF(G642="Fixed Price","APG&amp;E","NA")</f>
        <v>APG&amp;E</v>
      </c>
      <c r="Q642">
        <f t="shared" ref="Q642:Q705" si="104">IF(F642="12 Months",12,IF(F642="24 Months",24,IF(F642="36 Months",36,IF(F642="48 Months",48,IF(F642="60 Months",60,0)))))</f>
        <v>24</v>
      </c>
      <c r="R642">
        <v>0</v>
      </c>
      <c r="S642">
        <f>200</f>
        <v>200</v>
      </c>
      <c r="T642" s="9">
        <f t="shared" si="99"/>
        <v>88.451163779695605</v>
      </c>
      <c r="U642">
        <f>0</f>
        <v>0</v>
      </c>
      <c r="V642" s="9">
        <f t="shared" ref="V642:V705" si="105">T642+U642</f>
        <v>88.451163779695605</v>
      </c>
      <c r="W642" s="9">
        <f>0</f>
        <v>0</v>
      </c>
      <c r="X642" s="9">
        <f>0</f>
        <v>0</v>
      </c>
      <c r="Y642" s="9">
        <f>0</f>
        <v>0</v>
      </c>
      <c r="Z642" s="9">
        <f>0</f>
        <v>0</v>
      </c>
      <c r="AA642">
        <f>10</f>
        <v>10</v>
      </c>
    </row>
    <row r="643" spans="1:27" x14ac:dyDescent="0.55000000000000004">
      <c r="A643" s="10">
        <v>46023</v>
      </c>
      <c r="B643" t="s">
        <v>11</v>
      </c>
      <c r="C643" t="s">
        <v>12</v>
      </c>
      <c r="D643" t="s">
        <v>19</v>
      </c>
      <c r="E643" t="s">
        <v>27</v>
      </c>
      <c r="F643" t="s">
        <v>18</v>
      </c>
      <c r="G643" t="s">
        <v>16</v>
      </c>
      <c r="H643">
        <v>9.07618172746038</v>
      </c>
      <c r="J643">
        <f t="shared" ref="J643:J706" si="106">J642+1</f>
        <v>642</v>
      </c>
      <c r="K643" t="str">
        <f t="shared" si="100"/>
        <v>AEP TX CentralSouth LZ</v>
      </c>
      <c r="L643" s="10">
        <f t="shared" ref="L643:L706" si="107">DATE(2025,8,18)</f>
        <v>45887</v>
      </c>
      <c r="M643" s="10">
        <f t="shared" ref="M643:M706" si="108">A643</f>
        <v>46023</v>
      </c>
      <c r="N643" t="str">
        <f t="shared" si="101"/>
        <v>SOUTH</v>
      </c>
      <c r="O643" t="str">
        <f t="shared" si="102"/>
        <v>NA</v>
      </c>
      <c r="P643" t="str">
        <f t="shared" si="103"/>
        <v>APG&amp;E</v>
      </c>
      <c r="Q643">
        <f t="shared" si="104"/>
        <v>36</v>
      </c>
      <c r="R643">
        <v>0</v>
      </c>
      <c r="S643">
        <f>200</f>
        <v>200</v>
      </c>
      <c r="T643" s="9">
        <f t="shared" ref="T643:T706" si="109">IF(N643="",0,H643*10)</f>
        <v>90.7618172746038</v>
      </c>
      <c r="U643">
        <f>0</f>
        <v>0</v>
      </c>
      <c r="V643" s="9">
        <f t="shared" si="105"/>
        <v>90.7618172746038</v>
      </c>
      <c r="W643" s="9">
        <f>0</f>
        <v>0</v>
      </c>
      <c r="X643" s="9">
        <f>0</f>
        <v>0</v>
      </c>
      <c r="Y643" s="9">
        <f>0</f>
        <v>0</v>
      </c>
      <c r="Z643" s="9">
        <f>0</f>
        <v>0</v>
      </c>
      <c r="AA643">
        <f>10</f>
        <v>10</v>
      </c>
    </row>
    <row r="644" spans="1:27" x14ac:dyDescent="0.55000000000000004">
      <c r="A644" s="10">
        <v>46054</v>
      </c>
      <c r="B644" t="s">
        <v>11</v>
      </c>
      <c r="C644" t="s">
        <v>12</v>
      </c>
      <c r="D644" t="s">
        <v>19</v>
      </c>
      <c r="E644" t="s">
        <v>27</v>
      </c>
      <c r="F644" t="s">
        <v>15</v>
      </c>
      <c r="G644" t="s">
        <v>16</v>
      </c>
      <c r="H644">
        <v>9.0866638872690402</v>
      </c>
      <c r="J644">
        <f t="shared" si="106"/>
        <v>643</v>
      </c>
      <c r="K644" t="str">
        <f t="shared" si="100"/>
        <v>AEP TX CentralSouth LZ</v>
      </c>
      <c r="L644" s="10">
        <f t="shared" si="107"/>
        <v>45887</v>
      </c>
      <c r="M644" s="10">
        <f t="shared" si="108"/>
        <v>46054</v>
      </c>
      <c r="N644" t="str">
        <f t="shared" si="101"/>
        <v>SOUTH</v>
      </c>
      <c r="O644" t="str">
        <f t="shared" si="102"/>
        <v>NA</v>
      </c>
      <c r="P644" t="str">
        <f t="shared" si="103"/>
        <v>APG&amp;E</v>
      </c>
      <c r="Q644">
        <f t="shared" si="104"/>
        <v>12</v>
      </c>
      <c r="R644">
        <v>0</v>
      </c>
      <c r="S644">
        <f>200</f>
        <v>200</v>
      </c>
      <c r="T644" s="9">
        <f t="shared" si="109"/>
        <v>90.866638872690402</v>
      </c>
      <c r="U644">
        <f>0</f>
        <v>0</v>
      </c>
      <c r="V644" s="9">
        <f t="shared" si="105"/>
        <v>90.866638872690402</v>
      </c>
      <c r="W644" s="9">
        <f>0</f>
        <v>0</v>
      </c>
      <c r="X644" s="9">
        <f>0</f>
        <v>0</v>
      </c>
      <c r="Y644" s="9">
        <f>0</f>
        <v>0</v>
      </c>
      <c r="Z644" s="9">
        <f>0</f>
        <v>0</v>
      </c>
      <c r="AA644">
        <f>10</f>
        <v>10</v>
      </c>
    </row>
    <row r="645" spans="1:27" x14ac:dyDescent="0.55000000000000004">
      <c r="A645" s="10">
        <v>46054</v>
      </c>
      <c r="B645" t="s">
        <v>11</v>
      </c>
      <c r="C645" t="s">
        <v>12</v>
      </c>
      <c r="D645" t="s">
        <v>19</v>
      </c>
      <c r="E645" t="s">
        <v>27</v>
      </c>
      <c r="F645" t="s">
        <v>17</v>
      </c>
      <c r="G645" t="s">
        <v>16</v>
      </c>
      <c r="H645">
        <v>8.8988172183969301</v>
      </c>
      <c r="J645">
        <f t="shared" si="106"/>
        <v>644</v>
      </c>
      <c r="K645" t="str">
        <f t="shared" si="100"/>
        <v>AEP TX CentralSouth LZ</v>
      </c>
      <c r="L645" s="10">
        <f t="shared" si="107"/>
        <v>45887</v>
      </c>
      <c r="M645" s="10">
        <f t="shared" si="108"/>
        <v>46054</v>
      </c>
      <c r="N645" t="str">
        <f t="shared" si="101"/>
        <v>SOUTH</v>
      </c>
      <c r="O645" t="str">
        <f t="shared" si="102"/>
        <v>NA</v>
      </c>
      <c r="P645" t="str">
        <f t="shared" si="103"/>
        <v>APG&amp;E</v>
      </c>
      <c r="Q645">
        <f t="shared" si="104"/>
        <v>24</v>
      </c>
      <c r="R645">
        <v>0</v>
      </c>
      <c r="S645">
        <f>200</f>
        <v>200</v>
      </c>
      <c r="T645" s="9">
        <f t="shared" si="109"/>
        <v>88.988172183969297</v>
      </c>
      <c r="U645">
        <f>0</f>
        <v>0</v>
      </c>
      <c r="V645" s="9">
        <f t="shared" si="105"/>
        <v>88.988172183969297</v>
      </c>
      <c r="W645" s="9">
        <f>0</f>
        <v>0</v>
      </c>
      <c r="X645" s="9">
        <f>0</f>
        <v>0</v>
      </c>
      <c r="Y645" s="9">
        <f>0</f>
        <v>0</v>
      </c>
      <c r="Z645" s="9">
        <f>0</f>
        <v>0</v>
      </c>
      <c r="AA645">
        <f>10</f>
        <v>10</v>
      </c>
    </row>
    <row r="646" spans="1:27" x14ac:dyDescent="0.55000000000000004">
      <c r="A646" s="10">
        <v>46054</v>
      </c>
      <c r="B646" t="s">
        <v>11</v>
      </c>
      <c r="C646" t="s">
        <v>12</v>
      </c>
      <c r="D646" t="s">
        <v>19</v>
      </c>
      <c r="E646" t="s">
        <v>27</v>
      </c>
      <c r="F646" t="s">
        <v>18</v>
      </c>
      <c r="G646" t="s">
        <v>16</v>
      </c>
      <c r="H646">
        <v>9.1244923362805199</v>
      </c>
      <c r="J646">
        <f t="shared" si="106"/>
        <v>645</v>
      </c>
      <c r="K646" t="str">
        <f t="shared" si="100"/>
        <v>AEP TX CentralSouth LZ</v>
      </c>
      <c r="L646" s="10">
        <f t="shared" si="107"/>
        <v>45887</v>
      </c>
      <c r="M646" s="10">
        <f t="shared" si="108"/>
        <v>46054</v>
      </c>
      <c r="N646" t="str">
        <f t="shared" si="101"/>
        <v>SOUTH</v>
      </c>
      <c r="O646" t="str">
        <f t="shared" si="102"/>
        <v>NA</v>
      </c>
      <c r="P646" t="str">
        <f t="shared" si="103"/>
        <v>APG&amp;E</v>
      </c>
      <c r="Q646">
        <f t="shared" si="104"/>
        <v>36</v>
      </c>
      <c r="R646">
        <v>0</v>
      </c>
      <c r="S646">
        <f>200</f>
        <v>200</v>
      </c>
      <c r="T646" s="9">
        <f t="shared" si="109"/>
        <v>91.244923362805196</v>
      </c>
      <c r="U646">
        <f>0</f>
        <v>0</v>
      </c>
      <c r="V646" s="9">
        <f t="shared" si="105"/>
        <v>91.244923362805196</v>
      </c>
      <c r="W646" s="9">
        <f>0</f>
        <v>0</v>
      </c>
      <c r="X646" s="9">
        <f>0</f>
        <v>0</v>
      </c>
      <c r="Y646" s="9">
        <f>0</f>
        <v>0</v>
      </c>
      <c r="Z646" s="9">
        <f>0</f>
        <v>0</v>
      </c>
      <c r="AA646">
        <f>10</f>
        <v>10</v>
      </c>
    </row>
    <row r="647" spans="1:27" x14ac:dyDescent="0.55000000000000004">
      <c r="A647" s="10">
        <v>46082</v>
      </c>
      <c r="B647" t="s">
        <v>11</v>
      </c>
      <c r="C647" t="s">
        <v>12</v>
      </c>
      <c r="D647" t="s">
        <v>19</v>
      </c>
      <c r="E647" t="s">
        <v>27</v>
      </c>
      <c r="F647" t="s">
        <v>15</v>
      </c>
      <c r="G647" t="s">
        <v>16</v>
      </c>
      <c r="H647">
        <v>9.1225973985271995</v>
      </c>
      <c r="J647">
        <f t="shared" si="106"/>
        <v>646</v>
      </c>
      <c r="K647" t="str">
        <f t="shared" si="100"/>
        <v>AEP TX CentralSouth LZ</v>
      </c>
      <c r="L647" s="10">
        <f t="shared" si="107"/>
        <v>45887</v>
      </c>
      <c r="M647" s="10">
        <f t="shared" si="108"/>
        <v>46082</v>
      </c>
      <c r="N647" t="str">
        <f t="shared" si="101"/>
        <v>SOUTH</v>
      </c>
      <c r="O647" t="str">
        <f t="shared" si="102"/>
        <v>NA</v>
      </c>
      <c r="P647" t="str">
        <f t="shared" si="103"/>
        <v>APG&amp;E</v>
      </c>
      <c r="Q647">
        <f t="shared" si="104"/>
        <v>12</v>
      </c>
      <c r="R647">
        <v>0</v>
      </c>
      <c r="S647">
        <f>200</f>
        <v>200</v>
      </c>
      <c r="T647" s="9">
        <f t="shared" si="109"/>
        <v>91.225973985271992</v>
      </c>
      <c r="U647">
        <f>0</f>
        <v>0</v>
      </c>
      <c r="V647" s="9">
        <f t="shared" si="105"/>
        <v>91.225973985271992</v>
      </c>
      <c r="W647" s="9">
        <f>0</f>
        <v>0</v>
      </c>
      <c r="X647" s="9">
        <f>0</f>
        <v>0</v>
      </c>
      <c r="Y647" s="9">
        <f>0</f>
        <v>0</v>
      </c>
      <c r="Z647" s="9">
        <f>0</f>
        <v>0</v>
      </c>
      <c r="AA647">
        <f>10</f>
        <v>10</v>
      </c>
    </row>
    <row r="648" spans="1:27" x14ac:dyDescent="0.55000000000000004">
      <c r="A648" s="10">
        <v>46082</v>
      </c>
      <c r="B648" t="s">
        <v>11</v>
      </c>
      <c r="C648" t="s">
        <v>12</v>
      </c>
      <c r="D648" t="s">
        <v>19</v>
      </c>
      <c r="E648" t="s">
        <v>27</v>
      </c>
      <c r="F648" t="s">
        <v>17</v>
      </c>
      <c r="G648" t="s">
        <v>16</v>
      </c>
      <c r="H648">
        <v>8.9384144930601206</v>
      </c>
      <c r="J648">
        <f t="shared" si="106"/>
        <v>647</v>
      </c>
      <c r="K648" t="str">
        <f t="shared" si="100"/>
        <v>AEP TX CentralSouth LZ</v>
      </c>
      <c r="L648" s="10">
        <f t="shared" si="107"/>
        <v>45887</v>
      </c>
      <c r="M648" s="10">
        <f t="shared" si="108"/>
        <v>46082</v>
      </c>
      <c r="N648" t="str">
        <f t="shared" si="101"/>
        <v>SOUTH</v>
      </c>
      <c r="O648" t="str">
        <f t="shared" si="102"/>
        <v>NA</v>
      </c>
      <c r="P648" t="str">
        <f t="shared" si="103"/>
        <v>APG&amp;E</v>
      </c>
      <c r="Q648">
        <f t="shared" si="104"/>
        <v>24</v>
      </c>
      <c r="R648">
        <v>0</v>
      </c>
      <c r="S648">
        <f>200</f>
        <v>200</v>
      </c>
      <c r="T648" s="9">
        <f t="shared" si="109"/>
        <v>89.384144930601209</v>
      </c>
      <c r="U648">
        <f>0</f>
        <v>0</v>
      </c>
      <c r="V648" s="9">
        <f t="shared" si="105"/>
        <v>89.384144930601209</v>
      </c>
      <c r="W648" s="9">
        <f>0</f>
        <v>0</v>
      </c>
      <c r="X648" s="9">
        <f>0</f>
        <v>0</v>
      </c>
      <c r="Y648" s="9">
        <f>0</f>
        <v>0</v>
      </c>
      <c r="Z648" s="9">
        <f>0</f>
        <v>0</v>
      </c>
      <c r="AA648">
        <f>10</f>
        <v>10</v>
      </c>
    </row>
    <row r="649" spans="1:27" x14ac:dyDescent="0.55000000000000004">
      <c r="A649" s="10">
        <v>46082</v>
      </c>
      <c r="B649" t="s">
        <v>11</v>
      </c>
      <c r="C649" t="s">
        <v>12</v>
      </c>
      <c r="D649" t="s">
        <v>19</v>
      </c>
      <c r="E649" t="s">
        <v>27</v>
      </c>
      <c r="F649" t="s">
        <v>18</v>
      </c>
      <c r="G649" t="s">
        <v>16</v>
      </c>
      <c r="H649">
        <v>9.1581283177336203</v>
      </c>
      <c r="J649">
        <f t="shared" si="106"/>
        <v>648</v>
      </c>
      <c r="K649" t="str">
        <f t="shared" si="100"/>
        <v>AEP TX CentralSouth LZ</v>
      </c>
      <c r="L649" s="10">
        <f t="shared" si="107"/>
        <v>45887</v>
      </c>
      <c r="M649" s="10">
        <f t="shared" si="108"/>
        <v>46082</v>
      </c>
      <c r="N649" t="str">
        <f t="shared" si="101"/>
        <v>SOUTH</v>
      </c>
      <c r="O649" t="str">
        <f t="shared" si="102"/>
        <v>NA</v>
      </c>
      <c r="P649" t="str">
        <f t="shared" si="103"/>
        <v>APG&amp;E</v>
      </c>
      <c r="Q649">
        <f t="shared" si="104"/>
        <v>36</v>
      </c>
      <c r="R649">
        <v>0</v>
      </c>
      <c r="S649">
        <f>200</f>
        <v>200</v>
      </c>
      <c r="T649" s="9">
        <f t="shared" si="109"/>
        <v>91.581283177336203</v>
      </c>
      <c r="U649">
        <f>0</f>
        <v>0</v>
      </c>
      <c r="V649" s="9">
        <f t="shared" si="105"/>
        <v>91.581283177336203</v>
      </c>
      <c r="W649" s="9">
        <f>0</f>
        <v>0</v>
      </c>
      <c r="X649" s="9">
        <f>0</f>
        <v>0</v>
      </c>
      <c r="Y649" s="9">
        <f>0</f>
        <v>0</v>
      </c>
      <c r="Z649" s="9">
        <f>0</f>
        <v>0</v>
      </c>
      <c r="AA649">
        <f>10</f>
        <v>10</v>
      </c>
    </row>
    <row r="650" spans="1:27" x14ac:dyDescent="0.55000000000000004">
      <c r="A650" s="10">
        <v>46113</v>
      </c>
      <c r="B650" t="s">
        <v>11</v>
      </c>
      <c r="C650" t="s">
        <v>12</v>
      </c>
      <c r="D650" t="s">
        <v>19</v>
      </c>
      <c r="E650" t="s">
        <v>27</v>
      </c>
      <c r="F650" t="s">
        <v>15</v>
      </c>
      <c r="G650" t="s">
        <v>16</v>
      </c>
      <c r="H650">
        <v>9.1230788850313491</v>
      </c>
      <c r="J650">
        <f t="shared" si="106"/>
        <v>649</v>
      </c>
      <c r="K650" t="str">
        <f t="shared" si="100"/>
        <v>AEP TX CentralSouth LZ</v>
      </c>
      <c r="L650" s="10">
        <f t="shared" si="107"/>
        <v>45887</v>
      </c>
      <c r="M650" s="10">
        <f t="shared" si="108"/>
        <v>46113</v>
      </c>
      <c r="N650" t="str">
        <f t="shared" si="101"/>
        <v>SOUTH</v>
      </c>
      <c r="O650" t="str">
        <f t="shared" si="102"/>
        <v>NA</v>
      </c>
      <c r="P650" t="str">
        <f t="shared" si="103"/>
        <v>APG&amp;E</v>
      </c>
      <c r="Q650">
        <f t="shared" si="104"/>
        <v>12</v>
      </c>
      <c r="R650">
        <v>0</v>
      </c>
      <c r="S650">
        <f>200</f>
        <v>200</v>
      </c>
      <c r="T650" s="9">
        <f t="shared" si="109"/>
        <v>91.230788850313488</v>
      </c>
      <c r="U650">
        <f>0</f>
        <v>0</v>
      </c>
      <c r="V650" s="9">
        <f t="shared" si="105"/>
        <v>91.230788850313488</v>
      </c>
      <c r="W650" s="9">
        <f>0</f>
        <v>0</v>
      </c>
      <c r="X650" s="9">
        <f>0</f>
        <v>0</v>
      </c>
      <c r="Y650" s="9">
        <f>0</f>
        <v>0</v>
      </c>
      <c r="Z650" s="9">
        <f>0</f>
        <v>0</v>
      </c>
      <c r="AA650">
        <f>10</f>
        <v>10</v>
      </c>
    </row>
    <row r="651" spans="1:27" x14ac:dyDescent="0.55000000000000004">
      <c r="A651" s="10">
        <v>46113</v>
      </c>
      <c r="B651" t="s">
        <v>11</v>
      </c>
      <c r="C651" t="s">
        <v>12</v>
      </c>
      <c r="D651" t="s">
        <v>19</v>
      </c>
      <c r="E651" t="s">
        <v>27</v>
      </c>
      <c r="F651" t="s">
        <v>17</v>
      </c>
      <c r="G651" t="s">
        <v>16</v>
      </c>
      <c r="H651">
        <v>8.9433413969733095</v>
      </c>
      <c r="J651">
        <f t="shared" si="106"/>
        <v>650</v>
      </c>
      <c r="K651" t="str">
        <f t="shared" si="100"/>
        <v>AEP TX CentralSouth LZ</v>
      </c>
      <c r="L651" s="10">
        <f t="shared" si="107"/>
        <v>45887</v>
      </c>
      <c r="M651" s="10">
        <f t="shared" si="108"/>
        <v>46113</v>
      </c>
      <c r="N651" t="str">
        <f t="shared" si="101"/>
        <v>SOUTH</v>
      </c>
      <c r="O651" t="str">
        <f t="shared" si="102"/>
        <v>NA</v>
      </c>
      <c r="P651" t="str">
        <f t="shared" si="103"/>
        <v>APG&amp;E</v>
      </c>
      <c r="Q651">
        <f t="shared" si="104"/>
        <v>24</v>
      </c>
      <c r="R651">
        <v>0</v>
      </c>
      <c r="S651">
        <f>200</f>
        <v>200</v>
      </c>
      <c r="T651" s="9">
        <f t="shared" si="109"/>
        <v>89.433413969733095</v>
      </c>
      <c r="U651">
        <f>0</f>
        <v>0</v>
      </c>
      <c r="V651" s="9">
        <f t="shared" si="105"/>
        <v>89.433413969733095</v>
      </c>
      <c r="W651" s="9">
        <f>0</f>
        <v>0</v>
      </c>
      <c r="X651" s="9">
        <f>0</f>
        <v>0</v>
      </c>
      <c r="Y651" s="9">
        <f>0</f>
        <v>0</v>
      </c>
      <c r="Z651" s="9">
        <f>0</f>
        <v>0</v>
      </c>
      <c r="AA651">
        <f>10</f>
        <v>10</v>
      </c>
    </row>
    <row r="652" spans="1:27" x14ac:dyDescent="0.55000000000000004">
      <c r="A652" s="10">
        <v>46113</v>
      </c>
      <c r="B652" t="s">
        <v>11</v>
      </c>
      <c r="C652" t="s">
        <v>12</v>
      </c>
      <c r="D652" t="s">
        <v>19</v>
      </c>
      <c r="E652" t="s">
        <v>27</v>
      </c>
      <c r="F652" t="s">
        <v>18</v>
      </c>
      <c r="G652" t="s">
        <v>16</v>
      </c>
      <c r="H652">
        <v>9.1590657697159408</v>
      </c>
      <c r="J652">
        <f t="shared" si="106"/>
        <v>651</v>
      </c>
      <c r="K652" t="str">
        <f t="shared" si="100"/>
        <v>AEP TX CentralSouth LZ</v>
      </c>
      <c r="L652" s="10">
        <f t="shared" si="107"/>
        <v>45887</v>
      </c>
      <c r="M652" s="10">
        <f t="shared" si="108"/>
        <v>46113</v>
      </c>
      <c r="N652" t="str">
        <f t="shared" si="101"/>
        <v>SOUTH</v>
      </c>
      <c r="O652" t="str">
        <f t="shared" si="102"/>
        <v>NA</v>
      </c>
      <c r="P652" t="str">
        <f t="shared" si="103"/>
        <v>APG&amp;E</v>
      </c>
      <c r="Q652">
        <f t="shared" si="104"/>
        <v>36</v>
      </c>
      <c r="R652">
        <v>0</v>
      </c>
      <c r="S652">
        <f>200</f>
        <v>200</v>
      </c>
      <c r="T652" s="9">
        <f t="shared" si="109"/>
        <v>91.590657697159401</v>
      </c>
      <c r="U652">
        <f>0</f>
        <v>0</v>
      </c>
      <c r="V652" s="9">
        <f t="shared" si="105"/>
        <v>91.590657697159401</v>
      </c>
      <c r="W652" s="9">
        <f>0</f>
        <v>0</v>
      </c>
      <c r="X652" s="9">
        <f>0</f>
        <v>0</v>
      </c>
      <c r="Y652" s="9">
        <f>0</f>
        <v>0</v>
      </c>
      <c r="Z652" s="9">
        <f>0</f>
        <v>0</v>
      </c>
      <c r="AA652">
        <f>10</f>
        <v>10</v>
      </c>
    </row>
    <row r="653" spans="1:27" x14ac:dyDescent="0.55000000000000004">
      <c r="A653" s="10">
        <v>46143</v>
      </c>
      <c r="B653" t="s">
        <v>11</v>
      </c>
      <c r="C653" t="s">
        <v>12</v>
      </c>
      <c r="D653" t="s">
        <v>19</v>
      </c>
      <c r="E653" t="s">
        <v>27</v>
      </c>
      <c r="F653" t="s">
        <v>15</v>
      </c>
      <c r="G653" t="s">
        <v>16</v>
      </c>
      <c r="H653">
        <v>9.1087768775418194</v>
      </c>
      <c r="J653">
        <f t="shared" si="106"/>
        <v>652</v>
      </c>
      <c r="K653" t="str">
        <f t="shared" si="100"/>
        <v>AEP TX CentralSouth LZ</v>
      </c>
      <c r="L653" s="10">
        <f t="shared" si="107"/>
        <v>45887</v>
      </c>
      <c r="M653" s="10">
        <f t="shared" si="108"/>
        <v>46143</v>
      </c>
      <c r="N653" t="str">
        <f t="shared" si="101"/>
        <v>SOUTH</v>
      </c>
      <c r="O653" t="str">
        <f t="shared" si="102"/>
        <v>NA</v>
      </c>
      <c r="P653" t="str">
        <f t="shared" si="103"/>
        <v>APG&amp;E</v>
      </c>
      <c r="Q653">
        <f t="shared" si="104"/>
        <v>12</v>
      </c>
      <c r="R653">
        <v>0</v>
      </c>
      <c r="S653">
        <f>200</f>
        <v>200</v>
      </c>
      <c r="T653" s="9">
        <f t="shared" si="109"/>
        <v>91.087768775418198</v>
      </c>
      <c r="U653">
        <f>0</f>
        <v>0</v>
      </c>
      <c r="V653" s="9">
        <f t="shared" si="105"/>
        <v>91.087768775418198</v>
      </c>
      <c r="W653" s="9">
        <f>0</f>
        <v>0</v>
      </c>
      <c r="X653" s="9">
        <f>0</f>
        <v>0</v>
      </c>
      <c r="Y653" s="9">
        <f>0</f>
        <v>0</v>
      </c>
      <c r="Z653" s="9">
        <f>0</f>
        <v>0</v>
      </c>
      <c r="AA653">
        <f>10</f>
        <v>10</v>
      </c>
    </row>
    <row r="654" spans="1:27" x14ac:dyDescent="0.55000000000000004">
      <c r="A654" s="10">
        <v>46143</v>
      </c>
      <c r="B654" t="s">
        <v>11</v>
      </c>
      <c r="C654" t="s">
        <v>12</v>
      </c>
      <c r="D654" t="s">
        <v>19</v>
      </c>
      <c r="E654" t="s">
        <v>27</v>
      </c>
      <c r="F654" t="s">
        <v>17</v>
      </c>
      <c r="G654" t="s">
        <v>16</v>
      </c>
      <c r="H654">
        <v>8.93657984633872</v>
      </c>
      <c r="J654">
        <f t="shared" si="106"/>
        <v>653</v>
      </c>
      <c r="K654" t="str">
        <f t="shared" si="100"/>
        <v>AEP TX CentralSouth LZ</v>
      </c>
      <c r="L654" s="10">
        <f t="shared" si="107"/>
        <v>45887</v>
      </c>
      <c r="M654" s="10">
        <f t="shared" si="108"/>
        <v>46143</v>
      </c>
      <c r="N654" t="str">
        <f t="shared" si="101"/>
        <v>SOUTH</v>
      </c>
      <c r="O654" t="str">
        <f t="shared" si="102"/>
        <v>NA</v>
      </c>
      <c r="P654" t="str">
        <f t="shared" si="103"/>
        <v>APG&amp;E</v>
      </c>
      <c r="Q654">
        <f t="shared" si="104"/>
        <v>24</v>
      </c>
      <c r="R654">
        <v>0</v>
      </c>
      <c r="S654">
        <f>200</f>
        <v>200</v>
      </c>
      <c r="T654" s="9">
        <f t="shared" si="109"/>
        <v>89.365798463387193</v>
      </c>
      <c r="U654">
        <f>0</f>
        <v>0</v>
      </c>
      <c r="V654" s="9">
        <f t="shared" si="105"/>
        <v>89.365798463387193</v>
      </c>
      <c r="W654" s="9">
        <f>0</f>
        <v>0</v>
      </c>
      <c r="X654" s="9">
        <f>0</f>
        <v>0</v>
      </c>
      <c r="Y654" s="9">
        <f>0</f>
        <v>0</v>
      </c>
      <c r="Z654" s="9">
        <f>0</f>
        <v>0</v>
      </c>
      <c r="AA654">
        <f>10</f>
        <v>10</v>
      </c>
    </row>
    <row r="655" spans="1:27" x14ac:dyDescent="0.55000000000000004">
      <c r="A655" s="10">
        <v>46143</v>
      </c>
      <c r="B655" t="s">
        <v>11</v>
      </c>
      <c r="C655" t="s">
        <v>12</v>
      </c>
      <c r="D655" t="s">
        <v>19</v>
      </c>
      <c r="E655" t="s">
        <v>27</v>
      </c>
      <c r="F655" t="s">
        <v>18</v>
      </c>
      <c r="G655" t="s">
        <v>16</v>
      </c>
      <c r="H655">
        <v>9.1543906820960608</v>
      </c>
      <c r="J655">
        <f t="shared" si="106"/>
        <v>654</v>
      </c>
      <c r="K655" t="str">
        <f t="shared" si="100"/>
        <v>AEP TX CentralSouth LZ</v>
      </c>
      <c r="L655" s="10">
        <f t="shared" si="107"/>
        <v>45887</v>
      </c>
      <c r="M655" s="10">
        <f t="shared" si="108"/>
        <v>46143</v>
      </c>
      <c r="N655" t="str">
        <f t="shared" si="101"/>
        <v>SOUTH</v>
      </c>
      <c r="O655" t="str">
        <f t="shared" si="102"/>
        <v>NA</v>
      </c>
      <c r="P655" t="str">
        <f t="shared" si="103"/>
        <v>APG&amp;E</v>
      </c>
      <c r="Q655">
        <f t="shared" si="104"/>
        <v>36</v>
      </c>
      <c r="R655">
        <v>0</v>
      </c>
      <c r="S655">
        <f>200</f>
        <v>200</v>
      </c>
      <c r="T655" s="9">
        <f t="shared" si="109"/>
        <v>91.543906820960615</v>
      </c>
      <c r="U655">
        <f>0</f>
        <v>0</v>
      </c>
      <c r="V655" s="9">
        <f t="shared" si="105"/>
        <v>91.543906820960615</v>
      </c>
      <c r="W655" s="9">
        <f>0</f>
        <v>0</v>
      </c>
      <c r="X655" s="9">
        <f>0</f>
        <v>0</v>
      </c>
      <c r="Y655" s="9">
        <f>0</f>
        <v>0</v>
      </c>
      <c r="Z655" s="9">
        <f>0</f>
        <v>0</v>
      </c>
      <c r="AA655">
        <f>10</f>
        <v>10</v>
      </c>
    </row>
    <row r="656" spans="1:27" x14ac:dyDescent="0.55000000000000004">
      <c r="A656" s="10">
        <v>46174</v>
      </c>
      <c r="B656" t="s">
        <v>11</v>
      </c>
      <c r="C656" t="s">
        <v>12</v>
      </c>
      <c r="D656" t="s">
        <v>19</v>
      </c>
      <c r="E656" t="s">
        <v>27</v>
      </c>
      <c r="F656" t="s">
        <v>15</v>
      </c>
      <c r="G656" t="s">
        <v>16</v>
      </c>
      <c r="H656">
        <v>9.1110880356830002</v>
      </c>
      <c r="J656">
        <f t="shared" si="106"/>
        <v>655</v>
      </c>
      <c r="K656" t="str">
        <f t="shared" si="100"/>
        <v>AEP TX CentralSouth LZ</v>
      </c>
      <c r="L656" s="10">
        <f t="shared" si="107"/>
        <v>45887</v>
      </c>
      <c r="M656" s="10">
        <f t="shared" si="108"/>
        <v>46174</v>
      </c>
      <c r="N656" t="str">
        <f t="shared" si="101"/>
        <v>SOUTH</v>
      </c>
      <c r="O656" t="str">
        <f t="shared" si="102"/>
        <v>NA</v>
      </c>
      <c r="P656" t="str">
        <f t="shared" si="103"/>
        <v>APG&amp;E</v>
      </c>
      <c r="Q656">
        <f t="shared" si="104"/>
        <v>12</v>
      </c>
      <c r="R656">
        <v>0</v>
      </c>
      <c r="S656">
        <f>200</f>
        <v>200</v>
      </c>
      <c r="T656" s="9">
        <f t="shared" si="109"/>
        <v>91.110880356829995</v>
      </c>
      <c r="U656">
        <f>0</f>
        <v>0</v>
      </c>
      <c r="V656" s="9">
        <f t="shared" si="105"/>
        <v>91.110880356829995</v>
      </c>
      <c r="W656" s="9">
        <f>0</f>
        <v>0</v>
      </c>
      <c r="X656" s="9">
        <f>0</f>
        <v>0</v>
      </c>
      <c r="Y656" s="9">
        <f>0</f>
        <v>0</v>
      </c>
      <c r="Z656" s="9">
        <f>0</f>
        <v>0</v>
      </c>
      <c r="AA656">
        <f>10</f>
        <v>10</v>
      </c>
    </row>
    <row r="657" spans="1:27" x14ac:dyDescent="0.55000000000000004">
      <c r="A657" s="10">
        <v>46174</v>
      </c>
      <c r="B657" t="s">
        <v>11</v>
      </c>
      <c r="C657" t="s">
        <v>12</v>
      </c>
      <c r="D657" t="s">
        <v>19</v>
      </c>
      <c r="E657" t="s">
        <v>27</v>
      </c>
      <c r="F657" t="s">
        <v>17</v>
      </c>
      <c r="G657" t="s">
        <v>16</v>
      </c>
      <c r="H657">
        <v>8.9384476607881194</v>
      </c>
      <c r="J657">
        <f t="shared" si="106"/>
        <v>656</v>
      </c>
      <c r="K657" t="str">
        <f t="shared" si="100"/>
        <v>AEP TX CentralSouth LZ</v>
      </c>
      <c r="L657" s="10">
        <f t="shared" si="107"/>
        <v>45887</v>
      </c>
      <c r="M657" s="10">
        <f t="shared" si="108"/>
        <v>46174</v>
      </c>
      <c r="N657" t="str">
        <f t="shared" si="101"/>
        <v>SOUTH</v>
      </c>
      <c r="O657" t="str">
        <f t="shared" si="102"/>
        <v>NA</v>
      </c>
      <c r="P657" t="str">
        <f t="shared" si="103"/>
        <v>APG&amp;E</v>
      </c>
      <c r="Q657">
        <f t="shared" si="104"/>
        <v>24</v>
      </c>
      <c r="R657">
        <v>0</v>
      </c>
      <c r="S657">
        <f>200</f>
        <v>200</v>
      </c>
      <c r="T657" s="9">
        <f t="shared" si="109"/>
        <v>89.384476607881197</v>
      </c>
      <c r="U657">
        <f>0</f>
        <v>0</v>
      </c>
      <c r="V657" s="9">
        <f t="shared" si="105"/>
        <v>89.384476607881197</v>
      </c>
      <c r="W657" s="9">
        <f>0</f>
        <v>0</v>
      </c>
      <c r="X657" s="9">
        <f>0</f>
        <v>0</v>
      </c>
      <c r="Y657" s="9">
        <f>0</f>
        <v>0</v>
      </c>
      <c r="Z657" s="9">
        <f>0</f>
        <v>0</v>
      </c>
      <c r="AA657">
        <f>10</f>
        <v>10</v>
      </c>
    </row>
    <row r="658" spans="1:27" x14ac:dyDescent="0.55000000000000004">
      <c r="A658" s="10">
        <v>46174</v>
      </c>
      <c r="B658" t="s">
        <v>11</v>
      </c>
      <c r="C658" t="s">
        <v>12</v>
      </c>
      <c r="D658" t="s">
        <v>19</v>
      </c>
      <c r="E658" t="s">
        <v>27</v>
      </c>
      <c r="F658" t="s">
        <v>18</v>
      </c>
      <c r="G658" t="s">
        <v>16</v>
      </c>
      <c r="H658">
        <v>9.1541280548528494</v>
      </c>
      <c r="J658">
        <f t="shared" si="106"/>
        <v>657</v>
      </c>
      <c r="K658" t="str">
        <f t="shared" si="100"/>
        <v>AEP TX CentralSouth LZ</v>
      </c>
      <c r="L658" s="10">
        <f t="shared" si="107"/>
        <v>45887</v>
      </c>
      <c r="M658" s="10">
        <f t="shared" si="108"/>
        <v>46174</v>
      </c>
      <c r="N658" t="str">
        <f t="shared" si="101"/>
        <v>SOUTH</v>
      </c>
      <c r="O658" t="str">
        <f t="shared" si="102"/>
        <v>NA</v>
      </c>
      <c r="P658" t="str">
        <f t="shared" si="103"/>
        <v>APG&amp;E</v>
      </c>
      <c r="Q658">
        <f t="shared" si="104"/>
        <v>36</v>
      </c>
      <c r="R658">
        <v>0</v>
      </c>
      <c r="S658">
        <f>200</f>
        <v>200</v>
      </c>
      <c r="T658" s="9">
        <f t="shared" si="109"/>
        <v>91.541280548528491</v>
      </c>
      <c r="U658">
        <f>0</f>
        <v>0</v>
      </c>
      <c r="V658" s="9">
        <f t="shared" si="105"/>
        <v>91.541280548528491</v>
      </c>
      <c r="W658" s="9">
        <f>0</f>
        <v>0</v>
      </c>
      <c r="X658" s="9">
        <f>0</f>
        <v>0</v>
      </c>
      <c r="Y658" s="9">
        <f>0</f>
        <v>0</v>
      </c>
      <c r="Z658" s="9">
        <f>0</f>
        <v>0</v>
      </c>
      <c r="AA658">
        <f>10</f>
        <v>10</v>
      </c>
    </row>
    <row r="659" spans="1:27" x14ac:dyDescent="0.55000000000000004">
      <c r="A659" s="10">
        <v>46204</v>
      </c>
      <c r="B659" t="s">
        <v>11</v>
      </c>
      <c r="C659" t="s">
        <v>12</v>
      </c>
      <c r="D659" t="s">
        <v>19</v>
      </c>
      <c r="E659" t="s">
        <v>27</v>
      </c>
      <c r="F659" t="s">
        <v>15</v>
      </c>
      <c r="G659" t="s">
        <v>16</v>
      </c>
      <c r="H659">
        <v>9.1172092399253692</v>
      </c>
      <c r="J659">
        <f t="shared" si="106"/>
        <v>658</v>
      </c>
      <c r="K659" t="str">
        <f t="shared" si="100"/>
        <v>AEP TX CentralSouth LZ</v>
      </c>
      <c r="L659" s="10">
        <f t="shared" si="107"/>
        <v>45887</v>
      </c>
      <c r="M659" s="10">
        <f t="shared" si="108"/>
        <v>46204</v>
      </c>
      <c r="N659" t="str">
        <f t="shared" si="101"/>
        <v>SOUTH</v>
      </c>
      <c r="O659" t="str">
        <f t="shared" si="102"/>
        <v>NA</v>
      </c>
      <c r="P659" t="str">
        <f t="shared" si="103"/>
        <v>APG&amp;E</v>
      </c>
      <c r="Q659">
        <f t="shared" si="104"/>
        <v>12</v>
      </c>
      <c r="R659">
        <v>0</v>
      </c>
      <c r="S659">
        <f>200</f>
        <v>200</v>
      </c>
      <c r="T659" s="9">
        <f t="shared" si="109"/>
        <v>91.1720923992537</v>
      </c>
      <c r="U659">
        <f>0</f>
        <v>0</v>
      </c>
      <c r="V659" s="9">
        <f t="shared" si="105"/>
        <v>91.1720923992537</v>
      </c>
      <c r="W659" s="9">
        <f>0</f>
        <v>0</v>
      </c>
      <c r="X659" s="9">
        <f>0</f>
        <v>0</v>
      </c>
      <c r="Y659" s="9">
        <f>0</f>
        <v>0</v>
      </c>
      <c r="Z659" s="9">
        <f>0</f>
        <v>0</v>
      </c>
      <c r="AA659">
        <f>10</f>
        <v>10</v>
      </c>
    </row>
    <row r="660" spans="1:27" x14ac:dyDescent="0.55000000000000004">
      <c r="A660" s="10">
        <v>46204</v>
      </c>
      <c r="B660" t="s">
        <v>11</v>
      </c>
      <c r="C660" t="s">
        <v>12</v>
      </c>
      <c r="D660" t="s">
        <v>19</v>
      </c>
      <c r="E660" t="s">
        <v>27</v>
      </c>
      <c r="F660" t="s">
        <v>17</v>
      </c>
      <c r="G660" t="s">
        <v>16</v>
      </c>
      <c r="H660">
        <v>8.9416365260847197</v>
      </c>
      <c r="J660">
        <f t="shared" si="106"/>
        <v>659</v>
      </c>
      <c r="K660" t="str">
        <f t="shared" si="100"/>
        <v>AEP TX CentralSouth LZ</v>
      </c>
      <c r="L660" s="10">
        <f t="shared" si="107"/>
        <v>45887</v>
      </c>
      <c r="M660" s="10">
        <f t="shared" si="108"/>
        <v>46204</v>
      </c>
      <c r="N660" t="str">
        <f t="shared" si="101"/>
        <v>SOUTH</v>
      </c>
      <c r="O660" t="str">
        <f t="shared" si="102"/>
        <v>NA</v>
      </c>
      <c r="P660" t="str">
        <f t="shared" si="103"/>
        <v>APG&amp;E</v>
      </c>
      <c r="Q660">
        <f t="shared" si="104"/>
        <v>24</v>
      </c>
      <c r="R660">
        <v>0</v>
      </c>
      <c r="S660">
        <f>200</f>
        <v>200</v>
      </c>
      <c r="T660" s="9">
        <f t="shared" si="109"/>
        <v>89.416365260847201</v>
      </c>
      <c r="U660">
        <f>0</f>
        <v>0</v>
      </c>
      <c r="V660" s="9">
        <f t="shared" si="105"/>
        <v>89.416365260847201</v>
      </c>
      <c r="W660" s="9">
        <f>0</f>
        <v>0</v>
      </c>
      <c r="X660" s="9">
        <f>0</f>
        <v>0</v>
      </c>
      <c r="Y660" s="9">
        <f>0</f>
        <v>0</v>
      </c>
      <c r="Z660" s="9">
        <f>0</f>
        <v>0</v>
      </c>
      <c r="AA660">
        <f>10</f>
        <v>10</v>
      </c>
    </row>
    <row r="661" spans="1:27" x14ac:dyDescent="0.55000000000000004">
      <c r="A661" s="10">
        <v>46204</v>
      </c>
      <c r="B661" t="s">
        <v>11</v>
      </c>
      <c r="C661" t="s">
        <v>12</v>
      </c>
      <c r="D661" t="s">
        <v>19</v>
      </c>
      <c r="E661" t="s">
        <v>27</v>
      </c>
      <c r="F661" t="s">
        <v>18</v>
      </c>
      <c r="G661" t="s">
        <v>16</v>
      </c>
      <c r="H661">
        <v>9.1565220687927606</v>
      </c>
      <c r="J661">
        <f t="shared" si="106"/>
        <v>660</v>
      </c>
      <c r="K661" t="str">
        <f t="shared" si="100"/>
        <v>AEP TX CentralSouth LZ</v>
      </c>
      <c r="L661" s="10">
        <f t="shared" si="107"/>
        <v>45887</v>
      </c>
      <c r="M661" s="10">
        <f t="shared" si="108"/>
        <v>46204</v>
      </c>
      <c r="N661" t="str">
        <f t="shared" si="101"/>
        <v>SOUTH</v>
      </c>
      <c r="O661" t="str">
        <f t="shared" si="102"/>
        <v>NA</v>
      </c>
      <c r="P661" t="str">
        <f t="shared" si="103"/>
        <v>APG&amp;E</v>
      </c>
      <c r="Q661">
        <f t="shared" si="104"/>
        <v>36</v>
      </c>
      <c r="R661">
        <v>0</v>
      </c>
      <c r="S661">
        <f>200</f>
        <v>200</v>
      </c>
      <c r="T661" s="9">
        <f t="shared" si="109"/>
        <v>91.565220687927606</v>
      </c>
      <c r="U661">
        <f>0</f>
        <v>0</v>
      </c>
      <c r="V661" s="9">
        <f t="shared" si="105"/>
        <v>91.565220687927606</v>
      </c>
      <c r="W661" s="9">
        <f>0</f>
        <v>0</v>
      </c>
      <c r="X661" s="9">
        <f>0</f>
        <v>0</v>
      </c>
      <c r="Y661" s="9">
        <f>0</f>
        <v>0</v>
      </c>
      <c r="Z661" s="9">
        <f>0</f>
        <v>0</v>
      </c>
      <c r="AA661">
        <f>10</f>
        <v>10</v>
      </c>
    </row>
    <row r="662" spans="1:27" x14ac:dyDescent="0.55000000000000004">
      <c r="A662" s="10">
        <v>46235</v>
      </c>
      <c r="B662" t="s">
        <v>11</v>
      </c>
      <c r="C662" t="s">
        <v>12</v>
      </c>
      <c r="D662" t="s">
        <v>19</v>
      </c>
      <c r="E662" t="s">
        <v>27</v>
      </c>
      <c r="F662" t="s">
        <v>15</v>
      </c>
      <c r="G662" t="s">
        <v>16</v>
      </c>
      <c r="H662">
        <v>9.1039555246576196</v>
      </c>
      <c r="J662">
        <f t="shared" si="106"/>
        <v>661</v>
      </c>
      <c r="K662" t="str">
        <f t="shared" si="100"/>
        <v>AEP TX CentralSouth LZ</v>
      </c>
      <c r="L662" s="10">
        <f t="shared" si="107"/>
        <v>45887</v>
      </c>
      <c r="M662" s="10">
        <f t="shared" si="108"/>
        <v>46235</v>
      </c>
      <c r="N662" t="str">
        <f t="shared" si="101"/>
        <v>SOUTH</v>
      </c>
      <c r="O662" t="str">
        <f t="shared" si="102"/>
        <v>NA</v>
      </c>
      <c r="P662" t="str">
        <f t="shared" si="103"/>
        <v>APG&amp;E</v>
      </c>
      <c r="Q662">
        <f t="shared" si="104"/>
        <v>12</v>
      </c>
      <c r="R662">
        <v>0</v>
      </c>
      <c r="S662">
        <f>200</f>
        <v>200</v>
      </c>
      <c r="T662" s="9">
        <f t="shared" si="109"/>
        <v>91.039555246576199</v>
      </c>
      <c r="U662">
        <f>0</f>
        <v>0</v>
      </c>
      <c r="V662" s="9">
        <f t="shared" si="105"/>
        <v>91.039555246576199</v>
      </c>
      <c r="W662" s="9">
        <f>0</f>
        <v>0</v>
      </c>
      <c r="X662" s="9">
        <f>0</f>
        <v>0</v>
      </c>
      <c r="Y662" s="9">
        <f>0</f>
        <v>0</v>
      </c>
      <c r="Z662" s="9">
        <f>0</f>
        <v>0</v>
      </c>
      <c r="AA662">
        <f>10</f>
        <v>10</v>
      </c>
    </row>
    <row r="663" spans="1:27" x14ac:dyDescent="0.55000000000000004">
      <c r="A663" s="10">
        <v>46235</v>
      </c>
      <c r="B663" t="s">
        <v>11</v>
      </c>
      <c r="C663" t="s">
        <v>12</v>
      </c>
      <c r="D663" t="s">
        <v>19</v>
      </c>
      <c r="E663" t="s">
        <v>27</v>
      </c>
      <c r="F663" t="s">
        <v>17</v>
      </c>
      <c r="G663" t="s">
        <v>16</v>
      </c>
      <c r="H663">
        <v>8.9439853604881296</v>
      </c>
      <c r="J663">
        <f t="shared" si="106"/>
        <v>662</v>
      </c>
      <c r="K663" t="str">
        <f t="shared" si="100"/>
        <v>AEP TX CentralSouth LZ</v>
      </c>
      <c r="L663" s="10">
        <f t="shared" si="107"/>
        <v>45887</v>
      </c>
      <c r="M663" s="10">
        <f t="shared" si="108"/>
        <v>46235</v>
      </c>
      <c r="N663" t="str">
        <f t="shared" si="101"/>
        <v>SOUTH</v>
      </c>
      <c r="O663" t="str">
        <f t="shared" si="102"/>
        <v>NA</v>
      </c>
      <c r="P663" t="str">
        <f t="shared" si="103"/>
        <v>APG&amp;E</v>
      </c>
      <c r="Q663">
        <f t="shared" si="104"/>
        <v>24</v>
      </c>
      <c r="R663">
        <v>0</v>
      </c>
      <c r="S663">
        <f>200</f>
        <v>200</v>
      </c>
      <c r="T663" s="9">
        <f t="shared" si="109"/>
        <v>89.439853604881293</v>
      </c>
      <c r="U663">
        <f>0</f>
        <v>0</v>
      </c>
      <c r="V663" s="9">
        <f t="shared" si="105"/>
        <v>89.439853604881293</v>
      </c>
      <c r="W663" s="9">
        <f>0</f>
        <v>0</v>
      </c>
      <c r="X663" s="9">
        <f>0</f>
        <v>0</v>
      </c>
      <c r="Y663" s="9">
        <f>0</f>
        <v>0</v>
      </c>
      <c r="Z663" s="9">
        <f>0</f>
        <v>0</v>
      </c>
      <c r="AA663">
        <f>10</f>
        <v>10</v>
      </c>
    </row>
    <row r="664" spans="1:27" x14ac:dyDescent="0.55000000000000004">
      <c r="A664" s="10">
        <v>46235</v>
      </c>
      <c r="B664" t="s">
        <v>11</v>
      </c>
      <c r="C664" t="s">
        <v>12</v>
      </c>
      <c r="D664" t="s">
        <v>19</v>
      </c>
      <c r="E664" t="s">
        <v>27</v>
      </c>
      <c r="F664" t="s">
        <v>18</v>
      </c>
      <c r="G664" t="s">
        <v>16</v>
      </c>
      <c r="H664">
        <v>9.1590577992711601</v>
      </c>
      <c r="J664">
        <f t="shared" si="106"/>
        <v>663</v>
      </c>
      <c r="K664" t="str">
        <f t="shared" si="100"/>
        <v>AEP TX CentralSouth LZ</v>
      </c>
      <c r="L664" s="10">
        <f t="shared" si="107"/>
        <v>45887</v>
      </c>
      <c r="M664" s="10">
        <f t="shared" si="108"/>
        <v>46235</v>
      </c>
      <c r="N664" t="str">
        <f t="shared" si="101"/>
        <v>SOUTH</v>
      </c>
      <c r="O664" t="str">
        <f t="shared" si="102"/>
        <v>NA</v>
      </c>
      <c r="P664" t="str">
        <f t="shared" si="103"/>
        <v>APG&amp;E</v>
      </c>
      <c r="Q664">
        <f t="shared" si="104"/>
        <v>36</v>
      </c>
      <c r="R664">
        <v>0</v>
      </c>
      <c r="S664">
        <f>200</f>
        <v>200</v>
      </c>
      <c r="T664" s="9">
        <f t="shared" si="109"/>
        <v>91.590577992711601</v>
      </c>
      <c r="U664">
        <f>0</f>
        <v>0</v>
      </c>
      <c r="V664" s="9">
        <f t="shared" si="105"/>
        <v>91.590577992711601</v>
      </c>
      <c r="W664" s="9">
        <f>0</f>
        <v>0</v>
      </c>
      <c r="X664" s="9">
        <f>0</f>
        <v>0</v>
      </c>
      <c r="Y664" s="9">
        <f>0</f>
        <v>0</v>
      </c>
      <c r="Z664" s="9">
        <f>0</f>
        <v>0</v>
      </c>
      <c r="AA664">
        <f>10</f>
        <v>10</v>
      </c>
    </row>
    <row r="665" spans="1:27" x14ac:dyDescent="0.55000000000000004">
      <c r="A665" s="10">
        <v>45870</v>
      </c>
      <c r="B665" t="s">
        <v>11</v>
      </c>
      <c r="C665" t="s">
        <v>12</v>
      </c>
      <c r="D665" t="s">
        <v>20</v>
      </c>
      <c r="E665" t="s">
        <v>27</v>
      </c>
      <c r="F665" t="s">
        <v>15</v>
      </c>
      <c r="G665" t="s">
        <v>16</v>
      </c>
      <c r="H665">
        <v>9.4511859789482404</v>
      </c>
      <c r="J665">
        <f t="shared" si="106"/>
        <v>664</v>
      </c>
      <c r="K665" t="str">
        <f t="shared" si="100"/>
        <v>AEP TX CentralWest LZ</v>
      </c>
      <c r="L665" s="10">
        <f t="shared" si="107"/>
        <v>45887</v>
      </c>
      <c r="M665" s="10">
        <f t="shared" si="108"/>
        <v>45870</v>
      </c>
      <c r="N665" t="str">
        <f t="shared" si="101"/>
        <v>WEST</v>
      </c>
      <c r="O665" t="str">
        <f t="shared" si="102"/>
        <v>NA</v>
      </c>
      <c r="P665" t="str">
        <f t="shared" si="103"/>
        <v>APG&amp;E</v>
      </c>
      <c r="Q665">
        <f t="shared" si="104"/>
        <v>12</v>
      </c>
      <c r="R665">
        <v>0</v>
      </c>
      <c r="S665">
        <f>200</f>
        <v>200</v>
      </c>
      <c r="T665" s="9">
        <f t="shared" si="109"/>
        <v>94.511859789482401</v>
      </c>
      <c r="U665">
        <f>0</f>
        <v>0</v>
      </c>
      <c r="V665" s="9">
        <f t="shared" si="105"/>
        <v>94.511859789482401</v>
      </c>
      <c r="W665" s="9">
        <f>0</f>
        <v>0</v>
      </c>
      <c r="X665" s="9">
        <f>0</f>
        <v>0</v>
      </c>
      <c r="Y665" s="9">
        <f>0</f>
        <v>0</v>
      </c>
      <c r="Z665" s="9">
        <f>0</f>
        <v>0</v>
      </c>
      <c r="AA665">
        <f>10</f>
        <v>10</v>
      </c>
    </row>
    <row r="666" spans="1:27" x14ac:dyDescent="0.55000000000000004">
      <c r="A666" s="10">
        <v>45870</v>
      </c>
      <c r="B666" t="s">
        <v>11</v>
      </c>
      <c r="C666" t="s">
        <v>12</v>
      </c>
      <c r="D666" t="s">
        <v>20</v>
      </c>
      <c r="E666" t="s">
        <v>27</v>
      </c>
      <c r="F666" t="s">
        <v>17</v>
      </c>
      <c r="G666" t="s">
        <v>16</v>
      </c>
      <c r="H666">
        <v>9.8391187476723303</v>
      </c>
      <c r="J666">
        <f t="shared" si="106"/>
        <v>665</v>
      </c>
      <c r="K666" t="str">
        <f t="shared" si="100"/>
        <v>AEP TX CentralWest LZ</v>
      </c>
      <c r="L666" s="10">
        <f t="shared" si="107"/>
        <v>45887</v>
      </c>
      <c r="M666" s="10">
        <f t="shared" si="108"/>
        <v>45870</v>
      </c>
      <c r="N666" t="str">
        <f t="shared" si="101"/>
        <v>WEST</v>
      </c>
      <c r="O666" t="str">
        <f t="shared" si="102"/>
        <v>NA</v>
      </c>
      <c r="P666" t="str">
        <f t="shared" si="103"/>
        <v>APG&amp;E</v>
      </c>
      <c r="Q666">
        <f t="shared" si="104"/>
        <v>24</v>
      </c>
      <c r="R666">
        <v>0</v>
      </c>
      <c r="S666">
        <f>200</f>
        <v>200</v>
      </c>
      <c r="T666" s="9">
        <f t="shared" si="109"/>
        <v>98.391187476723303</v>
      </c>
      <c r="U666">
        <f>0</f>
        <v>0</v>
      </c>
      <c r="V666" s="9">
        <f t="shared" si="105"/>
        <v>98.391187476723303</v>
      </c>
      <c r="W666" s="9">
        <f>0</f>
        <v>0</v>
      </c>
      <c r="X666" s="9">
        <f>0</f>
        <v>0</v>
      </c>
      <c r="Y666" s="9">
        <f>0</f>
        <v>0</v>
      </c>
      <c r="Z666" s="9">
        <f>0</f>
        <v>0</v>
      </c>
      <c r="AA666">
        <f>10</f>
        <v>10</v>
      </c>
    </row>
    <row r="667" spans="1:27" x14ac:dyDescent="0.55000000000000004">
      <c r="A667" s="10">
        <v>45870</v>
      </c>
      <c r="B667" t="s">
        <v>11</v>
      </c>
      <c r="C667" t="s">
        <v>12</v>
      </c>
      <c r="D667" t="s">
        <v>20</v>
      </c>
      <c r="E667" t="s">
        <v>27</v>
      </c>
      <c r="F667" t="s">
        <v>18</v>
      </c>
      <c r="G667" t="s">
        <v>16</v>
      </c>
      <c r="H667">
        <v>10.329540899586201</v>
      </c>
      <c r="J667">
        <f t="shared" si="106"/>
        <v>666</v>
      </c>
      <c r="K667" t="str">
        <f t="shared" si="100"/>
        <v>AEP TX CentralWest LZ</v>
      </c>
      <c r="L667" s="10">
        <f t="shared" si="107"/>
        <v>45887</v>
      </c>
      <c r="M667" s="10">
        <f t="shared" si="108"/>
        <v>45870</v>
      </c>
      <c r="N667" t="str">
        <f t="shared" si="101"/>
        <v>WEST</v>
      </c>
      <c r="O667" t="str">
        <f t="shared" si="102"/>
        <v>NA</v>
      </c>
      <c r="P667" t="str">
        <f t="shared" si="103"/>
        <v>APG&amp;E</v>
      </c>
      <c r="Q667">
        <f t="shared" si="104"/>
        <v>36</v>
      </c>
      <c r="R667">
        <v>0</v>
      </c>
      <c r="S667">
        <f>200</f>
        <v>200</v>
      </c>
      <c r="T667" s="9">
        <f t="shared" si="109"/>
        <v>103.295408995862</v>
      </c>
      <c r="U667">
        <f>0</f>
        <v>0</v>
      </c>
      <c r="V667" s="9">
        <f t="shared" si="105"/>
        <v>103.295408995862</v>
      </c>
      <c r="W667" s="9">
        <f>0</f>
        <v>0</v>
      </c>
      <c r="X667" s="9">
        <f>0</f>
        <v>0</v>
      </c>
      <c r="Y667" s="9">
        <f>0</f>
        <v>0</v>
      </c>
      <c r="Z667" s="9">
        <f>0</f>
        <v>0</v>
      </c>
      <c r="AA667">
        <f>10</f>
        <v>10</v>
      </c>
    </row>
    <row r="668" spans="1:27" x14ac:dyDescent="0.55000000000000004">
      <c r="A668" s="10">
        <v>45901</v>
      </c>
      <c r="B668" t="s">
        <v>11</v>
      </c>
      <c r="C668" t="s">
        <v>12</v>
      </c>
      <c r="D668" t="s">
        <v>20</v>
      </c>
      <c r="E668" t="s">
        <v>27</v>
      </c>
      <c r="F668" t="s">
        <v>15</v>
      </c>
      <c r="G668" t="s">
        <v>16</v>
      </c>
      <c r="H668">
        <v>10.078194883028001</v>
      </c>
      <c r="J668">
        <f t="shared" si="106"/>
        <v>667</v>
      </c>
      <c r="K668" t="str">
        <f t="shared" si="100"/>
        <v>AEP TX CentralWest LZ</v>
      </c>
      <c r="L668" s="10">
        <f t="shared" si="107"/>
        <v>45887</v>
      </c>
      <c r="M668" s="10">
        <f t="shared" si="108"/>
        <v>45901</v>
      </c>
      <c r="N668" t="str">
        <f t="shared" si="101"/>
        <v>WEST</v>
      </c>
      <c r="O668" t="str">
        <f t="shared" si="102"/>
        <v>NA</v>
      </c>
      <c r="P668" t="str">
        <f t="shared" si="103"/>
        <v>APG&amp;E</v>
      </c>
      <c r="Q668">
        <f t="shared" si="104"/>
        <v>12</v>
      </c>
      <c r="R668">
        <v>0</v>
      </c>
      <c r="S668">
        <f>200</f>
        <v>200</v>
      </c>
      <c r="T668" s="9">
        <f t="shared" si="109"/>
        <v>100.78194883028002</v>
      </c>
      <c r="U668">
        <f>0</f>
        <v>0</v>
      </c>
      <c r="V668" s="9">
        <f t="shared" si="105"/>
        <v>100.78194883028002</v>
      </c>
      <c r="W668" s="9">
        <f>0</f>
        <v>0</v>
      </c>
      <c r="X668" s="9">
        <f>0</f>
        <v>0</v>
      </c>
      <c r="Y668" s="9">
        <f>0</f>
        <v>0</v>
      </c>
      <c r="Z668" s="9">
        <f>0</f>
        <v>0</v>
      </c>
      <c r="AA668">
        <f>10</f>
        <v>10</v>
      </c>
    </row>
    <row r="669" spans="1:27" x14ac:dyDescent="0.55000000000000004">
      <c r="A669" s="10">
        <v>45901</v>
      </c>
      <c r="B669" t="s">
        <v>11</v>
      </c>
      <c r="C669" t="s">
        <v>12</v>
      </c>
      <c r="D669" t="s">
        <v>20</v>
      </c>
      <c r="E669" t="s">
        <v>27</v>
      </c>
      <c r="F669" t="s">
        <v>17</v>
      </c>
      <c r="G669" t="s">
        <v>16</v>
      </c>
      <c r="H669">
        <v>10.1412841178019</v>
      </c>
      <c r="J669">
        <f t="shared" si="106"/>
        <v>668</v>
      </c>
      <c r="K669" t="str">
        <f t="shared" si="100"/>
        <v>AEP TX CentralWest LZ</v>
      </c>
      <c r="L669" s="10">
        <f t="shared" si="107"/>
        <v>45887</v>
      </c>
      <c r="M669" s="10">
        <f t="shared" si="108"/>
        <v>45901</v>
      </c>
      <c r="N669" t="str">
        <f t="shared" si="101"/>
        <v>WEST</v>
      </c>
      <c r="O669" t="str">
        <f t="shared" si="102"/>
        <v>NA</v>
      </c>
      <c r="P669" t="str">
        <f t="shared" si="103"/>
        <v>APG&amp;E</v>
      </c>
      <c r="Q669">
        <f t="shared" si="104"/>
        <v>24</v>
      </c>
      <c r="R669">
        <v>0</v>
      </c>
      <c r="S669">
        <f>200</f>
        <v>200</v>
      </c>
      <c r="T669" s="9">
        <f t="shared" si="109"/>
        <v>101.41284117801901</v>
      </c>
      <c r="U669">
        <f>0</f>
        <v>0</v>
      </c>
      <c r="V669" s="9">
        <f t="shared" si="105"/>
        <v>101.41284117801901</v>
      </c>
      <c r="W669" s="9">
        <f>0</f>
        <v>0</v>
      </c>
      <c r="X669" s="9">
        <f>0</f>
        <v>0</v>
      </c>
      <c r="Y669" s="9">
        <f>0</f>
        <v>0</v>
      </c>
      <c r="Z669" s="9">
        <f>0</f>
        <v>0</v>
      </c>
      <c r="AA669">
        <f>10</f>
        <v>10</v>
      </c>
    </row>
    <row r="670" spans="1:27" x14ac:dyDescent="0.55000000000000004">
      <c r="A670" s="10">
        <v>45901</v>
      </c>
      <c r="B670" t="s">
        <v>11</v>
      </c>
      <c r="C670" t="s">
        <v>12</v>
      </c>
      <c r="D670" t="s">
        <v>20</v>
      </c>
      <c r="E670" t="s">
        <v>27</v>
      </c>
      <c r="F670" t="s">
        <v>18</v>
      </c>
      <c r="G670" t="s">
        <v>16</v>
      </c>
      <c r="H670">
        <v>10.5126949156989</v>
      </c>
      <c r="J670">
        <f t="shared" si="106"/>
        <v>669</v>
      </c>
      <c r="K670" t="str">
        <f t="shared" si="100"/>
        <v>AEP TX CentralWest LZ</v>
      </c>
      <c r="L670" s="10">
        <f t="shared" si="107"/>
        <v>45887</v>
      </c>
      <c r="M670" s="10">
        <f t="shared" si="108"/>
        <v>45901</v>
      </c>
      <c r="N670" t="str">
        <f t="shared" si="101"/>
        <v>WEST</v>
      </c>
      <c r="O670" t="str">
        <f t="shared" si="102"/>
        <v>NA</v>
      </c>
      <c r="P670" t="str">
        <f t="shared" si="103"/>
        <v>APG&amp;E</v>
      </c>
      <c r="Q670">
        <f t="shared" si="104"/>
        <v>36</v>
      </c>
      <c r="R670">
        <v>0</v>
      </c>
      <c r="S670">
        <f>200</f>
        <v>200</v>
      </c>
      <c r="T670" s="9">
        <f t="shared" si="109"/>
        <v>105.126949156989</v>
      </c>
      <c r="U670">
        <f>0</f>
        <v>0</v>
      </c>
      <c r="V670" s="9">
        <f t="shared" si="105"/>
        <v>105.126949156989</v>
      </c>
      <c r="W670" s="9">
        <f>0</f>
        <v>0</v>
      </c>
      <c r="X670" s="9">
        <f>0</f>
        <v>0</v>
      </c>
      <c r="Y670" s="9">
        <f>0</f>
        <v>0</v>
      </c>
      <c r="Z670" s="9">
        <f>0</f>
        <v>0</v>
      </c>
      <c r="AA670">
        <f>10</f>
        <v>10</v>
      </c>
    </row>
    <row r="671" spans="1:27" x14ac:dyDescent="0.55000000000000004">
      <c r="A671" s="10">
        <v>45931</v>
      </c>
      <c r="B671" t="s">
        <v>11</v>
      </c>
      <c r="C671" t="s">
        <v>12</v>
      </c>
      <c r="D671" t="s">
        <v>20</v>
      </c>
      <c r="E671" t="s">
        <v>27</v>
      </c>
      <c r="F671" t="s">
        <v>15</v>
      </c>
      <c r="G671" t="s">
        <v>16</v>
      </c>
      <c r="H671">
        <v>10.233453758168899</v>
      </c>
      <c r="J671">
        <f t="shared" si="106"/>
        <v>670</v>
      </c>
      <c r="K671" t="str">
        <f t="shared" si="100"/>
        <v>AEP TX CentralWest LZ</v>
      </c>
      <c r="L671" s="10">
        <f t="shared" si="107"/>
        <v>45887</v>
      </c>
      <c r="M671" s="10">
        <f t="shared" si="108"/>
        <v>45931</v>
      </c>
      <c r="N671" t="str">
        <f t="shared" si="101"/>
        <v>WEST</v>
      </c>
      <c r="O671" t="str">
        <f t="shared" si="102"/>
        <v>NA</v>
      </c>
      <c r="P671" t="str">
        <f t="shared" si="103"/>
        <v>APG&amp;E</v>
      </c>
      <c r="Q671">
        <f t="shared" si="104"/>
        <v>12</v>
      </c>
      <c r="R671">
        <v>0</v>
      </c>
      <c r="S671">
        <f>200</f>
        <v>200</v>
      </c>
      <c r="T671" s="9">
        <f t="shared" si="109"/>
        <v>102.33453758168899</v>
      </c>
      <c r="U671">
        <f>0</f>
        <v>0</v>
      </c>
      <c r="V671" s="9">
        <f t="shared" si="105"/>
        <v>102.33453758168899</v>
      </c>
      <c r="W671" s="9">
        <f>0</f>
        <v>0</v>
      </c>
      <c r="X671" s="9">
        <f>0</f>
        <v>0</v>
      </c>
      <c r="Y671" s="9">
        <f>0</f>
        <v>0</v>
      </c>
      <c r="Z671" s="9">
        <f>0</f>
        <v>0</v>
      </c>
      <c r="AA671">
        <f>10</f>
        <v>10</v>
      </c>
    </row>
    <row r="672" spans="1:27" x14ac:dyDescent="0.55000000000000004">
      <c r="A672" s="10">
        <v>45931</v>
      </c>
      <c r="B672" t="s">
        <v>11</v>
      </c>
      <c r="C672" t="s">
        <v>12</v>
      </c>
      <c r="D672" t="s">
        <v>20</v>
      </c>
      <c r="E672" t="s">
        <v>27</v>
      </c>
      <c r="F672" t="s">
        <v>17</v>
      </c>
      <c r="G672" t="s">
        <v>16</v>
      </c>
      <c r="H672">
        <v>10.234368894109799</v>
      </c>
      <c r="J672">
        <f t="shared" si="106"/>
        <v>671</v>
      </c>
      <c r="K672" t="str">
        <f t="shared" si="100"/>
        <v>AEP TX CentralWest LZ</v>
      </c>
      <c r="L672" s="10">
        <f t="shared" si="107"/>
        <v>45887</v>
      </c>
      <c r="M672" s="10">
        <f t="shared" si="108"/>
        <v>45931</v>
      </c>
      <c r="N672" t="str">
        <f t="shared" si="101"/>
        <v>WEST</v>
      </c>
      <c r="O672" t="str">
        <f t="shared" si="102"/>
        <v>NA</v>
      </c>
      <c r="P672" t="str">
        <f t="shared" si="103"/>
        <v>APG&amp;E</v>
      </c>
      <c r="Q672">
        <f t="shared" si="104"/>
        <v>24</v>
      </c>
      <c r="R672">
        <v>0</v>
      </c>
      <c r="S672">
        <f>200</f>
        <v>200</v>
      </c>
      <c r="T672" s="9">
        <f t="shared" si="109"/>
        <v>102.34368894109799</v>
      </c>
      <c r="U672">
        <f>0</f>
        <v>0</v>
      </c>
      <c r="V672" s="9">
        <f t="shared" si="105"/>
        <v>102.34368894109799</v>
      </c>
      <c r="W672" s="9">
        <f>0</f>
        <v>0</v>
      </c>
      <c r="X672" s="9">
        <f>0</f>
        <v>0</v>
      </c>
      <c r="Y672" s="9">
        <f>0</f>
        <v>0</v>
      </c>
      <c r="Z672" s="9">
        <f>0</f>
        <v>0</v>
      </c>
      <c r="AA672">
        <f>10</f>
        <v>10</v>
      </c>
    </row>
    <row r="673" spans="1:27" x14ac:dyDescent="0.55000000000000004">
      <c r="A673" s="10">
        <v>45931</v>
      </c>
      <c r="B673" t="s">
        <v>11</v>
      </c>
      <c r="C673" t="s">
        <v>12</v>
      </c>
      <c r="D673" t="s">
        <v>20</v>
      </c>
      <c r="E673" t="s">
        <v>27</v>
      </c>
      <c r="F673" t="s">
        <v>18</v>
      </c>
      <c r="G673" t="s">
        <v>16</v>
      </c>
      <c r="H673">
        <v>10.568047248063399</v>
      </c>
      <c r="J673">
        <f t="shared" si="106"/>
        <v>672</v>
      </c>
      <c r="K673" t="str">
        <f t="shared" si="100"/>
        <v>AEP TX CentralWest LZ</v>
      </c>
      <c r="L673" s="10">
        <f t="shared" si="107"/>
        <v>45887</v>
      </c>
      <c r="M673" s="10">
        <f t="shared" si="108"/>
        <v>45931</v>
      </c>
      <c r="N673" t="str">
        <f t="shared" si="101"/>
        <v>WEST</v>
      </c>
      <c r="O673" t="str">
        <f t="shared" si="102"/>
        <v>NA</v>
      </c>
      <c r="P673" t="str">
        <f t="shared" si="103"/>
        <v>APG&amp;E</v>
      </c>
      <c r="Q673">
        <f t="shared" si="104"/>
        <v>36</v>
      </c>
      <c r="R673">
        <v>0</v>
      </c>
      <c r="S673">
        <f>200</f>
        <v>200</v>
      </c>
      <c r="T673" s="9">
        <f t="shared" si="109"/>
        <v>105.68047248063399</v>
      </c>
      <c r="U673">
        <f>0</f>
        <v>0</v>
      </c>
      <c r="V673" s="9">
        <f t="shared" si="105"/>
        <v>105.68047248063399</v>
      </c>
      <c r="W673" s="9">
        <f>0</f>
        <v>0</v>
      </c>
      <c r="X673" s="9">
        <f>0</f>
        <v>0</v>
      </c>
      <c r="Y673" s="9">
        <f>0</f>
        <v>0</v>
      </c>
      <c r="Z673" s="9">
        <f>0</f>
        <v>0</v>
      </c>
      <c r="AA673">
        <f>10</f>
        <v>10</v>
      </c>
    </row>
    <row r="674" spans="1:27" x14ac:dyDescent="0.55000000000000004">
      <c r="A674" s="10">
        <v>45962</v>
      </c>
      <c r="B674" t="s">
        <v>11</v>
      </c>
      <c r="C674" t="s">
        <v>12</v>
      </c>
      <c r="D674" t="s">
        <v>20</v>
      </c>
      <c r="E674" t="s">
        <v>27</v>
      </c>
      <c r="F674" t="s">
        <v>15</v>
      </c>
      <c r="G674" t="s">
        <v>16</v>
      </c>
      <c r="H674">
        <v>10.281428300609999</v>
      </c>
      <c r="J674">
        <f t="shared" si="106"/>
        <v>673</v>
      </c>
      <c r="K674" t="str">
        <f t="shared" si="100"/>
        <v>AEP TX CentralWest LZ</v>
      </c>
      <c r="L674" s="10">
        <f t="shared" si="107"/>
        <v>45887</v>
      </c>
      <c r="M674" s="10">
        <f t="shared" si="108"/>
        <v>45962</v>
      </c>
      <c r="N674" t="str">
        <f t="shared" si="101"/>
        <v>WEST</v>
      </c>
      <c r="O674" t="str">
        <f t="shared" si="102"/>
        <v>NA</v>
      </c>
      <c r="P674" t="str">
        <f t="shared" si="103"/>
        <v>APG&amp;E</v>
      </c>
      <c r="Q674">
        <f t="shared" si="104"/>
        <v>12</v>
      </c>
      <c r="R674">
        <v>0</v>
      </c>
      <c r="S674">
        <f>200</f>
        <v>200</v>
      </c>
      <c r="T674" s="9">
        <f t="shared" si="109"/>
        <v>102.8142830061</v>
      </c>
      <c r="U674">
        <f>0</f>
        <v>0</v>
      </c>
      <c r="V674" s="9">
        <f t="shared" si="105"/>
        <v>102.8142830061</v>
      </c>
      <c r="W674" s="9">
        <f>0</f>
        <v>0</v>
      </c>
      <c r="X674" s="9">
        <f>0</f>
        <v>0</v>
      </c>
      <c r="Y674" s="9">
        <f>0</f>
        <v>0</v>
      </c>
      <c r="Z674" s="9">
        <f>0</f>
        <v>0</v>
      </c>
      <c r="AA674">
        <f>10</f>
        <v>10</v>
      </c>
    </row>
    <row r="675" spans="1:27" x14ac:dyDescent="0.55000000000000004">
      <c r="A675" s="10">
        <v>45962</v>
      </c>
      <c r="B675" t="s">
        <v>11</v>
      </c>
      <c r="C675" t="s">
        <v>12</v>
      </c>
      <c r="D675" t="s">
        <v>20</v>
      </c>
      <c r="E675" t="s">
        <v>27</v>
      </c>
      <c r="F675" t="s">
        <v>17</v>
      </c>
      <c r="G675" t="s">
        <v>16</v>
      </c>
      <c r="H675">
        <v>10.2636183009013</v>
      </c>
      <c r="J675">
        <f t="shared" si="106"/>
        <v>674</v>
      </c>
      <c r="K675" t="str">
        <f t="shared" si="100"/>
        <v>AEP TX CentralWest LZ</v>
      </c>
      <c r="L675" s="10">
        <f t="shared" si="107"/>
        <v>45887</v>
      </c>
      <c r="M675" s="10">
        <f t="shared" si="108"/>
        <v>45962</v>
      </c>
      <c r="N675" t="str">
        <f t="shared" si="101"/>
        <v>WEST</v>
      </c>
      <c r="O675" t="str">
        <f t="shared" si="102"/>
        <v>NA</v>
      </c>
      <c r="P675" t="str">
        <f t="shared" si="103"/>
        <v>APG&amp;E</v>
      </c>
      <c r="Q675">
        <f t="shared" si="104"/>
        <v>24</v>
      </c>
      <c r="R675">
        <v>0</v>
      </c>
      <c r="S675">
        <f>200</f>
        <v>200</v>
      </c>
      <c r="T675" s="9">
        <f t="shared" si="109"/>
        <v>102.636183009013</v>
      </c>
      <c r="U675">
        <f>0</f>
        <v>0</v>
      </c>
      <c r="V675" s="9">
        <f t="shared" si="105"/>
        <v>102.636183009013</v>
      </c>
      <c r="W675" s="9">
        <f>0</f>
        <v>0</v>
      </c>
      <c r="X675" s="9">
        <f>0</f>
        <v>0</v>
      </c>
      <c r="Y675" s="9">
        <f>0</f>
        <v>0</v>
      </c>
      <c r="Z675" s="9">
        <f>0</f>
        <v>0</v>
      </c>
      <c r="AA675">
        <f>10</f>
        <v>10</v>
      </c>
    </row>
    <row r="676" spans="1:27" x14ac:dyDescent="0.55000000000000004">
      <c r="A676" s="10">
        <v>45962</v>
      </c>
      <c r="B676" t="s">
        <v>11</v>
      </c>
      <c r="C676" t="s">
        <v>12</v>
      </c>
      <c r="D676" t="s">
        <v>20</v>
      </c>
      <c r="E676" t="s">
        <v>27</v>
      </c>
      <c r="F676" t="s">
        <v>18</v>
      </c>
      <c r="G676" t="s">
        <v>16</v>
      </c>
      <c r="H676">
        <v>10.5916249527933</v>
      </c>
      <c r="J676">
        <f t="shared" si="106"/>
        <v>675</v>
      </c>
      <c r="K676" t="str">
        <f t="shared" si="100"/>
        <v>AEP TX CentralWest LZ</v>
      </c>
      <c r="L676" s="10">
        <f t="shared" si="107"/>
        <v>45887</v>
      </c>
      <c r="M676" s="10">
        <f t="shared" si="108"/>
        <v>45962</v>
      </c>
      <c r="N676" t="str">
        <f t="shared" si="101"/>
        <v>WEST</v>
      </c>
      <c r="O676" t="str">
        <f t="shared" si="102"/>
        <v>NA</v>
      </c>
      <c r="P676" t="str">
        <f t="shared" si="103"/>
        <v>APG&amp;E</v>
      </c>
      <c r="Q676">
        <f t="shared" si="104"/>
        <v>36</v>
      </c>
      <c r="R676">
        <v>0</v>
      </c>
      <c r="S676">
        <f>200</f>
        <v>200</v>
      </c>
      <c r="T676" s="9">
        <f t="shared" si="109"/>
        <v>105.91624952793299</v>
      </c>
      <c r="U676">
        <f>0</f>
        <v>0</v>
      </c>
      <c r="V676" s="9">
        <f t="shared" si="105"/>
        <v>105.91624952793299</v>
      </c>
      <c r="W676" s="9">
        <f>0</f>
        <v>0</v>
      </c>
      <c r="X676" s="9">
        <f>0</f>
        <v>0</v>
      </c>
      <c r="Y676" s="9">
        <f>0</f>
        <v>0</v>
      </c>
      <c r="Z676" s="9">
        <f>0</f>
        <v>0</v>
      </c>
      <c r="AA676">
        <f>10</f>
        <v>10</v>
      </c>
    </row>
    <row r="677" spans="1:27" x14ac:dyDescent="0.55000000000000004">
      <c r="A677" s="10">
        <v>45992</v>
      </c>
      <c r="B677" t="s">
        <v>11</v>
      </c>
      <c r="C677" t="s">
        <v>12</v>
      </c>
      <c r="D677" t="s">
        <v>20</v>
      </c>
      <c r="E677" t="s">
        <v>27</v>
      </c>
      <c r="F677" t="s">
        <v>15</v>
      </c>
      <c r="G677" t="s">
        <v>16</v>
      </c>
      <c r="H677">
        <v>10.331873026344301</v>
      </c>
      <c r="J677">
        <f t="shared" si="106"/>
        <v>676</v>
      </c>
      <c r="K677" t="str">
        <f t="shared" si="100"/>
        <v>AEP TX CentralWest LZ</v>
      </c>
      <c r="L677" s="10">
        <f t="shared" si="107"/>
        <v>45887</v>
      </c>
      <c r="M677" s="10">
        <f t="shared" si="108"/>
        <v>45992</v>
      </c>
      <c r="N677" t="str">
        <f t="shared" si="101"/>
        <v>WEST</v>
      </c>
      <c r="O677" t="str">
        <f t="shared" si="102"/>
        <v>NA</v>
      </c>
      <c r="P677" t="str">
        <f t="shared" si="103"/>
        <v>APG&amp;E</v>
      </c>
      <c r="Q677">
        <f t="shared" si="104"/>
        <v>12</v>
      </c>
      <c r="R677">
        <v>0</v>
      </c>
      <c r="S677">
        <f>200</f>
        <v>200</v>
      </c>
      <c r="T677" s="9">
        <f t="shared" si="109"/>
        <v>103.318730263443</v>
      </c>
      <c r="U677">
        <f>0</f>
        <v>0</v>
      </c>
      <c r="V677" s="9">
        <f t="shared" si="105"/>
        <v>103.318730263443</v>
      </c>
      <c r="W677" s="9">
        <f>0</f>
        <v>0</v>
      </c>
      <c r="X677" s="9">
        <f>0</f>
        <v>0</v>
      </c>
      <c r="Y677" s="9">
        <f>0</f>
        <v>0</v>
      </c>
      <c r="Z677" s="9">
        <f>0</f>
        <v>0</v>
      </c>
      <c r="AA677">
        <f>10</f>
        <v>10</v>
      </c>
    </row>
    <row r="678" spans="1:27" x14ac:dyDescent="0.55000000000000004">
      <c r="A678" s="10">
        <v>45992</v>
      </c>
      <c r="B678" t="s">
        <v>11</v>
      </c>
      <c r="C678" t="s">
        <v>12</v>
      </c>
      <c r="D678" t="s">
        <v>20</v>
      </c>
      <c r="E678" t="s">
        <v>27</v>
      </c>
      <c r="F678" t="s">
        <v>17</v>
      </c>
      <c r="G678" t="s">
        <v>16</v>
      </c>
      <c r="H678">
        <v>10.305753373452401</v>
      </c>
      <c r="J678">
        <f t="shared" si="106"/>
        <v>677</v>
      </c>
      <c r="K678" t="str">
        <f t="shared" si="100"/>
        <v>AEP TX CentralWest LZ</v>
      </c>
      <c r="L678" s="10">
        <f t="shared" si="107"/>
        <v>45887</v>
      </c>
      <c r="M678" s="10">
        <f t="shared" si="108"/>
        <v>45992</v>
      </c>
      <c r="N678" t="str">
        <f t="shared" si="101"/>
        <v>WEST</v>
      </c>
      <c r="O678" t="str">
        <f t="shared" si="102"/>
        <v>NA</v>
      </c>
      <c r="P678" t="str">
        <f t="shared" si="103"/>
        <v>APG&amp;E</v>
      </c>
      <c r="Q678">
        <f t="shared" si="104"/>
        <v>24</v>
      </c>
      <c r="R678">
        <v>0</v>
      </c>
      <c r="S678">
        <f>200</f>
        <v>200</v>
      </c>
      <c r="T678" s="9">
        <f t="shared" si="109"/>
        <v>103.05753373452401</v>
      </c>
      <c r="U678">
        <f>0</f>
        <v>0</v>
      </c>
      <c r="V678" s="9">
        <f t="shared" si="105"/>
        <v>103.05753373452401</v>
      </c>
      <c r="W678" s="9">
        <f>0</f>
        <v>0</v>
      </c>
      <c r="X678" s="9">
        <f>0</f>
        <v>0</v>
      </c>
      <c r="Y678" s="9">
        <f>0</f>
        <v>0</v>
      </c>
      <c r="Z678" s="9">
        <f>0</f>
        <v>0</v>
      </c>
      <c r="AA678">
        <f>10</f>
        <v>10</v>
      </c>
    </row>
    <row r="679" spans="1:27" x14ac:dyDescent="0.55000000000000004">
      <c r="A679" s="10">
        <v>45992</v>
      </c>
      <c r="B679" t="s">
        <v>11</v>
      </c>
      <c r="C679" t="s">
        <v>12</v>
      </c>
      <c r="D679" t="s">
        <v>20</v>
      </c>
      <c r="E679" t="s">
        <v>27</v>
      </c>
      <c r="F679" t="s">
        <v>18</v>
      </c>
      <c r="G679" t="s">
        <v>16</v>
      </c>
      <c r="H679">
        <v>10.621701550576301</v>
      </c>
      <c r="J679">
        <f t="shared" si="106"/>
        <v>678</v>
      </c>
      <c r="K679" t="str">
        <f t="shared" si="100"/>
        <v>AEP TX CentralWest LZ</v>
      </c>
      <c r="L679" s="10">
        <f t="shared" si="107"/>
        <v>45887</v>
      </c>
      <c r="M679" s="10">
        <f t="shared" si="108"/>
        <v>45992</v>
      </c>
      <c r="N679" t="str">
        <f t="shared" si="101"/>
        <v>WEST</v>
      </c>
      <c r="O679" t="str">
        <f t="shared" si="102"/>
        <v>NA</v>
      </c>
      <c r="P679" t="str">
        <f t="shared" si="103"/>
        <v>APG&amp;E</v>
      </c>
      <c r="Q679">
        <f t="shared" si="104"/>
        <v>36</v>
      </c>
      <c r="R679">
        <v>0</v>
      </c>
      <c r="S679">
        <f>200</f>
        <v>200</v>
      </c>
      <c r="T679" s="9">
        <f t="shared" si="109"/>
        <v>106.21701550576302</v>
      </c>
      <c r="U679">
        <f>0</f>
        <v>0</v>
      </c>
      <c r="V679" s="9">
        <f t="shared" si="105"/>
        <v>106.21701550576302</v>
      </c>
      <c r="W679" s="9">
        <f>0</f>
        <v>0</v>
      </c>
      <c r="X679" s="9">
        <f>0</f>
        <v>0</v>
      </c>
      <c r="Y679" s="9">
        <f>0</f>
        <v>0</v>
      </c>
      <c r="Z679" s="9">
        <f>0</f>
        <v>0</v>
      </c>
      <c r="AA679">
        <f>10</f>
        <v>10</v>
      </c>
    </row>
    <row r="680" spans="1:27" x14ac:dyDescent="0.55000000000000004">
      <c r="A680" s="10">
        <v>46023</v>
      </c>
      <c r="B680" t="s">
        <v>11</v>
      </c>
      <c r="C680" t="s">
        <v>12</v>
      </c>
      <c r="D680" t="s">
        <v>20</v>
      </c>
      <c r="E680" t="s">
        <v>27</v>
      </c>
      <c r="F680" t="s">
        <v>15</v>
      </c>
      <c r="G680" t="s">
        <v>16</v>
      </c>
      <c r="H680">
        <v>10.4019657230387</v>
      </c>
      <c r="J680">
        <f t="shared" si="106"/>
        <v>679</v>
      </c>
      <c r="K680" t="str">
        <f t="shared" si="100"/>
        <v>AEP TX CentralWest LZ</v>
      </c>
      <c r="L680" s="10">
        <f t="shared" si="107"/>
        <v>45887</v>
      </c>
      <c r="M680" s="10">
        <f t="shared" si="108"/>
        <v>46023</v>
      </c>
      <c r="N680" t="str">
        <f t="shared" si="101"/>
        <v>WEST</v>
      </c>
      <c r="O680" t="str">
        <f t="shared" si="102"/>
        <v>NA</v>
      </c>
      <c r="P680" t="str">
        <f t="shared" si="103"/>
        <v>APG&amp;E</v>
      </c>
      <c r="Q680">
        <f t="shared" si="104"/>
        <v>12</v>
      </c>
      <c r="R680">
        <v>0</v>
      </c>
      <c r="S680">
        <f>200</f>
        <v>200</v>
      </c>
      <c r="T680" s="9">
        <f t="shared" si="109"/>
        <v>104.019657230387</v>
      </c>
      <c r="U680">
        <f>0</f>
        <v>0</v>
      </c>
      <c r="V680" s="9">
        <f t="shared" si="105"/>
        <v>104.019657230387</v>
      </c>
      <c r="W680" s="9">
        <f>0</f>
        <v>0</v>
      </c>
      <c r="X680" s="9">
        <f>0</f>
        <v>0</v>
      </c>
      <c r="Y680" s="9">
        <f>0</f>
        <v>0</v>
      </c>
      <c r="Z680" s="9">
        <f>0</f>
        <v>0</v>
      </c>
      <c r="AA680">
        <f>10</f>
        <v>10</v>
      </c>
    </row>
    <row r="681" spans="1:27" x14ac:dyDescent="0.55000000000000004">
      <c r="A681" s="10">
        <v>46023</v>
      </c>
      <c r="B681" t="s">
        <v>11</v>
      </c>
      <c r="C681" t="s">
        <v>12</v>
      </c>
      <c r="D681" t="s">
        <v>20</v>
      </c>
      <c r="E681" t="s">
        <v>27</v>
      </c>
      <c r="F681" t="s">
        <v>17</v>
      </c>
      <c r="G681" t="s">
        <v>16</v>
      </c>
      <c r="H681">
        <v>10.366212605347901</v>
      </c>
      <c r="J681">
        <f t="shared" si="106"/>
        <v>680</v>
      </c>
      <c r="K681" t="str">
        <f t="shared" si="100"/>
        <v>AEP TX CentralWest LZ</v>
      </c>
      <c r="L681" s="10">
        <f t="shared" si="107"/>
        <v>45887</v>
      </c>
      <c r="M681" s="10">
        <f t="shared" si="108"/>
        <v>46023</v>
      </c>
      <c r="N681" t="str">
        <f t="shared" si="101"/>
        <v>WEST</v>
      </c>
      <c r="O681" t="str">
        <f t="shared" si="102"/>
        <v>NA</v>
      </c>
      <c r="P681" t="str">
        <f t="shared" si="103"/>
        <v>APG&amp;E</v>
      </c>
      <c r="Q681">
        <f t="shared" si="104"/>
        <v>24</v>
      </c>
      <c r="R681">
        <v>0</v>
      </c>
      <c r="S681">
        <f>200</f>
        <v>200</v>
      </c>
      <c r="T681" s="9">
        <f t="shared" si="109"/>
        <v>103.662126053479</v>
      </c>
      <c r="U681">
        <f>0</f>
        <v>0</v>
      </c>
      <c r="V681" s="9">
        <f t="shared" si="105"/>
        <v>103.662126053479</v>
      </c>
      <c r="W681" s="9">
        <f>0</f>
        <v>0</v>
      </c>
      <c r="X681" s="9">
        <f>0</f>
        <v>0</v>
      </c>
      <c r="Y681" s="9">
        <f>0</f>
        <v>0</v>
      </c>
      <c r="Z681" s="9">
        <f>0</f>
        <v>0</v>
      </c>
      <c r="AA681">
        <f>10</f>
        <v>10</v>
      </c>
    </row>
    <row r="682" spans="1:27" x14ac:dyDescent="0.55000000000000004">
      <c r="A682" s="10">
        <v>46023</v>
      </c>
      <c r="B682" t="s">
        <v>11</v>
      </c>
      <c r="C682" t="s">
        <v>12</v>
      </c>
      <c r="D682" t="s">
        <v>20</v>
      </c>
      <c r="E682" t="s">
        <v>27</v>
      </c>
      <c r="F682" t="s">
        <v>18</v>
      </c>
      <c r="G682" t="s">
        <v>16</v>
      </c>
      <c r="H682">
        <v>10.669129404887199</v>
      </c>
      <c r="J682">
        <f t="shared" si="106"/>
        <v>681</v>
      </c>
      <c r="K682" t="str">
        <f t="shared" si="100"/>
        <v>AEP TX CentralWest LZ</v>
      </c>
      <c r="L682" s="10">
        <f t="shared" si="107"/>
        <v>45887</v>
      </c>
      <c r="M682" s="10">
        <f t="shared" si="108"/>
        <v>46023</v>
      </c>
      <c r="N682" t="str">
        <f t="shared" si="101"/>
        <v>WEST</v>
      </c>
      <c r="O682" t="str">
        <f t="shared" si="102"/>
        <v>NA</v>
      </c>
      <c r="P682" t="str">
        <f t="shared" si="103"/>
        <v>APG&amp;E</v>
      </c>
      <c r="Q682">
        <f t="shared" si="104"/>
        <v>36</v>
      </c>
      <c r="R682">
        <v>0</v>
      </c>
      <c r="S682">
        <f>200</f>
        <v>200</v>
      </c>
      <c r="T682" s="9">
        <f t="shared" si="109"/>
        <v>106.691294048872</v>
      </c>
      <c r="U682">
        <f>0</f>
        <v>0</v>
      </c>
      <c r="V682" s="9">
        <f t="shared" si="105"/>
        <v>106.691294048872</v>
      </c>
      <c r="W682" s="9">
        <f>0</f>
        <v>0</v>
      </c>
      <c r="X682" s="9">
        <f>0</f>
        <v>0</v>
      </c>
      <c r="Y682" s="9">
        <f>0</f>
        <v>0</v>
      </c>
      <c r="Z682" s="9">
        <f>0</f>
        <v>0</v>
      </c>
      <c r="AA682">
        <f>10</f>
        <v>10</v>
      </c>
    </row>
    <row r="683" spans="1:27" x14ac:dyDescent="0.55000000000000004">
      <c r="A683" s="10">
        <v>46054</v>
      </c>
      <c r="B683" t="s">
        <v>11</v>
      </c>
      <c r="C683" t="s">
        <v>12</v>
      </c>
      <c r="D683" t="s">
        <v>20</v>
      </c>
      <c r="E683" t="s">
        <v>27</v>
      </c>
      <c r="F683" t="s">
        <v>15</v>
      </c>
      <c r="G683" t="s">
        <v>16</v>
      </c>
      <c r="H683">
        <v>10.499197354461</v>
      </c>
      <c r="J683">
        <f t="shared" si="106"/>
        <v>682</v>
      </c>
      <c r="K683" t="str">
        <f t="shared" si="100"/>
        <v>AEP TX CentralWest LZ</v>
      </c>
      <c r="L683" s="10">
        <f t="shared" si="107"/>
        <v>45887</v>
      </c>
      <c r="M683" s="10">
        <f t="shared" si="108"/>
        <v>46054</v>
      </c>
      <c r="N683" t="str">
        <f t="shared" si="101"/>
        <v>WEST</v>
      </c>
      <c r="O683" t="str">
        <f t="shared" si="102"/>
        <v>NA</v>
      </c>
      <c r="P683" t="str">
        <f t="shared" si="103"/>
        <v>APG&amp;E</v>
      </c>
      <c r="Q683">
        <f t="shared" si="104"/>
        <v>12</v>
      </c>
      <c r="R683">
        <v>0</v>
      </c>
      <c r="S683">
        <f>200</f>
        <v>200</v>
      </c>
      <c r="T683" s="9">
        <f t="shared" si="109"/>
        <v>104.99197354461</v>
      </c>
      <c r="U683">
        <f>0</f>
        <v>0</v>
      </c>
      <c r="V683" s="9">
        <f t="shared" si="105"/>
        <v>104.99197354461</v>
      </c>
      <c r="W683" s="9">
        <f>0</f>
        <v>0</v>
      </c>
      <c r="X683" s="9">
        <f>0</f>
        <v>0</v>
      </c>
      <c r="Y683" s="9">
        <f>0</f>
        <v>0</v>
      </c>
      <c r="Z683" s="9">
        <f>0</f>
        <v>0</v>
      </c>
      <c r="AA683">
        <f>10</f>
        <v>10</v>
      </c>
    </row>
    <row r="684" spans="1:27" x14ac:dyDescent="0.55000000000000004">
      <c r="A684" s="10">
        <v>46054</v>
      </c>
      <c r="B684" t="s">
        <v>11</v>
      </c>
      <c r="C684" t="s">
        <v>12</v>
      </c>
      <c r="D684" t="s">
        <v>20</v>
      </c>
      <c r="E684" t="s">
        <v>27</v>
      </c>
      <c r="F684" t="s">
        <v>17</v>
      </c>
      <c r="G684" t="s">
        <v>16</v>
      </c>
      <c r="H684">
        <v>10.461686653313199</v>
      </c>
      <c r="J684">
        <f t="shared" si="106"/>
        <v>683</v>
      </c>
      <c r="K684" t="str">
        <f t="shared" si="100"/>
        <v>AEP TX CentralWest LZ</v>
      </c>
      <c r="L684" s="10">
        <f t="shared" si="107"/>
        <v>45887</v>
      </c>
      <c r="M684" s="10">
        <f t="shared" si="108"/>
        <v>46054</v>
      </c>
      <c r="N684" t="str">
        <f t="shared" si="101"/>
        <v>WEST</v>
      </c>
      <c r="O684" t="str">
        <f t="shared" si="102"/>
        <v>NA</v>
      </c>
      <c r="P684" t="str">
        <f t="shared" si="103"/>
        <v>APG&amp;E</v>
      </c>
      <c r="Q684">
        <f t="shared" si="104"/>
        <v>24</v>
      </c>
      <c r="R684">
        <v>0</v>
      </c>
      <c r="S684">
        <f>200</f>
        <v>200</v>
      </c>
      <c r="T684" s="9">
        <f t="shared" si="109"/>
        <v>104.616866533132</v>
      </c>
      <c r="U684">
        <f>0</f>
        <v>0</v>
      </c>
      <c r="V684" s="9">
        <f t="shared" si="105"/>
        <v>104.616866533132</v>
      </c>
      <c r="W684" s="9">
        <f>0</f>
        <v>0</v>
      </c>
      <c r="X684" s="9">
        <f>0</f>
        <v>0</v>
      </c>
      <c r="Y684" s="9">
        <f>0</f>
        <v>0</v>
      </c>
      <c r="Z684" s="9">
        <f>0</f>
        <v>0</v>
      </c>
      <c r="AA684">
        <f>10</f>
        <v>10</v>
      </c>
    </row>
    <row r="685" spans="1:27" x14ac:dyDescent="0.55000000000000004">
      <c r="A685" s="10">
        <v>46054</v>
      </c>
      <c r="B685" t="s">
        <v>11</v>
      </c>
      <c r="C685" t="s">
        <v>12</v>
      </c>
      <c r="D685" t="s">
        <v>20</v>
      </c>
      <c r="E685" t="s">
        <v>27</v>
      </c>
      <c r="F685" t="s">
        <v>18</v>
      </c>
      <c r="G685" t="s">
        <v>16</v>
      </c>
      <c r="H685">
        <v>10.7578808947118</v>
      </c>
      <c r="J685">
        <f t="shared" si="106"/>
        <v>684</v>
      </c>
      <c r="K685" t="str">
        <f t="shared" si="100"/>
        <v>AEP TX CentralWest LZ</v>
      </c>
      <c r="L685" s="10">
        <f t="shared" si="107"/>
        <v>45887</v>
      </c>
      <c r="M685" s="10">
        <f t="shared" si="108"/>
        <v>46054</v>
      </c>
      <c r="N685" t="str">
        <f t="shared" si="101"/>
        <v>WEST</v>
      </c>
      <c r="O685" t="str">
        <f t="shared" si="102"/>
        <v>NA</v>
      </c>
      <c r="P685" t="str">
        <f t="shared" si="103"/>
        <v>APG&amp;E</v>
      </c>
      <c r="Q685">
        <f t="shared" si="104"/>
        <v>36</v>
      </c>
      <c r="R685">
        <v>0</v>
      </c>
      <c r="S685">
        <f>200</f>
        <v>200</v>
      </c>
      <c r="T685" s="9">
        <f t="shared" si="109"/>
        <v>107.57880894711801</v>
      </c>
      <c r="U685">
        <f>0</f>
        <v>0</v>
      </c>
      <c r="V685" s="9">
        <f t="shared" si="105"/>
        <v>107.57880894711801</v>
      </c>
      <c r="W685" s="9">
        <f>0</f>
        <v>0</v>
      </c>
      <c r="X685" s="9">
        <f>0</f>
        <v>0</v>
      </c>
      <c r="Y685" s="9">
        <f>0</f>
        <v>0</v>
      </c>
      <c r="Z685" s="9">
        <f>0</f>
        <v>0</v>
      </c>
      <c r="AA685">
        <f>10</f>
        <v>10</v>
      </c>
    </row>
    <row r="686" spans="1:27" x14ac:dyDescent="0.55000000000000004">
      <c r="A686" s="10">
        <v>46082</v>
      </c>
      <c r="B686" t="s">
        <v>11</v>
      </c>
      <c r="C686" t="s">
        <v>12</v>
      </c>
      <c r="D686" t="s">
        <v>20</v>
      </c>
      <c r="E686" t="s">
        <v>27</v>
      </c>
      <c r="F686" t="s">
        <v>15</v>
      </c>
      <c r="G686" t="s">
        <v>16</v>
      </c>
      <c r="H686">
        <v>10.574186968284399</v>
      </c>
      <c r="J686">
        <f t="shared" si="106"/>
        <v>685</v>
      </c>
      <c r="K686" t="str">
        <f t="shared" si="100"/>
        <v>AEP TX CentralWest LZ</v>
      </c>
      <c r="L686" s="10">
        <f t="shared" si="107"/>
        <v>45887</v>
      </c>
      <c r="M686" s="10">
        <f t="shared" si="108"/>
        <v>46082</v>
      </c>
      <c r="N686" t="str">
        <f t="shared" si="101"/>
        <v>WEST</v>
      </c>
      <c r="O686" t="str">
        <f t="shared" si="102"/>
        <v>NA</v>
      </c>
      <c r="P686" t="str">
        <f t="shared" si="103"/>
        <v>APG&amp;E</v>
      </c>
      <c r="Q686">
        <f t="shared" si="104"/>
        <v>12</v>
      </c>
      <c r="R686">
        <v>0</v>
      </c>
      <c r="S686">
        <f>200</f>
        <v>200</v>
      </c>
      <c r="T686" s="9">
        <f t="shared" si="109"/>
        <v>105.741869682844</v>
      </c>
      <c r="U686">
        <f>0</f>
        <v>0</v>
      </c>
      <c r="V686" s="9">
        <f t="shared" si="105"/>
        <v>105.741869682844</v>
      </c>
      <c r="W686" s="9">
        <f>0</f>
        <v>0</v>
      </c>
      <c r="X686" s="9">
        <f>0</f>
        <v>0</v>
      </c>
      <c r="Y686" s="9">
        <f>0</f>
        <v>0</v>
      </c>
      <c r="Z686" s="9">
        <f>0</f>
        <v>0</v>
      </c>
      <c r="AA686">
        <f>10</f>
        <v>10</v>
      </c>
    </row>
    <row r="687" spans="1:27" x14ac:dyDescent="0.55000000000000004">
      <c r="A687" s="10">
        <v>46082</v>
      </c>
      <c r="B687" t="s">
        <v>11</v>
      </c>
      <c r="C687" t="s">
        <v>12</v>
      </c>
      <c r="D687" t="s">
        <v>20</v>
      </c>
      <c r="E687" t="s">
        <v>27</v>
      </c>
      <c r="F687" t="s">
        <v>17</v>
      </c>
      <c r="G687" t="s">
        <v>16</v>
      </c>
      <c r="H687">
        <v>10.5373114220288</v>
      </c>
      <c r="J687">
        <f t="shared" si="106"/>
        <v>686</v>
      </c>
      <c r="K687" t="str">
        <f t="shared" si="100"/>
        <v>AEP TX CentralWest LZ</v>
      </c>
      <c r="L687" s="10">
        <f t="shared" si="107"/>
        <v>45887</v>
      </c>
      <c r="M687" s="10">
        <f t="shared" si="108"/>
        <v>46082</v>
      </c>
      <c r="N687" t="str">
        <f t="shared" si="101"/>
        <v>WEST</v>
      </c>
      <c r="O687" t="str">
        <f t="shared" si="102"/>
        <v>NA</v>
      </c>
      <c r="P687" t="str">
        <f t="shared" si="103"/>
        <v>APG&amp;E</v>
      </c>
      <c r="Q687">
        <f t="shared" si="104"/>
        <v>24</v>
      </c>
      <c r="R687">
        <v>0</v>
      </c>
      <c r="S687">
        <f>200</f>
        <v>200</v>
      </c>
      <c r="T687" s="9">
        <f t="shared" si="109"/>
        <v>105.373114220288</v>
      </c>
      <c r="U687">
        <f>0</f>
        <v>0</v>
      </c>
      <c r="V687" s="9">
        <f t="shared" si="105"/>
        <v>105.373114220288</v>
      </c>
      <c r="W687" s="9">
        <f>0</f>
        <v>0</v>
      </c>
      <c r="X687" s="9">
        <f>0</f>
        <v>0</v>
      </c>
      <c r="Y687" s="9">
        <f>0</f>
        <v>0</v>
      </c>
      <c r="Z687" s="9">
        <f>0</f>
        <v>0</v>
      </c>
      <c r="AA687">
        <f>10</f>
        <v>10</v>
      </c>
    </row>
    <row r="688" spans="1:27" x14ac:dyDescent="0.55000000000000004">
      <c r="A688" s="10">
        <v>46082</v>
      </c>
      <c r="B688" t="s">
        <v>11</v>
      </c>
      <c r="C688" t="s">
        <v>12</v>
      </c>
      <c r="D688" t="s">
        <v>20</v>
      </c>
      <c r="E688" t="s">
        <v>27</v>
      </c>
      <c r="F688" t="s">
        <v>18</v>
      </c>
      <c r="G688" t="s">
        <v>16</v>
      </c>
      <c r="H688">
        <v>10.823491127994</v>
      </c>
      <c r="J688">
        <f t="shared" si="106"/>
        <v>687</v>
      </c>
      <c r="K688" t="str">
        <f t="shared" si="100"/>
        <v>AEP TX CentralWest LZ</v>
      </c>
      <c r="L688" s="10">
        <f t="shared" si="107"/>
        <v>45887</v>
      </c>
      <c r="M688" s="10">
        <f t="shared" si="108"/>
        <v>46082</v>
      </c>
      <c r="N688" t="str">
        <f t="shared" si="101"/>
        <v>WEST</v>
      </c>
      <c r="O688" t="str">
        <f t="shared" si="102"/>
        <v>NA</v>
      </c>
      <c r="P688" t="str">
        <f t="shared" si="103"/>
        <v>APG&amp;E</v>
      </c>
      <c r="Q688">
        <f t="shared" si="104"/>
        <v>36</v>
      </c>
      <c r="R688">
        <v>0</v>
      </c>
      <c r="S688">
        <f>200</f>
        <v>200</v>
      </c>
      <c r="T688" s="9">
        <f t="shared" si="109"/>
        <v>108.23491127994001</v>
      </c>
      <c r="U688">
        <f>0</f>
        <v>0</v>
      </c>
      <c r="V688" s="9">
        <f t="shared" si="105"/>
        <v>108.23491127994001</v>
      </c>
      <c r="W688" s="9">
        <f>0</f>
        <v>0</v>
      </c>
      <c r="X688" s="9">
        <f>0</f>
        <v>0</v>
      </c>
      <c r="Y688" s="9">
        <f>0</f>
        <v>0</v>
      </c>
      <c r="Z688" s="9">
        <f>0</f>
        <v>0</v>
      </c>
      <c r="AA688">
        <f>10</f>
        <v>10</v>
      </c>
    </row>
    <row r="689" spans="1:27" x14ac:dyDescent="0.55000000000000004">
      <c r="A689" s="10">
        <v>46113</v>
      </c>
      <c r="B689" t="s">
        <v>11</v>
      </c>
      <c r="C689" t="s">
        <v>12</v>
      </c>
      <c r="D689" t="s">
        <v>20</v>
      </c>
      <c r="E689" t="s">
        <v>27</v>
      </c>
      <c r="F689" t="s">
        <v>15</v>
      </c>
      <c r="G689" t="s">
        <v>16</v>
      </c>
      <c r="H689">
        <v>10.589183819049699</v>
      </c>
      <c r="J689">
        <f t="shared" si="106"/>
        <v>688</v>
      </c>
      <c r="K689" t="str">
        <f t="shared" si="100"/>
        <v>AEP TX CentralWest LZ</v>
      </c>
      <c r="L689" s="10">
        <f t="shared" si="107"/>
        <v>45887</v>
      </c>
      <c r="M689" s="10">
        <f t="shared" si="108"/>
        <v>46113</v>
      </c>
      <c r="N689" t="str">
        <f t="shared" si="101"/>
        <v>WEST</v>
      </c>
      <c r="O689" t="str">
        <f t="shared" si="102"/>
        <v>NA</v>
      </c>
      <c r="P689" t="str">
        <f t="shared" si="103"/>
        <v>APG&amp;E</v>
      </c>
      <c r="Q689">
        <f t="shared" si="104"/>
        <v>12</v>
      </c>
      <c r="R689">
        <v>0</v>
      </c>
      <c r="S689">
        <f>200</f>
        <v>200</v>
      </c>
      <c r="T689" s="9">
        <f t="shared" si="109"/>
        <v>105.891838190497</v>
      </c>
      <c r="U689">
        <f>0</f>
        <v>0</v>
      </c>
      <c r="V689" s="9">
        <f t="shared" si="105"/>
        <v>105.891838190497</v>
      </c>
      <c r="W689" s="9">
        <f>0</f>
        <v>0</v>
      </c>
      <c r="X689" s="9">
        <f>0</f>
        <v>0</v>
      </c>
      <c r="Y689" s="9">
        <f>0</f>
        <v>0</v>
      </c>
      <c r="Z689" s="9">
        <f>0</f>
        <v>0</v>
      </c>
      <c r="AA689">
        <f>10</f>
        <v>10</v>
      </c>
    </row>
    <row r="690" spans="1:27" x14ac:dyDescent="0.55000000000000004">
      <c r="A690" s="10">
        <v>46113</v>
      </c>
      <c r="B690" t="s">
        <v>11</v>
      </c>
      <c r="C690" t="s">
        <v>12</v>
      </c>
      <c r="D690" t="s">
        <v>20</v>
      </c>
      <c r="E690" t="s">
        <v>27</v>
      </c>
      <c r="F690" t="s">
        <v>17</v>
      </c>
      <c r="G690" t="s">
        <v>16</v>
      </c>
      <c r="H690">
        <v>10.5532991961751</v>
      </c>
      <c r="J690">
        <f t="shared" si="106"/>
        <v>689</v>
      </c>
      <c r="K690" t="str">
        <f t="shared" si="100"/>
        <v>AEP TX CentralWest LZ</v>
      </c>
      <c r="L690" s="10">
        <f t="shared" si="107"/>
        <v>45887</v>
      </c>
      <c r="M690" s="10">
        <f t="shared" si="108"/>
        <v>46113</v>
      </c>
      <c r="N690" t="str">
        <f t="shared" si="101"/>
        <v>WEST</v>
      </c>
      <c r="O690" t="str">
        <f t="shared" si="102"/>
        <v>NA</v>
      </c>
      <c r="P690" t="str">
        <f t="shared" si="103"/>
        <v>APG&amp;E</v>
      </c>
      <c r="Q690">
        <f t="shared" si="104"/>
        <v>24</v>
      </c>
      <c r="R690">
        <v>0</v>
      </c>
      <c r="S690">
        <f>200</f>
        <v>200</v>
      </c>
      <c r="T690" s="9">
        <f t="shared" si="109"/>
        <v>105.53299196175101</v>
      </c>
      <c r="U690">
        <f>0</f>
        <v>0</v>
      </c>
      <c r="V690" s="9">
        <f t="shared" si="105"/>
        <v>105.53299196175101</v>
      </c>
      <c r="W690" s="9">
        <f>0</f>
        <v>0</v>
      </c>
      <c r="X690" s="9">
        <f>0</f>
        <v>0</v>
      </c>
      <c r="Y690" s="9">
        <f>0</f>
        <v>0</v>
      </c>
      <c r="Z690" s="9">
        <f>0</f>
        <v>0</v>
      </c>
      <c r="AA690">
        <f>10</f>
        <v>10</v>
      </c>
    </row>
    <row r="691" spans="1:27" x14ac:dyDescent="0.55000000000000004">
      <c r="A691" s="10">
        <v>46113</v>
      </c>
      <c r="B691" t="s">
        <v>11</v>
      </c>
      <c r="C691" t="s">
        <v>12</v>
      </c>
      <c r="D691" t="s">
        <v>20</v>
      </c>
      <c r="E691" t="s">
        <v>27</v>
      </c>
      <c r="F691" t="s">
        <v>18</v>
      </c>
      <c r="G691" t="s">
        <v>16</v>
      </c>
      <c r="H691">
        <v>10.8352996423326</v>
      </c>
      <c r="J691">
        <f t="shared" si="106"/>
        <v>690</v>
      </c>
      <c r="K691" t="str">
        <f t="shared" si="100"/>
        <v>AEP TX CentralWest LZ</v>
      </c>
      <c r="L691" s="10">
        <f t="shared" si="107"/>
        <v>45887</v>
      </c>
      <c r="M691" s="10">
        <f t="shared" si="108"/>
        <v>46113</v>
      </c>
      <c r="N691" t="str">
        <f t="shared" si="101"/>
        <v>WEST</v>
      </c>
      <c r="O691" t="str">
        <f t="shared" si="102"/>
        <v>NA</v>
      </c>
      <c r="P691" t="str">
        <f t="shared" si="103"/>
        <v>APG&amp;E</v>
      </c>
      <c r="Q691">
        <f t="shared" si="104"/>
        <v>36</v>
      </c>
      <c r="R691">
        <v>0</v>
      </c>
      <c r="S691">
        <f>200</f>
        <v>200</v>
      </c>
      <c r="T691" s="9">
        <f t="shared" si="109"/>
        <v>108.352996423326</v>
      </c>
      <c r="U691">
        <f>0</f>
        <v>0</v>
      </c>
      <c r="V691" s="9">
        <f t="shared" si="105"/>
        <v>108.352996423326</v>
      </c>
      <c r="W691" s="9">
        <f>0</f>
        <v>0</v>
      </c>
      <c r="X691" s="9">
        <f>0</f>
        <v>0</v>
      </c>
      <c r="Y691" s="9">
        <f>0</f>
        <v>0</v>
      </c>
      <c r="Z691" s="9">
        <f>0</f>
        <v>0</v>
      </c>
      <c r="AA691">
        <f>10</f>
        <v>10</v>
      </c>
    </row>
    <row r="692" spans="1:27" x14ac:dyDescent="0.55000000000000004">
      <c r="A692" s="10">
        <v>46143</v>
      </c>
      <c r="B692" t="s">
        <v>11</v>
      </c>
      <c r="C692" t="s">
        <v>12</v>
      </c>
      <c r="D692" t="s">
        <v>20</v>
      </c>
      <c r="E692" t="s">
        <v>27</v>
      </c>
      <c r="F692" t="s">
        <v>15</v>
      </c>
      <c r="G692" t="s">
        <v>16</v>
      </c>
      <c r="H692">
        <v>10.5843740631974</v>
      </c>
      <c r="J692">
        <f t="shared" si="106"/>
        <v>691</v>
      </c>
      <c r="K692" t="str">
        <f t="shared" si="100"/>
        <v>AEP TX CentralWest LZ</v>
      </c>
      <c r="L692" s="10">
        <f t="shared" si="107"/>
        <v>45887</v>
      </c>
      <c r="M692" s="10">
        <f t="shared" si="108"/>
        <v>46143</v>
      </c>
      <c r="N692" t="str">
        <f t="shared" si="101"/>
        <v>WEST</v>
      </c>
      <c r="O692" t="str">
        <f t="shared" si="102"/>
        <v>NA</v>
      </c>
      <c r="P692" t="str">
        <f t="shared" si="103"/>
        <v>APG&amp;E</v>
      </c>
      <c r="Q692">
        <f t="shared" si="104"/>
        <v>12</v>
      </c>
      <c r="R692">
        <v>0</v>
      </c>
      <c r="S692">
        <f>200</f>
        <v>200</v>
      </c>
      <c r="T692" s="9">
        <f t="shared" si="109"/>
        <v>105.843740631974</v>
      </c>
      <c r="U692">
        <f>0</f>
        <v>0</v>
      </c>
      <c r="V692" s="9">
        <f t="shared" si="105"/>
        <v>105.843740631974</v>
      </c>
      <c r="W692" s="9">
        <f>0</f>
        <v>0</v>
      </c>
      <c r="X692" s="9">
        <f>0</f>
        <v>0</v>
      </c>
      <c r="Y692" s="9">
        <f>0</f>
        <v>0</v>
      </c>
      <c r="Z692" s="9">
        <f>0</f>
        <v>0</v>
      </c>
      <c r="AA692">
        <f>10</f>
        <v>10</v>
      </c>
    </row>
    <row r="693" spans="1:27" x14ac:dyDescent="0.55000000000000004">
      <c r="A693" s="10">
        <v>46143</v>
      </c>
      <c r="B693" t="s">
        <v>11</v>
      </c>
      <c r="C693" t="s">
        <v>12</v>
      </c>
      <c r="D693" t="s">
        <v>20</v>
      </c>
      <c r="E693" t="s">
        <v>27</v>
      </c>
      <c r="F693" t="s">
        <v>17</v>
      </c>
      <c r="G693" t="s">
        <v>16</v>
      </c>
      <c r="H693">
        <v>10.5529413917449</v>
      </c>
      <c r="J693">
        <f t="shared" si="106"/>
        <v>692</v>
      </c>
      <c r="K693" t="str">
        <f t="shared" si="100"/>
        <v>AEP TX CentralWest LZ</v>
      </c>
      <c r="L693" s="10">
        <f t="shared" si="107"/>
        <v>45887</v>
      </c>
      <c r="M693" s="10">
        <f t="shared" si="108"/>
        <v>46143</v>
      </c>
      <c r="N693" t="str">
        <f t="shared" si="101"/>
        <v>WEST</v>
      </c>
      <c r="O693" t="str">
        <f t="shared" si="102"/>
        <v>NA</v>
      </c>
      <c r="P693" t="str">
        <f t="shared" si="103"/>
        <v>APG&amp;E</v>
      </c>
      <c r="Q693">
        <f t="shared" si="104"/>
        <v>24</v>
      </c>
      <c r="R693">
        <v>0</v>
      </c>
      <c r="S693">
        <f>200</f>
        <v>200</v>
      </c>
      <c r="T693" s="9">
        <f t="shared" si="109"/>
        <v>105.52941391744901</v>
      </c>
      <c r="U693">
        <f>0</f>
        <v>0</v>
      </c>
      <c r="V693" s="9">
        <f t="shared" si="105"/>
        <v>105.52941391744901</v>
      </c>
      <c r="W693" s="9">
        <f>0</f>
        <v>0</v>
      </c>
      <c r="X693" s="9">
        <f>0</f>
        <v>0</v>
      </c>
      <c r="Y693" s="9">
        <f>0</f>
        <v>0</v>
      </c>
      <c r="Z693" s="9">
        <f>0</f>
        <v>0</v>
      </c>
      <c r="AA693">
        <f>10</f>
        <v>10</v>
      </c>
    </row>
    <row r="694" spans="1:27" x14ac:dyDescent="0.55000000000000004">
      <c r="A694" s="10">
        <v>46143</v>
      </c>
      <c r="B694" t="s">
        <v>11</v>
      </c>
      <c r="C694" t="s">
        <v>12</v>
      </c>
      <c r="D694" t="s">
        <v>20</v>
      </c>
      <c r="E694" t="s">
        <v>27</v>
      </c>
      <c r="F694" t="s">
        <v>18</v>
      </c>
      <c r="G694" t="s">
        <v>16</v>
      </c>
      <c r="H694">
        <v>10.8377683262723</v>
      </c>
      <c r="J694">
        <f t="shared" si="106"/>
        <v>693</v>
      </c>
      <c r="K694" t="str">
        <f t="shared" si="100"/>
        <v>AEP TX CentralWest LZ</v>
      </c>
      <c r="L694" s="10">
        <f t="shared" si="107"/>
        <v>45887</v>
      </c>
      <c r="M694" s="10">
        <f t="shared" si="108"/>
        <v>46143</v>
      </c>
      <c r="N694" t="str">
        <f t="shared" si="101"/>
        <v>WEST</v>
      </c>
      <c r="O694" t="str">
        <f t="shared" si="102"/>
        <v>NA</v>
      </c>
      <c r="P694" t="str">
        <f t="shared" si="103"/>
        <v>APG&amp;E</v>
      </c>
      <c r="Q694">
        <f t="shared" si="104"/>
        <v>36</v>
      </c>
      <c r="R694">
        <v>0</v>
      </c>
      <c r="S694">
        <f>200</f>
        <v>200</v>
      </c>
      <c r="T694" s="9">
        <f t="shared" si="109"/>
        <v>108.377683262723</v>
      </c>
      <c r="U694">
        <f>0</f>
        <v>0</v>
      </c>
      <c r="V694" s="9">
        <f t="shared" si="105"/>
        <v>108.377683262723</v>
      </c>
      <c r="W694" s="9">
        <f>0</f>
        <v>0</v>
      </c>
      <c r="X694" s="9">
        <f>0</f>
        <v>0</v>
      </c>
      <c r="Y694" s="9">
        <f>0</f>
        <v>0</v>
      </c>
      <c r="Z694" s="9">
        <f>0</f>
        <v>0</v>
      </c>
      <c r="AA694">
        <f>10</f>
        <v>10</v>
      </c>
    </row>
    <row r="695" spans="1:27" x14ac:dyDescent="0.55000000000000004">
      <c r="A695" s="10">
        <v>46174</v>
      </c>
      <c r="B695" t="s">
        <v>11</v>
      </c>
      <c r="C695" t="s">
        <v>12</v>
      </c>
      <c r="D695" t="s">
        <v>20</v>
      </c>
      <c r="E695" t="s">
        <v>27</v>
      </c>
      <c r="F695" t="s">
        <v>15</v>
      </c>
      <c r="G695" t="s">
        <v>16</v>
      </c>
      <c r="H695">
        <v>10.6050344326474</v>
      </c>
      <c r="J695">
        <f t="shared" si="106"/>
        <v>694</v>
      </c>
      <c r="K695" t="str">
        <f t="shared" si="100"/>
        <v>AEP TX CentralWest LZ</v>
      </c>
      <c r="L695" s="10">
        <f t="shared" si="107"/>
        <v>45887</v>
      </c>
      <c r="M695" s="10">
        <f t="shared" si="108"/>
        <v>46174</v>
      </c>
      <c r="N695" t="str">
        <f t="shared" si="101"/>
        <v>WEST</v>
      </c>
      <c r="O695" t="str">
        <f t="shared" si="102"/>
        <v>NA</v>
      </c>
      <c r="P695" t="str">
        <f t="shared" si="103"/>
        <v>APG&amp;E</v>
      </c>
      <c r="Q695">
        <f t="shared" si="104"/>
        <v>12</v>
      </c>
      <c r="R695">
        <v>0</v>
      </c>
      <c r="S695">
        <f>200</f>
        <v>200</v>
      </c>
      <c r="T695" s="9">
        <f t="shared" si="109"/>
        <v>106.050344326474</v>
      </c>
      <c r="U695">
        <f>0</f>
        <v>0</v>
      </c>
      <c r="V695" s="9">
        <f t="shared" si="105"/>
        <v>106.050344326474</v>
      </c>
      <c r="W695" s="9">
        <f>0</f>
        <v>0</v>
      </c>
      <c r="X695" s="9">
        <f>0</f>
        <v>0</v>
      </c>
      <c r="Y695" s="9">
        <f>0</f>
        <v>0</v>
      </c>
      <c r="Z695" s="9">
        <f>0</f>
        <v>0</v>
      </c>
      <c r="AA695">
        <f>10</f>
        <v>10</v>
      </c>
    </row>
    <row r="696" spans="1:27" x14ac:dyDescent="0.55000000000000004">
      <c r="A696" s="10">
        <v>46174</v>
      </c>
      <c r="B696" t="s">
        <v>11</v>
      </c>
      <c r="C696" t="s">
        <v>12</v>
      </c>
      <c r="D696" t="s">
        <v>20</v>
      </c>
      <c r="E696" t="s">
        <v>27</v>
      </c>
      <c r="F696" t="s">
        <v>17</v>
      </c>
      <c r="G696" t="s">
        <v>16</v>
      </c>
      <c r="H696">
        <v>10.5662954041014</v>
      </c>
      <c r="J696">
        <f t="shared" si="106"/>
        <v>695</v>
      </c>
      <c r="K696" t="str">
        <f t="shared" si="100"/>
        <v>AEP TX CentralWest LZ</v>
      </c>
      <c r="L696" s="10">
        <f t="shared" si="107"/>
        <v>45887</v>
      </c>
      <c r="M696" s="10">
        <f t="shared" si="108"/>
        <v>46174</v>
      </c>
      <c r="N696" t="str">
        <f t="shared" si="101"/>
        <v>WEST</v>
      </c>
      <c r="O696" t="str">
        <f t="shared" si="102"/>
        <v>NA</v>
      </c>
      <c r="P696" t="str">
        <f t="shared" si="103"/>
        <v>APG&amp;E</v>
      </c>
      <c r="Q696">
        <f t="shared" si="104"/>
        <v>24</v>
      </c>
      <c r="R696">
        <v>0</v>
      </c>
      <c r="S696">
        <f>200</f>
        <v>200</v>
      </c>
      <c r="T696" s="9">
        <f t="shared" si="109"/>
        <v>105.66295404101399</v>
      </c>
      <c r="U696">
        <f>0</f>
        <v>0</v>
      </c>
      <c r="V696" s="9">
        <f t="shared" si="105"/>
        <v>105.66295404101399</v>
      </c>
      <c r="W696" s="9">
        <f>0</f>
        <v>0</v>
      </c>
      <c r="X696" s="9">
        <f>0</f>
        <v>0</v>
      </c>
      <c r="Y696" s="9">
        <f>0</f>
        <v>0</v>
      </c>
      <c r="Z696" s="9">
        <f>0</f>
        <v>0</v>
      </c>
      <c r="AA696">
        <f>10</f>
        <v>10</v>
      </c>
    </row>
    <row r="697" spans="1:27" x14ac:dyDescent="0.55000000000000004">
      <c r="A697" s="10">
        <v>46174</v>
      </c>
      <c r="B697" t="s">
        <v>11</v>
      </c>
      <c r="C697" t="s">
        <v>12</v>
      </c>
      <c r="D697" t="s">
        <v>20</v>
      </c>
      <c r="E697" t="s">
        <v>27</v>
      </c>
      <c r="F697" t="s">
        <v>18</v>
      </c>
      <c r="G697" t="s">
        <v>16</v>
      </c>
      <c r="H697">
        <v>10.8491223625951</v>
      </c>
      <c r="J697">
        <f t="shared" si="106"/>
        <v>696</v>
      </c>
      <c r="K697" t="str">
        <f t="shared" si="100"/>
        <v>AEP TX CentralWest LZ</v>
      </c>
      <c r="L697" s="10">
        <f t="shared" si="107"/>
        <v>45887</v>
      </c>
      <c r="M697" s="10">
        <f t="shared" si="108"/>
        <v>46174</v>
      </c>
      <c r="N697" t="str">
        <f t="shared" si="101"/>
        <v>WEST</v>
      </c>
      <c r="O697" t="str">
        <f t="shared" si="102"/>
        <v>NA</v>
      </c>
      <c r="P697" t="str">
        <f t="shared" si="103"/>
        <v>APG&amp;E</v>
      </c>
      <c r="Q697">
        <f t="shared" si="104"/>
        <v>36</v>
      </c>
      <c r="R697">
        <v>0</v>
      </c>
      <c r="S697">
        <f>200</f>
        <v>200</v>
      </c>
      <c r="T697" s="9">
        <f t="shared" si="109"/>
        <v>108.49122362595099</v>
      </c>
      <c r="U697">
        <f>0</f>
        <v>0</v>
      </c>
      <c r="V697" s="9">
        <f t="shared" si="105"/>
        <v>108.49122362595099</v>
      </c>
      <c r="W697" s="9">
        <f>0</f>
        <v>0</v>
      </c>
      <c r="X697" s="9">
        <f>0</f>
        <v>0</v>
      </c>
      <c r="Y697" s="9">
        <f>0</f>
        <v>0</v>
      </c>
      <c r="Z697" s="9">
        <f>0</f>
        <v>0</v>
      </c>
      <c r="AA697">
        <f>10</f>
        <v>10</v>
      </c>
    </row>
    <row r="698" spans="1:27" x14ac:dyDescent="0.55000000000000004">
      <c r="A698" s="10">
        <v>46204</v>
      </c>
      <c r="B698" t="s">
        <v>11</v>
      </c>
      <c r="C698" t="s">
        <v>12</v>
      </c>
      <c r="D698" t="s">
        <v>20</v>
      </c>
      <c r="E698" t="s">
        <v>27</v>
      </c>
      <c r="F698" t="s">
        <v>15</v>
      </c>
      <c r="G698" t="s">
        <v>16</v>
      </c>
      <c r="H698">
        <v>10.612344414744801</v>
      </c>
      <c r="J698">
        <f t="shared" si="106"/>
        <v>697</v>
      </c>
      <c r="K698" t="str">
        <f t="shared" si="100"/>
        <v>AEP TX CentralWest LZ</v>
      </c>
      <c r="L698" s="10">
        <f t="shared" si="107"/>
        <v>45887</v>
      </c>
      <c r="M698" s="10">
        <f t="shared" si="108"/>
        <v>46204</v>
      </c>
      <c r="N698" t="str">
        <f t="shared" si="101"/>
        <v>WEST</v>
      </c>
      <c r="O698" t="str">
        <f t="shared" si="102"/>
        <v>NA</v>
      </c>
      <c r="P698" t="str">
        <f t="shared" si="103"/>
        <v>APG&amp;E</v>
      </c>
      <c r="Q698">
        <f t="shared" si="104"/>
        <v>12</v>
      </c>
      <c r="R698">
        <v>0</v>
      </c>
      <c r="S698">
        <f>200</f>
        <v>200</v>
      </c>
      <c r="T698" s="9">
        <f t="shared" si="109"/>
        <v>106.123444147448</v>
      </c>
      <c r="U698">
        <f>0</f>
        <v>0</v>
      </c>
      <c r="V698" s="9">
        <f t="shared" si="105"/>
        <v>106.123444147448</v>
      </c>
      <c r="W698" s="9">
        <f>0</f>
        <v>0</v>
      </c>
      <c r="X698" s="9">
        <f>0</f>
        <v>0</v>
      </c>
      <c r="Y698" s="9">
        <f>0</f>
        <v>0</v>
      </c>
      <c r="Z698" s="9">
        <f>0</f>
        <v>0</v>
      </c>
      <c r="AA698">
        <f>10</f>
        <v>10</v>
      </c>
    </row>
    <row r="699" spans="1:27" x14ac:dyDescent="0.55000000000000004">
      <c r="A699" s="10">
        <v>46204</v>
      </c>
      <c r="B699" t="s">
        <v>11</v>
      </c>
      <c r="C699" t="s">
        <v>12</v>
      </c>
      <c r="D699" t="s">
        <v>20</v>
      </c>
      <c r="E699" t="s">
        <v>27</v>
      </c>
      <c r="F699" t="s">
        <v>17</v>
      </c>
      <c r="G699" t="s">
        <v>16</v>
      </c>
      <c r="H699">
        <v>10.5668440383067</v>
      </c>
      <c r="J699">
        <f t="shared" si="106"/>
        <v>698</v>
      </c>
      <c r="K699" t="str">
        <f t="shared" si="100"/>
        <v>AEP TX CentralWest LZ</v>
      </c>
      <c r="L699" s="10">
        <f t="shared" si="107"/>
        <v>45887</v>
      </c>
      <c r="M699" s="10">
        <f t="shared" si="108"/>
        <v>46204</v>
      </c>
      <c r="N699" t="str">
        <f t="shared" si="101"/>
        <v>WEST</v>
      </c>
      <c r="O699" t="str">
        <f t="shared" si="102"/>
        <v>NA</v>
      </c>
      <c r="P699" t="str">
        <f t="shared" si="103"/>
        <v>APG&amp;E</v>
      </c>
      <c r="Q699">
        <f t="shared" si="104"/>
        <v>24</v>
      </c>
      <c r="R699">
        <v>0</v>
      </c>
      <c r="S699">
        <f>200</f>
        <v>200</v>
      </c>
      <c r="T699" s="9">
        <f t="shared" si="109"/>
        <v>105.66844038306699</v>
      </c>
      <c r="U699">
        <f>0</f>
        <v>0</v>
      </c>
      <c r="V699" s="9">
        <f t="shared" si="105"/>
        <v>105.66844038306699</v>
      </c>
      <c r="W699" s="9">
        <f>0</f>
        <v>0</v>
      </c>
      <c r="X699" s="9">
        <f>0</f>
        <v>0</v>
      </c>
      <c r="Y699" s="9">
        <f>0</f>
        <v>0</v>
      </c>
      <c r="Z699" s="9">
        <f>0</f>
        <v>0</v>
      </c>
      <c r="AA699">
        <f>10</f>
        <v>10</v>
      </c>
    </row>
    <row r="700" spans="1:27" x14ac:dyDescent="0.55000000000000004">
      <c r="A700" s="10">
        <v>46204</v>
      </c>
      <c r="B700" t="s">
        <v>11</v>
      </c>
      <c r="C700" t="s">
        <v>12</v>
      </c>
      <c r="D700" t="s">
        <v>20</v>
      </c>
      <c r="E700" t="s">
        <v>27</v>
      </c>
      <c r="F700" t="s">
        <v>18</v>
      </c>
      <c r="G700" t="s">
        <v>16</v>
      </c>
      <c r="H700">
        <v>10.8542567864402</v>
      </c>
      <c r="J700">
        <f t="shared" si="106"/>
        <v>699</v>
      </c>
      <c r="K700" t="str">
        <f t="shared" si="100"/>
        <v>AEP TX CentralWest LZ</v>
      </c>
      <c r="L700" s="10">
        <f t="shared" si="107"/>
        <v>45887</v>
      </c>
      <c r="M700" s="10">
        <f t="shared" si="108"/>
        <v>46204</v>
      </c>
      <c r="N700" t="str">
        <f t="shared" si="101"/>
        <v>WEST</v>
      </c>
      <c r="O700" t="str">
        <f t="shared" si="102"/>
        <v>NA</v>
      </c>
      <c r="P700" t="str">
        <f t="shared" si="103"/>
        <v>APG&amp;E</v>
      </c>
      <c r="Q700">
        <f t="shared" si="104"/>
        <v>36</v>
      </c>
      <c r="R700">
        <v>0</v>
      </c>
      <c r="S700">
        <f>200</f>
        <v>200</v>
      </c>
      <c r="T700" s="9">
        <f t="shared" si="109"/>
        <v>108.542567864402</v>
      </c>
      <c r="U700">
        <f>0</f>
        <v>0</v>
      </c>
      <c r="V700" s="9">
        <f t="shared" si="105"/>
        <v>108.542567864402</v>
      </c>
      <c r="W700" s="9">
        <f>0</f>
        <v>0</v>
      </c>
      <c r="X700" s="9">
        <f>0</f>
        <v>0</v>
      </c>
      <c r="Y700" s="9">
        <f>0</f>
        <v>0</v>
      </c>
      <c r="Z700" s="9">
        <f>0</f>
        <v>0</v>
      </c>
      <c r="AA700">
        <f>10</f>
        <v>10</v>
      </c>
    </row>
    <row r="701" spans="1:27" x14ac:dyDescent="0.55000000000000004">
      <c r="A701" s="10">
        <v>46235</v>
      </c>
      <c r="B701" t="s">
        <v>11</v>
      </c>
      <c r="C701" t="s">
        <v>12</v>
      </c>
      <c r="D701" t="s">
        <v>20</v>
      </c>
      <c r="E701" t="s">
        <v>27</v>
      </c>
      <c r="F701" t="s">
        <v>15</v>
      </c>
      <c r="G701" t="s">
        <v>16</v>
      </c>
      <c r="H701">
        <v>10.633617581815001</v>
      </c>
      <c r="J701">
        <f t="shared" si="106"/>
        <v>700</v>
      </c>
      <c r="K701" t="str">
        <f t="shared" si="100"/>
        <v>AEP TX CentralWest LZ</v>
      </c>
      <c r="L701" s="10">
        <f t="shared" si="107"/>
        <v>45887</v>
      </c>
      <c r="M701" s="10">
        <f t="shared" si="108"/>
        <v>46235</v>
      </c>
      <c r="N701" t="str">
        <f t="shared" si="101"/>
        <v>WEST</v>
      </c>
      <c r="O701" t="str">
        <f t="shared" si="102"/>
        <v>NA</v>
      </c>
      <c r="P701" t="str">
        <f t="shared" si="103"/>
        <v>APG&amp;E</v>
      </c>
      <c r="Q701">
        <f t="shared" si="104"/>
        <v>12</v>
      </c>
      <c r="R701">
        <v>0</v>
      </c>
      <c r="S701">
        <f>200</f>
        <v>200</v>
      </c>
      <c r="T701" s="9">
        <f t="shared" si="109"/>
        <v>106.33617581815001</v>
      </c>
      <c r="U701">
        <f>0</f>
        <v>0</v>
      </c>
      <c r="V701" s="9">
        <f t="shared" si="105"/>
        <v>106.33617581815001</v>
      </c>
      <c r="W701" s="9">
        <f>0</f>
        <v>0</v>
      </c>
      <c r="X701" s="9">
        <f>0</f>
        <v>0</v>
      </c>
      <c r="Y701" s="9">
        <f>0</f>
        <v>0</v>
      </c>
      <c r="Z701" s="9">
        <f>0</f>
        <v>0</v>
      </c>
      <c r="AA701">
        <f>10</f>
        <v>10</v>
      </c>
    </row>
    <row r="702" spans="1:27" x14ac:dyDescent="0.55000000000000004">
      <c r="A702" s="10">
        <v>46235</v>
      </c>
      <c r="B702" t="s">
        <v>11</v>
      </c>
      <c r="C702" t="s">
        <v>12</v>
      </c>
      <c r="D702" t="s">
        <v>20</v>
      </c>
      <c r="E702" t="s">
        <v>27</v>
      </c>
      <c r="F702" t="s">
        <v>17</v>
      </c>
      <c r="G702" t="s">
        <v>16</v>
      </c>
      <c r="H702">
        <v>10.579216818811901</v>
      </c>
      <c r="J702">
        <f t="shared" si="106"/>
        <v>701</v>
      </c>
      <c r="K702" t="str">
        <f t="shared" si="100"/>
        <v>AEP TX CentralWest LZ</v>
      </c>
      <c r="L702" s="10">
        <f t="shared" si="107"/>
        <v>45887</v>
      </c>
      <c r="M702" s="10">
        <f t="shared" si="108"/>
        <v>46235</v>
      </c>
      <c r="N702" t="str">
        <f t="shared" si="101"/>
        <v>WEST</v>
      </c>
      <c r="O702" t="str">
        <f t="shared" si="102"/>
        <v>NA</v>
      </c>
      <c r="P702" t="str">
        <f t="shared" si="103"/>
        <v>APG&amp;E</v>
      </c>
      <c r="Q702">
        <f t="shared" si="104"/>
        <v>24</v>
      </c>
      <c r="R702">
        <v>0</v>
      </c>
      <c r="S702">
        <f>200</f>
        <v>200</v>
      </c>
      <c r="T702" s="9">
        <f t="shared" si="109"/>
        <v>105.79216818811901</v>
      </c>
      <c r="U702">
        <f>0</f>
        <v>0</v>
      </c>
      <c r="V702" s="9">
        <f t="shared" si="105"/>
        <v>105.79216818811901</v>
      </c>
      <c r="W702" s="9">
        <f>0</f>
        <v>0</v>
      </c>
      <c r="X702" s="9">
        <f>0</f>
        <v>0</v>
      </c>
      <c r="Y702" s="9">
        <f>0</f>
        <v>0</v>
      </c>
      <c r="Z702" s="9">
        <f>0</f>
        <v>0</v>
      </c>
      <c r="AA702">
        <f>10</f>
        <v>10</v>
      </c>
    </row>
    <row r="703" spans="1:27" x14ac:dyDescent="0.55000000000000004">
      <c r="A703" s="10">
        <v>46235</v>
      </c>
      <c r="B703" t="s">
        <v>11</v>
      </c>
      <c r="C703" t="s">
        <v>12</v>
      </c>
      <c r="D703" t="s">
        <v>20</v>
      </c>
      <c r="E703" t="s">
        <v>27</v>
      </c>
      <c r="F703" t="s">
        <v>18</v>
      </c>
      <c r="G703" t="s">
        <v>16</v>
      </c>
      <c r="H703">
        <v>10.8720250208831</v>
      </c>
      <c r="J703">
        <f t="shared" si="106"/>
        <v>702</v>
      </c>
      <c r="K703" t="str">
        <f t="shared" si="100"/>
        <v>AEP TX CentralWest LZ</v>
      </c>
      <c r="L703" s="10">
        <f t="shared" si="107"/>
        <v>45887</v>
      </c>
      <c r="M703" s="10">
        <f t="shared" si="108"/>
        <v>46235</v>
      </c>
      <c r="N703" t="str">
        <f t="shared" si="101"/>
        <v>WEST</v>
      </c>
      <c r="O703" t="str">
        <f t="shared" si="102"/>
        <v>NA</v>
      </c>
      <c r="P703" t="str">
        <f t="shared" si="103"/>
        <v>APG&amp;E</v>
      </c>
      <c r="Q703">
        <f t="shared" si="104"/>
        <v>36</v>
      </c>
      <c r="R703">
        <v>0</v>
      </c>
      <c r="S703">
        <f>200</f>
        <v>200</v>
      </c>
      <c r="T703" s="9">
        <f t="shared" si="109"/>
        <v>108.720250208831</v>
      </c>
      <c r="U703">
        <f>0</f>
        <v>0</v>
      </c>
      <c r="V703" s="9">
        <f t="shared" si="105"/>
        <v>108.720250208831</v>
      </c>
      <c r="W703" s="9">
        <f>0</f>
        <v>0</v>
      </c>
      <c r="X703" s="9">
        <f>0</f>
        <v>0</v>
      </c>
      <c r="Y703" s="9">
        <f>0</f>
        <v>0</v>
      </c>
      <c r="Z703" s="9">
        <f>0</f>
        <v>0</v>
      </c>
      <c r="AA703">
        <f>10</f>
        <v>10</v>
      </c>
    </row>
    <row r="704" spans="1:27" x14ac:dyDescent="0.55000000000000004">
      <c r="A704" s="10">
        <v>45870</v>
      </c>
      <c r="B704" t="s">
        <v>11</v>
      </c>
      <c r="C704" t="s">
        <v>21</v>
      </c>
      <c r="D704" t="s">
        <v>22</v>
      </c>
      <c r="E704" t="s">
        <v>27</v>
      </c>
      <c r="F704" t="s">
        <v>15</v>
      </c>
      <c r="G704" t="s">
        <v>16</v>
      </c>
      <c r="H704">
        <v>8.5780142042327903</v>
      </c>
      <c r="J704">
        <f t="shared" si="106"/>
        <v>703</v>
      </c>
      <c r="K704" t="str">
        <f t="shared" si="100"/>
        <v>AEP TX NorthNorth LZ</v>
      </c>
      <c r="L704" s="10">
        <f t="shared" si="107"/>
        <v>45887</v>
      </c>
      <c r="M704" s="10">
        <f t="shared" si="108"/>
        <v>45870</v>
      </c>
      <c r="N704" t="str">
        <f t="shared" si="101"/>
        <v>NA</v>
      </c>
      <c r="O704" t="str">
        <f t="shared" si="102"/>
        <v>NA</v>
      </c>
      <c r="P704" t="str">
        <f t="shared" si="103"/>
        <v>APG&amp;E</v>
      </c>
      <c r="Q704">
        <f t="shared" si="104"/>
        <v>12</v>
      </c>
      <c r="R704">
        <v>0</v>
      </c>
      <c r="S704">
        <f>200</f>
        <v>200</v>
      </c>
      <c r="T704" s="9">
        <f t="shared" si="109"/>
        <v>85.780142042327896</v>
      </c>
      <c r="U704">
        <f>0</f>
        <v>0</v>
      </c>
      <c r="V704" s="9">
        <f t="shared" si="105"/>
        <v>85.780142042327896</v>
      </c>
      <c r="W704" s="9">
        <f>0</f>
        <v>0</v>
      </c>
      <c r="X704" s="9">
        <f>0</f>
        <v>0</v>
      </c>
      <c r="Y704" s="9">
        <f>0</f>
        <v>0</v>
      </c>
      <c r="Z704" s="9">
        <f>0</f>
        <v>0</v>
      </c>
      <c r="AA704">
        <f>10</f>
        <v>10</v>
      </c>
    </row>
    <row r="705" spans="1:27" x14ac:dyDescent="0.55000000000000004">
      <c r="A705" s="10">
        <v>45870</v>
      </c>
      <c r="B705" t="s">
        <v>11</v>
      </c>
      <c r="C705" t="s">
        <v>21</v>
      </c>
      <c r="D705" t="s">
        <v>22</v>
      </c>
      <c r="E705" t="s">
        <v>27</v>
      </c>
      <c r="F705" t="s">
        <v>17</v>
      </c>
      <c r="G705" t="s">
        <v>16</v>
      </c>
      <c r="H705">
        <v>8.8352095413925102</v>
      </c>
      <c r="J705">
        <f t="shared" si="106"/>
        <v>704</v>
      </c>
      <c r="K705" t="str">
        <f t="shared" si="100"/>
        <v>AEP TX NorthNorth LZ</v>
      </c>
      <c r="L705" s="10">
        <f t="shared" si="107"/>
        <v>45887</v>
      </c>
      <c r="M705" s="10">
        <f t="shared" si="108"/>
        <v>45870</v>
      </c>
      <c r="N705" t="str">
        <f t="shared" si="101"/>
        <v>NA</v>
      </c>
      <c r="O705" t="str">
        <f t="shared" si="102"/>
        <v>NA</v>
      </c>
      <c r="P705" t="str">
        <f t="shared" si="103"/>
        <v>APG&amp;E</v>
      </c>
      <c r="Q705">
        <f t="shared" si="104"/>
        <v>24</v>
      </c>
      <c r="R705">
        <v>0</v>
      </c>
      <c r="S705">
        <f>200</f>
        <v>200</v>
      </c>
      <c r="T705" s="9">
        <f t="shared" si="109"/>
        <v>88.352095413925099</v>
      </c>
      <c r="U705">
        <f>0</f>
        <v>0</v>
      </c>
      <c r="V705" s="9">
        <f t="shared" si="105"/>
        <v>88.352095413925099</v>
      </c>
      <c r="W705" s="9">
        <f>0</f>
        <v>0</v>
      </c>
      <c r="X705" s="9">
        <f>0</f>
        <v>0</v>
      </c>
      <c r="Y705" s="9">
        <f>0</f>
        <v>0</v>
      </c>
      <c r="Z705" s="9">
        <f>0</f>
        <v>0</v>
      </c>
      <c r="AA705">
        <f>10</f>
        <v>10</v>
      </c>
    </row>
    <row r="706" spans="1:27" x14ac:dyDescent="0.55000000000000004">
      <c r="A706" s="10">
        <v>45870</v>
      </c>
      <c r="B706" t="s">
        <v>11</v>
      </c>
      <c r="C706" t="s">
        <v>21</v>
      </c>
      <c r="D706" t="s">
        <v>22</v>
      </c>
      <c r="E706" t="s">
        <v>27</v>
      </c>
      <c r="F706" t="s">
        <v>18</v>
      </c>
      <c r="G706" t="s">
        <v>16</v>
      </c>
      <c r="H706">
        <v>9.2104566743268901</v>
      </c>
      <c r="J706">
        <f t="shared" si="106"/>
        <v>705</v>
      </c>
      <c r="K706" t="str">
        <f t="shared" ref="K706:K769" si="110">CONCATENATE(C706,D706)</f>
        <v>AEP TX NorthNorth LZ</v>
      </c>
      <c r="L706" s="10">
        <f t="shared" si="107"/>
        <v>45887</v>
      </c>
      <c r="M706" s="10">
        <f t="shared" si="108"/>
        <v>45870</v>
      </c>
      <c r="N706" t="str">
        <f t="shared" ref="N706:N769" si="111">IF(K706="CenterpointHouston LZ","COAST",IF(K706="OncorNorth LZ","NORTH",IF(K706="AEP TX CENTRALSouth LZ","SOUTH",IF(K706="AEP TX CentralWest LZ","WEST",IF(K706="TNMPHouston LZ","TNMP","NA")))))</f>
        <v>NA</v>
      </c>
      <c r="O706" t="str">
        <f t="shared" ref="O706:O769" si="112">IF(E706="LO","LOW",IF(E706="MED","MED",IF(E706="HI","HIGH","NA")))</f>
        <v>NA</v>
      </c>
      <c r="P706" t="str">
        <f t="shared" ref="P706:P769" si="113">IF(G706="Fixed Price","APG&amp;E","NA")</f>
        <v>APG&amp;E</v>
      </c>
      <c r="Q706">
        <f t="shared" ref="Q706:Q769" si="114">IF(F706="12 Months",12,IF(F706="24 Months",24,IF(F706="36 Months",36,IF(F706="48 Months",48,IF(F706="60 Months",60,0)))))</f>
        <v>36</v>
      </c>
      <c r="R706">
        <v>0</v>
      </c>
      <c r="S706">
        <f>200</f>
        <v>200</v>
      </c>
      <c r="T706" s="9">
        <f t="shared" si="109"/>
        <v>92.104566743268904</v>
      </c>
      <c r="U706">
        <f>0</f>
        <v>0</v>
      </c>
      <c r="V706" s="9">
        <f t="shared" ref="V706:V769" si="115">T706+U706</f>
        <v>92.104566743268904</v>
      </c>
      <c r="W706" s="9">
        <f>0</f>
        <v>0</v>
      </c>
      <c r="X706" s="9">
        <f>0</f>
        <v>0</v>
      </c>
      <c r="Y706" s="9">
        <f>0</f>
        <v>0</v>
      </c>
      <c r="Z706" s="9">
        <f>0</f>
        <v>0</v>
      </c>
      <c r="AA706">
        <f>10</f>
        <v>10</v>
      </c>
    </row>
    <row r="707" spans="1:27" x14ac:dyDescent="0.55000000000000004">
      <c r="A707" s="10">
        <v>45901</v>
      </c>
      <c r="B707" t="s">
        <v>11</v>
      </c>
      <c r="C707" t="s">
        <v>21</v>
      </c>
      <c r="D707" t="s">
        <v>22</v>
      </c>
      <c r="E707" t="s">
        <v>27</v>
      </c>
      <c r="F707" t="s">
        <v>15</v>
      </c>
      <c r="G707" t="s">
        <v>16</v>
      </c>
      <c r="H707">
        <v>9.1267537574268793</v>
      </c>
      <c r="J707">
        <f t="shared" ref="J707:J770" si="116">J706+1</f>
        <v>706</v>
      </c>
      <c r="K707" t="str">
        <f t="shared" si="110"/>
        <v>AEP TX NorthNorth LZ</v>
      </c>
      <c r="L707" s="10">
        <f t="shared" ref="L707:L770" si="117">DATE(2025,8,18)</f>
        <v>45887</v>
      </c>
      <c r="M707" s="10">
        <f t="shared" ref="M707:M770" si="118">A707</f>
        <v>45901</v>
      </c>
      <c r="N707" t="str">
        <f t="shared" si="111"/>
        <v>NA</v>
      </c>
      <c r="O707" t="str">
        <f t="shared" si="112"/>
        <v>NA</v>
      </c>
      <c r="P707" t="str">
        <f t="shared" si="113"/>
        <v>APG&amp;E</v>
      </c>
      <c r="Q707">
        <f t="shared" si="114"/>
        <v>12</v>
      </c>
      <c r="R707">
        <v>0</v>
      </c>
      <c r="S707">
        <f>200</f>
        <v>200</v>
      </c>
      <c r="T707" s="9">
        <f t="shared" ref="T707:T770" si="119">IF(N707="",0,H707*10)</f>
        <v>91.2675375742688</v>
      </c>
      <c r="U707">
        <f>0</f>
        <v>0</v>
      </c>
      <c r="V707" s="9">
        <f t="shared" si="115"/>
        <v>91.2675375742688</v>
      </c>
      <c r="W707" s="9">
        <f>0</f>
        <v>0</v>
      </c>
      <c r="X707" s="9">
        <f>0</f>
        <v>0</v>
      </c>
      <c r="Y707" s="9">
        <f>0</f>
        <v>0</v>
      </c>
      <c r="Z707" s="9">
        <f>0</f>
        <v>0</v>
      </c>
      <c r="AA707">
        <f>10</f>
        <v>10</v>
      </c>
    </row>
    <row r="708" spans="1:27" x14ac:dyDescent="0.55000000000000004">
      <c r="A708" s="10">
        <v>45901</v>
      </c>
      <c r="B708" t="s">
        <v>11</v>
      </c>
      <c r="C708" t="s">
        <v>21</v>
      </c>
      <c r="D708" t="s">
        <v>22</v>
      </c>
      <c r="E708" t="s">
        <v>27</v>
      </c>
      <c r="F708" t="s">
        <v>17</v>
      </c>
      <c r="G708" t="s">
        <v>16</v>
      </c>
      <c r="H708">
        <v>9.0919322608727704</v>
      </c>
      <c r="J708">
        <f t="shared" si="116"/>
        <v>707</v>
      </c>
      <c r="K708" t="str">
        <f t="shared" si="110"/>
        <v>AEP TX NorthNorth LZ</v>
      </c>
      <c r="L708" s="10">
        <f t="shared" si="117"/>
        <v>45887</v>
      </c>
      <c r="M708" s="10">
        <f t="shared" si="118"/>
        <v>45901</v>
      </c>
      <c r="N708" t="str">
        <f t="shared" si="111"/>
        <v>NA</v>
      </c>
      <c r="O708" t="str">
        <f t="shared" si="112"/>
        <v>NA</v>
      </c>
      <c r="P708" t="str">
        <f t="shared" si="113"/>
        <v>APG&amp;E</v>
      </c>
      <c r="Q708">
        <f t="shared" si="114"/>
        <v>24</v>
      </c>
      <c r="R708">
        <v>0</v>
      </c>
      <c r="S708">
        <f>200</f>
        <v>200</v>
      </c>
      <c r="T708" s="9">
        <f t="shared" si="119"/>
        <v>90.919322608727697</v>
      </c>
      <c r="U708">
        <f>0</f>
        <v>0</v>
      </c>
      <c r="V708" s="9">
        <f t="shared" si="115"/>
        <v>90.919322608727697</v>
      </c>
      <c r="W708" s="9">
        <f>0</f>
        <v>0</v>
      </c>
      <c r="X708" s="9">
        <f>0</f>
        <v>0</v>
      </c>
      <c r="Y708" s="9">
        <f>0</f>
        <v>0</v>
      </c>
      <c r="Z708" s="9">
        <f>0</f>
        <v>0</v>
      </c>
      <c r="AA708">
        <f>10</f>
        <v>10</v>
      </c>
    </row>
    <row r="709" spans="1:27" x14ac:dyDescent="0.55000000000000004">
      <c r="A709" s="10">
        <v>45901</v>
      </c>
      <c r="B709" t="s">
        <v>11</v>
      </c>
      <c r="C709" t="s">
        <v>21</v>
      </c>
      <c r="D709" t="s">
        <v>22</v>
      </c>
      <c r="E709" t="s">
        <v>27</v>
      </c>
      <c r="F709" t="s">
        <v>18</v>
      </c>
      <c r="G709" t="s">
        <v>16</v>
      </c>
      <c r="H709">
        <v>9.3663248244491601</v>
      </c>
      <c r="J709">
        <f t="shared" si="116"/>
        <v>708</v>
      </c>
      <c r="K709" t="str">
        <f t="shared" si="110"/>
        <v>AEP TX NorthNorth LZ</v>
      </c>
      <c r="L709" s="10">
        <f t="shared" si="117"/>
        <v>45887</v>
      </c>
      <c r="M709" s="10">
        <f t="shared" si="118"/>
        <v>45901</v>
      </c>
      <c r="N709" t="str">
        <f t="shared" si="111"/>
        <v>NA</v>
      </c>
      <c r="O709" t="str">
        <f t="shared" si="112"/>
        <v>NA</v>
      </c>
      <c r="P709" t="str">
        <f t="shared" si="113"/>
        <v>APG&amp;E</v>
      </c>
      <c r="Q709">
        <f t="shared" si="114"/>
        <v>36</v>
      </c>
      <c r="R709">
        <v>0</v>
      </c>
      <c r="S709">
        <f>200</f>
        <v>200</v>
      </c>
      <c r="T709" s="9">
        <f t="shared" si="119"/>
        <v>93.663248244491598</v>
      </c>
      <c r="U709">
        <f>0</f>
        <v>0</v>
      </c>
      <c r="V709" s="9">
        <f t="shared" si="115"/>
        <v>93.663248244491598</v>
      </c>
      <c r="W709" s="9">
        <f>0</f>
        <v>0</v>
      </c>
      <c r="X709" s="9">
        <f>0</f>
        <v>0</v>
      </c>
      <c r="Y709" s="9">
        <f>0</f>
        <v>0</v>
      </c>
      <c r="Z709" s="9">
        <f>0</f>
        <v>0</v>
      </c>
      <c r="AA709">
        <f>10</f>
        <v>10</v>
      </c>
    </row>
    <row r="710" spans="1:27" x14ac:dyDescent="0.55000000000000004">
      <c r="A710" s="10">
        <v>45931</v>
      </c>
      <c r="B710" t="s">
        <v>11</v>
      </c>
      <c r="C710" t="s">
        <v>21</v>
      </c>
      <c r="D710" t="s">
        <v>22</v>
      </c>
      <c r="E710" t="s">
        <v>27</v>
      </c>
      <c r="F710" t="s">
        <v>15</v>
      </c>
      <c r="G710" t="s">
        <v>16</v>
      </c>
      <c r="H710">
        <v>9.27233291181075</v>
      </c>
      <c r="J710">
        <f t="shared" si="116"/>
        <v>709</v>
      </c>
      <c r="K710" t="str">
        <f t="shared" si="110"/>
        <v>AEP TX NorthNorth LZ</v>
      </c>
      <c r="L710" s="10">
        <f t="shared" si="117"/>
        <v>45887</v>
      </c>
      <c r="M710" s="10">
        <f t="shared" si="118"/>
        <v>45931</v>
      </c>
      <c r="N710" t="str">
        <f t="shared" si="111"/>
        <v>NA</v>
      </c>
      <c r="O710" t="str">
        <f t="shared" si="112"/>
        <v>NA</v>
      </c>
      <c r="P710" t="str">
        <f t="shared" si="113"/>
        <v>APG&amp;E</v>
      </c>
      <c r="Q710">
        <f t="shared" si="114"/>
        <v>12</v>
      </c>
      <c r="R710">
        <v>0</v>
      </c>
      <c r="S710">
        <f>200</f>
        <v>200</v>
      </c>
      <c r="T710" s="9">
        <f t="shared" si="119"/>
        <v>92.7233291181075</v>
      </c>
      <c r="U710">
        <f>0</f>
        <v>0</v>
      </c>
      <c r="V710" s="9">
        <f t="shared" si="115"/>
        <v>92.7233291181075</v>
      </c>
      <c r="W710" s="9">
        <f>0</f>
        <v>0</v>
      </c>
      <c r="X710" s="9">
        <f>0</f>
        <v>0</v>
      </c>
      <c r="Y710" s="9">
        <f>0</f>
        <v>0</v>
      </c>
      <c r="Z710" s="9">
        <f>0</f>
        <v>0</v>
      </c>
      <c r="AA710">
        <f>10</f>
        <v>10</v>
      </c>
    </row>
    <row r="711" spans="1:27" x14ac:dyDescent="0.55000000000000004">
      <c r="A711" s="10">
        <v>45931</v>
      </c>
      <c r="B711" t="s">
        <v>11</v>
      </c>
      <c r="C711" t="s">
        <v>21</v>
      </c>
      <c r="D711" t="s">
        <v>22</v>
      </c>
      <c r="E711" t="s">
        <v>27</v>
      </c>
      <c r="F711" t="s">
        <v>17</v>
      </c>
      <c r="G711" t="s">
        <v>16</v>
      </c>
      <c r="H711">
        <v>9.1633677577121606</v>
      </c>
      <c r="J711">
        <f t="shared" si="116"/>
        <v>710</v>
      </c>
      <c r="K711" t="str">
        <f t="shared" si="110"/>
        <v>AEP TX NorthNorth LZ</v>
      </c>
      <c r="L711" s="10">
        <f t="shared" si="117"/>
        <v>45887</v>
      </c>
      <c r="M711" s="10">
        <f t="shared" si="118"/>
        <v>45931</v>
      </c>
      <c r="N711" t="str">
        <f t="shared" si="111"/>
        <v>NA</v>
      </c>
      <c r="O711" t="str">
        <f t="shared" si="112"/>
        <v>NA</v>
      </c>
      <c r="P711" t="str">
        <f t="shared" si="113"/>
        <v>APG&amp;E</v>
      </c>
      <c r="Q711">
        <f t="shared" si="114"/>
        <v>24</v>
      </c>
      <c r="R711">
        <v>0</v>
      </c>
      <c r="S711">
        <f>200</f>
        <v>200</v>
      </c>
      <c r="T711" s="9">
        <f t="shared" si="119"/>
        <v>91.633677577121603</v>
      </c>
      <c r="U711">
        <f>0</f>
        <v>0</v>
      </c>
      <c r="V711" s="9">
        <f t="shared" si="115"/>
        <v>91.633677577121603</v>
      </c>
      <c r="W711" s="9">
        <f>0</f>
        <v>0</v>
      </c>
      <c r="X711" s="9">
        <f>0</f>
        <v>0</v>
      </c>
      <c r="Y711" s="9">
        <f>0</f>
        <v>0</v>
      </c>
      <c r="Z711" s="9">
        <f>0</f>
        <v>0</v>
      </c>
      <c r="AA711">
        <f>10</f>
        <v>10</v>
      </c>
    </row>
    <row r="712" spans="1:27" x14ac:dyDescent="0.55000000000000004">
      <c r="A712" s="10">
        <v>45931</v>
      </c>
      <c r="B712" t="s">
        <v>11</v>
      </c>
      <c r="C712" t="s">
        <v>21</v>
      </c>
      <c r="D712" t="s">
        <v>22</v>
      </c>
      <c r="E712" t="s">
        <v>27</v>
      </c>
      <c r="F712" t="s">
        <v>18</v>
      </c>
      <c r="G712" t="s">
        <v>16</v>
      </c>
      <c r="H712">
        <v>9.4043397910811208</v>
      </c>
      <c r="J712">
        <f t="shared" si="116"/>
        <v>711</v>
      </c>
      <c r="K712" t="str">
        <f t="shared" si="110"/>
        <v>AEP TX NorthNorth LZ</v>
      </c>
      <c r="L712" s="10">
        <f t="shared" si="117"/>
        <v>45887</v>
      </c>
      <c r="M712" s="10">
        <f t="shared" si="118"/>
        <v>45931</v>
      </c>
      <c r="N712" t="str">
        <f t="shared" si="111"/>
        <v>NA</v>
      </c>
      <c r="O712" t="str">
        <f t="shared" si="112"/>
        <v>NA</v>
      </c>
      <c r="P712" t="str">
        <f t="shared" si="113"/>
        <v>APG&amp;E</v>
      </c>
      <c r="Q712">
        <f t="shared" si="114"/>
        <v>36</v>
      </c>
      <c r="R712">
        <v>0</v>
      </c>
      <c r="S712">
        <f>200</f>
        <v>200</v>
      </c>
      <c r="T712" s="9">
        <f t="shared" si="119"/>
        <v>94.043397910811208</v>
      </c>
      <c r="U712">
        <f>0</f>
        <v>0</v>
      </c>
      <c r="V712" s="9">
        <f t="shared" si="115"/>
        <v>94.043397910811208</v>
      </c>
      <c r="W712" s="9">
        <f>0</f>
        <v>0</v>
      </c>
      <c r="X712" s="9">
        <f>0</f>
        <v>0</v>
      </c>
      <c r="Y712" s="9">
        <f>0</f>
        <v>0</v>
      </c>
      <c r="Z712" s="9">
        <f>0</f>
        <v>0</v>
      </c>
      <c r="AA712">
        <f>10</f>
        <v>10</v>
      </c>
    </row>
    <row r="713" spans="1:27" x14ac:dyDescent="0.55000000000000004">
      <c r="A713" s="10">
        <v>45962</v>
      </c>
      <c r="B713" t="s">
        <v>11</v>
      </c>
      <c r="C713" t="s">
        <v>21</v>
      </c>
      <c r="D713" t="s">
        <v>22</v>
      </c>
      <c r="E713" t="s">
        <v>27</v>
      </c>
      <c r="F713" t="s">
        <v>15</v>
      </c>
      <c r="G713" t="s">
        <v>16</v>
      </c>
      <c r="H713">
        <v>9.2983296500443604</v>
      </c>
      <c r="J713">
        <f t="shared" si="116"/>
        <v>712</v>
      </c>
      <c r="K713" t="str">
        <f t="shared" si="110"/>
        <v>AEP TX NorthNorth LZ</v>
      </c>
      <c r="L713" s="10">
        <f t="shared" si="117"/>
        <v>45887</v>
      </c>
      <c r="M713" s="10">
        <f t="shared" si="118"/>
        <v>45962</v>
      </c>
      <c r="N713" t="str">
        <f t="shared" si="111"/>
        <v>NA</v>
      </c>
      <c r="O713" t="str">
        <f t="shared" si="112"/>
        <v>NA</v>
      </c>
      <c r="P713" t="str">
        <f t="shared" si="113"/>
        <v>APG&amp;E</v>
      </c>
      <c r="Q713">
        <f t="shared" si="114"/>
        <v>12</v>
      </c>
      <c r="R713">
        <v>0</v>
      </c>
      <c r="S713">
        <f>200</f>
        <v>200</v>
      </c>
      <c r="T713" s="9">
        <f t="shared" si="119"/>
        <v>92.983296500443601</v>
      </c>
      <c r="U713">
        <f>0</f>
        <v>0</v>
      </c>
      <c r="V713" s="9">
        <f t="shared" si="115"/>
        <v>92.983296500443601</v>
      </c>
      <c r="W713" s="9">
        <f>0</f>
        <v>0</v>
      </c>
      <c r="X713" s="9">
        <f>0</f>
        <v>0</v>
      </c>
      <c r="Y713" s="9">
        <f>0</f>
        <v>0</v>
      </c>
      <c r="Z713" s="9">
        <f>0</f>
        <v>0</v>
      </c>
      <c r="AA713">
        <f>10</f>
        <v>10</v>
      </c>
    </row>
    <row r="714" spans="1:27" x14ac:dyDescent="0.55000000000000004">
      <c r="A714" s="10">
        <v>45962</v>
      </c>
      <c r="B714" t="s">
        <v>11</v>
      </c>
      <c r="C714" t="s">
        <v>21</v>
      </c>
      <c r="D714" t="s">
        <v>22</v>
      </c>
      <c r="E714" t="s">
        <v>27</v>
      </c>
      <c r="F714" t="s">
        <v>17</v>
      </c>
      <c r="G714" t="s">
        <v>16</v>
      </c>
      <c r="H714">
        <v>9.16933263710105</v>
      </c>
      <c r="J714">
        <f t="shared" si="116"/>
        <v>713</v>
      </c>
      <c r="K714" t="str">
        <f t="shared" si="110"/>
        <v>AEP TX NorthNorth LZ</v>
      </c>
      <c r="L714" s="10">
        <f t="shared" si="117"/>
        <v>45887</v>
      </c>
      <c r="M714" s="10">
        <f t="shared" si="118"/>
        <v>45962</v>
      </c>
      <c r="N714" t="str">
        <f t="shared" si="111"/>
        <v>NA</v>
      </c>
      <c r="O714" t="str">
        <f t="shared" si="112"/>
        <v>NA</v>
      </c>
      <c r="P714" t="str">
        <f t="shared" si="113"/>
        <v>APG&amp;E</v>
      </c>
      <c r="Q714">
        <f t="shared" si="114"/>
        <v>24</v>
      </c>
      <c r="R714">
        <v>0</v>
      </c>
      <c r="S714">
        <f>200</f>
        <v>200</v>
      </c>
      <c r="T714" s="9">
        <f t="shared" si="119"/>
        <v>91.6933263710105</v>
      </c>
      <c r="U714">
        <f>0</f>
        <v>0</v>
      </c>
      <c r="V714" s="9">
        <f t="shared" si="115"/>
        <v>91.6933263710105</v>
      </c>
      <c r="W714" s="9">
        <f>0</f>
        <v>0</v>
      </c>
      <c r="X714" s="9">
        <f>0</f>
        <v>0</v>
      </c>
      <c r="Y714" s="9">
        <f>0</f>
        <v>0</v>
      </c>
      <c r="Z714" s="9">
        <f>0</f>
        <v>0</v>
      </c>
      <c r="AA714">
        <f>10</f>
        <v>10</v>
      </c>
    </row>
    <row r="715" spans="1:27" x14ac:dyDescent="0.55000000000000004">
      <c r="A715" s="10">
        <v>45962</v>
      </c>
      <c r="B715" t="s">
        <v>11</v>
      </c>
      <c r="C715" t="s">
        <v>21</v>
      </c>
      <c r="D715" t="s">
        <v>22</v>
      </c>
      <c r="E715" t="s">
        <v>27</v>
      </c>
      <c r="F715" t="s">
        <v>18</v>
      </c>
      <c r="G715" t="s">
        <v>16</v>
      </c>
      <c r="H715">
        <v>9.40987658559572</v>
      </c>
      <c r="J715">
        <f t="shared" si="116"/>
        <v>714</v>
      </c>
      <c r="K715" t="str">
        <f t="shared" si="110"/>
        <v>AEP TX NorthNorth LZ</v>
      </c>
      <c r="L715" s="10">
        <f t="shared" si="117"/>
        <v>45887</v>
      </c>
      <c r="M715" s="10">
        <f t="shared" si="118"/>
        <v>45962</v>
      </c>
      <c r="N715" t="str">
        <f t="shared" si="111"/>
        <v>NA</v>
      </c>
      <c r="O715" t="str">
        <f t="shared" si="112"/>
        <v>NA</v>
      </c>
      <c r="P715" t="str">
        <f t="shared" si="113"/>
        <v>APG&amp;E</v>
      </c>
      <c r="Q715">
        <f t="shared" si="114"/>
        <v>36</v>
      </c>
      <c r="R715">
        <v>0</v>
      </c>
      <c r="S715">
        <f>200</f>
        <v>200</v>
      </c>
      <c r="T715" s="9">
        <f t="shared" si="119"/>
        <v>94.098765855957197</v>
      </c>
      <c r="U715">
        <f>0</f>
        <v>0</v>
      </c>
      <c r="V715" s="9">
        <f t="shared" si="115"/>
        <v>94.098765855957197</v>
      </c>
      <c r="W715" s="9">
        <f>0</f>
        <v>0</v>
      </c>
      <c r="X715" s="9">
        <f>0</f>
        <v>0</v>
      </c>
      <c r="Y715" s="9">
        <f>0</f>
        <v>0</v>
      </c>
      <c r="Z715" s="9">
        <f>0</f>
        <v>0</v>
      </c>
      <c r="AA715">
        <f>10</f>
        <v>10</v>
      </c>
    </row>
    <row r="716" spans="1:27" x14ac:dyDescent="0.55000000000000004">
      <c r="A716" s="10">
        <v>45992</v>
      </c>
      <c r="B716" t="s">
        <v>11</v>
      </c>
      <c r="C716" t="s">
        <v>21</v>
      </c>
      <c r="D716" t="s">
        <v>22</v>
      </c>
      <c r="E716" t="s">
        <v>27</v>
      </c>
      <c r="F716" t="s">
        <v>15</v>
      </c>
      <c r="G716" t="s">
        <v>16</v>
      </c>
      <c r="H716">
        <v>9.3220541406593096</v>
      </c>
      <c r="J716">
        <f t="shared" si="116"/>
        <v>715</v>
      </c>
      <c r="K716" t="str">
        <f t="shared" si="110"/>
        <v>AEP TX NorthNorth LZ</v>
      </c>
      <c r="L716" s="10">
        <f t="shared" si="117"/>
        <v>45887</v>
      </c>
      <c r="M716" s="10">
        <f t="shared" si="118"/>
        <v>45992</v>
      </c>
      <c r="N716" t="str">
        <f t="shared" si="111"/>
        <v>NA</v>
      </c>
      <c r="O716" t="str">
        <f t="shared" si="112"/>
        <v>NA</v>
      </c>
      <c r="P716" t="str">
        <f t="shared" si="113"/>
        <v>APG&amp;E</v>
      </c>
      <c r="Q716">
        <f t="shared" si="114"/>
        <v>12</v>
      </c>
      <c r="R716">
        <v>0</v>
      </c>
      <c r="S716">
        <f>200</f>
        <v>200</v>
      </c>
      <c r="T716" s="9">
        <f t="shared" si="119"/>
        <v>93.2205414065931</v>
      </c>
      <c r="U716">
        <f>0</f>
        <v>0</v>
      </c>
      <c r="V716" s="9">
        <f t="shared" si="115"/>
        <v>93.2205414065931</v>
      </c>
      <c r="W716" s="9">
        <f>0</f>
        <v>0</v>
      </c>
      <c r="X716" s="9">
        <f>0</f>
        <v>0</v>
      </c>
      <c r="Y716" s="9">
        <f>0</f>
        <v>0</v>
      </c>
      <c r="Z716" s="9">
        <f>0</f>
        <v>0</v>
      </c>
      <c r="AA716">
        <f>10</f>
        <v>10</v>
      </c>
    </row>
    <row r="717" spans="1:27" x14ac:dyDescent="0.55000000000000004">
      <c r="A717" s="10">
        <v>45992</v>
      </c>
      <c r="B717" t="s">
        <v>11</v>
      </c>
      <c r="C717" t="s">
        <v>21</v>
      </c>
      <c r="D717" t="s">
        <v>22</v>
      </c>
      <c r="E717" t="s">
        <v>27</v>
      </c>
      <c r="F717" t="s">
        <v>17</v>
      </c>
      <c r="G717" t="s">
        <v>16</v>
      </c>
      <c r="H717">
        <v>9.1775746275962202</v>
      </c>
      <c r="J717">
        <f t="shared" si="116"/>
        <v>716</v>
      </c>
      <c r="K717" t="str">
        <f t="shared" si="110"/>
        <v>AEP TX NorthNorth LZ</v>
      </c>
      <c r="L717" s="10">
        <f t="shared" si="117"/>
        <v>45887</v>
      </c>
      <c r="M717" s="10">
        <f t="shared" si="118"/>
        <v>45992</v>
      </c>
      <c r="N717" t="str">
        <f t="shared" si="111"/>
        <v>NA</v>
      </c>
      <c r="O717" t="str">
        <f t="shared" si="112"/>
        <v>NA</v>
      </c>
      <c r="P717" t="str">
        <f t="shared" si="113"/>
        <v>APG&amp;E</v>
      </c>
      <c r="Q717">
        <f t="shared" si="114"/>
        <v>24</v>
      </c>
      <c r="R717">
        <v>0</v>
      </c>
      <c r="S717">
        <f>200</f>
        <v>200</v>
      </c>
      <c r="T717" s="9">
        <f t="shared" si="119"/>
        <v>91.775746275962206</v>
      </c>
      <c r="U717">
        <f>0</f>
        <v>0</v>
      </c>
      <c r="V717" s="9">
        <f t="shared" si="115"/>
        <v>91.775746275962206</v>
      </c>
      <c r="W717" s="9">
        <f>0</f>
        <v>0</v>
      </c>
      <c r="X717" s="9">
        <f>0</f>
        <v>0</v>
      </c>
      <c r="Y717" s="9">
        <f>0</f>
        <v>0</v>
      </c>
      <c r="Z717" s="9">
        <f>0</f>
        <v>0</v>
      </c>
      <c r="AA717">
        <f>10</f>
        <v>10</v>
      </c>
    </row>
    <row r="718" spans="1:27" x14ac:dyDescent="0.55000000000000004">
      <c r="A718" s="10">
        <v>45992</v>
      </c>
      <c r="B718" t="s">
        <v>11</v>
      </c>
      <c r="C718" t="s">
        <v>21</v>
      </c>
      <c r="D718" t="s">
        <v>22</v>
      </c>
      <c r="E718" t="s">
        <v>27</v>
      </c>
      <c r="F718" t="s">
        <v>18</v>
      </c>
      <c r="G718" t="s">
        <v>16</v>
      </c>
      <c r="H718">
        <v>9.4140784560818709</v>
      </c>
      <c r="J718">
        <f t="shared" si="116"/>
        <v>717</v>
      </c>
      <c r="K718" t="str">
        <f t="shared" si="110"/>
        <v>AEP TX NorthNorth LZ</v>
      </c>
      <c r="L718" s="10">
        <f t="shared" si="117"/>
        <v>45887</v>
      </c>
      <c r="M718" s="10">
        <f t="shared" si="118"/>
        <v>45992</v>
      </c>
      <c r="N718" t="str">
        <f t="shared" si="111"/>
        <v>NA</v>
      </c>
      <c r="O718" t="str">
        <f t="shared" si="112"/>
        <v>NA</v>
      </c>
      <c r="P718" t="str">
        <f t="shared" si="113"/>
        <v>APG&amp;E</v>
      </c>
      <c r="Q718">
        <f t="shared" si="114"/>
        <v>36</v>
      </c>
      <c r="R718">
        <v>0</v>
      </c>
      <c r="S718">
        <f>200</f>
        <v>200</v>
      </c>
      <c r="T718" s="9">
        <f t="shared" si="119"/>
        <v>94.140784560818702</v>
      </c>
      <c r="U718">
        <f>0</f>
        <v>0</v>
      </c>
      <c r="V718" s="9">
        <f t="shared" si="115"/>
        <v>94.140784560818702</v>
      </c>
      <c r="W718" s="9">
        <f>0</f>
        <v>0</v>
      </c>
      <c r="X718" s="9">
        <f>0</f>
        <v>0</v>
      </c>
      <c r="Y718" s="9">
        <f>0</f>
        <v>0</v>
      </c>
      <c r="Z718" s="9">
        <f>0</f>
        <v>0</v>
      </c>
      <c r="AA718">
        <f>10</f>
        <v>10</v>
      </c>
    </row>
    <row r="719" spans="1:27" x14ac:dyDescent="0.55000000000000004">
      <c r="A719" s="10">
        <v>46023</v>
      </c>
      <c r="B719" t="s">
        <v>11</v>
      </c>
      <c r="C719" t="s">
        <v>21</v>
      </c>
      <c r="D719" t="s">
        <v>22</v>
      </c>
      <c r="E719" t="s">
        <v>27</v>
      </c>
      <c r="F719" t="s">
        <v>15</v>
      </c>
      <c r="G719" t="s">
        <v>16</v>
      </c>
      <c r="H719">
        <v>9.3706636827461303</v>
      </c>
      <c r="J719">
        <f t="shared" si="116"/>
        <v>718</v>
      </c>
      <c r="K719" t="str">
        <f t="shared" si="110"/>
        <v>AEP TX NorthNorth LZ</v>
      </c>
      <c r="L719" s="10">
        <f t="shared" si="117"/>
        <v>45887</v>
      </c>
      <c r="M719" s="10">
        <f t="shared" si="118"/>
        <v>46023</v>
      </c>
      <c r="N719" t="str">
        <f t="shared" si="111"/>
        <v>NA</v>
      </c>
      <c r="O719" t="str">
        <f t="shared" si="112"/>
        <v>NA</v>
      </c>
      <c r="P719" t="str">
        <f t="shared" si="113"/>
        <v>APG&amp;E</v>
      </c>
      <c r="Q719">
        <f t="shared" si="114"/>
        <v>12</v>
      </c>
      <c r="R719">
        <v>0</v>
      </c>
      <c r="S719">
        <f>200</f>
        <v>200</v>
      </c>
      <c r="T719" s="9">
        <f t="shared" si="119"/>
        <v>93.706636827461296</v>
      </c>
      <c r="U719">
        <f>0</f>
        <v>0</v>
      </c>
      <c r="V719" s="9">
        <f t="shared" si="115"/>
        <v>93.706636827461296</v>
      </c>
      <c r="W719" s="9">
        <f>0</f>
        <v>0</v>
      </c>
      <c r="X719" s="9">
        <f>0</f>
        <v>0</v>
      </c>
      <c r="Y719" s="9">
        <f>0</f>
        <v>0</v>
      </c>
      <c r="Z719" s="9">
        <f>0</f>
        <v>0</v>
      </c>
      <c r="AA719">
        <f>10</f>
        <v>10</v>
      </c>
    </row>
    <row r="720" spans="1:27" x14ac:dyDescent="0.55000000000000004">
      <c r="A720" s="10">
        <v>46023</v>
      </c>
      <c r="B720" t="s">
        <v>11</v>
      </c>
      <c r="C720" t="s">
        <v>21</v>
      </c>
      <c r="D720" t="s">
        <v>22</v>
      </c>
      <c r="E720" t="s">
        <v>27</v>
      </c>
      <c r="F720" t="s">
        <v>17</v>
      </c>
      <c r="G720" t="s">
        <v>16</v>
      </c>
      <c r="H720">
        <v>9.2074701705889694</v>
      </c>
      <c r="J720">
        <f t="shared" si="116"/>
        <v>719</v>
      </c>
      <c r="K720" t="str">
        <f t="shared" si="110"/>
        <v>AEP TX NorthNorth LZ</v>
      </c>
      <c r="L720" s="10">
        <f t="shared" si="117"/>
        <v>45887</v>
      </c>
      <c r="M720" s="10">
        <f t="shared" si="118"/>
        <v>46023</v>
      </c>
      <c r="N720" t="str">
        <f t="shared" si="111"/>
        <v>NA</v>
      </c>
      <c r="O720" t="str">
        <f t="shared" si="112"/>
        <v>NA</v>
      </c>
      <c r="P720" t="str">
        <f t="shared" si="113"/>
        <v>APG&amp;E</v>
      </c>
      <c r="Q720">
        <f t="shared" si="114"/>
        <v>24</v>
      </c>
      <c r="R720">
        <v>0</v>
      </c>
      <c r="S720">
        <f>200</f>
        <v>200</v>
      </c>
      <c r="T720" s="9">
        <f t="shared" si="119"/>
        <v>92.074701705889694</v>
      </c>
      <c r="U720">
        <f>0</f>
        <v>0</v>
      </c>
      <c r="V720" s="9">
        <f t="shared" si="115"/>
        <v>92.074701705889694</v>
      </c>
      <c r="W720" s="9">
        <f>0</f>
        <v>0</v>
      </c>
      <c r="X720" s="9">
        <f>0</f>
        <v>0</v>
      </c>
      <c r="Y720" s="9">
        <f>0</f>
        <v>0</v>
      </c>
      <c r="Z720" s="9">
        <f>0</f>
        <v>0</v>
      </c>
      <c r="AA720">
        <f>10</f>
        <v>10</v>
      </c>
    </row>
    <row r="721" spans="1:27" x14ac:dyDescent="0.55000000000000004">
      <c r="A721" s="10">
        <v>46023</v>
      </c>
      <c r="B721" t="s">
        <v>11</v>
      </c>
      <c r="C721" t="s">
        <v>21</v>
      </c>
      <c r="D721" t="s">
        <v>22</v>
      </c>
      <c r="E721" t="s">
        <v>27</v>
      </c>
      <c r="F721" t="s">
        <v>18</v>
      </c>
      <c r="G721" t="s">
        <v>16</v>
      </c>
      <c r="H721">
        <v>9.4380327801433594</v>
      </c>
      <c r="J721">
        <f t="shared" si="116"/>
        <v>720</v>
      </c>
      <c r="K721" t="str">
        <f t="shared" si="110"/>
        <v>AEP TX NorthNorth LZ</v>
      </c>
      <c r="L721" s="10">
        <f t="shared" si="117"/>
        <v>45887</v>
      </c>
      <c r="M721" s="10">
        <f t="shared" si="118"/>
        <v>46023</v>
      </c>
      <c r="N721" t="str">
        <f t="shared" si="111"/>
        <v>NA</v>
      </c>
      <c r="O721" t="str">
        <f t="shared" si="112"/>
        <v>NA</v>
      </c>
      <c r="P721" t="str">
        <f t="shared" si="113"/>
        <v>APG&amp;E</v>
      </c>
      <c r="Q721">
        <f t="shared" si="114"/>
        <v>36</v>
      </c>
      <c r="R721">
        <v>0</v>
      </c>
      <c r="S721">
        <f>200</f>
        <v>200</v>
      </c>
      <c r="T721" s="9">
        <f t="shared" si="119"/>
        <v>94.380327801433594</v>
      </c>
      <c r="U721">
        <f>0</f>
        <v>0</v>
      </c>
      <c r="V721" s="9">
        <f t="shared" si="115"/>
        <v>94.380327801433594</v>
      </c>
      <c r="W721" s="9">
        <f>0</f>
        <v>0</v>
      </c>
      <c r="X721" s="9">
        <f>0</f>
        <v>0</v>
      </c>
      <c r="Y721" s="9">
        <f>0</f>
        <v>0</v>
      </c>
      <c r="Z721" s="9">
        <f>0</f>
        <v>0</v>
      </c>
      <c r="AA721">
        <f>10</f>
        <v>10</v>
      </c>
    </row>
    <row r="722" spans="1:27" x14ac:dyDescent="0.55000000000000004">
      <c r="A722" s="10">
        <v>46054</v>
      </c>
      <c r="B722" t="s">
        <v>11</v>
      </c>
      <c r="C722" t="s">
        <v>21</v>
      </c>
      <c r="D722" t="s">
        <v>22</v>
      </c>
      <c r="E722" t="s">
        <v>27</v>
      </c>
      <c r="F722" t="s">
        <v>15</v>
      </c>
      <c r="G722" t="s">
        <v>16</v>
      </c>
      <c r="H722">
        <v>9.4555962176652493</v>
      </c>
      <c r="J722">
        <f t="shared" si="116"/>
        <v>721</v>
      </c>
      <c r="K722" t="str">
        <f t="shared" si="110"/>
        <v>AEP TX NorthNorth LZ</v>
      </c>
      <c r="L722" s="10">
        <f t="shared" si="117"/>
        <v>45887</v>
      </c>
      <c r="M722" s="10">
        <f t="shared" si="118"/>
        <v>46054</v>
      </c>
      <c r="N722" t="str">
        <f t="shared" si="111"/>
        <v>NA</v>
      </c>
      <c r="O722" t="str">
        <f t="shared" si="112"/>
        <v>NA</v>
      </c>
      <c r="P722" t="str">
        <f t="shared" si="113"/>
        <v>APG&amp;E</v>
      </c>
      <c r="Q722">
        <f t="shared" si="114"/>
        <v>12</v>
      </c>
      <c r="R722">
        <v>0</v>
      </c>
      <c r="S722">
        <f>200</f>
        <v>200</v>
      </c>
      <c r="T722" s="9">
        <f t="shared" si="119"/>
        <v>94.555962176652486</v>
      </c>
      <c r="U722">
        <f>0</f>
        <v>0</v>
      </c>
      <c r="V722" s="9">
        <f t="shared" si="115"/>
        <v>94.555962176652486</v>
      </c>
      <c r="W722" s="9">
        <f>0</f>
        <v>0</v>
      </c>
      <c r="X722" s="9">
        <f>0</f>
        <v>0</v>
      </c>
      <c r="Y722" s="9">
        <f>0</f>
        <v>0</v>
      </c>
      <c r="Z722" s="9">
        <f>0</f>
        <v>0</v>
      </c>
      <c r="AA722">
        <f>10</f>
        <v>10</v>
      </c>
    </row>
    <row r="723" spans="1:27" x14ac:dyDescent="0.55000000000000004">
      <c r="A723" s="10">
        <v>46054</v>
      </c>
      <c r="B723" t="s">
        <v>11</v>
      </c>
      <c r="C723" t="s">
        <v>21</v>
      </c>
      <c r="D723" t="s">
        <v>22</v>
      </c>
      <c r="E723" t="s">
        <v>27</v>
      </c>
      <c r="F723" t="s">
        <v>17</v>
      </c>
      <c r="G723" t="s">
        <v>16</v>
      </c>
      <c r="H723">
        <v>9.2903925938452598</v>
      </c>
      <c r="J723">
        <f t="shared" si="116"/>
        <v>722</v>
      </c>
      <c r="K723" t="str">
        <f t="shared" si="110"/>
        <v>AEP TX NorthNorth LZ</v>
      </c>
      <c r="L723" s="10">
        <f t="shared" si="117"/>
        <v>45887</v>
      </c>
      <c r="M723" s="10">
        <f t="shared" si="118"/>
        <v>46054</v>
      </c>
      <c r="N723" t="str">
        <f t="shared" si="111"/>
        <v>NA</v>
      </c>
      <c r="O723" t="str">
        <f t="shared" si="112"/>
        <v>NA</v>
      </c>
      <c r="P723" t="str">
        <f t="shared" si="113"/>
        <v>APG&amp;E</v>
      </c>
      <c r="Q723">
        <f t="shared" si="114"/>
        <v>24</v>
      </c>
      <c r="R723">
        <v>0</v>
      </c>
      <c r="S723">
        <f>200</f>
        <v>200</v>
      </c>
      <c r="T723" s="9">
        <f t="shared" si="119"/>
        <v>92.903925938452602</v>
      </c>
      <c r="U723">
        <f>0</f>
        <v>0</v>
      </c>
      <c r="V723" s="9">
        <f t="shared" si="115"/>
        <v>92.903925938452602</v>
      </c>
      <c r="W723" s="9">
        <f>0</f>
        <v>0</v>
      </c>
      <c r="X723" s="9">
        <f>0</f>
        <v>0</v>
      </c>
      <c r="Y723" s="9">
        <f>0</f>
        <v>0</v>
      </c>
      <c r="Z723" s="9">
        <f>0</f>
        <v>0</v>
      </c>
      <c r="AA723">
        <f>10</f>
        <v>10</v>
      </c>
    </row>
    <row r="724" spans="1:27" x14ac:dyDescent="0.55000000000000004">
      <c r="A724" s="10">
        <v>46054</v>
      </c>
      <c r="B724" t="s">
        <v>11</v>
      </c>
      <c r="C724" t="s">
        <v>21</v>
      </c>
      <c r="D724" t="s">
        <v>22</v>
      </c>
      <c r="E724" t="s">
        <v>27</v>
      </c>
      <c r="F724" t="s">
        <v>18</v>
      </c>
      <c r="G724" t="s">
        <v>16</v>
      </c>
      <c r="H724">
        <v>9.5108592641432104</v>
      </c>
      <c r="J724">
        <f t="shared" si="116"/>
        <v>723</v>
      </c>
      <c r="K724" t="str">
        <f t="shared" si="110"/>
        <v>AEP TX NorthNorth LZ</v>
      </c>
      <c r="L724" s="10">
        <f t="shared" si="117"/>
        <v>45887</v>
      </c>
      <c r="M724" s="10">
        <f t="shared" si="118"/>
        <v>46054</v>
      </c>
      <c r="N724" t="str">
        <f t="shared" si="111"/>
        <v>NA</v>
      </c>
      <c r="O724" t="str">
        <f t="shared" si="112"/>
        <v>NA</v>
      </c>
      <c r="P724" t="str">
        <f t="shared" si="113"/>
        <v>APG&amp;E</v>
      </c>
      <c r="Q724">
        <f t="shared" si="114"/>
        <v>36</v>
      </c>
      <c r="R724">
        <v>0</v>
      </c>
      <c r="S724">
        <f>200</f>
        <v>200</v>
      </c>
      <c r="T724" s="9">
        <f t="shared" si="119"/>
        <v>95.108592641432097</v>
      </c>
      <c r="U724">
        <f>0</f>
        <v>0</v>
      </c>
      <c r="V724" s="9">
        <f t="shared" si="115"/>
        <v>95.108592641432097</v>
      </c>
      <c r="W724" s="9">
        <f>0</f>
        <v>0</v>
      </c>
      <c r="X724" s="9">
        <f>0</f>
        <v>0</v>
      </c>
      <c r="Y724" s="9">
        <f>0</f>
        <v>0</v>
      </c>
      <c r="Z724" s="9">
        <f>0</f>
        <v>0</v>
      </c>
      <c r="AA724">
        <f>10</f>
        <v>10</v>
      </c>
    </row>
    <row r="725" spans="1:27" x14ac:dyDescent="0.55000000000000004">
      <c r="A725" s="10">
        <v>46082</v>
      </c>
      <c r="B725" t="s">
        <v>11</v>
      </c>
      <c r="C725" t="s">
        <v>21</v>
      </c>
      <c r="D725" t="s">
        <v>22</v>
      </c>
      <c r="E725" t="s">
        <v>27</v>
      </c>
      <c r="F725" t="s">
        <v>15</v>
      </c>
      <c r="G725" t="s">
        <v>16</v>
      </c>
      <c r="H725">
        <v>9.51091196903735</v>
      </c>
      <c r="J725">
        <f t="shared" si="116"/>
        <v>724</v>
      </c>
      <c r="K725" t="str">
        <f t="shared" si="110"/>
        <v>AEP TX NorthNorth LZ</v>
      </c>
      <c r="L725" s="10">
        <f t="shared" si="117"/>
        <v>45887</v>
      </c>
      <c r="M725" s="10">
        <f t="shared" si="118"/>
        <v>46082</v>
      </c>
      <c r="N725" t="str">
        <f t="shared" si="111"/>
        <v>NA</v>
      </c>
      <c r="O725" t="str">
        <f t="shared" si="112"/>
        <v>NA</v>
      </c>
      <c r="P725" t="str">
        <f t="shared" si="113"/>
        <v>APG&amp;E</v>
      </c>
      <c r="Q725">
        <f t="shared" si="114"/>
        <v>12</v>
      </c>
      <c r="R725">
        <v>0</v>
      </c>
      <c r="S725">
        <f>200</f>
        <v>200</v>
      </c>
      <c r="T725" s="9">
        <f t="shared" si="119"/>
        <v>95.109119690373504</v>
      </c>
      <c r="U725">
        <f>0</f>
        <v>0</v>
      </c>
      <c r="V725" s="9">
        <f t="shared" si="115"/>
        <v>95.109119690373504</v>
      </c>
      <c r="W725" s="9">
        <f>0</f>
        <v>0</v>
      </c>
      <c r="X725" s="9">
        <f>0</f>
        <v>0</v>
      </c>
      <c r="Y725" s="9">
        <f>0</f>
        <v>0</v>
      </c>
      <c r="Z725" s="9">
        <f>0</f>
        <v>0</v>
      </c>
      <c r="AA725">
        <f>10</f>
        <v>10</v>
      </c>
    </row>
    <row r="726" spans="1:27" x14ac:dyDescent="0.55000000000000004">
      <c r="A726" s="10">
        <v>46082</v>
      </c>
      <c r="B726" t="s">
        <v>11</v>
      </c>
      <c r="C726" t="s">
        <v>21</v>
      </c>
      <c r="D726" t="s">
        <v>22</v>
      </c>
      <c r="E726" t="s">
        <v>27</v>
      </c>
      <c r="F726" t="s">
        <v>17</v>
      </c>
      <c r="G726" t="s">
        <v>16</v>
      </c>
      <c r="H726">
        <v>9.3484514240427607</v>
      </c>
      <c r="J726">
        <f t="shared" si="116"/>
        <v>725</v>
      </c>
      <c r="K726" t="str">
        <f t="shared" si="110"/>
        <v>AEP TX NorthNorth LZ</v>
      </c>
      <c r="L726" s="10">
        <f t="shared" si="117"/>
        <v>45887</v>
      </c>
      <c r="M726" s="10">
        <f t="shared" si="118"/>
        <v>46082</v>
      </c>
      <c r="N726" t="str">
        <f t="shared" si="111"/>
        <v>NA</v>
      </c>
      <c r="O726" t="str">
        <f t="shared" si="112"/>
        <v>NA</v>
      </c>
      <c r="P726" t="str">
        <f t="shared" si="113"/>
        <v>APG&amp;E</v>
      </c>
      <c r="Q726">
        <f t="shared" si="114"/>
        <v>24</v>
      </c>
      <c r="R726">
        <v>0</v>
      </c>
      <c r="S726">
        <f>200</f>
        <v>200</v>
      </c>
      <c r="T726" s="9">
        <f t="shared" si="119"/>
        <v>93.484514240427615</v>
      </c>
      <c r="U726">
        <f>0</f>
        <v>0</v>
      </c>
      <c r="V726" s="9">
        <f t="shared" si="115"/>
        <v>93.484514240427615</v>
      </c>
      <c r="W726" s="9">
        <f>0</f>
        <v>0</v>
      </c>
      <c r="X726" s="9">
        <f>0</f>
        <v>0</v>
      </c>
      <c r="Y726" s="9">
        <f>0</f>
        <v>0</v>
      </c>
      <c r="Z726" s="9">
        <f>0</f>
        <v>0</v>
      </c>
      <c r="AA726">
        <f>10</f>
        <v>10</v>
      </c>
    </row>
    <row r="727" spans="1:27" x14ac:dyDescent="0.55000000000000004">
      <c r="A727" s="10">
        <v>46082</v>
      </c>
      <c r="B727" t="s">
        <v>11</v>
      </c>
      <c r="C727" t="s">
        <v>21</v>
      </c>
      <c r="D727" t="s">
        <v>22</v>
      </c>
      <c r="E727" t="s">
        <v>27</v>
      </c>
      <c r="F727" t="s">
        <v>18</v>
      </c>
      <c r="G727" t="s">
        <v>16</v>
      </c>
      <c r="H727">
        <v>9.5581716580634701</v>
      </c>
      <c r="J727">
        <f t="shared" si="116"/>
        <v>726</v>
      </c>
      <c r="K727" t="str">
        <f t="shared" si="110"/>
        <v>AEP TX NorthNorth LZ</v>
      </c>
      <c r="L727" s="10">
        <f t="shared" si="117"/>
        <v>45887</v>
      </c>
      <c r="M727" s="10">
        <f t="shared" si="118"/>
        <v>46082</v>
      </c>
      <c r="N727" t="str">
        <f t="shared" si="111"/>
        <v>NA</v>
      </c>
      <c r="O727" t="str">
        <f t="shared" si="112"/>
        <v>NA</v>
      </c>
      <c r="P727" t="str">
        <f t="shared" si="113"/>
        <v>APG&amp;E</v>
      </c>
      <c r="Q727">
        <f t="shared" si="114"/>
        <v>36</v>
      </c>
      <c r="R727">
        <v>0</v>
      </c>
      <c r="S727">
        <f>200</f>
        <v>200</v>
      </c>
      <c r="T727" s="9">
        <f t="shared" si="119"/>
        <v>95.581716580634705</v>
      </c>
      <c r="U727">
        <f>0</f>
        <v>0</v>
      </c>
      <c r="V727" s="9">
        <f t="shared" si="115"/>
        <v>95.581716580634705</v>
      </c>
      <c r="W727" s="9">
        <f>0</f>
        <v>0</v>
      </c>
      <c r="X727" s="9">
        <f>0</f>
        <v>0</v>
      </c>
      <c r="Y727" s="9">
        <f>0</f>
        <v>0</v>
      </c>
      <c r="Z727" s="9">
        <f>0</f>
        <v>0</v>
      </c>
      <c r="AA727">
        <f>10</f>
        <v>10</v>
      </c>
    </row>
    <row r="728" spans="1:27" x14ac:dyDescent="0.55000000000000004">
      <c r="A728" s="10">
        <v>46113</v>
      </c>
      <c r="B728" t="s">
        <v>11</v>
      </c>
      <c r="C728" t="s">
        <v>21</v>
      </c>
      <c r="D728" t="s">
        <v>22</v>
      </c>
      <c r="E728" t="s">
        <v>27</v>
      </c>
      <c r="F728" t="s">
        <v>15</v>
      </c>
      <c r="G728" t="s">
        <v>16</v>
      </c>
      <c r="H728">
        <v>9.5145230600428192</v>
      </c>
      <c r="J728">
        <f t="shared" si="116"/>
        <v>727</v>
      </c>
      <c r="K728" t="str">
        <f t="shared" si="110"/>
        <v>AEP TX NorthNorth LZ</v>
      </c>
      <c r="L728" s="10">
        <f t="shared" si="117"/>
        <v>45887</v>
      </c>
      <c r="M728" s="10">
        <f t="shared" si="118"/>
        <v>46113</v>
      </c>
      <c r="N728" t="str">
        <f t="shared" si="111"/>
        <v>NA</v>
      </c>
      <c r="O728" t="str">
        <f t="shared" si="112"/>
        <v>NA</v>
      </c>
      <c r="P728" t="str">
        <f t="shared" si="113"/>
        <v>APG&amp;E</v>
      </c>
      <c r="Q728">
        <f t="shared" si="114"/>
        <v>12</v>
      </c>
      <c r="R728">
        <v>0</v>
      </c>
      <c r="S728">
        <f>200</f>
        <v>200</v>
      </c>
      <c r="T728" s="9">
        <f t="shared" si="119"/>
        <v>95.145230600428192</v>
      </c>
      <c r="U728">
        <f>0</f>
        <v>0</v>
      </c>
      <c r="V728" s="9">
        <f t="shared" si="115"/>
        <v>95.145230600428192</v>
      </c>
      <c r="W728" s="9">
        <f>0</f>
        <v>0</v>
      </c>
      <c r="X728" s="9">
        <f>0</f>
        <v>0</v>
      </c>
      <c r="Y728" s="9">
        <f>0</f>
        <v>0</v>
      </c>
      <c r="Z728" s="9">
        <f>0</f>
        <v>0</v>
      </c>
      <c r="AA728">
        <f>10</f>
        <v>10</v>
      </c>
    </row>
    <row r="729" spans="1:27" x14ac:dyDescent="0.55000000000000004">
      <c r="A729" s="10">
        <v>46113</v>
      </c>
      <c r="B729" t="s">
        <v>11</v>
      </c>
      <c r="C729" t="s">
        <v>21</v>
      </c>
      <c r="D729" t="s">
        <v>22</v>
      </c>
      <c r="E729" t="s">
        <v>27</v>
      </c>
      <c r="F729" t="s">
        <v>17</v>
      </c>
      <c r="G729" t="s">
        <v>16</v>
      </c>
      <c r="H729">
        <v>9.3518951701454096</v>
      </c>
      <c r="J729">
        <f t="shared" si="116"/>
        <v>728</v>
      </c>
      <c r="K729" t="str">
        <f t="shared" si="110"/>
        <v>AEP TX NorthNorth LZ</v>
      </c>
      <c r="L729" s="10">
        <f t="shared" si="117"/>
        <v>45887</v>
      </c>
      <c r="M729" s="10">
        <f t="shared" si="118"/>
        <v>46113</v>
      </c>
      <c r="N729" t="str">
        <f t="shared" si="111"/>
        <v>NA</v>
      </c>
      <c r="O729" t="str">
        <f t="shared" si="112"/>
        <v>NA</v>
      </c>
      <c r="P729" t="str">
        <f t="shared" si="113"/>
        <v>APG&amp;E</v>
      </c>
      <c r="Q729">
        <f t="shared" si="114"/>
        <v>24</v>
      </c>
      <c r="R729">
        <v>0</v>
      </c>
      <c r="S729">
        <f>200</f>
        <v>200</v>
      </c>
      <c r="T729" s="9">
        <f t="shared" si="119"/>
        <v>93.5189517014541</v>
      </c>
      <c r="U729">
        <f>0</f>
        <v>0</v>
      </c>
      <c r="V729" s="9">
        <f t="shared" si="115"/>
        <v>93.5189517014541</v>
      </c>
      <c r="W729" s="9">
        <f>0</f>
        <v>0</v>
      </c>
      <c r="X729" s="9">
        <f>0</f>
        <v>0</v>
      </c>
      <c r="Y729" s="9">
        <f>0</f>
        <v>0</v>
      </c>
      <c r="Z729" s="9">
        <f>0</f>
        <v>0</v>
      </c>
      <c r="AA729">
        <f>10</f>
        <v>10</v>
      </c>
    </row>
    <row r="730" spans="1:27" x14ac:dyDescent="0.55000000000000004">
      <c r="A730" s="10">
        <v>46113</v>
      </c>
      <c r="B730" t="s">
        <v>11</v>
      </c>
      <c r="C730" t="s">
        <v>21</v>
      </c>
      <c r="D730" t="s">
        <v>22</v>
      </c>
      <c r="E730" t="s">
        <v>27</v>
      </c>
      <c r="F730" t="s">
        <v>18</v>
      </c>
      <c r="G730" t="s">
        <v>16</v>
      </c>
      <c r="H730">
        <v>9.5562918815226308</v>
      </c>
      <c r="J730">
        <f t="shared" si="116"/>
        <v>729</v>
      </c>
      <c r="K730" t="str">
        <f t="shared" si="110"/>
        <v>AEP TX NorthNorth LZ</v>
      </c>
      <c r="L730" s="10">
        <f t="shared" si="117"/>
        <v>45887</v>
      </c>
      <c r="M730" s="10">
        <f t="shared" si="118"/>
        <v>46113</v>
      </c>
      <c r="N730" t="str">
        <f t="shared" si="111"/>
        <v>NA</v>
      </c>
      <c r="O730" t="str">
        <f t="shared" si="112"/>
        <v>NA</v>
      </c>
      <c r="P730" t="str">
        <f t="shared" si="113"/>
        <v>APG&amp;E</v>
      </c>
      <c r="Q730">
        <f t="shared" si="114"/>
        <v>36</v>
      </c>
      <c r="R730">
        <v>0</v>
      </c>
      <c r="S730">
        <f>200</f>
        <v>200</v>
      </c>
      <c r="T730" s="9">
        <f t="shared" si="119"/>
        <v>95.562918815226311</v>
      </c>
      <c r="U730">
        <f>0</f>
        <v>0</v>
      </c>
      <c r="V730" s="9">
        <f t="shared" si="115"/>
        <v>95.562918815226311</v>
      </c>
      <c r="W730" s="9">
        <f>0</f>
        <v>0</v>
      </c>
      <c r="X730" s="9">
        <f>0</f>
        <v>0</v>
      </c>
      <c r="Y730" s="9">
        <f>0</f>
        <v>0</v>
      </c>
      <c r="Z730" s="9">
        <f>0</f>
        <v>0</v>
      </c>
      <c r="AA730">
        <f>10</f>
        <v>10</v>
      </c>
    </row>
    <row r="731" spans="1:27" x14ac:dyDescent="0.55000000000000004">
      <c r="A731" s="10">
        <v>46143</v>
      </c>
      <c r="B731" t="s">
        <v>11</v>
      </c>
      <c r="C731" t="s">
        <v>21</v>
      </c>
      <c r="D731" t="s">
        <v>22</v>
      </c>
      <c r="E731" t="s">
        <v>27</v>
      </c>
      <c r="F731" t="s">
        <v>15</v>
      </c>
      <c r="G731" t="s">
        <v>16</v>
      </c>
      <c r="H731">
        <v>9.5015009628881799</v>
      </c>
      <c r="J731">
        <f t="shared" si="116"/>
        <v>730</v>
      </c>
      <c r="K731" t="str">
        <f t="shared" si="110"/>
        <v>AEP TX NorthNorth LZ</v>
      </c>
      <c r="L731" s="10">
        <f t="shared" si="117"/>
        <v>45887</v>
      </c>
      <c r="M731" s="10">
        <f t="shared" si="118"/>
        <v>46143</v>
      </c>
      <c r="N731" t="str">
        <f t="shared" si="111"/>
        <v>NA</v>
      </c>
      <c r="O731" t="str">
        <f t="shared" si="112"/>
        <v>NA</v>
      </c>
      <c r="P731" t="str">
        <f t="shared" si="113"/>
        <v>APG&amp;E</v>
      </c>
      <c r="Q731">
        <f t="shared" si="114"/>
        <v>12</v>
      </c>
      <c r="R731">
        <v>0</v>
      </c>
      <c r="S731">
        <f>200</f>
        <v>200</v>
      </c>
      <c r="T731" s="9">
        <f t="shared" si="119"/>
        <v>95.015009628881799</v>
      </c>
      <c r="U731">
        <f>0</f>
        <v>0</v>
      </c>
      <c r="V731" s="9">
        <f t="shared" si="115"/>
        <v>95.015009628881799</v>
      </c>
      <c r="W731" s="9">
        <f>0</f>
        <v>0</v>
      </c>
      <c r="X731" s="9">
        <f>0</f>
        <v>0</v>
      </c>
      <c r="Y731" s="9">
        <f>0</f>
        <v>0</v>
      </c>
      <c r="Z731" s="9">
        <f>0</f>
        <v>0</v>
      </c>
      <c r="AA731">
        <f>10</f>
        <v>10</v>
      </c>
    </row>
    <row r="732" spans="1:27" x14ac:dyDescent="0.55000000000000004">
      <c r="A732" s="10">
        <v>46143</v>
      </c>
      <c r="B732" t="s">
        <v>11</v>
      </c>
      <c r="C732" t="s">
        <v>21</v>
      </c>
      <c r="D732" t="s">
        <v>22</v>
      </c>
      <c r="E732" t="s">
        <v>27</v>
      </c>
      <c r="F732" t="s">
        <v>17</v>
      </c>
      <c r="G732" t="s">
        <v>16</v>
      </c>
      <c r="H732">
        <v>9.3416534005310208</v>
      </c>
      <c r="J732">
        <f t="shared" si="116"/>
        <v>731</v>
      </c>
      <c r="K732" t="str">
        <f t="shared" si="110"/>
        <v>AEP TX NorthNorth LZ</v>
      </c>
      <c r="L732" s="10">
        <f t="shared" si="117"/>
        <v>45887</v>
      </c>
      <c r="M732" s="10">
        <f t="shared" si="118"/>
        <v>46143</v>
      </c>
      <c r="N732" t="str">
        <f t="shared" si="111"/>
        <v>NA</v>
      </c>
      <c r="O732" t="str">
        <f t="shared" si="112"/>
        <v>NA</v>
      </c>
      <c r="P732" t="str">
        <f t="shared" si="113"/>
        <v>APG&amp;E</v>
      </c>
      <c r="Q732">
        <f t="shared" si="114"/>
        <v>24</v>
      </c>
      <c r="R732">
        <v>0</v>
      </c>
      <c r="S732">
        <f>200</f>
        <v>200</v>
      </c>
      <c r="T732" s="9">
        <f t="shared" si="119"/>
        <v>93.416534005310211</v>
      </c>
      <c r="U732">
        <f>0</f>
        <v>0</v>
      </c>
      <c r="V732" s="9">
        <f t="shared" si="115"/>
        <v>93.416534005310211</v>
      </c>
      <c r="W732" s="9">
        <f>0</f>
        <v>0</v>
      </c>
      <c r="X732" s="9">
        <f>0</f>
        <v>0</v>
      </c>
      <c r="Y732" s="9">
        <f>0</f>
        <v>0</v>
      </c>
      <c r="Z732" s="9">
        <f>0</f>
        <v>0</v>
      </c>
      <c r="AA732">
        <f>10</f>
        <v>10</v>
      </c>
    </row>
    <row r="733" spans="1:27" x14ac:dyDescent="0.55000000000000004">
      <c r="A733" s="10">
        <v>46143</v>
      </c>
      <c r="B733" t="s">
        <v>11</v>
      </c>
      <c r="C733" t="s">
        <v>21</v>
      </c>
      <c r="D733" t="s">
        <v>22</v>
      </c>
      <c r="E733" t="s">
        <v>27</v>
      </c>
      <c r="F733" t="s">
        <v>18</v>
      </c>
      <c r="G733" t="s">
        <v>16</v>
      </c>
      <c r="H733">
        <v>9.5476918272203601</v>
      </c>
      <c r="J733">
        <f t="shared" si="116"/>
        <v>732</v>
      </c>
      <c r="K733" t="str">
        <f t="shared" si="110"/>
        <v>AEP TX NorthNorth LZ</v>
      </c>
      <c r="L733" s="10">
        <f t="shared" si="117"/>
        <v>45887</v>
      </c>
      <c r="M733" s="10">
        <f t="shared" si="118"/>
        <v>46143</v>
      </c>
      <c r="N733" t="str">
        <f t="shared" si="111"/>
        <v>NA</v>
      </c>
      <c r="O733" t="str">
        <f t="shared" si="112"/>
        <v>NA</v>
      </c>
      <c r="P733" t="str">
        <f t="shared" si="113"/>
        <v>APG&amp;E</v>
      </c>
      <c r="Q733">
        <f t="shared" si="114"/>
        <v>36</v>
      </c>
      <c r="R733">
        <v>0</v>
      </c>
      <c r="S733">
        <f>200</f>
        <v>200</v>
      </c>
      <c r="T733" s="9">
        <f t="shared" si="119"/>
        <v>95.476918272203605</v>
      </c>
      <c r="U733">
        <f>0</f>
        <v>0</v>
      </c>
      <c r="V733" s="9">
        <f t="shared" si="115"/>
        <v>95.476918272203605</v>
      </c>
      <c r="W733" s="9">
        <f>0</f>
        <v>0</v>
      </c>
      <c r="X733" s="9">
        <f>0</f>
        <v>0</v>
      </c>
      <c r="Y733" s="9">
        <f>0</f>
        <v>0</v>
      </c>
      <c r="Z733" s="9">
        <f>0</f>
        <v>0</v>
      </c>
      <c r="AA733">
        <f>10</f>
        <v>10</v>
      </c>
    </row>
    <row r="734" spans="1:27" x14ac:dyDescent="0.55000000000000004">
      <c r="A734" s="10">
        <v>46174</v>
      </c>
      <c r="B734" t="s">
        <v>11</v>
      </c>
      <c r="C734" t="s">
        <v>21</v>
      </c>
      <c r="D734" t="s">
        <v>22</v>
      </c>
      <c r="E734" t="s">
        <v>27</v>
      </c>
      <c r="F734" t="s">
        <v>15</v>
      </c>
      <c r="G734" t="s">
        <v>16</v>
      </c>
      <c r="H734">
        <v>9.5139290087595096</v>
      </c>
      <c r="J734">
        <f t="shared" si="116"/>
        <v>733</v>
      </c>
      <c r="K734" t="str">
        <f t="shared" si="110"/>
        <v>AEP TX NorthNorth LZ</v>
      </c>
      <c r="L734" s="10">
        <f t="shared" si="117"/>
        <v>45887</v>
      </c>
      <c r="M734" s="10">
        <f t="shared" si="118"/>
        <v>46174</v>
      </c>
      <c r="N734" t="str">
        <f t="shared" si="111"/>
        <v>NA</v>
      </c>
      <c r="O734" t="str">
        <f t="shared" si="112"/>
        <v>NA</v>
      </c>
      <c r="P734" t="str">
        <f t="shared" si="113"/>
        <v>APG&amp;E</v>
      </c>
      <c r="Q734">
        <f t="shared" si="114"/>
        <v>12</v>
      </c>
      <c r="R734">
        <v>0</v>
      </c>
      <c r="S734">
        <f>200</f>
        <v>200</v>
      </c>
      <c r="T734" s="9">
        <f t="shared" si="119"/>
        <v>95.1392900875951</v>
      </c>
      <c r="U734">
        <f>0</f>
        <v>0</v>
      </c>
      <c r="V734" s="9">
        <f t="shared" si="115"/>
        <v>95.1392900875951</v>
      </c>
      <c r="W734" s="9">
        <f>0</f>
        <v>0</v>
      </c>
      <c r="X734" s="9">
        <f>0</f>
        <v>0</v>
      </c>
      <c r="Y734" s="9">
        <f>0</f>
        <v>0</v>
      </c>
      <c r="Z734" s="9">
        <f>0</f>
        <v>0</v>
      </c>
      <c r="AA734">
        <f>10</f>
        <v>10</v>
      </c>
    </row>
    <row r="735" spans="1:27" x14ac:dyDescent="0.55000000000000004">
      <c r="A735" s="10">
        <v>46174</v>
      </c>
      <c r="B735" t="s">
        <v>11</v>
      </c>
      <c r="C735" t="s">
        <v>21</v>
      </c>
      <c r="D735" t="s">
        <v>22</v>
      </c>
      <c r="E735" t="s">
        <v>27</v>
      </c>
      <c r="F735" t="s">
        <v>17</v>
      </c>
      <c r="G735" t="s">
        <v>16</v>
      </c>
      <c r="H735">
        <v>9.3448843754742992</v>
      </c>
      <c r="J735">
        <f t="shared" si="116"/>
        <v>734</v>
      </c>
      <c r="K735" t="str">
        <f t="shared" si="110"/>
        <v>AEP TX NorthNorth LZ</v>
      </c>
      <c r="L735" s="10">
        <f t="shared" si="117"/>
        <v>45887</v>
      </c>
      <c r="M735" s="10">
        <f t="shared" si="118"/>
        <v>46174</v>
      </c>
      <c r="N735" t="str">
        <f t="shared" si="111"/>
        <v>NA</v>
      </c>
      <c r="O735" t="str">
        <f t="shared" si="112"/>
        <v>NA</v>
      </c>
      <c r="P735" t="str">
        <f t="shared" si="113"/>
        <v>APG&amp;E</v>
      </c>
      <c r="Q735">
        <f t="shared" si="114"/>
        <v>24</v>
      </c>
      <c r="R735">
        <v>0</v>
      </c>
      <c r="S735">
        <f>200</f>
        <v>200</v>
      </c>
      <c r="T735" s="9">
        <f t="shared" si="119"/>
        <v>93.448843754742995</v>
      </c>
      <c r="U735">
        <f>0</f>
        <v>0</v>
      </c>
      <c r="V735" s="9">
        <f t="shared" si="115"/>
        <v>93.448843754742995</v>
      </c>
      <c r="W735" s="9">
        <f>0</f>
        <v>0</v>
      </c>
      <c r="X735" s="9">
        <f>0</f>
        <v>0</v>
      </c>
      <c r="Y735" s="9">
        <f>0</f>
        <v>0</v>
      </c>
      <c r="Z735" s="9">
        <f>0</f>
        <v>0</v>
      </c>
      <c r="AA735">
        <f>10</f>
        <v>10</v>
      </c>
    </row>
    <row r="736" spans="1:27" x14ac:dyDescent="0.55000000000000004">
      <c r="A736" s="10">
        <v>46174</v>
      </c>
      <c r="B736" t="s">
        <v>11</v>
      </c>
      <c r="C736" t="s">
        <v>21</v>
      </c>
      <c r="D736" t="s">
        <v>22</v>
      </c>
      <c r="E736" t="s">
        <v>27</v>
      </c>
      <c r="F736" t="s">
        <v>18</v>
      </c>
      <c r="G736" t="s">
        <v>16</v>
      </c>
      <c r="H736">
        <v>9.5467426312440793</v>
      </c>
      <c r="J736">
        <f t="shared" si="116"/>
        <v>735</v>
      </c>
      <c r="K736" t="str">
        <f t="shared" si="110"/>
        <v>AEP TX NorthNorth LZ</v>
      </c>
      <c r="L736" s="10">
        <f t="shared" si="117"/>
        <v>45887</v>
      </c>
      <c r="M736" s="10">
        <f t="shared" si="118"/>
        <v>46174</v>
      </c>
      <c r="N736" t="str">
        <f t="shared" si="111"/>
        <v>NA</v>
      </c>
      <c r="O736" t="str">
        <f t="shared" si="112"/>
        <v>NA</v>
      </c>
      <c r="P736" t="str">
        <f t="shared" si="113"/>
        <v>APG&amp;E</v>
      </c>
      <c r="Q736">
        <f t="shared" si="114"/>
        <v>36</v>
      </c>
      <c r="R736">
        <v>0</v>
      </c>
      <c r="S736">
        <f>200</f>
        <v>200</v>
      </c>
      <c r="T736" s="9">
        <f t="shared" si="119"/>
        <v>95.467426312440793</v>
      </c>
      <c r="U736">
        <f>0</f>
        <v>0</v>
      </c>
      <c r="V736" s="9">
        <f t="shared" si="115"/>
        <v>95.467426312440793</v>
      </c>
      <c r="W736" s="9">
        <f>0</f>
        <v>0</v>
      </c>
      <c r="X736" s="9">
        <f>0</f>
        <v>0</v>
      </c>
      <c r="Y736" s="9">
        <f>0</f>
        <v>0</v>
      </c>
      <c r="Z736" s="9">
        <f>0</f>
        <v>0</v>
      </c>
      <c r="AA736">
        <f>10</f>
        <v>10</v>
      </c>
    </row>
    <row r="737" spans="1:27" x14ac:dyDescent="0.55000000000000004">
      <c r="A737" s="10">
        <v>46204</v>
      </c>
      <c r="B737" t="s">
        <v>11</v>
      </c>
      <c r="C737" t="s">
        <v>21</v>
      </c>
      <c r="D737" t="s">
        <v>22</v>
      </c>
      <c r="E737" t="s">
        <v>27</v>
      </c>
      <c r="F737" t="s">
        <v>15</v>
      </c>
      <c r="G737" t="s">
        <v>16</v>
      </c>
      <c r="H737">
        <v>9.5113130048295194</v>
      </c>
      <c r="J737">
        <f t="shared" si="116"/>
        <v>736</v>
      </c>
      <c r="K737" t="str">
        <f t="shared" si="110"/>
        <v>AEP TX NorthNorth LZ</v>
      </c>
      <c r="L737" s="10">
        <f t="shared" si="117"/>
        <v>45887</v>
      </c>
      <c r="M737" s="10">
        <f t="shared" si="118"/>
        <v>46204</v>
      </c>
      <c r="N737" t="str">
        <f t="shared" si="111"/>
        <v>NA</v>
      </c>
      <c r="O737" t="str">
        <f t="shared" si="112"/>
        <v>NA</v>
      </c>
      <c r="P737" t="str">
        <f t="shared" si="113"/>
        <v>APG&amp;E</v>
      </c>
      <c r="Q737">
        <f t="shared" si="114"/>
        <v>12</v>
      </c>
      <c r="R737">
        <v>0</v>
      </c>
      <c r="S737">
        <f>200</f>
        <v>200</v>
      </c>
      <c r="T737" s="9">
        <f t="shared" si="119"/>
        <v>95.11313004829519</v>
      </c>
      <c r="U737">
        <f>0</f>
        <v>0</v>
      </c>
      <c r="V737" s="9">
        <f t="shared" si="115"/>
        <v>95.11313004829519</v>
      </c>
      <c r="W737" s="9">
        <f>0</f>
        <v>0</v>
      </c>
      <c r="X737" s="9">
        <f>0</f>
        <v>0</v>
      </c>
      <c r="Y737" s="9">
        <f>0</f>
        <v>0</v>
      </c>
      <c r="Z737" s="9">
        <f>0</f>
        <v>0</v>
      </c>
      <c r="AA737">
        <f>10</f>
        <v>10</v>
      </c>
    </row>
    <row r="738" spans="1:27" x14ac:dyDescent="0.55000000000000004">
      <c r="A738" s="10">
        <v>46204</v>
      </c>
      <c r="B738" t="s">
        <v>11</v>
      </c>
      <c r="C738" t="s">
        <v>21</v>
      </c>
      <c r="D738" t="s">
        <v>22</v>
      </c>
      <c r="E738" t="s">
        <v>27</v>
      </c>
      <c r="F738" t="s">
        <v>17</v>
      </c>
      <c r="G738" t="s">
        <v>16</v>
      </c>
      <c r="H738">
        <v>9.3377665979874998</v>
      </c>
      <c r="J738">
        <f t="shared" si="116"/>
        <v>737</v>
      </c>
      <c r="K738" t="str">
        <f t="shared" si="110"/>
        <v>AEP TX NorthNorth LZ</v>
      </c>
      <c r="L738" s="10">
        <f t="shared" si="117"/>
        <v>45887</v>
      </c>
      <c r="M738" s="10">
        <f t="shared" si="118"/>
        <v>46204</v>
      </c>
      <c r="N738" t="str">
        <f t="shared" si="111"/>
        <v>NA</v>
      </c>
      <c r="O738" t="str">
        <f t="shared" si="112"/>
        <v>NA</v>
      </c>
      <c r="P738" t="str">
        <f t="shared" si="113"/>
        <v>APG&amp;E</v>
      </c>
      <c r="Q738">
        <f t="shared" si="114"/>
        <v>24</v>
      </c>
      <c r="R738">
        <v>0</v>
      </c>
      <c r="S738">
        <f>200</f>
        <v>200</v>
      </c>
      <c r="T738" s="9">
        <f t="shared" si="119"/>
        <v>93.37766597987499</v>
      </c>
      <c r="U738">
        <f>0</f>
        <v>0</v>
      </c>
      <c r="V738" s="9">
        <f t="shared" si="115"/>
        <v>93.37766597987499</v>
      </c>
      <c r="W738" s="9">
        <f>0</f>
        <v>0</v>
      </c>
      <c r="X738" s="9">
        <f>0</f>
        <v>0</v>
      </c>
      <c r="Y738" s="9">
        <f>0</f>
        <v>0</v>
      </c>
      <c r="Z738" s="9">
        <f>0</f>
        <v>0</v>
      </c>
      <c r="AA738">
        <f>10</f>
        <v>10</v>
      </c>
    </row>
    <row r="739" spans="1:27" x14ac:dyDescent="0.55000000000000004">
      <c r="A739" s="10">
        <v>46204</v>
      </c>
      <c r="B739" t="s">
        <v>11</v>
      </c>
      <c r="C739" t="s">
        <v>21</v>
      </c>
      <c r="D739" t="s">
        <v>22</v>
      </c>
      <c r="E739" t="s">
        <v>27</v>
      </c>
      <c r="F739" t="s">
        <v>18</v>
      </c>
      <c r="G739" t="s">
        <v>16</v>
      </c>
      <c r="H739">
        <v>9.5399275474147895</v>
      </c>
      <c r="J739">
        <f t="shared" si="116"/>
        <v>738</v>
      </c>
      <c r="K739" t="str">
        <f t="shared" si="110"/>
        <v>AEP TX NorthNorth LZ</v>
      </c>
      <c r="L739" s="10">
        <f t="shared" si="117"/>
        <v>45887</v>
      </c>
      <c r="M739" s="10">
        <f t="shared" si="118"/>
        <v>46204</v>
      </c>
      <c r="N739" t="str">
        <f t="shared" si="111"/>
        <v>NA</v>
      </c>
      <c r="O739" t="str">
        <f t="shared" si="112"/>
        <v>NA</v>
      </c>
      <c r="P739" t="str">
        <f t="shared" si="113"/>
        <v>APG&amp;E</v>
      </c>
      <c r="Q739">
        <f t="shared" si="114"/>
        <v>36</v>
      </c>
      <c r="R739">
        <v>0</v>
      </c>
      <c r="S739">
        <f>200</f>
        <v>200</v>
      </c>
      <c r="T739" s="9">
        <f t="shared" si="119"/>
        <v>95.399275474147899</v>
      </c>
      <c r="U739">
        <f>0</f>
        <v>0</v>
      </c>
      <c r="V739" s="9">
        <f t="shared" si="115"/>
        <v>95.399275474147899</v>
      </c>
      <c r="W739" s="9">
        <f>0</f>
        <v>0</v>
      </c>
      <c r="X739" s="9">
        <f>0</f>
        <v>0</v>
      </c>
      <c r="Y739" s="9">
        <f>0</f>
        <v>0</v>
      </c>
      <c r="Z739" s="9">
        <f>0</f>
        <v>0</v>
      </c>
      <c r="AA739">
        <f>10</f>
        <v>10</v>
      </c>
    </row>
    <row r="740" spans="1:27" x14ac:dyDescent="0.55000000000000004">
      <c r="A740" s="10">
        <v>46235</v>
      </c>
      <c r="B740" t="s">
        <v>11</v>
      </c>
      <c r="C740" t="s">
        <v>21</v>
      </c>
      <c r="D740" t="s">
        <v>22</v>
      </c>
      <c r="E740" t="s">
        <v>27</v>
      </c>
      <c r="F740" t="s">
        <v>15</v>
      </c>
      <c r="G740" t="s">
        <v>16</v>
      </c>
      <c r="H740">
        <v>9.50247874329213</v>
      </c>
      <c r="J740">
        <f t="shared" si="116"/>
        <v>739</v>
      </c>
      <c r="K740" t="str">
        <f t="shared" si="110"/>
        <v>AEP TX NorthNorth LZ</v>
      </c>
      <c r="L740" s="10">
        <f t="shared" si="117"/>
        <v>45887</v>
      </c>
      <c r="M740" s="10">
        <f t="shared" si="118"/>
        <v>46235</v>
      </c>
      <c r="N740" t="str">
        <f t="shared" si="111"/>
        <v>NA</v>
      </c>
      <c r="O740" t="str">
        <f t="shared" si="112"/>
        <v>NA</v>
      </c>
      <c r="P740" t="str">
        <f t="shared" si="113"/>
        <v>APG&amp;E</v>
      </c>
      <c r="Q740">
        <f t="shared" si="114"/>
        <v>12</v>
      </c>
      <c r="R740">
        <v>0</v>
      </c>
      <c r="S740">
        <f>200</f>
        <v>200</v>
      </c>
      <c r="T740" s="9">
        <f t="shared" si="119"/>
        <v>95.0247874329213</v>
      </c>
      <c r="U740">
        <f>0</f>
        <v>0</v>
      </c>
      <c r="V740" s="9">
        <f t="shared" si="115"/>
        <v>95.0247874329213</v>
      </c>
      <c r="W740" s="9">
        <f>0</f>
        <v>0</v>
      </c>
      <c r="X740" s="9">
        <f>0</f>
        <v>0</v>
      </c>
      <c r="Y740" s="9">
        <f>0</f>
        <v>0</v>
      </c>
      <c r="Z740" s="9">
        <f>0</f>
        <v>0</v>
      </c>
      <c r="AA740">
        <f>10</f>
        <v>10</v>
      </c>
    </row>
    <row r="741" spans="1:27" x14ac:dyDescent="0.55000000000000004">
      <c r="A741" s="10">
        <v>46235</v>
      </c>
      <c r="B741" t="s">
        <v>11</v>
      </c>
      <c r="C741" t="s">
        <v>21</v>
      </c>
      <c r="D741" t="s">
        <v>22</v>
      </c>
      <c r="E741" t="s">
        <v>27</v>
      </c>
      <c r="F741" t="s">
        <v>17</v>
      </c>
      <c r="G741" t="s">
        <v>16</v>
      </c>
      <c r="H741">
        <v>9.3378688219724708</v>
      </c>
      <c r="J741">
        <f t="shared" si="116"/>
        <v>740</v>
      </c>
      <c r="K741" t="str">
        <f t="shared" si="110"/>
        <v>AEP TX NorthNorth LZ</v>
      </c>
      <c r="L741" s="10">
        <f t="shared" si="117"/>
        <v>45887</v>
      </c>
      <c r="M741" s="10">
        <f t="shared" si="118"/>
        <v>46235</v>
      </c>
      <c r="N741" t="str">
        <f t="shared" si="111"/>
        <v>NA</v>
      </c>
      <c r="O741" t="str">
        <f t="shared" si="112"/>
        <v>NA</v>
      </c>
      <c r="P741" t="str">
        <f t="shared" si="113"/>
        <v>APG&amp;E</v>
      </c>
      <c r="Q741">
        <f t="shared" si="114"/>
        <v>24</v>
      </c>
      <c r="R741">
        <v>0</v>
      </c>
      <c r="S741">
        <f>200</f>
        <v>200</v>
      </c>
      <c r="T741" s="9">
        <f t="shared" si="119"/>
        <v>93.378688219724708</v>
      </c>
      <c r="U741">
        <f>0</f>
        <v>0</v>
      </c>
      <c r="V741" s="9">
        <f t="shared" si="115"/>
        <v>93.378688219724708</v>
      </c>
      <c r="W741" s="9">
        <f>0</f>
        <v>0</v>
      </c>
      <c r="X741" s="9">
        <f>0</f>
        <v>0</v>
      </c>
      <c r="Y741" s="9">
        <f>0</f>
        <v>0</v>
      </c>
      <c r="Z741" s="9">
        <f>0</f>
        <v>0</v>
      </c>
      <c r="AA741">
        <f>10</f>
        <v>10</v>
      </c>
    </row>
    <row r="742" spans="1:27" x14ac:dyDescent="0.55000000000000004">
      <c r="A742" s="10">
        <v>46235</v>
      </c>
      <c r="B742" t="s">
        <v>11</v>
      </c>
      <c r="C742" t="s">
        <v>21</v>
      </c>
      <c r="D742" t="s">
        <v>22</v>
      </c>
      <c r="E742" t="s">
        <v>27</v>
      </c>
      <c r="F742" t="s">
        <v>18</v>
      </c>
      <c r="G742" t="s">
        <v>16</v>
      </c>
      <c r="H742">
        <v>9.5402525712575201</v>
      </c>
      <c r="J742">
        <f t="shared" si="116"/>
        <v>741</v>
      </c>
      <c r="K742" t="str">
        <f t="shared" si="110"/>
        <v>AEP TX NorthNorth LZ</v>
      </c>
      <c r="L742" s="10">
        <f t="shared" si="117"/>
        <v>45887</v>
      </c>
      <c r="M742" s="10">
        <f t="shared" si="118"/>
        <v>46235</v>
      </c>
      <c r="N742" t="str">
        <f t="shared" si="111"/>
        <v>NA</v>
      </c>
      <c r="O742" t="str">
        <f t="shared" si="112"/>
        <v>NA</v>
      </c>
      <c r="P742" t="str">
        <f t="shared" si="113"/>
        <v>APG&amp;E</v>
      </c>
      <c r="Q742">
        <f t="shared" si="114"/>
        <v>36</v>
      </c>
      <c r="R742">
        <v>0</v>
      </c>
      <c r="S742">
        <f>200</f>
        <v>200</v>
      </c>
      <c r="T742" s="9">
        <f t="shared" si="119"/>
        <v>95.402525712575198</v>
      </c>
      <c r="U742">
        <f>0</f>
        <v>0</v>
      </c>
      <c r="V742" s="9">
        <f t="shared" si="115"/>
        <v>95.402525712575198</v>
      </c>
      <c r="W742" s="9">
        <f>0</f>
        <v>0</v>
      </c>
      <c r="X742" s="9">
        <f>0</f>
        <v>0</v>
      </c>
      <c r="Y742" s="9">
        <f>0</f>
        <v>0</v>
      </c>
      <c r="Z742" s="9">
        <f>0</f>
        <v>0</v>
      </c>
      <c r="AA742">
        <f>10</f>
        <v>10</v>
      </c>
    </row>
    <row r="743" spans="1:27" x14ac:dyDescent="0.55000000000000004">
      <c r="A743" s="10">
        <v>45870</v>
      </c>
      <c r="B743" t="s">
        <v>11</v>
      </c>
      <c r="C743" t="s">
        <v>21</v>
      </c>
      <c r="D743" t="s">
        <v>20</v>
      </c>
      <c r="E743" t="s">
        <v>27</v>
      </c>
      <c r="F743" t="s">
        <v>15</v>
      </c>
      <c r="G743" t="s">
        <v>16</v>
      </c>
      <c r="H743">
        <v>9.5500750007157595</v>
      </c>
      <c r="J743">
        <f t="shared" si="116"/>
        <v>742</v>
      </c>
      <c r="K743" t="str">
        <f t="shared" si="110"/>
        <v>AEP TX NorthWest LZ</v>
      </c>
      <c r="L743" s="10">
        <f t="shared" si="117"/>
        <v>45887</v>
      </c>
      <c r="M743" s="10">
        <f t="shared" si="118"/>
        <v>45870</v>
      </c>
      <c r="N743" t="str">
        <f t="shared" si="111"/>
        <v>NA</v>
      </c>
      <c r="O743" t="str">
        <f t="shared" si="112"/>
        <v>NA</v>
      </c>
      <c r="P743" t="str">
        <f t="shared" si="113"/>
        <v>APG&amp;E</v>
      </c>
      <c r="Q743">
        <f t="shared" si="114"/>
        <v>12</v>
      </c>
      <c r="R743">
        <v>0</v>
      </c>
      <c r="S743">
        <f>200</f>
        <v>200</v>
      </c>
      <c r="T743" s="9">
        <f t="shared" si="119"/>
        <v>95.500750007157592</v>
      </c>
      <c r="U743">
        <f>0</f>
        <v>0</v>
      </c>
      <c r="V743" s="9">
        <f t="shared" si="115"/>
        <v>95.500750007157592</v>
      </c>
      <c r="W743" s="9">
        <f>0</f>
        <v>0</v>
      </c>
      <c r="X743" s="9">
        <f>0</f>
        <v>0</v>
      </c>
      <c r="Y743" s="9">
        <f>0</f>
        <v>0</v>
      </c>
      <c r="Z743" s="9">
        <f>0</f>
        <v>0</v>
      </c>
      <c r="AA743">
        <f>10</f>
        <v>10</v>
      </c>
    </row>
    <row r="744" spans="1:27" x14ac:dyDescent="0.55000000000000004">
      <c r="A744" s="10">
        <v>45870</v>
      </c>
      <c r="B744" t="s">
        <v>11</v>
      </c>
      <c r="C744" t="s">
        <v>21</v>
      </c>
      <c r="D744" t="s">
        <v>20</v>
      </c>
      <c r="E744" t="s">
        <v>27</v>
      </c>
      <c r="F744" t="s">
        <v>17</v>
      </c>
      <c r="G744" t="s">
        <v>16</v>
      </c>
      <c r="H744">
        <v>9.9448505187750804</v>
      </c>
      <c r="J744">
        <f t="shared" si="116"/>
        <v>743</v>
      </c>
      <c r="K744" t="str">
        <f t="shared" si="110"/>
        <v>AEP TX NorthWest LZ</v>
      </c>
      <c r="L744" s="10">
        <f t="shared" si="117"/>
        <v>45887</v>
      </c>
      <c r="M744" s="10">
        <f t="shared" si="118"/>
        <v>45870</v>
      </c>
      <c r="N744" t="str">
        <f t="shared" si="111"/>
        <v>NA</v>
      </c>
      <c r="O744" t="str">
        <f t="shared" si="112"/>
        <v>NA</v>
      </c>
      <c r="P744" t="str">
        <f t="shared" si="113"/>
        <v>APG&amp;E</v>
      </c>
      <c r="Q744">
        <f t="shared" si="114"/>
        <v>24</v>
      </c>
      <c r="R744">
        <v>0</v>
      </c>
      <c r="S744">
        <f>200</f>
        <v>200</v>
      </c>
      <c r="T744" s="9">
        <f t="shared" si="119"/>
        <v>99.448505187750811</v>
      </c>
      <c r="U744">
        <f>0</f>
        <v>0</v>
      </c>
      <c r="V744" s="9">
        <f t="shared" si="115"/>
        <v>99.448505187750811</v>
      </c>
      <c r="W744" s="9">
        <f>0</f>
        <v>0</v>
      </c>
      <c r="X744" s="9">
        <f>0</f>
        <v>0</v>
      </c>
      <c r="Y744" s="9">
        <f>0</f>
        <v>0</v>
      </c>
      <c r="Z744" s="9">
        <f>0</f>
        <v>0</v>
      </c>
      <c r="AA744">
        <f>10</f>
        <v>10</v>
      </c>
    </row>
    <row r="745" spans="1:27" x14ac:dyDescent="0.55000000000000004">
      <c r="A745" s="10">
        <v>45870</v>
      </c>
      <c r="B745" t="s">
        <v>11</v>
      </c>
      <c r="C745" t="s">
        <v>21</v>
      </c>
      <c r="D745" t="s">
        <v>20</v>
      </c>
      <c r="E745" t="s">
        <v>27</v>
      </c>
      <c r="F745" t="s">
        <v>18</v>
      </c>
      <c r="G745" t="s">
        <v>16</v>
      </c>
      <c r="H745">
        <v>10.4379347045172</v>
      </c>
      <c r="J745">
        <f t="shared" si="116"/>
        <v>744</v>
      </c>
      <c r="K745" t="str">
        <f t="shared" si="110"/>
        <v>AEP TX NorthWest LZ</v>
      </c>
      <c r="L745" s="10">
        <f t="shared" si="117"/>
        <v>45887</v>
      </c>
      <c r="M745" s="10">
        <f t="shared" si="118"/>
        <v>45870</v>
      </c>
      <c r="N745" t="str">
        <f t="shared" si="111"/>
        <v>NA</v>
      </c>
      <c r="O745" t="str">
        <f t="shared" si="112"/>
        <v>NA</v>
      </c>
      <c r="P745" t="str">
        <f t="shared" si="113"/>
        <v>APG&amp;E</v>
      </c>
      <c r="Q745">
        <f t="shared" si="114"/>
        <v>36</v>
      </c>
      <c r="R745">
        <v>0</v>
      </c>
      <c r="S745">
        <f>200</f>
        <v>200</v>
      </c>
      <c r="T745" s="9">
        <f t="shared" si="119"/>
        <v>104.37934704517201</v>
      </c>
      <c r="U745">
        <f>0</f>
        <v>0</v>
      </c>
      <c r="V745" s="9">
        <f t="shared" si="115"/>
        <v>104.37934704517201</v>
      </c>
      <c r="W745" s="9">
        <f>0</f>
        <v>0</v>
      </c>
      <c r="X745" s="9">
        <f>0</f>
        <v>0</v>
      </c>
      <c r="Y745" s="9">
        <f>0</f>
        <v>0</v>
      </c>
      <c r="Z745" s="9">
        <f>0</f>
        <v>0</v>
      </c>
      <c r="AA745">
        <f>10</f>
        <v>10</v>
      </c>
    </row>
    <row r="746" spans="1:27" x14ac:dyDescent="0.55000000000000004">
      <c r="A746" s="10">
        <v>45901</v>
      </c>
      <c r="B746" t="s">
        <v>11</v>
      </c>
      <c r="C746" t="s">
        <v>21</v>
      </c>
      <c r="D746" t="s">
        <v>20</v>
      </c>
      <c r="E746" t="s">
        <v>27</v>
      </c>
      <c r="F746" t="s">
        <v>15</v>
      </c>
      <c r="G746" t="s">
        <v>16</v>
      </c>
      <c r="H746">
        <v>10.184273808315201</v>
      </c>
      <c r="J746">
        <f t="shared" si="116"/>
        <v>745</v>
      </c>
      <c r="K746" t="str">
        <f t="shared" si="110"/>
        <v>AEP TX NorthWest LZ</v>
      </c>
      <c r="L746" s="10">
        <f t="shared" si="117"/>
        <v>45887</v>
      </c>
      <c r="M746" s="10">
        <f t="shared" si="118"/>
        <v>45901</v>
      </c>
      <c r="N746" t="str">
        <f t="shared" si="111"/>
        <v>NA</v>
      </c>
      <c r="O746" t="str">
        <f t="shared" si="112"/>
        <v>NA</v>
      </c>
      <c r="P746" t="str">
        <f t="shared" si="113"/>
        <v>APG&amp;E</v>
      </c>
      <c r="Q746">
        <f t="shared" si="114"/>
        <v>12</v>
      </c>
      <c r="R746">
        <v>0</v>
      </c>
      <c r="S746">
        <f>200</f>
        <v>200</v>
      </c>
      <c r="T746" s="9">
        <f t="shared" si="119"/>
        <v>101.842738083152</v>
      </c>
      <c r="U746">
        <f>0</f>
        <v>0</v>
      </c>
      <c r="V746" s="9">
        <f t="shared" si="115"/>
        <v>101.842738083152</v>
      </c>
      <c r="W746" s="9">
        <f>0</f>
        <v>0</v>
      </c>
      <c r="X746" s="9">
        <f>0</f>
        <v>0</v>
      </c>
      <c r="Y746" s="9">
        <f>0</f>
        <v>0</v>
      </c>
      <c r="Z746" s="9">
        <f>0</f>
        <v>0</v>
      </c>
      <c r="AA746">
        <f>10</f>
        <v>10</v>
      </c>
    </row>
    <row r="747" spans="1:27" x14ac:dyDescent="0.55000000000000004">
      <c r="A747" s="10">
        <v>45901</v>
      </c>
      <c r="B747" t="s">
        <v>11</v>
      </c>
      <c r="C747" t="s">
        <v>21</v>
      </c>
      <c r="D747" t="s">
        <v>20</v>
      </c>
      <c r="E747" t="s">
        <v>27</v>
      </c>
      <c r="F747" t="s">
        <v>17</v>
      </c>
      <c r="G747" t="s">
        <v>16</v>
      </c>
      <c r="H747">
        <v>10.2504966074232</v>
      </c>
      <c r="J747">
        <f t="shared" si="116"/>
        <v>746</v>
      </c>
      <c r="K747" t="str">
        <f t="shared" si="110"/>
        <v>AEP TX NorthWest LZ</v>
      </c>
      <c r="L747" s="10">
        <f t="shared" si="117"/>
        <v>45887</v>
      </c>
      <c r="M747" s="10">
        <f t="shared" si="118"/>
        <v>45901</v>
      </c>
      <c r="N747" t="str">
        <f t="shared" si="111"/>
        <v>NA</v>
      </c>
      <c r="O747" t="str">
        <f t="shared" si="112"/>
        <v>NA</v>
      </c>
      <c r="P747" t="str">
        <f t="shared" si="113"/>
        <v>APG&amp;E</v>
      </c>
      <c r="Q747">
        <f t="shared" si="114"/>
        <v>24</v>
      </c>
      <c r="R747">
        <v>0</v>
      </c>
      <c r="S747">
        <f>200</f>
        <v>200</v>
      </c>
      <c r="T747" s="9">
        <f t="shared" si="119"/>
        <v>102.504966074232</v>
      </c>
      <c r="U747">
        <f>0</f>
        <v>0</v>
      </c>
      <c r="V747" s="9">
        <f t="shared" si="115"/>
        <v>102.504966074232</v>
      </c>
      <c r="W747" s="9">
        <f>0</f>
        <v>0</v>
      </c>
      <c r="X747" s="9">
        <f>0</f>
        <v>0</v>
      </c>
      <c r="Y747" s="9">
        <f>0</f>
        <v>0</v>
      </c>
      <c r="Z747" s="9">
        <f>0</f>
        <v>0</v>
      </c>
      <c r="AA747">
        <f>10</f>
        <v>10</v>
      </c>
    </row>
    <row r="748" spans="1:27" x14ac:dyDescent="0.55000000000000004">
      <c r="A748" s="10">
        <v>45901</v>
      </c>
      <c r="B748" t="s">
        <v>11</v>
      </c>
      <c r="C748" t="s">
        <v>21</v>
      </c>
      <c r="D748" t="s">
        <v>20</v>
      </c>
      <c r="E748" t="s">
        <v>27</v>
      </c>
      <c r="F748" t="s">
        <v>18</v>
      </c>
      <c r="G748" t="s">
        <v>16</v>
      </c>
      <c r="H748">
        <v>10.623145813172799</v>
      </c>
      <c r="J748">
        <f t="shared" si="116"/>
        <v>747</v>
      </c>
      <c r="K748" t="str">
        <f t="shared" si="110"/>
        <v>AEP TX NorthWest LZ</v>
      </c>
      <c r="L748" s="10">
        <f t="shared" si="117"/>
        <v>45887</v>
      </c>
      <c r="M748" s="10">
        <f t="shared" si="118"/>
        <v>45901</v>
      </c>
      <c r="N748" t="str">
        <f t="shared" si="111"/>
        <v>NA</v>
      </c>
      <c r="O748" t="str">
        <f t="shared" si="112"/>
        <v>NA</v>
      </c>
      <c r="P748" t="str">
        <f t="shared" si="113"/>
        <v>APG&amp;E</v>
      </c>
      <c r="Q748">
        <f t="shared" si="114"/>
        <v>36</v>
      </c>
      <c r="R748">
        <v>0</v>
      </c>
      <c r="S748">
        <f>200</f>
        <v>200</v>
      </c>
      <c r="T748" s="9">
        <f t="shared" si="119"/>
        <v>106.23145813172799</v>
      </c>
      <c r="U748">
        <f>0</f>
        <v>0</v>
      </c>
      <c r="V748" s="9">
        <f t="shared" si="115"/>
        <v>106.23145813172799</v>
      </c>
      <c r="W748" s="9">
        <f>0</f>
        <v>0</v>
      </c>
      <c r="X748" s="9">
        <f>0</f>
        <v>0</v>
      </c>
      <c r="Y748" s="9">
        <f>0</f>
        <v>0</v>
      </c>
      <c r="Z748" s="9">
        <f>0</f>
        <v>0</v>
      </c>
      <c r="AA748">
        <f>10</f>
        <v>10</v>
      </c>
    </row>
    <row r="749" spans="1:27" x14ac:dyDescent="0.55000000000000004">
      <c r="A749" s="10">
        <v>45931</v>
      </c>
      <c r="B749" t="s">
        <v>11</v>
      </c>
      <c r="C749" t="s">
        <v>21</v>
      </c>
      <c r="D749" t="s">
        <v>20</v>
      </c>
      <c r="E749" t="s">
        <v>27</v>
      </c>
      <c r="F749" t="s">
        <v>15</v>
      </c>
      <c r="G749" t="s">
        <v>16</v>
      </c>
      <c r="H749">
        <v>10.341196757187999</v>
      </c>
      <c r="J749">
        <f t="shared" si="116"/>
        <v>748</v>
      </c>
      <c r="K749" t="str">
        <f t="shared" si="110"/>
        <v>AEP TX NorthWest LZ</v>
      </c>
      <c r="L749" s="10">
        <f t="shared" si="117"/>
        <v>45887</v>
      </c>
      <c r="M749" s="10">
        <f t="shared" si="118"/>
        <v>45931</v>
      </c>
      <c r="N749" t="str">
        <f t="shared" si="111"/>
        <v>NA</v>
      </c>
      <c r="O749" t="str">
        <f t="shared" si="112"/>
        <v>NA</v>
      </c>
      <c r="P749" t="str">
        <f t="shared" si="113"/>
        <v>APG&amp;E</v>
      </c>
      <c r="Q749">
        <f t="shared" si="114"/>
        <v>12</v>
      </c>
      <c r="R749">
        <v>0</v>
      </c>
      <c r="S749">
        <f>200</f>
        <v>200</v>
      </c>
      <c r="T749" s="9">
        <f t="shared" si="119"/>
        <v>103.41196757188</v>
      </c>
      <c r="U749">
        <f>0</f>
        <v>0</v>
      </c>
      <c r="V749" s="9">
        <f t="shared" si="115"/>
        <v>103.41196757188</v>
      </c>
      <c r="W749" s="9">
        <f>0</f>
        <v>0</v>
      </c>
      <c r="X749" s="9">
        <f>0</f>
        <v>0</v>
      </c>
      <c r="Y749" s="9">
        <f>0</f>
        <v>0</v>
      </c>
      <c r="Z749" s="9">
        <f>0</f>
        <v>0</v>
      </c>
      <c r="AA749">
        <f>10</f>
        <v>10</v>
      </c>
    </row>
    <row r="750" spans="1:27" x14ac:dyDescent="0.55000000000000004">
      <c r="A750" s="10">
        <v>45931</v>
      </c>
      <c r="B750" t="s">
        <v>11</v>
      </c>
      <c r="C750" t="s">
        <v>21</v>
      </c>
      <c r="D750" t="s">
        <v>20</v>
      </c>
      <c r="E750" t="s">
        <v>27</v>
      </c>
      <c r="F750" t="s">
        <v>17</v>
      </c>
      <c r="G750" t="s">
        <v>16</v>
      </c>
      <c r="H750">
        <v>10.344554616346199</v>
      </c>
      <c r="J750">
        <f t="shared" si="116"/>
        <v>749</v>
      </c>
      <c r="K750" t="str">
        <f t="shared" si="110"/>
        <v>AEP TX NorthWest LZ</v>
      </c>
      <c r="L750" s="10">
        <f t="shared" si="117"/>
        <v>45887</v>
      </c>
      <c r="M750" s="10">
        <f t="shared" si="118"/>
        <v>45931</v>
      </c>
      <c r="N750" t="str">
        <f t="shared" si="111"/>
        <v>NA</v>
      </c>
      <c r="O750" t="str">
        <f t="shared" si="112"/>
        <v>NA</v>
      </c>
      <c r="P750" t="str">
        <f t="shared" si="113"/>
        <v>APG&amp;E</v>
      </c>
      <c r="Q750">
        <f t="shared" si="114"/>
        <v>24</v>
      </c>
      <c r="R750">
        <v>0</v>
      </c>
      <c r="S750">
        <f>200</f>
        <v>200</v>
      </c>
      <c r="T750" s="9">
        <f t="shared" si="119"/>
        <v>103.445546163462</v>
      </c>
      <c r="U750">
        <f>0</f>
        <v>0</v>
      </c>
      <c r="V750" s="9">
        <f t="shared" si="115"/>
        <v>103.445546163462</v>
      </c>
      <c r="W750" s="9">
        <f>0</f>
        <v>0</v>
      </c>
      <c r="X750" s="9">
        <f>0</f>
        <v>0</v>
      </c>
      <c r="Y750" s="9">
        <f>0</f>
        <v>0</v>
      </c>
      <c r="Z750" s="9">
        <f>0</f>
        <v>0</v>
      </c>
      <c r="AA750">
        <f>10</f>
        <v>10</v>
      </c>
    </row>
    <row r="751" spans="1:27" x14ac:dyDescent="0.55000000000000004">
      <c r="A751" s="10">
        <v>45931</v>
      </c>
      <c r="B751" t="s">
        <v>11</v>
      </c>
      <c r="C751" t="s">
        <v>21</v>
      </c>
      <c r="D751" t="s">
        <v>20</v>
      </c>
      <c r="E751" t="s">
        <v>27</v>
      </c>
      <c r="F751" t="s">
        <v>18</v>
      </c>
      <c r="G751" t="s">
        <v>16</v>
      </c>
      <c r="H751">
        <v>10.679023914009001</v>
      </c>
      <c r="J751">
        <f t="shared" si="116"/>
        <v>750</v>
      </c>
      <c r="K751" t="str">
        <f t="shared" si="110"/>
        <v>AEP TX NorthWest LZ</v>
      </c>
      <c r="L751" s="10">
        <f t="shared" si="117"/>
        <v>45887</v>
      </c>
      <c r="M751" s="10">
        <f t="shared" si="118"/>
        <v>45931</v>
      </c>
      <c r="N751" t="str">
        <f t="shared" si="111"/>
        <v>NA</v>
      </c>
      <c r="O751" t="str">
        <f t="shared" si="112"/>
        <v>NA</v>
      </c>
      <c r="P751" t="str">
        <f t="shared" si="113"/>
        <v>APG&amp;E</v>
      </c>
      <c r="Q751">
        <f t="shared" si="114"/>
        <v>36</v>
      </c>
      <c r="R751">
        <v>0</v>
      </c>
      <c r="S751">
        <f>200</f>
        <v>200</v>
      </c>
      <c r="T751" s="9">
        <f t="shared" si="119"/>
        <v>106.79023914009001</v>
      </c>
      <c r="U751">
        <f>0</f>
        <v>0</v>
      </c>
      <c r="V751" s="9">
        <f t="shared" si="115"/>
        <v>106.79023914009001</v>
      </c>
      <c r="W751" s="9">
        <f>0</f>
        <v>0</v>
      </c>
      <c r="X751" s="9">
        <f>0</f>
        <v>0</v>
      </c>
      <c r="Y751" s="9">
        <f>0</f>
        <v>0</v>
      </c>
      <c r="Z751" s="9">
        <f>0</f>
        <v>0</v>
      </c>
      <c r="AA751">
        <f>10</f>
        <v>10</v>
      </c>
    </row>
    <row r="752" spans="1:27" x14ac:dyDescent="0.55000000000000004">
      <c r="A752" s="10">
        <v>45962</v>
      </c>
      <c r="B752" t="s">
        <v>11</v>
      </c>
      <c r="C752" t="s">
        <v>21</v>
      </c>
      <c r="D752" t="s">
        <v>20</v>
      </c>
      <c r="E752" t="s">
        <v>27</v>
      </c>
      <c r="F752" t="s">
        <v>15</v>
      </c>
      <c r="G752" t="s">
        <v>16</v>
      </c>
      <c r="H752">
        <v>10.389578630275899</v>
      </c>
      <c r="J752">
        <f t="shared" si="116"/>
        <v>751</v>
      </c>
      <c r="K752" t="str">
        <f t="shared" si="110"/>
        <v>AEP TX NorthWest LZ</v>
      </c>
      <c r="L752" s="10">
        <f t="shared" si="117"/>
        <v>45887</v>
      </c>
      <c r="M752" s="10">
        <f t="shared" si="118"/>
        <v>45962</v>
      </c>
      <c r="N752" t="str">
        <f t="shared" si="111"/>
        <v>NA</v>
      </c>
      <c r="O752" t="str">
        <f t="shared" si="112"/>
        <v>NA</v>
      </c>
      <c r="P752" t="str">
        <f t="shared" si="113"/>
        <v>APG&amp;E</v>
      </c>
      <c r="Q752">
        <f t="shared" si="114"/>
        <v>12</v>
      </c>
      <c r="R752">
        <v>0</v>
      </c>
      <c r="S752">
        <f>200</f>
        <v>200</v>
      </c>
      <c r="T752" s="9">
        <f t="shared" si="119"/>
        <v>103.89578630275899</v>
      </c>
      <c r="U752">
        <f>0</f>
        <v>0</v>
      </c>
      <c r="V752" s="9">
        <f t="shared" si="115"/>
        <v>103.89578630275899</v>
      </c>
      <c r="W752" s="9">
        <f>0</f>
        <v>0</v>
      </c>
      <c r="X752" s="9">
        <f>0</f>
        <v>0</v>
      </c>
      <c r="Y752" s="9">
        <f>0</f>
        <v>0</v>
      </c>
      <c r="Z752" s="9">
        <f>0</f>
        <v>0</v>
      </c>
      <c r="AA752">
        <f>10</f>
        <v>10</v>
      </c>
    </row>
    <row r="753" spans="1:27" x14ac:dyDescent="0.55000000000000004">
      <c r="A753" s="10">
        <v>45962</v>
      </c>
      <c r="B753" t="s">
        <v>11</v>
      </c>
      <c r="C753" t="s">
        <v>21</v>
      </c>
      <c r="D753" t="s">
        <v>20</v>
      </c>
      <c r="E753" t="s">
        <v>27</v>
      </c>
      <c r="F753" t="s">
        <v>17</v>
      </c>
      <c r="G753" t="s">
        <v>16</v>
      </c>
      <c r="H753">
        <v>10.3740266785614</v>
      </c>
      <c r="J753">
        <f t="shared" si="116"/>
        <v>752</v>
      </c>
      <c r="K753" t="str">
        <f t="shared" si="110"/>
        <v>AEP TX NorthWest LZ</v>
      </c>
      <c r="L753" s="10">
        <f t="shared" si="117"/>
        <v>45887</v>
      </c>
      <c r="M753" s="10">
        <f t="shared" si="118"/>
        <v>45962</v>
      </c>
      <c r="N753" t="str">
        <f t="shared" si="111"/>
        <v>NA</v>
      </c>
      <c r="O753" t="str">
        <f t="shared" si="112"/>
        <v>NA</v>
      </c>
      <c r="P753" t="str">
        <f t="shared" si="113"/>
        <v>APG&amp;E</v>
      </c>
      <c r="Q753">
        <f t="shared" si="114"/>
        <v>24</v>
      </c>
      <c r="R753">
        <v>0</v>
      </c>
      <c r="S753">
        <f>200</f>
        <v>200</v>
      </c>
      <c r="T753" s="9">
        <f t="shared" si="119"/>
        <v>103.740266785614</v>
      </c>
      <c r="U753">
        <f>0</f>
        <v>0</v>
      </c>
      <c r="V753" s="9">
        <f t="shared" si="115"/>
        <v>103.740266785614</v>
      </c>
      <c r="W753" s="9">
        <f>0</f>
        <v>0</v>
      </c>
      <c r="X753" s="9">
        <f>0</f>
        <v>0</v>
      </c>
      <c r="Y753" s="9">
        <f>0</f>
        <v>0</v>
      </c>
      <c r="Z753" s="9">
        <f>0</f>
        <v>0</v>
      </c>
      <c r="AA753">
        <f>10</f>
        <v>10</v>
      </c>
    </row>
    <row r="754" spans="1:27" x14ac:dyDescent="0.55000000000000004">
      <c r="A754" s="10">
        <v>45962</v>
      </c>
      <c r="B754" t="s">
        <v>11</v>
      </c>
      <c r="C754" t="s">
        <v>21</v>
      </c>
      <c r="D754" t="s">
        <v>20</v>
      </c>
      <c r="E754" t="s">
        <v>27</v>
      </c>
      <c r="F754" t="s">
        <v>18</v>
      </c>
      <c r="G754" t="s">
        <v>16</v>
      </c>
      <c r="H754">
        <v>10.7027531927388</v>
      </c>
      <c r="J754">
        <f t="shared" si="116"/>
        <v>753</v>
      </c>
      <c r="K754" t="str">
        <f t="shared" si="110"/>
        <v>AEP TX NorthWest LZ</v>
      </c>
      <c r="L754" s="10">
        <f t="shared" si="117"/>
        <v>45887</v>
      </c>
      <c r="M754" s="10">
        <f t="shared" si="118"/>
        <v>45962</v>
      </c>
      <c r="N754" t="str">
        <f t="shared" si="111"/>
        <v>NA</v>
      </c>
      <c r="O754" t="str">
        <f t="shared" si="112"/>
        <v>NA</v>
      </c>
      <c r="P754" t="str">
        <f t="shared" si="113"/>
        <v>APG&amp;E</v>
      </c>
      <c r="Q754">
        <f t="shared" si="114"/>
        <v>36</v>
      </c>
      <c r="R754">
        <v>0</v>
      </c>
      <c r="S754">
        <f>200</f>
        <v>200</v>
      </c>
      <c r="T754" s="9">
        <f t="shared" si="119"/>
        <v>107.027531927388</v>
      </c>
      <c r="U754">
        <f>0</f>
        <v>0</v>
      </c>
      <c r="V754" s="9">
        <f t="shared" si="115"/>
        <v>107.027531927388</v>
      </c>
      <c r="W754" s="9">
        <f>0</f>
        <v>0</v>
      </c>
      <c r="X754" s="9">
        <f>0</f>
        <v>0</v>
      </c>
      <c r="Y754" s="9">
        <f>0</f>
        <v>0</v>
      </c>
      <c r="Z754" s="9">
        <f>0</f>
        <v>0</v>
      </c>
      <c r="AA754">
        <f>10</f>
        <v>10</v>
      </c>
    </row>
    <row r="755" spans="1:27" x14ac:dyDescent="0.55000000000000004">
      <c r="A755" s="10">
        <v>45992</v>
      </c>
      <c r="B755" t="s">
        <v>11</v>
      </c>
      <c r="C755" t="s">
        <v>21</v>
      </c>
      <c r="D755" t="s">
        <v>20</v>
      </c>
      <c r="E755" t="s">
        <v>27</v>
      </c>
      <c r="F755" t="s">
        <v>15</v>
      </c>
      <c r="G755" t="s">
        <v>16</v>
      </c>
      <c r="H755">
        <v>10.4403692719726</v>
      </c>
      <c r="J755">
        <f t="shared" si="116"/>
        <v>754</v>
      </c>
      <c r="K755" t="str">
        <f t="shared" si="110"/>
        <v>AEP TX NorthWest LZ</v>
      </c>
      <c r="L755" s="10">
        <f t="shared" si="117"/>
        <v>45887</v>
      </c>
      <c r="M755" s="10">
        <f t="shared" si="118"/>
        <v>45992</v>
      </c>
      <c r="N755" t="str">
        <f t="shared" si="111"/>
        <v>NA</v>
      </c>
      <c r="O755" t="str">
        <f t="shared" si="112"/>
        <v>NA</v>
      </c>
      <c r="P755" t="str">
        <f t="shared" si="113"/>
        <v>APG&amp;E</v>
      </c>
      <c r="Q755">
        <f t="shared" si="114"/>
        <v>12</v>
      </c>
      <c r="R755">
        <v>0</v>
      </c>
      <c r="S755">
        <f>200</f>
        <v>200</v>
      </c>
      <c r="T755" s="9">
        <f t="shared" si="119"/>
        <v>104.403692719726</v>
      </c>
      <c r="U755">
        <f>0</f>
        <v>0</v>
      </c>
      <c r="V755" s="9">
        <f t="shared" si="115"/>
        <v>104.403692719726</v>
      </c>
      <c r="W755" s="9">
        <f>0</f>
        <v>0</v>
      </c>
      <c r="X755" s="9">
        <f>0</f>
        <v>0</v>
      </c>
      <c r="Y755" s="9">
        <f>0</f>
        <v>0</v>
      </c>
      <c r="Z755" s="9">
        <f>0</f>
        <v>0</v>
      </c>
      <c r="AA755">
        <f>10</f>
        <v>10</v>
      </c>
    </row>
    <row r="756" spans="1:27" x14ac:dyDescent="0.55000000000000004">
      <c r="A756" s="10">
        <v>45992</v>
      </c>
      <c r="B756" t="s">
        <v>11</v>
      </c>
      <c r="C756" t="s">
        <v>21</v>
      </c>
      <c r="D756" t="s">
        <v>20</v>
      </c>
      <c r="E756" t="s">
        <v>27</v>
      </c>
      <c r="F756" t="s">
        <v>17</v>
      </c>
      <c r="G756" t="s">
        <v>16</v>
      </c>
      <c r="H756">
        <v>10.416488843989599</v>
      </c>
      <c r="J756">
        <f t="shared" si="116"/>
        <v>755</v>
      </c>
      <c r="K756" t="str">
        <f t="shared" si="110"/>
        <v>AEP TX NorthWest LZ</v>
      </c>
      <c r="L756" s="10">
        <f t="shared" si="117"/>
        <v>45887</v>
      </c>
      <c r="M756" s="10">
        <f t="shared" si="118"/>
        <v>45992</v>
      </c>
      <c r="N756" t="str">
        <f t="shared" si="111"/>
        <v>NA</v>
      </c>
      <c r="O756" t="str">
        <f t="shared" si="112"/>
        <v>NA</v>
      </c>
      <c r="P756" t="str">
        <f t="shared" si="113"/>
        <v>APG&amp;E</v>
      </c>
      <c r="Q756">
        <f t="shared" si="114"/>
        <v>24</v>
      </c>
      <c r="R756">
        <v>0</v>
      </c>
      <c r="S756">
        <f>200</f>
        <v>200</v>
      </c>
      <c r="T756" s="9">
        <f t="shared" si="119"/>
        <v>104.16488843989599</v>
      </c>
      <c r="U756">
        <f>0</f>
        <v>0</v>
      </c>
      <c r="V756" s="9">
        <f t="shared" si="115"/>
        <v>104.16488843989599</v>
      </c>
      <c r="W756" s="9">
        <f>0</f>
        <v>0</v>
      </c>
      <c r="X756" s="9">
        <f>0</f>
        <v>0</v>
      </c>
      <c r="Y756" s="9">
        <f>0</f>
        <v>0</v>
      </c>
      <c r="Z756" s="9">
        <f>0</f>
        <v>0</v>
      </c>
      <c r="AA756">
        <f>10</f>
        <v>10</v>
      </c>
    </row>
    <row r="757" spans="1:27" x14ac:dyDescent="0.55000000000000004">
      <c r="A757" s="10">
        <v>45992</v>
      </c>
      <c r="B757" t="s">
        <v>11</v>
      </c>
      <c r="C757" t="s">
        <v>21</v>
      </c>
      <c r="D757" t="s">
        <v>20</v>
      </c>
      <c r="E757" t="s">
        <v>27</v>
      </c>
      <c r="F757" t="s">
        <v>18</v>
      </c>
      <c r="G757" t="s">
        <v>16</v>
      </c>
      <c r="H757">
        <v>10.733019643697601</v>
      </c>
      <c r="J757">
        <f t="shared" si="116"/>
        <v>756</v>
      </c>
      <c r="K757" t="str">
        <f t="shared" si="110"/>
        <v>AEP TX NorthWest LZ</v>
      </c>
      <c r="L757" s="10">
        <f t="shared" si="117"/>
        <v>45887</v>
      </c>
      <c r="M757" s="10">
        <f t="shared" si="118"/>
        <v>45992</v>
      </c>
      <c r="N757" t="str">
        <f t="shared" si="111"/>
        <v>NA</v>
      </c>
      <c r="O757" t="str">
        <f t="shared" si="112"/>
        <v>NA</v>
      </c>
      <c r="P757" t="str">
        <f t="shared" si="113"/>
        <v>APG&amp;E</v>
      </c>
      <c r="Q757">
        <f t="shared" si="114"/>
        <v>36</v>
      </c>
      <c r="R757">
        <v>0</v>
      </c>
      <c r="S757">
        <f>200</f>
        <v>200</v>
      </c>
      <c r="T757" s="9">
        <f t="shared" si="119"/>
        <v>107.33019643697601</v>
      </c>
      <c r="U757">
        <f>0</f>
        <v>0</v>
      </c>
      <c r="V757" s="9">
        <f t="shared" si="115"/>
        <v>107.33019643697601</v>
      </c>
      <c r="W757" s="9">
        <f>0</f>
        <v>0</v>
      </c>
      <c r="X757" s="9">
        <f>0</f>
        <v>0</v>
      </c>
      <c r="Y757" s="9">
        <f>0</f>
        <v>0</v>
      </c>
      <c r="Z757" s="9">
        <f>0</f>
        <v>0</v>
      </c>
      <c r="AA757">
        <f>10</f>
        <v>10</v>
      </c>
    </row>
    <row r="758" spans="1:27" x14ac:dyDescent="0.55000000000000004">
      <c r="A758" s="10">
        <v>46023</v>
      </c>
      <c r="B758" t="s">
        <v>11</v>
      </c>
      <c r="C758" t="s">
        <v>21</v>
      </c>
      <c r="D758" t="s">
        <v>20</v>
      </c>
      <c r="E758" t="s">
        <v>27</v>
      </c>
      <c r="F758" t="s">
        <v>15</v>
      </c>
      <c r="G758" t="s">
        <v>16</v>
      </c>
      <c r="H758">
        <v>10.511069182251999</v>
      </c>
      <c r="J758">
        <f t="shared" si="116"/>
        <v>757</v>
      </c>
      <c r="K758" t="str">
        <f t="shared" si="110"/>
        <v>AEP TX NorthWest LZ</v>
      </c>
      <c r="L758" s="10">
        <f t="shared" si="117"/>
        <v>45887</v>
      </c>
      <c r="M758" s="10">
        <f t="shared" si="118"/>
        <v>46023</v>
      </c>
      <c r="N758" t="str">
        <f t="shared" si="111"/>
        <v>NA</v>
      </c>
      <c r="O758" t="str">
        <f t="shared" si="112"/>
        <v>NA</v>
      </c>
      <c r="P758" t="str">
        <f t="shared" si="113"/>
        <v>APG&amp;E</v>
      </c>
      <c r="Q758">
        <f t="shared" si="114"/>
        <v>12</v>
      </c>
      <c r="R758">
        <v>0</v>
      </c>
      <c r="S758">
        <f>200</f>
        <v>200</v>
      </c>
      <c r="T758" s="9">
        <f t="shared" si="119"/>
        <v>105.11069182252</v>
      </c>
      <c r="U758">
        <f>0</f>
        <v>0</v>
      </c>
      <c r="V758" s="9">
        <f t="shared" si="115"/>
        <v>105.11069182252</v>
      </c>
      <c r="W758" s="9">
        <f>0</f>
        <v>0</v>
      </c>
      <c r="X758" s="9">
        <f>0</f>
        <v>0</v>
      </c>
      <c r="Y758" s="9">
        <f>0</f>
        <v>0</v>
      </c>
      <c r="Z758" s="9">
        <f>0</f>
        <v>0</v>
      </c>
      <c r="AA758">
        <f>10</f>
        <v>10</v>
      </c>
    </row>
    <row r="759" spans="1:27" x14ac:dyDescent="0.55000000000000004">
      <c r="A759" s="10">
        <v>46023</v>
      </c>
      <c r="B759" t="s">
        <v>11</v>
      </c>
      <c r="C759" t="s">
        <v>21</v>
      </c>
      <c r="D759" t="s">
        <v>20</v>
      </c>
      <c r="E759" t="s">
        <v>27</v>
      </c>
      <c r="F759" t="s">
        <v>17</v>
      </c>
      <c r="G759" t="s">
        <v>16</v>
      </c>
      <c r="H759">
        <v>10.477468242465401</v>
      </c>
      <c r="J759">
        <f t="shared" si="116"/>
        <v>758</v>
      </c>
      <c r="K759" t="str">
        <f t="shared" si="110"/>
        <v>AEP TX NorthWest LZ</v>
      </c>
      <c r="L759" s="10">
        <f t="shared" si="117"/>
        <v>45887</v>
      </c>
      <c r="M759" s="10">
        <f t="shared" si="118"/>
        <v>46023</v>
      </c>
      <c r="N759" t="str">
        <f t="shared" si="111"/>
        <v>NA</v>
      </c>
      <c r="O759" t="str">
        <f t="shared" si="112"/>
        <v>NA</v>
      </c>
      <c r="P759" t="str">
        <f t="shared" si="113"/>
        <v>APG&amp;E</v>
      </c>
      <c r="Q759">
        <f t="shared" si="114"/>
        <v>24</v>
      </c>
      <c r="R759">
        <v>0</v>
      </c>
      <c r="S759">
        <f>200</f>
        <v>200</v>
      </c>
      <c r="T759" s="9">
        <f t="shared" si="119"/>
        <v>104.774682424654</v>
      </c>
      <c r="U759">
        <f>0</f>
        <v>0</v>
      </c>
      <c r="V759" s="9">
        <f t="shared" si="115"/>
        <v>104.774682424654</v>
      </c>
      <c r="W759" s="9">
        <f>0</f>
        <v>0</v>
      </c>
      <c r="X759" s="9">
        <f>0</f>
        <v>0</v>
      </c>
      <c r="Y759" s="9">
        <f>0</f>
        <v>0</v>
      </c>
      <c r="Z759" s="9">
        <f>0</f>
        <v>0</v>
      </c>
      <c r="AA759">
        <f>10</f>
        <v>10</v>
      </c>
    </row>
    <row r="760" spans="1:27" x14ac:dyDescent="0.55000000000000004">
      <c r="A760" s="10">
        <v>46023</v>
      </c>
      <c r="B760" t="s">
        <v>11</v>
      </c>
      <c r="C760" t="s">
        <v>21</v>
      </c>
      <c r="D760" t="s">
        <v>20</v>
      </c>
      <c r="E760" t="s">
        <v>27</v>
      </c>
      <c r="F760" t="s">
        <v>18</v>
      </c>
      <c r="G760" t="s">
        <v>16</v>
      </c>
      <c r="H760">
        <v>10.7808143438708</v>
      </c>
      <c r="J760">
        <f t="shared" si="116"/>
        <v>759</v>
      </c>
      <c r="K760" t="str">
        <f t="shared" si="110"/>
        <v>AEP TX NorthWest LZ</v>
      </c>
      <c r="L760" s="10">
        <f t="shared" si="117"/>
        <v>45887</v>
      </c>
      <c r="M760" s="10">
        <f t="shared" si="118"/>
        <v>46023</v>
      </c>
      <c r="N760" t="str">
        <f t="shared" si="111"/>
        <v>NA</v>
      </c>
      <c r="O760" t="str">
        <f t="shared" si="112"/>
        <v>NA</v>
      </c>
      <c r="P760" t="str">
        <f t="shared" si="113"/>
        <v>APG&amp;E</v>
      </c>
      <c r="Q760">
        <f t="shared" si="114"/>
        <v>36</v>
      </c>
      <c r="R760">
        <v>0</v>
      </c>
      <c r="S760">
        <f>200</f>
        <v>200</v>
      </c>
      <c r="T760" s="9">
        <f t="shared" si="119"/>
        <v>107.808143438708</v>
      </c>
      <c r="U760">
        <f>0</f>
        <v>0</v>
      </c>
      <c r="V760" s="9">
        <f t="shared" si="115"/>
        <v>107.808143438708</v>
      </c>
      <c r="W760" s="9">
        <f>0</f>
        <v>0</v>
      </c>
      <c r="X760" s="9">
        <f>0</f>
        <v>0</v>
      </c>
      <c r="Y760" s="9">
        <f>0</f>
        <v>0</v>
      </c>
      <c r="Z760" s="9">
        <f>0</f>
        <v>0</v>
      </c>
      <c r="AA760">
        <f>10</f>
        <v>10</v>
      </c>
    </row>
    <row r="761" spans="1:27" x14ac:dyDescent="0.55000000000000004">
      <c r="A761" s="10">
        <v>46054</v>
      </c>
      <c r="B761" t="s">
        <v>11</v>
      </c>
      <c r="C761" t="s">
        <v>21</v>
      </c>
      <c r="D761" t="s">
        <v>20</v>
      </c>
      <c r="E761" t="s">
        <v>27</v>
      </c>
      <c r="F761" t="s">
        <v>15</v>
      </c>
      <c r="G761" t="s">
        <v>16</v>
      </c>
      <c r="H761">
        <v>10.6095296473513</v>
      </c>
      <c r="J761">
        <f t="shared" si="116"/>
        <v>760</v>
      </c>
      <c r="K761" t="str">
        <f t="shared" si="110"/>
        <v>AEP TX NorthWest LZ</v>
      </c>
      <c r="L761" s="10">
        <f t="shared" si="117"/>
        <v>45887</v>
      </c>
      <c r="M761" s="10">
        <f t="shared" si="118"/>
        <v>46054</v>
      </c>
      <c r="N761" t="str">
        <f t="shared" si="111"/>
        <v>NA</v>
      </c>
      <c r="O761" t="str">
        <f t="shared" si="112"/>
        <v>NA</v>
      </c>
      <c r="P761" t="str">
        <f t="shared" si="113"/>
        <v>APG&amp;E</v>
      </c>
      <c r="Q761">
        <f t="shared" si="114"/>
        <v>12</v>
      </c>
      <c r="R761">
        <v>0</v>
      </c>
      <c r="S761">
        <f>200</f>
        <v>200</v>
      </c>
      <c r="T761" s="9">
        <f t="shared" si="119"/>
        <v>106.095296473513</v>
      </c>
      <c r="U761">
        <f>0</f>
        <v>0</v>
      </c>
      <c r="V761" s="9">
        <f t="shared" si="115"/>
        <v>106.095296473513</v>
      </c>
      <c r="W761" s="9">
        <f>0</f>
        <v>0</v>
      </c>
      <c r="X761" s="9">
        <f>0</f>
        <v>0</v>
      </c>
      <c r="Y761" s="9">
        <f>0</f>
        <v>0</v>
      </c>
      <c r="Z761" s="9">
        <f>0</f>
        <v>0</v>
      </c>
      <c r="AA761">
        <f>10</f>
        <v>10</v>
      </c>
    </row>
    <row r="762" spans="1:27" x14ac:dyDescent="0.55000000000000004">
      <c r="A762" s="10">
        <v>46054</v>
      </c>
      <c r="B762" t="s">
        <v>11</v>
      </c>
      <c r="C762" t="s">
        <v>21</v>
      </c>
      <c r="D762" t="s">
        <v>20</v>
      </c>
      <c r="E762" t="s">
        <v>27</v>
      </c>
      <c r="F762" t="s">
        <v>17</v>
      </c>
      <c r="G762" t="s">
        <v>16</v>
      </c>
      <c r="H762">
        <v>10.573909853783499</v>
      </c>
      <c r="J762">
        <f t="shared" si="116"/>
        <v>761</v>
      </c>
      <c r="K762" t="str">
        <f t="shared" si="110"/>
        <v>AEP TX NorthWest LZ</v>
      </c>
      <c r="L762" s="10">
        <f t="shared" si="117"/>
        <v>45887</v>
      </c>
      <c r="M762" s="10">
        <f t="shared" si="118"/>
        <v>46054</v>
      </c>
      <c r="N762" t="str">
        <f t="shared" si="111"/>
        <v>NA</v>
      </c>
      <c r="O762" t="str">
        <f t="shared" si="112"/>
        <v>NA</v>
      </c>
      <c r="P762" t="str">
        <f t="shared" si="113"/>
        <v>APG&amp;E</v>
      </c>
      <c r="Q762">
        <f t="shared" si="114"/>
        <v>24</v>
      </c>
      <c r="R762">
        <v>0</v>
      </c>
      <c r="S762">
        <f>200</f>
        <v>200</v>
      </c>
      <c r="T762" s="9">
        <f t="shared" si="119"/>
        <v>105.73909853783499</v>
      </c>
      <c r="U762">
        <f>0</f>
        <v>0</v>
      </c>
      <c r="V762" s="9">
        <f t="shared" si="115"/>
        <v>105.73909853783499</v>
      </c>
      <c r="W762" s="9">
        <f>0</f>
        <v>0</v>
      </c>
      <c r="X762" s="9">
        <f>0</f>
        <v>0</v>
      </c>
      <c r="Y762" s="9">
        <f>0</f>
        <v>0</v>
      </c>
      <c r="Z762" s="9">
        <f>0</f>
        <v>0</v>
      </c>
      <c r="AA762">
        <f>10</f>
        <v>10</v>
      </c>
    </row>
    <row r="763" spans="1:27" x14ac:dyDescent="0.55000000000000004">
      <c r="A763" s="10">
        <v>46054</v>
      </c>
      <c r="B763" t="s">
        <v>11</v>
      </c>
      <c r="C763" t="s">
        <v>21</v>
      </c>
      <c r="D763" t="s">
        <v>20</v>
      </c>
      <c r="E763" t="s">
        <v>27</v>
      </c>
      <c r="F763" t="s">
        <v>18</v>
      </c>
      <c r="G763" t="s">
        <v>16</v>
      </c>
      <c r="H763">
        <v>10.870410714294801</v>
      </c>
      <c r="J763">
        <f t="shared" si="116"/>
        <v>762</v>
      </c>
      <c r="K763" t="str">
        <f t="shared" si="110"/>
        <v>AEP TX NorthWest LZ</v>
      </c>
      <c r="L763" s="10">
        <f t="shared" si="117"/>
        <v>45887</v>
      </c>
      <c r="M763" s="10">
        <f t="shared" si="118"/>
        <v>46054</v>
      </c>
      <c r="N763" t="str">
        <f t="shared" si="111"/>
        <v>NA</v>
      </c>
      <c r="O763" t="str">
        <f t="shared" si="112"/>
        <v>NA</v>
      </c>
      <c r="P763" t="str">
        <f t="shared" si="113"/>
        <v>APG&amp;E</v>
      </c>
      <c r="Q763">
        <f t="shared" si="114"/>
        <v>36</v>
      </c>
      <c r="R763">
        <v>0</v>
      </c>
      <c r="S763">
        <f>200</f>
        <v>200</v>
      </c>
      <c r="T763" s="9">
        <f t="shared" si="119"/>
        <v>108.704107142948</v>
      </c>
      <c r="U763">
        <f>0</f>
        <v>0</v>
      </c>
      <c r="V763" s="9">
        <f t="shared" si="115"/>
        <v>108.704107142948</v>
      </c>
      <c r="W763" s="9">
        <f>0</f>
        <v>0</v>
      </c>
      <c r="X763" s="9">
        <f>0</f>
        <v>0</v>
      </c>
      <c r="Y763" s="9">
        <f>0</f>
        <v>0</v>
      </c>
      <c r="Z763" s="9">
        <f>0</f>
        <v>0</v>
      </c>
      <c r="AA763">
        <f>10</f>
        <v>10</v>
      </c>
    </row>
    <row r="764" spans="1:27" x14ac:dyDescent="0.55000000000000004">
      <c r="A764" s="10">
        <v>46082</v>
      </c>
      <c r="B764" t="s">
        <v>11</v>
      </c>
      <c r="C764" t="s">
        <v>21</v>
      </c>
      <c r="D764" t="s">
        <v>20</v>
      </c>
      <c r="E764" t="s">
        <v>27</v>
      </c>
      <c r="F764" t="s">
        <v>15</v>
      </c>
      <c r="G764" t="s">
        <v>16</v>
      </c>
      <c r="H764">
        <v>10.6854320904381</v>
      </c>
      <c r="J764">
        <f t="shared" si="116"/>
        <v>763</v>
      </c>
      <c r="K764" t="str">
        <f t="shared" si="110"/>
        <v>AEP TX NorthWest LZ</v>
      </c>
      <c r="L764" s="10">
        <f t="shared" si="117"/>
        <v>45887</v>
      </c>
      <c r="M764" s="10">
        <f t="shared" si="118"/>
        <v>46082</v>
      </c>
      <c r="N764" t="str">
        <f t="shared" si="111"/>
        <v>NA</v>
      </c>
      <c r="O764" t="str">
        <f t="shared" si="112"/>
        <v>NA</v>
      </c>
      <c r="P764" t="str">
        <f t="shared" si="113"/>
        <v>APG&amp;E</v>
      </c>
      <c r="Q764">
        <f t="shared" si="114"/>
        <v>12</v>
      </c>
      <c r="R764">
        <v>0</v>
      </c>
      <c r="S764">
        <f>200</f>
        <v>200</v>
      </c>
      <c r="T764" s="9">
        <f t="shared" si="119"/>
        <v>106.854320904381</v>
      </c>
      <c r="U764">
        <f>0</f>
        <v>0</v>
      </c>
      <c r="V764" s="9">
        <f t="shared" si="115"/>
        <v>106.854320904381</v>
      </c>
      <c r="W764" s="9">
        <f>0</f>
        <v>0</v>
      </c>
      <c r="X764" s="9">
        <f>0</f>
        <v>0</v>
      </c>
      <c r="Y764" s="9">
        <f>0</f>
        <v>0</v>
      </c>
      <c r="Z764" s="9">
        <f>0</f>
        <v>0</v>
      </c>
      <c r="AA764">
        <f>10</f>
        <v>10</v>
      </c>
    </row>
    <row r="765" spans="1:27" x14ac:dyDescent="0.55000000000000004">
      <c r="A765" s="10">
        <v>46082</v>
      </c>
      <c r="B765" t="s">
        <v>11</v>
      </c>
      <c r="C765" t="s">
        <v>21</v>
      </c>
      <c r="D765" t="s">
        <v>20</v>
      </c>
      <c r="E765" t="s">
        <v>27</v>
      </c>
      <c r="F765" t="s">
        <v>17</v>
      </c>
      <c r="G765" t="s">
        <v>16</v>
      </c>
      <c r="H765">
        <v>10.650269661628</v>
      </c>
      <c r="J765">
        <f t="shared" si="116"/>
        <v>764</v>
      </c>
      <c r="K765" t="str">
        <f t="shared" si="110"/>
        <v>AEP TX NorthWest LZ</v>
      </c>
      <c r="L765" s="10">
        <f t="shared" si="117"/>
        <v>45887</v>
      </c>
      <c r="M765" s="10">
        <f t="shared" si="118"/>
        <v>46082</v>
      </c>
      <c r="N765" t="str">
        <f t="shared" si="111"/>
        <v>NA</v>
      </c>
      <c r="O765" t="str">
        <f t="shared" si="112"/>
        <v>NA</v>
      </c>
      <c r="P765" t="str">
        <f t="shared" si="113"/>
        <v>APG&amp;E</v>
      </c>
      <c r="Q765">
        <f t="shared" si="114"/>
        <v>24</v>
      </c>
      <c r="R765">
        <v>0</v>
      </c>
      <c r="S765">
        <f>200</f>
        <v>200</v>
      </c>
      <c r="T765" s="9">
        <f t="shared" si="119"/>
        <v>106.50269661628001</v>
      </c>
      <c r="U765">
        <f>0</f>
        <v>0</v>
      </c>
      <c r="V765" s="9">
        <f t="shared" si="115"/>
        <v>106.50269661628001</v>
      </c>
      <c r="W765" s="9">
        <f>0</f>
        <v>0</v>
      </c>
      <c r="X765" s="9">
        <f>0</f>
        <v>0</v>
      </c>
      <c r="Y765" s="9">
        <f>0</f>
        <v>0</v>
      </c>
      <c r="Z765" s="9">
        <f>0</f>
        <v>0</v>
      </c>
      <c r="AA765">
        <f>10</f>
        <v>10</v>
      </c>
    </row>
    <row r="766" spans="1:27" x14ac:dyDescent="0.55000000000000004">
      <c r="A766" s="10">
        <v>46082</v>
      </c>
      <c r="B766" t="s">
        <v>11</v>
      </c>
      <c r="C766" t="s">
        <v>21</v>
      </c>
      <c r="D766" t="s">
        <v>20</v>
      </c>
      <c r="E766" t="s">
        <v>27</v>
      </c>
      <c r="F766" t="s">
        <v>18</v>
      </c>
      <c r="G766" t="s">
        <v>16</v>
      </c>
      <c r="H766">
        <v>10.9366269319181</v>
      </c>
      <c r="J766">
        <f t="shared" si="116"/>
        <v>765</v>
      </c>
      <c r="K766" t="str">
        <f t="shared" si="110"/>
        <v>AEP TX NorthWest LZ</v>
      </c>
      <c r="L766" s="10">
        <f t="shared" si="117"/>
        <v>45887</v>
      </c>
      <c r="M766" s="10">
        <f t="shared" si="118"/>
        <v>46082</v>
      </c>
      <c r="N766" t="str">
        <f t="shared" si="111"/>
        <v>NA</v>
      </c>
      <c r="O766" t="str">
        <f t="shared" si="112"/>
        <v>NA</v>
      </c>
      <c r="P766" t="str">
        <f t="shared" si="113"/>
        <v>APG&amp;E</v>
      </c>
      <c r="Q766">
        <f t="shared" si="114"/>
        <v>36</v>
      </c>
      <c r="R766">
        <v>0</v>
      </c>
      <c r="S766">
        <f>200</f>
        <v>200</v>
      </c>
      <c r="T766" s="9">
        <f t="shared" si="119"/>
        <v>109.366269319181</v>
      </c>
      <c r="U766">
        <f>0</f>
        <v>0</v>
      </c>
      <c r="V766" s="9">
        <f t="shared" si="115"/>
        <v>109.366269319181</v>
      </c>
      <c r="W766" s="9">
        <f>0</f>
        <v>0</v>
      </c>
      <c r="X766" s="9">
        <f>0</f>
        <v>0</v>
      </c>
      <c r="Y766" s="9">
        <f>0</f>
        <v>0</v>
      </c>
      <c r="Z766" s="9">
        <f>0</f>
        <v>0</v>
      </c>
      <c r="AA766">
        <f>10</f>
        <v>10</v>
      </c>
    </row>
    <row r="767" spans="1:27" x14ac:dyDescent="0.55000000000000004">
      <c r="A767" s="10">
        <v>46113</v>
      </c>
      <c r="B767" t="s">
        <v>11</v>
      </c>
      <c r="C767" t="s">
        <v>21</v>
      </c>
      <c r="D767" t="s">
        <v>20</v>
      </c>
      <c r="E767" t="s">
        <v>27</v>
      </c>
      <c r="F767" t="s">
        <v>15</v>
      </c>
      <c r="G767" t="s">
        <v>16</v>
      </c>
      <c r="H767">
        <v>10.7006854868671</v>
      </c>
      <c r="J767">
        <f t="shared" si="116"/>
        <v>766</v>
      </c>
      <c r="K767" t="str">
        <f t="shared" si="110"/>
        <v>AEP TX NorthWest LZ</v>
      </c>
      <c r="L767" s="10">
        <f t="shared" si="117"/>
        <v>45887</v>
      </c>
      <c r="M767" s="10">
        <f t="shared" si="118"/>
        <v>46113</v>
      </c>
      <c r="N767" t="str">
        <f t="shared" si="111"/>
        <v>NA</v>
      </c>
      <c r="O767" t="str">
        <f t="shared" si="112"/>
        <v>NA</v>
      </c>
      <c r="P767" t="str">
        <f t="shared" si="113"/>
        <v>APG&amp;E</v>
      </c>
      <c r="Q767">
        <f t="shared" si="114"/>
        <v>12</v>
      </c>
      <c r="R767">
        <v>0</v>
      </c>
      <c r="S767">
        <f>200</f>
        <v>200</v>
      </c>
      <c r="T767" s="9">
        <f t="shared" si="119"/>
        <v>107.006854868671</v>
      </c>
      <c r="U767">
        <f>0</f>
        <v>0</v>
      </c>
      <c r="V767" s="9">
        <f t="shared" si="115"/>
        <v>107.006854868671</v>
      </c>
      <c r="W767" s="9">
        <f>0</f>
        <v>0</v>
      </c>
      <c r="X767" s="9">
        <f>0</f>
        <v>0</v>
      </c>
      <c r="Y767" s="9">
        <f>0</f>
        <v>0</v>
      </c>
      <c r="Z767" s="9">
        <f>0</f>
        <v>0</v>
      </c>
      <c r="AA767">
        <f>10</f>
        <v>10</v>
      </c>
    </row>
    <row r="768" spans="1:27" x14ac:dyDescent="0.55000000000000004">
      <c r="A768" s="10">
        <v>46113</v>
      </c>
      <c r="B768" t="s">
        <v>11</v>
      </c>
      <c r="C768" t="s">
        <v>21</v>
      </c>
      <c r="D768" t="s">
        <v>20</v>
      </c>
      <c r="E768" t="s">
        <v>27</v>
      </c>
      <c r="F768" t="s">
        <v>17</v>
      </c>
      <c r="G768" t="s">
        <v>16</v>
      </c>
      <c r="H768">
        <v>10.6663741334044</v>
      </c>
      <c r="J768">
        <f t="shared" si="116"/>
        <v>767</v>
      </c>
      <c r="K768" t="str">
        <f t="shared" si="110"/>
        <v>AEP TX NorthWest LZ</v>
      </c>
      <c r="L768" s="10">
        <f t="shared" si="117"/>
        <v>45887</v>
      </c>
      <c r="M768" s="10">
        <f t="shared" si="118"/>
        <v>46113</v>
      </c>
      <c r="N768" t="str">
        <f t="shared" si="111"/>
        <v>NA</v>
      </c>
      <c r="O768" t="str">
        <f t="shared" si="112"/>
        <v>NA</v>
      </c>
      <c r="P768" t="str">
        <f t="shared" si="113"/>
        <v>APG&amp;E</v>
      </c>
      <c r="Q768">
        <f t="shared" si="114"/>
        <v>24</v>
      </c>
      <c r="R768">
        <v>0</v>
      </c>
      <c r="S768">
        <f>200</f>
        <v>200</v>
      </c>
      <c r="T768" s="9">
        <f t="shared" si="119"/>
        <v>106.663741334044</v>
      </c>
      <c r="U768">
        <f>0</f>
        <v>0</v>
      </c>
      <c r="V768" s="9">
        <f t="shared" si="115"/>
        <v>106.663741334044</v>
      </c>
      <c r="W768" s="9">
        <f>0</f>
        <v>0</v>
      </c>
      <c r="X768" s="9">
        <f>0</f>
        <v>0</v>
      </c>
      <c r="Y768" s="9">
        <f>0</f>
        <v>0</v>
      </c>
      <c r="Z768" s="9">
        <f>0</f>
        <v>0</v>
      </c>
      <c r="AA768">
        <f>10</f>
        <v>10</v>
      </c>
    </row>
    <row r="769" spans="1:27" x14ac:dyDescent="0.55000000000000004">
      <c r="A769" s="10">
        <v>46113</v>
      </c>
      <c r="B769" t="s">
        <v>11</v>
      </c>
      <c r="C769" t="s">
        <v>21</v>
      </c>
      <c r="D769" t="s">
        <v>20</v>
      </c>
      <c r="E769" t="s">
        <v>27</v>
      </c>
      <c r="F769" t="s">
        <v>18</v>
      </c>
      <c r="G769" t="s">
        <v>16</v>
      </c>
      <c r="H769">
        <v>10.948479203050599</v>
      </c>
      <c r="J769">
        <f t="shared" si="116"/>
        <v>768</v>
      </c>
      <c r="K769" t="str">
        <f t="shared" si="110"/>
        <v>AEP TX NorthWest LZ</v>
      </c>
      <c r="L769" s="10">
        <f t="shared" si="117"/>
        <v>45887</v>
      </c>
      <c r="M769" s="10">
        <f t="shared" si="118"/>
        <v>46113</v>
      </c>
      <c r="N769" t="str">
        <f t="shared" si="111"/>
        <v>NA</v>
      </c>
      <c r="O769" t="str">
        <f t="shared" si="112"/>
        <v>NA</v>
      </c>
      <c r="P769" t="str">
        <f t="shared" si="113"/>
        <v>APG&amp;E</v>
      </c>
      <c r="Q769">
        <f t="shared" si="114"/>
        <v>36</v>
      </c>
      <c r="R769">
        <v>0</v>
      </c>
      <c r="S769">
        <f>200</f>
        <v>200</v>
      </c>
      <c r="T769" s="9">
        <f t="shared" si="119"/>
        <v>109.48479203050599</v>
      </c>
      <c r="U769">
        <f>0</f>
        <v>0</v>
      </c>
      <c r="V769" s="9">
        <f t="shared" si="115"/>
        <v>109.48479203050599</v>
      </c>
      <c r="W769" s="9">
        <f>0</f>
        <v>0</v>
      </c>
      <c r="X769" s="9">
        <f>0</f>
        <v>0</v>
      </c>
      <c r="Y769" s="9">
        <f>0</f>
        <v>0</v>
      </c>
      <c r="Z769" s="9">
        <f>0</f>
        <v>0</v>
      </c>
      <c r="AA769">
        <f>10</f>
        <v>10</v>
      </c>
    </row>
    <row r="770" spans="1:27" x14ac:dyDescent="0.55000000000000004">
      <c r="A770" s="10">
        <v>46143</v>
      </c>
      <c r="B770" t="s">
        <v>11</v>
      </c>
      <c r="C770" t="s">
        <v>21</v>
      </c>
      <c r="D770" t="s">
        <v>20</v>
      </c>
      <c r="E770" t="s">
        <v>27</v>
      </c>
      <c r="F770" t="s">
        <v>15</v>
      </c>
      <c r="G770" t="s">
        <v>16</v>
      </c>
      <c r="H770">
        <v>10.695937721168599</v>
      </c>
      <c r="J770">
        <f t="shared" si="116"/>
        <v>769</v>
      </c>
      <c r="K770" t="str">
        <f t="shared" ref="K770:K833" si="120">CONCATENATE(C770,D770)</f>
        <v>AEP TX NorthWest LZ</v>
      </c>
      <c r="L770" s="10">
        <f t="shared" si="117"/>
        <v>45887</v>
      </c>
      <c r="M770" s="10">
        <f t="shared" si="118"/>
        <v>46143</v>
      </c>
      <c r="N770" t="str">
        <f t="shared" ref="N770:N833" si="121">IF(K770="CenterpointHouston LZ","COAST",IF(K770="OncorNorth LZ","NORTH",IF(K770="AEP TX CENTRALSouth LZ","SOUTH",IF(K770="AEP TX CentralWest LZ","WEST",IF(K770="TNMPHouston LZ","TNMP","NA")))))</f>
        <v>NA</v>
      </c>
      <c r="O770" t="str">
        <f t="shared" ref="O770:O833" si="122">IF(E770="LO","LOW",IF(E770="MED","MED",IF(E770="HI","HIGH","NA")))</f>
        <v>NA</v>
      </c>
      <c r="P770" t="str">
        <f t="shared" ref="P770:P833" si="123">IF(G770="Fixed Price","APG&amp;E","NA")</f>
        <v>APG&amp;E</v>
      </c>
      <c r="Q770">
        <f t="shared" ref="Q770:Q833" si="124">IF(F770="12 Months",12,IF(F770="24 Months",24,IF(F770="36 Months",36,IF(F770="48 Months",48,IF(F770="60 Months",60,0)))))</f>
        <v>12</v>
      </c>
      <c r="R770">
        <v>0</v>
      </c>
      <c r="S770">
        <f>200</f>
        <v>200</v>
      </c>
      <c r="T770" s="9">
        <f t="shared" si="119"/>
        <v>106.95937721168599</v>
      </c>
      <c r="U770">
        <f>0</f>
        <v>0</v>
      </c>
      <c r="V770" s="9">
        <f t="shared" ref="V770:V833" si="125">T770+U770</f>
        <v>106.95937721168599</v>
      </c>
      <c r="W770" s="9">
        <f>0</f>
        <v>0</v>
      </c>
      <c r="X770" s="9">
        <f>0</f>
        <v>0</v>
      </c>
      <c r="Y770" s="9">
        <f>0</f>
        <v>0</v>
      </c>
      <c r="Z770" s="9">
        <f>0</f>
        <v>0</v>
      </c>
      <c r="AA770">
        <f>10</f>
        <v>10</v>
      </c>
    </row>
    <row r="771" spans="1:27" x14ac:dyDescent="0.55000000000000004">
      <c r="A771" s="10">
        <v>46143</v>
      </c>
      <c r="B771" t="s">
        <v>11</v>
      </c>
      <c r="C771" t="s">
        <v>21</v>
      </c>
      <c r="D771" t="s">
        <v>20</v>
      </c>
      <c r="E771" t="s">
        <v>27</v>
      </c>
      <c r="F771" t="s">
        <v>17</v>
      </c>
      <c r="G771" t="s">
        <v>16</v>
      </c>
      <c r="H771">
        <v>10.665972964935699</v>
      </c>
      <c r="J771">
        <f t="shared" ref="J771:J834" si="126">J770+1</f>
        <v>770</v>
      </c>
      <c r="K771" t="str">
        <f t="shared" si="120"/>
        <v>AEP TX NorthWest LZ</v>
      </c>
      <c r="L771" s="10">
        <f t="shared" ref="L771:L834" si="127">DATE(2025,8,18)</f>
        <v>45887</v>
      </c>
      <c r="M771" s="10">
        <f t="shared" ref="M771:M834" si="128">A771</f>
        <v>46143</v>
      </c>
      <c r="N771" t="str">
        <f t="shared" si="121"/>
        <v>NA</v>
      </c>
      <c r="O771" t="str">
        <f t="shared" si="122"/>
        <v>NA</v>
      </c>
      <c r="P771" t="str">
        <f t="shared" si="123"/>
        <v>APG&amp;E</v>
      </c>
      <c r="Q771">
        <f t="shared" si="124"/>
        <v>24</v>
      </c>
      <c r="R771">
        <v>0</v>
      </c>
      <c r="S771">
        <f>200</f>
        <v>200</v>
      </c>
      <c r="T771" s="9">
        <f t="shared" ref="T771:T834" si="129">IF(N771="",0,H771*10)</f>
        <v>106.65972964935699</v>
      </c>
      <c r="U771">
        <f>0</f>
        <v>0</v>
      </c>
      <c r="V771" s="9">
        <f t="shared" si="125"/>
        <v>106.65972964935699</v>
      </c>
      <c r="W771" s="9">
        <f>0</f>
        <v>0</v>
      </c>
      <c r="X771" s="9">
        <f>0</f>
        <v>0</v>
      </c>
      <c r="Y771" s="9">
        <f>0</f>
        <v>0</v>
      </c>
      <c r="Z771" s="9">
        <f>0</f>
        <v>0</v>
      </c>
      <c r="AA771">
        <f>10</f>
        <v>10</v>
      </c>
    </row>
    <row r="772" spans="1:27" x14ac:dyDescent="0.55000000000000004">
      <c r="A772" s="10">
        <v>46143</v>
      </c>
      <c r="B772" t="s">
        <v>11</v>
      </c>
      <c r="C772" t="s">
        <v>21</v>
      </c>
      <c r="D772" t="s">
        <v>20</v>
      </c>
      <c r="E772" t="s">
        <v>27</v>
      </c>
      <c r="F772" t="s">
        <v>18</v>
      </c>
      <c r="G772" t="s">
        <v>16</v>
      </c>
      <c r="H772">
        <v>10.950911286081601</v>
      </c>
      <c r="J772">
        <f t="shared" si="126"/>
        <v>771</v>
      </c>
      <c r="K772" t="str">
        <f t="shared" si="120"/>
        <v>AEP TX NorthWest LZ</v>
      </c>
      <c r="L772" s="10">
        <f t="shared" si="127"/>
        <v>45887</v>
      </c>
      <c r="M772" s="10">
        <f t="shared" si="128"/>
        <v>46143</v>
      </c>
      <c r="N772" t="str">
        <f t="shared" si="121"/>
        <v>NA</v>
      </c>
      <c r="O772" t="str">
        <f t="shared" si="122"/>
        <v>NA</v>
      </c>
      <c r="P772" t="str">
        <f t="shared" si="123"/>
        <v>APG&amp;E</v>
      </c>
      <c r="Q772">
        <f t="shared" si="124"/>
        <v>36</v>
      </c>
      <c r="R772">
        <v>0</v>
      </c>
      <c r="S772">
        <f>200</f>
        <v>200</v>
      </c>
      <c r="T772" s="9">
        <f t="shared" si="129"/>
        <v>109.509112860816</v>
      </c>
      <c r="U772">
        <f>0</f>
        <v>0</v>
      </c>
      <c r="V772" s="9">
        <f t="shared" si="125"/>
        <v>109.509112860816</v>
      </c>
      <c r="W772" s="9">
        <f>0</f>
        <v>0</v>
      </c>
      <c r="X772" s="9">
        <f>0</f>
        <v>0</v>
      </c>
      <c r="Y772" s="9">
        <f>0</f>
        <v>0</v>
      </c>
      <c r="Z772" s="9">
        <f>0</f>
        <v>0</v>
      </c>
      <c r="AA772">
        <f>10</f>
        <v>10</v>
      </c>
    </row>
    <row r="773" spans="1:27" x14ac:dyDescent="0.55000000000000004">
      <c r="A773" s="10">
        <v>46174</v>
      </c>
      <c r="B773" t="s">
        <v>11</v>
      </c>
      <c r="C773" t="s">
        <v>21</v>
      </c>
      <c r="D773" t="s">
        <v>20</v>
      </c>
      <c r="E773" t="s">
        <v>27</v>
      </c>
      <c r="F773" t="s">
        <v>15</v>
      </c>
      <c r="G773" t="s">
        <v>16</v>
      </c>
      <c r="H773">
        <v>10.717004835435599</v>
      </c>
      <c r="J773">
        <f t="shared" si="126"/>
        <v>772</v>
      </c>
      <c r="K773" t="str">
        <f t="shared" si="120"/>
        <v>AEP TX NorthWest LZ</v>
      </c>
      <c r="L773" s="10">
        <f t="shared" si="127"/>
        <v>45887</v>
      </c>
      <c r="M773" s="10">
        <f t="shared" si="128"/>
        <v>46174</v>
      </c>
      <c r="N773" t="str">
        <f t="shared" si="121"/>
        <v>NA</v>
      </c>
      <c r="O773" t="str">
        <f t="shared" si="122"/>
        <v>NA</v>
      </c>
      <c r="P773" t="str">
        <f t="shared" si="123"/>
        <v>APG&amp;E</v>
      </c>
      <c r="Q773">
        <f t="shared" si="124"/>
        <v>12</v>
      </c>
      <c r="R773">
        <v>0</v>
      </c>
      <c r="S773">
        <f>200</f>
        <v>200</v>
      </c>
      <c r="T773" s="9">
        <f t="shared" si="129"/>
        <v>107.170048354356</v>
      </c>
      <c r="U773">
        <f>0</f>
        <v>0</v>
      </c>
      <c r="V773" s="9">
        <f t="shared" si="125"/>
        <v>107.170048354356</v>
      </c>
      <c r="W773" s="9">
        <f>0</f>
        <v>0</v>
      </c>
      <c r="X773" s="9">
        <f>0</f>
        <v>0</v>
      </c>
      <c r="Y773" s="9">
        <f>0</f>
        <v>0</v>
      </c>
      <c r="Z773" s="9">
        <f>0</f>
        <v>0</v>
      </c>
      <c r="AA773">
        <f>10</f>
        <v>10</v>
      </c>
    </row>
    <row r="774" spans="1:27" x14ac:dyDescent="0.55000000000000004">
      <c r="A774" s="10">
        <v>46174</v>
      </c>
      <c r="B774" t="s">
        <v>11</v>
      </c>
      <c r="C774" t="s">
        <v>21</v>
      </c>
      <c r="D774" t="s">
        <v>20</v>
      </c>
      <c r="E774" t="s">
        <v>27</v>
      </c>
      <c r="F774" t="s">
        <v>17</v>
      </c>
      <c r="G774" t="s">
        <v>16</v>
      </c>
      <c r="H774">
        <v>10.679450692787899</v>
      </c>
      <c r="J774">
        <f t="shared" si="126"/>
        <v>773</v>
      </c>
      <c r="K774" t="str">
        <f t="shared" si="120"/>
        <v>AEP TX NorthWest LZ</v>
      </c>
      <c r="L774" s="10">
        <f t="shared" si="127"/>
        <v>45887</v>
      </c>
      <c r="M774" s="10">
        <f t="shared" si="128"/>
        <v>46174</v>
      </c>
      <c r="N774" t="str">
        <f t="shared" si="121"/>
        <v>NA</v>
      </c>
      <c r="O774" t="str">
        <f t="shared" si="122"/>
        <v>NA</v>
      </c>
      <c r="P774" t="str">
        <f t="shared" si="123"/>
        <v>APG&amp;E</v>
      </c>
      <c r="Q774">
        <f t="shared" si="124"/>
        <v>24</v>
      </c>
      <c r="R774">
        <v>0</v>
      </c>
      <c r="S774">
        <f>200</f>
        <v>200</v>
      </c>
      <c r="T774" s="9">
        <f t="shared" si="129"/>
        <v>106.79450692787898</v>
      </c>
      <c r="U774">
        <f>0</f>
        <v>0</v>
      </c>
      <c r="V774" s="9">
        <f t="shared" si="125"/>
        <v>106.79450692787898</v>
      </c>
      <c r="W774" s="9">
        <f>0</f>
        <v>0</v>
      </c>
      <c r="X774" s="9">
        <f>0</f>
        <v>0</v>
      </c>
      <c r="Y774" s="9">
        <f>0</f>
        <v>0</v>
      </c>
      <c r="Z774" s="9">
        <f>0</f>
        <v>0</v>
      </c>
      <c r="AA774">
        <f>10</f>
        <v>10</v>
      </c>
    </row>
    <row r="775" spans="1:27" x14ac:dyDescent="0.55000000000000004">
      <c r="A775" s="10">
        <v>46174</v>
      </c>
      <c r="B775" t="s">
        <v>11</v>
      </c>
      <c r="C775" t="s">
        <v>21</v>
      </c>
      <c r="D775" t="s">
        <v>20</v>
      </c>
      <c r="E775" t="s">
        <v>27</v>
      </c>
      <c r="F775" t="s">
        <v>18</v>
      </c>
      <c r="G775" t="s">
        <v>16</v>
      </c>
      <c r="H775">
        <v>10.9623257052217</v>
      </c>
      <c r="J775">
        <f t="shared" si="126"/>
        <v>774</v>
      </c>
      <c r="K775" t="str">
        <f t="shared" si="120"/>
        <v>AEP TX NorthWest LZ</v>
      </c>
      <c r="L775" s="10">
        <f t="shared" si="127"/>
        <v>45887</v>
      </c>
      <c r="M775" s="10">
        <f t="shared" si="128"/>
        <v>46174</v>
      </c>
      <c r="N775" t="str">
        <f t="shared" si="121"/>
        <v>NA</v>
      </c>
      <c r="O775" t="str">
        <f t="shared" si="122"/>
        <v>NA</v>
      </c>
      <c r="P775" t="str">
        <f t="shared" si="123"/>
        <v>APG&amp;E</v>
      </c>
      <c r="Q775">
        <f t="shared" si="124"/>
        <v>36</v>
      </c>
      <c r="R775">
        <v>0</v>
      </c>
      <c r="S775">
        <f>200</f>
        <v>200</v>
      </c>
      <c r="T775" s="9">
        <f t="shared" si="129"/>
        <v>109.623257052217</v>
      </c>
      <c r="U775">
        <f>0</f>
        <v>0</v>
      </c>
      <c r="V775" s="9">
        <f t="shared" si="125"/>
        <v>109.623257052217</v>
      </c>
      <c r="W775" s="9">
        <f>0</f>
        <v>0</v>
      </c>
      <c r="X775" s="9">
        <f>0</f>
        <v>0</v>
      </c>
      <c r="Y775" s="9">
        <f>0</f>
        <v>0</v>
      </c>
      <c r="Z775" s="9">
        <f>0</f>
        <v>0</v>
      </c>
      <c r="AA775">
        <f>10</f>
        <v>10</v>
      </c>
    </row>
    <row r="776" spans="1:27" x14ac:dyDescent="0.55000000000000004">
      <c r="A776" s="10">
        <v>46204</v>
      </c>
      <c r="B776" t="s">
        <v>11</v>
      </c>
      <c r="C776" t="s">
        <v>21</v>
      </c>
      <c r="D776" t="s">
        <v>20</v>
      </c>
      <c r="E776" t="s">
        <v>27</v>
      </c>
      <c r="F776" t="s">
        <v>15</v>
      </c>
      <c r="G776" t="s">
        <v>16</v>
      </c>
      <c r="H776">
        <v>10.724697620775901</v>
      </c>
      <c r="J776">
        <f t="shared" si="126"/>
        <v>775</v>
      </c>
      <c r="K776" t="str">
        <f t="shared" si="120"/>
        <v>AEP TX NorthWest LZ</v>
      </c>
      <c r="L776" s="10">
        <f t="shared" si="127"/>
        <v>45887</v>
      </c>
      <c r="M776" s="10">
        <f t="shared" si="128"/>
        <v>46204</v>
      </c>
      <c r="N776" t="str">
        <f t="shared" si="121"/>
        <v>NA</v>
      </c>
      <c r="O776" t="str">
        <f t="shared" si="122"/>
        <v>NA</v>
      </c>
      <c r="P776" t="str">
        <f t="shared" si="123"/>
        <v>APG&amp;E</v>
      </c>
      <c r="Q776">
        <f t="shared" si="124"/>
        <v>12</v>
      </c>
      <c r="R776">
        <v>0</v>
      </c>
      <c r="S776">
        <f>200</f>
        <v>200</v>
      </c>
      <c r="T776" s="9">
        <f t="shared" si="129"/>
        <v>107.246976207759</v>
      </c>
      <c r="U776">
        <f>0</f>
        <v>0</v>
      </c>
      <c r="V776" s="9">
        <f t="shared" si="125"/>
        <v>107.246976207759</v>
      </c>
      <c r="W776" s="9">
        <f>0</f>
        <v>0</v>
      </c>
      <c r="X776" s="9">
        <f>0</f>
        <v>0</v>
      </c>
      <c r="Y776" s="9">
        <f>0</f>
        <v>0</v>
      </c>
      <c r="Z776" s="9">
        <f>0</f>
        <v>0</v>
      </c>
      <c r="AA776">
        <f>10</f>
        <v>10</v>
      </c>
    </row>
    <row r="777" spans="1:27" x14ac:dyDescent="0.55000000000000004">
      <c r="A777" s="10">
        <v>46204</v>
      </c>
      <c r="B777" t="s">
        <v>11</v>
      </c>
      <c r="C777" t="s">
        <v>21</v>
      </c>
      <c r="D777" t="s">
        <v>20</v>
      </c>
      <c r="E777" t="s">
        <v>27</v>
      </c>
      <c r="F777" t="s">
        <v>17</v>
      </c>
      <c r="G777" t="s">
        <v>16</v>
      </c>
      <c r="H777">
        <v>10.6800503424056</v>
      </c>
      <c r="J777">
        <f t="shared" si="126"/>
        <v>776</v>
      </c>
      <c r="K777" t="str">
        <f t="shared" si="120"/>
        <v>AEP TX NorthWest LZ</v>
      </c>
      <c r="L777" s="10">
        <f t="shared" si="127"/>
        <v>45887</v>
      </c>
      <c r="M777" s="10">
        <f t="shared" si="128"/>
        <v>46204</v>
      </c>
      <c r="N777" t="str">
        <f t="shared" si="121"/>
        <v>NA</v>
      </c>
      <c r="O777" t="str">
        <f t="shared" si="122"/>
        <v>NA</v>
      </c>
      <c r="P777" t="str">
        <f t="shared" si="123"/>
        <v>APG&amp;E</v>
      </c>
      <c r="Q777">
        <f t="shared" si="124"/>
        <v>24</v>
      </c>
      <c r="R777">
        <v>0</v>
      </c>
      <c r="S777">
        <f>200</f>
        <v>200</v>
      </c>
      <c r="T777" s="9">
        <f t="shared" si="129"/>
        <v>106.800503424056</v>
      </c>
      <c r="U777">
        <f>0</f>
        <v>0</v>
      </c>
      <c r="V777" s="9">
        <f t="shared" si="125"/>
        <v>106.800503424056</v>
      </c>
      <c r="W777" s="9">
        <f>0</f>
        <v>0</v>
      </c>
      <c r="X777" s="9">
        <f>0</f>
        <v>0</v>
      </c>
      <c r="Y777" s="9">
        <f>0</f>
        <v>0</v>
      </c>
      <c r="Z777" s="9">
        <f>0</f>
        <v>0</v>
      </c>
      <c r="AA777">
        <f>10</f>
        <v>10</v>
      </c>
    </row>
    <row r="778" spans="1:27" x14ac:dyDescent="0.55000000000000004">
      <c r="A778" s="10">
        <v>46204</v>
      </c>
      <c r="B778" t="s">
        <v>11</v>
      </c>
      <c r="C778" t="s">
        <v>21</v>
      </c>
      <c r="D778" t="s">
        <v>20</v>
      </c>
      <c r="E778" t="s">
        <v>27</v>
      </c>
      <c r="F778" t="s">
        <v>18</v>
      </c>
      <c r="G778" t="s">
        <v>16</v>
      </c>
      <c r="H778">
        <v>10.967505892723199</v>
      </c>
      <c r="J778">
        <f t="shared" si="126"/>
        <v>777</v>
      </c>
      <c r="K778" t="str">
        <f t="shared" si="120"/>
        <v>AEP TX NorthWest LZ</v>
      </c>
      <c r="L778" s="10">
        <f t="shared" si="127"/>
        <v>45887</v>
      </c>
      <c r="M778" s="10">
        <f t="shared" si="128"/>
        <v>46204</v>
      </c>
      <c r="N778" t="str">
        <f t="shared" si="121"/>
        <v>NA</v>
      </c>
      <c r="O778" t="str">
        <f t="shared" si="122"/>
        <v>NA</v>
      </c>
      <c r="P778" t="str">
        <f t="shared" si="123"/>
        <v>APG&amp;E</v>
      </c>
      <c r="Q778">
        <f t="shared" si="124"/>
        <v>36</v>
      </c>
      <c r="R778">
        <v>0</v>
      </c>
      <c r="S778">
        <f>200</f>
        <v>200</v>
      </c>
      <c r="T778" s="9">
        <f t="shared" si="129"/>
        <v>109.67505892723199</v>
      </c>
      <c r="U778">
        <f>0</f>
        <v>0</v>
      </c>
      <c r="V778" s="9">
        <f t="shared" si="125"/>
        <v>109.67505892723199</v>
      </c>
      <c r="W778" s="9">
        <f>0</f>
        <v>0</v>
      </c>
      <c r="X778" s="9">
        <f>0</f>
        <v>0</v>
      </c>
      <c r="Y778" s="9">
        <f>0</f>
        <v>0</v>
      </c>
      <c r="Z778" s="9">
        <f>0</f>
        <v>0</v>
      </c>
      <c r="AA778">
        <f>10</f>
        <v>10</v>
      </c>
    </row>
    <row r="779" spans="1:27" x14ac:dyDescent="0.55000000000000004">
      <c r="A779" s="10">
        <v>46235</v>
      </c>
      <c r="B779" t="s">
        <v>11</v>
      </c>
      <c r="C779" t="s">
        <v>21</v>
      </c>
      <c r="D779" t="s">
        <v>20</v>
      </c>
      <c r="E779" t="s">
        <v>27</v>
      </c>
      <c r="F779" t="s">
        <v>15</v>
      </c>
      <c r="G779" t="s">
        <v>16</v>
      </c>
      <c r="H779">
        <v>10.746258176438699</v>
      </c>
      <c r="J779">
        <f t="shared" si="126"/>
        <v>778</v>
      </c>
      <c r="K779" t="str">
        <f t="shared" si="120"/>
        <v>AEP TX NorthWest LZ</v>
      </c>
      <c r="L779" s="10">
        <f t="shared" si="127"/>
        <v>45887</v>
      </c>
      <c r="M779" s="10">
        <f t="shared" si="128"/>
        <v>46235</v>
      </c>
      <c r="N779" t="str">
        <f t="shared" si="121"/>
        <v>NA</v>
      </c>
      <c r="O779" t="str">
        <f t="shared" si="122"/>
        <v>NA</v>
      </c>
      <c r="P779" t="str">
        <f t="shared" si="123"/>
        <v>APG&amp;E</v>
      </c>
      <c r="Q779">
        <f t="shared" si="124"/>
        <v>12</v>
      </c>
      <c r="R779">
        <v>0</v>
      </c>
      <c r="S779">
        <f>200</f>
        <v>200</v>
      </c>
      <c r="T779" s="9">
        <f t="shared" si="129"/>
        <v>107.462581764387</v>
      </c>
      <c r="U779">
        <f>0</f>
        <v>0</v>
      </c>
      <c r="V779" s="9">
        <f t="shared" si="125"/>
        <v>107.462581764387</v>
      </c>
      <c r="W779" s="9">
        <f>0</f>
        <v>0</v>
      </c>
      <c r="X779" s="9">
        <f>0</f>
        <v>0</v>
      </c>
      <c r="Y779" s="9">
        <f>0</f>
        <v>0</v>
      </c>
      <c r="Z779" s="9">
        <f>0</f>
        <v>0</v>
      </c>
      <c r="AA779">
        <f>10</f>
        <v>10</v>
      </c>
    </row>
    <row r="780" spans="1:27" x14ac:dyDescent="0.55000000000000004">
      <c r="A780" s="10">
        <v>46235</v>
      </c>
      <c r="B780" t="s">
        <v>11</v>
      </c>
      <c r="C780" t="s">
        <v>21</v>
      </c>
      <c r="D780" t="s">
        <v>20</v>
      </c>
      <c r="E780" t="s">
        <v>27</v>
      </c>
      <c r="F780" t="s">
        <v>17</v>
      </c>
      <c r="G780" t="s">
        <v>16</v>
      </c>
      <c r="H780">
        <v>10.6925027176306</v>
      </c>
      <c r="J780">
        <f t="shared" si="126"/>
        <v>779</v>
      </c>
      <c r="K780" t="str">
        <f t="shared" si="120"/>
        <v>AEP TX NorthWest LZ</v>
      </c>
      <c r="L780" s="10">
        <f t="shared" si="127"/>
        <v>45887</v>
      </c>
      <c r="M780" s="10">
        <f t="shared" si="128"/>
        <v>46235</v>
      </c>
      <c r="N780" t="str">
        <f t="shared" si="121"/>
        <v>NA</v>
      </c>
      <c r="O780" t="str">
        <f t="shared" si="122"/>
        <v>NA</v>
      </c>
      <c r="P780" t="str">
        <f t="shared" si="123"/>
        <v>APG&amp;E</v>
      </c>
      <c r="Q780">
        <f t="shared" si="124"/>
        <v>24</v>
      </c>
      <c r="R780">
        <v>0</v>
      </c>
      <c r="S780">
        <f>200</f>
        <v>200</v>
      </c>
      <c r="T780" s="9">
        <f t="shared" si="129"/>
        <v>106.925027176306</v>
      </c>
      <c r="U780">
        <f>0</f>
        <v>0</v>
      </c>
      <c r="V780" s="9">
        <f t="shared" si="125"/>
        <v>106.925027176306</v>
      </c>
      <c r="W780" s="9">
        <f>0</f>
        <v>0</v>
      </c>
      <c r="X780" s="9">
        <f>0</f>
        <v>0</v>
      </c>
      <c r="Y780" s="9">
        <f>0</f>
        <v>0</v>
      </c>
      <c r="Z780" s="9">
        <f>0</f>
        <v>0</v>
      </c>
      <c r="AA780">
        <f>10</f>
        <v>10</v>
      </c>
    </row>
    <row r="781" spans="1:27" x14ac:dyDescent="0.55000000000000004">
      <c r="A781" s="10">
        <v>46235</v>
      </c>
      <c r="B781" t="s">
        <v>11</v>
      </c>
      <c r="C781" t="s">
        <v>21</v>
      </c>
      <c r="D781" t="s">
        <v>20</v>
      </c>
      <c r="E781" t="s">
        <v>27</v>
      </c>
      <c r="F781" t="s">
        <v>18</v>
      </c>
      <c r="G781" t="s">
        <v>16</v>
      </c>
      <c r="H781">
        <v>10.9853969970272</v>
      </c>
      <c r="J781">
        <f t="shared" si="126"/>
        <v>780</v>
      </c>
      <c r="K781" t="str">
        <f t="shared" si="120"/>
        <v>AEP TX NorthWest LZ</v>
      </c>
      <c r="L781" s="10">
        <f t="shared" si="127"/>
        <v>45887</v>
      </c>
      <c r="M781" s="10">
        <f t="shared" si="128"/>
        <v>46235</v>
      </c>
      <c r="N781" t="str">
        <f t="shared" si="121"/>
        <v>NA</v>
      </c>
      <c r="O781" t="str">
        <f t="shared" si="122"/>
        <v>NA</v>
      </c>
      <c r="P781" t="str">
        <f t="shared" si="123"/>
        <v>APG&amp;E</v>
      </c>
      <c r="Q781">
        <f t="shared" si="124"/>
        <v>36</v>
      </c>
      <c r="R781">
        <v>0</v>
      </c>
      <c r="S781">
        <f>200</f>
        <v>200</v>
      </c>
      <c r="T781" s="9">
        <f t="shared" si="129"/>
        <v>109.853969970272</v>
      </c>
      <c r="U781">
        <f>0</f>
        <v>0</v>
      </c>
      <c r="V781" s="9">
        <f t="shared" si="125"/>
        <v>109.853969970272</v>
      </c>
      <c r="W781" s="9">
        <f>0</f>
        <v>0</v>
      </c>
      <c r="X781" s="9">
        <f>0</f>
        <v>0</v>
      </c>
      <c r="Y781" s="9">
        <f>0</f>
        <v>0</v>
      </c>
      <c r="Z781" s="9">
        <f>0</f>
        <v>0</v>
      </c>
      <c r="AA781">
        <f>10</f>
        <v>10</v>
      </c>
    </row>
    <row r="782" spans="1:27" x14ac:dyDescent="0.55000000000000004">
      <c r="A782" s="10">
        <v>45870</v>
      </c>
      <c r="B782" t="s">
        <v>11</v>
      </c>
      <c r="C782" t="s">
        <v>23</v>
      </c>
      <c r="D782" t="s">
        <v>13</v>
      </c>
      <c r="E782" t="s">
        <v>27</v>
      </c>
      <c r="F782" t="s">
        <v>15</v>
      </c>
      <c r="G782" t="s">
        <v>16</v>
      </c>
      <c r="H782">
        <v>8.6263765371105396</v>
      </c>
      <c r="J782">
        <f t="shared" si="126"/>
        <v>781</v>
      </c>
      <c r="K782" t="str">
        <f t="shared" si="120"/>
        <v>CenterPointHouston LZ</v>
      </c>
      <c r="L782" s="10">
        <f t="shared" si="127"/>
        <v>45887</v>
      </c>
      <c r="M782" s="10">
        <f t="shared" si="128"/>
        <v>45870</v>
      </c>
      <c r="N782" t="str">
        <f t="shared" si="121"/>
        <v>COAST</v>
      </c>
      <c r="O782" t="str">
        <f t="shared" si="122"/>
        <v>NA</v>
      </c>
      <c r="P782" t="str">
        <f t="shared" si="123"/>
        <v>APG&amp;E</v>
      </c>
      <c r="Q782">
        <f t="shared" si="124"/>
        <v>12</v>
      </c>
      <c r="R782">
        <v>0</v>
      </c>
      <c r="S782">
        <f>200</f>
        <v>200</v>
      </c>
      <c r="T782" s="9">
        <f t="shared" si="129"/>
        <v>86.263765371105393</v>
      </c>
      <c r="U782">
        <f>0</f>
        <v>0</v>
      </c>
      <c r="V782" s="9">
        <f t="shared" si="125"/>
        <v>86.263765371105393</v>
      </c>
      <c r="W782" s="9">
        <f>0</f>
        <v>0</v>
      </c>
      <c r="X782" s="9">
        <f>0</f>
        <v>0</v>
      </c>
      <c r="Y782" s="9">
        <f>0</f>
        <v>0</v>
      </c>
      <c r="Z782" s="9">
        <f>0</f>
        <v>0</v>
      </c>
      <c r="AA782">
        <f>10</f>
        <v>10</v>
      </c>
    </row>
    <row r="783" spans="1:27" x14ac:dyDescent="0.55000000000000004">
      <c r="A783" s="10">
        <v>45870</v>
      </c>
      <c r="B783" t="s">
        <v>11</v>
      </c>
      <c r="C783" t="s">
        <v>23</v>
      </c>
      <c r="D783" t="s">
        <v>13</v>
      </c>
      <c r="E783" t="s">
        <v>27</v>
      </c>
      <c r="F783" t="s">
        <v>17</v>
      </c>
      <c r="G783" t="s">
        <v>16</v>
      </c>
      <c r="H783">
        <v>8.8231628270359206</v>
      </c>
      <c r="J783">
        <f t="shared" si="126"/>
        <v>782</v>
      </c>
      <c r="K783" t="str">
        <f t="shared" si="120"/>
        <v>CenterPointHouston LZ</v>
      </c>
      <c r="L783" s="10">
        <f t="shared" si="127"/>
        <v>45887</v>
      </c>
      <c r="M783" s="10">
        <f t="shared" si="128"/>
        <v>45870</v>
      </c>
      <c r="N783" t="str">
        <f t="shared" si="121"/>
        <v>COAST</v>
      </c>
      <c r="O783" t="str">
        <f t="shared" si="122"/>
        <v>NA</v>
      </c>
      <c r="P783" t="str">
        <f t="shared" si="123"/>
        <v>APG&amp;E</v>
      </c>
      <c r="Q783">
        <f t="shared" si="124"/>
        <v>24</v>
      </c>
      <c r="R783">
        <v>0</v>
      </c>
      <c r="S783">
        <f>200</f>
        <v>200</v>
      </c>
      <c r="T783" s="9">
        <f t="shared" si="129"/>
        <v>88.231628270359209</v>
      </c>
      <c r="U783">
        <f>0</f>
        <v>0</v>
      </c>
      <c r="V783" s="9">
        <f t="shared" si="125"/>
        <v>88.231628270359209</v>
      </c>
      <c r="W783" s="9">
        <f>0</f>
        <v>0</v>
      </c>
      <c r="X783" s="9">
        <f>0</f>
        <v>0</v>
      </c>
      <c r="Y783" s="9">
        <f>0</f>
        <v>0</v>
      </c>
      <c r="Z783" s="9">
        <f>0</f>
        <v>0</v>
      </c>
      <c r="AA783">
        <f>10</f>
        <v>10</v>
      </c>
    </row>
    <row r="784" spans="1:27" x14ac:dyDescent="0.55000000000000004">
      <c r="A784" s="10">
        <v>45870</v>
      </c>
      <c r="B784" t="s">
        <v>11</v>
      </c>
      <c r="C784" t="s">
        <v>23</v>
      </c>
      <c r="D784" t="s">
        <v>13</v>
      </c>
      <c r="E784" t="s">
        <v>27</v>
      </c>
      <c r="F784" t="s">
        <v>18</v>
      </c>
      <c r="G784" t="s">
        <v>16</v>
      </c>
      <c r="H784">
        <v>9.1659853970258904</v>
      </c>
      <c r="J784">
        <f t="shared" si="126"/>
        <v>783</v>
      </c>
      <c r="K784" t="str">
        <f t="shared" si="120"/>
        <v>CenterPointHouston LZ</v>
      </c>
      <c r="L784" s="10">
        <f t="shared" si="127"/>
        <v>45887</v>
      </c>
      <c r="M784" s="10">
        <f t="shared" si="128"/>
        <v>45870</v>
      </c>
      <c r="N784" t="str">
        <f t="shared" si="121"/>
        <v>COAST</v>
      </c>
      <c r="O784" t="str">
        <f t="shared" si="122"/>
        <v>NA</v>
      </c>
      <c r="P784" t="str">
        <f t="shared" si="123"/>
        <v>APG&amp;E</v>
      </c>
      <c r="Q784">
        <f t="shared" si="124"/>
        <v>36</v>
      </c>
      <c r="R784">
        <v>0</v>
      </c>
      <c r="S784">
        <f>200</f>
        <v>200</v>
      </c>
      <c r="T784" s="9">
        <f t="shared" si="129"/>
        <v>91.659853970258908</v>
      </c>
      <c r="U784">
        <f>0</f>
        <v>0</v>
      </c>
      <c r="V784" s="9">
        <f t="shared" si="125"/>
        <v>91.659853970258908</v>
      </c>
      <c r="W784" s="9">
        <f>0</f>
        <v>0</v>
      </c>
      <c r="X784" s="9">
        <f>0</f>
        <v>0</v>
      </c>
      <c r="Y784" s="9">
        <f>0</f>
        <v>0</v>
      </c>
      <c r="Z784" s="9">
        <f>0</f>
        <v>0</v>
      </c>
      <c r="AA784">
        <f>10</f>
        <v>10</v>
      </c>
    </row>
    <row r="785" spans="1:27" x14ac:dyDescent="0.55000000000000004">
      <c r="A785" s="10">
        <v>45901</v>
      </c>
      <c r="B785" t="s">
        <v>11</v>
      </c>
      <c r="C785" t="s">
        <v>23</v>
      </c>
      <c r="D785" t="s">
        <v>13</v>
      </c>
      <c r="E785" t="s">
        <v>27</v>
      </c>
      <c r="F785" t="s">
        <v>15</v>
      </c>
      <c r="G785" t="s">
        <v>16</v>
      </c>
      <c r="H785">
        <v>9.1680218298196596</v>
      </c>
      <c r="J785">
        <f t="shared" si="126"/>
        <v>784</v>
      </c>
      <c r="K785" t="str">
        <f t="shared" si="120"/>
        <v>CenterPointHouston LZ</v>
      </c>
      <c r="L785" s="10">
        <f t="shared" si="127"/>
        <v>45887</v>
      </c>
      <c r="M785" s="10">
        <f t="shared" si="128"/>
        <v>45901</v>
      </c>
      <c r="N785" t="str">
        <f t="shared" si="121"/>
        <v>COAST</v>
      </c>
      <c r="O785" t="str">
        <f t="shared" si="122"/>
        <v>NA</v>
      </c>
      <c r="P785" t="str">
        <f t="shared" si="123"/>
        <v>APG&amp;E</v>
      </c>
      <c r="Q785">
        <f t="shared" si="124"/>
        <v>12</v>
      </c>
      <c r="R785">
        <v>0</v>
      </c>
      <c r="S785">
        <f>200</f>
        <v>200</v>
      </c>
      <c r="T785" s="9">
        <f t="shared" si="129"/>
        <v>91.680218298196593</v>
      </c>
      <c r="U785">
        <f>0</f>
        <v>0</v>
      </c>
      <c r="V785" s="9">
        <f t="shared" si="125"/>
        <v>91.680218298196593</v>
      </c>
      <c r="W785" s="9">
        <f>0</f>
        <v>0</v>
      </c>
      <c r="X785" s="9">
        <f>0</f>
        <v>0</v>
      </c>
      <c r="Y785" s="9">
        <f>0</f>
        <v>0</v>
      </c>
      <c r="Z785" s="9">
        <f>0</f>
        <v>0</v>
      </c>
      <c r="AA785">
        <f>10</f>
        <v>10</v>
      </c>
    </row>
    <row r="786" spans="1:27" x14ac:dyDescent="0.55000000000000004">
      <c r="A786" s="10">
        <v>45901</v>
      </c>
      <c r="B786" t="s">
        <v>11</v>
      </c>
      <c r="C786" t="s">
        <v>23</v>
      </c>
      <c r="D786" t="s">
        <v>13</v>
      </c>
      <c r="E786" t="s">
        <v>27</v>
      </c>
      <c r="F786" t="s">
        <v>17</v>
      </c>
      <c r="G786" t="s">
        <v>16</v>
      </c>
      <c r="H786">
        <v>9.0738022860426693</v>
      </c>
      <c r="J786">
        <f t="shared" si="126"/>
        <v>785</v>
      </c>
      <c r="K786" t="str">
        <f t="shared" si="120"/>
        <v>CenterPointHouston LZ</v>
      </c>
      <c r="L786" s="10">
        <f t="shared" si="127"/>
        <v>45887</v>
      </c>
      <c r="M786" s="10">
        <f t="shared" si="128"/>
        <v>45901</v>
      </c>
      <c r="N786" t="str">
        <f t="shared" si="121"/>
        <v>COAST</v>
      </c>
      <c r="O786" t="str">
        <f t="shared" si="122"/>
        <v>NA</v>
      </c>
      <c r="P786" t="str">
        <f t="shared" si="123"/>
        <v>APG&amp;E</v>
      </c>
      <c r="Q786">
        <f t="shared" si="124"/>
        <v>24</v>
      </c>
      <c r="R786">
        <v>0</v>
      </c>
      <c r="S786">
        <f>200</f>
        <v>200</v>
      </c>
      <c r="T786" s="9">
        <f t="shared" si="129"/>
        <v>90.738022860426696</v>
      </c>
      <c r="U786">
        <f>0</f>
        <v>0</v>
      </c>
      <c r="V786" s="9">
        <f t="shared" si="125"/>
        <v>90.738022860426696</v>
      </c>
      <c r="W786" s="9">
        <f>0</f>
        <v>0</v>
      </c>
      <c r="X786" s="9">
        <f>0</f>
        <v>0</v>
      </c>
      <c r="Y786" s="9">
        <f>0</f>
        <v>0</v>
      </c>
      <c r="Z786" s="9">
        <f>0</f>
        <v>0</v>
      </c>
      <c r="AA786">
        <f>10</f>
        <v>10</v>
      </c>
    </row>
    <row r="787" spans="1:27" x14ac:dyDescent="0.55000000000000004">
      <c r="A787" s="10">
        <v>45901</v>
      </c>
      <c r="B787" t="s">
        <v>11</v>
      </c>
      <c r="C787" t="s">
        <v>23</v>
      </c>
      <c r="D787" t="s">
        <v>13</v>
      </c>
      <c r="E787" t="s">
        <v>27</v>
      </c>
      <c r="F787" t="s">
        <v>18</v>
      </c>
      <c r="G787" t="s">
        <v>16</v>
      </c>
      <c r="H787">
        <v>9.3168569436819908</v>
      </c>
      <c r="J787">
        <f t="shared" si="126"/>
        <v>786</v>
      </c>
      <c r="K787" t="str">
        <f t="shared" si="120"/>
        <v>CenterPointHouston LZ</v>
      </c>
      <c r="L787" s="10">
        <f t="shared" si="127"/>
        <v>45887</v>
      </c>
      <c r="M787" s="10">
        <f t="shared" si="128"/>
        <v>45901</v>
      </c>
      <c r="N787" t="str">
        <f t="shared" si="121"/>
        <v>COAST</v>
      </c>
      <c r="O787" t="str">
        <f t="shared" si="122"/>
        <v>NA</v>
      </c>
      <c r="P787" t="str">
        <f t="shared" si="123"/>
        <v>APG&amp;E</v>
      </c>
      <c r="Q787">
        <f t="shared" si="124"/>
        <v>36</v>
      </c>
      <c r="R787">
        <v>0</v>
      </c>
      <c r="S787">
        <f>200</f>
        <v>200</v>
      </c>
      <c r="T787" s="9">
        <f t="shared" si="129"/>
        <v>93.168569436819908</v>
      </c>
      <c r="U787">
        <f>0</f>
        <v>0</v>
      </c>
      <c r="V787" s="9">
        <f t="shared" si="125"/>
        <v>93.168569436819908</v>
      </c>
      <c r="W787" s="9">
        <f>0</f>
        <v>0</v>
      </c>
      <c r="X787" s="9">
        <f>0</f>
        <v>0</v>
      </c>
      <c r="Y787" s="9">
        <f>0</f>
        <v>0</v>
      </c>
      <c r="Z787" s="9">
        <f>0</f>
        <v>0</v>
      </c>
      <c r="AA787">
        <f>10</f>
        <v>10</v>
      </c>
    </row>
    <row r="788" spans="1:27" x14ac:dyDescent="0.55000000000000004">
      <c r="A788" s="10">
        <v>45931</v>
      </c>
      <c r="B788" t="s">
        <v>11</v>
      </c>
      <c r="C788" t="s">
        <v>23</v>
      </c>
      <c r="D788" t="s">
        <v>13</v>
      </c>
      <c r="E788" t="s">
        <v>27</v>
      </c>
      <c r="F788" t="s">
        <v>15</v>
      </c>
      <c r="G788" t="s">
        <v>16</v>
      </c>
      <c r="H788">
        <v>9.3097002934412707</v>
      </c>
      <c r="J788">
        <f t="shared" si="126"/>
        <v>787</v>
      </c>
      <c r="K788" t="str">
        <f t="shared" si="120"/>
        <v>CenterPointHouston LZ</v>
      </c>
      <c r="L788" s="10">
        <f t="shared" si="127"/>
        <v>45887</v>
      </c>
      <c r="M788" s="10">
        <f t="shared" si="128"/>
        <v>45931</v>
      </c>
      <c r="N788" t="str">
        <f t="shared" si="121"/>
        <v>COAST</v>
      </c>
      <c r="O788" t="str">
        <f t="shared" si="122"/>
        <v>NA</v>
      </c>
      <c r="P788" t="str">
        <f t="shared" si="123"/>
        <v>APG&amp;E</v>
      </c>
      <c r="Q788">
        <f t="shared" si="124"/>
        <v>12</v>
      </c>
      <c r="R788">
        <v>0</v>
      </c>
      <c r="S788">
        <f>200</f>
        <v>200</v>
      </c>
      <c r="T788" s="9">
        <f t="shared" si="129"/>
        <v>93.0970029344127</v>
      </c>
      <c r="U788">
        <f>0</f>
        <v>0</v>
      </c>
      <c r="V788" s="9">
        <f t="shared" si="125"/>
        <v>93.0970029344127</v>
      </c>
      <c r="W788" s="9">
        <f>0</f>
        <v>0</v>
      </c>
      <c r="X788" s="9">
        <f>0</f>
        <v>0</v>
      </c>
      <c r="Y788" s="9">
        <f>0</f>
        <v>0</v>
      </c>
      <c r="Z788" s="9">
        <f>0</f>
        <v>0</v>
      </c>
      <c r="AA788">
        <f>10</f>
        <v>10</v>
      </c>
    </row>
    <row r="789" spans="1:27" x14ac:dyDescent="0.55000000000000004">
      <c r="A789" s="10">
        <v>45931</v>
      </c>
      <c r="B789" t="s">
        <v>11</v>
      </c>
      <c r="C789" t="s">
        <v>23</v>
      </c>
      <c r="D789" t="s">
        <v>13</v>
      </c>
      <c r="E789" t="s">
        <v>27</v>
      </c>
      <c r="F789" t="s">
        <v>17</v>
      </c>
      <c r="G789" t="s">
        <v>16</v>
      </c>
      <c r="H789">
        <v>9.1423282618946597</v>
      </c>
      <c r="J789">
        <f t="shared" si="126"/>
        <v>788</v>
      </c>
      <c r="K789" t="str">
        <f t="shared" si="120"/>
        <v>CenterPointHouston LZ</v>
      </c>
      <c r="L789" s="10">
        <f t="shared" si="127"/>
        <v>45887</v>
      </c>
      <c r="M789" s="10">
        <f t="shared" si="128"/>
        <v>45931</v>
      </c>
      <c r="N789" t="str">
        <f t="shared" si="121"/>
        <v>COAST</v>
      </c>
      <c r="O789" t="str">
        <f t="shared" si="122"/>
        <v>NA</v>
      </c>
      <c r="P789" t="str">
        <f t="shared" si="123"/>
        <v>APG&amp;E</v>
      </c>
      <c r="Q789">
        <f t="shared" si="124"/>
        <v>24</v>
      </c>
      <c r="R789">
        <v>0</v>
      </c>
      <c r="S789">
        <f>200</f>
        <v>200</v>
      </c>
      <c r="T789" s="9">
        <f t="shared" si="129"/>
        <v>91.423282618946601</v>
      </c>
      <c r="U789">
        <f>0</f>
        <v>0</v>
      </c>
      <c r="V789" s="9">
        <f t="shared" si="125"/>
        <v>91.423282618946601</v>
      </c>
      <c r="W789" s="9">
        <f>0</f>
        <v>0</v>
      </c>
      <c r="X789" s="9">
        <f>0</f>
        <v>0</v>
      </c>
      <c r="Y789" s="9">
        <f>0</f>
        <v>0</v>
      </c>
      <c r="Z789" s="9">
        <f>0</f>
        <v>0</v>
      </c>
      <c r="AA789">
        <f>10</f>
        <v>10</v>
      </c>
    </row>
    <row r="790" spans="1:27" x14ac:dyDescent="0.55000000000000004">
      <c r="A790" s="10">
        <v>45931</v>
      </c>
      <c r="B790" t="s">
        <v>11</v>
      </c>
      <c r="C790" t="s">
        <v>23</v>
      </c>
      <c r="D790" t="s">
        <v>13</v>
      </c>
      <c r="E790" t="s">
        <v>27</v>
      </c>
      <c r="F790" t="s">
        <v>18</v>
      </c>
      <c r="G790" t="s">
        <v>16</v>
      </c>
      <c r="H790">
        <v>9.3525024268970096</v>
      </c>
      <c r="J790">
        <f t="shared" si="126"/>
        <v>789</v>
      </c>
      <c r="K790" t="str">
        <f t="shared" si="120"/>
        <v>CenterPointHouston LZ</v>
      </c>
      <c r="L790" s="10">
        <f t="shared" si="127"/>
        <v>45887</v>
      </c>
      <c r="M790" s="10">
        <f t="shared" si="128"/>
        <v>45931</v>
      </c>
      <c r="N790" t="str">
        <f t="shared" si="121"/>
        <v>COAST</v>
      </c>
      <c r="O790" t="str">
        <f t="shared" si="122"/>
        <v>NA</v>
      </c>
      <c r="P790" t="str">
        <f t="shared" si="123"/>
        <v>APG&amp;E</v>
      </c>
      <c r="Q790">
        <f t="shared" si="124"/>
        <v>36</v>
      </c>
      <c r="R790">
        <v>0</v>
      </c>
      <c r="S790">
        <f>200</f>
        <v>200</v>
      </c>
      <c r="T790" s="9">
        <f t="shared" si="129"/>
        <v>93.5250242689701</v>
      </c>
      <c r="U790">
        <f>0</f>
        <v>0</v>
      </c>
      <c r="V790" s="9">
        <f t="shared" si="125"/>
        <v>93.5250242689701</v>
      </c>
      <c r="W790" s="9">
        <f>0</f>
        <v>0</v>
      </c>
      <c r="X790" s="9">
        <f>0</f>
        <v>0</v>
      </c>
      <c r="Y790" s="9">
        <f>0</f>
        <v>0</v>
      </c>
      <c r="Z790" s="9">
        <f>0</f>
        <v>0</v>
      </c>
      <c r="AA790">
        <f>10</f>
        <v>10</v>
      </c>
    </row>
    <row r="791" spans="1:27" x14ac:dyDescent="0.55000000000000004">
      <c r="A791" s="10">
        <v>45962</v>
      </c>
      <c r="B791" t="s">
        <v>11</v>
      </c>
      <c r="C791" t="s">
        <v>23</v>
      </c>
      <c r="D791" t="s">
        <v>13</v>
      </c>
      <c r="E791" t="s">
        <v>27</v>
      </c>
      <c r="F791" t="s">
        <v>15</v>
      </c>
      <c r="G791" t="s">
        <v>16</v>
      </c>
      <c r="H791">
        <v>9.3360924404836396</v>
      </c>
      <c r="J791">
        <f t="shared" si="126"/>
        <v>790</v>
      </c>
      <c r="K791" t="str">
        <f t="shared" si="120"/>
        <v>CenterPointHouston LZ</v>
      </c>
      <c r="L791" s="10">
        <f t="shared" si="127"/>
        <v>45887</v>
      </c>
      <c r="M791" s="10">
        <f t="shared" si="128"/>
        <v>45962</v>
      </c>
      <c r="N791" t="str">
        <f t="shared" si="121"/>
        <v>COAST</v>
      </c>
      <c r="O791" t="str">
        <f t="shared" si="122"/>
        <v>NA</v>
      </c>
      <c r="P791" t="str">
        <f t="shared" si="123"/>
        <v>APG&amp;E</v>
      </c>
      <c r="Q791">
        <f t="shared" si="124"/>
        <v>12</v>
      </c>
      <c r="R791">
        <v>0</v>
      </c>
      <c r="S791">
        <f>200</f>
        <v>200</v>
      </c>
      <c r="T791" s="9">
        <f t="shared" si="129"/>
        <v>93.360924404836396</v>
      </c>
      <c r="U791">
        <f>0</f>
        <v>0</v>
      </c>
      <c r="V791" s="9">
        <f t="shared" si="125"/>
        <v>93.360924404836396</v>
      </c>
      <c r="W791" s="9">
        <f>0</f>
        <v>0</v>
      </c>
      <c r="X791" s="9">
        <f>0</f>
        <v>0</v>
      </c>
      <c r="Y791" s="9">
        <f>0</f>
        <v>0</v>
      </c>
      <c r="Z791" s="9">
        <f>0</f>
        <v>0</v>
      </c>
      <c r="AA791">
        <f>10</f>
        <v>10</v>
      </c>
    </row>
    <row r="792" spans="1:27" x14ac:dyDescent="0.55000000000000004">
      <c r="A792" s="10">
        <v>45962</v>
      </c>
      <c r="B792" t="s">
        <v>11</v>
      </c>
      <c r="C792" t="s">
        <v>23</v>
      </c>
      <c r="D792" t="s">
        <v>13</v>
      </c>
      <c r="E792" t="s">
        <v>27</v>
      </c>
      <c r="F792" t="s">
        <v>17</v>
      </c>
      <c r="G792" t="s">
        <v>16</v>
      </c>
      <c r="H792">
        <v>9.1487135524659795</v>
      </c>
      <c r="J792">
        <f t="shared" si="126"/>
        <v>791</v>
      </c>
      <c r="K792" t="str">
        <f t="shared" si="120"/>
        <v>CenterPointHouston LZ</v>
      </c>
      <c r="L792" s="10">
        <f t="shared" si="127"/>
        <v>45887</v>
      </c>
      <c r="M792" s="10">
        <f t="shared" si="128"/>
        <v>45962</v>
      </c>
      <c r="N792" t="str">
        <f t="shared" si="121"/>
        <v>COAST</v>
      </c>
      <c r="O792" t="str">
        <f t="shared" si="122"/>
        <v>NA</v>
      </c>
      <c r="P792" t="str">
        <f t="shared" si="123"/>
        <v>APG&amp;E</v>
      </c>
      <c r="Q792">
        <f t="shared" si="124"/>
        <v>24</v>
      </c>
      <c r="R792">
        <v>0</v>
      </c>
      <c r="S792">
        <f>200</f>
        <v>200</v>
      </c>
      <c r="T792" s="9">
        <f t="shared" si="129"/>
        <v>91.487135524659791</v>
      </c>
      <c r="U792">
        <f>0</f>
        <v>0</v>
      </c>
      <c r="V792" s="9">
        <f t="shared" si="125"/>
        <v>91.487135524659791</v>
      </c>
      <c r="W792" s="9">
        <f>0</f>
        <v>0</v>
      </c>
      <c r="X792" s="9">
        <f>0</f>
        <v>0</v>
      </c>
      <c r="Y792" s="9">
        <f>0</f>
        <v>0</v>
      </c>
      <c r="Z792" s="9">
        <f>0</f>
        <v>0</v>
      </c>
      <c r="AA792">
        <f>10</f>
        <v>10</v>
      </c>
    </row>
    <row r="793" spans="1:27" x14ac:dyDescent="0.55000000000000004">
      <c r="A793" s="10">
        <v>45962</v>
      </c>
      <c r="B793" t="s">
        <v>11</v>
      </c>
      <c r="C793" t="s">
        <v>23</v>
      </c>
      <c r="D793" t="s">
        <v>13</v>
      </c>
      <c r="E793" t="s">
        <v>27</v>
      </c>
      <c r="F793" t="s">
        <v>18</v>
      </c>
      <c r="G793" t="s">
        <v>16</v>
      </c>
      <c r="H793">
        <v>9.3591270856610809</v>
      </c>
      <c r="J793">
        <f t="shared" si="126"/>
        <v>792</v>
      </c>
      <c r="K793" t="str">
        <f t="shared" si="120"/>
        <v>CenterPointHouston LZ</v>
      </c>
      <c r="L793" s="10">
        <f t="shared" si="127"/>
        <v>45887</v>
      </c>
      <c r="M793" s="10">
        <f t="shared" si="128"/>
        <v>45962</v>
      </c>
      <c r="N793" t="str">
        <f t="shared" si="121"/>
        <v>COAST</v>
      </c>
      <c r="O793" t="str">
        <f t="shared" si="122"/>
        <v>NA</v>
      </c>
      <c r="P793" t="str">
        <f t="shared" si="123"/>
        <v>APG&amp;E</v>
      </c>
      <c r="Q793">
        <f t="shared" si="124"/>
        <v>36</v>
      </c>
      <c r="R793">
        <v>0</v>
      </c>
      <c r="S793">
        <f>200</f>
        <v>200</v>
      </c>
      <c r="T793" s="9">
        <f t="shared" si="129"/>
        <v>93.591270856610805</v>
      </c>
      <c r="U793">
        <f>0</f>
        <v>0</v>
      </c>
      <c r="V793" s="9">
        <f t="shared" si="125"/>
        <v>93.591270856610805</v>
      </c>
      <c r="W793" s="9">
        <f>0</f>
        <v>0</v>
      </c>
      <c r="X793" s="9">
        <f>0</f>
        <v>0</v>
      </c>
      <c r="Y793" s="9">
        <f>0</f>
        <v>0</v>
      </c>
      <c r="Z793" s="9">
        <f>0</f>
        <v>0</v>
      </c>
      <c r="AA793">
        <f>10</f>
        <v>10</v>
      </c>
    </row>
    <row r="794" spans="1:27" x14ac:dyDescent="0.55000000000000004">
      <c r="A794" s="10">
        <v>45992</v>
      </c>
      <c r="B794" t="s">
        <v>11</v>
      </c>
      <c r="C794" t="s">
        <v>23</v>
      </c>
      <c r="D794" t="s">
        <v>13</v>
      </c>
      <c r="E794" t="s">
        <v>27</v>
      </c>
      <c r="F794" t="s">
        <v>15</v>
      </c>
      <c r="G794" t="s">
        <v>16</v>
      </c>
      <c r="H794">
        <v>9.3498072569470807</v>
      </c>
      <c r="J794">
        <f t="shared" si="126"/>
        <v>793</v>
      </c>
      <c r="K794" t="str">
        <f t="shared" si="120"/>
        <v>CenterPointHouston LZ</v>
      </c>
      <c r="L794" s="10">
        <f t="shared" si="127"/>
        <v>45887</v>
      </c>
      <c r="M794" s="10">
        <f t="shared" si="128"/>
        <v>45992</v>
      </c>
      <c r="N794" t="str">
        <f t="shared" si="121"/>
        <v>COAST</v>
      </c>
      <c r="O794" t="str">
        <f t="shared" si="122"/>
        <v>NA</v>
      </c>
      <c r="P794" t="str">
        <f t="shared" si="123"/>
        <v>APG&amp;E</v>
      </c>
      <c r="Q794">
        <f t="shared" si="124"/>
        <v>12</v>
      </c>
      <c r="R794">
        <v>0</v>
      </c>
      <c r="S794">
        <f>200</f>
        <v>200</v>
      </c>
      <c r="T794" s="9">
        <f t="shared" si="129"/>
        <v>93.498072569470807</v>
      </c>
      <c r="U794">
        <f>0</f>
        <v>0</v>
      </c>
      <c r="V794" s="9">
        <f t="shared" si="125"/>
        <v>93.498072569470807</v>
      </c>
      <c r="W794" s="9">
        <f>0</f>
        <v>0</v>
      </c>
      <c r="X794" s="9">
        <f>0</f>
        <v>0</v>
      </c>
      <c r="Y794" s="9">
        <f>0</f>
        <v>0</v>
      </c>
      <c r="Z794" s="9">
        <f>0</f>
        <v>0</v>
      </c>
      <c r="AA794">
        <f>10</f>
        <v>10</v>
      </c>
    </row>
    <row r="795" spans="1:27" x14ac:dyDescent="0.55000000000000004">
      <c r="A795" s="10">
        <v>45992</v>
      </c>
      <c r="B795" t="s">
        <v>11</v>
      </c>
      <c r="C795" t="s">
        <v>23</v>
      </c>
      <c r="D795" t="s">
        <v>13</v>
      </c>
      <c r="E795" t="s">
        <v>27</v>
      </c>
      <c r="F795" t="s">
        <v>17</v>
      </c>
      <c r="G795" t="s">
        <v>16</v>
      </c>
      <c r="H795">
        <v>9.1535053613554407</v>
      </c>
      <c r="J795">
        <f t="shared" si="126"/>
        <v>794</v>
      </c>
      <c r="K795" t="str">
        <f t="shared" si="120"/>
        <v>CenterPointHouston LZ</v>
      </c>
      <c r="L795" s="10">
        <f t="shared" si="127"/>
        <v>45887</v>
      </c>
      <c r="M795" s="10">
        <f t="shared" si="128"/>
        <v>45992</v>
      </c>
      <c r="N795" t="str">
        <f t="shared" si="121"/>
        <v>COAST</v>
      </c>
      <c r="O795" t="str">
        <f t="shared" si="122"/>
        <v>NA</v>
      </c>
      <c r="P795" t="str">
        <f t="shared" si="123"/>
        <v>APG&amp;E</v>
      </c>
      <c r="Q795">
        <f t="shared" si="124"/>
        <v>24</v>
      </c>
      <c r="R795">
        <v>0</v>
      </c>
      <c r="S795">
        <f>200</f>
        <v>200</v>
      </c>
      <c r="T795" s="9">
        <f t="shared" si="129"/>
        <v>91.53505361355441</v>
      </c>
      <c r="U795">
        <f>0</f>
        <v>0</v>
      </c>
      <c r="V795" s="9">
        <f t="shared" si="125"/>
        <v>91.53505361355441</v>
      </c>
      <c r="W795" s="9">
        <f>0</f>
        <v>0</v>
      </c>
      <c r="X795" s="9">
        <f>0</f>
        <v>0</v>
      </c>
      <c r="Y795" s="9">
        <f>0</f>
        <v>0</v>
      </c>
      <c r="Z795" s="9">
        <f>0</f>
        <v>0</v>
      </c>
      <c r="AA795">
        <f>10</f>
        <v>10</v>
      </c>
    </row>
    <row r="796" spans="1:27" x14ac:dyDescent="0.55000000000000004">
      <c r="A796" s="10">
        <v>45992</v>
      </c>
      <c r="B796" t="s">
        <v>11</v>
      </c>
      <c r="C796" t="s">
        <v>23</v>
      </c>
      <c r="D796" t="s">
        <v>13</v>
      </c>
      <c r="E796" t="s">
        <v>27</v>
      </c>
      <c r="F796" t="s">
        <v>18</v>
      </c>
      <c r="G796" t="s">
        <v>16</v>
      </c>
      <c r="H796">
        <v>9.3612001461142906</v>
      </c>
      <c r="J796">
        <f t="shared" si="126"/>
        <v>795</v>
      </c>
      <c r="K796" t="str">
        <f t="shared" si="120"/>
        <v>CenterPointHouston LZ</v>
      </c>
      <c r="L796" s="10">
        <f t="shared" si="127"/>
        <v>45887</v>
      </c>
      <c r="M796" s="10">
        <f t="shared" si="128"/>
        <v>45992</v>
      </c>
      <c r="N796" t="str">
        <f t="shared" si="121"/>
        <v>COAST</v>
      </c>
      <c r="O796" t="str">
        <f t="shared" si="122"/>
        <v>NA</v>
      </c>
      <c r="P796" t="str">
        <f t="shared" si="123"/>
        <v>APG&amp;E</v>
      </c>
      <c r="Q796">
        <f t="shared" si="124"/>
        <v>36</v>
      </c>
      <c r="R796">
        <v>0</v>
      </c>
      <c r="S796">
        <f>200</f>
        <v>200</v>
      </c>
      <c r="T796" s="9">
        <f t="shared" si="129"/>
        <v>93.61200146114291</v>
      </c>
      <c r="U796">
        <f>0</f>
        <v>0</v>
      </c>
      <c r="V796" s="9">
        <f t="shared" si="125"/>
        <v>93.61200146114291</v>
      </c>
      <c r="W796" s="9">
        <f>0</f>
        <v>0</v>
      </c>
      <c r="X796" s="9">
        <f>0</f>
        <v>0</v>
      </c>
      <c r="Y796" s="9">
        <f>0</f>
        <v>0</v>
      </c>
      <c r="Z796" s="9">
        <f>0</f>
        <v>0</v>
      </c>
      <c r="AA796">
        <f>10</f>
        <v>10</v>
      </c>
    </row>
    <row r="797" spans="1:27" x14ac:dyDescent="0.55000000000000004">
      <c r="A797" s="10">
        <v>46023</v>
      </c>
      <c r="B797" t="s">
        <v>11</v>
      </c>
      <c r="C797" t="s">
        <v>23</v>
      </c>
      <c r="D797" t="s">
        <v>13</v>
      </c>
      <c r="E797" t="s">
        <v>27</v>
      </c>
      <c r="F797" t="s">
        <v>15</v>
      </c>
      <c r="G797" t="s">
        <v>16</v>
      </c>
      <c r="H797">
        <v>9.3732117168882407</v>
      </c>
      <c r="J797">
        <f t="shared" si="126"/>
        <v>796</v>
      </c>
      <c r="K797" t="str">
        <f t="shared" si="120"/>
        <v>CenterPointHouston LZ</v>
      </c>
      <c r="L797" s="10">
        <f t="shared" si="127"/>
        <v>45887</v>
      </c>
      <c r="M797" s="10">
        <f t="shared" si="128"/>
        <v>46023</v>
      </c>
      <c r="N797" t="str">
        <f t="shared" si="121"/>
        <v>COAST</v>
      </c>
      <c r="O797" t="str">
        <f t="shared" si="122"/>
        <v>NA</v>
      </c>
      <c r="P797" t="str">
        <f t="shared" si="123"/>
        <v>APG&amp;E</v>
      </c>
      <c r="Q797">
        <f t="shared" si="124"/>
        <v>12</v>
      </c>
      <c r="R797">
        <v>0</v>
      </c>
      <c r="S797">
        <f>200</f>
        <v>200</v>
      </c>
      <c r="T797" s="9">
        <f t="shared" si="129"/>
        <v>93.732117168882411</v>
      </c>
      <c r="U797">
        <f>0</f>
        <v>0</v>
      </c>
      <c r="V797" s="9">
        <f t="shared" si="125"/>
        <v>93.732117168882411</v>
      </c>
      <c r="W797" s="9">
        <f>0</f>
        <v>0</v>
      </c>
      <c r="X797" s="9">
        <f>0</f>
        <v>0</v>
      </c>
      <c r="Y797" s="9">
        <f>0</f>
        <v>0</v>
      </c>
      <c r="Z797" s="9">
        <f>0</f>
        <v>0</v>
      </c>
      <c r="AA797">
        <f>10</f>
        <v>10</v>
      </c>
    </row>
    <row r="798" spans="1:27" x14ac:dyDescent="0.55000000000000004">
      <c r="A798" s="10">
        <v>46023</v>
      </c>
      <c r="B798" t="s">
        <v>11</v>
      </c>
      <c r="C798" t="s">
        <v>23</v>
      </c>
      <c r="D798" t="s">
        <v>13</v>
      </c>
      <c r="E798" t="s">
        <v>27</v>
      </c>
      <c r="F798" t="s">
        <v>17</v>
      </c>
      <c r="G798" t="s">
        <v>16</v>
      </c>
      <c r="H798">
        <v>9.1714008447675894</v>
      </c>
      <c r="J798">
        <f t="shared" si="126"/>
        <v>797</v>
      </c>
      <c r="K798" t="str">
        <f t="shared" si="120"/>
        <v>CenterPointHouston LZ</v>
      </c>
      <c r="L798" s="10">
        <f t="shared" si="127"/>
        <v>45887</v>
      </c>
      <c r="M798" s="10">
        <f t="shared" si="128"/>
        <v>46023</v>
      </c>
      <c r="N798" t="str">
        <f t="shared" si="121"/>
        <v>COAST</v>
      </c>
      <c r="O798" t="str">
        <f t="shared" si="122"/>
        <v>NA</v>
      </c>
      <c r="P798" t="str">
        <f t="shared" si="123"/>
        <v>APG&amp;E</v>
      </c>
      <c r="Q798">
        <f t="shared" si="124"/>
        <v>24</v>
      </c>
      <c r="R798">
        <v>0</v>
      </c>
      <c r="S798">
        <f>200</f>
        <v>200</v>
      </c>
      <c r="T798" s="9">
        <f t="shared" si="129"/>
        <v>91.714008447675894</v>
      </c>
      <c r="U798">
        <f>0</f>
        <v>0</v>
      </c>
      <c r="V798" s="9">
        <f t="shared" si="125"/>
        <v>91.714008447675894</v>
      </c>
      <c r="W798" s="9">
        <f>0</f>
        <v>0</v>
      </c>
      <c r="X798" s="9">
        <f>0</f>
        <v>0</v>
      </c>
      <c r="Y798" s="9">
        <f>0</f>
        <v>0</v>
      </c>
      <c r="Z798" s="9">
        <f>0</f>
        <v>0</v>
      </c>
      <c r="AA798">
        <f>10</f>
        <v>10</v>
      </c>
    </row>
    <row r="799" spans="1:27" x14ac:dyDescent="0.55000000000000004">
      <c r="A799" s="10">
        <v>46023</v>
      </c>
      <c r="B799" t="s">
        <v>11</v>
      </c>
      <c r="C799" t="s">
        <v>23</v>
      </c>
      <c r="D799" t="s">
        <v>13</v>
      </c>
      <c r="E799" t="s">
        <v>27</v>
      </c>
      <c r="F799" t="s">
        <v>18</v>
      </c>
      <c r="G799" t="s">
        <v>16</v>
      </c>
      <c r="H799">
        <v>9.3760704757215301</v>
      </c>
      <c r="J799">
        <f t="shared" si="126"/>
        <v>798</v>
      </c>
      <c r="K799" t="str">
        <f t="shared" si="120"/>
        <v>CenterPointHouston LZ</v>
      </c>
      <c r="L799" s="10">
        <f t="shared" si="127"/>
        <v>45887</v>
      </c>
      <c r="M799" s="10">
        <f t="shared" si="128"/>
        <v>46023</v>
      </c>
      <c r="N799" t="str">
        <f t="shared" si="121"/>
        <v>COAST</v>
      </c>
      <c r="O799" t="str">
        <f t="shared" si="122"/>
        <v>NA</v>
      </c>
      <c r="P799" t="str">
        <f t="shared" si="123"/>
        <v>APG&amp;E</v>
      </c>
      <c r="Q799">
        <f t="shared" si="124"/>
        <v>36</v>
      </c>
      <c r="R799">
        <v>0</v>
      </c>
      <c r="S799">
        <f>200</f>
        <v>200</v>
      </c>
      <c r="T799" s="9">
        <f t="shared" si="129"/>
        <v>93.760704757215308</v>
      </c>
      <c r="U799">
        <f>0</f>
        <v>0</v>
      </c>
      <c r="V799" s="9">
        <f t="shared" si="125"/>
        <v>93.760704757215308</v>
      </c>
      <c r="W799" s="9">
        <f>0</f>
        <v>0</v>
      </c>
      <c r="X799" s="9">
        <f>0</f>
        <v>0</v>
      </c>
      <c r="Y799" s="9">
        <f>0</f>
        <v>0</v>
      </c>
      <c r="Z799" s="9">
        <f>0</f>
        <v>0</v>
      </c>
      <c r="AA799">
        <f>10</f>
        <v>10</v>
      </c>
    </row>
    <row r="800" spans="1:27" x14ac:dyDescent="0.55000000000000004">
      <c r="A800" s="10">
        <v>46054</v>
      </c>
      <c r="B800" t="s">
        <v>11</v>
      </c>
      <c r="C800" t="s">
        <v>23</v>
      </c>
      <c r="D800" t="s">
        <v>13</v>
      </c>
      <c r="E800" t="s">
        <v>27</v>
      </c>
      <c r="F800" t="s">
        <v>15</v>
      </c>
      <c r="G800" t="s">
        <v>16</v>
      </c>
      <c r="H800">
        <v>9.4349351375600001</v>
      </c>
      <c r="J800">
        <f t="shared" si="126"/>
        <v>799</v>
      </c>
      <c r="K800" t="str">
        <f t="shared" si="120"/>
        <v>CenterPointHouston LZ</v>
      </c>
      <c r="L800" s="10">
        <f t="shared" si="127"/>
        <v>45887</v>
      </c>
      <c r="M800" s="10">
        <f t="shared" si="128"/>
        <v>46054</v>
      </c>
      <c r="N800" t="str">
        <f t="shared" si="121"/>
        <v>COAST</v>
      </c>
      <c r="O800" t="str">
        <f t="shared" si="122"/>
        <v>NA</v>
      </c>
      <c r="P800" t="str">
        <f t="shared" si="123"/>
        <v>APG&amp;E</v>
      </c>
      <c r="Q800">
        <f t="shared" si="124"/>
        <v>12</v>
      </c>
      <c r="R800">
        <v>0</v>
      </c>
      <c r="S800">
        <f>200</f>
        <v>200</v>
      </c>
      <c r="T800" s="9">
        <f t="shared" si="129"/>
        <v>94.349351375600008</v>
      </c>
      <c r="U800">
        <f>0</f>
        <v>0</v>
      </c>
      <c r="V800" s="9">
        <f t="shared" si="125"/>
        <v>94.349351375600008</v>
      </c>
      <c r="W800" s="9">
        <f>0</f>
        <v>0</v>
      </c>
      <c r="X800" s="9">
        <f>0</f>
        <v>0</v>
      </c>
      <c r="Y800" s="9">
        <f>0</f>
        <v>0</v>
      </c>
      <c r="Z800" s="9">
        <f>0</f>
        <v>0</v>
      </c>
      <c r="AA800">
        <f>10</f>
        <v>10</v>
      </c>
    </row>
    <row r="801" spans="1:27" x14ac:dyDescent="0.55000000000000004">
      <c r="A801" s="10">
        <v>46054</v>
      </c>
      <c r="B801" t="s">
        <v>11</v>
      </c>
      <c r="C801" t="s">
        <v>23</v>
      </c>
      <c r="D801" t="s">
        <v>13</v>
      </c>
      <c r="E801" t="s">
        <v>27</v>
      </c>
      <c r="F801" t="s">
        <v>17</v>
      </c>
      <c r="G801" t="s">
        <v>16</v>
      </c>
      <c r="H801">
        <v>9.2348465281976395</v>
      </c>
      <c r="J801">
        <f t="shared" si="126"/>
        <v>800</v>
      </c>
      <c r="K801" t="str">
        <f t="shared" si="120"/>
        <v>CenterPointHouston LZ</v>
      </c>
      <c r="L801" s="10">
        <f t="shared" si="127"/>
        <v>45887</v>
      </c>
      <c r="M801" s="10">
        <f t="shared" si="128"/>
        <v>46054</v>
      </c>
      <c r="N801" t="str">
        <f t="shared" si="121"/>
        <v>COAST</v>
      </c>
      <c r="O801" t="str">
        <f t="shared" si="122"/>
        <v>NA</v>
      </c>
      <c r="P801" t="str">
        <f t="shared" si="123"/>
        <v>APG&amp;E</v>
      </c>
      <c r="Q801">
        <f t="shared" si="124"/>
        <v>24</v>
      </c>
      <c r="R801">
        <v>0</v>
      </c>
      <c r="S801">
        <f>200</f>
        <v>200</v>
      </c>
      <c r="T801" s="9">
        <f t="shared" si="129"/>
        <v>92.348465281976388</v>
      </c>
      <c r="U801">
        <f>0</f>
        <v>0</v>
      </c>
      <c r="V801" s="9">
        <f t="shared" si="125"/>
        <v>92.348465281976388</v>
      </c>
      <c r="W801" s="9">
        <f>0</f>
        <v>0</v>
      </c>
      <c r="X801" s="9">
        <f>0</f>
        <v>0</v>
      </c>
      <c r="Y801" s="9">
        <f>0</f>
        <v>0</v>
      </c>
      <c r="Z801" s="9">
        <f>0</f>
        <v>0</v>
      </c>
      <c r="AA801">
        <f>10</f>
        <v>10</v>
      </c>
    </row>
    <row r="802" spans="1:27" x14ac:dyDescent="0.55000000000000004">
      <c r="A802" s="10">
        <v>46054</v>
      </c>
      <c r="B802" t="s">
        <v>11</v>
      </c>
      <c r="C802" t="s">
        <v>23</v>
      </c>
      <c r="D802" t="s">
        <v>13</v>
      </c>
      <c r="E802" t="s">
        <v>27</v>
      </c>
      <c r="F802" t="s">
        <v>18</v>
      </c>
      <c r="G802" t="s">
        <v>16</v>
      </c>
      <c r="H802">
        <v>9.4330851798597095</v>
      </c>
      <c r="J802">
        <f t="shared" si="126"/>
        <v>801</v>
      </c>
      <c r="K802" t="str">
        <f t="shared" si="120"/>
        <v>CenterPointHouston LZ</v>
      </c>
      <c r="L802" s="10">
        <f t="shared" si="127"/>
        <v>45887</v>
      </c>
      <c r="M802" s="10">
        <f t="shared" si="128"/>
        <v>46054</v>
      </c>
      <c r="N802" t="str">
        <f t="shared" si="121"/>
        <v>COAST</v>
      </c>
      <c r="O802" t="str">
        <f t="shared" si="122"/>
        <v>NA</v>
      </c>
      <c r="P802" t="str">
        <f t="shared" si="123"/>
        <v>APG&amp;E</v>
      </c>
      <c r="Q802">
        <f t="shared" si="124"/>
        <v>36</v>
      </c>
      <c r="R802">
        <v>0</v>
      </c>
      <c r="S802">
        <f>200</f>
        <v>200</v>
      </c>
      <c r="T802" s="9">
        <f t="shared" si="129"/>
        <v>94.330851798597095</v>
      </c>
      <c r="U802">
        <f>0</f>
        <v>0</v>
      </c>
      <c r="V802" s="9">
        <f t="shared" si="125"/>
        <v>94.330851798597095</v>
      </c>
      <c r="W802" s="9">
        <f>0</f>
        <v>0</v>
      </c>
      <c r="X802" s="9">
        <f>0</f>
        <v>0</v>
      </c>
      <c r="Y802" s="9">
        <f>0</f>
        <v>0</v>
      </c>
      <c r="Z802" s="9">
        <f>0</f>
        <v>0</v>
      </c>
      <c r="AA802">
        <f>10</f>
        <v>10</v>
      </c>
    </row>
    <row r="803" spans="1:27" x14ac:dyDescent="0.55000000000000004">
      <c r="A803" s="10">
        <v>46082</v>
      </c>
      <c r="B803" t="s">
        <v>11</v>
      </c>
      <c r="C803" t="s">
        <v>23</v>
      </c>
      <c r="D803" t="s">
        <v>13</v>
      </c>
      <c r="E803" t="s">
        <v>27</v>
      </c>
      <c r="F803" t="s">
        <v>15</v>
      </c>
      <c r="G803" t="s">
        <v>16</v>
      </c>
      <c r="H803">
        <v>9.4692694414015204</v>
      </c>
      <c r="J803">
        <f t="shared" si="126"/>
        <v>802</v>
      </c>
      <c r="K803" t="str">
        <f t="shared" si="120"/>
        <v>CenterPointHouston LZ</v>
      </c>
      <c r="L803" s="10">
        <f t="shared" si="127"/>
        <v>45887</v>
      </c>
      <c r="M803" s="10">
        <f t="shared" si="128"/>
        <v>46082</v>
      </c>
      <c r="N803" t="str">
        <f t="shared" si="121"/>
        <v>COAST</v>
      </c>
      <c r="O803" t="str">
        <f t="shared" si="122"/>
        <v>NA</v>
      </c>
      <c r="P803" t="str">
        <f t="shared" si="123"/>
        <v>APG&amp;E</v>
      </c>
      <c r="Q803">
        <f t="shared" si="124"/>
        <v>12</v>
      </c>
      <c r="R803">
        <v>0</v>
      </c>
      <c r="S803">
        <f>200</f>
        <v>200</v>
      </c>
      <c r="T803" s="9">
        <f t="shared" si="129"/>
        <v>94.692694414015207</v>
      </c>
      <c r="U803">
        <f>0</f>
        <v>0</v>
      </c>
      <c r="V803" s="9">
        <f t="shared" si="125"/>
        <v>94.692694414015207</v>
      </c>
      <c r="W803" s="9">
        <f>0</f>
        <v>0</v>
      </c>
      <c r="X803" s="9">
        <f>0</f>
        <v>0</v>
      </c>
      <c r="Y803" s="9">
        <f>0</f>
        <v>0</v>
      </c>
      <c r="Z803" s="9">
        <f>0</f>
        <v>0</v>
      </c>
      <c r="AA803">
        <f>10</f>
        <v>10</v>
      </c>
    </row>
    <row r="804" spans="1:27" x14ac:dyDescent="0.55000000000000004">
      <c r="A804" s="10">
        <v>46082</v>
      </c>
      <c r="B804" t="s">
        <v>11</v>
      </c>
      <c r="C804" t="s">
        <v>23</v>
      </c>
      <c r="D804" t="s">
        <v>13</v>
      </c>
      <c r="E804" t="s">
        <v>27</v>
      </c>
      <c r="F804" t="s">
        <v>17</v>
      </c>
      <c r="G804" t="s">
        <v>16</v>
      </c>
      <c r="H804">
        <v>9.2749139923091093</v>
      </c>
      <c r="J804">
        <f t="shared" si="126"/>
        <v>803</v>
      </c>
      <c r="K804" t="str">
        <f t="shared" si="120"/>
        <v>CenterPointHouston LZ</v>
      </c>
      <c r="L804" s="10">
        <f t="shared" si="127"/>
        <v>45887</v>
      </c>
      <c r="M804" s="10">
        <f t="shared" si="128"/>
        <v>46082</v>
      </c>
      <c r="N804" t="str">
        <f t="shared" si="121"/>
        <v>COAST</v>
      </c>
      <c r="O804" t="str">
        <f t="shared" si="122"/>
        <v>NA</v>
      </c>
      <c r="P804" t="str">
        <f t="shared" si="123"/>
        <v>APG&amp;E</v>
      </c>
      <c r="Q804">
        <f t="shared" si="124"/>
        <v>24</v>
      </c>
      <c r="R804">
        <v>0</v>
      </c>
      <c r="S804">
        <f>200</f>
        <v>200</v>
      </c>
      <c r="T804" s="9">
        <f t="shared" si="129"/>
        <v>92.749139923091093</v>
      </c>
      <c r="U804">
        <f>0</f>
        <v>0</v>
      </c>
      <c r="V804" s="9">
        <f t="shared" si="125"/>
        <v>92.749139923091093</v>
      </c>
      <c r="W804" s="9">
        <f>0</f>
        <v>0</v>
      </c>
      <c r="X804" s="9">
        <f>0</f>
        <v>0</v>
      </c>
      <c r="Y804" s="9">
        <f>0</f>
        <v>0</v>
      </c>
      <c r="Z804" s="9">
        <f>0</f>
        <v>0</v>
      </c>
      <c r="AA804">
        <f>10</f>
        <v>10</v>
      </c>
    </row>
    <row r="805" spans="1:27" x14ac:dyDescent="0.55000000000000004">
      <c r="A805" s="10">
        <v>46082</v>
      </c>
      <c r="B805" t="s">
        <v>11</v>
      </c>
      <c r="C805" t="s">
        <v>23</v>
      </c>
      <c r="D805" t="s">
        <v>13</v>
      </c>
      <c r="E805" t="s">
        <v>27</v>
      </c>
      <c r="F805" t="s">
        <v>18</v>
      </c>
      <c r="G805" t="s">
        <v>16</v>
      </c>
      <c r="H805">
        <v>9.46734934395168</v>
      </c>
      <c r="J805">
        <f t="shared" si="126"/>
        <v>804</v>
      </c>
      <c r="K805" t="str">
        <f t="shared" si="120"/>
        <v>CenterPointHouston LZ</v>
      </c>
      <c r="L805" s="10">
        <f t="shared" si="127"/>
        <v>45887</v>
      </c>
      <c r="M805" s="10">
        <f t="shared" si="128"/>
        <v>46082</v>
      </c>
      <c r="N805" t="str">
        <f t="shared" si="121"/>
        <v>COAST</v>
      </c>
      <c r="O805" t="str">
        <f t="shared" si="122"/>
        <v>NA</v>
      </c>
      <c r="P805" t="str">
        <f t="shared" si="123"/>
        <v>APG&amp;E</v>
      </c>
      <c r="Q805">
        <f t="shared" si="124"/>
        <v>36</v>
      </c>
      <c r="R805">
        <v>0</v>
      </c>
      <c r="S805">
        <f>200</f>
        <v>200</v>
      </c>
      <c r="T805" s="9">
        <f t="shared" si="129"/>
        <v>94.673493439516804</v>
      </c>
      <c r="U805">
        <f>0</f>
        <v>0</v>
      </c>
      <c r="V805" s="9">
        <f t="shared" si="125"/>
        <v>94.673493439516804</v>
      </c>
      <c r="W805" s="9">
        <f>0</f>
        <v>0</v>
      </c>
      <c r="X805" s="9">
        <f>0</f>
        <v>0</v>
      </c>
      <c r="Y805" s="9">
        <f>0</f>
        <v>0</v>
      </c>
      <c r="Z805" s="9">
        <f>0</f>
        <v>0</v>
      </c>
      <c r="AA805">
        <f>10</f>
        <v>10</v>
      </c>
    </row>
    <row r="806" spans="1:27" x14ac:dyDescent="0.55000000000000004">
      <c r="A806" s="10">
        <v>46113</v>
      </c>
      <c r="B806" t="s">
        <v>11</v>
      </c>
      <c r="C806" t="s">
        <v>23</v>
      </c>
      <c r="D806" t="s">
        <v>13</v>
      </c>
      <c r="E806" t="s">
        <v>27</v>
      </c>
      <c r="F806" t="s">
        <v>15</v>
      </c>
      <c r="G806" t="s">
        <v>16</v>
      </c>
      <c r="H806">
        <v>9.4699586590168199</v>
      </c>
      <c r="J806">
        <f t="shared" si="126"/>
        <v>805</v>
      </c>
      <c r="K806" t="str">
        <f t="shared" si="120"/>
        <v>CenterPointHouston LZ</v>
      </c>
      <c r="L806" s="10">
        <f t="shared" si="127"/>
        <v>45887</v>
      </c>
      <c r="M806" s="10">
        <f t="shared" si="128"/>
        <v>46113</v>
      </c>
      <c r="N806" t="str">
        <f t="shared" si="121"/>
        <v>COAST</v>
      </c>
      <c r="O806" t="str">
        <f t="shared" si="122"/>
        <v>NA</v>
      </c>
      <c r="P806" t="str">
        <f t="shared" si="123"/>
        <v>APG&amp;E</v>
      </c>
      <c r="Q806">
        <f t="shared" si="124"/>
        <v>12</v>
      </c>
      <c r="R806">
        <v>0</v>
      </c>
      <c r="S806">
        <f>200</f>
        <v>200</v>
      </c>
      <c r="T806" s="9">
        <f t="shared" si="129"/>
        <v>94.699586590168195</v>
      </c>
      <c r="U806">
        <f>0</f>
        <v>0</v>
      </c>
      <c r="V806" s="9">
        <f t="shared" si="125"/>
        <v>94.699586590168195</v>
      </c>
      <c r="W806" s="9">
        <f>0</f>
        <v>0</v>
      </c>
      <c r="X806" s="9">
        <f>0</f>
        <v>0</v>
      </c>
      <c r="Y806" s="9">
        <f>0</f>
        <v>0</v>
      </c>
      <c r="Z806" s="9">
        <f>0</f>
        <v>0</v>
      </c>
      <c r="AA806">
        <f>10</f>
        <v>10</v>
      </c>
    </row>
    <row r="807" spans="1:27" x14ac:dyDescent="0.55000000000000004">
      <c r="A807" s="10">
        <v>46113</v>
      </c>
      <c r="B807" t="s">
        <v>11</v>
      </c>
      <c r="C807" t="s">
        <v>23</v>
      </c>
      <c r="D807" t="s">
        <v>13</v>
      </c>
      <c r="E807" t="s">
        <v>27</v>
      </c>
      <c r="F807" t="s">
        <v>17</v>
      </c>
      <c r="G807" t="s">
        <v>16</v>
      </c>
      <c r="H807">
        <v>9.2769927962080398</v>
      </c>
      <c r="J807">
        <f t="shared" si="126"/>
        <v>806</v>
      </c>
      <c r="K807" t="str">
        <f t="shared" si="120"/>
        <v>CenterPointHouston LZ</v>
      </c>
      <c r="L807" s="10">
        <f t="shared" si="127"/>
        <v>45887</v>
      </c>
      <c r="M807" s="10">
        <f t="shared" si="128"/>
        <v>46113</v>
      </c>
      <c r="N807" t="str">
        <f t="shared" si="121"/>
        <v>COAST</v>
      </c>
      <c r="O807" t="str">
        <f t="shared" si="122"/>
        <v>NA</v>
      </c>
      <c r="P807" t="str">
        <f t="shared" si="123"/>
        <v>APG&amp;E</v>
      </c>
      <c r="Q807">
        <f t="shared" si="124"/>
        <v>24</v>
      </c>
      <c r="R807">
        <v>0</v>
      </c>
      <c r="S807">
        <f>200</f>
        <v>200</v>
      </c>
      <c r="T807" s="9">
        <f t="shared" si="129"/>
        <v>92.769927962080402</v>
      </c>
      <c r="U807">
        <f>0</f>
        <v>0</v>
      </c>
      <c r="V807" s="9">
        <f t="shared" si="125"/>
        <v>92.769927962080402</v>
      </c>
      <c r="W807" s="9">
        <f>0</f>
        <v>0</v>
      </c>
      <c r="X807" s="9">
        <f>0</f>
        <v>0</v>
      </c>
      <c r="Y807" s="9">
        <f>0</f>
        <v>0</v>
      </c>
      <c r="Z807" s="9">
        <f>0</f>
        <v>0</v>
      </c>
      <c r="AA807">
        <f>10</f>
        <v>10</v>
      </c>
    </row>
    <row r="808" spans="1:27" x14ac:dyDescent="0.55000000000000004">
      <c r="A808" s="10">
        <v>46113</v>
      </c>
      <c r="B808" t="s">
        <v>11</v>
      </c>
      <c r="C808" t="s">
        <v>23</v>
      </c>
      <c r="D808" t="s">
        <v>13</v>
      </c>
      <c r="E808" t="s">
        <v>27</v>
      </c>
      <c r="F808" t="s">
        <v>18</v>
      </c>
      <c r="G808" t="s">
        <v>16</v>
      </c>
      <c r="H808">
        <v>9.4654871002868504</v>
      </c>
      <c r="J808">
        <f t="shared" si="126"/>
        <v>807</v>
      </c>
      <c r="K808" t="str">
        <f t="shared" si="120"/>
        <v>CenterPointHouston LZ</v>
      </c>
      <c r="L808" s="10">
        <f t="shared" si="127"/>
        <v>45887</v>
      </c>
      <c r="M808" s="10">
        <f t="shared" si="128"/>
        <v>46113</v>
      </c>
      <c r="N808" t="str">
        <f t="shared" si="121"/>
        <v>COAST</v>
      </c>
      <c r="O808" t="str">
        <f t="shared" si="122"/>
        <v>NA</v>
      </c>
      <c r="P808" t="str">
        <f t="shared" si="123"/>
        <v>APG&amp;E</v>
      </c>
      <c r="Q808">
        <f t="shared" si="124"/>
        <v>36</v>
      </c>
      <c r="R808">
        <v>0</v>
      </c>
      <c r="S808">
        <f>200</f>
        <v>200</v>
      </c>
      <c r="T808" s="9">
        <f t="shared" si="129"/>
        <v>94.654871002868504</v>
      </c>
      <c r="U808">
        <f>0</f>
        <v>0</v>
      </c>
      <c r="V808" s="9">
        <f t="shared" si="125"/>
        <v>94.654871002868504</v>
      </c>
      <c r="W808" s="9">
        <f>0</f>
        <v>0</v>
      </c>
      <c r="X808" s="9">
        <f>0</f>
        <v>0</v>
      </c>
      <c r="Y808" s="9">
        <f>0</f>
        <v>0</v>
      </c>
      <c r="Z808" s="9">
        <f>0</f>
        <v>0</v>
      </c>
      <c r="AA808">
        <f>10</f>
        <v>10</v>
      </c>
    </row>
    <row r="809" spans="1:27" x14ac:dyDescent="0.55000000000000004">
      <c r="A809" s="10">
        <v>46143</v>
      </c>
      <c r="B809" t="s">
        <v>11</v>
      </c>
      <c r="C809" t="s">
        <v>23</v>
      </c>
      <c r="D809" t="s">
        <v>13</v>
      </c>
      <c r="E809" t="s">
        <v>27</v>
      </c>
      <c r="F809" t="s">
        <v>15</v>
      </c>
      <c r="G809" t="s">
        <v>16</v>
      </c>
      <c r="H809">
        <v>9.4500555468694607</v>
      </c>
      <c r="J809">
        <f t="shared" si="126"/>
        <v>808</v>
      </c>
      <c r="K809" t="str">
        <f t="shared" si="120"/>
        <v>CenterPointHouston LZ</v>
      </c>
      <c r="L809" s="10">
        <f t="shared" si="127"/>
        <v>45887</v>
      </c>
      <c r="M809" s="10">
        <f t="shared" si="128"/>
        <v>46143</v>
      </c>
      <c r="N809" t="str">
        <f t="shared" si="121"/>
        <v>COAST</v>
      </c>
      <c r="O809" t="str">
        <f t="shared" si="122"/>
        <v>NA</v>
      </c>
      <c r="P809" t="str">
        <f t="shared" si="123"/>
        <v>APG&amp;E</v>
      </c>
      <c r="Q809">
        <f t="shared" si="124"/>
        <v>12</v>
      </c>
      <c r="R809">
        <v>0</v>
      </c>
      <c r="S809">
        <f>200</f>
        <v>200</v>
      </c>
      <c r="T809" s="9">
        <f t="shared" si="129"/>
        <v>94.500555468694614</v>
      </c>
      <c r="U809">
        <f>0</f>
        <v>0</v>
      </c>
      <c r="V809" s="9">
        <f t="shared" si="125"/>
        <v>94.500555468694614</v>
      </c>
      <c r="W809" s="9">
        <f>0</f>
        <v>0</v>
      </c>
      <c r="X809" s="9">
        <f>0</f>
        <v>0</v>
      </c>
      <c r="Y809" s="9">
        <f>0</f>
        <v>0</v>
      </c>
      <c r="Z809" s="9">
        <f>0</f>
        <v>0</v>
      </c>
      <c r="AA809">
        <f>10</f>
        <v>10</v>
      </c>
    </row>
    <row r="810" spans="1:27" x14ac:dyDescent="0.55000000000000004">
      <c r="A810" s="10">
        <v>46143</v>
      </c>
      <c r="B810" t="s">
        <v>11</v>
      </c>
      <c r="C810" t="s">
        <v>23</v>
      </c>
      <c r="D810" t="s">
        <v>13</v>
      </c>
      <c r="E810" t="s">
        <v>27</v>
      </c>
      <c r="F810" t="s">
        <v>17</v>
      </c>
      <c r="G810" t="s">
        <v>16</v>
      </c>
      <c r="H810">
        <v>9.2637101883273907</v>
      </c>
      <c r="J810">
        <f t="shared" si="126"/>
        <v>809</v>
      </c>
      <c r="K810" t="str">
        <f t="shared" si="120"/>
        <v>CenterPointHouston LZ</v>
      </c>
      <c r="L810" s="10">
        <f t="shared" si="127"/>
        <v>45887</v>
      </c>
      <c r="M810" s="10">
        <f t="shared" si="128"/>
        <v>46143</v>
      </c>
      <c r="N810" t="str">
        <f t="shared" si="121"/>
        <v>COAST</v>
      </c>
      <c r="O810" t="str">
        <f t="shared" si="122"/>
        <v>NA</v>
      </c>
      <c r="P810" t="str">
        <f t="shared" si="123"/>
        <v>APG&amp;E</v>
      </c>
      <c r="Q810">
        <f t="shared" si="124"/>
        <v>24</v>
      </c>
      <c r="R810">
        <v>0</v>
      </c>
      <c r="S810">
        <f>200</f>
        <v>200</v>
      </c>
      <c r="T810" s="9">
        <f t="shared" si="129"/>
        <v>92.637101883273914</v>
      </c>
      <c r="U810">
        <f>0</f>
        <v>0</v>
      </c>
      <c r="V810" s="9">
        <f t="shared" si="125"/>
        <v>92.637101883273914</v>
      </c>
      <c r="W810" s="9">
        <f>0</f>
        <v>0</v>
      </c>
      <c r="X810" s="9">
        <f>0</f>
        <v>0</v>
      </c>
      <c r="Y810" s="9">
        <f>0</f>
        <v>0</v>
      </c>
      <c r="Z810" s="9">
        <f>0</f>
        <v>0</v>
      </c>
      <c r="AA810">
        <f>10</f>
        <v>10</v>
      </c>
    </row>
    <row r="811" spans="1:27" x14ac:dyDescent="0.55000000000000004">
      <c r="A811" s="10">
        <v>46143</v>
      </c>
      <c r="B811" t="s">
        <v>11</v>
      </c>
      <c r="C811" t="s">
        <v>23</v>
      </c>
      <c r="D811" t="s">
        <v>13</v>
      </c>
      <c r="E811" t="s">
        <v>27</v>
      </c>
      <c r="F811" t="s">
        <v>18</v>
      </c>
      <c r="G811" t="s">
        <v>16</v>
      </c>
      <c r="H811">
        <v>9.4551625007827997</v>
      </c>
      <c r="J811">
        <f t="shared" si="126"/>
        <v>810</v>
      </c>
      <c r="K811" t="str">
        <f t="shared" si="120"/>
        <v>CenterPointHouston LZ</v>
      </c>
      <c r="L811" s="10">
        <f t="shared" si="127"/>
        <v>45887</v>
      </c>
      <c r="M811" s="10">
        <f t="shared" si="128"/>
        <v>46143</v>
      </c>
      <c r="N811" t="str">
        <f t="shared" si="121"/>
        <v>COAST</v>
      </c>
      <c r="O811" t="str">
        <f t="shared" si="122"/>
        <v>NA</v>
      </c>
      <c r="P811" t="str">
        <f t="shared" si="123"/>
        <v>APG&amp;E</v>
      </c>
      <c r="Q811">
        <f t="shared" si="124"/>
        <v>36</v>
      </c>
      <c r="R811">
        <v>0</v>
      </c>
      <c r="S811">
        <f>200</f>
        <v>200</v>
      </c>
      <c r="T811" s="9">
        <f t="shared" si="129"/>
        <v>94.551625007827994</v>
      </c>
      <c r="U811">
        <f>0</f>
        <v>0</v>
      </c>
      <c r="V811" s="9">
        <f t="shared" si="125"/>
        <v>94.551625007827994</v>
      </c>
      <c r="W811" s="9">
        <f>0</f>
        <v>0</v>
      </c>
      <c r="X811" s="9">
        <f>0</f>
        <v>0</v>
      </c>
      <c r="Y811" s="9">
        <f>0</f>
        <v>0</v>
      </c>
      <c r="Z811" s="9">
        <f>0</f>
        <v>0</v>
      </c>
      <c r="AA811">
        <f>10</f>
        <v>10</v>
      </c>
    </row>
    <row r="812" spans="1:27" x14ac:dyDescent="0.55000000000000004">
      <c r="A812" s="10">
        <v>46174</v>
      </c>
      <c r="B812" t="s">
        <v>11</v>
      </c>
      <c r="C812" t="s">
        <v>23</v>
      </c>
      <c r="D812" t="s">
        <v>13</v>
      </c>
      <c r="E812" t="s">
        <v>27</v>
      </c>
      <c r="F812" t="s">
        <v>15</v>
      </c>
      <c r="G812" t="s">
        <v>16</v>
      </c>
      <c r="H812">
        <v>9.4553557535183206</v>
      </c>
      <c r="J812">
        <f t="shared" si="126"/>
        <v>811</v>
      </c>
      <c r="K812" t="str">
        <f t="shared" si="120"/>
        <v>CenterPointHouston LZ</v>
      </c>
      <c r="L812" s="10">
        <f t="shared" si="127"/>
        <v>45887</v>
      </c>
      <c r="M812" s="10">
        <f t="shared" si="128"/>
        <v>46174</v>
      </c>
      <c r="N812" t="str">
        <f t="shared" si="121"/>
        <v>COAST</v>
      </c>
      <c r="O812" t="str">
        <f t="shared" si="122"/>
        <v>NA</v>
      </c>
      <c r="P812" t="str">
        <f t="shared" si="123"/>
        <v>APG&amp;E</v>
      </c>
      <c r="Q812">
        <f t="shared" si="124"/>
        <v>12</v>
      </c>
      <c r="R812">
        <v>0</v>
      </c>
      <c r="S812">
        <f>200</f>
        <v>200</v>
      </c>
      <c r="T812" s="9">
        <f t="shared" si="129"/>
        <v>94.553557535183202</v>
      </c>
      <c r="U812">
        <f>0</f>
        <v>0</v>
      </c>
      <c r="V812" s="9">
        <f t="shared" si="125"/>
        <v>94.553557535183202</v>
      </c>
      <c r="W812" s="9">
        <f>0</f>
        <v>0</v>
      </c>
      <c r="X812" s="9">
        <f>0</f>
        <v>0</v>
      </c>
      <c r="Y812" s="9">
        <f>0</f>
        <v>0</v>
      </c>
      <c r="Z812" s="9">
        <f>0</f>
        <v>0</v>
      </c>
      <c r="AA812">
        <f>10</f>
        <v>10</v>
      </c>
    </row>
    <row r="813" spans="1:27" x14ac:dyDescent="0.55000000000000004">
      <c r="A813" s="10">
        <v>46174</v>
      </c>
      <c r="B813" t="s">
        <v>11</v>
      </c>
      <c r="C813" t="s">
        <v>23</v>
      </c>
      <c r="D813" t="s">
        <v>13</v>
      </c>
      <c r="E813" t="s">
        <v>27</v>
      </c>
      <c r="F813" t="s">
        <v>17</v>
      </c>
      <c r="G813" t="s">
        <v>16</v>
      </c>
      <c r="H813">
        <v>9.2635095083034802</v>
      </c>
      <c r="J813">
        <f t="shared" si="126"/>
        <v>812</v>
      </c>
      <c r="K813" t="str">
        <f t="shared" si="120"/>
        <v>CenterPointHouston LZ</v>
      </c>
      <c r="L813" s="10">
        <f t="shared" si="127"/>
        <v>45887</v>
      </c>
      <c r="M813" s="10">
        <f t="shared" si="128"/>
        <v>46174</v>
      </c>
      <c r="N813" t="str">
        <f t="shared" si="121"/>
        <v>COAST</v>
      </c>
      <c r="O813" t="str">
        <f t="shared" si="122"/>
        <v>NA</v>
      </c>
      <c r="P813" t="str">
        <f t="shared" si="123"/>
        <v>APG&amp;E</v>
      </c>
      <c r="Q813">
        <f t="shared" si="124"/>
        <v>24</v>
      </c>
      <c r="R813">
        <v>0</v>
      </c>
      <c r="S813">
        <f>200</f>
        <v>200</v>
      </c>
      <c r="T813" s="9">
        <f t="shared" si="129"/>
        <v>92.635095083034798</v>
      </c>
      <c r="U813">
        <f>0</f>
        <v>0</v>
      </c>
      <c r="V813" s="9">
        <f t="shared" si="125"/>
        <v>92.635095083034798</v>
      </c>
      <c r="W813" s="9">
        <f>0</f>
        <v>0</v>
      </c>
      <c r="X813" s="9">
        <f>0</f>
        <v>0</v>
      </c>
      <c r="Y813" s="9">
        <f>0</f>
        <v>0</v>
      </c>
      <c r="Z813" s="9">
        <f>0</f>
        <v>0</v>
      </c>
      <c r="AA813">
        <f>10</f>
        <v>10</v>
      </c>
    </row>
    <row r="814" spans="1:27" x14ac:dyDescent="0.55000000000000004">
      <c r="A814" s="10">
        <v>46174</v>
      </c>
      <c r="B814" t="s">
        <v>11</v>
      </c>
      <c r="C814" t="s">
        <v>23</v>
      </c>
      <c r="D814" t="s">
        <v>13</v>
      </c>
      <c r="E814" t="s">
        <v>27</v>
      </c>
      <c r="F814" t="s">
        <v>18</v>
      </c>
      <c r="G814" t="s">
        <v>16</v>
      </c>
      <c r="H814">
        <v>9.45231942730409</v>
      </c>
      <c r="J814">
        <f t="shared" si="126"/>
        <v>813</v>
      </c>
      <c r="K814" t="str">
        <f t="shared" si="120"/>
        <v>CenterPointHouston LZ</v>
      </c>
      <c r="L814" s="10">
        <f t="shared" si="127"/>
        <v>45887</v>
      </c>
      <c r="M814" s="10">
        <f t="shared" si="128"/>
        <v>46174</v>
      </c>
      <c r="N814" t="str">
        <f t="shared" si="121"/>
        <v>COAST</v>
      </c>
      <c r="O814" t="str">
        <f t="shared" si="122"/>
        <v>NA</v>
      </c>
      <c r="P814" t="str">
        <f t="shared" si="123"/>
        <v>APG&amp;E</v>
      </c>
      <c r="Q814">
        <f t="shared" si="124"/>
        <v>36</v>
      </c>
      <c r="R814">
        <v>0</v>
      </c>
      <c r="S814">
        <f>200</f>
        <v>200</v>
      </c>
      <c r="T814" s="9">
        <f t="shared" si="129"/>
        <v>94.5231942730409</v>
      </c>
      <c r="U814">
        <f>0</f>
        <v>0</v>
      </c>
      <c r="V814" s="9">
        <f t="shared" si="125"/>
        <v>94.5231942730409</v>
      </c>
      <c r="W814" s="9">
        <f>0</f>
        <v>0</v>
      </c>
      <c r="X814" s="9">
        <f>0</f>
        <v>0</v>
      </c>
      <c r="Y814" s="9">
        <f>0</f>
        <v>0</v>
      </c>
      <c r="Z814" s="9">
        <f>0</f>
        <v>0</v>
      </c>
      <c r="AA814">
        <f>10</f>
        <v>10</v>
      </c>
    </row>
    <row r="815" spans="1:27" x14ac:dyDescent="0.55000000000000004">
      <c r="A815" s="10">
        <v>46204</v>
      </c>
      <c r="B815" t="s">
        <v>11</v>
      </c>
      <c r="C815" t="s">
        <v>23</v>
      </c>
      <c r="D815" t="s">
        <v>13</v>
      </c>
      <c r="E815" t="s">
        <v>27</v>
      </c>
      <c r="F815" t="s">
        <v>15</v>
      </c>
      <c r="G815" t="s">
        <v>16</v>
      </c>
      <c r="H815">
        <v>9.4476366380444592</v>
      </c>
      <c r="J815">
        <f t="shared" si="126"/>
        <v>814</v>
      </c>
      <c r="K815" t="str">
        <f t="shared" si="120"/>
        <v>CenterPointHouston LZ</v>
      </c>
      <c r="L815" s="10">
        <f t="shared" si="127"/>
        <v>45887</v>
      </c>
      <c r="M815" s="10">
        <f t="shared" si="128"/>
        <v>46204</v>
      </c>
      <c r="N815" t="str">
        <f t="shared" si="121"/>
        <v>COAST</v>
      </c>
      <c r="O815" t="str">
        <f t="shared" si="122"/>
        <v>NA</v>
      </c>
      <c r="P815" t="str">
        <f t="shared" si="123"/>
        <v>APG&amp;E</v>
      </c>
      <c r="Q815">
        <f t="shared" si="124"/>
        <v>12</v>
      </c>
      <c r="R815">
        <v>0</v>
      </c>
      <c r="S815">
        <f>200</f>
        <v>200</v>
      </c>
      <c r="T815" s="9">
        <f t="shared" si="129"/>
        <v>94.476366380444588</v>
      </c>
      <c r="U815">
        <f>0</f>
        <v>0</v>
      </c>
      <c r="V815" s="9">
        <f t="shared" si="125"/>
        <v>94.476366380444588</v>
      </c>
      <c r="W815" s="9">
        <f>0</f>
        <v>0</v>
      </c>
      <c r="X815" s="9">
        <f>0</f>
        <v>0</v>
      </c>
      <c r="Y815" s="9">
        <f>0</f>
        <v>0</v>
      </c>
      <c r="Z815" s="9">
        <f>0</f>
        <v>0</v>
      </c>
      <c r="AA815">
        <f>10</f>
        <v>10</v>
      </c>
    </row>
    <row r="816" spans="1:27" x14ac:dyDescent="0.55000000000000004">
      <c r="A816" s="10">
        <v>46204</v>
      </c>
      <c r="B816" t="s">
        <v>11</v>
      </c>
      <c r="C816" t="s">
        <v>23</v>
      </c>
      <c r="D816" t="s">
        <v>13</v>
      </c>
      <c r="E816" t="s">
        <v>27</v>
      </c>
      <c r="F816" t="s">
        <v>17</v>
      </c>
      <c r="G816" t="s">
        <v>16</v>
      </c>
      <c r="H816">
        <v>9.2534095038973305</v>
      </c>
      <c r="J816">
        <f t="shared" si="126"/>
        <v>815</v>
      </c>
      <c r="K816" t="str">
        <f t="shared" si="120"/>
        <v>CenterPointHouston LZ</v>
      </c>
      <c r="L816" s="10">
        <f t="shared" si="127"/>
        <v>45887</v>
      </c>
      <c r="M816" s="10">
        <f t="shared" si="128"/>
        <v>46204</v>
      </c>
      <c r="N816" t="str">
        <f t="shared" si="121"/>
        <v>COAST</v>
      </c>
      <c r="O816" t="str">
        <f t="shared" si="122"/>
        <v>NA</v>
      </c>
      <c r="P816" t="str">
        <f t="shared" si="123"/>
        <v>APG&amp;E</v>
      </c>
      <c r="Q816">
        <f t="shared" si="124"/>
        <v>24</v>
      </c>
      <c r="R816">
        <v>0</v>
      </c>
      <c r="S816">
        <f>200</f>
        <v>200</v>
      </c>
      <c r="T816" s="9">
        <f t="shared" si="129"/>
        <v>92.534095038973305</v>
      </c>
      <c r="U816">
        <f>0</f>
        <v>0</v>
      </c>
      <c r="V816" s="9">
        <f t="shared" si="125"/>
        <v>92.534095038973305</v>
      </c>
      <c r="W816" s="9">
        <f>0</f>
        <v>0</v>
      </c>
      <c r="X816" s="9">
        <f>0</f>
        <v>0</v>
      </c>
      <c r="Y816" s="9">
        <f>0</f>
        <v>0</v>
      </c>
      <c r="Z816" s="9">
        <f>0</f>
        <v>0</v>
      </c>
      <c r="AA816">
        <f>10</f>
        <v>10</v>
      </c>
    </row>
    <row r="817" spans="1:27" x14ac:dyDescent="0.55000000000000004">
      <c r="A817" s="10">
        <v>46204</v>
      </c>
      <c r="B817" t="s">
        <v>11</v>
      </c>
      <c r="C817" t="s">
        <v>23</v>
      </c>
      <c r="D817" t="s">
        <v>13</v>
      </c>
      <c r="E817" t="s">
        <v>27</v>
      </c>
      <c r="F817" t="s">
        <v>18</v>
      </c>
      <c r="G817" t="s">
        <v>16</v>
      </c>
      <c r="H817">
        <v>9.4440456379751794</v>
      </c>
      <c r="J817">
        <f t="shared" si="126"/>
        <v>816</v>
      </c>
      <c r="K817" t="str">
        <f t="shared" si="120"/>
        <v>CenterPointHouston LZ</v>
      </c>
      <c r="L817" s="10">
        <f t="shared" si="127"/>
        <v>45887</v>
      </c>
      <c r="M817" s="10">
        <f t="shared" si="128"/>
        <v>46204</v>
      </c>
      <c r="N817" t="str">
        <f t="shared" si="121"/>
        <v>COAST</v>
      </c>
      <c r="O817" t="str">
        <f t="shared" si="122"/>
        <v>NA</v>
      </c>
      <c r="P817" t="str">
        <f t="shared" si="123"/>
        <v>APG&amp;E</v>
      </c>
      <c r="Q817">
        <f t="shared" si="124"/>
        <v>36</v>
      </c>
      <c r="R817">
        <v>0</v>
      </c>
      <c r="S817">
        <f>200</f>
        <v>200</v>
      </c>
      <c r="T817" s="9">
        <f t="shared" si="129"/>
        <v>94.440456379751794</v>
      </c>
      <c r="U817">
        <f>0</f>
        <v>0</v>
      </c>
      <c r="V817" s="9">
        <f t="shared" si="125"/>
        <v>94.440456379751794</v>
      </c>
      <c r="W817" s="9">
        <f>0</f>
        <v>0</v>
      </c>
      <c r="X817" s="9">
        <f>0</f>
        <v>0</v>
      </c>
      <c r="Y817" s="9">
        <f>0</f>
        <v>0</v>
      </c>
      <c r="Z817" s="9">
        <f>0</f>
        <v>0</v>
      </c>
      <c r="AA817">
        <f>10</f>
        <v>10</v>
      </c>
    </row>
    <row r="818" spans="1:27" x14ac:dyDescent="0.55000000000000004">
      <c r="A818" s="10">
        <v>46235</v>
      </c>
      <c r="B818" t="s">
        <v>11</v>
      </c>
      <c r="C818" t="s">
        <v>23</v>
      </c>
      <c r="D818" t="s">
        <v>13</v>
      </c>
      <c r="E818" t="s">
        <v>27</v>
      </c>
      <c r="F818" t="s">
        <v>15</v>
      </c>
      <c r="G818" t="s">
        <v>16</v>
      </c>
      <c r="H818">
        <v>9.4314942407170896</v>
      </c>
      <c r="J818">
        <f t="shared" si="126"/>
        <v>817</v>
      </c>
      <c r="K818" t="str">
        <f t="shared" si="120"/>
        <v>CenterPointHouston LZ</v>
      </c>
      <c r="L818" s="10">
        <f t="shared" si="127"/>
        <v>45887</v>
      </c>
      <c r="M818" s="10">
        <f t="shared" si="128"/>
        <v>46235</v>
      </c>
      <c r="N818" t="str">
        <f t="shared" si="121"/>
        <v>COAST</v>
      </c>
      <c r="O818" t="str">
        <f t="shared" si="122"/>
        <v>NA</v>
      </c>
      <c r="P818" t="str">
        <f t="shared" si="123"/>
        <v>APG&amp;E</v>
      </c>
      <c r="Q818">
        <f t="shared" si="124"/>
        <v>12</v>
      </c>
      <c r="R818">
        <v>0</v>
      </c>
      <c r="S818">
        <f>200</f>
        <v>200</v>
      </c>
      <c r="T818" s="9">
        <f t="shared" si="129"/>
        <v>94.314942407170889</v>
      </c>
      <c r="U818">
        <f>0</f>
        <v>0</v>
      </c>
      <c r="V818" s="9">
        <f t="shared" si="125"/>
        <v>94.314942407170889</v>
      </c>
      <c r="W818" s="9">
        <f>0</f>
        <v>0</v>
      </c>
      <c r="X818" s="9">
        <f>0</f>
        <v>0</v>
      </c>
      <c r="Y818" s="9">
        <f>0</f>
        <v>0</v>
      </c>
      <c r="Z818" s="9">
        <f>0</f>
        <v>0</v>
      </c>
      <c r="AA818">
        <f>10</f>
        <v>10</v>
      </c>
    </row>
    <row r="819" spans="1:27" x14ac:dyDescent="0.55000000000000004">
      <c r="A819" s="10">
        <v>46235</v>
      </c>
      <c r="B819" t="s">
        <v>11</v>
      </c>
      <c r="C819" t="s">
        <v>23</v>
      </c>
      <c r="D819" t="s">
        <v>13</v>
      </c>
      <c r="E819" t="s">
        <v>27</v>
      </c>
      <c r="F819" t="s">
        <v>17</v>
      </c>
      <c r="G819" t="s">
        <v>16</v>
      </c>
      <c r="H819">
        <v>9.2482736934187297</v>
      </c>
      <c r="J819">
        <f t="shared" si="126"/>
        <v>818</v>
      </c>
      <c r="K819" t="str">
        <f t="shared" si="120"/>
        <v>CenterPointHouston LZ</v>
      </c>
      <c r="L819" s="10">
        <f t="shared" si="127"/>
        <v>45887</v>
      </c>
      <c r="M819" s="10">
        <f t="shared" si="128"/>
        <v>46235</v>
      </c>
      <c r="N819" t="str">
        <f t="shared" si="121"/>
        <v>COAST</v>
      </c>
      <c r="O819" t="str">
        <f t="shared" si="122"/>
        <v>NA</v>
      </c>
      <c r="P819" t="str">
        <f t="shared" si="123"/>
        <v>APG&amp;E</v>
      </c>
      <c r="Q819">
        <f t="shared" si="124"/>
        <v>24</v>
      </c>
      <c r="R819">
        <v>0</v>
      </c>
      <c r="S819">
        <f>200</f>
        <v>200</v>
      </c>
      <c r="T819" s="9">
        <f t="shared" si="129"/>
        <v>92.482736934187301</v>
      </c>
      <c r="U819">
        <f>0</f>
        <v>0</v>
      </c>
      <c r="V819" s="9">
        <f t="shared" si="125"/>
        <v>92.482736934187301</v>
      </c>
      <c r="W819" s="9">
        <f>0</f>
        <v>0</v>
      </c>
      <c r="X819" s="9">
        <f>0</f>
        <v>0</v>
      </c>
      <c r="Y819" s="9">
        <f>0</f>
        <v>0</v>
      </c>
      <c r="Z819" s="9">
        <f>0</f>
        <v>0</v>
      </c>
      <c r="AA819">
        <f>10</f>
        <v>10</v>
      </c>
    </row>
    <row r="820" spans="1:27" x14ac:dyDescent="0.55000000000000004">
      <c r="A820" s="10">
        <v>46235</v>
      </c>
      <c r="B820" t="s">
        <v>11</v>
      </c>
      <c r="C820" t="s">
        <v>23</v>
      </c>
      <c r="D820" t="s">
        <v>13</v>
      </c>
      <c r="E820" t="s">
        <v>27</v>
      </c>
      <c r="F820" t="s">
        <v>18</v>
      </c>
      <c r="G820" t="s">
        <v>16</v>
      </c>
      <c r="H820">
        <v>9.4408049096725204</v>
      </c>
      <c r="J820">
        <f t="shared" si="126"/>
        <v>819</v>
      </c>
      <c r="K820" t="str">
        <f t="shared" si="120"/>
        <v>CenterPointHouston LZ</v>
      </c>
      <c r="L820" s="10">
        <f t="shared" si="127"/>
        <v>45887</v>
      </c>
      <c r="M820" s="10">
        <f t="shared" si="128"/>
        <v>46235</v>
      </c>
      <c r="N820" t="str">
        <f t="shared" si="121"/>
        <v>COAST</v>
      </c>
      <c r="O820" t="str">
        <f t="shared" si="122"/>
        <v>NA</v>
      </c>
      <c r="P820" t="str">
        <f t="shared" si="123"/>
        <v>APG&amp;E</v>
      </c>
      <c r="Q820">
        <f t="shared" si="124"/>
        <v>36</v>
      </c>
      <c r="R820">
        <v>0</v>
      </c>
      <c r="S820">
        <f>200</f>
        <v>200</v>
      </c>
      <c r="T820" s="9">
        <f t="shared" si="129"/>
        <v>94.408049096725208</v>
      </c>
      <c r="U820">
        <f>0</f>
        <v>0</v>
      </c>
      <c r="V820" s="9">
        <f t="shared" si="125"/>
        <v>94.408049096725208</v>
      </c>
      <c r="W820" s="9">
        <f>0</f>
        <v>0</v>
      </c>
      <c r="X820" s="9">
        <f>0</f>
        <v>0</v>
      </c>
      <c r="Y820" s="9">
        <f>0</f>
        <v>0</v>
      </c>
      <c r="Z820" s="9">
        <f>0</f>
        <v>0</v>
      </c>
      <c r="AA820">
        <f>10</f>
        <v>10</v>
      </c>
    </row>
    <row r="821" spans="1:27" x14ac:dyDescent="0.55000000000000004">
      <c r="A821" s="10">
        <v>45870</v>
      </c>
      <c r="B821" t="s">
        <v>11</v>
      </c>
      <c r="C821" t="s">
        <v>23</v>
      </c>
      <c r="D821" t="s">
        <v>19</v>
      </c>
      <c r="E821" t="s">
        <v>27</v>
      </c>
      <c r="F821" t="s">
        <v>15</v>
      </c>
      <c r="G821" t="s">
        <v>16</v>
      </c>
      <c r="H821">
        <v>8.1172603193515105</v>
      </c>
      <c r="J821">
        <f t="shared" si="126"/>
        <v>820</v>
      </c>
      <c r="K821" t="str">
        <f t="shared" si="120"/>
        <v>CenterPointSouth LZ</v>
      </c>
      <c r="L821" s="10">
        <f t="shared" si="127"/>
        <v>45887</v>
      </c>
      <c r="M821" s="10">
        <f t="shared" si="128"/>
        <v>45870</v>
      </c>
      <c r="N821" t="str">
        <f t="shared" si="121"/>
        <v>NA</v>
      </c>
      <c r="O821" t="str">
        <f t="shared" si="122"/>
        <v>NA</v>
      </c>
      <c r="P821" t="str">
        <f t="shared" si="123"/>
        <v>APG&amp;E</v>
      </c>
      <c r="Q821">
        <f t="shared" si="124"/>
        <v>12</v>
      </c>
      <c r="R821">
        <v>0</v>
      </c>
      <c r="S821">
        <f>200</f>
        <v>200</v>
      </c>
      <c r="T821" s="9">
        <f t="shared" si="129"/>
        <v>81.172603193515101</v>
      </c>
      <c r="U821">
        <f>0</f>
        <v>0</v>
      </c>
      <c r="V821" s="9">
        <f t="shared" si="125"/>
        <v>81.172603193515101</v>
      </c>
      <c r="W821" s="9">
        <f>0</f>
        <v>0</v>
      </c>
      <c r="X821" s="9">
        <f>0</f>
        <v>0</v>
      </c>
      <c r="Y821" s="9">
        <f>0</f>
        <v>0</v>
      </c>
      <c r="Z821" s="9">
        <f>0</f>
        <v>0</v>
      </c>
      <c r="AA821">
        <f>10</f>
        <v>10</v>
      </c>
    </row>
    <row r="822" spans="1:27" x14ac:dyDescent="0.55000000000000004">
      <c r="A822" s="10">
        <v>45870</v>
      </c>
      <c r="B822" t="s">
        <v>11</v>
      </c>
      <c r="C822" t="s">
        <v>23</v>
      </c>
      <c r="D822" t="s">
        <v>19</v>
      </c>
      <c r="E822" t="s">
        <v>27</v>
      </c>
      <c r="F822" t="s">
        <v>17</v>
      </c>
      <c r="G822" t="s">
        <v>16</v>
      </c>
      <c r="H822">
        <v>8.4087787956067608</v>
      </c>
      <c r="J822">
        <f t="shared" si="126"/>
        <v>821</v>
      </c>
      <c r="K822" t="str">
        <f t="shared" si="120"/>
        <v>CenterPointSouth LZ</v>
      </c>
      <c r="L822" s="10">
        <f t="shared" si="127"/>
        <v>45887</v>
      </c>
      <c r="M822" s="10">
        <f t="shared" si="128"/>
        <v>45870</v>
      </c>
      <c r="N822" t="str">
        <f t="shared" si="121"/>
        <v>NA</v>
      </c>
      <c r="O822" t="str">
        <f t="shared" si="122"/>
        <v>NA</v>
      </c>
      <c r="P822" t="str">
        <f t="shared" si="123"/>
        <v>APG&amp;E</v>
      </c>
      <c r="Q822">
        <f t="shared" si="124"/>
        <v>24</v>
      </c>
      <c r="R822">
        <v>0</v>
      </c>
      <c r="S822">
        <f>200</f>
        <v>200</v>
      </c>
      <c r="T822" s="9">
        <f t="shared" si="129"/>
        <v>84.087787956067615</v>
      </c>
      <c r="U822">
        <f>0</f>
        <v>0</v>
      </c>
      <c r="V822" s="9">
        <f t="shared" si="125"/>
        <v>84.087787956067615</v>
      </c>
      <c r="W822" s="9">
        <f>0</f>
        <v>0</v>
      </c>
      <c r="X822" s="9">
        <f>0</f>
        <v>0</v>
      </c>
      <c r="Y822" s="9">
        <f>0</f>
        <v>0</v>
      </c>
      <c r="Z822" s="9">
        <f>0</f>
        <v>0</v>
      </c>
      <c r="AA822">
        <f>10</f>
        <v>10</v>
      </c>
    </row>
    <row r="823" spans="1:27" x14ac:dyDescent="0.55000000000000004">
      <c r="A823" s="10">
        <v>45870</v>
      </c>
      <c r="B823" t="s">
        <v>11</v>
      </c>
      <c r="C823" t="s">
        <v>23</v>
      </c>
      <c r="D823" t="s">
        <v>19</v>
      </c>
      <c r="E823" t="s">
        <v>27</v>
      </c>
      <c r="F823" t="s">
        <v>18</v>
      </c>
      <c r="G823" t="s">
        <v>16</v>
      </c>
      <c r="H823">
        <v>8.8063782650723592</v>
      </c>
      <c r="J823">
        <f t="shared" si="126"/>
        <v>822</v>
      </c>
      <c r="K823" t="str">
        <f t="shared" si="120"/>
        <v>CenterPointSouth LZ</v>
      </c>
      <c r="L823" s="10">
        <f t="shared" si="127"/>
        <v>45887</v>
      </c>
      <c r="M823" s="10">
        <f t="shared" si="128"/>
        <v>45870</v>
      </c>
      <c r="N823" t="str">
        <f t="shared" si="121"/>
        <v>NA</v>
      </c>
      <c r="O823" t="str">
        <f t="shared" si="122"/>
        <v>NA</v>
      </c>
      <c r="P823" t="str">
        <f t="shared" si="123"/>
        <v>APG&amp;E</v>
      </c>
      <c r="Q823">
        <f t="shared" si="124"/>
        <v>36</v>
      </c>
      <c r="R823">
        <v>0</v>
      </c>
      <c r="S823">
        <f>200</f>
        <v>200</v>
      </c>
      <c r="T823" s="9">
        <f t="shared" si="129"/>
        <v>88.063782650723596</v>
      </c>
      <c r="U823">
        <f>0</f>
        <v>0</v>
      </c>
      <c r="V823" s="9">
        <f t="shared" si="125"/>
        <v>88.063782650723596</v>
      </c>
      <c r="W823" s="9">
        <f>0</f>
        <v>0</v>
      </c>
      <c r="X823" s="9">
        <f>0</f>
        <v>0</v>
      </c>
      <c r="Y823" s="9">
        <f>0</f>
        <v>0</v>
      </c>
      <c r="Z823" s="9">
        <f>0</f>
        <v>0</v>
      </c>
      <c r="AA823">
        <f>10</f>
        <v>10</v>
      </c>
    </row>
    <row r="824" spans="1:27" x14ac:dyDescent="0.55000000000000004">
      <c r="A824" s="10">
        <v>45901</v>
      </c>
      <c r="B824" t="s">
        <v>11</v>
      </c>
      <c r="C824" t="s">
        <v>23</v>
      </c>
      <c r="D824" t="s">
        <v>19</v>
      </c>
      <c r="E824" t="s">
        <v>27</v>
      </c>
      <c r="F824" t="s">
        <v>15</v>
      </c>
      <c r="G824" t="s">
        <v>16</v>
      </c>
      <c r="H824">
        <v>8.7183687463491797</v>
      </c>
      <c r="J824">
        <f t="shared" si="126"/>
        <v>823</v>
      </c>
      <c r="K824" t="str">
        <f t="shared" si="120"/>
        <v>CenterPointSouth LZ</v>
      </c>
      <c r="L824" s="10">
        <f t="shared" si="127"/>
        <v>45887</v>
      </c>
      <c r="M824" s="10">
        <f t="shared" si="128"/>
        <v>45901</v>
      </c>
      <c r="N824" t="str">
        <f t="shared" si="121"/>
        <v>NA</v>
      </c>
      <c r="O824" t="str">
        <f t="shared" si="122"/>
        <v>NA</v>
      </c>
      <c r="P824" t="str">
        <f t="shared" si="123"/>
        <v>APG&amp;E</v>
      </c>
      <c r="Q824">
        <f t="shared" si="124"/>
        <v>12</v>
      </c>
      <c r="R824">
        <v>0</v>
      </c>
      <c r="S824">
        <f>200</f>
        <v>200</v>
      </c>
      <c r="T824" s="9">
        <f t="shared" si="129"/>
        <v>87.183687463491793</v>
      </c>
      <c r="U824">
        <f>0</f>
        <v>0</v>
      </c>
      <c r="V824" s="9">
        <f t="shared" si="125"/>
        <v>87.183687463491793</v>
      </c>
      <c r="W824" s="9">
        <f>0</f>
        <v>0</v>
      </c>
      <c r="X824" s="9">
        <f>0</f>
        <v>0</v>
      </c>
      <c r="Y824" s="9">
        <f>0</f>
        <v>0</v>
      </c>
      <c r="Z824" s="9">
        <f>0</f>
        <v>0</v>
      </c>
      <c r="AA824">
        <f>10</f>
        <v>10</v>
      </c>
    </row>
    <row r="825" spans="1:27" x14ac:dyDescent="0.55000000000000004">
      <c r="A825" s="10">
        <v>45901</v>
      </c>
      <c r="B825" t="s">
        <v>11</v>
      </c>
      <c r="C825" t="s">
        <v>23</v>
      </c>
      <c r="D825" t="s">
        <v>19</v>
      </c>
      <c r="E825" t="s">
        <v>27</v>
      </c>
      <c r="F825" t="s">
        <v>17</v>
      </c>
      <c r="G825" t="s">
        <v>16</v>
      </c>
      <c r="H825">
        <v>8.6973545965735397</v>
      </c>
      <c r="J825">
        <f t="shared" si="126"/>
        <v>824</v>
      </c>
      <c r="K825" t="str">
        <f t="shared" si="120"/>
        <v>CenterPointSouth LZ</v>
      </c>
      <c r="L825" s="10">
        <f t="shared" si="127"/>
        <v>45887</v>
      </c>
      <c r="M825" s="10">
        <f t="shared" si="128"/>
        <v>45901</v>
      </c>
      <c r="N825" t="str">
        <f t="shared" si="121"/>
        <v>NA</v>
      </c>
      <c r="O825" t="str">
        <f t="shared" si="122"/>
        <v>NA</v>
      </c>
      <c r="P825" t="str">
        <f t="shared" si="123"/>
        <v>APG&amp;E</v>
      </c>
      <c r="Q825">
        <f t="shared" si="124"/>
        <v>24</v>
      </c>
      <c r="R825">
        <v>0</v>
      </c>
      <c r="S825">
        <f>200</f>
        <v>200</v>
      </c>
      <c r="T825" s="9">
        <f t="shared" si="129"/>
        <v>86.973545965735397</v>
      </c>
      <c r="U825">
        <f>0</f>
        <v>0</v>
      </c>
      <c r="V825" s="9">
        <f t="shared" si="125"/>
        <v>86.973545965735397</v>
      </c>
      <c r="W825" s="9">
        <f>0</f>
        <v>0</v>
      </c>
      <c r="X825" s="9">
        <f>0</f>
        <v>0</v>
      </c>
      <c r="Y825" s="9">
        <f>0</f>
        <v>0</v>
      </c>
      <c r="Z825" s="9">
        <f>0</f>
        <v>0</v>
      </c>
      <c r="AA825">
        <f>10</f>
        <v>10</v>
      </c>
    </row>
    <row r="826" spans="1:27" x14ac:dyDescent="0.55000000000000004">
      <c r="A826" s="10">
        <v>45901</v>
      </c>
      <c r="B826" t="s">
        <v>11</v>
      </c>
      <c r="C826" t="s">
        <v>23</v>
      </c>
      <c r="D826" t="s">
        <v>19</v>
      </c>
      <c r="E826" t="s">
        <v>27</v>
      </c>
      <c r="F826" t="s">
        <v>18</v>
      </c>
      <c r="G826" t="s">
        <v>16</v>
      </c>
      <c r="H826">
        <v>8.9849424168473799</v>
      </c>
      <c r="J826">
        <f t="shared" si="126"/>
        <v>825</v>
      </c>
      <c r="K826" t="str">
        <f t="shared" si="120"/>
        <v>CenterPointSouth LZ</v>
      </c>
      <c r="L826" s="10">
        <f t="shared" si="127"/>
        <v>45887</v>
      </c>
      <c r="M826" s="10">
        <f t="shared" si="128"/>
        <v>45901</v>
      </c>
      <c r="N826" t="str">
        <f t="shared" si="121"/>
        <v>NA</v>
      </c>
      <c r="O826" t="str">
        <f t="shared" si="122"/>
        <v>NA</v>
      </c>
      <c r="P826" t="str">
        <f t="shared" si="123"/>
        <v>APG&amp;E</v>
      </c>
      <c r="Q826">
        <f t="shared" si="124"/>
        <v>36</v>
      </c>
      <c r="R826">
        <v>0</v>
      </c>
      <c r="S826">
        <f>200</f>
        <v>200</v>
      </c>
      <c r="T826" s="9">
        <f t="shared" si="129"/>
        <v>89.849424168473803</v>
      </c>
      <c r="U826">
        <f>0</f>
        <v>0</v>
      </c>
      <c r="V826" s="9">
        <f t="shared" si="125"/>
        <v>89.849424168473803</v>
      </c>
      <c r="W826" s="9">
        <f>0</f>
        <v>0</v>
      </c>
      <c r="X826" s="9">
        <f>0</f>
        <v>0</v>
      </c>
      <c r="Y826" s="9">
        <f>0</f>
        <v>0</v>
      </c>
      <c r="Z826" s="9">
        <f>0</f>
        <v>0</v>
      </c>
      <c r="AA826">
        <f>10</f>
        <v>10</v>
      </c>
    </row>
    <row r="827" spans="1:27" x14ac:dyDescent="0.55000000000000004">
      <c r="A827" s="10">
        <v>45931</v>
      </c>
      <c r="B827" t="s">
        <v>11</v>
      </c>
      <c r="C827" t="s">
        <v>23</v>
      </c>
      <c r="D827" t="s">
        <v>19</v>
      </c>
      <c r="E827" t="s">
        <v>27</v>
      </c>
      <c r="F827" t="s">
        <v>15</v>
      </c>
      <c r="G827" t="s">
        <v>16</v>
      </c>
      <c r="H827">
        <v>8.9047545013415004</v>
      </c>
      <c r="J827">
        <f t="shared" si="126"/>
        <v>826</v>
      </c>
      <c r="K827" t="str">
        <f t="shared" si="120"/>
        <v>CenterPointSouth LZ</v>
      </c>
      <c r="L827" s="10">
        <f t="shared" si="127"/>
        <v>45887</v>
      </c>
      <c r="M827" s="10">
        <f t="shared" si="128"/>
        <v>45931</v>
      </c>
      <c r="N827" t="str">
        <f t="shared" si="121"/>
        <v>NA</v>
      </c>
      <c r="O827" t="str">
        <f t="shared" si="122"/>
        <v>NA</v>
      </c>
      <c r="P827" t="str">
        <f t="shared" si="123"/>
        <v>APG&amp;E</v>
      </c>
      <c r="Q827">
        <f t="shared" si="124"/>
        <v>12</v>
      </c>
      <c r="R827">
        <v>0</v>
      </c>
      <c r="S827">
        <f>200</f>
        <v>200</v>
      </c>
      <c r="T827" s="9">
        <f t="shared" si="129"/>
        <v>89.047545013415004</v>
      </c>
      <c r="U827">
        <f>0</f>
        <v>0</v>
      </c>
      <c r="V827" s="9">
        <f t="shared" si="125"/>
        <v>89.047545013415004</v>
      </c>
      <c r="W827" s="9">
        <f>0</f>
        <v>0</v>
      </c>
      <c r="X827" s="9">
        <f>0</f>
        <v>0</v>
      </c>
      <c r="Y827" s="9">
        <f>0</f>
        <v>0</v>
      </c>
      <c r="Z827" s="9">
        <f>0</f>
        <v>0</v>
      </c>
      <c r="AA827">
        <f>10</f>
        <v>10</v>
      </c>
    </row>
    <row r="828" spans="1:27" x14ac:dyDescent="0.55000000000000004">
      <c r="A828" s="10">
        <v>45931</v>
      </c>
      <c r="B828" t="s">
        <v>11</v>
      </c>
      <c r="C828" t="s">
        <v>23</v>
      </c>
      <c r="D828" t="s">
        <v>19</v>
      </c>
      <c r="E828" t="s">
        <v>27</v>
      </c>
      <c r="F828" t="s">
        <v>17</v>
      </c>
      <c r="G828" t="s">
        <v>16</v>
      </c>
      <c r="H828">
        <v>8.7911116829134404</v>
      </c>
      <c r="J828">
        <f t="shared" si="126"/>
        <v>827</v>
      </c>
      <c r="K828" t="str">
        <f t="shared" si="120"/>
        <v>CenterPointSouth LZ</v>
      </c>
      <c r="L828" s="10">
        <f t="shared" si="127"/>
        <v>45887</v>
      </c>
      <c r="M828" s="10">
        <f t="shared" si="128"/>
        <v>45931</v>
      </c>
      <c r="N828" t="str">
        <f t="shared" si="121"/>
        <v>NA</v>
      </c>
      <c r="O828" t="str">
        <f t="shared" si="122"/>
        <v>NA</v>
      </c>
      <c r="P828" t="str">
        <f t="shared" si="123"/>
        <v>APG&amp;E</v>
      </c>
      <c r="Q828">
        <f t="shared" si="124"/>
        <v>24</v>
      </c>
      <c r="R828">
        <v>0</v>
      </c>
      <c r="S828">
        <f>200</f>
        <v>200</v>
      </c>
      <c r="T828" s="9">
        <f t="shared" si="129"/>
        <v>87.9111168291344</v>
      </c>
      <c r="U828">
        <f>0</f>
        <v>0</v>
      </c>
      <c r="V828" s="9">
        <f t="shared" si="125"/>
        <v>87.9111168291344</v>
      </c>
      <c r="W828" s="9">
        <f>0</f>
        <v>0</v>
      </c>
      <c r="X828" s="9">
        <f>0</f>
        <v>0</v>
      </c>
      <c r="Y828" s="9">
        <f>0</f>
        <v>0</v>
      </c>
      <c r="Z828" s="9">
        <f>0</f>
        <v>0</v>
      </c>
      <c r="AA828">
        <f>10</f>
        <v>10</v>
      </c>
    </row>
    <row r="829" spans="1:27" x14ac:dyDescent="0.55000000000000004">
      <c r="A829" s="10">
        <v>45931</v>
      </c>
      <c r="B829" t="s">
        <v>11</v>
      </c>
      <c r="C829" t="s">
        <v>23</v>
      </c>
      <c r="D829" t="s">
        <v>19</v>
      </c>
      <c r="E829" t="s">
        <v>27</v>
      </c>
      <c r="F829" t="s">
        <v>18</v>
      </c>
      <c r="G829" t="s">
        <v>16</v>
      </c>
      <c r="H829">
        <v>9.0395418558462897</v>
      </c>
      <c r="J829">
        <f t="shared" si="126"/>
        <v>828</v>
      </c>
      <c r="K829" t="str">
        <f t="shared" si="120"/>
        <v>CenterPointSouth LZ</v>
      </c>
      <c r="L829" s="10">
        <f t="shared" si="127"/>
        <v>45887</v>
      </c>
      <c r="M829" s="10">
        <f t="shared" si="128"/>
        <v>45931</v>
      </c>
      <c r="N829" t="str">
        <f t="shared" si="121"/>
        <v>NA</v>
      </c>
      <c r="O829" t="str">
        <f t="shared" si="122"/>
        <v>NA</v>
      </c>
      <c r="P829" t="str">
        <f t="shared" si="123"/>
        <v>APG&amp;E</v>
      </c>
      <c r="Q829">
        <f t="shared" si="124"/>
        <v>36</v>
      </c>
      <c r="R829">
        <v>0</v>
      </c>
      <c r="S829">
        <f>200</f>
        <v>200</v>
      </c>
      <c r="T829" s="9">
        <f t="shared" si="129"/>
        <v>90.395418558462893</v>
      </c>
      <c r="U829">
        <f>0</f>
        <v>0</v>
      </c>
      <c r="V829" s="9">
        <f t="shared" si="125"/>
        <v>90.395418558462893</v>
      </c>
      <c r="W829" s="9">
        <f>0</f>
        <v>0</v>
      </c>
      <c r="X829" s="9">
        <f>0</f>
        <v>0</v>
      </c>
      <c r="Y829" s="9">
        <f>0</f>
        <v>0</v>
      </c>
      <c r="Z829" s="9">
        <f>0</f>
        <v>0</v>
      </c>
      <c r="AA829">
        <f>10</f>
        <v>10</v>
      </c>
    </row>
    <row r="830" spans="1:27" x14ac:dyDescent="0.55000000000000004">
      <c r="A830" s="10">
        <v>45962</v>
      </c>
      <c r="B830" t="s">
        <v>11</v>
      </c>
      <c r="C830" t="s">
        <v>23</v>
      </c>
      <c r="D830" t="s">
        <v>19</v>
      </c>
      <c r="E830" t="s">
        <v>27</v>
      </c>
      <c r="F830" t="s">
        <v>15</v>
      </c>
      <c r="G830" t="s">
        <v>16</v>
      </c>
      <c r="H830">
        <v>8.9468617225235807</v>
      </c>
      <c r="J830">
        <f t="shared" si="126"/>
        <v>829</v>
      </c>
      <c r="K830" t="str">
        <f t="shared" si="120"/>
        <v>CenterPointSouth LZ</v>
      </c>
      <c r="L830" s="10">
        <f t="shared" si="127"/>
        <v>45887</v>
      </c>
      <c r="M830" s="10">
        <f t="shared" si="128"/>
        <v>45962</v>
      </c>
      <c r="N830" t="str">
        <f t="shared" si="121"/>
        <v>NA</v>
      </c>
      <c r="O830" t="str">
        <f t="shared" si="122"/>
        <v>NA</v>
      </c>
      <c r="P830" t="str">
        <f t="shared" si="123"/>
        <v>APG&amp;E</v>
      </c>
      <c r="Q830">
        <f t="shared" si="124"/>
        <v>12</v>
      </c>
      <c r="R830">
        <v>0</v>
      </c>
      <c r="S830">
        <f>200</f>
        <v>200</v>
      </c>
      <c r="T830" s="9">
        <f t="shared" si="129"/>
        <v>89.468617225235803</v>
      </c>
      <c r="U830">
        <f>0</f>
        <v>0</v>
      </c>
      <c r="V830" s="9">
        <f t="shared" si="125"/>
        <v>89.468617225235803</v>
      </c>
      <c r="W830" s="9">
        <f>0</f>
        <v>0</v>
      </c>
      <c r="X830" s="9">
        <f>0</f>
        <v>0</v>
      </c>
      <c r="Y830" s="9">
        <f>0</f>
        <v>0</v>
      </c>
      <c r="Z830" s="9">
        <f>0</f>
        <v>0</v>
      </c>
      <c r="AA830">
        <f>10</f>
        <v>10</v>
      </c>
    </row>
    <row r="831" spans="1:27" x14ac:dyDescent="0.55000000000000004">
      <c r="A831" s="10">
        <v>45962</v>
      </c>
      <c r="B831" t="s">
        <v>11</v>
      </c>
      <c r="C831" t="s">
        <v>23</v>
      </c>
      <c r="D831" t="s">
        <v>19</v>
      </c>
      <c r="E831" t="s">
        <v>27</v>
      </c>
      <c r="F831" t="s">
        <v>17</v>
      </c>
      <c r="G831" t="s">
        <v>16</v>
      </c>
      <c r="H831">
        <v>8.8062721522491092</v>
      </c>
      <c r="J831">
        <f t="shared" si="126"/>
        <v>830</v>
      </c>
      <c r="K831" t="str">
        <f t="shared" si="120"/>
        <v>CenterPointSouth LZ</v>
      </c>
      <c r="L831" s="10">
        <f t="shared" si="127"/>
        <v>45887</v>
      </c>
      <c r="M831" s="10">
        <f t="shared" si="128"/>
        <v>45962</v>
      </c>
      <c r="N831" t="str">
        <f t="shared" si="121"/>
        <v>NA</v>
      </c>
      <c r="O831" t="str">
        <f t="shared" si="122"/>
        <v>NA</v>
      </c>
      <c r="P831" t="str">
        <f t="shared" si="123"/>
        <v>APG&amp;E</v>
      </c>
      <c r="Q831">
        <f t="shared" si="124"/>
        <v>24</v>
      </c>
      <c r="R831">
        <v>0</v>
      </c>
      <c r="S831">
        <f>200</f>
        <v>200</v>
      </c>
      <c r="T831" s="9">
        <f t="shared" si="129"/>
        <v>88.062721522491088</v>
      </c>
      <c r="U831">
        <f>0</f>
        <v>0</v>
      </c>
      <c r="V831" s="9">
        <f t="shared" si="125"/>
        <v>88.062721522491088</v>
      </c>
      <c r="W831" s="9">
        <f>0</f>
        <v>0</v>
      </c>
      <c r="X831" s="9">
        <f>0</f>
        <v>0</v>
      </c>
      <c r="Y831" s="9">
        <f>0</f>
        <v>0</v>
      </c>
      <c r="Z831" s="9">
        <f>0</f>
        <v>0</v>
      </c>
      <c r="AA831">
        <f>10</f>
        <v>10</v>
      </c>
    </row>
    <row r="832" spans="1:27" x14ac:dyDescent="0.55000000000000004">
      <c r="A832" s="10">
        <v>45962</v>
      </c>
      <c r="B832" t="s">
        <v>11</v>
      </c>
      <c r="C832" t="s">
        <v>23</v>
      </c>
      <c r="D832" t="s">
        <v>19</v>
      </c>
      <c r="E832" t="s">
        <v>27</v>
      </c>
      <c r="F832" t="s">
        <v>18</v>
      </c>
      <c r="G832" t="s">
        <v>16</v>
      </c>
      <c r="H832">
        <v>9.0543624239801392</v>
      </c>
      <c r="J832">
        <f t="shared" si="126"/>
        <v>831</v>
      </c>
      <c r="K832" t="str">
        <f t="shared" si="120"/>
        <v>CenterPointSouth LZ</v>
      </c>
      <c r="L832" s="10">
        <f t="shared" si="127"/>
        <v>45887</v>
      </c>
      <c r="M832" s="10">
        <f t="shared" si="128"/>
        <v>45962</v>
      </c>
      <c r="N832" t="str">
        <f t="shared" si="121"/>
        <v>NA</v>
      </c>
      <c r="O832" t="str">
        <f t="shared" si="122"/>
        <v>NA</v>
      </c>
      <c r="P832" t="str">
        <f t="shared" si="123"/>
        <v>APG&amp;E</v>
      </c>
      <c r="Q832">
        <f t="shared" si="124"/>
        <v>36</v>
      </c>
      <c r="R832">
        <v>0</v>
      </c>
      <c r="S832">
        <f>200</f>
        <v>200</v>
      </c>
      <c r="T832" s="9">
        <f t="shared" si="129"/>
        <v>90.543624239801389</v>
      </c>
      <c r="U832">
        <f>0</f>
        <v>0</v>
      </c>
      <c r="V832" s="9">
        <f t="shared" si="125"/>
        <v>90.543624239801389</v>
      </c>
      <c r="W832" s="9">
        <f>0</f>
        <v>0</v>
      </c>
      <c r="X832" s="9">
        <f>0</f>
        <v>0</v>
      </c>
      <c r="Y832" s="9">
        <f>0</f>
        <v>0</v>
      </c>
      <c r="Z832" s="9">
        <f>0</f>
        <v>0</v>
      </c>
      <c r="AA832">
        <f>10</f>
        <v>10</v>
      </c>
    </row>
    <row r="833" spans="1:27" x14ac:dyDescent="0.55000000000000004">
      <c r="A833" s="10">
        <v>45992</v>
      </c>
      <c r="B833" t="s">
        <v>11</v>
      </c>
      <c r="C833" t="s">
        <v>23</v>
      </c>
      <c r="D833" t="s">
        <v>19</v>
      </c>
      <c r="E833" t="s">
        <v>27</v>
      </c>
      <c r="F833" t="s">
        <v>15</v>
      </c>
      <c r="G833" t="s">
        <v>16</v>
      </c>
      <c r="H833">
        <v>8.9760000552226593</v>
      </c>
      <c r="J833">
        <f t="shared" si="126"/>
        <v>832</v>
      </c>
      <c r="K833" t="str">
        <f t="shared" si="120"/>
        <v>CenterPointSouth LZ</v>
      </c>
      <c r="L833" s="10">
        <f t="shared" si="127"/>
        <v>45887</v>
      </c>
      <c r="M833" s="10">
        <f t="shared" si="128"/>
        <v>45992</v>
      </c>
      <c r="N833" t="str">
        <f t="shared" si="121"/>
        <v>NA</v>
      </c>
      <c r="O833" t="str">
        <f t="shared" si="122"/>
        <v>NA</v>
      </c>
      <c r="P833" t="str">
        <f t="shared" si="123"/>
        <v>APG&amp;E</v>
      </c>
      <c r="Q833">
        <f t="shared" si="124"/>
        <v>12</v>
      </c>
      <c r="R833">
        <v>0</v>
      </c>
      <c r="S833">
        <f>200</f>
        <v>200</v>
      </c>
      <c r="T833" s="9">
        <f t="shared" si="129"/>
        <v>89.760000552226586</v>
      </c>
      <c r="U833">
        <f>0</f>
        <v>0</v>
      </c>
      <c r="V833" s="9">
        <f t="shared" si="125"/>
        <v>89.760000552226586</v>
      </c>
      <c r="W833" s="9">
        <f>0</f>
        <v>0</v>
      </c>
      <c r="X833" s="9">
        <f>0</f>
        <v>0</v>
      </c>
      <c r="Y833" s="9">
        <f>0</f>
        <v>0</v>
      </c>
      <c r="Z833" s="9">
        <f>0</f>
        <v>0</v>
      </c>
      <c r="AA833">
        <f>10</f>
        <v>10</v>
      </c>
    </row>
    <row r="834" spans="1:27" x14ac:dyDescent="0.55000000000000004">
      <c r="A834" s="10">
        <v>45992</v>
      </c>
      <c r="B834" t="s">
        <v>11</v>
      </c>
      <c r="C834" t="s">
        <v>23</v>
      </c>
      <c r="D834" t="s">
        <v>19</v>
      </c>
      <c r="E834" t="s">
        <v>27</v>
      </c>
      <c r="F834" t="s">
        <v>17</v>
      </c>
      <c r="G834" t="s">
        <v>16</v>
      </c>
      <c r="H834">
        <v>8.8166760890006106</v>
      </c>
      <c r="J834">
        <f t="shared" si="126"/>
        <v>833</v>
      </c>
      <c r="K834" t="str">
        <f t="shared" ref="K834:K897" si="130">CONCATENATE(C834,D834)</f>
        <v>CenterPointSouth LZ</v>
      </c>
      <c r="L834" s="10">
        <f t="shared" si="127"/>
        <v>45887</v>
      </c>
      <c r="M834" s="10">
        <f t="shared" si="128"/>
        <v>45992</v>
      </c>
      <c r="N834" t="str">
        <f t="shared" ref="N834:N897" si="131">IF(K834="CenterpointHouston LZ","COAST",IF(K834="OncorNorth LZ","NORTH",IF(K834="AEP TX CENTRALSouth LZ","SOUTH",IF(K834="AEP TX CentralWest LZ","WEST",IF(K834="TNMPHouston LZ","TNMP","NA")))))</f>
        <v>NA</v>
      </c>
      <c r="O834" t="str">
        <f t="shared" ref="O834:O897" si="132">IF(E834="LO","LOW",IF(E834="MED","MED",IF(E834="HI","HIGH","NA")))</f>
        <v>NA</v>
      </c>
      <c r="P834" t="str">
        <f t="shared" ref="P834:P897" si="133">IF(G834="Fixed Price","APG&amp;E","NA")</f>
        <v>APG&amp;E</v>
      </c>
      <c r="Q834">
        <f t="shared" ref="Q834:Q897" si="134">IF(F834="12 Months",12,IF(F834="24 Months",24,IF(F834="36 Months",36,IF(F834="48 Months",48,IF(F834="60 Months",60,0)))))</f>
        <v>24</v>
      </c>
      <c r="R834">
        <v>0</v>
      </c>
      <c r="S834">
        <f>200</f>
        <v>200</v>
      </c>
      <c r="T834" s="9">
        <f t="shared" si="129"/>
        <v>88.166760890006103</v>
      </c>
      <c r="U834">
        <f>0</f>
        <v>0</v>
      </c>
      <c r="V834" s="9">
        <f t="shared" ref="V834:V897" si="135">T834+U834</f>
        <v>88.166760890006103</v>
      </c>
      <c r="W834" s="9">
        <f>0</f>
        <v>0</v>
      </c>
      <c r="X834" s="9">
        <f>0</f>
        <v>0</v>
      </c>
      <c r="Y834" s="9">
        <f>0</f>
        <v>0</v>
      </c>
      <c r="Z834" s="9">
        <f>0</f>
        <v>0</v>
      </c>
      <c r="AA834">
        <f>10</f>
        <v>10</v>
      </c>
    </row>
    <row r="835" spans="1:27" x14ac:dyDescent="0.55000000000000004">
      <c r="A835" s="10">
        <v>45992</v>
      </c>
      <c r="B835" t="s">
        <v>11</v>
      </c>
      <c r="C835" t="s">
        <v>23</v>
      </c>
      <c r="D835" t="s">
        <v>19</v>
      </c>
      <c r="E835" t="s">
        <v>27</v>
      </c>
      <c r="F835" t="s">
        <v>18</v>
      </c>
      <c r="G835" t="s">
        <v>16</v>
      </c>
      <c r="H835">
        <v>9.0620122081736394</v>
      </c>
      <c r="J835">
        <f t="shared" ref="J835:J898" si="136">J834+1</f>
        <v>834</v>
      </c>
      <c r="K835" t="str">
        <f t="shared" si="130"/>
        <v>CenterPointSouth LZ</v>
      </c>
      <c r="L835" s="10">
        <f t="shared" ref="L835:L898" si="137">DATE(2025,8,18)</f>
        <v>45887</v>
      </c>
      <c r="M835" s="10">
        <f t="shared" ref="M835:M898" si="138">A835</f>
        <v>45992</v>
      </c>
      <c r="N835" t="str">
        <f t="shared" si="131"/>
        <v>NA</v>
      </c>
      <c r="O835" t="str">
        <f t="shared" si="132"/>
        <v>NA</v>
      </c>
      <c r="P835" t="str">
        <f t="shared" si="133"/>
        <v>APG&amp;E</v>
      </c>
      <c r="Q835">
        <f t="shared" si="134"/>
        <v>36</v>
      </c>
      <c r="R835">
        <v>0</v>
      </c>
      <c r="S835">
        <f>200</f>
        <v>200</v>
      </c>
      <c r="T835" s="9">
        <f t="shared" ref="T835:T898" si="139">IF(N835="",0,H835*10)</f>
        <v>90.620122081736397</v>
      </c>
      <c r="U835">
        <f>0</f>
        <v>0</v>
      </c>
      <c r="V835" s="9">
        <f t="shared" si="135"/>
        <v>90.620122081736397</v>
      </c>
      <c r="W835" s="9">
        <f>0</f>
        <v>0</v>
      </c>
      <c r="X835" s="9">
        <f>0</f>
        <v>0</v>
      </c>
      <c r="Y835" s="9">
        <f>0</f>
        <v>0</v>
      </c>
      <c r="Z835" s="9">
        <f>0</f>
        <v>0</v>
      </c>
      <c r="AA835">
        <f>10</f>
        <v>10</v>
      </c>
    </row>
    <row r="836" spans="1:27" x14ac:dyDescent="0.55000000000000004">
      <c r="A836" s="10">
        <v>46023</v>
      </c>
      <c r="B836" t="s">
        <v>11</v>
      </c>
      <c r="C836" t="s">
        <v>23</v>
      </c>
      <c r="D836" t="s">
        <v>19</v>
      </c>
      <c r="E836" t="s">
        <v>27</v>
      </c>
      <c r="F836" t="s">
        <v>15</v>
      </c>
      <c r="G836" t="s">
        <v>16</v>
      </c>
      <c r="H836">
        <v>9.0137222912699393</v>
      </c>
      <c r="J836">
        <f t="shared" si="136"/>
        <v>835</v>
      </c>
      <c r="K836" t="str">
        <f t="shared" si="130"/>
        <v>CenterPointSouth LZ</v>
      </c>
      <c r="L836" s="10">
        <f t="shared" si="137"/>
        <v>45887</v>
      </c>
      <c r="M836" s="10">
        <f t="shared" si="138"/>
        <v>46023</v>
      </c>
      <c r="N836" t="str">
        <f t="shared" si="131"/>
        <v>NA</v>
      </c>
      <c r="O836" t="str">
        <f t="shared" si="132"/>
        <v>NA</v>
      </c>
      <c r="P836" t="str">
        <f t="shared" si="133"/>
        <v>APG&amp;E</v>
      </c>
      <c r="Q836">
        <f t="shared" si="134"/>
        <v>12</v>
      </c>
      <c r="R836">
        <v>0</v>
      </c>
      <c r="S836">
        <f>200</f>
        <v>200</v>
      </c>
      <c r="T836" s="9">
        <f t="shared" si="139"/>
        <v>90.1372229126994</v>
      </c>
      <c r="U836">
        <f>0</f>
        <v>0</v>
      </c>
      <c r="V836" s="9">
        <f t="shared" si="135"/>
        <v>90.1372229126994</v>
      </c>
      <c r="W836" s="9">
        <f>0</f>
        <v>0</v>
      </c>
      <c r="X836" s="9">
        <f>0</f>
        <v>0</v>
      </c>
      <c r="Y836" s="9">
        <f>0</f>
        <v>0</v>
      </c>
      <c r="Z836" s="9">
        <f>0</f>
        <v>0</v>
      </c>
      <c r="AA836">
        <f>10</f>
        <v>10</v>
      </c>
    </row>
    <row r="837" spans="1:27" x14ac:dyDescent="0.55000000000000004">
      <c r="A837" s="10">
        <v>46023</v>
      </c>
      <c r="B837" t="s">
        <v>11</v>
      </c>
      <c r="C837" t="s">
        <v>23</v>
      </c>
      <c r="D837" t="s">
        <v>19</v>
      </c>
      <c r="E837" t="s">
        <v>27</v>
      </c>
      <c r="F837" t="s">
        <v>17</v>
      </c>
      <c r="G837" t="s">
        <v>16</v>
      </c>
      <c r="H837">
        <v>8.8406009769934997</v>
      </c>
      <c r="J837">
        <f t="shared" si="136"/>
        <v>836</v>
      </c>
      <c r="K837" t="str">
        <f t="shared" si="130"/>
        <v>CenterPointSouth LZ</v>
      </c>
      <c r="L837" s="10">
        <f t="shared" si="137"/>
        <v>45887</v>
      </c>
      <c r="M837" s="10">
        <f t="shared" si="138"/>
        <v>46023</v>
      </c>
      <c r="N837" t="str">
        <f t="shared" si="131"/>
        <v>NA</v>
      </c>
      <c r="O837" t="str">
        <f t="shared" si="132"/>
        <v>NA</v>
      </c>
      <c r="P837" t="str">
        <f t="shared" si="133"/>
        <v>APG&amp;E</v>
      </c>
      <c r="Q837">
        <f t="shared" si="134"/>
        <v>24</v>
      </c>
      <c r="R837">
        <v>0</v>
      </c>
      <c r="S837">
        <f>200</f>
        <v>200</v>
      </c>
      <c r="T837" s="9">
        <f t="shared" si="139"/>
        <v>88.406009769934997</v>
      </c>
      <c r="U837">
        <f>0</f>
        <v>0</v>
      </c>
      <c r="V837" s="9">
        <f t="shared" si="135"/>
        <v>88.406009769934997</v>
      </c>
      <c r="W837" s="9">
        <f>0</f>
        <v>0</v>
      </c>
      <c r="X837" s="9">
        <f>0</f>
        <v>0</v>
      </c>
      <c r="Y837" s="9">
        <f>0</f>
        <v>0</v>
      </c>
      <c r="Z837" s="9">
        <f>0</f>
        <v>0</v>
      </c>
      <c r="AA837">
        <f>10</f>
        <v>10</v>
      </c>
    </row>
    <row r="838" spans="1:27" x14ac:dyDescent="0.55000000000000004">
      <c r="A838" s="10">
        <v>46023</v>
      </c>
      <c r="B838" t="s">
        <v>11</v>
      </c>
      <c r="C838" t="s">
        <v>23</v>
      </c>
      <c r="D838" t="s">
        <v>19</v>
      </c>
      <c r="E838" t="s">
        <v>27</v>
      </c>
      <c r="F838" t="s">
        <v>18</v>
      </c>
      <c r="G838" t="s">
        <v>16</v>
      </c>
      <c r="H838">
        <v>9.0825726388230006</v>
      </c>
      <c r="J838">
        <f t="shared" si="136"/>
        <v>837</v>
      </c>
      <c r="K838" t="str">
        <f t="shared" si="130"/>
        <v>CenterPointSouth LZ</v>
      </c>
      <c r="L838" s="10">
        <f t="shared" si="137"/>
        <v>45887</v>
      </c>
      <c r="M838" s="10">
        <f t="shared" si="138"/>
        <v>46023</v>
      </c>
      <c r="N838" t="str">
        <f t="shared" si="131"/>
        <v>NA</v>
      </c>
      <c r="O838" t="str">
        <f t="shared" si="132"/>
        <v>NA</v>
      </c>
      <c r="P838" t="str">
        <f t="shared" si="133"/>
        <v>APG&amp;E</v>
      </c>
      <c r="Q838">
        <f t="shared" si="134"/>
        <v>36</v>
      </c>
      <c r="R838">
        <v>0</v>
      </c>
      <c r="S838">
        <f>200</f>
        <v>200</v>
      </c>
      <c r="T838" s="9">
        <f t="shared" si="139"/>
        <v>90.825726388230009</v>
      </c>
      <c r="U838">
        <f>0</f>
        <v>0</v>
      </c>
      <c r="V838" s="9">
        <f t="shared" si="135"/>
        <v>90.825726388230009</v>
      </c>
      <c r="W838" s="9">
        <f>0</f>
        <v>0</v>
      </c>
      <c r="X838" s="9">
        <f>0</f>
        <v>0</v>
      </c>
      <c r="Y838" s="9">
        <f>0</f>
        <v>0</v>
      </c>
      <c r="Z838" s="9">
        <f>0</f>
        <v>0</v>
      </c>
      <c r="AA838">
        <f>10</f>
        <v>10</v>
      </c>
    </row>
    <row r="839" spans="1:27" x14ac:dyDescent="0.55000000000000004">
      <c r="A839" s="10">
        <v>46054</v>
      </c>
      <c r="B839" t="s">
        <v>11</v>
      </c>
      <c r="C839" t="s">
        <v>23</v>
      </c>
      <c r="D839" t="s">
        <v>19</v>
      </c>
      <c r="E839" t="s">
        <v>27</v>
      </c>
      <c r="F839" t="s">
        <v>15</v>
      </c>
      <c r="G839" t="s">
        <v>16</v>
      </c>
      <c r="H839">
        <v>9.0787114262802504</v>
      </c>
      <c r="J839">
        <f t="shared" si="136"/>
        <v>838</v>
      </c>
      <c r="K839" t="str">
        <f t="shared" si="130"/>
        <v>CenterPointSouth LZ</v>
      </c>
      <c r="L839" s="10">
        <f t="shared" si="137"/>
        <v>45887</v>
      </c>
      <c r="M839" s="10">
        <f t="shared" si="138"/>
        <v>46054</v>
      </c>
      <c r="N839" t="str">
        <f t="shared" si="131"/>
        <v>NA</v>
      </c>
      <c r="O839" t="str">
        <f t="shared" si="132"/>
        <v>NA</v>
      </c>
      <c r="P839" t="str">
        <f t="shared" si="133"/>
        <v>APG&amp;E</v>
      </c>
      <c r="Q839">
        <f t="shared" si="134"/>
        <v>12</v>
      </c>
      <c r="R839">
        <v>0</v>
      </c>
      <c r="S839">
        <f>200</f>
        <v>200</v>
      </c>
      <c r="T839" s="9">
        <f t="shared" si="139"/>
        <v>90.787114262802504</v>
      </c>
      <c r="U839">
        <f>0</f>
        <v>0</v>
      </c>
      <c r="V839" s="9">
        <f t="shared" si="135"/>
        <v>90.787114262802504</v>
      </c>
      <c r="W839" s="9">
        <f>0</f>
        <v>0</v>
      </c>
      <c r="X839" s="9">
        <f>0</f>
        <v>0</v>
      </c>
      <c r="Y839" s="9">
        <f>0</f>
        <v>0</v>
      </c>
      <c r="Z839" s="9">
        <f>0</f>
        <v>0</v>
      </c>
      <c r="AA839">
        <f>10</f>
        <v>10</v>
      </c>
    </row>
    <row r="840" spans="1:27" x14ac:dyDescent="0.55000000000000004">
      <c r="A840" s="10">
        <v>46054</v>
      </c>
      <c r="B840" t="s">
        <v>11</v>
      </c>
      <c r="C840" t="s">
        <v>23</v>
      </c>
      <c r="D840" t="s">
        <v>19</v>
      </c>
      <c r="E840" t="s">
        <v>27</v>
      </c>
      <c r="F840" t="s">
        <v>17</v>
      </c>
      <c r="G840" t="s">
        <v>16</v>
      </c>
      <c r="H840">
        <v>8.9093822286500899</v>
      </c>
      <c r="J840">
        <f t="shared" si="136"/>
        <v>839</v>
      </c>
      <c r="K840" t="str">
        <f t="shared" si="130"/>
        <v>CenterPointSouth LZ</v>
      </c>
      <c r="L840" s="10">
        <f t="shared" si="137"/>
        <v>45887</v>
      </c>
      <c r="M840" s="10">
        <f t="shared" si="138"/>
        <v>46054</v>
      </c>
      <c r="N840" t="str">
        <f t="shared" si="131"/>
        <v>NA</v>
      </c>
      <c r="O840" t="str">
        <f t="shared" si="132"/>
        <v>NA</v>
      </c>
      <c r="P840" t="str">
        <f t="shared" si="133"/>
        <v>APG&amp;E</v>
      </c>
      <c r="Q840">
        <f t="shared" si="134"/>
        <v>24</v>
      </c>
      <c r="R840">
        <v>0</v>
      </c>
      <c r="S840">
        <f>200</f>
        <v>200</v>
      </c>
      <c r="T840" s="9">
        <f t="shared" si="139"/>
        <v>89.093822286500895</v>
      </c>
      <c r="U840">
        <f>0</f>
        <v>0</v>
      </c>
      <c r="V840" s="9">
        <f t="shared" si="135"/>
        <v>89.093822286500895</v>
      </c>
      <c r="W840" s="9">
        <f>0</f>
        <v>0</v>
      </c>
      <c r="X840" s="9">
        <f>0</f>
        <v>0</v>
      </c>
      <c r="Y840" s="9">
        <f>0</f>
        <v>0</v>
      </c>
      <c r="Z840" s="9">
        <f>0</f>
        <v>0</v>
      </c>
      <c r="AA840">
        <f>10</f>
        <v>10</v>
      </c>
    </row>
    <row r="841" spans="1:27" x14ac:dyDescent="0.55000000000000004">
      <c r="A841" s="10">
        <v>46054</v>
      </c>
      <c r="B841" t="s">
        <v>11</v>
      </c>
      <c r="C841" t="s">
        <v>23</v>
      </c>
      <c r="D841" t="s">
        <v>19</v>
      </c>
      <c r="E841" t="s">
        <v>27</v>
      </c>
      <c r="F841" t="s">
        <v>18</v>
      </c>
      <c r="G841" t="s">
        <v>16</v>
      </c>
      <c r="H841">
        <v>9.1444006151742503</v>
      </c>
      <c r="J841">
        <f t="shared" si="136"/>
        <v>840</v>
      </c>
      <c r="K841" t="str">
        <f t="shared" si="130"/>
        <v>CenterPointSouth LZ</v>
      </c>
      <c r="L841" s="10">
        <f t="shared" si="137"/>
        <v>45887</v>
      </c>
      <c r="M841" s="10">
        <f t="shared" si="138"/>
        <v>46054</v>
      </c>
      <c r="N841" t="str">
        <f t="shared" si="131"/>
        <v>NA</v>
      </c>
      <c r="O841" t="str">
        <f t="shared" si="132"/>
        <v>NA</v>
      </c>
      <c r="P841" t="str">
        <f t="shared" si="133"/>
        <v>APG&amp;E</v>
      </c>
      <c r="Q841">
        <f t="shared" si="134"/>
        <v>36</v>
      </c>
      <c r="R841">
        <v>0</v>
      </c>
      <c r="S841">
        <f>200</f>
        <v>200</v>
      </c>
      <c r="T841" s="9">
        <f t="shared" si="139"/>
        <v>91.444006151742499</v>
      </c>
      <c r="U841">
        <f>0</f>
        <v>0</v>
      </c>
      <c r="V841" s="9">
        <f t="shared" si="135"/>
        <v>91.444006151742499</v>
      </c>
      <c r="W841" s="9">
        <f>0</f>
        <v>0</v>
      </c>
      <c r="X841" s="9">
        <f>0</f>
        <v>0</v>
      </c>
      <c r="Y841" s="9">
        <f>0</f>
        <v>0</v>
      </c>
      <c r="Z841" s="9">
        <f>0</f>
        <v>0</v>
      </c>
      <c r="AA841">
        <f>10</f>
        <v>10</v>
      </c>
    </row>
    <row r="842" spans="1:27" x14ac:dyDescent="0.55000000000000004">
      <c r="A842" s="10">
        <v>46082</v>
      </c>
      <c r="B842" t="s">
        <v>11</v>
      </c>
      <c r="C842" t="s">
        <v>23</v>
      </c>
      <c r="D842" t="s">
        <v>19</v>
      </c>
      <c r="E842" t="s">
        <v>27</v>
      </c>
      <c r="F842" t="s">
        <v>15</v>
      </c>
      <c r="G842" t="s">
        <v>16</v>
      </c>
      <c r="H842">
        <v>9.12015353157779</v>
      </c>
      <c r="J842">
        <f t="shared" si="136"/>
        <v>841</v>
      </c>
      <c r="K842" t="str">
        <f t="shared" si="130"/>
        <v>CenterPointSouth LZ</v>
      </c>
      <c r="L842" s="10">
        <f t="shared" si="137"/>
        <v>45887</v>
      </c>
      <c r="M842" s="10">
        <f t="shared" si="138"/>
        <v>46082</v>
      </c>
      <c r="N842" t="str">
        <f t="shared" si="131"/>
        <v>NA</v>
      </c>
      <c r="O842" t="str">
        <f t="shared" si="132"/>
        <v>NA</v>
      </c>
      <c r="P842" t="str">
        <f t="shared" si="133"/>
        <v>APG&amp;E</v>
      </c>
      <c r="Q842">
        <f t="shared" si="134"/>
        <v>12</v>
      </c>
      <c r="R842">
        <v>0</v>
      </c>
      <c r="S842">
        <f>200</f>
        <v>200</v>
      </c>
      <c r="T842" s="9">
        <f t="shared" si="139"/>
        <v>91.201535315777903</v>
      </c>
      <c r="U842">
        <f>0</f>
        <v>0</v>
      </c>
      <c r="V842" s="9">
        <f t="shared" si="135"/>
        <v>91.201535315777903</v>
      </c>
      <c r="W842" s="9">
        <f>0</f>
        <v>0</v>
      </c>
      <c r="X842" s="9">
        <f>0</f>
        <v>0</v>
      </c>
      <c r="Y842" s="9">
        <f>0</f>
        <v>0</v>
      </c>
      <c r="Z842" s="9">
        <f>0</f>
        <v>0</v>
      </c>
      <c r="AA842">
        <f>10</f>
        <v>10</v>
      </c>
    </row>
    <row r="843" spans="1:27" x14ac:dyDescent="0.55000000000000004">
      <c r="A843" s="10">
        <v>46082</v>
      </c>
      <c r="B843" t="s">
        <v>11</v>
      </c>
      <c r="C843" t="s">
        <v>23</v>
      </c>
      <c r="D843" t="s">
        <v>19</v>
      </c>
      <c r="E843" t="s">
        <v>27</v>
      </c>
      <c r="F843" t="s">
        <v>17</v>
      </c>
      <c r="G843" t="s">
        <v>16</v>
      </c>
      <c r="H843">
        <v>8.9563625935699207</v>
      </c>
      <c r="J843">
        <f t="shared" si="136"/>
        <v>842</v>
      </c>
      <c r="K843" t="str">
        <f t="shared" si="130"/>
        <v>CenterPointSouth LZ</v>
      </c>
      <c r="L843" s="10">
        <f t="shared" si="137"/>
        <v>45887</v>
      </c>
      <c r="M843" s="10">
        <f t="shared" si="138"/>
        <v>46082</v>
      </c>
      <c r="N843" t="str">
        <f t="shared" si="131"/>
        <v>NA</v>
      </c>
      <c r="O843" t="str">
        <f t="shared" si="132"/>
        <v>NA</v>
      </c>
      <c r="P843" t="str">
        <f t="shared" si="133"/>
        <v>APG&amp;E</v>
      </c>
      <c r="Q843">
        <f t="shared" si="134"/>
        <v>24</v>
      </c>
      <c r="R843">
        <v>0</v>
      </c>
      <c r="S843">
        <f>200</f>
        <v>200</v>
      </c>
      <c r="T843" s="9">
        <f t="shared" si="139"/>
        <v>89.563625935699207</v>
      </c>
      <c r="U843">
        <f>0</f>
        <v>0</v>
      </c>
      <c r="V843" s="9">
        <f t="shared" si="135"/>
        <v>89.563625935699207</v>
      </c>
      <c r="W843" s="9">
        <f>0</f>
        <v>0</v>
      </c>
      <c r="X843" s="9">
        <f>0</f>
        <v>0</v>
      </c>
      <c r="Y843" s="9">
        <f>0</f>
        <v>0</v>
      </c>
      <c r="Z843" s="9">
        <f>0</f>
        <v>0</v>
      </c>
      <c r="AA843">
        <f>10</f>
        <v>10</v>
      </c>
    </row>
    <row r="844" spans="1:27" x14ac:dyDescent="0.55000000000000004">
      <c r="A844" s="10">
        <v>46082</v>
      </c>
      <c r="B844" t="s">
        <v>11</v>
      </c>
      <c r="C844" t="s">
        <v>23</v>
      </c>
      <c r="D844" t="s">
        <v>19</v>
      </c>
      <c r="E844" t="s">
        <v>27</v>
      </c>
      <c r="F844" t="s">
        <v>18</v>
      </c>
      <c r="G844" t="s">
        <v>16</v>
      </c>
      <c r="H844">
        <v>9.1843099593056099</v>
      </c>
      <c r="J844">
        <f t="shared" si="136"/>
        <v>843</v>
      </c>
      <c r="K844" t="str">
        <f t="shared" si="130"/>
        <v>CenterPointSouth LZ</v>
      </c>
      <c r="L844" s="10">
        <f t="shared" si="137"/>
        <v>45887</v>
      </c>
      <c r="M844" s="10">
        <f t="shared" si="138"/>
        <v>46082</v>
      </c>
      <c r="N844" t="str">
        <f t="shared" si="131"/>
        <v>NA</v>
      </c>
      <c r="O844" t="str">
        <f t="shared" si="132"/>
        <v>NA</v>
      </c>
      <c r="P844" t="str">
        <f t="shared" si="133"/>
        <v>APG&amp;E</v>
      </c>
      <c r="Q844">
        <f t="shared" si="134"/>
        <v>36</v>
      </c>
      <c r="R844">
        <v>0</v>
      </c>
      <c r="S844">
        <f>200</f>
        <v>200</v>
      </c>
      <c r="T844" s="9">
        <f t="shared" si="139"/>
        <v>91.843099593056095</v>
      </c>
      <c r="U844">
        <f>0</f>
        <v>0</v>
      </c>
      <c r="V844" s="9">
        <f t="shared" si="135"/>
        <v>91.843099593056095</v>
      </c>
      <c r="W844" s="9">
        <f>0</f>
        <v>0</v>
      </c>
      <c r="X844" s="9">
        <f>0</f>
        <v>0</v>
      </c>
      <c r="Y844" s="9">
        <f>0</f>
        <v>0</v>
      </c>
      <c r="Z844" s="9">
        <f>0</f>
        <v>0</v>
      </c>
      <c r="AA844">
        <f>10</f>
        <v>10</v>
      </c>
    </row>
    <row r="845" spans="1:27" x14ac:dyDescent="0.55000000000000004">
      <c r="A845" s="10">
        <v>46113</v>
      </c>
      <c r="B845" t="s">
        <v>11</v>
      </c>
      <c r="C845" t="s">
        <v>23</v>
      </c>
      <c r="D845" t="s">
        <v>19</v>
      </c>
      <c r="E845" t="s">
        <v>27</v>
      </c>
      <c r="F845" t="s">
        <v>15</v>
      </c>
      <c r="G845" t="s">
        <v>16</v>
      </c>
      <c r="H845">
        <v>9.1207154074639991</v>
      </c>
      <c r="J845">
        <f t="shared" si="136"/>
        <v>844</v>
      </c>
      <c r="K845" t="str">
        <f t="shared" si="130"/>
        <v>CenterPointSouth LZ</v>
      </c>
      <c r="L845" s="10">
        <f t="shared" si="137"/>
        <v>45887</v>
      </c>
      <c r="M845" s="10">
        <f t="shared" si="138"/>
        <v>46113</v>
      </c>
      <c r="N845" t="str">
        <f t="shared" si="131"/>
        <v>NA</v>
      </c>
      <c r="O845" t="str">
        <f t="shared" si="132"/>
        <v>NA</v>
      </c>
      <c r="P845" t="str">
        <f t="shared" si="133"/>
        <v>APG&amp;E</v>
      </c>
      <c r="Q845">
        <f t="shared" si="134"/>
        <v>12</v>
      </c>
      <c r="R845">
        <v>0</v>
      </c>
      <c r="S845">
        <f>200</f>
        <v>200</v>
      </c>
      <c r="T845" s="9">
        <f t="shared" si="139"/>
        <v>91.207154074639988</v>
      </c>
      <c r="U845">
        <f>0</f>
        <v>0</v>
      </c>
      <c r="V845" s="9">
        <f t="shared" si="135"/>
        <v>91.207154074639988</v>
      </c>
      <c r="W845" s="9">
        <f>0</f>
        <v>0</v>
      </c>
      <c r="X845" s="9">
        <f>0</f>
        <v>0</v>
      </c>
      <c r="Y845" s="9">
        <f>0</f>
        <v>0</v>
      </c>
      <c r="Z845" s="9">
        <f>0</f>
        <v>0</v>
      </c>
      <c r="AA845">
        <f>10</f>
        <v>10</v>
      </c>
    </row>
    <row r="846" spans="1:27" x14ac:dyDescent="0.55000000000000004">
      <c r="A846" s="10">
        <v>46113</v>
      </c>
      <c r="B846" t="s">
        <v>11</v>
      </c>
      <c r="C846" t="s">
        <v>23</v>
      </c>
      <c r="D846" t="s">
        <v>19</v>
      </c>
      <c r="E846" t="s">
        <v>27</v>
      </c>
      <c r="F846" t="s">
        <v>17</v>
      </c>
      <c r="G846" t="s">
        <v>16</v>
      </c>
      <c r="H846">
        <v>8.96122686639095</v>
      </c>
      <c r="J846">
        <f t="shared" si="136"/>
        <v>845</v>
      </c>
      <c r="K846" t="str">
        <f t="shared" si="130"/>
        <v>CenterPointSouth LZ</v>
      </c>
      <c r="L846" s="10">
        <f t="shared" si="137"/>
        <v>45887</v>
      </c>
      <c r="M846" s="10">
        <f t="shared" si="138"/>
        <v>46113</v>
      </c>
      <c r="N846" t="str">
        <f t="shared" si="131"/>
        <v>NA</v>
      </c>
      <c r="O846" t="str">
        <f t="shared" si="132"/>
        <v>NA</v>
      </c>
      <c r="P846" t="str">
        <f t="shared" si="133"/>
        <v>APG&amp;E</v>
      </c>
      <c r="Q846">
        <f t="shared" si="134"/>
        <v>24</v>
      </c>
      <c r="R846">
        <v>0</v>
      </c>
      <c r="S846">
        <f>200</f>
        <v>200</v>
      </c>
      <c r="T846" s="9">
        <f t="shared" si="139"/>
        <v>89.612268663909504</v>
      </c>
      <c r="U846">
        <f>0</f>
        <v>0</v>
      </c>
      <c r="V846" s="9">
        <f t="shared" si="135"/>
        <v>89.612268663909504</v>
      </c>
      <c r="W846" s="9">
        <f>0</f>
        <v>0</v>
      </c>
      <c r="X846" s="9">
        <f>0</f>
        <v>0</v>
      </c>
      <c r="Y846" s="9">
        <f>0</f>
        <v>0</v>
      </c>
      <c r="Z846" s="9">
        <f>0</f>
        <v>0</v>
      </c>
      <c r="AA846">
        <f>10</f>
        <v>10</v>
      </c>
    </row>
    <row r="847" spans="1:27" x14ac:dyDescent="0.55000000000000004">
      <c r="A847" s="10">
        <v>46113</v>
      </c>
      <c r="B847" t="s">
        <v>11</v>
      </c>
      <c r="C847" t="s">
        <v>23</v>
      </c>
      <c r="D847" t="s">
        <v>19</v>
      </c>
      <c r="E847" t="s">
        <v>27</v>
      </c>
      <c r="F847" t="s">
        <v>18</v>
      </c>
      <c r="G847" t="s">
        <v>16</v>
      </c>
      <c r="H847">
        <v>9.1853043370197902</v>
      </c>
      <c r="J847">
        <f t="shared" si="136"/>
        <v>846</v>
      </c>
      <c r="K847" t="str">
        <f t="shared" si="130"/>
        <v>CenterPointSouth LZ</v>
      </c>
      <c r="L847" s="10">
        <f t="shared" si="137"/>
        <v>45887</v>
      </c>
      <c r="M847" s="10">
        <f t="shared" si="138"/>
        <v>46113</v>
      </c>
      <c r="N847" t="str">
        <f t="shared" si="131"/>
        <v>NA</v>
      </c>
      <c r="O847" t="str">
        <f t="shared" si="132"/>
        <v>NA</v>
      </c>
      <c r="P847" t="str">
        <f t="shared" si="133"/>
        <v>APG&amp;E</v>
      </c>
      <c r="Q847">
        <f t="shared" si="134"/>
        <v>36</v>
      </c>
      <c r="R847">
        <v>0</v>
      </c>
      <c r="S847">
        <f>200</f>
        <v>200</v>
      </c>
      <c r="T847" s="9">
        <f t="shared" si="139"/>
        <v>91.853043370197895</v>
      </c>
      <c r="U847">
        <f>0</f>
        <v>0</v>
      </c>
      <c r="V847" s="9">
        <f t="shared" si="135"/>
        <v>91.853043370197895</v>
      </c>
      <c r="W847" s="9">
        <f>0</f>
        <v>0</v>
      </c>
      <c r="X847" s="9">
        <f>0</f>
        <v>0</v>
      </c>
      <c r="Y847" s="9">
        <f>0</f>
        <v>0</v>
      </c>
      <c r="Z847" s="9">
        <f>0</f>
        <v>0</v>
      </c>
      <c r="AA847">
        <f>10</f>
        <v>10</v>
      </c>
    </row>
    <row r="848" spans="1:27" x14ac:dyDescent="0.55000000000000004">
      <c r="A848" s="10">
        <v>46143</v>
      </c>
      <c r="B848" t="s">
        <v>11</v>
      </c>
      <c r="C848" t="s">
        <v>23</v>
      </c>
      <c r="D848" t="s">
        <v>19</v>
      </c>
      <c r="E848" t="s">
        <v>27</v>
      </c>
      <c r="F848" t="s">
        <v>15</v>
      </c>
      <c r="G848" t="s">
        <v>16</v>
      </c>
      <c r="H848">
        <v>9.1052708525667896</v>
      </c>
      <c r="J848">
        <f t="shared" si="136"/>
        <v>847</v>
      </c>
      <c r="K848" t="str">
        <f t="shared" si="130"/>
        <v>CenterPointSouth LZ</v>
      </c>
      <c r="L848" s="10">
        <f t="shared" si="137"/>
        <v>45887</v>
      </c>
      <c r="M848" s="10">
        <f t="shared" si="138"/>
        <v>46143</v>
      </c>
      <c r="N848" t="str">
        <f t="shared" si="131"/>
        <v>NA</v>
      </c>
      <c r="O848" t="str">
        <f t="shared" si="132"/>
        <v>NA</v>
      </c>
      <c r="P848" t="str">
        <f t="shared" si="133"/>
        <v>APG&amp;E</v>
      </c>
      <c r="Q848">
        <f t="shared" si="134"/>
        <v>12</v>
      </c>
      <c r="R848">
        <v>0</v>
      </c>
      <c r="S848">
        <f>200</f>
        <v>200</v>
      </c>
      <c r="T848" s="9">
        <f t="shared" si="139"/>
        <v>91.052708525667896</v>
      </c>
      <c r="U848">
        <f>0</f>
        <v>0</v>
      </c>
      <c r="V848" s="9">
        <f t="shared" si="135"/>
        <v>91.052708525667896</v>
      </c>
      <c r="W848" s="9">
        <f>0</f>
        <v>0</v>
      </c>
      <c r="X848" s="9">
        <f>0</f>
        <v>0</v>
      </c>
      <c r="Y848" s="9">
        <f>0</f>
        <v>0</v>
      </c>
      <c r="Z848" s="9">
        <f>0</f>
        <v>0</v>
      </c>
      <c r="AA848">
        <f>10</f>
        <v>10</v>
      </c>
    </row>
    <row r="849" spans="1:27" x14ac:dyDescent="0.55000000000000004">
      <c r="A849" s="10">
        <v>46143</v>
      </c>
      <c r="B849" t="s">
        <v>11</v>
      </c>
      <c r="C849" t="s">
        <v>23</v>
      </c>
      <c r="D849" t="s">
        <v>19</v>
      </c>
      <c r="E849" t="s">
        <v>27</v>
      </c>
      <c r="F849" t="s">
        <v>17</v>
      </c>
      <c r="G849" t="s">
        <v>16</v>
      </c>
      <c r="H849">
        <v>8.9534202441301804</v>
      </c>
      <c r="J849">
        <f t="shared" si="136"/>
        <v>848</v>
      </c>
      <c r="K849" t="str">
        <f t="shared" si="130"/>
        <v>CenterPointSouth LZ</v>
      </c>
      <c r="L849" s="10">
        <f t="shared" si="137"/>
        <v>45887</v>
      </c>
      <c r="M849" s="10">
        <f t="shared" si="138"/>
        <v>46143</v>
      </c>
      <c r="N849" t="str">
        <f t="shared" si="131"/>
        <v>NA</v>
      </c>
      <c r="O849" t="str">
        <f t="shared" si="132"/>
        <v>NA</v>
      </c>
      <c r="P849" t="str">
        <f t="shared" si="133"/>
        <v>APG&amp;E</v>
      </c>
      <c r="Q849">
        <f t="shared" si="134"/>
        <v>24</v>
      </c>
      <c r="R849">
        <v>0</v>
      </c>
      <c r="S849">
        <f>200</f>
        <v>200</v>
      </c>
      <c r="T849" s="9">
        <f t="shared" si="139"/>
        <v>89.534202441301801</v>
      </c>
      <c r="U849">
        <f>0</f>
        <v>0</v>
      </c>
      <c r="V849" s="9">
        <f t="shared" si="135"/>
        <v>89.534202441301801</v>
      </c>
      <c r="W849" s="9">
        <f>0</f>
        <v>0</v>
      </c>
      <c r="X849" s="9">
        <f>0</f>
        <v>0</v>
      </c>
      <c r="Y849" s="9">
        <f>0</f>
        <v>0</v>
      </c>
      <c r="Z849" s="9">
        <f>0</f>
        <v>0</v>
      </c>
      <c r="AA849">
        <f>10</f>
        <v>10</v>
      </c>
    </row>
    <row r="850" spans="1:27" x14ac:dyDescent="0.55000000000000004">
      <c r="A850" s="10">
        <v>46143</v>
      </c>
      <c r="B850" t="s">
        <v>11</v>
      </c>
      <c r="C850" t="s">
        <v>23</v>
      </c>
      <c r="D850" t="s">
        <v>19</v>
      </c>
      <c r="E850" t="s">
        <v>27</v>
      </c>
      <c r="F850" t="s">
        <v>18</v>
      </c>
      <c r="G850" t="s">
        <v>16</v>
      </c>
      <c r="H850">
        <v>9.1799915091743092</v>
      </c>
      <c r="J850">
        <f t="shared" si="136"/>
        <v>849</v>
      </c>
      <c r="K850" t="str">
        <f t="shared" si="130"/>
        <v>CenterPointSouth LZ</v>
      </c>
      <c r="L850" s="10">
        <f t="shared" si="137"/>
        <v>45887</v>
      </c>
      <c r="M850" s="10">
        <f t="shared" si="138"/>
        <v>46143</v>
      </c>
      <c r="N850" t="str">
        <f t="shared" si="131"/>
        <v>NA</v>
      </c>
      <c r="O850" t="str">
        <f t="shared" si="132"/>
        <v>NA</v>
      </c>
      <c r="P850" t="str">
        <f t="shared" si="133"/>
        <v>APG&amp;E</v>
      </c>
      <c r="Q850">
        <f t="shared" si="134"/>
        <v>36</v>
      </c>
      <c r="R850">
        <v>0</v>
      </c>
      <c r="S850">
        <f>200</f>
        <v>200</v>
      </c>
      <c r="T850" s="9">
        <f t="shared" si="139"/>
        <v>91.799915091743088</v>
      </c>
      <c r="U850">
        <f>0</f>
        <v>0</v>
      </c>
      <c r="V850" s="9">
        <f t="shared" si="135"/>
        <v>91.799915091743088</v>
      </c>
      <c r="W850" s="9">
        <f>0</f>
        <v>0</v>
      </c>
      <c r="X850" s="9">
        <f>0</f>
        <v>0</v>
      </c>
      <c r="Y850" s="9">
        <f>0</f>
        <v>0</v>
      </c>
      <c r="Z850" s="9">
        <f>0</f>
        <v>0</v>
      </c>
      <c r="AA850">
        <f>10</f>
        <v>10</v>
      </c>
    </row>
    <row r="851" spans="1:27" x14ac:dyDescent="0.55000000000000004">
      <c r="A851" s="10">
        <v>46174</v>
      </c>
      <c r="B851" t="s">
        <v>11</v>
      </c>
      <c r="C851" t="s">
        <v>23</v>
      </c>
      <c r="D851" t="s">
        <v>19</v>
      </c>
      <c r="E851" t="s">
        <v>27</v>
      </c>
      <c r="F851" t="s">
        <v>15</v>
      </c>
      <c r="G851" t="s">
        <v>16</v>
      </c>
      <c r="H851">
        <v>9.1082932104867496</v>
      </c>
      <c r="J851">
        <f t="shared" si="136"/>
        <v>850</v>
      </c>
      <c r="K851" t="str">
        <f t="shared" si="130"/>
        <v>CenterPointSouth LZ</v>
      </c>
      <c r="L851" s="10">
        <f t="shared" si="137"/>
        <v>45887</v>
      </c>
      <c r="M851" s="10">
        <f t="shared" si="138"/>
        <v>46174</v>
      </c>
      <c r="N851" t="str">
        <f t="shared" si="131"/>
        <v>NA</v>
      </c>
      <c r="O851" t="str">
        <f t="shared" si="132"/>
        <v>NA</v>
      </c>
      <c r="P851" t="str">
        <f t="shared" si="133"/>
        <v>APG&amp;E</v>
      </c>
      <c r="Q851">
        <f t="shared" si="134"/>
        <v>12</v>
      </c>
      <c r="R851">
        <v>0</v>
      </c>
      <c r="S851">
        <f>200</f>
        <v>200</v>
      </c>
      <c r="T851" s="9">
        <f t="shared" si="139"/>
        <v>91.082932104867496</v>
      </c>
      <c r="U851">
        <f>0</f>
        <v>0</v>
      </c>
      <c r="V851" s="9">
        <f t="shared" si="135"/>
        <v>91.082932104867496</v>
      </c>
      <c r="W851" s="9">
        <f>0</f>
        <v>0</v>
      </c>
      <c r="X851" s="9">
        <f>0</f>
        <v>0</v>
      </c>
      <c r="Y851" s="9">
        <f>0</f>
        <v>0</v>
      </c>
      <c r="Z851" s="9">
        <f>0</f>
        <v>0</v>
      </c>
      <c r="AA851">
        <f>10</f>
        <v>10</v>
      </c>
    </row>
    <row r="852" spans="1:27" x14ac:dyDescent="0.55000000000000004">
      <c r="A852" s="10">
        <v>46174</v>
      </c>
      <c r="B852" t="s">
        <v>11</v>
      </c>
      <c r="C852" t="s">
        <v>23</v>
      </c>
      <c r="D852" t="s">
        <v>19</v>
      </c>
      <c r="E852" t="s">
        <v>27</v>
      </c>
      <c r="F852" t="s">
        <v>17</v>
      </c>
      <c r="G852" t="s">
        <v>16</v>
      </c>
      <c r="H852">
        <v>8.9558014700751194</v>
      </c>
      <c r="J852">
        <f t="shared" si="136"/>
        <v>851</v>
      </c>
      <c r="K852" t="str">
        <f t="shared" si="130"/>
        <v>CenterPointSouth LZ</v>
      </c>
      <c r="L852" s="10">
        <f t="shared" si="137"/>
        <v>45887</v>
      </c>
      <c r="M852" s="10">
        <f t="shared" si="138"/>
        <v>46174</v>
      </c>
      <c r="N852" t="str">
        <f t="shared" si="131"/>
        <v>NA</v>
      </c>
      <c r="O852" t="str">
        <f t="shared" si="132"/>
        <v>NA</v>
      </c>
      <c r="P852" t="str">
        <f t="shared" si="133"/>
        <v>APG&amp;E</v>
      </c>
      <c r="Q852">
        <f t="shared" si="134"/>
        <v>24</v>
      </c>
      <c r="R852">
        <v>0</v>
      </c>
      <c r="S852">
        <f>200</f>
        <v>200</v>
      </c>
      <c r="T852" s="9">
        <f t="shared" si="139"/>
        <v>89.558014700751187</v>
      </c>
      <c r="U852">
        <f>0</f>
        <v>0</v>
      </c>
      <c r="V852" s="9">
        <f t="shared" si="135"/>
        <v>89.558014700751187</v>
      </c>
      <c r="W852" s="9">
        <f>0</f>
        <v>0</v>
      </c>
      <c r="X852" s="9">
        <f>0</f>
        <v>0</v>
      </c>
      <c r="Y852" s="9">
        <f>0</f>
        <v>0</v>
      </c>
      <c r="Z852" s="9">
        <f>0</f>
        <v>0</v>
      </c>
      <c r="AA852">
        <f>10</f>
        <v>10</v>
      </c>
    </row>
    <row r="853" spans="1:27" x14ac:dyDescent="0.55000000000000004">
      <c r="A853" s="10">
        <v>46174</v>
      </c>
      <c r="B853" t="s">
        <v>11</v>
      </c>
      <c r="C853" t="s">
        <v>23</v>
      </c>
      <c r="D853" t="s">
        <v>19</v>
      </c>
      <c r="E853" t="s">
        <v>27</v>
      </c>
      <c r="F853" t="s">
        <v>18</v>
      </c>
      <c r="G853" t="s">
        <v>16</v>
      </c>
      <c r="H853">
        <v>9.1801757763168101</v>
      </c>
      <c r="J853">
        <f t="shared" si="136"/>
        <v>852</v>
      </c>
      <c r="K853" t="str">
        <f t="shared" si="130"/>
        <v>CenterPointSouth LZ</v>
      </c>
      <c r="L853" s="10">
        <f t="shared" si="137"/>
        <v>45887</v>
      </c>
      <c r="M853" s="10">
        <f t="shared" si="138"/>
        <v>46174</v>
      </c>
      <c r="N853" t="str">
        <f t="shared" si="131"/>
        <v>NA</v>
      </c>
      <c r="O853" t="str">
        <f t="shared" si="132"/>
        <v>NA</v>
      </c>
      <c r="P853" t="str">
        <f t="shared" si="133"/>
        <v>APG&amp;E</v>
      </c>
      <c r="Q853">
        <f t="shared" si="134"/>
        <v>36</v>
      </c>
      <c r="R853">
        <v>0</v>
      </c>
      <c r="S853">
        <f>200</f>
        <v>200</v>
      </c>
      <c r="T853" s="9">
        <f t="shared" si="139"/>
        <v>91.801757763168098</v>
      </c>
      <c r="U853">
        <f>0</f>
        <v>0</v>
      </c>
      <c r="V853" s="9">
        <f t="shared" si="135"/>
        <v>91.801757763168098</v>
      </c>
      <c r="W853" s="9">
        <f>0</f>
        <v>0</v>
      </c>
      <c r="X853" s="9">
        <f>0</f>
        <v>0</v>
      </c>
      <c r="Y853" s="9">
        <f>0</f>
        <v>0</v>
      </c>
      <c r="Z853" s="9">
        <f>0</f>
        <v>0</v>
      </c>
      <c r="AA853">
        <f>10</f>
        <v>10</v>
      </c>
    </row>
    <row r="854" spans="1:27" x14ac:dyDescent="0.55000000000000004">
      <c r="A854" s="10">
        <v>46204</v>
      </c>
      <c r="B854" t="s">
        <v>11</v>
      </c>
      <c r="C854" t="s">
        <v>23</v>
      </c>
      <c r="D854" t="s">
        <v>19</v>
      </c>
      <c r="E854" t="s">
        <v>27</v>
      </c>
      <c r="F854" t="s">
        <v>15</v>
      </c>
      <c r="G854" t="s">
        <v>16</v>
      </c>
      <c r="H854">
        <v>9.1151983227819695</v>
      </c>
      <c r="J854">
        <f t="shared" si="136"/>
        <v>853</v>
      </c>
      <c r="K854" t="str">
        <f t="shared" si="130"/>
        <v>CenterPointSouth LZ</v>
      </c>
      <c r="L854" s="10">
        <f t="shared" si="137"/>
        <v>45887</v>
      </c>
      <c r="M854" s="10">
        <f t="shared" si="138"/>
        <v>46204</v>
      </c>
      <c r="N854" t="str">
        <f t="shared" si="131"/>
        <v>NA</v>
      </c>
      <c r="O854" t="str">
        <f t="shared" si="132"/>
        <v>NA</v>
      </c>
      <c r="P854" t="str">
        <f t="shared" si="133"/>
        <v>APG&amp;E</v>
      </c>
      <c r="Q854">
        <f t="shared" si="134"/>
        <v>12</v>
      </c>
      <c r="R854">
        <v>0</v>
      </c>
      <c r="S854">
        <f>200</f>
        <v>200</v>
      </c>
      <c r="T854" s="9">
        <f t="shared" si="139"/>
        <v>91.151983227819699</v>
      </c>
      <c r="U854">
        <f>0</f>
        <v>0</v>
      </c>
      <c r="V854" s="9">
        <f t="shared" si="135"/>
        <v>91.151983227819699</v>
      </c>
      <c r="W854" s="9">
        <f>0</f>
        <v>0</v>
      </c>
      <c r="X854" s="9">
        <f>0</f>
        <v>0</v>
      </c>
      <c r="Y854" s="9">
        <f>0</f>
        <v>0</v>
      </c>
      <c r="Z854" s="9">
        <f>0</f>
        <v>0</v>
      </c>
      <c r="AA854">
        <f>10</f>
        <v>10</v>
      </c>
    </row>
    <row r="855" spans="1:27" x14ac:dyDescent="0.55000000000000004">
      <c r="A855" s="10">
        <v>46204</v>
      </c>
      <c r="B855" t="s">
        <v>11</v>
      </c>
      <c r="C855" t="s">
        <v>23</v>
      </c>
      <c r="D855" t="s">
        <v>19</v>
      </c>
      <c r="E855" t="s">
        <v>27</v>
      </c>
      <c r="F855" t="s">
        <v>17</v>
      </c>
      <c r="G855" t="s">
        <v>16</v>
      </c>
      <c r="H855">
        <v>8.9580804253905892</v>
      </c>
      <c r="J855">
        <f t="shared" si="136"/>
        <v>854</v>
      </c>
      <c r="K855" t="str">
        <f t="shared" si="130"/>
        <v>CenterPointSouth LZ</v>
      </c>
      <c r="L855" s="10">
        <f t="shared" si="137"/>
        <v>45887</v>
      </c>
      <c r="M855" s="10">
        <f t="shared" si="138"/>
        <v>46204</v>
      </c>
      <c r="N855" t="str">
        <f t="shared" si="131"/>
        <v>NA</v>
      </c>
      <c r="O855" t="str">
        <f t="shared" si="132"/>
        <v>NA</v>
      </c>
      <c r="P855" t="str">
        <f t="shared" si="133"/>
        <v>APG&amp;E</v>
      </c>
      <c r="Q855">
        <f t="shared" si="134"/>
        <v>24</v>
      </c>
      <c r="R855">
        <v>0</v>
      </c>
      <c r="S855">
        <f>200</f>
        <v>200</v>
      </c>
      <c r="T855" s="9">
        <f t="shared" si="139"/>
        <v>89.580804253905896</v>
      </c>
      <c r="U855">
        <f>0</f>
        <v>0</v>
      </c>
      <c r="V855" s="9">
        <f t="shared" si="135"/>
        <v>89.580804253905896</v>
      </c>
      <c r="W855" s="9">
        <f>0</f>
        <v>0</v>
      </c>
      <c r="X855" s="9">
        <f>0</f>
        <v>0</v>
      </c>
      <c r="Y855" s="9">
        <f>0</f>
        <v>0</v>
      </c>
      <c r="Z855" s="9">
        <f>0</f>
        <v>0</v>
      </c>
      <c r="AA855">
        <f>10</f>
        <v>10</v>
      </c>
    </row>
    <row r="856" spans="1:27" x14ac:dyDescent="0.55000000000000004">
      <c r="A856" s="10">
        <v>46204</v>
      </c>
      <c r="B856" t="s">
        <v>11</v>
      </c>
      <c r="C856" t="s">
        <v>23</v>
      </c>
      <c r="D856" t="s">
        <v>19</v>
      </c>
      <c r="E856" t="s">
        <v>27</v>
      </c>
      <c r="F856" t="s">
        <v>18</v>
      </c>
      <c r="G856" t="s">
        <v>16</v>
      </c>
      <c r="H856">
        <v>9.1817797330601607</v>
      </c>
      <c r="J856">
        <f t="shared" si="136"/>
        <v>855</v>
      </c>
      <c r="K856" t="str">
        <f t="shared" si="130"/>
        <v>CenterPointSouth LZ</v>
      </c>
      <c r="L856" s="10">
        <f t="shared" si="137"/>
        <v>45887</v>
      </c>
      <c r="M856" s="10">
        <f t="shared" si="138"/>
        <v>46204</v>
      </c>
      <c r="N856" t="str">
        <f t="shared" si="131"/>
        <v>NA</v>
      </c>
      <c r="O856" t="str">
        <f t="shared" si="132"/>
        <v>NA</v>
      </c>
      <c r="P856" t="str">
        <f t="shared" si="133"/>
        <v>APG&amp;E</v>
      </c>
      <c r="Q856">
        <f t="shared" si="134"/>
        <v>36</v>
      </c>
      <c r="R856">
        <v>0</v>
      </c>
      <c r="S856">
        <f>200</f>
        <v>200</v>
      </c>
      <c r="T856" s="9">
        <f t="shared" si="139"/>
        <v>91.817797330601607</v>
      </c>
      <c r="U856">
        <f>0</f>
        <v>0</v>
      </c>
      <c r="V856" s="9">
        <f t="shared" si="135"/>
        <v>91.817797330601607</v>
      </c>
      <c r="W856" s="9">
        <f>0</f>
        <v>0</v>
      </c>
      <c r="X856" s="9">
        <f>0</f>
        <v>0</v>
      </c>
      <c r="Y856" s="9">
        <f>0</f>
        <v>0</v>
      </c>
      <c r="Z856" s="9">
        <f>0</f>
        <v>0</v>
      </c>
      <c r="AA856">
        <f>10</f>
        <v>10</v>
      </c>
    </row>
    <row r="857" spans="1:27" x14ac:dyDescent="0.55000000000000004">
      <c r="A857" s="10">
        <v>46235</v>
      </c>
      <c r="B857" t="s">
        <v>11</v>
      </c>
      <c r="C857" t="s">
        <v>23</v>
      </c>
      <c r="D857" t="s">
        <v>19</v>
      </c>
      <c r="E857" t="s">
        <v>27</v>
      </c>
      <c r="F857" t="s">
        <v>15</v>
      </c>
      <c r="G857" t="s">
        <v>16</v>
      </c>
      <c r="H857">
        <v>9.1070078156021399</v>
      </c>
      <c r="J857">
        <f t="shared" si="136"/>
        <v>856</v>
      </c>
      <c r="K857" t="str">
        <f t="shared" si="130"/>
        <v>CenterPointSouth LZ</v>
      </c>
      <c r="L857" s="10">
        <f t="shared" si="137"/>
        <v>45887</v>
      </c>
      <c r="M857" s="10">
        <f t="shared" si="138"/>
        <v>46235</v>
      </c>
      <c r="N857" t="str">
        <f t="shared" si="131"/>
        <v>NA</v>
      </c>
      <c r="O857" t="str">
        <f t="shared" si="132"/>
        <v>NA</v>
      </c>
      <c r="P857" t="str">
        <f t="shared" si="133"/>
        <v>APG&amp;E</v>
      </c>
      <c r="Q857">
        <f t="shared" si="134"/>
        <v>12</v>
      </c>
      <c r="R857">
        <v>0</v>
      </c>
      <c r="S857">
        <f>200</f>
        <v>200</v>
      </c>
      <c r="T857" s="9">
        <f t="shared" si="139"/>
        <v>91.070078156021395</v>
      </c>
      <c r="U857">
        <f>0</f>
        <v>0</v>
      </c>
      <c r="V857" s="9">
        <f t="shared" si="135"/>
        <v>91.070078156021395</v>
      </c>
      <c r="W857" s="9">
        <f>0</f>
        <v>0</v>
      </c>
      <c r="X857" s="9">
        <f>0</f>
        <v>0</v>
      </c>
      <c r="Y857" s="9">
        <f>0</f>
        <v>0</v>
      </c>
      <c r="Z857" s="9">
        <f>0</f>
        <v>0</v>
      </c>
      <c r="AA857">
        <f>10</f>
        <v>10</v>
      </c>
    </row>
    <row r="858" spans="1:27" x14ac:dyDescent="0.55000000000000004">
      <c r="A858" s="10">
        <v>46235</v>
      </c>
      <c r="B858" t="s">
        <v>11</v>
      </c>
      <c r="C858" t="s">
        <v>23</v>
      </c>
      <c r="D858" t="s">
        <v>19</v>
      </c>
      <c r="E858" t="s">
        <v>27</v>
      </c>
      <c r="F858" t="s">
        <v>17</v>
      </c>
      <c r="G858" t="s">
        <v>16</v>
      </c>
      <c r="H858">
        <v>8.9598555430416695</v>
      </c>
      <c r="J858">
        <f t="shared" si="136"/>
        <v>857</v>
      </c>
      <c r="K858" t="str">
        <f t="shared" si="130"/>
        <v>CenterPointSouth LZ</v>
      </c>
      <c r="L858" s="10">
        <f t="shared" si="137"/>
        <v>45887</v>
      </c>
      <c r="M858" s="10">
        <f t="shared" si="138"/>
        <v>46235</v>
      </c>
      <c r="N858" t="str">
        <f t="shared" si="131"/>
        <v>NA</v>
      </c>
      <c r="O858" t="str">
        <f t="shared" si="132"/>
        <v>NA</v>
      </c>
      <c r="P858" t="str">
        <f t="shared" si="133"/>
        <v>APG&amp;E</v>
      </c>
      <c r="Q858">
        <f t="shared" si="134"/>
        <v>24</v>
      </c>
      <c r="R858">
        <v>0</v>
      </c>
      <c r="S858">
        <f>200</f>
        <v>200</v>
      </c>
      <c r="T858" s="9">
        <f t="shared" si="139"/>
        <v>89.598555430416695</v>
      </c>
      <c r="U858">
        <f>0</f>
        <v>0</v>
      </c>
      <c r="V858" s="9">
        <f t="shared" si="135"/>
        <v>89.598555430416695</v>
      </c>
      <c r="W858" s="9">
        <f>0</f>
        <v>0</v>
      </c>
      <c r="X858" s="9">
        <f>0</f>
        <v>0</v>
      </c>
      <c r="Y858" s="9">
        <f>0</f>
        <v>0</v>
      </c>
      <c r="Z858" s="9">
        <f>0</f>
        <v>0</v>
      </c>
      <c r="AA858">
        <f>10</f>
        <v>10</v>
      </c>
    </row>
    <row r="859" spans="1:27" x14ac:dyDescent="0.55000000000000004">
      <c r="A859" s="10">
        <v>46235</v>
      </c>
      <c r="B859" t="s">
        <v>11</v>
      </c>
      <c r="C859" t="s">
        <v>23</v>
      </c>
      <c r="D859" t="s">
        <v>19</v>
      </c>
      <c r="E859" t="s">
        <v>27</v>
      </c>
      <c r="F859" t="s">
        <v>18</v>
      </c>
      <c r="G859" t="s">
        <v>16</v>
      </c>
      <c r="H859">
        <v>9.1840360150014693</v>
      </c>
      <c r="J859">
        <f t="shared" si="136"/>
        <v>858</v>
      </c>
      <c r="K859" t="str">
        <f t="shared" si="130"/>
        <v>CenterPointSouth LZ</v>
      </c>
      <c r="L859" s="10">
        <f t="shared" si="137"/>
        <v>45887</v>
      </c>
      <c r="M859" s="10">
        <f t="shared" si="138"/>
        <v>46235</v>
      </c>
      <c r="N859" t="str">
        <f t="shared" si="131"/>
        <v>NA</v>
      </c>
      <c r="O859" t="str">
        <f t="shared" si="132"/>
        <v>NA</v>
      </c>
      <c r="P859" t="str">
        <f t="shared" si="133"/>
        <v>APG&amp;E</v>
      </c>
      <c r="Q859">
        <f t="shared" si="134"/>
        <v>36</v>
      </c>
      <c r="R859">
        <v>0</v>
      </c>
      <c r="S859">
        <f>200</f>
        <v>200</v>
      </c>
      <c r="T859" s="9">
        <f t="shared" si="139"/>
        <v>91.840360150014689</v>
      </c>
      <c r="U859">
        <f>0</f>
        <v>0</v>
      </c>
      <c r="V859" s="9">
        <f t="shared" si="135"/>
        <v>91.840360150014689</v>
      </c>
      <c r="W859" s="9">
        <f>0</f>
        <v>0</v>
      </c>
      <c r="X859" s="9">
        <f>0</f>
        <v>0</v>
      </c>
      <c r="Y859" s="9">
        <f>0</f>
        <v>0</v>
      </c>
      <c r="Z859" s="9">
        <f>0</f>
        <v>0</v>
      </c>
      <c r="AA859">
        <f>10</f>
        <v>10</v>
      </c>
    </row>
    <row r="860" spans="1:27" x14ac:dyDescent="0.55000000000000004">
      <c r="A860" s="10">
        <v>45870</v>
      </c>
      <c r="B860" t="s">
        <v>11</v>
      </c>
      <c r="C860" t="s">
        <v>24</v>
      </c>
      <c r="D860" t="s">
        <v>20</v>
      </c>
      <c r="E860" t="s">
        <v>27</v>
      </c>
      <c r="F860" t="s">
        <v>15</v>
      </c>
      <c r="G860" t="s">
        <v>16</v>
      </c>
      <c r="H860">
        <v>9.6296124458115493</v>
      </c>
      <c r="J860">
        <f t="shared" si="136"/>
        <v>859</v>
      </c>
      <c r="K860" t="str">
        <f t="shared" si="130"/>
        <v>LPLWest LZ</v>
      </c>
      <c r="L860" s="10">
        <f t="shared" si="137"/>
        <v>45887</v>
      </c>
      <c r="M860" s="10">
        <f t="shared" si="138"/>
        <v>45870</v>
      </c>
      <c r="N860" t="str">
        <f t="shared" si="131"/>
        <v>NA</v>
      </c>
      <c r="O860" t="str">
        <f t="shared" si="132"/>
        <v>NA</v>
      </c>
      <c r="P860" t="str">
        <f t="shared" si="133"/>
        <v>APG&amp;E</v>
      </c>
      <c r="Q860">
        <f t="shared" si="134"/>
        <v>12</v>
      </c>
      <c r="R860">
        <v>0</v>
      </c>
      <c r="S860">
        <f>200</f>
        <v>200</v>
      </c>
      <c r="T860" s="9">
        <f t="shared" si="139"/>
        <v>96.296124458115486</v>
      </c>
      <c r="U860">
        <f>0</f>
        <v>0</v>
      </c>
      <c r="V860" s="9">
        <f t="shared" si="135"/>
        <v>96.296124458115486</v>
      </c>
      <c r="W860" s="9">
        <f>0</f>
        <v>0</v>
      </c>
      <c r="X860" s="9">
        <f>0</f>
        <v>0</v>
      </c>
      <c r="Y860" s="9">
        <f>0</f>
        <v>0</v>
      </c>
      <c r="Z860" s="9">
        <f>0</f>
        <v>0</v>
      </c>
      <c r="AA860">
        <f>10</f>
        <v>10</v>
      </c>
    </row>
    <row r="861" spans="1:27" x14ac:dyDescent="0.55000000000000004">
      <c r="A861" s="10">
        <v>45870</v>
      </c>
      <c r="B861" t="s">
        <v>11</v>
      </c>
      <c r="C861" t="s">
        <v>24</v>
      </c>
      <c r="D861" t="s">
        <v>20</v>
      </c>
      <c r="E861" t="s">
        <v>27</v>
      </c>
      <c r="F861" t="s">
        <v>17</v>
      </c>
      <c r="G861" t="s">
        <v>16</v>
      </c>
      <c r="H861">
        <v>10.0299521971006</v>
      </c>
      <c r="J861">
        <f t="shared" si="136"/>
        <v>860</v>
      </c>
      <c r="K861" t="str">
        <f t="shared" si="130"/>
        <v>LPLWest LZ</v>
      </c>
      <c r="L861" s="10">
        <f t="shared" si="137"/>
        <v>45887</v>
      </c>
      <c r="M861" s="10">
        <f t="shared" si="138"/>
        <v>45870</v>
      </c>
      <c r="N861" t="str">
        <f t="shared" si="131"/>
        <v>NA</v>
      </c>
      <c r="O861" t="str">
        <f t="shared" si="132"/>
        <v>NA</v>
      </c>
      <c r="P861" t="str">
        <f t="shared" si="133"/>
        <v>APG&amp;E</v>
      </c>
      <c r="Q861">
        <f t="shared" si="134"/>
        <v>24</v>
      </c>
      <c r="R861">
        <v>0</v>
      </c>
      <c r="S861">
        <f>200</f>
        <v>200</v>
      </c>
      <c r="T861" s="9">
        <f t="shared" si="139"/>
        <v>100.299521971006</v>
      </c>
      <c r="U861">
        <f>0</f>
        <v>0</v>
      </c>
      <c r="V861" s="9">
        <f t="shared" si="135"/>
        <v>100.299521971006</v>
      </c>
      <c r="W861" s="9">
        <f>0</f>
        <v>0</v>
      </c>
      <c r="X861" s="9">
        <f>0</f>
        <v>0</v>
      </c>
      <c r="Y861" s="9">
        <f>0</f>
        <v>0</v>
      </c>
      <c r="Z861" s="9">
        <f>0</f>
        <v>0</v>
      </c>
      <c r="AA861">
        <f>10</f>
        <v>10</v>
      </c>
    </row>
    <row r="862" spans="1:27" x14ac:dyDescent="0.55000000000000004">
      <c r="A862" s="10">
        <v>45870</v>
      </c>
      <c r="B862" t="s">
        <v>11</v>
      </c>
      <c r="C862" t="s">
        <v>24</v>
      </c>
      <c r="D862" t="s">
        <v>20</v>
      </c>
      <c r="E862" t="s">
        <v>27</v>
      </c>
      <c r="F862" t="s">
        <v>18</v>
      </c>
      <c r="G862" t="s">
        <v>16</v>
      </c>
      <c r="H862">
        <v>10.533762239518</v>
      </c>
      <c r="J862">
        <f t="shared" si="136"/>
        <v>861</v>
      </c>
      <c r="K862" t="str">
        <f t="shared" si="130"/>
        <v>LPLWest LZ</v>
      </c>
      <c r="L862" s="10">
        <f t="shared" si="137"/>
        <v>45887</v>
      </c>
      <c r="M862" s="10">
        <f t="shared" si="138"/>
        <v>45870</v>
      </c>
      <c r="N862" t="str">
        <f t="shared" si="131"/>
        <v>NA</v>
      </c>
      <c r="O862" t="str">
        <f t="shared" si="132"/>
        <v>NA</v>
      </c>
      <c r="P862" t="str">
        <f t="shared" si="133"/>
        <v>APG&amp;E</v>
      </c>
      <c r="Q862">
        <f t="shared" si="134"/>
        <v>36</v>
      </c>
      <c r="R862">
        <v>0</v>
      </c>
      <c r="S862">
        <f>200</f>
        <v>200</v>
      </c>
      <c r="T862" s="9">
        <f t="shared" si="139"/>
        <v>105.33762239517999</v>
      </c>
      <c r="U862">
        <f>0</f>
        <v>0</v>
      </c>
      <c r="V862" s="9">
        <f t="shared" si="135"/>
        <v>105.33762239517999</v>
      </c>
      <c r="W862" s="9">
        <f>0</f>
        <v>0</v>
      </c>
      <c r="X862" s="9">
        <f>0</f>
        <v>0</v>
      </c>
      <c r="Y862" s="9">
        <f>0</f>
        <v>0</v>
      </c>
      <c r="Z862" s="9">
        <f>0</f>
        <v>0</v>
      </c>
      <c r="AA862">
        <f>10</f>
        <v>10</v>
      </c>
    </row>
    <row r="863" spans="1:27" x14ac:dyDescent="0.55000000000000004">
      <c r="A863" s="10">
        <v>45901</v>
      </c>
      <c r="B863" t="s">
        <v>11</v>
      </c>
      <c r="C863" t="s">
        <v>24</v>
      </c>
      <c r="D863" t="s">
        <v>20</v>
      </c>
      <c r="E863" t="s">
        <v>27</v>
      </c>
      <c r="F863" t="s">
        <v>15</v>
      </c>
      <c r="G863" t="s">
        <v>16</v>
      </c>
      <c r="H863">
        <v>10.2397573772072</v>
      </c>
      <c r="J863">
        <f t="shared" si="136"/>
        <v>862</v>
      </c>
      <c r="K863" t="str">
        <f t="shared" si="130"/>
        <v>LPLWest LZ</v>
      </c>
      <c r="L863" s="10">
        <f t="shared" si="137"/>
        <v>45887</v>
      </c>
      <c r="M863" s="10">
        <f t="shared" si="138"/>
        <v>45901</v>
      </c>
      <c r="N863" t="str">
        <f t="shared" si="131"/>
        <v>NA</v>
      </c>
      <c r="O863" t="str">
        <f t="shared" si="132"/>
        <v>NA</v>
      </c>
      <c r="P863" t="str">
        <f t="shared" si="133"/>
        <v>APG&amp;E</v>
      </c>
      <c r="Q863">
        <f t="shared" si="134"/>
        <v>12</v>
      </c>
      <c r="R863">
        <v>0</v>
      </c>
      <c r="S863">
        <f>200</f>
        <v>200</v>
      </c>
      <c r="T863" s="9">
        <f t="shared" si="139"/>
        <v>102.39757377207199</v>
      </c>
      <c r="U863">
        <f>0</f>
        <v>0</v>
      </c>
      <c r="V863" s="9">
        <f t="shared" si="135"/>
        <v>102.39757377207199</v>
      </c>
      <c r="W863" s="9">
        <f>0</f>
        <v>0</v>
      </c>
      <c r="X863" s="9">
        <f>0</f>
        <v>0</v>
      </c>
      <c r="Y863" s="9">
        <f>0</f>
        <v>0</v>
      </c>
      <c r="Z863" s="9">
        <f>0</f>
        <v>0</v>
      </c>
      <c r="AA863">
        <f>10</f>
        <v>10</v>
      </c>
    </row>
    <row r="864" spans="1:27" x14ac:dyDescent="0.55000000000000004">
      <c r="A864" s="10">
        <v>45901</v>
      </c>
      <c r="B864" t="s">
        <v>11</v>
      </c>
      <c r="C864" t="s">
        <v>24</v>
      </c>
      <c r="D864" t="s">
        <v>20</v>
      </c>
      <c r="E864" t="s">
        <v>27</v>
      </c>
      <c r="F864" t="s">
        <v>17</v>
      </c>
      <c r="G864" t="s">
        <v>16</v>
      </c>
      <c r="H864">
        <v>10.325501585037699</v>
      </c>
      <c r="J864">
        <f t="shared" si="136"/>
        <v>863</v>
      </c>
      <c r="K864" t="str">
        <f t="shared" si="130"/>
        <v>LPLWest LZ</v>
      </c>
      <c r="L864" s="10">
        <f t="shared" si="137"/>
        <v>45887</v>
      </c>
      <c r="M864" s="10">
        <f t="shared" si="138"/>
        <v>45901</v>
      </c>
      <c r="N864" t="str">
        <f t="shared" si="131"/>
        <v>NA</v>
      </c>
      <c r="O864" t="str">
        <f t="shared" si="132"/>
        <v>NA</v>
      </c>
      <c r="P864" t="str">
        <f t="shared" si="133"/>
        <v>APG&amp;E</v>
      </c>
      <c r="Q864">
        <f t="shared" si="134"/>
        <v>24</v>
      </c>
      <c r="R864">
        <v>0</v>
      </c>
      <c r="S864">
        <f>200</f>
        <v>200</v>
      </c>
      <c r="T864" s="9">
        <f t="shared" si="139"/>
        <v>103.25501585037699</v>
      </c>
      <c r="U864">
        <f>0</f>
        <v>0</v>
      </c>
      <c r="V864" s="9">
        <f t="shared" si="135"/>
        <v>103.25501585037699</v>
      </c>
      <c r="W864" s="9">
        <f>0</f>
        <v>0</v>
      </c>
      <c r="X864" s="9">
        <f>0</f>
        <v>0</v>
      </c>
      <c r="Y864" s="9">
        <f>0</f>
        <v>0</v>
      </c>
      <c r="Z864" s="9">
        <f>0</f>
        <v>0</v>
      </c>
      <c r="AA864">
        <f>10</f>
        <v>10</v>
      </c>
    </row>
    <row r="865" spans="1:27" x14ac:dyDescent="0.55000000000000004">
      <c r="A865" s="10">
        <v>45901</v>
      </c>
      <c r="B865" t="s">
        <v>11</v>
      </c>
      <c r="C865" t="s">
        <v>24</v>
      </c>
      <c r="D865" t="s">
        <v>20</v>
      </c>
      <c r="E865" t="s">
        <v>27</v>
      </c>
      <c r="F865" t="s">
        <v>18</v>
      </c>
      <c r="G865" t="s">
        <v>16</v>
      </c>
      <c r="H865">
        <v>10.712643124499101</v>
      </c>
      <c r="J865">
        <f t="shared" si="136"/>
        <v>864</v>
      </c>
      <c r="K865" t="str">
        <f t="shared" si="130"/>
        <v>LPLWest LZ</v>
      </c>
      <c r="L865" s="10">
        <f t="shared" si="137"/>
        <v>45887</v>
      </c>
      <c r="M865" s="10">
        <f t="shared" si="138"/>
        <v>45901</v>
      </c>
      <c r="N865" t="str">
        <f t="shared" si="131"/>
        <v>NA</v>
      </c>
      <c r="O865" t="str">
        <f t="shared" si="132"/>
        <v>NA</v>
      </c>
      <c r="P865" t="str">
        <f t="shared" si="133"/>
        <v>APG&amp;E</v>
      </c>
      <c r="Q865">
        <f t="shared" si="134"/>
        <v>36</v>
      </c>
      <c r="R865">
        <v>0</v>
      </c>
      <c r="S865">
        <f>200</f>
        <v>200</v>
      </c>
      <c r="T865" s="9">
        <f t="shared" si="139"/>
        <v>107.12643124499101</v>
      </c>
      <c r="U865">
        <f>0</f>
        <v>0</v>
      </c>
      <c r="V865" s="9">
        <f t="shared" si="135"/>
        <v>107.12643124499101</v>
      </c>
      <c r="W865" s="9">
        <f>0</f>
        <v>0</v>
      </c>
      <c r="X865" s="9">
        <f>0</f>
        <v>0</v>
      </c>
      <c r="Y865" s="9">
        <f>0</f>
        <v>0</v>
      </c>
      <c r="Z865" s="9">
        <f>0</f>
        <v>0</v>
      </c>
      <c r="AA865">
        <f>10</f>
        <v>10</v>
      </c>
    </row>
    <row r="866" spans="1:27" x14ac:dyDescent="0.55000000000000004">
      <c r="A866" s="10">
        <v>45931</v>
      </c>
      <c r="B866" t="s">
        <v>11</v>
      </c>
      <c r="C866" t="s">
        <v>24</v>
      </c>
      <c r="D866" t="s">
        <v>20</v>
      </c>
      <c r="E866" t="s">
        <v>27</v>
      </c>
      <c r="F866" t="s">
        <v>15</v>
      </c>
      <c r="G866" t="s">
        <v>16</v>
      </c>
      <c r="H866">
        <v>10.396772394877599</v>
      </c>
      <c r="J866">
        <f t="shared" si="136"/>
        <v>865</v>
      </c>
      <c r="K866" t="str">
        <f t="shared" si="130"/>
        <v>LPLWest LZ</v>
      </c>
      <c r="L866" s="10">
        <f t="shared" si="137"/>
        <v>45887</v>
      </c>
      <c r="M866" s="10">
        <f t="shared" si="138"/>
        <v>45931</v>
      </c>
      <c r="N866" t="str">
        <f t="shared" si="131"/>
        <v>NA</v>
      </c>
      <c r="O866" t="str">
        <f t="shared" si="132"/>
        <v>NA</v>
      </c>
      <c r="P866" t="str">
        <f t="shared" si="133"/>
        <v>APG&amp;E</v>
      </c>
      <c r="Q866">
        <f t="shared" si="134"/>
        <v>12</v>
      </c>
      <c r="R866">
        <v>0</v>
      </c>
      <c r="S866">
        <f>200</f>
        <v>200</v>
      </c>
      <c r="T866" s="9">
        <f t="shared" si="139"/>
        <v>103.967723948776</v>
      </c>
      <c r="U866">
        <f>0</f>
        <v>0</v>
      </c>
      <c r="V866" s="9">
        <f t="shared" si="135"/>
        <v>103.967723948776</v>
      </c>
      <c r="W866" s="9">
        <f>0</f>
        <v>0</v>
      </c>
      <c r="X866" s="9">
        <f>0</f>
        <v>0</v>
      </c>
      <c r="Y866" s="9">
        <f>0</f>
        <v>0</v>
      </c>
      <c r="Z866" s="9">
        <f>0</f>
        <v>0</v>
      </c>
      <c r="AA866">
        <f>10</f>
        <v>10</v>
      </c>
    </row>
    <row r="867" spans="1:27" x14ac:dyDescent="0.55000000000000004">
      <c r="A867" s="10">
        <v>45931</v>
      </c>
      <c r="B867" t="s">
        <v>11</v>
      </c>
      <c r="C867" t="s">
        <v>24</v>
      </c>
      <c r="D867" t="s">
        <v>20</v>
      </c>
      <c r="E867" t="s">
        <v>27</v>
      </c>
      <c r="F867" t="s">
        <v>17</v>
      </c>
      <c r="G867" t="s">
        <v>16</v>
      </c>
      <c r="H867">
        <v>10.4195536789082</v>
      </c>
      <c r="J867">
        <f t="shared" si="136"/>
        <v>866</v>
      </c>
      <c r="K867" t="str">
        <f t="shared" si="130"/>
        <v>LPLWest LZ</v>
      </c>
      <c r="L867" s="10">
        <f t="shared" si="137"/>
        <v>45887</v>
      </c>
      <c r="M867" s="10">
        <f t="shared" si="138"/>
        <v>45931</v>
      </c>
      <c r="N867" t="str">
        <f t="shared" si="131"/>
        <v>NA</v>
      </c>
      <c r="O867" t="str">
        <f t="shared" si="132"/>
        <v>NA</v>
      </c>
      <c r="P867" t="str">
        <f t="shared" si="133"/>
        <v>APG&amp;E</v>
      </c>
      <c r="Q867">
        <f t="shared" si="134"/>
        <v>24</v>
      </c>
      <c r="R867">
        <v>0</v>
      </c>
      <c r="S867">
        <f>200</f>
        <v>200</v>
      </c>
      <c r="T867" s="9">
        <f t="shared" si="139"/>
        <v>104.195536789082</v>
      </c>
      <c r="U867">
        <f>0</f>
        <v>0</v>
      </c>
      <c r="V867" s="9">
        <f t="shared" si="135"/>
        <v>104.195536789082</v>
      </c>
      <c r="W867" s="9">
        <f>0</f>
        <v>0</v>
      </c>
      <c r="X867" s="9">
        <f>0</f>
        <v>0</v>
      </c>
      <c r="Y867" s="9">
        <f>0</f>
        <v>0</v>
      </c>
      <c r="Z867" s="9">
        <f>0</f>
        <v>0</v>
      </c>
      <c r="AA867">
        <f>10</f>
        <v>10</v>
      </c>
    </row>
    <row r="868" spans="1:27" x14ac:dyDescent="0.55000000000000004">
      <c r="A868" s="10">
        <v>45931</v>
      </c>
      <c r="B868" t="s">
        <v>11</v>
      </c>
      <c r="C868" t="s">
        <v>24</v>
      </c>
      <c r="D868" t="s">
        <v>20</v>
      </c>
      <c r="E868" t="s">
        <v>27</v>
      </c>
      <c r="F868" t="s">
        <v>18</v>
      </c>
      <c r="G868" t="s">
        <v>16</v>
      </c>
      <c r="H868">
        <v>10.7686670711071</v>
      </c>
      <c r="J868">
        <f t="shared" si="136"/>
        <v>867</v>
      </c>
      <c r="K868" t="str">
        <f t="shared" si="130"/>
        <v>LPLWest LZ</v>
      </c>
      <c r="L868" s="10">
        <f t="shared" si="137"/>
        <v>45887</v>
      </c>
      <c r="M868" s="10">
        <f t="shared" si="138"/>
        <v>45931</v>
      </c>
      <c r="N868" t="str">
        <f t="shared" si="131"/>
        <v>NA</v>
      </c>
      <c r="O868" t="str">
        <f t="shared" si="132"/>
        <v>NA</v>
      </c>
      <c r="P868" t="str">
        <f t="shared" si="133"/>
        <v>APG&amp;E</v>
      </c>
      <c r="Q868">
        <f t="shared" si="134"/>
        <v>36</v>
      </c>
      <c r="R868">
        <v>0</v>
      </c>
      <c r="S868">
        <f>200</f>
        <v>200</v>
      </c>
      <c r="T868" s="9">
        <f t="shared" si="139"/>
        <v>107.686670711071</v>
      </c>
      <c r="U868">
        <f>0</f>
        <v>0</v>
      </c>
      <c r="V868" s="9">
        <f t="shared" si="135"/>
        <v>107.686670711071</v>
      </c>
      <c r="W868" s="9">
        <f>0</f>
        <v>0</v>
      </c>
      <c r="X868" s="9">
        <f>0</f>
        <v>0</v>
      </c>
      <c r="Y868" s="9">
        <f>0</f>
        <v>0</v>
      </c>
      <c r="Z868" s="9">
        <f>0</f>
        <v>0</v>
      </c>
      <c r="AA868">
        <f>10</f>
        <v>10</v>
      </c>
    </row>
    <row r="869" spans="1:27" x14ac:dyDescent="0.55000000000000004">
      <c r="A869" s="10">
        <v>45962</v>
      </c>
      <c r="B869" t="s">
        <v>11</v>
      </c>
      <c r="C869" t="s">
        <v>24</v>
      </c>
      <c r="D869" t="s">
        <v>20</v>
      </c>
      <c r="E869" t="s">
        <v>27</v>
      </c>
      <c r="F869" t="s">
        <v>15</v>
      </c>
      <c r="G869" t="s">
        <v>16</v>
      </c>
      <c r="H869">
        <v>10.446551480488401</v>
      </c>
      <c r="J869">
        <f t="shared" si="136"/>
        <v>868</v>
      </c>
      <c r="K869" t="str">
        <f t="shared" si="130"/>
        <v>LPLWest LZ</v>
      </c>
      <c r="L869" s="10">
        <f t="shared" si="137"/>
        <v>45887</v>
      </c>
      <c r="M869" s="10">
        <f t="shared" si="138"/>
        <v>45962</v>
      </c>
      <c r="N869" t="str">
        <f t="shared" si="131"/>
        <v>NA</v>
      </c>
      <c r="O869" t="str">
        <f t="shared" si="132"/>
        <v>NA</v>
      </c>
      <c r="P869" t="str">
        <f t="shared" si="133"/>
        <v>APG&amp;E</v>
      </c>
      <c r="Q869">
        <f t="shared" si="134"/>
        <v>12</v>
      </c>
      <c r="R869">
        <v>0</v>
      </c>
      <c r="S869">
        <f>200</f>
        <v>200</v>
      </c>
      <c r="T869" s="9">
        <f t="shared" si="139"/>
        <v>104.46551480488401</v>
      </c>
      <c r="U869">
        <f>0</f>
        <v>0</v>
      </c>
      <c r="V869" s="9">
        <f t="shared" si="135"/>
        <v>104.46551480488401</v>
      </c>
      <c r="W869" s="9">
        <f>0</f>
        <v>0</v>
      </c>
      <c r="X869" s="9">
        <f>0</f>
        <v>0</v>
      </c>
      <c r="Y869" s="9">
        <f>0</f>
        <v>0</v>
      </c>
      <c r="Z869" s="9">
        <f>0</f>
        <v>0</v>
      </c>
      <c r="AA869">
        <f>10</f>
        <v>10</v>
      </c>
    </row>
    <row r="870" spans="1:27" x14ac:dyDescent="0.55000000000000004">
      <c r="A870" s="10">
        <v>45962</v>
      </c>
      <c r="B870" t="s">
        <v>11</v>
      </c>
      <c r="C870" t="s">
        <v>24</v>
      </c>
      <c r="D870" t="s">
        <v>20</v>
      </c>
      <c r="E870" t="s">
        <v>27</v>
      </c>
      <c r="F870" t="s">
        <v>17</v>
      </c>
      <c r="G870" t="s">
        <v>16</v>
      </c>
      <c r="H870">
        <v>10.4498844196328</v>
      </c>
      <c r="J870">
        <f t="shared" si="136"/>
        <v>869</v>
      </c>
      <c r="K870" t="str">
        <f t="shared" si="130"/>
        <v>LPLWest LZ</v>
      </c>
      <c r="L870" s="10">
        <f t="shared" si="137"/>
        <v>45887</v>
      </c>
      <c r="M870" s="10">
        <f t="shared" si="138"/>
        <v>45962</v>
      </c>
      <c r="N870" t="str">
        <f t="shared" si="131"/>
        <v>NA</v>
      </c>
      <c r="O870" t="str">
        <f t="shared" si="132"/>
        <v>NA</v>
      </c>
      <c r="P870" t="str">
        <f t="shared" si="133"/>
        <v>APG&amp;E</v>
      </c>
      <c r="Q870">
        <f t="shared" si="134"/>
        <v>24</v>
      </c>
      <c r="R870">
        <v>0</v>
      </c>
      <c r="S870">
        <f>200</f>
        <v>200</v>
      </c>
      <c r="T870" s="9">
        <f t="shared" si="139"/>
        <v>104.49884419632801</v>
      </c>
      <c r="U870">
        <f>0</f>
        <v>0</v>
      </c>
      <c r="V870" s="9">
        <f t="shared" si="135"/>
        <v>104.49884419632801</v>
      </c>
      <c r="W870" s="9">
        <f>0</f>
        <v>0</v>
      </c>
      <c r="X870" s="9">
        <f>0</f>
        <v>0</v>
      </c>
      <c r="Y870" s="9">
        <f>0</f>
        <v>0</v>
      </c>
      <c r="Z870" s="9">
        <f>0</f>
        <v>0</v>
      </c>
      <c r="AA870">
        <f>10</f>
        <v>10</v>
      </c>
    </row>
    <row r="871" spans="1:27" x14ac:dyDescent="0.55000000000000004">
      <c r="A871" s="10">
        <v>45962</v>
      </c>
      <c r="B871" t="s">
        <v>11</v>
      </c>
      <c r="C871" t="s">
        <v>24</v>
      </c>
      <c r="D871" t="s">
        <v>20</v>
      </c>
      <c r="E871" t="s">
        <v>27</v>
      </c>
      <c r="F871" t="s">
        <v>18</v>
      </c>
      <c r="G871" t="s">
        <v>16</v>
      </c>
      <c r="H871">
        <v>10.792842724630299</v>
      </c>
      <c r="J871">
        <f t="shared" si="136"/>
        <v>870</v>
      </c>
      <c r="K871" t="str">
        <f t="shared" si="130"/>
        <v>LPLWest LZ</v>
      </c>
      <c r="L871" s="10">
        <f t="shared" si="137"/>
        <v>45887</v>
      </c>
      <c r="M871" s="10">
        <f t="shared" si="138"/>
        <v>45962</v>
      </c>
      <c r="N871" t="str">
        <f t="shared" si="131"/>
        <v>NA</v>
      </c>
      <c r="O871" t="str">
        <f t="shared" si="132"/>
        <v>NA</v>
      </c>
      <c r="P871" t="str">
        <f t="shared" si="133"/>
        <v>APG&amp;E</v>
      </c>
      <c r="Q871">
        <f t="shared" si="134"/>
        <v>36</v>
      </c>
      <c r="R871">
        <v>0</v>
      </c>
      <c r="S871">
        <f>200</f>
        <v>200</v>
      </c>
      <c r="T871" s="9">
        <f t="shared" si="139"/>
        <v>107.92842724630299</v>
      </c>
      <c r="U871">
        <f>0</f>
        <v>0</v>
      </c>
      <c r="V871" s="9">
        <f t="shared" si="135"/>
        <v>107.92842724630299</v>
      </c>
      <c r="W871" s="9">
        <f>0</f>
        <v>0</v>
      </c>
      <c r="X871" s="9">
        <f>0</f>
        <v>0</v>
      </c>
      <c r="Y871" s="9">
        <f>0</f>
        <v>0</v>
      </c>
      <c r="Z871" s="9">
        <f>0</f>
        <v>0</v>
      </c>
      <c r="AA871">
        <f>10</f>
        <v>10</v>
      </c>
    </row>
    <row r="872" spans="1:27" x14ac:dyDescent="0.55000000000000004">
      <c r="A872" s="10">
        <v>45992</v>
      </c>
      <c r="B872" t="s">
        <v>11</v>
      </c>
      <c r="C872" t="s">
        <v>24</v>
      </c>
      <c r="D872" t="s">
        <v>20</v>
      </c>
      <c r="E872" t="s">
        <v>27</v>
      </c>
      <c r="F872" t="s">
        <v>15</v>
      </c>
      <c r="G872" t="s">
        <v>16</v>
      </c>
      <c r="H872">
        <v>10.501850869360601</v>
      </c>
      <c r="J872">
        <f t="shared" si="136"/>
        <v>871</v>
      </c>
      <c r="K872" t="str">
        <f t="shared" si="130"/>
        <v>LPLWest LZ</v>
      </c>
      <c r="L872" s="10">
        <f t="shared" si="137"/>
        <v>45887</v>
      </c>
      <c r="M872" s="10">
        <f t="shared" si="138"/>
        <v>45992</v>
      </c>
      <c r="N872" t="str">
        <f t="shared" si="131"/>
        <v>NA</v>
      </c>
      <c r="O872" t="str">
        <f t="shared" si="132"/>
        <v>NA</v>
      </c>
      <c r="P872" t="str">
        <f t="shared" si="133"/>
        <v>APG&amp;E</v>
      </c>
      <c r="Q872">
        <f t="shared" si="134"/>
        <v>12</v>
      </c>
      <c r="R872">
        <v>0</v>
      </c>
      <c r="S872">
        <f>200</f>
        <v>200</v>
      </c>
      <c r="T872" s="9">
        <f t="shared" si="139"/>
        <v>105.01850869360601</v>
      </c>
      <c r="U872">
        <f>0</f>
        <v>0</v>
      </c>
      <c r="V872" s="9">
        <f t="shared" si="135"/>
        <v>105.01850869360601</v>
      </c>
      <c r="W872" s="9">
        <f>0</f>
        <v>0</v>
      </c>
      <c r="X872" s="9">
        <f>0</f>
        <v>0</v>
      </c>
      <c r="Y872" s="9">
        <f>0</f>
        <v>0</v>
      </c>
      <c r="Z872" s="9">
        <f>0</f>
        <v>0</v>
      </c>
      <c r="AA872">
        <f>10</f>
        <v>10</v>
      </c>
    </row>
    <row r="873" spans="1:27" x14ac:dyDescent="0.55000000000000004">
      <c r="A873" s="10">
        <v>45992</v>
      </c>
      <c r="B873" t="s">
        <v>11</v>
      </c>
      <c r="C873" t="s">
        <v>24</v>
      </c>
      <c r="D873" t="s">
        <v>20</v>
      </c>
      <c r="E873" t="s">
        <v>27</v>
      </c>
      <c r="F873" t="s">
        <v>17</v>
      </c>
      <c r="G873" t="s">
        <v>16</v>
      </c>
      <c r="H873">
        <v>10.496042827518099</v>
      </c>
      <c r="J873">
        <f t="shared" si="136"/>
        <v>872</v>
      </c>
      <c r="K873" t="str">
        <f t="shared" si="130"/>
        <v>LPLWest LZ</v>
      </c>
      <c r="L873" s="10">
        <f t="shared" si="137"/>
        <v>45887</v>
      </c>
      <c r="M873" s="10">
        <f t="shared" si="138"/>
        <v>45992</v>
      </c>
      <c r="N873" t="str">
        <f t="shared" si="131"/>
        <v>NA</v>
      </c>
      <c r="O873" t="str">
        <f t="shared" si="132"/>
        <v>NA</v>
      </c>
      <c r="P873" t="str">
        <f t="shared" si="133"/>
        <v>APG&amp;E</v>
      </c>
      <c r="Q873">
        <f t="shared" si="134"/>
        <v>24</v>
      </c>
      <c r="R873">
        <v>0</v>
      </c>
      <c r="S873">
        <f>200</f>
        <v>200</v>
      </c>
      <c r="T873" s="9">
        <f t="shared" si="139"/>
        <v>104.96042827518099</v>
      </c>
      <c r="U873">
        <f>0</f>
        <v>0</v>
      </c>
      <c r="V873" s="9">
        <f t="shared" si="135"/>
        <v>104.96042827518099</v>
      </c>
      <c r="W873" s="9">
        <f>0</f>
        <v>0</v>
      </c>
      <c r="X873" s="9">
        <f>0</f>
        <v>0</v>
      </c>
      <c r="Y873" s="9">
        <f>0</f>
        <v>0</v>
      </c>
      <c r="Z873" s="9">
        <f>0</f>
        <v>0</v>
      </c>
      <c r="AA873">
        <f>10</f>
        <v>10</v>
      </c>
    </row>
    <row r="874" spans="1:27" x14ac:dyDescent="0.55000000000000004">
      <c r="A874" s="10">
        <v>45992</v>
      </c>
      <c r="B874" t="s">
        <v>11</v>
      </c>
      <c r="C874" t="s">
        <v>24</v>
      </c>
      <c r="D874" t="s">
        <v>20</v>
      </c>
      <c r="E874" t="s">
        <v>27</v>
      </c>
      <c r="F874" t="s">
        <v>18</v>
      </c>
      <c r="G874" t="s">
        <v>16</v>
      </c>
      <c r="H874">
        <v>10.825640599112999</v>
      </c>
      <c r="J874">
        <f t="shared" si="136"/>
        <v>873</v>
      </c>
      <c r="K874" t="str">
        <f t="shared" si="130"/>
        <v>LPLWest LZ</v>
      </c>
      <c r="L874" s="10">
        <f t="shared" si="137"/>
        <v>45887</v>
      </c>
      <c r="M874" s="10">
        <f t="shared" si="138"/>
        <v>45992</v>
      </c>
      <c r="N874" t="str">
        <f t="shared" si="131"/>
        <v>NA</v>
      </c>
      <c r="O874" t="str">
        <f t="shared" si="132"/>
        <v>NA</v>
      </c>
      <c r="P874" t="str">
        <f t="shared" si="133"/>
        <v>APG&amp;E</v>
      </c>
      <c r="Q874">
        <f t="shared" si="134"/>
        <v>36</v>
      </c>
      <c r="R874">
        <v>0</v>
      </c>
      <c r="S874">
        <f>200</f>
        <v>200</v>
      </c>
      <c r="T874" s="9">
        <f t="shared" si="139"/>
        <v>108.25640599112999</v>
      </c>
      <c r="U874">
        <f>0</f>
        <v>0</v>
      </c>
      <c r="V874" s="9">
        <f t="shared" si="135"/>
        <v>108.25640599112999</v>
      </c>
      <c r="W874" s="9">
        <f>0</f>
        <v>0</v>
      </c>
      <c r="X874" s="9">
        <f>0</f>
        <v>0</v>
      </c>
      <c r="Y874" s="9">
        <f>0</f>
        <v>0</v>
      </c>
      <c r="Z874" s="9">
        <f>0</f>
        <v>0</v>
      </c>
      <c r="AA874">
        <f>10</f>
        <v>10</v>
      </c>
    </row>
    <row r="875" spans="1:27" x14ac:dyDescent="0.55000000000000004">
      <c r="A875" s="10">
        <v>46023</v>
      </c>
      <c r="B875" t="s">
        <v>11</v>
      </c>
      <c r="C875" t="s">
        <v>24</v>
      </c>
      <c r="D875" t="s">
        <v>20</v>
      </c>
      <c r="E875" t="s">
        <v>27</v>
      </c>
      <c r="F875" t="s">
        <v>15</v>
      </c>
      <c r="G875" t="s">
        <v>16</v>
      </c>
      <c r="H875">
        <v>10.5758741486473</v>
      </c>
      <c r="J875">
        <f t="shared" si="136"/>
        <v>874</v>
      </c>
      <c r="K875" t="str">
        <f t="shared" si="130"/>
        <v>LPLWest LZ</v>
      </c>
      <c r="L875" s="10">
        <f t="shared" si="137"/>
        <v>45887</v>
      </c>
      <c r="M875" s="10">
        <f t="shared" si="138"/>
        <v>46023</v>
      </c>
      <c r="N875" t="str">
        <f t="shared" si="131"/>
        <v>NA</v>
      </c>
      <c r="O875" t="str">
        <f t="shared" si="132"/>
        <v>NA</v>
      </c>
      <c r="P875" t="str">
        <f t="shared" si="133"/>
        <v>APG&amp;E</v>
      </c>
      <c r="Q875">
        <f t="shared" si="134"/>
        <v>12</v>
      </c>
      <c r="R875">
        <v>0</v>
      </c>
      <c r="S875">
        <f>200</f>
        <v>200</v>
      </c>
      <c r="T875" s="9">
        <f t="shared" si="139"/>
        <v>105.758741486473</v>
      </c>
      <c r="U875">
        <f>0</f>
        <v>0</v>
      </c>
      <c r="V875" s="9">
        <f t="shared" si="135"/>
        <v>105.758741486473</v>
      </c>
      <c r="W875" s="9">
        <f>0</f>
        <v>0</v>
      </c>
      <c r="X875" s="9">
        <f>0</f>
        <v>0</v>
      </c>
      <c r="Y875" s="9">
        <f>0</f>
        <v>0</v>
      </c>
      <c r="Z875" s="9">
        <f>0</f>
        <v>0</v>
      </c>
      <c r="AA875">
        <f>10</f>
        <v>10</v>
      </c>
    </row>
    <row r="876" spans="1:27" x14ac:dyDescent="0.55000000000000004">
      <c r="A876" s="10">
        <v>46023</v>
      </c>
      <c r="B876" t="s">
        <v>11</v>
      </c>
      <c r="C876" t="s">
        <v>24</v>
      </c>
      <c r="D876" t="s">
        <v>20</v>
      </c>
      <c r="E876" t="s">
        <v>27</v>
      </c>
      <c r="F876" t="s">
        <v>17</v>
      </c>
      <c r="G876" t="s">
        <v>16</v>
      </c>
      <c r="H876">
        <v>10.56050031489</v>
      </c>
      <c r="J876">
        <f t="shared" si="136"/>
        <v>875</v>
      </c>
      <c r="K876" t="str">
        <f t="shared" si="130"/>
        <v>LPLWest LZ</v>
      </c>
      <c r="L876" s="10">
        <f t="shared" si="137"/>
        <v>45887</v>
      </c>
      <c r="M876" s="10">
        <f t="shared" si="138"/>
        <v>46023</v>
      </c>
      <c r="N876" t="str">
        <f t="shared" si="131"/>
        <v>NA</v>
      </c>
      <c r="O876" t="str">
        <f t="shared" si="132"/>
        <v>NA</v>
      </c>
      <c r="P876" t="str">
        <f t="shared" si="133"/>
        <v>APG&amp;E</v>
      </c>
      <c r="Q876">
        <f t="shared" si="134"/>
        <v>24</v>
      </c>
      <c r="R876">
        <v>0</v>
      </c>
      <c r="S876">
        <f>200</f>
        <v>200</v>
      </c>
      <c r="T876" s="9">
        <f t="shared" si="139"/>
        <v>105.6050031489</v>
      </c>
      <c r="U876">
        <f>0</f>
        <v>0</v>
      </c>
      <c r="V876" s="9">
        <f t="shared" si="135"/>
        <v>105.6050031489</v>
      </c>
      <c r="W876" s="9">
        <f>0</f>
        <v>0</v>
      </c>
      <c r="X876" s="9">
        <f>0</f>
        <v>0</v>
      </c>
      <c r="Y876" s="9">
        <f>0</f>
        <v>0</v>
      </c>
      <c r="Z876" s="9">
        <f>0</f>
        <v>0</v>
      </c>
      <c r="AA876">
        <f>10</f>
        <v>10</v>
      </c>
    </row>
    <row r="877" spans="1:27" x14ac:dyDescent="0.55000000000000004">
      <c r="A877" s="10">
        <v>46023</v>
      </c>
      <c r="B877" t="s">
        <v>11</v>
      </c>
      <c r="C877" t="s">
        <v>24</v>
      </c>
      <c r="D877" t="s">
        <v>20</v>
      </c>
      <c r="E877" t="s">
        <v>27</v>
      </c>
      <c r="F877" t="s">
        <v>18</v>
      </c>
      <c r="G877" t="s">
        <v>16</v>
      </c>
      <c r="H877">
        <v>10.876305613285</v>
      </c>
      <c r="J877">
        <f t="shared" si="136"/>
        <v>876</v>
      </c>
      <c r="K877" t="str">
        <f t="shared" si="130"/>
        <v>LPLWest LZ</v>
      </c>
      <c r="L877" s="10">
        <f t="shared" si="137"/>
        <v>45887</v>
      </c>
      <c r="M877" s="10">
        <f t="shared" si="138"/>
        <v>46023</v>
      </c>
      <c r="N877" t="str">
        <f t="shared" si="131"/>
        <v>NA</v>
      </c>
      <c r="O877" t="str">
        <f t="shared" si="132"/>
        <v>NA</v>
      </c>
      <c r="P877" t="str">
        <f t="shared" si="133"/>
        <v>APG&amp;E</v>
      </c>
      <c r="Q877">
        <f t="shared" si="134"/>
        <v>36</v>
      </c>
      <c r="R877">
        <v>0</v>
      </c>
      <c r="S877">
        <f>200</f>
        <v>200</v>
      </c>
      <c r="T877" s="9">
        <f t="shared" si="139"/>
        <v>108.76305613285</v>
      </c>
      <c r="U877">
        <f>0</f>
        <v>0</v>
      </c>
      <c r="V877" s="9">
        <f t="shared" si="135"/>
        <v>108.76305613285</v>
      </c>
      <c r="W877" s="9">
        <f>0</f>
        <v>0</v>
      </c>
      <c r="X877" s="9">
        <f>0</f>
        <v>0</v>
      </c>
      <c r="Y877" s="9">
        <f>0</f>
        <v>0</v>
      </c>
      <c r="Z877" s="9">
        <f>0</f>
        <v>0</v>
      </c>
      <c r="AA877">
        <f>10</f>
        <v>10</v>
      </c>
    </row>
    <row r="878" spans="1:27" x14ac:dyDescent="0.55000000000000004">
      <c r="A878" s="10">
        <v>46054</v>
      </c>
      <c r="B878" t="s">
        <v>11</v>
      </c>
      <c r="C878" t="s">
        <v>24</v>
      </c>
      <c r="D878" t="s">
        <v>20</v>
      </c>
      <c r="E878" t="s">
        <v>27</v>
      </c>
      <c r="F878" t="s">
        <v>15</v>
      </c>
      <c r="G878" t="s">
        <v>16</v>
      </c>
      <c r="H878">
        <v>10.6800238322813</v>
      </c>
      <c r="J878">
        <f t="shared" si="136"/>
        <v>877</v>
      </c>
      <c r="K878" t="str">
        <f t="shared" si="130"/>
        <v>LPLWest LZ</v>
      </c>
      <c r="L878" s="10">
        <f t="shared" si="137"/>
        <v>45887</v>
      </c>
      <c r="M878" s="10">
        <f t="shared" si="138"/>
        <v>46054</v>
      </c>
      <c r="N878" t="str">
        <f t="shared" si="131"/>
        <v>NA</v>
      </c>
      <c r="O878" t="str">
        <f t="shared" si="132"/>
        <v>NA</v>
      </c>
      <c r="P878" t="str">
        <f t="shared" si="133"/>
        <v>APG&amp;E</v>
      </c>
      <c r="Q878">
        <f t="shared" si="134"/>
        <v>12</v>
      </c>
      <c r="R878">
        <v>0</v>
      </c>
      <c r="S878">
        <f>200</f>
        <v>200</v>
      </c>
      <c r="T878" s="9">
        <f t="shared" si="139"/>
        <v>106.800238322813</v>
      </c>
      <c r="U878">
        <f>0</f>
        <v>0</v>
      </c>
      <c r="V878" s="9">
        <f t="shared" si="135"/>
        <v>106.800238322813</v>
      </c>
      <c r="W878" s="9">
        <f>0</f>
        <v>0</v>
      </c>
      <c r="X878" s="9">
        <f>0</f>
        <v>0</v>
      </c>
      <c r="Y878" s="9">
        <f>0</f>
        <v>0</v>
      </c>
      <c r="Z878" s="9">
        <f>0</f>
        <v>0</v>
      </c>
      <c r="AA878">
        <f>10</f>
        <v>10</v>
      </c>
    </row>
    <row r="879" spans="1:27" x14ac:dyDescent="0.55000000000000004">
      <c r="A879" s="10">
        <v>46054</v>
      </c>
      <c r="B879" t="s">
        <v>11</v>
      </c>
      <c r="C879" t="s">
        <v>24</v>
      </c>
      <c r="D879" t="s">
        <v>20</v>
      </c>
      <c r="E879" t="s">
        <v>27</v>
      </c>
      <c r="F879" t="s">
        <v>17</v>
      </c>
      <c r="G879" t="s">
        <v>16</v>
      </c>
      <c r="H879">
        <v>10.6629889696886</v>
      </c>
      <c r="J879">
        <f t="shared" si="136"/>
        <v>878</v>
      </c>
      <c r="K879" t="str">
        <f t="shared" si="130"/>
        <v>LPLWest LZ</v>
      </c>
      <c r="L879" s="10">
        <f t="shared" si="137"/>
        <v>45887</v>
      </c>
      <c r="M879" s="10">
        <f t="shared" si="138"/>
        <v>46054</v>
      </c>
      <c r="N879" t="str">
        <f t="shared" si="131"/>
        <v>NA</v>
      </c>
      <c r="O879" t="str">
        <f t="shared" si="132"/>
        <v>NA</v>
      </c>
      <c r="P879" t="str">
        <f t="shared" si="133"/>
        <v>APG&amp;E</v>
      </c>
      <c r="Q879">
        <f t="shared" si="134"/>
        <v>24</v>
      </c>
      <c r="R879">
        <v>0</v>
      </c>
      <c r="S879">
        <f>200</f>
        <v>200</v>
      </c>
      <c r="T879" s="9">
        <f t="shared" si="139"/>
        <v>106.629889696886</v>
      </c>
      <c r="U879">
        <f>0</f>
        <v>0</v>
      </c>
      <c r="V879" s="9">
        <f t="shared" si="135"/>
        <v>106.629889696886</v>
      </c>
      <c r="W879" s="9">
        <f>0</f>
        <v>0</v>
      </c>
      <c r="X879" s="9">
        <f>0</f>
        <v>0</v>
      </c>
      <c r="Y879" s="9">
        <f>0</f>
        <v>0</v>
      </c>
      <c r="Z879" s="9">
        <f>0</f>
        <v>0</v>
      </c>
      <c r="AA879">
        <f>10</f>
        <v>10</v>
      </c>
    </row>
    <row r="880" spans="1:27" x14ac:dyDescent="0.55000000000000004">
      <c r="A880" s="10">
        <v>46054</v>
      </c>
      <c r="B880" t="s">
        <v>11</v>
      </c>
      <c r="C880" t="s">
        <v>24</v>
      </c>
      <c r="D880" t="s">
        <v>20</v>
      </c>
      <c r="E880" t="s">
        <v>27</v>
      </c>
      <c r="F880" t="s">
        <v>18</v>
      </c>
      <c r="G880" t="s">
        <v>16</v>
      </c>
      <c r="H880">
        <v>10.971595493793201</v>
      </c>
      <c r="J880">
        <f t="shared" si="136"/>
        <v>879</v>
      </c>
      <c r="K880" t="str">
        <f t="shared" si="130"/>
        <v>LPLWest LZ</v>
      </c>
      <c r="L880" s="10">
        <f t="shared" si="137"/>
        <v>45887</v>
      </c>
      <c r="M880" s="10">
        <f t="shared" si="138"/>
        <v>46054</v>
      </c>
      <c r="N880" t="str">
        <f t="shared" si="131"/>
        <v>NA</v>
      </c>
      <c r="O880" t="str">
        <f t="shared" si="132"/>
        <v>NA</v>
      </c>
      <c r="P880" t="str">
        <f t="shared" si="133"/>
        <v>APG&amp;E</v>
      </c>
      <c r="Q880">
        <f t="shared" si="134"/>
        <v>36</v>
      </c>
      <c r="R880">
        <v>0</v>
      </c>
      <c r="S880">
        <f>200</f>
        <v>200</v>
      </c>
      <c r="T880" s="9">
        <f t="shared" si="139"/>
        <v>109.71595493793201</v>
      </c>
      <c r="U880">
        <f>0</f>
        <v>0</v>
      </c>
      <c r="V880" s="9">
        <f t="shared" si="135"/>
        <v>109.71595493793201</v>
      </c>
      <c r="W880" s="9">
        <f>0</f>
        <v>0</v>
      </c>
      <c r="X880" s="9">
        <f>0</f>
        <v>0</v>
      </c>
      <c r="Y880" s="9">
        <f>0</f>
        <v>0</v>
      </c>
      <c r="Z880" s="9">
        <f>0</f>
        <v>0</v>
      </c>
      <c r="AA880">
        <f>10</f>
        <v>10</v>
      </c>
    </row>
    <row r="881" spans="1:27" x14ac:dyDescent="0.55000000000000004">
      <c r="A881" s="10">
        <v>46082</v>
      </c>
      <c r="B881" t="s">
        <v>11</v>
      </c>
      <c r="C881" t="s">
        <v>24</v>
      </c>
      <c r="D881" t="s">
        <v>20</v>
      </c>
      <c r="E881" t="s">
        <v>27</v>
      </c>
      <c r="F881" t="s">
        <v>15</v>
      </c>
      <c r="G881" t="s">
        <v>16</v>
      </c>
      <c r="H881">
        <v>10.763863501114701</v>
      </c>
      <c r="J881">
        <f t="shared" si="136"/>
        <v>880</v>
      </c>
      <c r="K881" t="str">
        <f t="shared" si="130"/>
        <v>LPLWest LZ</v>
      </c>
      <c r="L881" s="10">
        <f t="shared" si="137"/>
        <v>45887</v>
      </c>
      <c r="M881" s="10">
        <f t="shared" si="138"/>
        <v>46082</v>
      </c>
      <c r="N881" t="str">
        <f t="shared" si="131"/>
        <v>NA</v>
      </c>
      <c r="O881" t="str">
        <f t="shared" si="132"/>
        <v>NA</v>
      </c>
      <c r="P881" t="str">
        <f t="shared" si="133"/>
        <v>APG&amp;E</v>
      </c>
      <c r="Q881">
        <f t="shared" si="134"/>
        <v>12</v>
      </c>
      <c r="R881">
        <v>0</v>
      </c>
      <c r="S881">
        <f>200</f>
        <v>200</v>
      </c>
      <c r="T881" s="9">
        <f t="shared" si="139"/>
        <v>107.638635011147</v>
      </c>
      <c r="U881">
        <f>0</f>
        <v>0</v>
      </c>
      <c r="V881" s="9">
        <f t="shared" si="135"/>
        <v>107.638635011147</v>
      </c>
      <c r="W881" s="9">
        <f>0</f>
        <v>0</v>
      </c>
      <c r="X881" s="9">
        <f>0</f>
        <v>0</v>
      </c>
      <c r="Y881" s="9">
        <f>0</f>
        <v>0</v>
      </c>
      <c r="Z881" s="9">
        <f>0</f>
        <v>0</v>
      </c>
      <c r="AA881">
        <f>10</f>
        <v>10</v>
      </c>
    </row>
    <row r="882" spans="1:27" x14ac:dyDescent="0.55000000000000004">
      <c r="A882" s="10">
        <v>46082</v>
      </c>
      <c r="B882" t="s">
        <v>11</v>
      </c>
      <c r="C882" t="s">
        <v>24</v>
      </c>
      <c r="D882" t="s">
        <v>20</v>
      </c>
      <c r="E882" t="s">
        <v>27</v>
      </c>
      <c r="F882" t="s">
        <v>17</v>
      </c>
      <c r="G882" t="s">
        <v>16</v>
      </c>
      <c r="H882">
        <v>10.7479717637455</v>
      </c>
      <c r="J882">
        <f t="shared" si="136"/>
        <v>881</v>
      </c>
      <c r="K882" t="str">
        <f t="shared" si="130"/>
        <v>LPLWest LZ</v>
      </c>
      <c r="L882" s="10">
        <f t="shared" si="137"/>
        <v>45887</v>
      </c>
      <c r="M882" s="10">
        <f t="shared" si="138"/>
        <v>46082</v>
      </c>
      <c r="N882" t="str">
        <f t="shared" si="131"/>
        <v>NA</v>
      </c>
      <c r="O882" t="str">
        <f t="shared" si="132"/>
        <v>NA</v>
      </c>
      <c r="P882" t="str">
        <f t="shared" si="133"/>
        <v>APG&amp;E</v>
      </c>
      <c r="Q882">
        <f t="shared" si="134"/>
        <v>24</v>
      </c>
      <c r="R882">
        <v>0</v>
      </c>
      <c r="S882">
        <f>200</f>
        <v>200</v>
      </c>
      <c r="T882" s="9">
        <f t="shared" si="139"/>
        <v>107.479717637455</v>
      </c>
      <c r="U882">
        <f>0</f>
        <v>0</v>
      </c>
      <c r="V882" s="9">
        <f t="shared" si="135"/>
        <v>107.479717637455</v>
      </c>
      <c r="W882" s="9">
        <f>0</f>
        <v>0</v>
      </c>
      <c r="X882" s="9">
        <f>0</f>
        <v>0</v>
      </c>
      <c r="Y882" s="9">
        <f>0</f>
        <v>0</v>
      </c>
      <c r="Z882" s="9">
        <f>0</f>
        <v>0</v>
      </c>
      <c r="AA882">
        <f>10</f>
        <v>10</v>
      </c>
    </row>
    <row r="883" spans="1:27" x14ac:dyDescent="0.55000000000000004">
      <c r="A883" s="10">
        <v>46082</v>
      </c>
      <c r="B883" t="s">
        <v>11</v>
      </c>
      <c r="C883" t="s">
        <v>24</v>
      </c>
      <c r="D883" t="s">
        <v>20</v>
      </c>
      <c r="E883" t="s">
        <v>27</v>
      </c>
      <c r="F883" t="s">
        <v>18</v>
      </c>
      <c r="G883" t="s">
        <v>16</v>
      </c>
      <c r="H883">
        <v>11.0452850671284</v>
      </c>
      <c r="J883">
        <f t="shared" si="136"/>
        <v>882</v>
      </c>
      <c r="K883" t="str">
        <f t="shared" si="130"/>
        <v>LPLWest LZ</v>
      </c>
      <c r="L883" s="10">
        <f t="shared" si="137"/>
        <v>45887</v>
      </c>
      <c r="M883" s="10">
        <f t="shared" si="138"/>
        <v>46082</v>
      </c>
      <c r="N883" t="str">
        <f t="shared" si="131"/>
        <v>NA</v>
      </c>
      <c r="O883" t="str">
        <f t="shared" si="132"/>
        <v>NA</v>
      </c>
      <c r="P883" t="str">
        <f t="shared" si="133"/>
        <v>APG&amp;E</v>
      </c>
      <c r="Q883">
        <f t="shared" si="134"/>
        <v>36</v>
      </c>
      <c r="R883">
        <v>0</v>
      </c>
      <c r="S883">
        <f>200</f>
        <v>200</v>
      </c>
      <c r="T883" s="9">
        <f t="shared" si="139"/>
        <v>110.45285067128401</v>
      </c>
      <c r="U883">
        <f>0</f>
        <v>0</v>
      </c>
      <c r="V883" s="9">
        <f t="shared" si="135"/>
        <v>110.45285067128401</v>
      </c>
      <c r="W883" s="9">
        <f>0</f>
        <v>0</v>
      </c>
      <c r="X883" s="9">
        <f>0</f>
        <v>0</v>
      </c>
      <c r="Y883" s="9">
        <f>0</f>
        <v>0</v>
      </c>
      <c r="Z883" s="9">
        <f>0</f>
        <v>0</v>
      </c>
      <c r="AA883">
        <f>10</f>
        <v>10</v>
      </c>
    </row>
    <row r="884" spans="1:27" x14ac:dyDescent="0.55000000000000004">
      <c r="A884" s="10">
        <v>46113</v>
      </c>
      <c r="B884" t="s">
        <v>11</v>
      </c>
      <c r="C884" t="s">
        <v>24</v>
      </c>
      <c r="D884" t="s">
        <v>20</v>
      </c>
      <c r="E884" t="s">
        <v>27</v>
      </c>
      <c r="F884" t="s">
        <v>15</v>
      </c>
      <c r="G884" t="s">
        <v>16</v>
      </c>
      <c r="H884">
        <v>10.783016059321101</v>
      </c>
      <c r="J884">
        <f t="shared" si="136"/>
        <v>883</v>
      </c>
      <c r="K884" t="str">
        <f t="shared" si="130"/>
        <v>LPLWest LZ</v>
      </c>
      <c r="L884" s="10">
        <f t="shared" si="137"/>
        <v>45887</v>
      </c>
      <c r="M884" s="10">
        <f t="shared" si="138"/>
        <v>46113</v>
      </c>
      <c r="N884" t="str">
        <f t="shared" si="131"/>
        <v>NA</v>
      </c>
      <c r="O884" t="str">
        <f t="shared" si="132"/>
        <v>NA</v>
      </c>
      <c r="P884" t="str">
        <f t="shared" si="133"/>
        <v>APG&amp;E</v>
      </c>
      <c r="Q884">
        <f t="shared" si="134"/>
        <v>12</v>
      </c>
      <c r="R884">
        <v>0</v>
      </c>
      <c r="S884">
        <f>200</f>
        <v>200</v>
      </c>
      <c r="T884" s="9">
        <f t="shared" si="139"/>
        <v>107.830160593211</v>
      </c>
      <c r="U884">
        <f>0</f>
        <v>0</v>
      </c>
      <c r="V884" s="9">
        <f t="shared" si="135"/>
        <v>107.830160593211</v>
      </c>
      <c r="W884" s="9">
        <f>0</f>
        <v>0</v>
      </c>
      <c r="X884" s="9">
        <f>0</f>
        <v>0</v>
      </c>
      <c r="Y884" s="9">
        <f>0</f>
        <v>0</v>
      </c>
      <c r="Z884" s="9">
        <f>0</f>
        <v>0</v>
      </c>
      <c r="AA884">
        <f>10</f>
        <v>10</v>
      </c>
    </row>
    <row r="885" spans="1:27" x14ac:dyDescent="0.55000000000000004">
      <c r="A885" s="10">
        <v>46113</v>
      </c>
      <c r="B885" t="s">
        <v>11</v>
      </c>
      <c r="C885" t="s">
        <v>24</v>
      </c>
      <c r="D885" t="s">
        <v>20</v>
      </c>
      <c r="E885" t="s">
        <v>27</v>
      </c>
      <c r="F885" t="s">
        <v>17</v>
      </c>
      <c r="G885" t="s">
        <v>16</v>
      </c>
      <c r="H885">
        <v>10.7666340767469</v>
      </c>
      <c r="J885">
        <f t="shared" si="136"/>
        <v>884</v>
      </c>
      <c r="K885" t="str">
        <f t="shared" si="130"/>
        <v>LPLWest LZ</v>
      </c>
      <c r="L885" s="10">
        <f t="shared" si="137"/>
        <v>45887</v>
      </c>
      <c r="M885" s="10">
        <f t="shared" si="138"/>
        <v>46113</v>
      </c>
      <c r="N885" t="str">
        <f t="shared" si="131"/>
        <v>NA</v>
      </c>
      <c r="O885" t="str">
        <f t="shared" si="132"/>
        <v>NA</v>
      </c>
      <c r="P885" t="str">
        <f t="shared" si="133"/>
        <v>APG&amp;E</v>
      </c>
      <c r="Q885">
        <f t="shared" si="134"/>
        <v>24</v>
      </c>
      <c r="R885">
        <v>0</v>
      </c>
      <c r="S885">
        <f>200</f>
        <v>200</v>
      </c>
      <c r="T885" s="9">
        <f t="shared" si="139"/>
        <v>107.66634076746899</v>
      </c>
      <c r="U885">
        <f>0</f>
        <v>0</v>
      </c>
      <c r="V885" s="9">
        <f t="shared" si="135"/>
        <v>107.66634076746899</v>
      </c>
      <c r="W885" s="9">
        <f>0</f>
        <v>0</v>
      </c>
      <c r="X885" s="9">
        <f>0</f>
        <v>0</v>
      </c>
      <c r="Y885" s="9">
        <f>0</f>
        <v>0</v>
      </c>
      <c r="Z885" s="9">
        <f>0</f>
        <v>0</v>
      </c>
      <c r="AA885">
        <f>10</f>
        <v>10</v>
      </c>
    </row>
    <row r="886" spans="1:27" x14ac:dyDescent="0.55000000000000004">
      <c r="A886" s="10">
        <v>46113</v>
      </c>
      <c r="B886" t="s">
        <v>11</v>
      </c>
      <c r="C886" t="s">
        <v>24</v>
      </c>
      <c r="D886" t="s">
        <v>20</v>
      </c>
      <c r="E886" t="s">
        <v>27</v>
      </c>
      <c r="F886" t="s">
        <v>18</v>
      </c>
      <c r="G886" t="s">
        <v>16</v>
      </c>
      <c r="H886">
        <v>11.058980448971299</v>
      </c>
      <c r="J886">
        <f t="shared" si="136"/>
        <v>885</v>
      </c>
      <c r="K886" t="str">
        <f t="shared" si="130"/>
        <v>LPLWest LZ</v>
      </c>
      <c r="L886" s="10">
        <f t="shared" si="137"/>
        <v>45887</v>
      </c>
      <c r="M886" s="10">
        <f t="shared" si="138"/>
        <v>46113</v>
      </c>
      <c r="N886" t="str">
        <f t="shared" si="131"/>
        <v>NA</v>
      </c>
      <c r="O886" t="str">
        <f t="shared" si="132"/>
        <v>NA</v>
      </c>
      <c r="P886" t="str">
        <f t="shared" si="133"/>
        <v>APG&amp;E</v>
      </c>
      <c r="Q886">
        <f t="shared" si="134"/>
        <v>36</v>
      </c>
      <c r="R886">
        <v>0</v>
      </c>
      <c r="S886">
        <f>200</f>
        <v>200</v>
      </c>
      <c r="T886" s="9">
        <f t="shared" si="139"/>
        <v>110.58980448971299</v>
      </c>
      <c r="U886">
        <f>0</f>
        <v>0</v>
      </c>
      <c r="V886" s="9">
        <f t="shared" si="135"/>
        <v>110.58980448971299</v>
      </c>
      <c r="W886" s="9">
        <f>0</f>
        <v>0</v>
      </c>
      <c r="X886" s="9">
        <f>0</f>
        <v>0</v>
      </c>
      <c r="Y886" s="9">
        <f>0</f>
        <v>0</v>
      </c>
      <c r="Z886" s="9">
        <f>0</f>
        <v>0</v>
      </c>
      <c r="AA886">
        <f>10</f>
        <v>10</v>
      </c>
    </row>
    <row r="887" spans="1:27" x14ac:dyDescent="0.55000000000000004">
      <c r="A887" s="10">
        <v>46143</v>
      </c>
      <c r="B887" t="s">
        <v>11</v>
      </c>
      <c r="C887" t="s">
        <v>24</v>
      </c>
      <c r="D887" t="s">
        <v>20</v>
      </c>
      <c r="E887" t="s">
        <v>27</v>
      </c>
      <c r="F887" t="s">
        <v>15</v>
      </c>
      <c r="G887" t="s">
        <v>16</v>
      </c>
      <c r="H887">
        <v>10.7825806569662</v>
      </c>
      <c r="J887">
        <f t="shared" si="136"/>
        <v>886</v>
      </c>
      <c r="K887" t="str">
        <f t="shared" si="130"/>
        <v>LPLWest LZ</v>
      </c>
      <c r="L887" s="10">
        <f t="shared" si="137"/>
        <v>45887</v>
      </c>
      <c r="M887" s="10">
        <f t="shared" si="138"/>
        <v>46143</v>
      </c>
      <c r="N887" t="str">
        <f t="shared" si="131"/>
        <v>NA</v>
      </c>
      <c r="O887" t="str">
        <f t="shared" si="132"/>
        <v>NA</v>
      </c>
      <c r="P887" t="str">
        <f t="shared" si="133"/>
        <v>APG&amp;E</v>
      </c>
      <c r="Q887">
        <f t="shared" si="134"/>
        <v>12</v>
      </c>
      <c r="R887">
        <v>0</v>
      </c>
      <c r="S887">
        <f>200</f>
        <v>200</v>
      </c>
      <c r="T887" s="9">
        <f t="shared" si="139"/>
        <v>107.82580656966201</v>
      </c>
      <c r="U887">
        <f>0</f>
        <v>0</v>
      </c>
      <c r="V887" s="9">
        <f t="shared" si="135"/>
        <v>107.82580656966201</v>
      </c>
      <c r="W887" s="9">
        <f>0</f>
        <v>0</v>
      </c>
      <c r="X887" s="9">
        <f>0</f>
        <v>0</v>
      </c>
      <c r="Y887" s="9">
        <f>0</f>
        <v>0</v>
      </c>
      <c r="Z887" s="9">
        <f>0</f>
        <v>0</v>
      </c>
      <c r="AA887">
        <f>10</f>
        <v>10</v>
      </c>
    </row>
    <row r="888" spans="1:27" x14ac:dyDescent="0.55000000000000004">
      <c r="A888" s="10">
        <v>46143</v>
      </c>
      <c r="B888" t="s">
        <v>11</v>
      </c>
      <c r="C888" t="s">
        <v>24</v>
      </c>
      <c r="D888" t="s">
        <v>20</v>
      </c>
      <c r="E888" t="s">
        <v>27</v>
      </c>
      <c r="F888" t="s">
        <v>17</v>
      </c>
      <c r="G888" t="s">
        <v>16</v>
      </c>
      <c r="H888">
        <v>10.768644890833</v>
      </c>
      <c r="J888">
        <f t="shared" si="136"/>
        <v>887</v>
      </c>
      <c r="K888" t="str">
        <f t="shared" si="130"/>
        <v>LPLWest LZ</v>
      </c>
      <c r="L888" s="10">
        <f t="shared" si="137"/>
        <v>45887</v>
      </c>
      <c r="M888" s="10">
        <f t="shared" si="138"/>
        <v>46143</v>
      </c>
      <c r="N888" t="str">
        <f t="shared" si="131"/>
        <v>NA</v>
      </c>
      <c r="O888" t="str">
        <f t="shared" si="132"/>
        <v>NA</v>
      </c>
      <c r="P888" t="str">
        <f t="shared" si="133"/>
        <v>APG&amp;E</v>
      </c>
      <c r="Q888">
        <f t="shared" si="134"/>
        <v>24</v>
      </c>
      <c r="R888">
        <v>0</v>
      </c>
      <c r="S888">
        <f>200</f>
        <v>200</v>
      </c>
      <c r="T888" s="9">
        <f t="shared" si="139"/>
        <v>107.68644890833001</v>
      </c>
      <c r="U888">
        <f>0</f>
        <v>0</v>
      </c>
      <c r="V888" s="9">
        <f t="shared" si="135"/>
        <v>107.68644890833001</v>
      </c>
      <c r="W888" s="9">
        <f>0</f>
        <v>0</v>
      </c>
      <c r="X888" s="9">
        <f>0</f>
        <v>0</v>
      </c>
      <c r="Y888" s="9">
        <f>0</f>
        <v>0</v>
      </c>
      <c r="Z888" s="9">
        <f>0</f>
        <v>0</v>
      </c>
      <c r="AA888">
        <f>10</f>
        <v>10</v>
      </c>
    </row>
    <row r="889" spans="1:27" x14ac:dyDescent="0.55000000000000004">
      <c r="A889" s="10">
        <v>46143</v>
      </c>
      <c r="B889" t="s">
        <v>11</v>
      </c>
      <c r="C889" t="s">
        <v>24</v>
      </c>
      <c r="D889" t="s">
        <v>20</v>
      </c>
      <c r="E889" t="s">
        <v>27</v>
      </c>
      <c r="F889" t="s">
        <v>18</v>
      </c>
      <c r="G889" t="s">
        <v>16</v>
      </c>
      <c r="H889">
        <v>11.062895582791301</v>
      </c>
      <c r="J889">
        <f t="shared" si="136"/>
        <v>888</v>
      </c>
      <c r="K889" t="str">
        <f t="shared" si="130"/>
        <v>LPLWest LZ</v>
      </c>
      <c r="L889" s="10">
        <f t="shared" si="137"/>
        <v>45887</v>
      </c>
      <c r="M889" s="10">
        <f t="shared" si="138"/>
        <v>46143</v>
      </c>
      <c r="N889" t="str">
        <f t="shared" si="131"/>
        <v>NA</v>
      </c>
      <c r="O889" t="str">
        <f t="shared" si="132"/>
        <v>NA</v>
      </c>
      <c r="P889" t="str">
        <f t="shared" si="133"/>
        <v>APG&amp;E</v>
      </c>
      <c r="Q889">
        <f t="shared" si="134"/>
        <v>36</v>
      </c>
      <c r="R889">
        <v>0</v>
      </c>
      <c r="S889">
        <f>200</f>
        <v>200</v>
      </c>
      <c r="T889" s="9">
        <f t="shared" si="139"/>
        <v>110.628955827913</v>
      </c>
      <c r="U889">
        <f>0</f>
        <v>0</v>
      </c>
      <c r="V889" s="9">
        <f t="shared" si="135"/>
        <v>110.628955827913</v>
      </c>
      <c r="W889" s="9">
        <f>0</f>
        <v>0</v>
      </c>
      <c r="X889" s="9">
        <f>0</f>
        <v>0</v>
      </c>
      <c r="Y889" s="9">
        <f>0</f>
        <v>0</v>
      </c>
      <c r="Z889" s="9">
        <f>0</f>
        <v>0</v>
      </c>
      <c r="AA889">
        <f>10</f>
        <v>10</v>
      </c>
    </row>
    <row r="890" spans="1:27" x14ac:dyDescent="0.55000000000000004">
      <c r="A890" s="10">
        <v>46174</v>
      </c>
      <c r="B890" t="s">
        <v>11</v>
      </c>
      <c r="C890" t="s">
        <v>24</v>
      </c>
      <c r="D890" t="s">
        <v>20</v>
      </c>
      <c r="E890" t="s">
        <v>27</v>
      </c>
      <c r="F890" t="s">
        <v>15</v>
      </c>
      <c r="G890" t="s">
        <v>16</v>
      </c>
      <c r="H890">
        <v>10.801730696778799</v>
      </c>
      <c r="J890">
        <f t="shared" si="136"/>
        <v>889</v>
      </c>
      <c r="K890" t="str">
        <f t="shared" si="130"/>
        <v>LPLWest LZ</v>
      </c>
      <c r="L890" s="10">
        <f t="shared" si="137"/>
        <v>45887</v>
      </c>
      <c r="M890" s="10">
        <f t="shared" si="138"/>
        <v>46174</v>
      </c>
      <c r="N890" t="str">
        <f t="shared" si="131"/>
        <v>NA</v>
      </c>
      <c r="O890" t="str">
        <f t="shared" si="132"/>
        <v>NA</v>
      </c>
      <c r="P890" t="str">
        <f t="shared" si="133"/>
        <v>APG&amp;E</v>
      </c>
      <c r="Q890">
        <f t="shared" si="134"/>
        <v>12</v>
      </c>
      <c r="R890">
        <v>0</v>
      </c>
      <c r="S890">
        <f>200</f>
        <v>200</v>
      </c>
      <c r="T890" s="9">
        <f t="shared" si="139"/>
        <v>108.01730696778799</v>
      </c>
      <c r="U890">
        <f>0</f>
        <v>0</v>
      </c>
      <c r="V890" s="9">
        <f t="shared" si="135"/>
        <v>108.01730696778799</v>
      </c>
      <c r="W890" s="9">
        <f>0</f>
        <v>0</v>
      </c>
      <c r="X890" s="9">
        <f>0</f>
        <v>0</v>
      </c>
      <c r="Y890" s="9">
        <f>0</f>
        <v>0</v>
      </c>
      <c r="Z890" s="9">
        <f>0</f>
        <v>0</v>
      </c>
      <c r="AA890">
        <f>10</f>
        <v>10</v>
      </c>
    </row>
    <row r="891" spans="1:27" x14ac:dyDescent="0.55000000000000004">
      <c r="A891" s="10">
        <v>46174</v>
      </c>
      <c r="B891" t="s">
        <v>11</v>
      </c>
      <c r="C891" t="s">
        <v>24</v>
      </c>
      <c r="D891" t="s">
        <v>20</v>
      </c>
      <c r="E891" t="s">
        <v>27</v>
      </c>
      <c r="F891" t="s">
        <v>17</v>
      </c>
      <c r="G891" t="s">
        <v>16</v>
      </c>
      <c r="H891">
        <v>10.7806123493384</v>
      </c>
      <c r="J891">
        <f t="shared" si="136"/>
        <v>890</v>
      </c>
      <c r="K891" t="str">
        <f t="shared" si="130"/>
        <v>LPLWest LZ</v>
      </c>
      <c r="L891" s="10">
        <f t="shared" si="137"/>
        <v>45887</v>
      </c>
      <c r="M891" s="10">
        <f t="shared" si="138"/>
        <v>46174</v>
      </c>
      <c r="N891" t="str">
        <f t="shared" si="131"/>
        <v>NA</v>
      </c>
      <c r="O891" t="str">
        <f t="shared" si="132"/>
        <v>NA</v>
      </c>
      <c r="P891" t="str">
        <f t="shared" si="133"/>
        <v>APG&amp;E</v>
      </c>
      <c r="Q891">
        <f t="shared" si="134"/>
        <v>24</v>
      </c>
      <c r="R891">
        <v>0</v>
      </c>
      <c r="S891">
        <f>200</f>
        <v>200</v>
      </c>
      <c r="T891" s="9">
        <f t="shared" si="139"/>
        <v>107.80612349338399</v>
      </c>
      <c r="U891">
        <f>0</f>
        <v>0</v>
      </c>
      <c r="V891" s="9">
        <f t="shared" si="135"/>
        <v>107.80612349338399</v>
      </c>
      <c r="W891" s="9">
        <f>0</f>
        <v>0</v>
      </c>
      <c r="X891" s="9">
        <f>0</f>
        <v>0</v>
      </c>
      <c r="Y891" s="9">
        <f>0</f>
        <v>0</v>
      </c>
      <c r="Z891" s="9">
        <f>0</f>
        <v>0</v>
      </c>
      <c r="AA891">
        <f>10</f>
        <v>10</v>
      </c>
    </row>
    <row r="892" spans="1:27" x14ac:dyDescent="0.55000000000000004">
      <c r="A892" s="10">
        <v>46174</v>
      </c>
      <c r="B892" t="s">
        <v>11</v>
      </c>
      <c r="C892" t="s">
        <v>24</v>
      </c>
      <c r="D892" t="s">
        <v>20</v>
      </c>
      <c r="E892" t="s">
        <v>27</v>
      </c>
      <c r="F892" t="s">
        <v>18</v>
      </c>
      <c r="G892" t="s">
        <v>16</v>
      </c>
      <c r="H892">
        <v>11.0731456974728</v>
      </c>
      <c r="J892">
        <f t="shared" si="136"/>
        <v>891</v>
      </c>
      <c r="K892" t="str">
        <f t="shared" si="130"/>
        <v>LPLWest LZ</v>
      </c>
      <c r="L892" s="10">
        <f t="shared" si="137"/>
        <v>45887</v>
      </c>
      <c r="M892" s="10">
        <f t="shared" si="138"/>
        <v>46174</v>
      </c>
      <c r="N892" t="str">
        <f t="shared" si="131"/>
        <v>NA</v>
      </c>
      <c r="O892" t="str">
        <f t="shared" si="132"/>
        <v>NA</v>
      </c>
      <c r="P892" t="str">
        <f t="shared" si="133"/>
        <v>APG&amp;E</v>
      </c>
      <c r="Q892">
        <f t="shared" si="134"/>
        <v>36</v>
      </c>
      <c r="R892">
        <v>0</v>
      </c>
      <c r="S892">
        <f>200</f>
        <v>200</v>
      </c>
      <c r="T892" s="9">
        <f t="shared" si="139"/>
        <v>110.73145697472799</v>
      </c>
      <c r="U892">
        <f>0</f>
        <v>0</v>
      </c>
      <c r="V892" s="9">
        <f t="shared" si="135"/>
        <v>110.73145697472799</v>
      </c>
      <c r="W892" s="9">
        <f>0</f>
        <v>0</v>
      </c>
      <c r="X892" s="9">
        <f>0</f>
        <v>0</v>
      </c>
      <c r="Y892" s="9">
        <f>0</f>
        <v>0</v>
      </c>
      <c r="Z892" s="9">
        <f>0</f>
        <v>0</v>
      </c>
      <c r="AA892">
        <f>10</f>
        <v>10</v>
      </c>
    </row>
    <row r="893" spans="1:27" x14ac:dyDescent="0.55000000000000004">
      <c r="A893" s="10">
        <v>46204</v>
      </c>
      <c r="B893" t="s">
        <v>11</v>
      </c>
      <c r="C893" t="s">
        <v>24</v>
      </c>
      <c r="D893" t="s">
        <v>20</v>
      </c>
      <c r="E893" t="s">
        <v>27</v>
      </c>
      <c r="F893" t="s">
        <v>15</v>
      </c>
      <c r="G893" t="s">
        <v>16</v>
      </c>
      <c r="H893">
        <v>10.811923407704899</v>
      </c>
      <c r="J893">
        <f t="shared" si="136"/>
        <v>892</v>
      </c>
      <c r="K893" t="str">
        <f t="shared" si="130"/>
        <v>LPLWest LZ</v>
      </c>
      <c r="L893" s="10">
        <f t="shared" si="137"/>
        <v>45887</v>
      </c>
      <c r="M893" s="10">
        <f t="shared" si="138"/>
        <v>46204</v>
      </c>
      <c r="N893" t="str">
        <f t="shared" si="131"/>
        <v>NA</v>
      </c>
      <c r="O893" t="str">
        <f t="shared" si="132"/>
        <v>NA</v>
      </c>
      <c r="P893" t="str">
        <f t="shared" si="133"/>
        <v>APG&amp;E</v>
      </c>
      <c r="Q893">
        <f t="shared" si="134"/>
        <v>12</v>
      </c>
      <c r="R893">
        <v>0</v>
      </c>
      <c r="S893">
        <f>200</f>
        <v>200</v>
      </c>
      <c r="T893" s="9">
        <f t="shared" si="139"/>
        <v>108.11923407704899</v>
      </c>
      <c r="U893">
        <f>0</f>
        <v>0</v>
      </c>
      <c r="V893" s="9">
        <f t="shared" si="135"/>
        <v>108.11923407704899</v>
      </c>
      <c r="W893" s="9">
        <f>0</f>
        <v>0</v>
      </c>
      <c r="X893" s="9">
        <f>0</f>
        <v>0</v>
      </c>
      <c r="Y893" s="9">
        <f>0</f>
        <v>0</v>
      </c>
      <c r="Z893" s="9">
        <f>0</f>
        <v>0</v>
      </c>
      <c r="AA893">
        <f>10</f>
        <v>10</v>
      </c>
    </row>
    <row r="894" spans="1:27" x14ac:dyDescent="0.55000000000000004">
      <c r="A894" s="10">
        <v>46204</v>
      </c>
      <c r="B894" t="s">
        <v>11</v>
      </c>
      <c r="C894" t="s">
        <v>24</v>
      </c>
      <c r="D894" t="s">
        <v>20</v>
      </c>
      <c r="E894" t="s">
        <v>27</v>
      </c>
      <c r="F894" t="s">
        <v>17</v>
      </c>
      <c r="G894" t="s">
        <v>16</v>
      </c>
      <c r="H894">
        <v>10.7825495940753</v>
      </c>
      <c r="J894">
        <f t="shared" si="136"/>
        <v>893</v>
      </c>
      <c r="K894" t="str">
        <f t="shared" si="130"/>
        <v>LPLWest LZ</v>
      </c>
      <c r="L894" s="10">
        <f t="shared" si="137"/>
        <v>45887</v>
      </c>
      <c r="M894" s="10">
        <f t="shared" si="138"/>
        <v>46204</v>
      </c>
      <c r="N894" t="str">
        <f t="shared" si="131"/>
        <v>NA</v>
      </c>
      <c r="O894" t="str">
        <f t="shared" si="132"/>
        <v>NA</v>
      </c>
      <c r="P894" t="str">
        <f t="shared" si="133"/>
        <v>APG&amp;E</v>
      </c>
      <c r="Q894">
        <f t="shared" si="134"/>
        <v>24</v>
      </c>
      <c r="R894">
        <v>0</v>
      </c>
      <c r="S894">
        <f>200</f>
        <v>200</v>
      </c>
      <c r="T894" s="9">
        <f t="shared" si="139"/>
        <v>107.825495940753</v>
      </c>
      <c r="U894">
        <f>0</f>
        <v>0</v>
      </c>
      <c r="V894" s="9">
        <f t="shared" si="135"/>
        <v>107.825495940753</v>
      </c>
      <c r="W894" s="9">
        <f>0</f>
        <v>0</v>
      </c>
      <c r="X894" s="9">
        <f>0</f>
        <v>0</v>
      </c>
      <c r="Y894" s="9">
        <f>0</f>
        <v>0</v>
      </c>
      <c r="Z894" s="9">
        <f>0</f>
        <v>0</v>
      </c>
      <c r="AA894">
        <f>10</f>
        <v>10</v>
      </c>
    </row>
    <row r="895" spans="1:27" x14ac:dyDescent="0.55000000000000004">
      <c r="A895" s="10">
        <v>46204</v>
      </c>
      <c r="B895" t="s">
        <v>11</v>
      </c>
      <c r="C895" t="s">
        <v>24</v>
      </c>
      <c r="D895" t="s">
        <v>20</v>
      </c>
      <c r="E895" t="s">
        <v>27</v>
      </c>
      <c r="F895" t="s">
        <v>18</v>
      </c>
      <c r="G895" t="s">
        <v>16</v>
      </c>
      <c r="H895">
        <v>11.0788438778788</v>
      </c>
      <c r="J895">
        <f t="shared" si="136"/>
        <v>894</v>
      </c>
      <c r="K895" t="str">
        <f t="shared" si="130"/>
        <v>LPLWest LZ</v>
      </c>
      <c r="L895" s="10">
        <f t="shared" si="137"/>
        <v>45887</v>
      </c>
      <c r="M895" s="10">
        <f t="shared" si="138"/>
        <v>46204</v>
      </c>
      <c r="N895" t="str">
        <f t="shared" si="131"/>
        <v>NA</v>
      </c>
      <c r="O895" t="str">
        <f t="shared" si="132"/>
        <v>NA</v>
      </c>
      <c r="P895" t="str">
        <f t="shared" si="133"/>
        <v>APG&amp;E</v>
      </c>
      <c r="Q895">
        <f t="shared" si="134"/>
        <v>36</v>
      </c>
      <c r="R895">
        <v>0</v>
      </c>
      <c r="S895">
        <f>200</f>
        <v>200</v>
      </c>
      <c r="T895" s="9">
        <f t="shared" si="139"/>
        <v>110.78843877878799</v>
      </c>
      <c r="U895">
        <f>0</f>
        <v>0</v>
      </c>
      <c r="V895" s="9">
        <f t="shared" si="135"/>
        <v>110.78843877878799</v>
      </c>
      <c r="W895" s="9">
        <f>0</f>
        <v>0</v>
      </c>
      <c r="X895" s="9">
        <f>0</f>
        <v>0</v>
      </c>
      <c r="Y895" s="9">
        <f>0</f>
        <v>0</v>
      </c>
      <c r="Z895" s="9">
        <f>0</f>
        <v>0</v>
      </c>
      <c r="AA895">
        <f>10</f>
        <v>10</v>
      </c>
    </row>
    <row r="896" spans="1:27" x14ac:dyDescent="0.55000000000000004">
      <c r="A896" s="10">
        <v>46235</v>
      </c>
      <c r="B896" t="s">
        <v>11</v>
      </c>
      <c r="C896" t="s">
        <v>24</v>
      </c>
      <c r="D896" t="s">
        <v>20</v>
      </c>
      <c r="E896" t="s">
        <v>27</v>
      </c>
      <c r="F896" t="s">
        <v>15</v>
      </c>
      <c r="G896" t="s">
        <v>16</v>
      </c>
      <c r="H896">
        <v>10.8356624236085</v>
      </c>
      <c r="J896">
        <f t="shared" si="136"/>
        <v>895</v>
      </c>
      <c r="K896" t="str">
        <f t="shared" si="130"/>
        <v>LPLWest LZ</v>
      </c>
      <c r="L896" s="10">
        <f t="shared" si="137"/>
        <v>45887</v>
      </c>
      <c r="M896" s="10">
        <f t="shared" si="138"/>
        <v>46235</v>
      </c>
      <c r="N896" t="str">
        <f t="shared" si="131"/>
        <v>NA</v>
      </c>
      <c r="O896" t="str">
        <f t="shared" si="132"/>
        <v>NA</v>
      </c>
      <c r="P896" t="str">
        <f t="shared" si="133"/>
        <v>APG&amp;E</v>
      </c>
      <c r="Q896">
        <f t="shared" si="134"/>
        <v>12</v>
      </c>
      <c r="R896">
        <v>0</v>
      </c>
      <c r="S896">
        <f>200</f>
        <v>200</v>
      </c>
      <c r="T896" s="9">
        <f t="shared" si="139"/>
        <v>108.356624236085</v>
      </c>
      <c r="U896">
        <f>0</f>
        <v>0</v>
      </c>
      <c r="V896" s="9">
        <f t="shared" si="135"/>
        <v>108.356624236085</v>
      </c>
      <c r="W896" s="9">
        <f>0</f>
        <v>0</v>
      </c>
      <c r="X896" s="9">
        <f>0</f>
        <v>0</v>
      </c>
      <c r="Y896" s="9">
        <f>0</f>
        <v>0</v>
      </c>
      <c r="Z896" s="9">
        <f>0</f>
        <v>0</v>
      </c>
      <c r="AA896">
        <f>10</f>
        <v>10</v>
      </c>
    </row>
    <row r="897" spans="1:27" x14ac:dyDescent="0.55000000000000004">
      <c r="A897" s="10">
        <v>46235</v>
      </c>
      <c r="B897" t="s">
        <v>11</v>
      </c>
      <c r="C897" t="s">
        <v>24</v>
      </c>
      <c r="D897" t="s">
        <v>20</v>
      </c>
      <c r="E897" t="s">
        <v>27</v>
      </c>
      <c r="F897" t="s">
        <v>17</v>
      </c>
      <c r="G897" t="s">
        <v>16</v>
      </c>
      <c r="H897">
        <v>10.7955643189642</v>
      </c>
      <c r="J897">
        <f t="shared" si="136"/>
        <v>896</v>
      </c>
      <c r="K897" t="str">
        <f t="shared" si="130"/>
        <v>LPLWest LZ</v>
      </c>
      <c r="L897" s="10">
        <f t="shared" si="137"/>
        <v>45887</v>
      </c>
      <c r="M897" s="10">
        <f t="shared" si="138"/>
        <v>46235</v>
      </c>
      <c r="N897" t="str">
        <f t="shared" si="131"/>
        <v>NA</v>
      </c>
      <c r="O897" t="str">
        <f t="shared" si="132"/>
        <v>NA</v>
      </c>
      <c r="P897" t="str">
        <f t="shared" si="133"/>
        <v>APG&amp;E</v>
      </c>
      <c r="Q897">
        <f t="shared" si="134"/>
        <v>24</v>
      </c>
      <c r="R897">
        <v>0</v>
      </c>
      <c r="S897">
        <f>200</f>
        <v>200</v>
      </c>
      <c r="T897" s="9">
        <f t="shared" si="139"/>
        <v>107.95564318964199</v>
      </c>
      <c r="U897">
        <f>0</f>
        <v>0</v>
      </c>
      <c r="V897" s="9">
        <f t="shared" si="135"/>
        <v>107.95564318964199</v>
      </c>
      <c r="W897" s="9">
        <f>0</f>
        <v>0</v>
      </c>
      <c r="X897" s="9">
        <f>0</f>
        <v>0</v>
      </c>
      <c r="Y897" s="9">
        <f>0</f>
        <v>0</v>
      </c>
      <c r="Z897" s="9">
        <f>0</f>
        <v>0</v>
      </c>
      <c r="AA897">
        <f>10</f>
        <v>10</v>
      </c>
    </row>
    <row r="898" spans="1:27" x14ac:dyDescent="0.55000000000000004">
      <c r="A898" s="10">
        <v>46235</v>
      </c>
      <c r="B898" t="s">
        <v>11</v>
      </c>
      <c r="C898" t="s">
        <v>24</v>
      </c>
      <c r="D898" t="s">
        <v>20</v>
      </c>
      <c r="E898" t="s">
        <v>27</v>
      </c>
      <c r="F898" t="s">
        <v>18</v>
      </c>
      <c r="G898" t="s">
        <v>16</v>
      </c>
      <c r="H898">
        <v>11.096732764432</v>
      </c>
      <c r="J898">
        <f t="shared" si="136"/>
        <v>897</v>
      </c>
      <c r="K898" t="str">
        <f t="shared" ref="K898:K961" si="140">CONCATENATE(C898,D898)</f>
        <v>LPLWest LZ</v>
      </c>
      <c r="L898" s="10">
        <f t="shared" si="137"/>
        <v>45887</v>
      </c>
      <c r="M898" s="10">
        <f t="shared" si="138"/>
        <v>46235</v>
      </c>
      <c r="N898" t="str">
        <f t="shared" ref="N898:N961" si="141">IF(K898="CenterpointHouston LZ","COAST",IF(K898="OncorNorth LZ","NORTH",IF(K898="AEP TX CENTRALSouth LZ","SOUTH",IF(K898="AEP TX CentralWest LZ","WEST",IF(K898="TNMPHouston LZ","TNMP","NA")))))</f>
        <v>NA</v>
      </c>
      <c r="O898" t="str">
        <f t="shared" ref="O898:O961" si="142">IF(E898="LO","LOW",IF(E898="MED","MED",IF(E898="HI","HIGH","NA")))</f>
        <v>NA</v>
      </c>
      <c r="P898" t="str">
        <f t="shared" ref="P898:P961" si="143">IF(G898="Fixed Price","APG&amp;E","NA")</f>
        <v>APG&amp;E</v>
      </c>
      <c r="Q898">
        <f t="shared" ref="Q898:Q961" si="144">IF(F898="12 Months",12,IF(F898="24 Months",24,IF(F898="36 Months",36,IF(F898="48 Months",48,IF(F898="60 Months",60,0)))))</f>
        <v>36</v>
      </c>
      <c r="R898">
        <v>0</v>
      </c>
      <c r="S898">
        <f>200</f>
        <v>200</v>
      </c>
      <c r="T898" s="9">
        <f t="shared" si="139"/>
        <v>110.96732764431999</v>
      </c>
      <c r="U898">
        <f>0</f>
        <v>0</v>
      </c>
      <c r="V898" s="9">
        <f t="shared" ref="V898:V961" si="145">T898+U898</f>
        <v>110.96732764431999</v>
      </c>
      <c r="W898" s="9">
        <f>0</f>
        <v>0</v>
      </c>
      <c r="X898" s="9">
        <f>0</f>
        <v>0</v>
      </c>
      <c r="Y898" s="9">
        <f>0</f>
        <v>0</v>
      </c>
      <c r="Z898" s="9">
        <f>0</f>
        <v>0</v>
      </c>
      <c r="AA898">
        <f>10</f>
        <v>10</v>
      </c>
    </row>
    <row r="899" spans="1:27" x14ac:dyDescent="0.55000000000000004">
      <c r="A899" s="10">
        <v>45870</v>
      </c>
      <c r="B899" t="s">
        <v>11</v>
      </c>
      <c r="C899" t="s">
        <v>25</v>
      </c>
      <c r="D899" t="s">
        <v>22</v>
      </c>
      <c r="E899" t="s">
        <v>27</v>
      </c>
      <c r="F899" t="s">
        <v>15</v>
      </c>
      <c r="G899" t="s">
        <v>16</v>
      </c>
      <c r="H899">
        <v>8.3897409770181994</v>
      </c>
      <c r="J899">
        <f t="shared" ref="J899:J962" si="146">J898+1</f>
        <v>898</v>
      </c>
      <c r="K899" t="str">
        <f t="shared" si="140"/>
        <v>OncorNorth LZ</v>
      </c>
      <c r="L899" s="10">
        <f t="shared" ref="L899:L962" si="147">DATE(2025,8,18)</f>
        <v>45887</v>
      </c>
      <c r="M899" s="10">
        <f t="shared" ref="M899:M962" si="148">A899</f>
        <v>45870</v>
      </c>
      <c r="N899" t="str">
        <f t="shared" si="141"/>
        <v>NORTH</v>
      </c>
      <c r="O899" t="str">
        <f t="shared" si="142"/>
        <v>NA</v>
      </c>
      <c r="P899" t="str">
        <f t="shared" si="143"/>
        <v>APG&amp;E</v>
      </c>
      <c r="Q899">
        <f t="shared" si="144"/>
        <v>12</v>
      </c>
      <c r="R899">
        <v>0</v>
      </c>
      <c r="S899">
        <f>200</f>
        <v>200</v>
      </c>
      <c r="T899" s="9">
        <f t="shared" ref="T899:T962" si="149">IF(N899="",0,H899*10)</f>
        <v>83.897409770181994</v>
      </c>
      <c r="U899">
        <f>0</f>
        <v>0</v>
      </c>
      <c r="V899" s="9">
        <f t="shared" si="145"/>
        <v>83.897409770181994</v>
      </c>
      <c r="W899" s="9">
        <f>0</f>
        <v>0</v>
      </c>
      <c r="X899" s="9">
        <f>0</f>
        <v>0</v>
      </c>
      <c r="Y899" s="9">
        <f>0</f>
        <v>0</v>
      </c>
      <c r="Z899" s="9">
        <f>0</f>
        <v>0</v>
      </c>
      <c r="AA899">
        <f>10</f>
        <v>10</v>
      </c>
    </row>
    <row r="900" spans="1:27" x14ac:dyDescent="0.55000000000000004">
      <c r="A900" s="10">
        <v>45870</v>
      </c>
      <c r="B900" t="s">
        <v>11</v>
      </c>
      <c r="C900" t="s">
        <v>25</v>
      </c>
      <c r="D900" t="s">
        <v>22</v>
      </c>
      <c r="E900" t="s">
        <v>27</v>
      </c>
      <c r="F900" t="s">
        <v>17</v>
      </c>
      <c r="G900" t="s">
        <v>16</v>
      </c>
      <c r="H900">
        <v>8.6343944095160392</v>
      </c>
      <c r="J900">
        <f t="shared" si="146"/>
        <v>899</v>
      </c>
      <c r="K900" t="str">
        <f t="shared" si="140"/>
        <v>OncorNorth LZ</v>
      </c>
      <c r="L900" s="10">
        <f t="shared" si="147"/>
        <v>45887</v>
      </c>
      <c r="M900" s="10">
        <f t="shared" si="148"/>
        <v>45870</v>
      </c>
      <c r="N900" t="str">
        <f t="shared" si="141"/>
        <v>NORTH</v>
      </c>
      <c r="O900" t="str">
        <f t="shared" si="142"/>
        <v>NA</v>
      </c>
      <c r="P900" t="str">
        <f t="shared" si="143"/>
        <v>APG&amp;E</v>
      </c>
      <c r="Q900">
        <f t="shared" si="144"/>
        <v>24</v>
      </c>
      <c r="R900">
        <v>0</v>
      </c>
      <c r="S900">
        <f>200</f>
        <v>200</v>
      </c>
      <c r="T900" s="9">
        <f t="shared" si="149"/>
        <v>86.343944095160396</v>
      </c>
      <c r="U900">
        <f>0</f>
        <v>0</v>
      </c>
      <c r="V900" s="9">
        <f t="shared" si="145"/>
        <v>86.343944095160396</v>
      </c>
      <c r="W900" s="9">
        <f>0</f>
        <v>0</v>
      </c>
      <c r="X900" s="9">
        <f>0</f>
        <v>0</v>
      </c>
      <c r="Y900" s="9">
        <f>0</f>
        <v>0</v>
      </c>
      <c r="Z900" s="9">
        <f>0</f>
        <v>0</v>
      </c>
      <c r="AA900">
        <f>10</f>
        <v>10</v>
      </c>
    </row>
    <row r="901" spans="1:27" x14ac:dyDescent="0.55000000000000004">
      <c r="A901" s="10">
        <v>45870</v>
      </c>
      <c r="B901" t="s">
        <v>11</v>
      </c>
      <c r="C901" t="s">
        <v>25</v>
      </c>
      <c r="D901" t="s">
        <v>22</v>
      </c>
      <c r="E901" t="s">
        <v>27</v>
      </c>
      <c r="F901" t="s">
        <v>18</v>
      </c>
      <c r="G901" t="s">
        <v>16</v>
      </c>
      <c r="H901">
        <v>9.0052124831798306</v>
      </c>
      <c r="J901">
        <f t="shared" si="146"/>
        <v>900</v>
      </c>
      <c r="K901" t="str">
        <f t="shared" si="140"/>
        <v>OncorNorth LZ</v>
      </c>
      <c r="L901" s="10">
        <f t="shared" si="147"/>
        <v>45887</v>
      </c>
      <c r="M901" s="10">
        <f t="shared" si="148"/>
        <v>45870</v>
      </c>
      <c r="N901" t="str">
        <f t="shared" si="141"/>
        <v>NORTH</v>
      </c>
      <c r="O901" t="str">
        <f t="shared" si="142"/>
        <v>NA</v>
      </c>
      <c r="P901" t="str">
        <f t="shared" si="143"/>
        <v>APG&amp;E</v>
      </c>
      <c r="Q901">
        <f t="shared" si="144"/>
        <v>36</v>
      </c>
      <c r="R901">
        <v>0</v>
      </c>
      <c r="S901">
        <f>200</f>
        <v>200</v>
      </c>
      <c r="T901" s="9">
        <f t="shared" si="149"/>
        <v>90.052124831798309</v>
      </c>
      <c r="U901">
        <f>0</f>
        <v>0</v>
      </c>
      <c r="V901" s="9">
        <f t="shared" si="145"/>
        <v>90.052124831798309</v>
      </c>
      <c r="W901" s="9">
        <f>0</f>
        <v>0</v>
      </c>
      <c r="X901" s="9">
        <f>0</f>
        <v>0</v>
      </c>
      <c r="Y901" s="9">
        <f>0</f>
        <v>0</v>
      </c>
      <c r="Z901" s="9">
        <f>0</f>
        <v>0</v>
      </c>
      <c r="AA901">
        <f>10</f>
        <v>10</v>
      </c>
    </row>
    <row r="902" spans="1:27" x14ac:dyDescent="0.55000000000000004">
      <c r="A902" s="10">
        <v>45901</v>
      </c>
      <c r="B902" t="s">
        <v>11</v>
      </c>
      <c r="C902" t="s">
        <v>25</v>
      </c>
      <c r="D902" t="s">
        <v>22</v>
      </c>
      <c r="E902" t="s">
        <v>27</v>
      </c>
      <c r="F902" t="s">
        <v>15</v>
      </c>
      <c r="G902" t="s">
        <v>16</v>
      </c>
      <c r="H902">
        <v>8.9238650054157507</v>
      </c>
      <c r="J902">
        <f t="shared" si="146"/>
        <v>901</v>
      </c>
      <c r="K902" t="str">
        <f t="shared" si="140"/>
        <v>OncorNorth LZ</v>
      </c>
      <c r="L902" s="10">
        <f t="shared" si="147"/>
        <v>45887</v>
      </c>
      <c r="M902" s="10">
        <f t="shared" si="148"/>
        <v>45901</v>
      </c>
      <c r="N902" t="str">
        <f t="shared" si="141"/>
        <v>NORTH</v>
      </c>
      <c r="O902" t="str">
        <f t="shared" si="142"/>
        <v>NA</v>
      </c>
      <c r="P902" t="str">
        <f t="shared" si="143"/>
        <v>APG&amp;E</v>
      </c>
      <c r="Q902">
        <f t="shared" si="144"/>
        <v>12</v>
      </c>
      <c r="R902">
        <v>0</v>
      </c>
      <c r="S902">
        <f>200</f>
        <v>200</v>
      </c>
      <c r="T902" s="9">
        <f t="shared" si="149"/>
        <v>89.238650054157503</v>
      </c>
      <c r="U902">
        <f>0</f>
        <v>0</v>
      </c>
      <c r="V902" s="9">
        <f t="shared" si="145"/>
        <v>89.238650054157503</v>
      </c>
      <c r="W902" s="9">
        <f>0</f>
        <v>0</v>
      </c>
      <c r="X902" s="9">
        <f>0</f>
        <v>0</v>
      </c>
      <c r="Y902" s="9">
        <f>0</f>
        <v>0</v>
      </c>
      <c r="Z902" s="9">
        <f>0</f>
        <v>0</v>
      </c>
      <c r="AA902">
        <f>10</f>
        <v>10</v>
      </c>
    </row>
    <row r="903" spans="1:27" x14ac:dyDescent="0.55000000000000004">
      <c r="A903" s="10">
        <v>45901</v>
      </c>
      <c r="B903" t="s">
        <v>11</v>
      </c>
      <c r="C903" t="s">
        <v>25</v>
      </c>
      <c r="D903" t="s">
        <v>22</v>
      </c>
      <c r="E903" t="s">
        <v>27</v>
      </c>
      <c r="F903" t="s">
        <v>17</v>
      </c>
      <c r="G903" t="s">
        <v>16</v>
      </c>
      <c r="H903">
        <v>8.8841921584420902</v>
      </c>
      <c r="J903">
        <f t="shared" si="146"/>
        <v>902</v>
      </c>
      <c r="K903" t="str">
        <f t="shared" si="140"/>
        <v>OncorNorth LZ</v>
      </c>
      <c r="L903" s="10">
        <f t="shared" si="147"/>
        <v>45887</v>
      </c>
      <c r="M903" s="10">
        <f t="shared" si="148"/>
        <v>45901</v>
      </c>
      <c r="N903" t="str">
        <f t="shared" si="141"/>
        <v>NORTH</v>
      </c>
      <c r="O903" t="str">
        <f t="shared" si="142"/>
        <v>NA</v>
      </c>
      <c r="P903" t="str">
        <f t="shared" si="143"/>
        <v>APG&amp;E</v>
      </c>
      <c r="Q903">
        <f t="shared" si="144"/>
        <v>24</v>
      </c>
      <c r="R903">
        <v>0</v>
      </c>
      <c r="S903">
        <f>200</f>
        <v>200</v>
      </c>
      <c r="T903" s="9">
        <f t="shared" si="149"/>
        <v>88.841921584420902</v>
      </c>
      <c r="U903">
        <f>0</f>
        <v>0</v>
      </c>
      <c r="V903" s="9">
        <f t="shared" si="145"/>
        <v>88.841921584420902</v>
      </c>
      <c r="W903" s="9">
        <f>0</f>
        <v>0</v>
      </c>
      <c r="X903" s="9">
        <f>0</f>
        <v>0</v>
      </c>
      <c r="Y903" s="9">
        <f>0</f>
        <v>0</v>
      </c>
      <c r="Z903" s="9">
        <f>0</f>
        <v>0</v>
      </c>
      <c r="AA903">
        <f>10</f>
        <v>10</v>
      </c>
    </row>
    <row r="904" spans="1:27" x14ac:dyDescent="0.55000000000000004">
      <c r="A904" s="10">
        <v>45901</v>
      </c>
      <c r="B904" t="s">
        <v>11</v>
      </c>
      <c r="C904" t="s">
        <v>25</v>
      </c>
      <c r="D904" t="s">
        <v>22</v>
      </c>
      <c r="E904" t="s">
        <v>27</v>
      </c>
      <c r="F904" t="s">
        <v>18</v>
      </c>
      <c r="G904" t="s">
        <v>16</v>
      </c>
      <c r="H904">
        <v>9.1569061384277202</v>
      </c>
      <c r="J904">
        <f t="shared" si="146"/>
        <v>903</v>
      </c>
      <c r="K904" t="str">
        <f t="shared" si="140"/>
        <v>OncorNorth LZ</v>
      </c>
      <c r="L904" s="10">
        <f t="shared" si="147"/>
        <v>45887</v>
      </c>
      <c r="M904" s="10">
        <f t="shared" si="148"/>
        <v>45901</v>
      </c>
      <c r="N904" t="str">
        <f t="shared" si="141"/>
        <v>NORTH</v>
      </c>
      <c r="O904" t="str">
        <f t="shared" si="142"/>
        <v>NA</v>
      </c>
      <c r="P904" t="str">
        <f t="shared" si="143"/>
        <v>APG&amp;E</v>
      </c>
      <c r="Q904">
        <f t="shared" si="144"/>
        <v>36</v>
      </c>
      <c r="R904">
        <v>0</v>
      </c>
      <c r="S904">
        <f>200</f>
        <v>200</v>
      </c>
      <c r="T904" s="9">
        <f t="shared" si="149"/>
        <v>91.569061384277205</v>
      </c>
      <c r="U904">
        <f>0</f>
        <v>0</v>
      </c>
      <c r="V904" s="9">
        <f t="shared" si="145"/>
        <v>91.569061384277205</v>
      </c>
      <c r="W904" s="9">
        <f>0</f>
        <v>0</v>
      </c>
      <c r="X904" s="9">
        <f>0</f>
        <v>0</v>
      </c>
      <c r="Y904" s="9">
        <f>0</f>
        <v>0</v>
      </c>
      <c r="Z904" s="9">
        <f>0</f>
        <v>0</v>
      </c>
      <c r="AA904">
        <f>10</f>
        <v>10</v>
      </c>
    </row>
    <row r="905" spans="1:27" x14ac:dyDescent="0.55000000000000004">
      <c r="A905" s="10">
        <v>45931</v>
      </c>
      <c r="B905" t="s">
        <v>11</v>
      </c>
      <c r="C905" t="s">
        <v>25</v>
      </c>
      <c r="D905" t="s">
        <v>22</v>
      </c>
      <c r="E905" t="s">
        <v>27</v>
      </c>
      <c r="F905" t="s">
        <v>15</v>
      </c>
      <c r="G905" t="s">
        <v>16</v>
      </c>
      <c r="H905">
        <v>9.0655668640284102</v>
      </c>
      <c r="J905">
        <f t="shared" si="146"/>
        <v>904</v>
      </c>
      <c r="K905" t="str">
        <f t="shared" si="140"/>
        <v>OncorNorth LZ</v>
      </c>
      <c r="L905" s="10">
        <f t="shared" si="147"/>
        <v>45887</v>
      </c>
      <c r="M905" s="10">
        <f t="shared" si="148"/>
        <v>45931</v>
      </c>
      <c r="N905" t="str">
        <f t="shared" si="141"/>
        <v>NORTH</v>
      </c>
      <c r="O905" t="str">
        <f t="shared" si="142"/>
        <v>NA</v>
      </c>
      <c r="P905" t="str">
        <f t="shared" si="143"/>
        <v>APG&amp;E</v>
      </c>
      <c r="Q905">
        <f t="shared" si="144"/>
        <v>12</v>
      </c>
      <c r="R905">
        <v>0</v>
      </c>
      <c r="S905">
        <f>200</f>
        <v>200</v>
      </c>
      <c r="T905" s="9">
        <f t="shared" si="149"/>
        <v>90.655668640284105</v>
      </c>
      <c r="U905">
        <f>0</f>
        <v>0</v>
      </c>
      <c r="V905" s="9">
        <f t="shared" si="145"/>
        <v>90.655668640284105</v>
      </c>
      <c r="W905" s="9">
        <f>0</f>
        <v>0</v>
      </c>
      <c r="X905" s="9">
        <f>0</f>
        <v>0</v>
      </c>
      <c r="Y905" s="9">
        <f>0</f>
        <v>0</v>
      </c>
      <c r="Z905" s="9">
        <f>0</f>
        <v>0</v>
      </c>
      <c r="AA905">
        <f>10</f>
        <v>10</v>
      </c>
    </row>
    <row r="906" spans="1:27" x14ac:dyDescent="0.55000000000000004">
      <c r="A906" s="10">
        <v>45931</v>
      </c>
      <c r="B906" t="s">
        <v>11</v>
      </c>
      <c r="C906" t="s">
        <v>25</v>
      </c>
      <c r="D906" t="s">
        <v>22</v>
      </c>
      <c r="E906" t="s">
        <v>27</v>
      </c>
      <c r="F906" t="s">
        <v>17</v>
      </c>
      <c r="G906" t="s">
        <v>16</v>
      </c>
      <c r="H906">
        <v>8.9537310422823708</v>
      </c>
      <c r="J906">
        <f t="shared" si="146"/>
        <v>905</v>
      </c>
      <c r="K906" t="str">
        <f t="shared" si="140"/>
        <v>OncorNorth LZ</v>
      </c>
      <c r="L906" s="10">
        <f t="shared" si="147"/>
        <v>45887</v>
      </c>
      <c r="M906" s="10">
        <f t="shared" si="148"/>
        <v>45931</v>
      </c>
      <c r="N906" t="str">
        <f t="shared" si="141"/>
        <v>NORTH</v>
      </c>
      <c r="O906" t="str">
        <f t="shared" si="142"/>
        <v>NA</v>
      </c>
      <c r="P906" t="str">
        <f t="shared" si="143"/>
        <v>APG&amp;E</v>
      </c>
      <c r="Q906">
        <f t="shared" si="144"/>
        <v>24</v>
      </c>
      <c r="R906">
        <v>0</v>
      </c>
      <c r="S906">
        <f>200</f>
        <v>200</v>
      </c>
      <c r="T906" s="9">
        <f t="shared" si="149"/>
        <v>89.537310422823708</v>
      </c>
      <c r="U906">
        <f>0</f>
        <v>0</v>
      </c>
      <c r="V906" s="9">
        <f t="shared" si="145"/>
        <v>89.537310422823708</v>
      </c>
      <c r="W906" s="9">
        <f>0</f>
        <v>0</v>
      </c>
      <c r="X906" s="9">
        <f>0</f>
        <v>0</v>
      </c>
      <c r="Y906" s="9">
        <f>0</f>
        <v>0</v>
      </c>
      <c r="Z906" s="9">
        <f>0</f>
        <v>0</v>
      </c>
      <c r="AA906">
        <f>10</f>
        <v>10</v>
      </c>
    </row>
    <row r="907" spans="1:27" x14ac:dyDescent="0.55000000000000004">
      <c r="A907" s="10">
        <v>45931</v>
      </c>
      <c r="B907" t="s">
        <v>11</v>
      </c>
      <c r="C907" t="s">
        <v>25</v>
      </c>
      <c r="D907" t="s">
        <v>22</v>
      </c>
      <c r="E907" t="s">
        <v>27</v>
      </c>
      <c r="F907" t="s">
        <v>18</v>
      </c>
      <c r="G907" t="s">
        <v>16</v>
      </c>
      <c r="H907">
        <v>9.1939349693445696</v>
      </c>
      <c r="J907">
        <f t="shared" si="146"/>
        <v>906</v>
      </c>
      <c r="K907" t="str">
        <f t="shared" si="140"/>
        <v>OncorNorth LZ</v>
      </c>
      <c r="L907" s="10">
        <f t="shared" si="147"/>
        <v>45887</v>
      </c>
      <c r="M907" s="10">
        <f t="shared" si="148"/>
        <v>45931</v>
      </c>
      <c r="N907" t="str">
        <f t="shared" si="141"/>
        <v>NORTH</v>
      </c>
      <c r="O907" t="str">
        <f t="shared" si="142"/>
        <v>NA</v>
      </c>
      <c r="P907" t="str">
        <f t="shared" si="143"/>
        <v>APG&amp;E</v>
      </c>
      <c r="Q907">
        <f t="shared" si="144"/>
        <v>36</v>
      </c>
      <c r="R907">
        <v>0</v>
      </c>
      <c r="S907">
        <f>200</f>
        <v>200</v>
      </c>
      <c r="T907" s="9">
        <f t="shared" si="149"/>
        <v>91.939349693445692</v>
      </c>
      <c r="U907">
        <f>0</f>
        <v>0</v>
      </c>
      <c r="V907" s="9">
        <f t="shared" si="145"/>
        <v>91.939349693445692</v>
      </c>
      <c r="W907" s="9">
        <f>0</f>
        <v>0</v>
      </c>
      <c r="X907" s="9">
        <f>0</f>
        <v>0</v>
      </c>
      <c r="Y907" s="9">
        <f>0</f>
        <v>0</v>
      </c>
      <c r="Z907" s="9">
        <f>0</f>
        <v>0</v>
      </c>
      <c r="AA907">
        <f>10</f>
        <v>10</v>
      </c>
    </row>
    <row r="908" spans="1:27" x14ac:dyDescent="0.55000000000000004">
      <c r="A908" s="10">
        <v>45962</v>
      </c>
      <c r="B908" t="s">
        <v>11</v>
      </c>
      <c r="C908" t="s">
        <v>25</v>
      </c>
      <c r="D908" t="s">
        <v>22</v>
      </c>
      <c r="E908" t="s">
        <v>27</v>
      </c>
      <c r="F908" t="s">
        <v>15</v>
      </c>
      <c r="G908" t="s">
        <v>16</v>
      </c>
      <c r="H908">
        <v>9.0909366455582994</v>
      </c>
      <c r="J908">
        <f t="shared" si="146"/>
        <v>907</v>
      </c>
      <c r="K908" t="str">
        <f t="shared" si="140"/>
        <v>OncorNorth LZ</v>
      </c>
      <c r="L908" s="10">
        <f t="shared" si="147"/>
        <v>45887</v>
      </c>
      <c r="M908" s="10">
        <f t="shared" si="148"/>
        <v>45962</v>
      </c>
      <c r="N908" t="str">
        <f t="shared" si="141"/>
        <v>NORTH</v>
      </c>
      <c r="O908" t="str">
        <f t="shared" si="142"/>
        <v>NA</v>
      </c>
      <c r="P908" t="str">
        <f t="shared" si="143"/>
        <v>APG&amp;E</v>
      </c>
      <c r="Q908">
        <f t="shared" si="144"/>
        <v>12</v>
      </c>
      <c r="R908">
        <v>0</v>
      </c>
      <c r="S908">
        <f>200</f>
        <v>200</v>
      </c>
      <c r="T908" s="9">
        <f t="shared" si="149"/>
        <v>90.909366455582997</v>
      </c>
      <c r="U908">
        <f>0</f>
        <v>0</v>
      </c>
      <c r="V908" s="9">
        <f t="shared" si="145"/>
        <v>90.909366455582997</v>
      </c>
      <c r="W908" s="9">
        <f>0</f>
        <v>0</v>
      </c>
      <c r="X908" s="9">
        <f>0</f>
        <v>0</v>
      </c>
      <c r="Y908" s="9">
        <f>0</f>
        <v>0</v>
      </c>
      <c r="Z908" s="9">
        <f>0</f>
        <v>0</v>
      </c>
      <c r="AA908">
        <f>10</f>
        <v>10</v>
      </c>
    </row>
    <row r="909" spans="1:27" x14ac:dyDescent="0.55000000000000004">
      <c r="A909" s="10">
        <v>45962</v>
      </c>
      <c r="B909" t="s">
        <v>11</v>
      </c>
      <c r="C909" t="s">
        <v>25</v>
      </c>
      <c r="D909" t="s">
        <v>22</v>
      </c>
      <c r="E909" t="s">
        <v>27</v>
      </c>
      <c r="F909" t="s">
        <v>17</v>
      </c>
      <c r="G909" t="s">
        <v>16</v>
      </c>
      <c r="H909">
        <v>8.9595853067036995</v>
      </c>
      <c r="J909">
        <f t="shared" si="146"/>
        <v>908</v>
      </c>
      <c r="K909" t="str">
        <f t="shared" si="140"/>
        <v>OncorNorth LZ</v>
      </c>
      <c r="L909" s="10">
        <f t="shared" si="147"/>
        <v>45887</v>
      </c>
      <c r="M909" s="10">
        <f t="shared" si="148"/>
        <v>45962</v>
      </c>
      <c r="N909" t="str">
        <f t="shared" si="141"/>
        <v>NORTH</v>
      </c>
      <c r="O909" t="str">
        <f t="shared" si="142"/>
        <v>NA</v>
      </c>
      <c r="P909" t="str">
        <f t="shared" si="143"/>
        <v>APG&amp;E</v>
      </c>
      <c r="Q909">
        <f t="shared" si="144"/>
        <v>24</v>
      </c>
      <c r="R909">
        <v>0</v>
      </c>
      <c r="S909">
        <f>200</f>
        <v>200</v>
      </c>
      <c r="T909" s="9">
        <f t="shared" si="149"/>
        <v>89.595853067036998</v>
      </c>
      <c r="U909">
        <f>0</f>
        <v>0</v>
      </c>
      <c r="V909" s="9">
        <f t="shared" si="145"/>
        <v>89.595853067036998</v>
      </c>
      <c r="W909" s="9">
        <f>0</f>
        <v>0</v>
      </c>
      <c r="X909" s="9">
        <f>0</f>
        <v>0</v>
      </c>
      <c r="Y909" s="9">
        <f>0</f>
        <v>0</v>
      </c>
      <c r="Z909" s="9">
        <f>0</f>
        <v>0</v>
      </c>
      <c r="AA909">
        <f>10</f>
        <v>10</v>
      </c>
    </row>
    <row r="910" spans="1:27" x14ac:dyDescent="0.55000000000000004">
      <c r="A910" s="10">
        <v>45962</v>
      </c>
      <c r="B910" t="s">
        <v>11</v>
      </c>
      <c r="C910" t="s">
        <v>25</v>
      </c>
      <c r="D910" t="s">
        <v>22</v>
      </c>
      <c r="E910" t="s">
        <v>27</v>
      </c>
      <c r="F910" t="s">
        <v>18</v>
      </c>
      <c r="G910" t="s">
        <v>16</v>
      </c>
      <c r="H910">
        <v>9.1993768404782692</v>
      </c>
      <c r="J910">
        <f t="shared" si="146"/>
        <v>909</v>
      </c>
      <c r="K910" t="str">
        <f t="shared" si="140"/>
        <v>OncorNorth LZ</v>
      </c>
      <c r="L910" s="10">
        <f t="shared" si="147"/>
        <v>45887</v>
      </c>
      <c r="M910" s="10">
        <f t="shared" si="148"/>
        <v>45962</v>
      </c>
      <c r="N910" t="str">
        <f t="shared" si="141"/>
        <v>NORTH</v>
      </c>
      <c r="O910" t="str">
        <f t="shared" si="142"/>
        <v>NA</v>
      </c>
      <c r="P910" t="str">
        <f t="shared" si="143"/>
        <v>APG&amp;E</v>
      </c>
      <c r="Q910">
        <f t="shared" si="144"/>
        <v>36</v>
      </c>
      <c r="R910">
        <v>0</v>
      </c>
      <c r="S910">
        <f>200</f>
        <v>200</v>
      </c>
      <c r="T910" s="9">
        <f t="shared" si="149"/>
        <v>91.993768404782685</v>
      </c>
      <c r="U910">
        <f>0</f>
        <v>0</v>
      </c>
      <c r="V910" s="9">
        <f t="shared" si="145"/>
        <v>91.993768404782685</v>
      </c>
      <c r="W910" s="9">
        <f>0</f>
        <v>0</v>
      </c>
      <c r="X910" s="9">
        <f>0</f>
        <v>0</v>
      </c>
      <c r="Y910" s="9">
        <f>0</f>
        <v>0</v>
      </c>
      <c r="Z910" s="9">
        <f>0</f>
        <v>0</v>
      </c>
      <c r="AA910">
        <f>10</f>
        <v>10</v>
      </c>
    </row>
    <row r="911" spans="1:27" x14ac:dyDescent="0.55000000000000004">
      <c r="A911" s="10">
        <v>45992</v>
      </c>
      <c r="B911" t="s">
        <v>11</v>
      </c>
      <c r="C911" t="s">
        <v>25</v>
      </c>
      <c r="D911" t="s">
        <v>22</v>
      </c>
      <c r="E911" t="s">
        <v>27</v>
      </c>
      <c r="F911" t="s">
        <v>15</v>
      </c>
      <c r="G911" t="s">
        <v>16</v>
      </c>
      <c r="H911">
        <v>9.1141183554891505</v>
      </c>
      <c r="J911">
        <f t="shared" si="146"/>
        <v>910</v>
      </c>
      <c r="K911" t="str">
        <f t="shared" si="140"/>
        <v>OncorNorth LZ</v>
      </c>
      <c r="L911" s="10">
        <f t="shared" si="147"/>
        <v>45887</v>
      </c>
      <c r="M911" s="10">
        <f t="shared" si="148"/>
        <v>45992</v>
      </c>
      <c r="N911" t="str">
        <f t="shared" si="141"/>
        <v>NORTH</v>
      </c>
      <c r="O911" t="str">
        <f t="shared" si="142"/>
        <v>NA</v>
      </c>
      <c r="P911" t="str">
        <f t="shared" si="143"/>
        <v>APG&amp;E</v>
      </c>
      <c r="Q911">
        <f t="shared" si="144"/>
        <v>12</v>
      </c>
      <c r="R911">
        <v>0</v>
      </c>
      <c r="S911">
        <f>200</f>
        <v>200</v>
      </c>
      <c r="T911" s="9">
        <f t="shared" si="149"/>
        <v>91.141183554891512</v>
      </c>
      <c r="U911">
        <f>0</f>
        <v>0</v>
      </c>
      <c r="V911" s="9">
        <f t="shared" si="145"/>
        <v>91.141183554891512</v>
      </c>
      <c r="W911" s="9">
        <f>0</f>
        <v>0</v>
      </c>
      <c r="X911" s="9">
        <f>0</f>
        <v>0</v>
      </c>
      <c r="Y911" s="9">
        <f>0</f>
        <v>0</v>
      </c>
      <c r="Z911" s="9">
        <f>0</f>
        <v>0</v>
      </c>
      <c r="AA911">
        <f>10</f>
        <v>10</v>
      </c>
    </row>
    <row r="912" spans="1:27" x14ac:dyDescent="0.55000000000000004">
      <c r="A912" s="10">
        <v>45992</v>
      </c>
      <c r="B912" t="s">
        <v>11</v>
      </c>
      <c r="C912" t="s">
        <v>25</v>
      </c>
      <c r="D912" t="s">
        <v>22</v>
      </c>
      <c r="E912" t="s">
        <v>27</v>
      </c>
      <c r="F912" t="s">
        <v>17</v>
      </c>
      <c r="G912" t="s">
        <v>16</v>
      </c>
      <c r="H912">
        <v>8.9676676149393995</v>
      </c>
      <c r="J912">
        <f t="shared" si="146"/>
        <v>911</v>
      </c>
      <c r="K912" t="str">
        <f t="shared" si="140"/>
        <v>OncorNorth LZ</v>
      </c>
      <c r="L912" s="10">
        <f t="shared" si="147"/>
        <v>45887</v>
      </c>
      <c r="M912" s="10">
        <f t="shared" si="148"/>
        <v>45992</v>
      </c>
      <c r="N912" t="str">
        <f t="shared" si="141"/>
        <v>NORTH</v>
      </c>
      <c r="O912" t="str">
        <f t="shared" si="142"/>
        <v>NA</v>
      </c>
      <c r="P912" t="str">
        <f t="shared" si="143"/>
        <v>APG&amp;E</v>
      </c>
      <c r="Q912">
        <f t="shared" si="144"/>
        <v>24</v>
      </c>
      <c r="R912">
        <v>0</v>
      </c>
      <c r="S912">
        <f>200</f>
        <v>200</v>
      </c>
      <c r="T912" s="9">
        <f t="shared" si="149"/>
        <v>89.676676149393998</v>
      </c>
      <c r="U912">
        <f>0</f>
        <v>0</v>
      </c>
      <c r="V912" s="9">
        <f t="shared" si="145"/>
        <v>89.676676149393998</v>
      </c>
      <c r="W912" s="9">
        <f>0</f>
        <v>0</v>
      </c>
      <c r="X912" s="9">
        <f>0</f>
        <v>0</v>
      </c>
      <c r="Y912" s="9">
        <f>0</f>
        <v>0</v>
      </c>
      <c r="Z912" s="9">
        <f>0</f>
        <v>0</v>
      </c>
      <c r="AA912">
        <f>10</f>
        <v>10</v>
      </c>
    </row>
    <row r="913" spans="1:27" x14ac:dyDescent="0.55000000000000004">
      <c r="A913" s="10">
        <v>45992</v>
      </c>
      <c r="B913" t="s">
        <v>11</v>
      </c>
      <c r="C913" t="s">
        <v>25</v>
      </c>
      <c r="D913" t="s">
        <v>22</v>
      </c>
      <c r="E913" t="s">
        <v>27</v>
      </c>
      <c r="F913" t="s">
        <v>18</v>
      </c>
      <c r="G913" t="s">
        <v>16</v>
      </c>
      <c r="H913">
        <v>9.2035305895919102</v>
      </c>
      <c r="J913">
        <f t="shared" si="146"/>
        <v>912</v>
      </c>
      <c r="K913" t="str">
        <f t="shared" si="140"/>
        <v>OncorNorth LZ</v>
      </c>
      <c r="L913" s="10">
        <f t="shared" si="147"/>
        <v>45887</v>
      </c>
      <c r="M913" s="10">
        <f t="shared" si="148"/>
        <v>45992</v>
      </c>
      <c r="N913" t="str">
        <f t="shared" si="141"/>
        <v>NORTH</v>
      </c>
      <c r="O913" t="str">
        <f t="shared" si="142"/>
        <v>NA</v>
      </c>
      <c r="P913" t="str">
        <f t="shared" si="143"/>
        <v>APG&amp;E</v>
      </c>
      <c r="Q913">
        <f t="shared" si="144"/>
        <v>36</v>
      </c>
      <c r="R913">
        <v>0</v>
      </c>
      <c r="S913">
        <f>200</f>
        <v>200</v>
      </c>
      <c r="T913" s="9">
        <f t="shared" si="149"/>
        <v>92.035305895919095</v>
      </c>
      <c r="U913">
        <f>0</f>
        <v>0</v>
      </c>
      <c r="V913" s="9">
        <f t="shared" si="145"/>
        <v>92.035305895919095</v>
      </c>
      <c r="W913" s="9">
        <f>0</f>
        <v>0</v>
      </c>
      <c r="X913" s="9">
        <f>0</f>
        <v>0</v>
      </c>
      <c r="Y913" s="9">
        <f>0</f>
        <v>0</v>
      </c>
      <c r="Z913" s="9">
        <f>0</f>
        <v>0</v>
      </c>
      <c r="AA913">
        <f>10</f>
        <v>10</v>
      </c>
    </row>
    <row r="914" spans="1:27" x14ac:dyDescent="0.55000000000000004">
      <c r="A914" s="10">
        <v>46023</v>
      </c>
      <c r="B914" t="s">
        <v>11</v>
      </c>
      <c r="C914" t="s">
        <v>25</v>
      </c>
      <c r="D914" t="s">
        <v>22</v>
      </c>
      <c r="E914" t="s">
        <v>27</v>
      </c>
      <c r="F914" t="s">
        <v>15</v>
      </c>
      <c r="G914" t="s">
        <v>16</v>
      </c>
      <c r="H914">
        <v>9.1615010001107802</v>
      </c>
      <c r="J914">
        <f t="shared" si="146"/>
        <v>913</v>
      </c>
      <c r="K914" t="str">
        <f t="shared" si="140"/>
        <v>OncorNorth LZ</v>
      </c>
      <c r="L914" s="10">
        <f t="shared" si="147"/>
        <v>45887</v>
      </c>
      <c r="M914" s="10">
        <f t="shared" si="148"/>
        <v>46023</v>
      </c>
      <c r="N914" t="str">
        <f t="shared" si="141"/>
        <v>NORTH</v>
      </c>
      <c r="O914" t="str">
        <f t="shared" si="142"/>
        <v>NA</v>
      </c>
      <c r="P914" t="str">
        <f t="shared" si="143"/>
        <v>APG&amp;E</v>
      </c>
      <c r="Q914">
        <f t="shared" si="144"/>
        <v>12</v>
      </c>
      <c r="R914">
        <v>0</v>
      </c>
      <c r="S914">
        <f>200</f>
        <v>200</v>
      </c>
      <c r="T914" s="9">
        <f t="shared" si="149"/>
        <v>91.615010001107805</v>
      </c>
      <c r="U914">
        <f>0</f>
        <v>0</v>
      </c>
      <c r="V914" s="9">
        <f t="shared" si="145"/>
        <v>91.615010001107805</v>
      </c>
      <c r="W914" s="9">
        <f>0</f>
        <v>0</v>
      </c>
      <c r="X914" s="9">
        <f>0</f>
        <v>0</v>
      </c>
      <c r="Y914" s="9">
        <f>0</f>
        <v>0</v>
      </c>
      <c r="Z914" s="9">
        <f>0</f>
        <v>0</v>
      </c>
      <c r="AA914">
        <f>10</f>
        <v>10</v>
      </c>
    </row>
    <row r="915" spans="1:27" x14ac:dyDescent="0.55000000000000004">
      <c r="A915" s="10">
        <v>46023</v>
      </c>
      <c r="B915" t="s">
        <v>11</v>
      </c>
      <c r="C915" t="s">
        <v>25</v>
      </c>
      <c r="D915" t="s">
        <v>22</v>
      </c>
      <c r="E915" t="s">
        <v>27</v>
      </c>
      <c r="F915" t="s">
        <v>17</v>
      </c>
      <c r="G915" t="s">
        <v>16</v>
      </c>
      <c r="H915">
        <v>8.9967927804890007</v>
      </c>
      <c r="J915">
        <f t="shared" si="146"/>
        <v>914</v>
      </c>
      <c r="K915" t="str">
        <f t="shared" si="140"/>
        <v>OncorNorth LZ</v>
      </c>
      <c r="L915" s="10">
        <f t="shared" si="147"/>
        <v>45887</v>
      </c>
      <c r="M915" s="10">
        <f t="shared" si="148"/>
        <v>46023</v>
      </c>
      <c r="N915" t="str">
        <f t="shared" si="141"/>
        <v>NORTH</v>
      </c>
      <c r="O915" t="str">
        <f t="shared" si="142"/>
        <v>NA</v>
      </c>
      <c r="P915" t="str">
        <f t="shared" si="143"/>
        <v>APG&amp;E</v>
      </c>
      <c r="Q915">
        <f t="shared" si="144"/>
        <v>24</v>
      </c>
      <c r="R915">
        <v>0</v>
      </c>
      <c r="S915">
        <f>200</f>
        <v>200</v>
      </c>
      <c r="T915" s="9">
        <f t="shared" si="149"/>
        <v>89.96792780489001</v>
      </c>
      <c r="U915">
        <f>0</f>
        <v>0</v>
      </c>
      <c r="V915" s="9">
        <f t="shared" si="145"/>
        <v>89.96792780489001</v>
      </c>
      <c r="W915" s="9">
        <f>0</f>
        <v>0</v>
      </c>
      <c r="X915" s="9">
        <f>0</f>
        <v>0</v>
      </c>
      <c r="Y915" s="9">
        <f>0</f>
        <v>0</v>
      </c>
      <c r="Z915" s="9">
        <f>0</f>
        <v>0</v>
      </c>
      <c r="AA915">
        <f>10</f>
        <v>10</v>
      </c>
    </row>
    <row r="916" spans="1:27" x14ac:dyDescent="0.55000000000000004">
      <c r="A916" s="10">
        <v>46023</v>
      </c>
      <c r="B916" t="s">
        <v>11</v>
      </c>
      <c r="C916" t="s">
        <v>25</v>
      </c>
      <c r="D916" t="s">
        <v>22</v>
      </c>
      <c r="E916" t="s">
        <v>27</v>
      </c>
      <c r="F916" t="s">
        <v>18</v>
      </c>
      <c r="G916" t="s">
        <v>16</v>
      </c>
      <c r="H916">
        <v>9.2269023436126805</v>
      </c>
      <c r="J916">
        <f t="shared" si="146"/>
        <v>915</v>
      </c>
      <c r="K916" t="str">
        <f t="shared" si="140"/>
        <v>OncorNorth LZ</v>
      </c>
      <c r="L916" s="10">
        <f t="shared" si="147"/>
        <v>45887</v>
      </c>
      <c r="M916" s="10">
        <f t="shared" si="148"/>
        <v>46023</v>
      </c>
      <c r="N916" t="str">
        <f t="shared" si="141"/>
        <v>NORTH</v>
      </c>
      <c r="O916" t="str">
        <f t="shared" si="142"/>
        <v>NA</v>
      </c>
      <c r="P916" t="str">
        <f t="shared" si="143"/>
        <v>APG&amp;E</v>
      </c>
      <c r="Q916">
        <f t="shared" si="144"/>
        <v>36</v>
      </c>
      <c r="R916">
        <v>0</v>
      </c>
      <c r="S916">
        <f>200</f>
        <v>200</v>
      </c>
      <c r="T916" s="9">
        <f t="shared" si="149"/>
        <v>92.269023436126801</v>
      </c>
      <c r="U916">
        <f>0</f>
        <v>0</v>
      </c>
      <c r="V916" s="9">
        <f t="shared" si="145"/>
        <v>92.269023436126801</v>
      </c>
      <c r="W916" s="9">
        <f>0</f>
        <v>0</v>
      </c>
      <c r="X916" s="9">
        <f>0</f>
        <v>0</v>
      </c>
      <c r="Y916" s="9">
        <f>0</f>
        <v>0</v>
      </c>
      <c r="Z916" s="9">
        <f>0</f>
        <v>0</v>
      </c>
      <c r="AA916">
        <f>10</f>
        <v>10</v>
      </c>
    </row>
    <row r="917" spans="1:27" x14ac:dyDescent="0.55000000000000004">
      <c r="A917" s="10">
        <v>46054</v>
      </c>
      <c r="B917" t="s">
        <v>11</v>
      </c>
      <c r="C917" t="s">
        <v>25</v>
      </c>
      <c r="D917" t="s">
        <v>22</v>
      </c>
      <c r="E917" t="s">
        <v>27</v>
      </c>
      <c r="F917" t="s">
        <v>15</v>
      </c>
      <c r="G917" t="s">
        <v>16</v>
      </c>
      <c r="H917">
        <v>9.2441489816604605</v>
      </c>
      <c r="J917">
        <f t="shared" si="146"/>
        <v>916</v>
      </c>
      <c r="K917" t="str">
        <f t="shared" si="140"/>
        <v>OncorNorth LZ</v>
      </c>
      <c r="L917" s="10">
        <f t="shared" si="147"/>
        <v>45887</v>
      </c>
      <c r="M917" s="10">
        <f t="shared" si="148"/>
        <v>46054</v>
      </c>
      <c r="N917" t="str">
        <f t="shared" si="141"/>
        <v>NORTH</v>
      </c>
      <c r="O917" t="str">
        <f t="shared" si="142"/>
        <v>NA</v>
      </c>
      <c r="P917" t="str">
        <f t="shared" si="143"/>
        <v>APG&amp;E</v>
      </c>
      <c r="Q917">
        <f t="shared" si="144"/>
        <v>12</v>
      </c>
      <c r="R917">
        <v>0</v>
      </c>
      <c r="S917">
        <f>200</f>
        <v>200</v>
      </c>
      <c r="T917" s="9">
        <f t="shared" si="149"/>
        <v>92.441489816604602</v>
      </c>
      <c r="U917">
        <f>0</f>
        <v>0</v>
      </c>
      <c r="V917" s="9">
        <f t="shared" si="145"/>
        <v>92.441489816604602</v>
      </c>
      <c r="W917" s="9">
        <f>0</f>
        <v>0</v>
      </c>
      <c r="X917" s="9">
        <f>0</f>
        <v>0</v>
      </c>
      <c r="Y917" s="9">
        <f>0</f>
        <v>0</v>
      </c>
      <c r="Z917" s="9">
        <f>0</f>
        <v>0</v>
      </c>
      <c r="AA917">
        <f>10</f>
        <v>10</v>
      </c>
    </row>
    <row r="918" spans="1:27" x14ac:dyDescent="0.55000000000000004">
      <c r="A918" s="10">
        <v>46054</v>
      </c>
      <c r="B918" t="s">
        <v>11</v>
      </c>
      <c r="C918" t="s">
        <v>25</v>
      </c>
      <c r="D918" t="s">
        <v>22</v>
      </c>
      <c r="E918" t="s">
        <v>27</v>
      </c>
      <c r="F918" t="s">
        <v>17</v>
      </c>
      <c r="G918" t="s">
        <v>16</v>
      </c>
      <c r="H918">
        <v>9.0776643871554494</v>
      </c>
      <c r="J918">
        <f t="shared" si="146"/>
        <v>917</v>
      </c>
      <c r="K918" t="str">
        <f t="shared" si="140"/>
        <v>OncorNorth LZ</v>
      </c>
      <c r="L918" s="10">
        <f t="shared" si="147"/>
        <v>45887</v>
      </c>
      <c r="M918" s="10">
        <f t="shared" si="148"/>
        <v>46054</v>
      </c>
      <c r="N918" t="str">
        <f t="shared" si="141"/>
        <v>NORTH</v>
      </c>
      <c r="O918" t="str">
        <f t="shared" si="142"/>
        <v>NA</v>
      </c>
      <c r="P918" t="str">
        <f t="shared" si="143"/>
        <v>APG&amp;E</v>
      </c>
      <c r="Q918">
        <f t="shared" si="144"/>
        <v>24</v>
      </c>
      <c r="R918">
        <v>0</v>
      </c>
      <c r="S918">
        <f>200</f>
        <v>200</v>
      </c>
      <c r="T918" s="9">
        <f t="shared" si="149"/>
        <v>90.776643871554498</v>
      </c>
      <c r="U918">
        <f>0</f>
        <v>0</v>
      </c>
      <c r="V918" s="9">
        <f t="shared" si="145"/>
        <v>90.776643871554498</v>
      </c>
      <c r="W918" s="9">
        <f>0</f>
        <v>0</v>
      </c>
      <c r="X918" s="9">
        <f>0</f>
        <v>0</v>
      </c>
      <c r="Y918" s="9">
        <f>0</f>
        <v>0</v>
      </c>
      <c r="Z918" s="9">
        <f>0</f>
        <v>0</v>
      </c>
      <c r="AA918">
        <f>10</f>
        <v>10</v>
      </c>
    </row>
    <row r="919" spans="1:27" x14ac:dyDescent="0.55000000000000004">
      <c r="A919" s="10">
        <v>46054</v>
      </c>
      <c r="B919" t="s">
        <v>11</v>
      </c>
      <c r="C919" t="s">
        <v>25</v>
      </c>
      <c r="D919" t="s">
        <v>22</v>
      </c>
      <c r="E919" t="s">
        <v>27</v>
      </c>
      <c r="F919" t="s">
        <v>18</v>
      </c>
      <c r="G919" t="s">
        <v>16</v>
      </c>
      <c r="H919">
        <v>9.2979830372416696</v>
      </c>
      <c r="J919">
        <f t="shared" si="146"/>
        <v>918</v>
      </c>
      <c r="K919" t="str">
        <f t="shared" si="140"/>
        <v>OncorNorth LZ</v>
      </c>
      <c r="L919" s="10">
        <f t="shared" si="147"/>
        <v>45887</v>
      </c>
      <c r="M919" s="10">
        <f t="shared" si="148"/>
        <v>46054</v>
      </c>
      <c r="N919" t="str">
        <f t="shared" si="141"/>
        <v>NORTH</v>
      </c>
      <c r="O919" t="str">
        <f t="shared" si="142"/>
        <v>NA</v>
      </c>
      <c r="P919" t="str">
        <f t="shared" si="143"/>
        <v>APG&amp;E</v>
      </c>
      <c r="Q919">
        <f t="shared" si="144"/>
        <v>36</v>
      </c>
      <c r="R919">
        <v>0</v>
      </c>
      <c r="S919">
        <f>200</f>
        <v>200</v>
      </c>
      <c r="T919" s="9">
        <f t="shared" si="149"/>
        <v>92.9798303724167</v>
      </c>
      <c r="U919">
        <f>0</f>
        <v>0</v>
      </c>
      <c r="V919" s="9">
        <f t="shared" si="145"/>
        <v>92.9798303724167</v>
      </c>
      <c r="W919" s="9">
        <f>0</f>
        <v>0</v>
      </c>
      <c r="X919" s="9">
        <f>0</f>
        <v>0</v>
      </c>
      <c r="Y919" s="9">
        <f>0</f>
        <v>0</v>
      </c>
      <c r="Z919" s="9">
        <f>0</f>
        <v>0</v>
      </c>
      <c r="AA919">
        <f>10</f>
        <v>10</v>
      </c>
    </row>
    <row r="920" spans="1:27" x14ac:dyDescent="0.55000000000000004">
      <c r="A920" s="10">
        <v>46082</v>
      </c>
      <c r="B920" t="s">
        <v>11</v>
      </c>
      <c r="C920" t="s">
        <v>25</v>
      </c>
      <c r="D920" t="s">
        <v>22</v>
      </c>
      <c r="E920" t="s">
        <v>27</v>
      </c>
      <c r="F920" t="s">
        <v>15</v>
      </c>
      <c r="G920" t="s">
        <v>16</v>
      </c>
      <c r="H920">
        <v>9.2980177862202495</v>
      </c>
      <c r="J920">
        <f t="shared" si="146"/>
        <v>919</v>
      </c>
      <c r="K920" t="str">
        <f t="shared" si="140"/>
        <v>OncorNorth LZ</v>
      </c>
      <c r="L920" s="10">
        <f t="shared" si="147"/>
        <v>45887</v>
      </c>
      <c r="M920" s="10">
        <f t="shared" si="148"/>
        <v>46082</v>
      </c>
      <c r="N920" t="str">
        <f t="shared" si="141"/>
        <v>NORTH</v>
      </c>
      <c r="O920" t="str">
        <f t="shared" si="142"/>
        <v>NA</v>
      </c>
      <c r="P920" t="str">
        <f t="shared" si="143"/>
        <v>APG&amp;E</v>
      </c>
      <c r="Q920">
        <f t="shared" si="144"/>
        <v>12</v>
      </c>
      <c r="R920">
        <v>0</v>
      </c>
      <c r="S920">
        <f>200</f>
        <v>200</v>
      </c>
      <c r="T920" s="9">
        <f t="shared" si="149"/>
        <v>92.980177862202495</v>
      </c>
      <c r="U920">
        <f>0</f>
        <v>0</v>
      </c>
      <c r="V920" s="9">
        <f t="shared" si="145"/>
        <v>92.980177862202495</v>
      </c>
      <c r="W920" s="9">
        <f>0</f>
        <v>0</v>
      </c>
      <c r="X920" s="9">
        <f>0</f>
        <v>0</v>
      </c>
      <c r="Y920" s="9">
        <f>0</f>
        <v>0</v>
      </c>
      <c r="Z920" s="9">
        <f>0</f>
        <v>0</v>
      </c>
      <c r="AA920">
        <f>10</f>
        <v>10</v>
      </c>
    </row>
    <row r="921" spans="1:27" x14ac:dyDescent="0.55000000000000004">
      <c r="A921" s="10">
        <v>46082</v>
      </c>
      <c r="B921" t="s">
        <v>11</v>
      </c>
      <c r="C921" t="s">
        <v>25</v>
      </c>
      <c r="D921" t="s">
        <v>22</v>
      </c>
      <c r="E921" t="s">
        <v>27</v>
      </c>
      <c r="F921" t="s">
        <v>17</v>
      </c>
      <c r="G921" t="s">
        <v>16</v>
      </c>
      <c r="H921">
        <v>9.1343245612519102</v>
      </c>
      <c r="J921">
        <f t="shared" si="146"/>
        <v>920</v>
      </c>
      <c r="K921" t="str">
        <f t="shared" si="140"/>
        <v>OncorNorth LZ</v>
      </c>
      <c r="L921" s="10">
        <f t="shared" si="147"/>
        <v>45887</v>
      </c>
      <c r="M921" s="10">
        <f t="shared" si="148"/>
        <v>46082</v>
      </c>
      <c r="N921" t="str">
        <f t="shared" si="141"/>
        <v>NORTH</v>
      </c>
      <c r="O921" t="str">
        <f t="shared" si="142"/>
        <v>NA</v>
      </c>
      <c r="P921" t="str">
        <f t="shared" si="143"/>
        <v>APG&amp;E</v>
      </c>
      <c r="Q921">
        <f t="shared" si="144"/>
        <v>24</v>
      </c>
      <c r="R921">
        <v>0</v>
      </c>
      <c r="S921">
        <f>200</f>
        <v>200</v>
      </c>
      <c r="T921" s="9">
        <f t="shared" si="149"/>
        <v>91.343245612519098</v>
      </c>
      <c r="U921">
        <f>0</f>
        <v>0</v>
      </c>
      <c r="V921" s="9">
        <f t="shared" si="145"/>
        <v>91.343245612519098</v>
      </c>
      <c r="W921" s="9">
        <f>0</f>
        <v>0</v>
      </c>
      <c r="X921" s="9">
        <f>0</f>
        <v>0</v>
      </c>
      <c r="Y921" s="9">
        <f>0</f>
        <v>0</v>
      </c>
      <c r="Z921" s="9">
        <f>0</f>
        <v>0</v>
      </c>
      <c r="AA921">
        <f>10</f>
        <v>10</v>
      </c>
    </row>
    <row r="922" spans="1:27" x14ac:dyDescent="0.55000000000000004">
      <c r="A922" s="10">
        <v>46082</v>
      </c>
      <c r="B922" t="s">
        <v>11</v>
      </c>
      <c r="C922" t="s">
        <v>25</v>
      </c>
      <c r="D922" t="s">
        <v>22</v>
      </c>
      <c r="E922" t="s">
        <v>27</v>
      </c>
      <c r="F922" t="s">
        <v>18</v>
      </c>
      <c r="G922" t="s">
        <v>16</v>
      </c>
      <c r="H922">
        <v>9.34416132885565</v>
      </c>
      <c r="J922">
        <f t="shared" si="146"/>
        <v>921</v>
      </c>
      <c r="K922" t="str">
        <f t="shared" si="140"/>
        <v>OncorNorth LZ</v>
      </c>
      <c r="L922" s="10">
        <f t="shared" si="147"/>
        <v>45887</v>
      </c>
      <c r="M922" s="10">
        <f t="shared" si="148"/>
        <v>46082</v>
      </c>
      <c r="N922" t="str">
        <f t="shared" si="141"/>
        <v>NORTH</v>
      </c>
      <c r="O922" t="str">
        <f t="shared" si="142"/>
        <v>NA</v>
      </c>
      <c r="P922" t="str">
        <f t="shared" si="143"/>
        <v>APG&amp;E</v>
      </c>
      <c r="Q922">
        <f t="shared" si="144"/>
        <v>36</v>
      </c>
      <c r="R922">
        <v>0</v>
      </c>
      <c r="S922">
        <f>200</f>
        <v>200</v>
      </c>
      <c r="T922" s="9">
        <f t="shared" si="149"/>
        <v>93.441613288556496</v>
      </c>
      <c r="U922">
        <f>0</f>
        <v>0</v>
      </c>
      <c r="V922" s="9">
        <f t="shared" si="145"/>
        <v>93.441613288556496</v>
      </c>
      <c r="W922" s="9">
        <f>0</f>
        <v>0</v>
      </c>
      <c r="X922" s="9">
        <f>0</f>
        <v>0</v>
      </c>
      <c r="Y922" s="9">
        <f>0</f>
        <v>0</v>
      </c>
      <c r="Z922" s="9">
        <f>0</f>
        <v>0</v>
      </c>
      <c r="AA922">
        <f>10</f>
        <v>10</v>
      </c>
    </row>
    <row r="923" spans="1:27" x14ac:dyDescent="0.55000000000000004">
      <c r="A923" s="10">
        <v>46113</v>
      </c>
      <c r="B923" t="s">
        <v>11</v>
      </c>
      <c r="C923" t="s">
        <v>25</v>
      </c>
      <c r="D923" t="s">
        <v>22</v>
      </c>
      <c r="E923" t="s">
        <v>27</v>
      </c>
      <c r="F923" t="s">
        <v>15</v>
      </c>
      <c r="G923" t="s">
        <v>16</v>
      </c>
      <c r="H923">
        <v>9.3014258935762903</v>
      </c>
      <c r="J923">
        <f t="shared" si="146"/>
        <v>922</v>
      </c>
      <c r="K923" t="str">
        <f t="shared" si="140"/>
        <v>OncorNorth LZ</v>
      </c>
      <c r="L923" s="10">
        <f t="shared" si="147"/>
        <v>45887</v>
      </c>
      <c r="M923" s="10">
        <f t="shared" si="148"/>
        <v>46113</v>
      </c>
      <c r="N923" t="str">
        <f t="shared" si="141"/>
        <v>NORTH</v>
      </c>
      <c r="O923" t="str">
        <f t="shared" si="142"/>
        <v>NA</v>
      </c>
      <c r="P923" t="str">
        <f t="shared" si="143"/>
        <v>APG&amp;E</v>
      </c>
      <c r="Q923">
        <f t="shared" si="144"/>
        <v>12</v>
      </c>
      <c r="R923">
        <v>0</v>
      </c>
      <c r="S923">
        <f>200</f>
        <v>200</v>
      </c>
      <c r="T923" s="9">
        <f t="shared" si="149"/>
        <v>93.014258935762911</v>
      </c>
      <c r="U923">
        <f>0</f>
        <v>0</v>
      </c>
      <c r="V923" s="9">
        <f t="shared" si="145"/>
        <v>93.014258935762911</v>
      </c>
      <c r="W923" s="9">
        <f>0</f>
        <v>0</v>
      </c>
      <c r="X923" s="9">
        <f>0</f>
        <v>0</v>
      </c>
      <c r="Y923" s="9">
        <f>0</f>
        <v>0</v>
      </c>
      <c r="Z923" s="9">
        <f>0</f>
        <v>0</v>
      </c>
      <c r="AA923">
        <f>10</f>
        <v>10</v>
      </c>
    </row>
    <row r="924" spans="1:27" x14ac:dyDescent="0.55000000000000004">
      <c r="A924" s="10">
        <v>46113</v>
      </c>
      <c r="B924" t="s">
        <v>11</v>
      </c>
      <c r="C924" t="s">
        <v>25</v>
      </c>
      <c r="D924" t="s">
        <v>22</v>
      </c>
      <c r="E924" t="s">
        <v>27</v>
      </c>
      <c r="F924" t="s">
        <v>17</v>
      </c>
      <c r="G924" t="s">
        <v>16</v>
      </c>
      <c r="H924">
        <v>9.1376849577642094</v>
      </c>
      <c r="J924">
        <f t="shared" si="146"/>
        <v>923</v>
      </c>
      <c r="K924" t="str">
        <f t="shared" si="140"/>
        <v>OncorNorth LZ</v>
      </c>
      <c r="L924" s="10">
        <f t="shared" si="147"/>
        <v>45887</v>
      </c>
      <c r="M924" s="10">
        <f t="shared" si="148"/>
        <v>46113</v>
      </c>
      <c r="N924" t="str">
        <f t="shared" si="141"/>
        <v>NORTH</v>
      </c>
      <c r="O924" t="str">
        <f t="shared" si="142"/>
        <v>NA</v>
      </c>
      <c r="P924" t="str">
        <f t="shared" si="143"/>
        <v>APG&amp;E</v>
      </c>
      <c r="Q924">
        <f t="shared" si="144"/>
        <v>24</v>
      </c>
      <c r="R924">
        <v>0</v>
      </c>
      <c r="S924">
        <f>200</f>
        <v>200</v>
      </c>
      <c r="T924" s="9">
        <f t="shared" si="149"/>
        <v>91.376849577642091</v>
      </c>
      <c r="U924">
        <f>0</f>
        <v>0</v>
      </c>
      <c r="V924" s="9">
        <f t="shared" si="145"/>
        <v>91.376849577642091</v>
      </c>
      <c r="W924" s="9">
        <f>0</f>
        <v>0</v>
      </c>
      <c r="X924" s="9">
        <f>0</f>
        <v>0</v>
      </c>
      <c r="Y924" s="9">
        <f>0</f>
        <v>0</v>
      </c>
      <c r="Z924" s="9">
        <f>0</f>
        <v>0</v>
      </c>
      <c r="AA924">
        <f>10</f>
        <v>10</v>
      </c>
    </row>
    <row r="925" spans="1:27" x14ac:dyDescent="0.55000000000000004">
      <c r="A925" s="10">
        <v>46113</v>
      </c>
      <c r="B925" t="s">
        <v>11</v>
      </c>
      <c r="C925" t="s">
        <v>25</v>
      </c>
      <c r="D925" t="s">
        <v>22</v>
      </c>
      <c r="E925" t="s">
        <v>27</v>
      </c>
      <c r="F925" t="s">
        <v>18</v>
      </c>
      <c r="G925" t="s">
        <v>16</v>
      </c>
      <c r="H925">
        <v>9.3423654473442408</v>
      </c>
      <c r="J925">
        <f t="shared" si="146"/>
        <v>924</v>
      </c>
      <c r="K925" t="str">
        <f t="shared" si="140"/>
        <v>OncorNorth LZ</v>
      </c>
      <c r="L925" s="10">
        <f t="shared" si="147"/>
        <v>45887</v>
      </c>
      <c r="M925" s="10">
        <f t="shared" si="148"/>
        <v>46113</v>
      </c>
      <c r="N925" t="str">
        <f t="shared" si="141"/>
        <v>NORTH</v>
      </c>
      <c r="O925" t="str">
        <f t="shared" si="142"/>
        <v>NA</v>
      </c>
      <c r="P925" t="str">
        <f t="shared" si="143"/>
        <v>APG&amp;E</v>
      </c>
      <c r="Q925">
        <f t="shared" si="144"/>
        <v>36</v>
      </c>
      <c r="R925">
        <v>0</v>
      </c>
      <c r="S925">
        <f>200</f>
        <v>200</v>
      </c>
      <c r="T925" s="9">
        <f t="shared" si="149"/>
        <v>93.423654473442411</v>
      </c>
      <c r="U925">
        <f>0</f>
        <v>0</v>
      </c>
      <c r="V925" s="9">
        <f t="shared" si="145"/>
        <v>93.423654473442411</v>
      </c>
      <c r="W925" s="9">
        <f>0</f>
        <v>0</v>
      </c>
      <c r="X925" s="9">
        <f>0</f>
        <v>0</v>
      </c>
      <c r="Y925" s="9">
        <f>0</f>
        <v>0</v>
      </c>
      <c r="Z925" s="9">
        <f>0</f>
        <v>0</v>
      </c>
      <c r="AA925">
        <f>10</f>
        <v>10</v>
      </c>
    </row>
    <row r="926" spans="1:27" x14ac:dyDescent="0.55000000000000004">
      <c r="A926" s="10">
        <v>46143</v>
      </c>
      <c r="B926" t="s">
        <v>11</v>
      </c>
      <c r="C926" t="s">
        <v>25</v>
      </c>
      <c r="D926" t="s">
        <v>22</v>
      </c>
      <c r="E926" t="s">
        <v>27</v>
      </c>
      <c r="F926" t="s">
        <v>15</v>
      </c>
      <c r="G926" t="s">
        <v>16</v>
      </c>
      <c r="H926">
        <v>9.2885931902449208</v>
      </c>
      <c r="J926">
        <f t="shared" si="146"/>
        <v>925</v>
      </c>
      <c r="K926" t="str">
        <f t="shared" si="140"/>
        <v>OncorNorth LZ</v>
      </c>
      <c r="L926" s="10">
        <f t="shared" si="147"/>
        <v>45887</v>
      </c>
      <c r="M926" s="10">
        <f t="shared" si="148"/>
        <v>46143</v>
      </c>
      <c r="N926" t="str">
        <f t="shared" si="141"/>
        <v>NORTH</v>
      </c>
      <c r="O926" t="str">
        <f t="shared" si="142"/>
        <v>NA</v>
      </c>
      <c r="P926" t="str">
        <f t="shared" si="143"/>
        <v>APG&amp;E</v>
      </c>
      <c r="Q926">
        <f t="shared" si="144"/>
        <v>12</v>
      </c>
      <c r="R926">
        <v>0</v>
      </c>
      <c r="S926">
        <f>200</f>
        <v>200</v>
      </c>
      <c r="T926" s="9">
        <f t="shared" si="149"/>
        <v>92.885931902449215</v>
      </c>
      <c r="U926">
        <f>0</f>
        <v>0</v>
      </c>
      <c r="V926" s="9">
        <f t="shared" si="145"/>
        <v>92.885931902449215</v>
      </c>
      <c r="W926" s="9">
        <f>0</f>
        <v>0</v>
      </c>
      <c r="X926" s="9">
        <f>0</f>
        <v>0</v>
      </c>
      <c r="Y926" s="9">
        <f>0</f>
        <v>0</v>
      </c>
      <c r="Z926" s="9">
        <f>0</f>
        <v>0</v>
      </c>
      <c r="AA926">
        <f>10</f>
        <v>10</v>
      </c>
    </row>
    <row r="927" spans="1:27" x14ac:dyDescent="0.55000000000000004">
      <c r="A927" s="10">
        <v>46143</v>
      </c>
      <c r="B927" t="s">
        <v>11</v>
      </c>
      <c r="C927" t="s">
        <v>25</v>
      </c>
      <c r="D927" t="s">
        <v>22</v>
      </c>
      <c r="E927" t="s">
        <v>27</v>
      </c>
      <c r="F927" t="s">
        <v>17</v>
      </c>
      <c r="G927" t="s">
        <v>16</v>
      </c>
      <c r="H927">
        <v>9.1276921664327304</v>
      </c>
      <c r="J927">
        <f t="shared" si="146"/>
        <v>926</v>
      </c>
      <c r="K927" t="str">
        <f t="shared" si="140"/>
        <v>OncorNorth LZ</v>
      </c>
      <c r="L927" s="10">
        <f t="shared" si="147"/>
        <v>45887</v>
      </c>
      <c r="M927" s="10">
        <f t="shared" si="148"/>
        <v>46143</v>
      </c>
      <c r="N927" t="str">
        <f t="shared" si="141"/>
        <v>NORTH</v>
      </c>
      <c r="O927" t="str">
        <f t="shared" si="142"/>
        <v>NA</v>
      </c>
      <c r="P927" t="str">
        <f t="shared" si="143"/>
        <v>APG&amp;E</v>
      </c>
      <c r="Q927">
        <f t="shared" si="144"/>
        <v>24</v>
      </c>
      <c r="R927">
        <v>0</v>
      </c>
      <c r="S927">
        <f>200</f>
        <v>200</v>
      </c>
      <c r="T927" s="9">
        <f t="shared" si="149"/>
        <v>91.276921664327304</v>
      </c>
      <c r="U927">
        <f>0</f>
        <v>0</v>
      </c>
      <c r="V927" s="9">
        <f t="shared" si="145"/>
        <v>91.276921664327304</v>
      </c>
      <c r="W927" s="9">
        <f>0</f>
        <v>0</v>
      </c>
      <c r="X927" s="9">
        <f>0</f>
        <v>0</v>
      </c>
      <c r="Y927" s="9">
        <f>0</f>
        <v>0</v>
      </c>
      <c r="Z927" s="9">
        <f>0</f>
        <v>0</v>
      </c>
      <c r="AA927">
        <f>10</f>
        <v>10</v>
      </c>
    </row>
    <row r="928" spans="1:27" x14ac:dyDescent="0.55000000000000004">
      <c r="A928" s="10">
        <v>46143</v>
      </c>
      <c r="B928" t="s">
        <v>11</v>
      </c>
      <c r="C928" t="s">
        <v>25</v>
      </c>
      <c r="D928" t="s">
        <v>22</v>
      </c>
      <c r="E928" t="s">
        <v>27</v>
      </c>
      <c r="F928" t="s">
        <v>18</v>
      </c>
      <c r="G928" t="s">
        <v>16</v>
      </c>
      <c r="H928">
        <v>9.3339987517610297</v>
      </c>
      <c r="J928">
        <f t="shared" si="146"/>
        <v>927</v>
      </c>
      <c r="K928" t="str">
        <f t="shared" si="140"/>
        <v>OncorNorth LZ</v>
      </c>
      <c r="L928" s="10">
        <f t="shared" si="147"/>
        <v>45887</v>
      </c>
      <c r="M928" s="10">
        <f t="shared" si="148"/>
        <v>46143</v>
      </c>
      <c r="N928" t="str">
        <f t="shared" si="141"/>
        <v>NORTH</v>
      </c>
      <c r="O928" t="str">
        <f t="shared" si="142"/>
        <v>NA</v>
      </c>
      <c r="P928" t="str">
        <f t="shared" si="143"/>
        <v>APG&amp;E</v>
      </c>
      <c r="Q928">
        <f t="shared" si="144"/>
        <v>36</v>
      </c>
      <c r="R928">
        <v>0</v>
      </c>
      <c r="S928">
        <f>200</f>
        <v>200</v>
      </c>
      <c r="T928" s="9">
        <f t="shared" si="149"/>
        <v>93.339987517610297</v>
      </c>
      <c r="U928">
        <f>0</f>
        <v>0</v>
      </c>
      <c r="V928" s="9">
        <f t="shared" si="145"/>
        <v>93.339987517610297</v>
      </c>
      <c r="W928" s="9">
        <f>0</f>
        <v>0</v>
      </c>
      <c r="X928" s="9">
        <f>0</f>
        <v>0</v>
      </c>
      <c r="Y928" s="9">
        <f>0</f>
        <v>0</v>
      </c>
      <c r="Z928" s="9">
        <f>0</f>
        <v>0</v>
      </c>
      <c r="AA928">
        <f>10</f>
        <v>10</v>
      </c>
    </row>
    <row r="929" spans="1:27" x14ac:dyDescent="0.55000000000000004">
      <c r="A929" s="10">
        <v>46174</v>
      </c>
      <c r="B929" t="s">
        <v>11</v>
      </c>
      <c r="C929" t="s">
        <v>25</v>
      </c>
      <c r="D929" t="s">
        <v>22</v>
      </c>
      <c r="E929" t="s">
        <v>27</v>
      </c>
      <c r="F929" t="s">
        <v>15</v>
      </c>
      <c r="G929" t="s">
        <v>16</v>
      </c>
      <c r="H929">
        <v>9.3005209105295492</v>
      </c>
      <c r="J929">
        <f t="shared" si="146"/>
        <v>928</v>
      </c>
      <c r="K929" t="str">
        <f t="shared" si="140"/>
        <v>OncorNorth LZ</v>
      </c>
      <c r="L929" s="10">
        <f t="shared" si="147"/>
        <v>45887</v>
      </c>
      <c r="M929" s="10">
        <f t="shared" si="148"/>
        <v>46174</v>
      </c>
      <c r="N929" t="str">
        <f t="shared" si="141"/>
        <v>NORTH</v>
      </c>
      <c r="O929" t="str">
        <f t="shared" si="142"/>
        <v>NA</v>
      </c>
      <c r="P929" t="str">
        <f t="shared" si="143"/>
        <v>APG&amp;E</v>
      </c>
      <c r="Q929">
        <f t="shared" si="144"/>
        <v>12</v>
      </c>
      <c r="R929">
        <v>0</v>
      </c>
      <c r="S929">
        <f>200</f>
        <v>200</v>
      </c>
      <c r="T929" s="9">
        <f t="shared" si="149"/>
        <v>93.005209105295492</v>
      </c>
      <c r="U929">
        <f>0</f>
        <v>0</v>
      </c>
      <c r="V929" s="9">
        <f t="shared" si="145"/>
        <v>93.005209105295492</v>
      </c>
      <c r="W929" s="9">
        <f>0</f>
        <v>0</v>
      </c>
      <c r="X929" s="9">
        <f>0</f>
        <v>0</v>
      </c>
      <c r="Y929" s="9">
        <f>0</f>
        <v>0</v>
      </c>
      <c r="Z929" s="9">
        <f>0</f>
        <v>0</v>
      </c>
      <c r="AA929">
        <f>10</f>
        <v>10</v>
      </c>
    </row>
    <row r="930" spans="1:27" x14ac:dyDescent="0.55000000000000004">
      <c r="A930" s="10">
        <v>46174</v>
      </c>
      <c r="B930" t="s">
        <v>11</v>
      </c>
      <c r="C930" t="s">
        <v>25</v>
      </c>
      <c r="D930" t="s">
        <v>22</v>
      </c>
      <c r="E930" t="s">
        <v>27</v>
      </c>
      <c r="F930" t="s">
        <v>17</v>
      </c>
      <c r="G930" t="s">
        <v>16</v>
      </c>
      <c r="H930">
        <v>9.1308084652656607</v>
      </c>
      <c r="J930">
        <f t="shared" si="146"/>
        <v>929</v>
      </c>
      <c r="K930" t="str">
        <f t="shared" si="140"/>
        <v>OncorNorth LZ</v>
      </c>
      <c r="L930" s="10">
        <f t="shared" si="147"/>
        <v>45887</v>
      </c>
      <c r="M930" s="10">
        <f t="shared" si="148"/>
        <v>46174</v>
      </c>
      <c r="N930" t="str">
        <f t="shared" si="141"/>
        <v>NORTH</v>
      </c>
      <c r="O930" t="str">
        <f t="shared" si="142"/>
        <v>NA</v>
      </c>
      <c r="P930" t="str">
        <f t="shared" si="143"/>
        <v>APG&amp;E</v>
      </c>
      <c r="Q930">
        <f t="shared" si="144"/>
        <v>24</v>
      </c>
      <c r="R930">
        <v>0</v>
      </c>
      <c r="S930">
        <f>200</f>
        <v>200</v>
      </c>
      <c r="T930" s="9">
        <f t="shared" si="149"/>
        <v>91.308084652656603</v>
      </c>
      <c r="U930">
        <f>0</f>
        <v>0</v>
      </c>
      <c r="V930" s="9">
        <f t="shared" si="145"/>
        <v>91.308084652656603</v>
      </c>
      <c r="W930" s="9">
        <f>0</f>
        <v>0</v>
      </c>
      <c r="X930" s="9">
        <f>0</f>
        <v>0</v>
      </c>
      <c r="Y930" s="9">
        <f>0</f>
        <v>0</v>
      </c>
      <c r="Z930" s="9">
        <f>0</f>
        <v>0</v>
      </c>
      <c r="AA930">
        <f>10</f>
        <v>10</v>
      </c>
    </row>
    <row r="931" spans="1:27" x14ac:dyDescent="0.55000000000000004">
      <c r="A931" s="10">
        <v>46174</v>
      </c>
      <c r="B931" t="s">
        <v>11</v>
      </c>
      <c r="C931" t="s">
        <v>25</v>
      </c>
      <c r="D931" t="s">
        <v>22</v>
      </c>
      <c r="E931" t="s">
        <v>27</v>
      </c>
      <c r="F931" t="s">
        <v>18</v>
      </c>
      <c r="G931" t="s">
        <v>16</v>
      </c>
      <c r="H931">
        <v>9.3330798999574007</v>
      </c>
      <c r="J931">
        <f t="shared" si="146"/>
        <v>930</v>
      </c>
      <c r="K931" t="str">
        <f t="shared" si="140"/>
        <v>OncorNorth LZ</v>
      </c>
      <c r="L931" s="10">
        <f t="shared" si="147"/>
        <v>45887</v>
      </c>
      <c r="M931" s="10">
        <f t="shared" si="148"/>
        <v>46174</v>
      </c>
      <c r="N931" t="str">
        <f t="shared" si="141"/>
        <v>NORTH</v>
      </c>
      <c r="O931" t="str">
        <f t="shared" si="142"/>
        <v>NA</v>
      </c>
      <c r="P931" t="str">
        <f t="shared" si="143"/>
        <v>APG&amp;E</v>
      </c>
      <c r="Q931">
        <f t="shared" si="144"/>
        <v>36</v>
      </c>
      <c r="R931">
        <v>0</v>
      </c>
      <c r="S931">
        <f>200</f>
        <v>200</v>
      </c>
      <c r="T931" s="9">
        <f t="shared" si="149"/>
        <v>93.330798999574</v>
      </c>
      <c r="U931">
        <f>0</f>
        <v>0</v>
      </c>
      <c r="V931" s="9">
        <f t="shared" si="145"/>
        <v>93.330798999574</v>
      </c>
      <c r="W931" s="9">
        <f>0</f>
        <v>0</v>
      </c>
      <c r="X931" s="9">
        <f>0</f>
        <v>0</v>
      </c>
      <c r="Y931" s="9">
        <f>0</f>
        <v>0</v>
      </c>
      <c r="Z931" s="9">
        <f>0</f>
        <v>0</v>
      </c>
      <c r="AA931">
        <f>10</f>
        <v>10</v>
      </c>
    </row>
    <row r="932" spans="1:27" x14ac:dyDescent="0.55000000000000004">
      <c r="A932" s="10">
        <v>46204</v>
      </c>
      <c r="B932" t="s">
        <v>11</v>
      </c>
      <c r="C932" t="s">
        <v>25</v>
      </c>
      <c r="D932" t="s">
        <v>22</v>
      </c>
      <c r="E932" t="s">
        <v>27</v>
      </c>
      <c r="F932" t="s">
        <v>15</v>
      </c>
      <c r="G932" t="s">
        <v>16</v>
      </c>
      <c r="H932">
        <v>9.2977110190380596</v>
      </c>
      <c r="J932">
        <f t="shared" si="146"/>
        <v>931</v>
      </c>
      <c r="K932" t="str">
        <f t="shared" si="140"/>
        <v>OncorNorth LZ</v>
      </c>
      <c r="L932" s="10">
        <f t="shared" si="147"/>
        <v>45887</v>
      </c>
      <c r="M932" s="10">
        <f t="shared" si="148"/>
        <v>46204</v>
      </c>
      <c r="N932" t="str">
        <f t="shared" si="141"/>
        <v>NORTH</v>
      </c>
      <c r="O932" t="str">
        <f t="shared" si="142"/>
        <v>NA</v>
      </c>
      <c r="P932" t="str">
        <f t="shared" si="143"/>
        <v>APG&amp;E</v>
      </c>
      <c r="Q932">
        <f t="shared" si="144"/>
        <v>12</v>
      </c>
      <c r="R932">
        <v>0</v>
      </c>
      <c r="S932">
        <f>200</f>
        <v>200</v>
      </c>
      <c r="T932" s="9">
        <f t="shared" si="149"/>
        <v>92.9771101903806</v>
      </c>
      <c r="U932">
        <f>0</f>
        <v>0</v>
      </c>
      <c r="V932" s="9">
        <f t="shared" si="145"/>
        <v>92.9771101903806</v>
      </c>
      <c r="W932" s="9">
        <f>0</f>
        <v>0</v>
      </c>
      <c r="X932" s="9">
        <f>0</f>
        <v>0</v>
      </c>
      <c r="Y932" s="9">
        <f>0</f>
        <v>0</v>
      </c>
      <c r="Z932" s="9">
        <f>0</f>
        <v>0</v>
      </c>
      <c r="AA932">
        <f>10</f>
        <v>10</v>
      </c>
    </row>
    <row r="933" spans="1:27" x14ac:dyDescent="0.55000000000000004">
      <c r="A933" s="10">
        <v>46204</v>
      </c>
      <c r="B933" t="s">
        <v>11</v>
      </c>
      <c r="C933" t="s">
        <v>25</v>
      </c>
      <c r="D933" t="s">
        <v>22</v>
      </c>
      <c r="E933" t="s">
        <v>27</v>
      </c>
      <c r="F933" t="s">
        <v>17</v>
      </c>
      <c r="G933" t="s">
        <v>16</v>
      </c>
      <c r="H933">
        <v>9.1238176001910691</v>
      </c>
      <c r="J933">
        <f t="shared" si="146"/>
        <v>932</v>
      </c>
      <c r="K933" t="str">
        <f t="shared" si="140"/>
        <v>OncorNorth LZ</v>
      </c>
      <c r="L933" s="10">
        <f t="shared" si="147"/>
        <v>45887</v>
      </c>
      <c r="M933" s="10">
        <f t="shared" si="148"/>
        <v>46204</v>
      </c>
      <c r="N933" t="str">
        <f t="shared" si="141"/>
        <v>NORTH</v>
      </c>
      <c r="O933" t="str">
        <f t="shared" si="142"/>
        <v>NA</v>
      </c>
      <c r="P933" t="str">
        <f t="shared" si="143"/>
        <v>APG&amp;E</v>
      </c>
      <c r="Q933">
        <f t="shared" si="144"/>
        <v>24</v>
      </c>
      <c r="R933">
        <v>0</v>
      </c>
      <c r="S933">
        <f>200</f>
        <v>200</v>
      </c>
      <c r="T933" s="9">
        <f t="shared" si="149"/>
        <v>91.238176001910688</v>
      </c>
      <c r="U933">
        <f>0</f>
        <v>0</v>
      </c>
      <c r="V933" s="9">
        <f t="shared" si="145"/>
        <v>91.238176001910688</v>
      </c>
      <c r="W933" s="9">
        <f>0</f>
        <v>0</v>
      </c>
      <c r="X933" s="9">
        <f>0</f>
        <v>0</v>
      </c>
      <c r="Y933" s="9">
        <f>0</f>
        <v>0</v>
      </c>
      <c r="Z933" s="9">
        <f>0</f>
        <v>0</v>
      </c>
      <c r="AA933">
        <f>10</f>
        <v>10</v>
      </c>
    </row>
    <row r="934" spans="1:27" x14ac:dyDescent="0.55000000000000004">
      <c r="A934" s="10">
        <v>46204</v>
      </c>
      <c r="B934" t="s">
        <v>11</v>
      </c>
      <c r="C934" t="s">
        <v>25</v>
      </c>
      <c r="D934" t="s">
        <v>22</v>
      </c>
      <c r="E934" t="s">
        <v>27</v>
      </c>
      <c r="F934" t="s">
        <v>18</v>
      </c>
      <c r="G934" t="s">
        <v>16</v>
      </c>
      <c r="H934">
        <v>9.3264256321002605</v>
      </c>
      <c r="J934">
        <f t="shared" si="146"/>
        <v>933</v>
      </c>
      <c r="K934" t="str">
        <f t="shared" si="140"/>
        <v>OncorNorth LZ</v>
      </c>
      <c r="L934" s="10">
        <f t="shared" si="147"/>
        <v>45887</v>
      </c>
      <c r="M934" s="10">
        <f t="shared" si="148"/>
        <v>46204</v>
      </c>
      <c r="N934" t="str">
        <f t="shared" si="141"/>
        <v>NORTH</v>
      </c>
      <c r="O934" t="str">
        <f t="shared" si="142"/>
        <v>NA</v>
      </c>
      <c r="P934" t="str">
        <f t="shared" si="143"/>
        <v>APG&amp;E</v>
      </c>
      <c r="Q934">
        <f t="shared" si="144"/>
        <v>36</v>
      </c>
      <c r="R934">
        <v>0</v>
      </c>
      <c r="S934">
        <f>200</f>
        <v>200</v>
      </c>
      <c r="T934" s="9">
        <f t="shared" si="149"/>
        <v>93.264256321002605</v>
      </c>
      <c r="U934">
        <f>0</f>
        <v>0</v>
      </c>
      <c r="V934" s="9">
        <f t="shared" si="145"/>
        <v>93.264256321002605</v>
      </c>
      <c r="W934" s="9">
        <f>0</f>
        <v>0</v>
      </c>
      <c r="X934" s="9">
        <f>0</f>
        <v>0</v>
      </c>
      <c r="Y934" s="9">
        <f>0</f>
        <v>0</v>
      </c>
      <c r="Z934" s="9">
        <f>0</f>
        <v>0</v>
      </c>
      <c r="AA934">
        <f>10</f>
        <v>10</v>
      </c>
    </row>
    <row r="935" spans="1:27" x14ac:dyDescent="0.55000000000000004">
      <c r="A935" s="10">
        <v>46235</v>
      </c>
      <c r="B935" t="s">
        <v>11</v>
      </c>
      <c r="C935" t="s">
        <v>25</v>
      </c>
      <c r="D935" t="s">
        <v>22</v>
      </c>
      <c r="E935" t="s">
        <v>27</v>
      </c>
      <c r="F935" t="s">
        <v>15</v>
      </c>
      <c r="G935" t="s">
        <v>16</v>
      </c>
      <c r="H935">
        <v>9.2889044196015007</v>
      </c>
      <c r="J935">
        <f t="shared" si="146"/>
        <v>934</v>
      </c>
      <c r="K935" t="str">
        <f t="shared" si="140"/>
        <v>OncorNorth LZ</v>
      </c>
      <c r="L935" s="10">
        <f t="shared" si="147"/>
        <v>45887</v>
      </c>
      <c r="M935" s="10">
        <f t="shared" si="148"/>
        <v>46235</v>
      </c>
      <c r="N935" t="str">
        <f t="shared" si="141"/>
        <v>NORTH</v>
      </c>
      <c r="O935" t="str">
        <f t="shared" si="142"/>
        <v>NA</v>
      </c>
      <c r="P935" t="str">
        <f t="shared" si="143"/>
        <v>APG&amp;E</v>
      </c>
      <c r="Q935">
        <f t="shared" si="144"/>
        <v>12</v>
      </c>
      <c r="R935">
        <v>0</v>
      </c>
      <c r="S935">
        <f>200</f>
        <v>200</v>
      </c>
      <c r="T935" s="9">
        <f t="shared" si="149"/>
        <v>92.889044196015007</v>
      </c>
      <c r="U935">
        <f>0</f>
        <v>0</v>
      </c>
      <c r="V935" s="9">
        <f t="shared" si="145"/>
        <v>92.889044196015007</v>
      </c>
      <c r="W935" s="9">
        <f>0</f>
        <v>0</v>
      </c>
      <c r="X935" s="9">
        <f>0</f>
        <v>0</v>
      </c>
      <c r="Y935" s="9">
        <f>0</f>
        <v>0</v>
      </c>
      <c r="Z935" s="9">
        <f>0</f>
        <v>0</v>
      </c>
      <c r="AA935">
        <f>10</f>
        <v>10</v>
      </c>
    </row>
    <row r="936" spans="1:27" x14ac:dyDescent="0.55000000000000004">
      <c r="A936" s="10">
        <v>46235</v>
      </c>
      <c r="B936" t="s">
        <v>11</v>
      </c>
      <c r="C936" t="s">
        <v>25</v>
      </c>
      <c r="D936" t="s">
        <v>22</v>
      </c>
      <c r="E936" t="s">
        <v>27</v>
      </c>
      <c r="F936" t="s">
        <v>17</v>
      </c>
      <c r="G936" t="s">
        <v>16</v>
      </c>
      <c r="H936">
        <v>9.1238512427875307</v>
      </c>
      <c r="J936">
        <f t="shared" si="146"/>
        <v>935</v>
      </c>
      <c r="K936" t="str">
        <f t="shared" si="140"/>
        <v>OncorNorth LZ</v>
      </c>
      <c r="L936" s="10">
        <f t="shared" si="147"/>
        <v>45887</v>
      </c>
      <c r="M936" s="10">
        <f t="shared" si="148"/>
        <v>46235</v>
      </c>
      <c r="N936" t="str">
        <f t="shared" si="141"/>
        <v>NORTH</v>
      </c>
      <c r="O936" t="str">
        <f t="shared" si="142"/>
        <v>NA</v>
      </c>
      <c r="P936" t="str">
        <f t="shared" si="143"/>
        <v>APG&amp;E</v>
      </c>
      <c r="Q936">
        <f t="shared" si="144"/>
        <v>24</v>
      </c>
      <c r="R936">
        <v>0</v>
      </c>
      <c r="S936">
        <f>200</f>
        <v>200</v>
      </c>
      <c r="T936" s="9">
        <f t="shared" si="149"/>
        <v>91.238512427875307</v>
      </c>
      <c r="U936">
        <f>0</f>
        <v>0</v>
      </c>
      <c r="V936" s="9">
        <f t="shared" si="145"/>
        <v>91.238512427875307</v>
      </c>
      <c r="W936" s="9">
        <f>0</f>
        <v>0</v>
      </c>
      <c r="X936" s="9">
        <f>0</f>
        <v>0</v>
      </c>
      <c r="Y936" s="9">
        <f>0</f>
        <v>0</v>
      </c>
      <c r="Z936" s="9">
        <f>0</f>
        <v>0</v>
      </c>
      <c r="AA936">
        <f>10</f>
        <v>10</v>
      </c>
    </row>
    <row r="937" spans="1:27" x14ac:dyDescent="0.55000000000000004">
      <c r="A937" s="10">
        <v>46235</v>
      </c>
      <c r="B937" t="s">
        <v>11</v>
      </c>
      <c r="C937" t="s">
        <v>25</v>
      </c>
      <c r="D937" t="s">
        <v>22</v>
      </c>
      <c r="E937" t="s">
        <v>27</v>
      </c>
      <c r="F937" t="s">
        <v>18</v>
      </c>
      <c r="G937" t="s">
        <v>16</v>
      </c>
      <c r="H937">
        <v>9.3267270650270309</v>
      </c>
      <c r="J937">
        <f t="shared" si="146"/>
        <v>936</v>
      </c>
      <c r="K937" t="str">
        <f t="shared" si="140"/>
        <v>OncorNorth LZ</v>
      </c>
      <c r="L937" s="10">
        <f t="shared" si="147"/>
        <v>45887</v>
      </c>
      <c r="M937" s="10">
        <f t="shared" si="148"/>
        <v>46235</v>
      </c>
      <c r="N937" t="str">
        <f t="shared" si="141"/>
        <v>NORTH</v>
      </c>
      <c r="O937" t="str">
        <f t="shared" si="142"/>
        <v>NA</v>
      </c>
      <c r="P937" t="str">
        <f t="shared" si="143"/>
        <v>APG&amp;E</v>
      </c>
      <c r="Q937">
        <f t="shared" si="144"/>
        <v>36</v>
      </c>
      <c r="R937">
        <v>0</v>
      </c>
      <c r="S937">
        <f>200</f>
        <v>200</v>
      </c>
      <c r="T937" s="9">
        <f t="shared" si="149"/>
        <v>93.267270650270305</v>
      </c>
      <c r="U937">
        <f>0</f>
        <v>0</v>
      </c>
      <c r="V937" s="9">
        <f t="shared" si="145"/>
        <v>93.267270650270305</v>
      </c>
      <c r="W937" s="9">
        <f>0</f>
        <v>0</v>
      </c>
      <c r="X937" s="9">
        <f>0</f>
        <v>0</v>
      </c>
      <c r="Y937" s="9">
        <f>0</f>
        <v>0</v>
      </c>
      <c r="Z937" s="9">
        <f>0</f>
        <v>0</v>
      </c>
      <c r="AA937">
        <f>10</f>
        <v>10</v>
      </c>
    </row>
    <row r="938" spans="1:27" x14ac:dyDescent="0.55000000000000004">
      <c r="A938" s="10">
        <v>45870</v>
      </c>
      <c r="B938" t="s">
        <v>11</v>
      </c>
      <c r="C938" t="s">
        <v>25</v>
      </c>
      <c r="D938" t="s">
        <v>19</v>
      </c>
      <c r="E938" t="s">
        <v>27</v>
      </c>
      <c r="F938" t="s">
        <v>15</v>
      </c>
      <c r="G938" t="s">
        <v>16</v>
      </c>
      <c r="H938">
        <v>7.9874670981233402</v>
      </c>
      <c r="J938">
        <f t="shared" si="146"/>
        <v>937</v>
      </c>
      <c r="K938" t="str">
        <f t="shared" si="140"/>
        <v>OncorSouth LZ</v>
      </c>
      <c r="L938" s="10">
        <f t="shared" si="147"/>
        <v>45887</v>
      </c>
      <c r="M938" s="10">
        <f t="shared" si="148"/>
        <v>45870</v>
      </c>
      <c r="N938" t="str">
        <f t="shared" si="141"/>
        <v>NA</v>
      </c>
      <c r="O938" t="str">
        <f t="shared" si="142"/>
        <v>NA</v>
      </c>
      <c r="P938" t="str">
        <f t="shared" si="143"/>
        <v>APG&amp;E</v>
      </c>
      <c r="Q938">
        <f t="shared" si="144"/>
        <v>12</v>
      </c>
      <c r="R938">
        <v>0</v>
      </c>
      <c r="S938">
        <f>200</f>
        <v>200</v>
      </c>
      <c r="T938" s="9">
        <f t="shared" si="149"/>
        <v>79.874670981233407</v>
      </c>
      <c r="U938">
        <f>0</f>
        <v>0</v>
      </c>
      <c r="V938" s="9">
        <f t="shared" si="145"/>
        <v>79.874670981233407</v>
      </c>
      <c r="W938" s="9">
        <f>0</f>
        <v>0</v>
      </c>
      <c r="X938" s="9">
        <f>0</f>
        <v>0</v>
      </c>
      <c r="Y938" s="9">
        <f>0</f>
        <v>0</v>
      </c>
      <c r="Z938" s="9">
        <f>0</f>
        <v>0</v>
      </c>
      <c r="AA938">
        <f>10</f>
        <v>10</v>
      </c>
    </row>
    <row r="939" spans="1:27" x14ac:dyDescent="0.55000000000000004">
      <c r="A939" s="10">
        <v>45870</v>
      </c>
      <c r="B939" t="s">
        <v>11</v>
      </c>
      <c r="C939" t="s">
        <v>25</v>
      </c>
      <c r="D939" t="s">
        <v>19</v>
      </c>
      <c r="E939" t="s">
        <v>27</v>
      </c>
      <c r="F939" t="s">
        <v>17</v>
      </c>
      <c r="G939" t="s">
        <v>16</v>
      </c>
      <c r="H939">
        <v>8.2835972099287094</v>
      </c>
      <c r="J939">
        <f t="shared" si="146"/>
        <v>938</v>
      </c>
      <c r="K939" t="str">
        <f t="shared" si="140"/>
        <v>OncorSouth LZ</v>
      </c>
      <c r="L939" s="10">
        <f t="shared" si="147"/>
        <v>45887</v>
      </c>
      <c r="M939" s="10">
        <f t="shared" si="148"/>
        <v>45870</v>
      </c>
      <c r="N939" t="str">
        <f t="shared" si="141"/>
        <v>NA</v>
      </c>
      <c r="O939" t="str">
        <f t="shared" si="142"/>
        <v>NA</v>
      </c>
      <c r="P939" t="str">
        <f t="shared" si="143"/>
        <v>APG&amp;E</v>
      </c>
      <c r="Q939">
        <f t="shared" si="144"/>
        <v>24</v>
      </c>
      <c r="R939">
        <v>0</v>
      </c>
      <c r="S939">
        <f>200</f>
        <v>200</v>
      </c>
      <c r="T939" s="9">
        <f t="shared" si="149"/>
        <v>82.83597209928709</v>
      </c>
      <c r="U939">
        <f>0</f>
        <v>0</v>
      </c>
      <c r="V939" s="9">
        <f t="shared" si="145"/>
        <v>82.83597209928709</v>
      </c>
      <c r="W939" s="9">
        <f>0</f>
        <v>0</v>
      </c>
      <c r="X939" s="9">
        <f>0</f>
        <v>0</v>
      </c>
      <c r="Y939" s="9">
        <f>0</f>
        <v>0</v>
      </c>
      <c r="Z939" s="9">
        <f>0</f>
        <v>0</v>
      </c>
      <c r="AA939">
        <f>10</f>
        <v>10</v>
      </c>
    </row>
    <row r="940" spans="1:27" x14ac:dyDescent="0.55000000000000004">
      <c r="A940" s="10">
        <v>45870</v>
      </c>
      <c r="B940" t="s">
        <v>11</v>
      </c>
      <c r="C940" t="s">
        <v>25</v>
      </c>
      <c r="D940" t="s">
        <v>19</v>
      </c>
      <c r="E940" t="s">
        <v>27</v>
      </c>
      <c r="F940" t="s">
        <v>18</v>
      </c>
      <c r="G940" t="s">
        <v>16</v>
      </c>
      <c r="H940">
        <v>8.6749086154513506</v>
      </c>
      <c r="J940">
        <f t="shared" si="146"/>
        <v>939</v>
      </c>
      <c r="K940" t="str">
        <f t="shared" si="140"/>
        <v>OncorSouth LZ</v>
      </c>
      <c r="L940" s="10">
        <f t="shared" si="147"/>
        <v>45887</v>
      </c>
      <c r="M940" s="10">
        <f t="shared" si="148"/>
        <v>45870</v>
      </c>
      <c r="N940" t="str">
        <f t="shared" si="141"/>
        <v>NA</v>
      </c>
      <c r="O940" t="str">
        <f t="shared" si="142"/>
        <v>NA</v>
      </c>
      <c r="P940" t="str">
        <f t="shared" si="143"/>
        <v>APG&amp;E</v>
      </c>
      <c r="Q940">
        <f t="shared" si="144"/>
        <v>36</v>
      </c>
      <c r="R940">
        <v>0</v>
      </c>
      <c r="S940">
        <f>200</f>
        <v>200</v>
      </c>
      <c r="T940" s="9">
        <f t="shared" si="149"/>
        <v>86.749086154513506</v>
      </c>
      <c r="U940">
        <f>0</f>
        <v>0</v>
      </c>
      <c r="V940" s="9">
        <f t="shared" si="145"/>
        <v>86.749086154513506</v>
      </c>
      <c r="W940" s="9">
        <f>0</f>
        <v>0</v>
      </c>
      <c r="X940" s="9">
        <f>0</f>
        <v>0</v>
      </c>
      <c r="Y940" s="9">
        <f>0</f>
        <v>0</v>
      </c>
      <c r="Z940" s="9">
        <f>0</f>
        <v>0</v>
      </c>
      <c r="AA940">
        <f>10</f>
        <v>10</v>
      </c>
    </row>
    <row r="941" spans="1:27" x14ac:dyDescent="0.55000000000000004">
      <c r="A941" s="10">
        <v>45901</v>
      </c>
      <c r="B941" t="s">
        <v>11</v>
      </c>
      <c r="C941" t="s">
        <v>25</v>
      </c>
      <c r="D941" t="s">
        <v>19</v>
      </c>
      <c r="E941" t="s">
        <v>27</v>
      </c>
      <c r="F941" t="s">
        <v>15</v>
      </c>
      <c r="G941" t="s">
        <v>16</v>
      </c>
      <c r="H941">
        <v>8.6155861273224801</v>
      </c>
      <c r="J941">
        <f t="shared" si="146"/>
        <v>940</v>
      </c>
      <c r="K941" t="str">
        <f t="shared" si="140"/>
        <v>OncorSouth LZ</v>
      </c>
      <c r="L941" s="10">
        <f t="shared" si="147"/>
        <v>45887</v>
      </c>
      <c r="M941" s="10">
        <f t="shared" si="148"/>
        <v>45901</v>
      </c>
      <c r="N941" t="str">
        <f t="shared" si="141"/>
        <v>NA</v>
      </c>
      <c r="O941" t="str">
        <f t="shared" si="142"/>
        <v>NA</v>
      </c>
      <c r="P941" t="str">
        <f t="shared" si="143"/>
        <v>APG&amp;E</v>
      </c>
      <c r="Q941">
        <f t="shared" si="144"/>
        <v>12</v>
      </c>
      <c r="R941">
        <v>0</v>
      </c>
      <c r="S941">
        <f>200</f>
        <v>200</v>
      </c>
      <c r="T941" s="9">
        <f t="shared" si="149"/>
        <v>86.155861273224801</v>
      </c>
      <c r="U941">
        <f>0</f>
        <v>0</v>
      </c>
      <c r="V941" s="9">
        <f t="shared" si="145"/>
        <v>86.155861273224801</v>
      </c>
      <c r="W941" s="9">
        <f>0</f>
        <v>0</v>
      </c>
      <c r="X941" s="9">
        <f>0</f>
        <v>0</v>
      </c>
      <c r="Y941" s="9">
        <f>0</f>
        <v>0</v>
      </c>
      <c r="Z941" s="9">
        <f>0</f>
        <v>0</v>
      </c>
      <c r="AA941">
        <f>10</f>
        <v>10</v>
      </c>
    </row>
    <row r="942" spans="1:27" x14ac:dyDescent="0.55000000000000004">
      <c r="A942" s="10">
        <v>45901</v>
      </c>
      <c r="B942" t="s">
        <v>11</v>
      </c>
      <c r="C942" t="s">
        <v>25</v>
      </c>
      <c r="D942" t="s">
        <v>19</v>
      </c>
      <c r="E942" t="s">
        <v>27</v>
      </c>
      <c r="F942" t="s">
        <v>17</v>
      </c>
      <c r="G942" t="s">
        <v>16</v>
      </c>
      <c r="H942">
        <v>8.5831139048919702</v>
      </c>
      <c r="J942">
        <f t="shared" si="146"/>
        <v>941</v>
      </c>
      <c r="K942" t="str">
        <f t="shared" si="140"/>
        <v>OncorSouth LZ</v>
      </c>
      <c r="L942" s="10">
        <f t="shared" si="147"/>
        <v>45887</v>
      </c>
      <c r="M942" s="10">
        <f t="shared" si="148"/>
        <v>45901</v>
      </c>
      <c r="N942" t="str">
        <f t="shared" si="141"/>
        <v>NA</v>
      </c>
      <c r="O942" t="str">
        <f t="shared" si="142"/>
        <v>NA</v>
      </c>
      <c r="P942" t="str">
        <f t="shared" si="143"/>
        <v>APG&amp;E</v>
      </c>
      <c r="Q942">
        <f t="shared" si="144"/>
        <v>24</v>
      </c>
      <c r="R942">
        <v>0</v>
      </c>
      <c r="S942">
        <f>200</f>
        <v>200</v>
      </c>
      <c r="T942" s="9">
        <f t="shared" si="149"/>
        <v>85.831139048919709</v>
      </c>
      <c r="U942">
        <f>0</f>
        <v>0</v>
      </c>
      <c r="V942" s="9">
        <f t="shared" si="145"/>
        <v>85.831139048919709</v>
      </c>
      <c r="W942" s="9">
        <f>0</f>
        <v>0</v>
      </c>
      <c r="X942" s="9">
        <f>0</f>
        <v>0</v>
      </c>
      <c r="Y942" s="9">
        <f>0</f>
        <v>0</v>
      </c>
      <c r="Z942" s="9">
        <f>0</f>
        <v>0</v>
      </c>
      <c r="AA942">
        <f>10</f>
        <v>10</v>
      </c>
    </row>
    <row r="943" spans="1:27" x14ac:dyDescent="0.55000000000000004">
      <c r="A943" s="10">
        <v>45901</v>
      </c>
      <c r="B943" t="s">
        <v>11</v>
      </c>
      <c r="C943" t="s">
        <v>25</v>
      </c>
      <c r="D943" t="s">
        <v>19</v>
      </c>
      <c r="E943" t="s">
        <v>27</v>
      </c>
      <c r="F943" t="s">
        <v>18</v>
      </c>
      <c r="G943" t="s">
        <v>16</v>
      </c>
      <c r="H943">
        <v>8.8617178853233796</v>
      </c>
      <c r="J943">
        <f t="shared" si="146"/>
        <v>942</v>
      </c>
      <c r="K943" t="str">
        <f t="shared" si="140"/>
        <v>OncorSouth LZ</v>
      </c>
      <c r="L943" s="10">
        <f t="shared" si="147"/>
        <v>45887</v>
      </c>
      <c r="M943" s="10">
        <f t="shared" si="148"/>
        <v>45901</v>
      </c>
      <c r="N943" t="str">
        <f t="shared" si="141"/>
        <v>NA</v>
      </c>
      <c r="O943" t="str">
        <f t="shared" si="142"/>
        <v>NA</v>
      </c>
      <c r="P943" t="str">
        <f t="shared" si="143"/>
        <v>APG&amp;E</v>
      </c>
      <c r="Q943">
        <f t="shared" si="144"/>
        <v>36</v>
      </c>
      <c r="R943">
        <v>0</v>
      </c>
      <c r="S943">
        <f>200</f>
        <v>200</v>
      </c>
      <c r="T943" s="9">
        <f t="shared" si="149"/>
        <v>88.617178853233796</v>
      </c>
      <c r="U943">
        <f>0</f>
        <v>0</v>
      </c>
      <c r="V943" s="9">
        <f t="shared" si="145"/>
        <v>88.617178853233796</v>
      </c>
      <c r="W943" s="9">
        <f>0</f>
        <v>0</v>
      </c>
      <c r="X943" s="9">
        <f>0</f>
        <v>0</v>
      </c>
      <c r="Y943" s="9">
        <f>0</f>
        <v>0</v>
      </c>
      <c r="Z943" s="9">
        <f>0</f>
        <v>0</v>
      </c>
      <c r="AA943">
        <f>10</f>
        <v>10</v>
      </c>
    </row>
    <row r="944" spans="1:27" x14ac:dyDescent="0.55000000000000004">
      <c r="A944" s="10">
        <v>45931</v>
      </c>
      <c r="B944" t="s">
        <v>11</v>
      </c>
      <c r="C944" t="s">
        <v>25</v>
      </c>
      <c r="D944" t="s">
        <v>19</v>
      </c>
      <c r="E944" t="s">
        <v>27</v>
      </c>
      <c r="F944" t="s">
        <v>15</v>
      </c>
      <c r="G944" t="s">
        <v>16</v>
      </c>
      <c r="H944">
        <v>8.81300811803405</v>
      </c>
      <c r="J944">
        <f t="shared" si="146"/>
        <v>943</v>
      </c>
      <c r="K944" t="str">
        <f t="shared" si="140"/>
        <v>OncorSouth LZ</v>
      </c>
      <c r="L944" s="10">
        <f t="shared" si="147"/>
        <v>45887</v>
      </c>
      <c r="M944" s="10">
        <f t="shared" si="148"/>
        <v>45931</v>
      </c>
      <c r="N944" t="str">
        <f t="shared" si="141"/>
        <v>NA</v>
      </c>
      <c r="O944" t="str">
        <f t="shared" si="142"/>
        <v>NA</v>
      </c>
      <c r="P944" t="str">
        <f t="shared" si="143"/>
        <v>APG&amp;E</v>
      </c>
      <c r="Q944">
        <f t="shared" si="144"/>
        <v>12</v>
      </c>
      <c r="R944">
        <v>0</v>
      </c>
      <c r="S944">
        <f>200</f>
        <v>200</v>
      </c>
      <c r="T944" s="9">
        <f t="shared" si="149"/>
        <v>88.130081180340497</v>
      </c>
      <c r="U944">
        <f>0</f>
        <v>0</v>
      </c>
      <c r="V944" s="9">
        <f t="shared" si="145"/>
        <v>88.130081180340497</v>
      </c>
      <c r="W944" s="9">
        <f>0</f>
        <v>0</v>
      </c>
      <c r="X944" s="9">
        <f>0</f>
        <v>0</v>
      </c>
      <c r="Y944" s="9">
        <f>0</f>
        <v>0</v>
      </c>
      <c r="Z944" s="9">
        <f>0</f>
        <v>0</v>
      </c>
      <c r="AA944">
        <f>10</f>
        <v>10</v>
      </c>
    </row>
    <row r="945" spans="1:27" x14ac:dyDescent="0.55000000000000004">
      <c r="A945" s="10">
        <v>45931</v>
      </c>
      <c r="B945" t="s">
        <v>11</v>
      </c>
      <c r="C945" t="s">
        <v>25</v>
      </c>
      <c r="D945" t="s">
        <v>19</v>
      </c>
      <c r="E945" t="s">
        <v>27</v>
      </c>
      <c r="F945" t="s">
        <v>17</v>
      </c>
      <c r="G945" t="s">
        <v>16</v>
      </c>
      <c r="H945">
        <v>8.6835252200744009</v>
      </c>
      <c r="J945">
        <f t="shared" si="146"/>
        <v>944</v>
      </c>
      <c r="K945" t="str">
        <f t="shared" si="140"/>
        <v>OncorSouth LZ</v>
      </c>
      <c r="L945" s="10">
        <f t="shared" si="147"/>
        <v>45887</v>
      </c>
      <c r="M945" s="10">
        <f t="shared" si="148"/>
        <v>45931</v>
      </c>
      <c r="N945" t="str">
        <f t="shared" si="141"/>
        <v>NA</v>
      </c>
      <c r="O945" t="str">
        <f t="shared" si="142"/>
        <v>NA</v>
      </c>
      <c r="P945" t="str">
        <f t="shared" si="143"/>
        <v>APG&amp;E</v>
      </c>
      <c r="Q945">
        <f t="shared" si="144"/>
        <v>24</v>
      </c>
      <c r="R945">
        <v>0</v>
      </c>
      <c r="S945">
        <f>200</f>
        <v>200</v>
      </c>
      <c r="T945" s="9">
        <f t="shared" si="149"/>
        <v>86.835252200744009</v>
      </c>
      <c r="U945">
        <f>0</f>
        <v>0</v>
      </c>
      <c r="V945" s="9">
        <f t="shared" si="145"/>
        <v>86.835252200744009</v>
      </c>
      <c r="W945" s="9">
        <f>0</f>
        <v>0</v>
      </c>
      <c r="X945" s="9">
        <f>0</f>
        <v>0</v>
      </c>
      <c r="Y945" s="9">
        <f>0</f>
        <v>0</v>
      </c>
      <c r="Z945" s="9">
        <f>0</f>
        <v>0</v>
      </c>
      <c r="AA945">
        <f>10</f>
        <v>10</v>
      </c>
    </row>
    <row r="946" spans="1:27" x14ac:dyDescent="0.55000000000000004">
      <c r="A946" s="10">
        <v>45931</v>
      </c>
      <c r="B946" t="s">
        <v>11</v>
      </c>
      <c r="C946" t="s">
        <v>25</v>
      </c>
      <c r="D946" t="s">
        <v>19</v>
      </c>
      <c r="E946" t="s">
        <v>27</v>
      </c>
      <c r="F946" t="s">
        <v>18</v>
      </c>
      <c r="G946" t="s">
        <v>16</v>
      </c>
      <c r="H946">
        <v>8.9206097640601705</v>
      </c>
      <c r="J946">
        <f t="shared" si="146"/>
        <v>945</v>
      </c>
      <c r="K946" t="str">
        <f t="shared" si="140"/>
        <v>OncorSouth LZ</v>
      </c>
      <c r="L946" s="10">
        <f t="shared" si="147"/>
        <v>45887</v>
      </c>
      <c r="M946" s="10">
        <f t="shared" si="148"/>
        <v>45931</v>
      </c>
      <c r="N946" t="str">
        <f t="shared" si="141"/>
        <v>NA</v>
      </c>
      <c r="O946" t="str">
        <f t="shared" si="142"/>
        <v>NA</v>
      </c>
      <c r="P946" t="str">
        <f t="shared" si="143"/>
        <v>APG&amp;E</v>
      </c>
      <c r="Q946">
        <f t="shared" si="144"/>
        <v>36</v>
      </c>
      <c r="R946">
        <v>0</v>
      </c>
      <c r="S946">
        <f>200</f>
        <v>200</v>
      </c>
      <c r="T946" s="9">
        <f t="shared" si="149"/>
        <v>89.206097640601712</v>
      </c>
      <c r="U946">
        <f>0</f>
        <v>0</v>
      </c>
      <c r="V946" s="9">
        <f t="shared" si="145"/>
        <v>89.206097640601712</v>
      </c>
      <c r="W946" s="9">
        <f>0</f>
        <v>0</v>
      </c>
      <c r="X946" s="9">
        <f>0</f>
        <v>0</v>
      </c>
      <c r="Y946" s="9">
        <f>0</f>
        <v>0</v>
      </c>
      <c r="Z946" s="9">
        <f>0</f>
        <v>0</v>
      </c>
      <c r="AA946">
        <f>10</f>
        <v>10</v>
      </c>
    </row>
    <row r="947" spans="1:27" x14ac:dyDescent="0.55000000000000004">
      <c r="A947" s="10">
        <v>45962</v>
      </c>
      <c r="B947" t="s">
        <v>11</v>
      </c>
      <c r="C947" t="s">
        <v>25</v>
      </c>
      <c r="D947" t="s">
        <v>19</v>
      </c>
      <c r="E947" t="s">
        <v>27</v>
      </c>
      <c r="F947" t="s">
        <v>15</v>
      </c>
      <c r="G947" t="s">
        <v>16</v>
      </c>
      <c r="H947">
        <v>8.8630113313700996</v>
      </c>
      <c r="J947">
        <f t="shared" si="146"/>
        <v>946</v>
      </c>
      <c r="K947" t="str">
        <f t="shared" si="140"/>
        <v>OncorSouth LZ</v>
      </c>
      <c r="L947" s="10">
        <f t="shared" si="147"/>
        <v>45887</v>
      </c>
      <c r="M947" s="10">
        <f t="shared" si="148"/>
        <v>45962</v>
      </c>
      <c r="N947" t="str">
        <f t="shared" si="141"/>
        <v>NA</v>
      </c>
      <c r="O947" t="str">
        <f t="shared" si="142"/>
        <v>NA</v>
      </c>
      <c r="P947" t="str">
        <f t="shared" si="143"/>
        <v>APG&amp;E</v>
      </c>
      <c r="Q947">
        <f t="shared" si="144"/>
        <v>12</v>
      </c>
      <c r="R947">
        <v>0</v>
      </c>
      <c r="S947">
        <f>200</f>
        <v>200</v>
      </c>
      <c r="T947" s="9">
        <f t="shared" si="149"/>
        <v>88.630113313701003</v>
      </c>
      <c r="U947">
        <f>0</f>
        <v>0</v>
      </c>
      <c r="V947" s="9">
        <f t="shared" si="145"/>
        <v>88.630113313701003</v>
      </c>
      <c r="W947" s="9">
        <f>0</f>
        <v>0</v>
      </c>
      <c r="X947" s="9">
        <f>0</f>
        <v>0</v>
      </c>
      <c r="Y947" s="9">
        <f>0</f>
        <v>0</v>
      </c>
      <c r="Z947" s="9">
        <f>0</f>
        <v>0</v>
      </c>
      <c r="AA947">
        <f>10</f>
        <v>10</v>
      </c>
    </row>
    <row r="948" spans="1:27" x14ac:dyDescent="0.55000000000000004">
      <c r="A948" s="10">
        <v>45962</v>
      </c>
      <c r="B948" t="s">
        <v>11</v>
      </c>
      <c r="C948" t="s">
        <v>25</v>
      </c>
      <c r="D948" t="s">
        <v>19</v>
      </c>
      <c r="E948" t="s">
        <v>27</v>
      </c>
      <c r="F948" t="s">
        <v>17</v>
      </c>
      <c r="G948" t="s">
        <v>16</v>
      </c>
      <c r="H948">
        <v>8.7026622757217904</v>
      </c>
      <c r="J948">
        <f t="shared" si="146"/>
        <v>947</v>
      </c>
      <c r="K948" t="str">
        <f t="shared" si="140"/>
        <v>OncorSouth LZ</v>
      </c>
      <c r="L948" s="10">
        <f t="shared" si="147"/>
        <v>45887</v>
      </c>
      <c r="M948" s="10">
        <f t="shared" si="148"/>
        <v>45962</v>
      </c>
      <c r="N948" t="str">
        <f t="shared" si="141"/>
        <v>NA</v>
      </c>
      <c r="O948" t="str">
        <f t="shared" si="142"/>
        <v>NA</v>
      </c>
      <c r="P948" t="str">
        <f t="shared" si="143"/>
        <v>APG&amp;E</v>
      </c>
      <c r="Q948">
        <f t="shared" si="144"/>
        <v>24</v>
      </c>
      <c r="R948">
        <v>0</v>
      </c>
      <c r="S948">
        <f>200</f>
        <v>200</v>
      </c>
      <c r="T948" s="9">
        <f t="shared" si="149"/>
        <v>87.026622757217908</v>
      </c>
      <c r="U948">
        <f>0</f>
        <v>0</v>
      </c>
      <c r="V948" s="9">
        <f t="shared" si="145"/>
        <v>87.026622757217908</v>
      </c>
      <c r="W948" s="9">
        <f>0</f>
        <v>0</v>
      </c>
      <c r="X948" s="9">
        <f>0</f>
        <v>0</v>
      </c>
      <c r="Y948" s="9">
        <f>0</f>
        <v>0</v>
      </c>
      <c r="Z948" s="9">
        <f>0</f>
        <v>0</v>
      </c>
      <c r="AA948">
        <f>10</f>
        <v>10</v>
      </c>
    </row>
    <row r="949" spans="1:27" x14ac:dyDescent="0.55000000000000004">
      <c r="A949" s="10">
        <v>45962</v>
      </c>
      <c r="B949" t="s">
        <v>11</v>
      </c>
      <c r="C949" t="s">
        <v>25</v>
      </c>
      <c r="D949" t="s">
        <v>19</v>
      </c>
      <c r="E949" t="s">
        <v>27</v>
      </c>
      <c r="F949" t="s">
        <v>18</v>
      </c>
      <c r="G949" t="s">
        <v>16</v>
      </c>
      <c r="H949">
        <v>8.9386656848035901</v>
      </c>
      <c r="J949">
        <f t="shared" si="146"/>
        <v>948</v>
      </c>
      <c r="K949" t="str">
        <f t="shared" si="140"/>
        <v>OncorSouth LZ</v>
      </c>
      <c r="L949" s="10">
        <f t="shared" si="147"/>
        <v>45887</v>
      </c>
      <c r="M949" s="10">
        <f t="shared" si="148"/>
        <v>45962</v>
      </c>
      <c r="N949" t="str">
        <f t="shared" si="141"/>
        <v>NA</v>
      </c>
      <c r="O949" t="str">
        <f t="shared" si="142"/>
        <v>NA</v>
      </c>
      <c r="P949" t="str">
        <f t="shared" si="143"/>
        <v>APG&amp;E</v>
      </c>
      <c r="Q949">
        <f t="shared" si="144"/>
        <v>36</v>
      </c>
      <c r="R949">
        <v>0</v>
      </c>
      <c r="S949">
        <f>200</f>
        <v>200</v>
      </c>
      <c r="T949" s="9">
        <f t="shared" si="149"/>
        <v>89.386656848035898</v>
      </c>
      <c r="U949">
        <f>0</f>
        <v>0</v>
      </c>
      <c r="V949" s="9">
        <f t="shared" si="145"/>
        <v>89.386656848035898</v>
      </c>
      <c r="W949" s="9">
        <f>0</f>
        <v>0</v>
      </c>
      <c r="X949" s="9">
        <f>0</f>
        <v>0</v>
      </c>
      <c r="Y949" s="9">
        <f>0</f>
        <v>0</v>
      </c>
      <c r="Z949" s="9">
        <f>0</f>
        <v>0</v>
      </c>
      <c r="AA949">
        <f>10</f>
        <v>10</v>
      </c>
    </row>
    <row r="950" spans="1:27" x14ac:dyDescent="0.55000000000000004">
      <c r="A950" s="10">
        <v>45992</v>
      </c>
      <c r="B950" t="s">
        <v>11</v>
      </c>
      <c r="C950" t="s">
        <v>25</v>
      </c>
      <c r="D950" t="s">
        <v>19</v>
      </c>
      <c r="E950" t="s">
        <v>27</v>
      </c>
      <c r="F950" t="s">
        <v>15</v>
      </c>
      <c r="G950" t="s">
        <v>16</v>
      </c>
      <c r="H950">
        <v>8.8924340875256096</v>
      </c>
      <c r="J950">
        <f t="shared" si="146"/>
        <v>949</v>
      </c>
      <c r="K950" t="str">
        <f t="shared" si="140"/>
        <v>OncorSouth LZ</v>
      </c>
      <c r="L950" s="10">
        <f t="shared" si="147"/>
        <v>45887</v>
      </c>
      <c r="M950" s="10">
        <f t="shared" si="148"/>
        <v>45992</v>
      </c>
      <c r="N950" t="str">
        <f t="shared" si="141"/>
        <v>NA</v>
      </c>
      <c r="O950" t="str">
        <f t="shared" si="142"/>
        <v>NA</v>
      </c>
      <c r="P950" t="str">
        <f t="shared" si="143"/>
        <v>APG&amp;E</v>
      </c>
      <c r="Q950">
        <f t="shared" si="144"/>
        <v>12</v>
      </c>
      <c r="R950">
        <v>0</v>
      </c>
      <c r="S950">
        <f>200</f>
        <v>200</v>
      </c>
      <c r="T950" s="9">
        <f t="shared" si="149"/>
        <v>88.924340875256092</v>
      </c>
      <c r="U950">
        <f>0</f>
        <v>0</v>
      </c>
      <c r="V950" s="9">
        <f t="shared" si="145"/>
        <v>88.924340875256092</v>
      </c>
      <c r="W950" s="9">
        <f>0</f>
        <v>0</v>
      </c>
      <c r="X950" s="9">
        <f>0</f>
        <v>0</v>
      </c>
      <c r="Y950" s="9">
        <f>0</f>
        <v>0</v>
      </c>
      <c r="Z950" s="9">
        <f>0</f>
        <v>0</v>
      </c>
      <c r="AA950">
        <f>10</f>
        <v>10</v>
      </c>
    </row>
    <row r="951" spans="1:27" x14ac:dyDescent="0.55000000000000004">
      <c r="A951" s="10">
        <v>45992</v>
      </c>
      <c r="B951" t="s">
        <v>11</v>
      </c>
      <c r="C951" t="s">
        <v>25</v>
      </c>
      <c r="D951" t="s">
        <v>19</v>
      </c>
      <c r="E951" t="s">
        <v>27</v>
      </c>
      <c r="F951" t="s">
        <v>17</v>
      </c>
      <c r="G951" t="s">
        <v>16</v>
      </c>
      <c r="H951">
        <v>8.7126024698891307</v>
      </c>
      <c r="J951">
        <f t="shared" si="146"/>
        <v>950</v>
      </c>
      <c r="K951" t="str">
        <f t="shared" si="140"/>
        <v>OncorSouth LZ</v>
      </c>
      <c r="L951" s="10">
        <f t="shared" si="147"/>
        <v>45887</v>
      </c>
      <c r="M951" s="10">
        <f t="shared" si="148"/>
        <v>45992</v>
      </c>
      <c r="N951" t="str">
        <f t="shared" si="141"/>
        <v>NA</v>
      </c>
      <c r="O951" t="str">
        <f t="shared" si="142"/>
        <v>NA</v>
      </c>
      <c r="P951" t="str">
        <f t="shared" si="143"/>
        <v>APG&amp;E</v>
      </c>
      <c r="Q951">
        <f t="shared" si="144"/>
        <v>24</v>
      </c>
      <c r="R951">
        <v>0</v>
      </c>
      <c r="S951">
        <f>200</f>
        <v>200</v>
      </c>
      <c r="T951" s="9">
        <f t="shared" si="149"/>
        <v>87.126024698891314</v>
      </c>
      <c r="U951">
        <f>0</f>
        <v>0</v>
      </c>
      <c r="V951" s="9">
        <f t="shared" si="145"/>
        <v>87.126024698891314</v>
      </c>
      <c r="W951" s="9">
        <f>0</f>
        <v>0</v>
      </c>
      <c r="X951" s="9">
        <f>0</f>
        <v>0</v>
      </c>
      <c r="Y951" s="9">
        <f>0</f>
        <v>0</v>
      </c>
      <c r="Z951" s="9">
        <f>0</f>
        <v>0</v>
      </c>
      <c r="AA951">
        <f>10</f>
        <v>10</v>
      </c>
    </row>
    <row r="952" spans="1:27" x14ac:dyDescent="0.55000000000000004">
      <c r="A952" s="10">
        <v>45992</v>
      </c>
      <c r="B952" t="s">
        <v>11</v>
      </c>
      <c r="C952" t="s">
        <v>25</v>
      </c>
      <c r="D952" t="s">
        <v>19</v>
      </c>
      <c r="E952" t="s">
        <v>27</v>
      </c>
      <c r="F952" t="s">
        <v>18</v>
      </c>
      <c r="G952" t="s">
        <v>16</v>
      </c>
      <c r="H952">
        <v>8.9460385333691992</v>
      </c>
      <c r="J952">
        <f t="shared" si="146"/>
        <v>951</v>
      </c>
      <c r="K952" t="str">
        <f t="shared" si="140"/>
        <v>OncorSouth LZ</v>
      </c>
      <c r="L952" s="10">
        <f t="shared" si="147"/>
        <v>45887</v>
      </c>
      <c r="M952" s="10">
        <f t="shared" si="148"/>
        <v>45992</v>
      </c>
      <c r="N952" t="str">
        <f t="shared" si="141"/>
        <v>NA</v>
      </c>
      <c r="O952" t="str">
        <f t="shared" si="142"/>
        <v>NA</v>
      </c>
      <c r="P952" t="str">
        <f t="shared" si="143"/>
        <v>APG&amp;E</v>
      </c>
      <c r="Q952">
        <f t="shared" si="144"/>
        <v>36</v>
      </c>
      <c r="R952">
        <v>0</v>
      </c>
      <c r="S952">
        <f>200</f>
        <v>200</v>
      </c>
      <c r="T952" s="9">
        <f t="shared" si="149"/>
        <v>89.460385333691988</v>
      </c>
      <c r="U952">
        <f>0</f>
        <v>0</v>
      </c>
      <c r="V952" s="9">
        <f t="shared" si="145"/>
        <v>89.460385333691988</v>
      </c>
      <c r="W952" s="9">
        <f>0</f>
        <v>0</v>
      </c>
      <c r="X952" s="9">
        <f>0</f>
        <v>0</v>
      </c>
      <c r="Y952" s="9">
        <f>0</f>
        <v>0</v>
      </c>
      <c r="Z952" s="9">
        <f>0</f>
        <v>0</v>
      </c>
      <c r="AA952">
        <f>10</f>
        <v>10</v>
      </c>
    </row>
    <row r="953" spans="1:27" x14ac:dyDescent="0.55000000000000004">
      <c r="A953" s="10">
        <v>46023</v>
      </c>
      <c r="B953" t="s">
        <v>11</v>
      </c>
      <c r="C953" t="s">
        <v>25</v>
      </c>
      <c r="D953" t="s">
        <v>19</v>
      </c>
      <c r="E953" t="s">
        <v>27</v>
      </c>
      <c r="F953" t="s">
        <v>15</v>
      </c>
      <c r="G953" t="s">
        <v>16</v>
      </c>
      <c r="H953">
        <v>8.9206348997250497</v>
      </c>
      <c r="J953">
        <f t="shared" si="146"/>
        <v>952</v>
      </c>
      <c r="K953" t="str">
        <f t="shared" si="140"/>
        <v>OncorSouth LZ</v>
      </c>
      <c r="L953" s="10">
        <f t="shared" si="147"/>
        <v>45887</v>
      </c>
      <c r="M953" s="10">
        <f t="shared" si="148"/>
        <v>46023</v>
      </c>
      <c r="N953" t="str">
        <f t="shared" si="141"/>
        <v>NA</v>
      </c>
      <c r="O953" t="str">
        <f t="shared" si="142"/>
        <v>NA</v>
      </c>
      <c r="P953" t="str">
        <f t="shared" si="143"/>
        <v>APG&amp;E</v>
      </c>
      <c r="Q953">
        <f t="shared" si="144"/>
        <v>12</v>
      </c>
      <c r="R953">
        <v>0</v>
      </c>
      <c r="S953">
        <f>200</f>
        <v>200</v>
      </c>
      <c r="T953" s="9">
        <f t="shared" si="149"/>
        <v>89.206348997250501</v>
      </c>
      <c r="U953">
        <f>0</f>
        <v>0</v>
      </c>
      <c r="V953" s="9">
        <f t="shared" si="145"/>
        <v>89.206348997250501</v>
      </c>
      <c r="W953" s="9">
        <f>0</f>
        <v>0</v>
      </c>
      <c r="X953" s="9">
        <f>0</f>
        <v>0</v>
      </c>
      <c r="Y953" s="9">
        <f>0</f>
        <v>0</v>
      </c>
      <c r="Z953" s="9">
        <f>0</f>
        <v>0</v>
      </c>
      <c r="AA953">
        <f>10</f>
        <v>10</v>
      </c>
    </row>
    <row r="954" spans="1:27" x14ac:dyDescent="0.55000000000000004">
      <c r="A954" s="10">
        <v>46023</v>
      </c>
      <c r="B954" t="s">
        <v>11</v>
      </c>
      <c r="C954" t="s">
        <v>25</v>
      </c>
      <c r="D954" t="s">
        <v>19</v>
      </c>
      <c r="E954" t="s">
        <v>27</v>
      </c>
      <c r="F954" t="s">
        <v>17</v>
      </c>
      <c r="G954" t="s">
        <v>16</v>
      </c>
      <c r="H954">
        <v>8.7305671445130795</v>
      </c>
      <c r="J954">
        <f t="shared" si="146"/>
        <v>953</v>
      </c>
      <c r="K954" t="str">
        <f t="shared" si="140"/>
        <v>OncorSouth LZ</v>
      </c>
      <c r="L954" s="10">
        <f t="shared" si="147"/>
        <v>45887</v>
      </c>
      <c r="M954" s="10">
        <f t="shared" si="148"/>
        <v>46023</v>
      </c>
      <c r="N954" t="str">
        <f t="shared" si="141"/>
        <v>NA</v>
      </c>
      <c r="O954" t="str">
        <f t="shared" si="142"/>
        <v>NA</v>
      </c>
      <c r="P954" t="str">
        <f t="shared" si="143"/>
        <v>APG&amp;E</v>
      </c>
      <c r="Q954">
        <f t="shared" si="144"/>
        <v>24</v>
      </c>
      <c r="R954">
        <v>0</v>
      </c>
      <c r="S954">
        <f>200</f>
        <v>200</v>
      </c>
      <c r="T954" s="9">
        <f t="shared" si="149"/>
        <v>87.305671445130798</v>
      </c>
      <c r="U954">
        <f>0</f>
        <v>0</v>
      </c>
      <c r="V954" s="9">
        <f t="shared" si="145"/>
        <v>87.305671445130798</v>
      </c>
      <c r="W954" s="9">
        <f>0</f>
        <v>0</v>
      </c>
      <c r="X954" s="9">
        <f>0</f>
        <v>0</v>
      </c>
      <c r="Y954" s="9">
        <f>0</f>
        <v>0</v>
      </c>
      <c r="Z954" s="9">
        <f>0</f>
        <v>0</v>
      </c>
      <c r="AA954">
        <f>10</f>
        <v>10</v>
      </c>
    </row>
    <row r="955" spans="1:27" x14ac:dyDescent="0.55000000000000004">
      <c r="A955" s="10">
        <v>46023</v>
      </c>
      <c r="B955" t="s">
        <v>11</v>
      </c>
      <c r="C955" t="s">
        <v>25</v>
      </c>
      <c r="D955" t="s">
        <v>19</v>
      </c>
      <c r="E955" t="s">
        <v>27</v>
      </c>
      <c r="F955" t="s">
        <v>18</v>
      </c>
      <c r="G955" t="s">
        <v>16</v>
      </c>
      <c r="H955">
        <v>8.9614583023392402</v>
      </c>
      <c r="J955">
        <f t="shared" si="146"/>
        <v>954</v>
      </c>
      <c r="K955" t="str">
        <f t="shared" si="140"/>
        <v>OncorSouth LZ</v>
      </c>
      <c r="L955" s="10">
        <f t="shared" si="147"/>
        <v>45887</v>
      </c>
      <c r="M955" s="10">
        <f t="shared" si="148"/>
        <v>46023</v>
      </c>
      <c r="N955" t="str">
        <f t="shared" si="141"/>
        <v>NA</v>
      </c>
      <c r="O955" t="str">
        <f t="shared" si="142"/>
        <v>NA</v>
      </c>
      <c r="P955" t="str">
        <f t="shared" si="143"/>
        <v>APG&amp;E</v>
      </c>
      <c r="Q955">
        <f t="shared" si="144"/>
        <v>36</v>
      </c>
      <c r="R955">
        <v>0</v>
      </c>
      <c r="S955">
        <f>200</f>
        <v>200</v>
      </c>
      <c r="T955" s="9">
        <f t="shared" si="149"/>
        <v>89.614583023392399</v>
      </c>
      <c r="U955">
        <f>0</f>
        <v>0</v>
      </c>
      <c r="V955" s="9">
        <f t="shared" si="145"/>
        <v>89.614583023392399</v>
      </c>
      <c r="W955" s="9">
        <f>0</f>
        <v>0</v>
      </c>
      <c r="X955" s="9">
        <f>0</f>
        <v>0</v>
      </c>
      <c r="Y955" s="9">
        <f>0</f>
        <v>0</v>
      </c>
      <c r="Z955" s="9">
        <f>0</f>
        <v>0</v>
      </c>
      <c r="AA955">
        <f>10</f>
        <v>10</v>
      </c>
    </row>
    <row r="956" spans="1:27" x14ac:dyDescent="0.55000000000000004">
      <c r="A956" s="10">
        <v>46054</v>
      </c>
      <c r="B956" t="s">
        <v>11</v>
      </c>
      <c r="C956" t="s">
        <v>25</v>
      </c>
      <c r="D956" t="s">
        <v>19</v>
      </c>
      <c r="E956" t="s">
        <v>27</v>
      </c>
      <c r="F956" t="s">
        <v>15</v>
      </c>
      <c r="G956" t="s">
        <v>16</v>
      </c>
      <c r="H956">
        <v>8.9717651262174698</v>
      </c>
      <c r="J956">
        <f t="shared" si="146"/>
        <v>955</v>
      </c>
      <c r="K956" t="str">
        <f t="shared" si="140"/>
        <v>OncorSouth LZ</v>
      </c>
      <c r="L956" s="10">
        <f t="shared" si="147"/>
        <v>45887</v>
      </c>
      <c r="M956" s="10">
        <f t="shared" si="148"/>
        <v>46054</v>
      </c>
      <c r="N956" t="str">
        <f t="shared" si="141"/>
        <v>NA</v>
      </c>
      <c r="O956" t="str">
        <f t="shared" si="142"/>
        <v>NA</v>
      </c>
      <c r="P956" t="str">
        <f t="shared" si="143"/>
        <v>APG&amp;E</v>
      </c>
      <c r="Q956">
        <f t="shared" si="144"/>
        <v>12</v>
      </c>
      <c r="R956">
        <v>0</v>
      </c>
      <c r="S956">
        <f>200</f>
        <v>200</v>
      </c>
      <c r="T956" s="9">
        <f t="shared" si="149"/>
        <v>89.717651262174698</v>
      </c>
      <c r="U956">
        <f>0</f>
        <v>0</v>
      </c>
      <c r="V956" s="9">
        <f t="shared" si="145"/>
        <v>89.717651262174698</v>
      </c>
      <c r="W956" s="9">
        <f>0</f>
        <v>0</v>
      </c>
      <c r="X956" s="9">
        <f>0</f>
        <v>0</v>
      </c>
      <c r="Y956" s="9">
        <f>0</f>
        <v>0</v>
      </c>
      <c r="Z956" s="9">
        <f>0</f>
        <v>0</v>
      </c>
      <c r="AA956">
        <f>10</f>
        <v>10</v>
      </c>
    </row>
    <row r="957" spans="1:27" x14ac:dyDescent="0.55000000000000004">
      <c r="A957" s="10">
        <v>46054</v>
      </c>
      <c r="B957" t="s">
        <v>11</v>
      </c>
      <c r="C957" t="s">
        <v>25</v>
      </c>
      <c r="D957" t="s">
        <v>19</v>
      </c>
      <c r="E957" t="s">
        <v>27</v>
      </c>
      <c r="F957" t="s">
        <v>17</v>
      </c>
      <c r="G957" t="s">
        <v>16</v>
      </c>
      <c r="H957">
        <v>8.7835230144449099</v>
      </c>
      <c r="J957">
        <f t="shared" si="146"/>
        <v>956</v>
      </c>
      <c r="K957" t="str">
        <f t="shared" si="140"/>
        <v>OncorSouth LZ</v>
      </c>
      <c r="L957" s="10">
        <f t="shared" si="147"/>
        <v>45887</v>
      </c>
      <c r="M957" s="10">
        <f t="shared" si="148"/>
        <v>46054</v>
      </c>
      <c r="N957" t="str">
        <f t="shared" si="141"/>
        <v>NA</v>
      </c>
      <c r="O957" t="str">
        <f t="shared" si="142"/>
        <v>NA</v>
      </c>
      <c r="P957" t="str">
        <f t="shared" si="143"/>
        <v>APG&amp;E</v>
      </c>
      <c r="Q957">
        <f t="shared" si="144"/>
        <v>24</v>
      </c>
      <c r="R957">
        <v>0</v>
      </c>
      <c r="S957">
        <f>200</f>
        <v>200</v>
      </c>
      <c r="T957" s="9">
        <f t="shared" si="149"/>
        <v>87.835230144449099</v>
      </c>
      <c r="U957">
        <f>0</f>
        <v>0</v>
      </c>
      <c r="V957" s="9">
        <f t="shared" si="145"/>
        <v>87.835230144449099</v>
      </c>
      <c r="W957" s="9">
        <f>0</f>
        <v>0</v>
      </c>
      <c r="X957" s="9">
        <f>0</f>
        <v>0</v>
      </c>
      <c r="Y957" s="9">
        <f>0</f>
        <v>0</v>
      </c>
      <c r="Z957" s="9">
        <f>0</f>
        <v>0</v>
      </c>
      <c r="AA957">
        <f>10</f>
        <v>10</v>
      </c>
    </row>
    <row r="958" spans="1:27" x14ac:dyDescent="0.55000000000000004">
      <c r="A958" s="10">
        <v>46054</v>
      </c>
      <c r="B958" t="s">
        <v>11</v>
      </c>
      <c r="C958" t="s">
        <v>25</v>
      </c>
      <c r="D958" t="s">
        <v>19</v>
      </c>
      <c r="E958" t="s">
        <v>27</v>
      </c>
      <c r="F958" t="s">
        <v>18</v>
      </c>
      <c r="G958" t="s">
        <v>16</v>
      </c>
      <c r="H958">
        <v>9.0091249614135194</v>
      </c>
      <c r="J958">
        <f t="shared" si="146"/>
        <v>957</v>
      </c>
      <c r="K958" t="str">
        <f t="shared" si="140"/>
        <v>OncorSouth LZ</v>
      </c>
      <c r="L958" s="10">
        <f t="shared" si="147"/>
        <v>45887</v>
      </c>
      <c r="M958" s="10">
        <f t="shared" si="148"/>
        <v>46054</v>
      </c>
      <c r="N958" t="str">
        <f t="shared" si="141"/>
        <v>NA</v>
      </c>
      <c r="O958" t="str">
        <f t="shared" si="142"/>
        <v>NA</v>
      </c>
      <c r="P958" t="str">
        <f t="shared" si="143"/>
        <v>APG&amp;E</v>
      </c>
      <c r="Q958">
        <f t="shared" si="144"/>
        <v>36</v>
      </c>
      <c r="R958">
        <v>0</v>
      </c>
      <c r="S958">
        <f>200</f>
        <v>200</v>
      </c>
      <c r="T958" s="9">
        <f t="shared" si="149"/>
        <v>90.091249614135194</v>
      </c>
      <c r="U958">
        <f>0</f>
        <v>0</v>
      </c>
      <c r="V958" s="9">
        <f t="shared" si="145"/>
        <v>90.091249614135194</v>
      </c>
      <c r="W958" s="9">
        <f>0</f>
        <v>0</v>
      </c>
      <c r="X958" s="9">
        <f>0</f>
        <v>0</v>
      </c>
      <c r="Y958" s="9">
        <f>0</f>
        <v>0</v>
      </c>
      <c r="Z958" s="9">
        <f>0</f>
        <v>0</v>
      </c>
      <c r="AA958">
        <f>10</f>
        <v>10</v>
      </c>
    </row>
    <row r="959" spans="1:27" x14ac:dyDescent="0.55000000000000004">
      <c r="A959" s="10">
        <v>46082</v>
      </c>
      <c r="B959" t="s">
        <v>11</v>
      </c>
      <c r="C959" t="s">
        <v>25</v>
      </c>
      <c r="D959" t="s">
        <v>19</v>
      </c>
      <c r="E959" t="s">
        <v>27</v>
      </c>
      <c r="F959" t="s">
        <v>15</v>
      </c>
      <c r="G959" t="s">
        <v>16</v>
      </c>
      <c r="H959">
        <v>9.00716099191661</v>
      </c>
      <c r="J959">
        <f t="shared" si="146"/>
        <v>958</v>
      </c>
      <c r="K959" t="str">
        <f t="shared" si="140"/>
        <v>OncorSouth LZ</v>
      </c>
      <c r="L959" s="10">
        <f t="shared" si="147"/>
        <v>45887</v>
      </c>
      <c r="M959" s="10">
        <f t="shared" si="148"/>
        <v>46082</v>
      </c>
      <c r="N959" t="str">
        <f t="shared" si="141"/>
        <v>NA</v>
      </c>
      <c r="O959" t="str">
        <f t="shared" si="142"/>
        <v>NA</v>
      </c>
      <c r="P959" t="str">
        <f t="shared" si="143"/>
        <v>APG&amp;E</v>
      </c>
      <c r="Q959">
        <f t="shared" si="144"/>
        <v>12</v>
      </c>
      <c r="R959">
        <v>0</v>
      </c>
      <c r="S959">
        <f>200</f>
        <v>200</v>
      </c>
      <c r="T959" s="9">
        <f t="shared" si="149"/>
        <v>90.071609919166093</v>
      </c>
      <c r="U959">
        <f>0</f>
        <v>0</v>
      </c>
      <c r="V959" s="9">
        <f t="shared" si="145"/>
        <v>90.071609919166093</v>
      </c>
      <c r="W959" s="9">
        <f>0</f>
        <v>0</v>
      </c>
      <c r="X959" s="9">
        <f>0</f>
        <v>0</v>
      </c>
      <c r="Y959" s="9">
        <f>0</f>
        <v>0</v>
      </c>
      <c r="Z959" s="9">
        <f>0</f>
        <v>0</v>
      </c>
      <c r="AA959">
        <f>10</f>
        <v>10</v>
      </c>
    </row>
    <row r="960" spans="1:27" x14ac:dyDescent="0.55000000000000004">
      <c r="A960" s="10">
        <v>46082</v>
      </c>
      <c r="B960" t="s">
        <v>11</v>
      </c>
      <c r="C960" t="s">
        <v>25</v>
      </c>
      <c r="D960" t="s">
        <v>19</v>
      </c>
      <c r="E960" t="s">
        <v>27</v>
      </c>
      <c r="F960" t="s">
        <v>17</v>
      </c>
      <c r="G960" t="s">
        <v>16</v>
      </c>
      <c r="H960">
        <v>8.8226043534940892</v>
      </c>
      <c r="J960">
        <f t="shared" si="146"/>
        <v>959</v>
      </c>
      <c r="K960" t="str">
        <f t="shared" si="140"/>
        <v>OncorSouth LZ</v>
      </c>
      <c r="L960" s="10">
        <f t="shared" si="147"/>
        <v>45887</v>
      </c>
      <c r="M960" s="10">
        <f t="shared" si="148"/>
        <v>46082</v>
      </c>
      <c r="N960" t="str">
        <f t="shared" si="141"/>
        <v>NA</v>
      </c>
      <c r="O960" t="str">
        <f t="shared" si="142"/>
        <v>NA</v>
      </c>
      <c r="P960" t="str">
        <f t="shared" si="143"/>
        <v>APG&amp;E</v>
      </c>
      <c r="Q960">
        <f t="shared" si="144"/>
        <v>24</v>
      </c>
      <c r="R960">
        <v>0</v>
      </c>
      <c r="S960">
        <f>200</f>
        <v>200</v>
      </c>
      <c r="T960" s="9">
        <f t="shared" si="149"/>
        <v>88.226043534940885</v>
      </c>
      <c r="U960">
        <f>0</f>
        <v>0</v>
      </c>
      <c r="V960" s="9">
        <f t="shared" si="145"/>
        <v>88.226043534940885</v>
      </c>
      <c r="W960" s="9">
        <f>0</f>
        <v>0</v>
      </c>
      <c r="X960" s="9">
        <f>0</f>
        <v>0</v>
      </c>
      <c r="Y960" s="9">
        <f>0</f>
        <v>0</v>
      </c>
      <c r="Z960" s="9">
        <f>0</f>
        <v>0</v>
      </c>
      <c r="AA960">
        <f>10</f>
        <v>10</v>
      </c>
    </row>
    <row r="961" spans="1:27" x14ac:dyDescent="0.55000000000000004">
      <c r="A961" s="10">
        <v>46082</v>
      </c>
      <c r="B961" t="s">
        <v>11</v>
      </c>
      <c r="C961" t="s">
        <v>25</v>
      </c>
      <c r="D961" t="s">
        <v>19</v>
      </c>
      <c r="E961" t="s">
        <v>27</v>
      </c>
      <c r="F961" t="s">
        <v>18</v>
      </c>
      <c r="G961" t="s">
        <v>16</v>
      </c>
      <c r="H961">
        <v>9.0423277640951607</v>
      </c>
      <c r="J961">
        <f t="shared" si="146"/>
        <v>960</v>
      </c>
      <c r="K961" t="str">
        <f t="shared" si="140"/>
        <v>OncorSouth LZ</v>
      </c>
      <c r="L961" s="10">
        <f t="shared" si="147"/>
        <v>45887</v>
      </c>
      <c r="M961" s="10">
        <f t="shared" si="148"/>
        <v>46082</v>
      </c>
      <c r="N961" t="str">
        <f t="shared" si="141"/>
        <v>NA</v>
      </c>
      <c r="O961" t="str">
        <f t="shared" si="142"/>
        <v>NA</v>
      </c>
      <c r="P961" t="str">
        <f t="shared" si="143"/>
        <v>APG&amp;E</v>
      </c>
      <c r="Q961">
        <f t="shared" si="144"/>
        <v>36</v>
      </c>
      <c r="R961">
        <v>0</v>
      </c>
      <c r="S961">
        <f>200</f>
        <v>200</v>
      </c>
      <c r="T961" s="9">
        <f t="shared" si="149"/>
        <v>90.423277640951611</v>
      </c>
      <c r="U961">
        <f>0</f>
        <v>0</v>
      </c>
      <c r="V961" s="9">
        <f t="shared" si="145"/>
        <v>90.423277640951611</v>
      </c>
      <c r="W961" s="9">
        <f>0</f>
        <v>0</v>
      </c>
      <c r="X961" s="9">
        <f>0</f>
        <v>0</v>
      </c>
      <c r="Y961" s="9">
        <f>0</f>
        <v>0</v>
      </c>
      <c r="Z961" s="9">
        <f>0</f>
        <v>0</v>
      </c>
      <c r="AA961">
        <f>10</f>
        <v>10</v>
      </c>
    </row>
    <row r="962" spans="1:27" x14ac:dyDescent="0.55000000000000004">
      <c r="A962" s="10">
        <v>46113</v>
      </c>
      <c r="B962" t="s">
        <v>11</v>
      </c>
      <c r="C962" t="s">
        <v>25</v>
      </c>
      <c r="D962" t="s">
        <v>19</v>
      </c>
      <c r="E962" t="s">
        <v>27</v>
      </c>
      <c r="F962" t="s">
        <v>15</v>
      </c>
      <c r="G962" t="s">
        <v>16</v>
      </c>
      <c r="H962">
        <v>9.0075722742039304</v>
      </c>
      <c r="J962">
        <f t="shared" si="146"/>
        <v>961</v>
      </c>
      <c r="K962" t="str">
        <f t="shared" ref="K962:K1025" si="150">CONCATENATE(C962,D962)</f>
        <v>OncorSouth LZ</v>
      </c>
      <c r="L962" s="10">
        <f t="shared" si="147"/>
        <v>45887</v>
      </c>
      <c r="M962" s="10">
        <f t="shared" si="148"/>
        <v>46113</v>
      </c>
      <c r="N962" t="str">
        <f t="shared" ref="N962:N1025" si="151">IF(K962="CenterpointHouston LZ","COAST",IF(K962="OncorNorth LZ","NORTH",IF(K962="AEP TX CENTRALSouth LZ","SOUTH",IF(K962="AEP TX CentralWest LZ","WEST",IF(K962="TNMPHouston LZ","TNMP","NA")))))</f>
        <v>NA</v>
      </c>
      <c r="O962" t="str">
        <f t="shared" ref="O962:O1025" si="152">IF(E962="LO","LOW",IF(E962="MED","MED",IF(E962="HI","HIGH","NA")))</f>
        <v>NA</v>
      </c>
      <c r="P962" t="str">
        <f t="shared" ref="P962:P1025" si="153">IF(G962="Fixed Price","APG&amp;E","NA")</f>
        <v>APG&amp;E</v>
      </c>
      <c r="Q962">
        <f t="shared" ref="Q962:Q1025" si="154">IF(F962="12 Months",12,IF(F962="24 Months",24,IF(F962="36 Months",36,IF(F962="48 Months",48,IF(F962="60 Months",60,0)))))</f>
        <v>12</v>
      </c>
      <c r="R962">
        <v>0</v>
      </c>
      <c r="S962">
        <f>200</f>
        <v>200</v>
      </c>
      <c r="T962" s="9">
        <f t="shared" si="149"/>
        <v>90.075722742039304</v>
      </c>
      <c r="U962">
        <f>0</f>
        <v>0</v>
      </c>
      <c r="V962" s="9">
        <f t="shared" ref="V962:V1025" si="155">T962+U962</f>
        <v>90.075722742039304</v>
      </c>
      <c r="W962" s="9">
        <f>0</f>
        <v>0</v>
      </c>
      <c r="X962" s="9">
        <f>0</f>
        <v>0</v>
      </c>
      <c r="Y962" s="9">
        <f>0</f>
        <v>0</v>
      </c>
      <c r="Z962" s="9">
        <f>0</f>
        <v>0</v>
      </c>
      <c r="AA962">
        <f>10</f>
        <v>10</v>
      </c>
    </row>
    <row r="963" spans="1:27" x14ac:dyDescent="0.55000000000000004">
      <c r="A963" s="10">
        <v>46113</v>
      </c>
      <c r="B963" t="s">
        <v>11</v>
      </c>
      <c r="C963" t="s">
        <v>25</v>
      </c>
      <c r="D963" t="s">
        <v>19</v>
      </c>
      <c r="E963" t="s">
        <v>27</v>
      </c>
      <c r="F963" t="s">
        <v>17</v>
      </c>
      <c r="G963" t="s">
        <v>16</v>
      </c>
      <c r="H963">
        <v>8.8274742678043197</v>
      </c>
      <c r="J963">
        <f t="shared" ref="J963:J1026" si="156">J962+1</f>
        <v>962</v>
      </c>
      <c r="K963" t="str">
        <f t="shared" si="150"/>
        <v>OncorSouth LZ</v>
      </c>
      <c r="L963" s="10">
        <f t="shared" ref="L963:L1026" si="157">DATE(2025,8,18)</f>
        <v>45887</v>
      </c>
      <c r="M963" s="10">
        <f t="shared" ref="M963:M1026" si="158">A963</f>
        <v>46113</v>
      </c>
      <c r="N963" t="str">
        <f t="shared" si="151"/>
        <v>NA</v>
      </c>
      <c r="O963" t="str">
        <f t="shared" si="152"/>
        <v>NA</v>
      </c>
      <c r="P963" t="str">
        <f t="shared" si="153"/>
        <v>APG&amp;E</v>
      </c>
      <c r="Q963">
        <f t="shared" si="154"/>
        <v>24</v>
      </c>
      <c r="R963">
        <v>0</v>
      </c>
      <c r="S963">
        <f>200</f>
        <v>200</v>
      </c>
      <c r="T963" s="9">
        <f t="shared" ref="T963:T1026" si="159">IF(N963="",0,H963*10)</f>
        <v>88.274742678043197</v>
      </c>
      <c r="U963">
        <f>0</f>
        <v>0</v>
      </c>
      <c r="V963" s="9">
        <f t="shared" si="155"/>
        <v>88.274742678043197</v>
      </c>
      <c r="W963" s="9">
        <f>0</f>
        <v>0</v>
      </c>
      <c r="X963" s="9">
        <f>0</f>
        <v>0</v>
      </c>
      <c r="Y963" s="9">
        <f>0</f>
        <v>0</v>
      </c>
      <c r="Z963" s="9">
        <f>0</f>
        <v>0</v>
      </c>
      <c r="AA963">
        <f>10</f>
        <v>10</v>
      </c>
    </row>
    <row r="964" spans="1:27" x14ac:dyDescent="0.55000000000000004">
      <c r="A964" s="10">
        <v>46113</v>
      </c>
      <c r="B964" t="s">
        <v>11</v>
      </c>
      <c r="C964" t="s">
        <v>25</v>
      </c>
      <c r="D964" t="s">
        <v>19</v>
      </c>
      <c r="E964" t="s">
        <v>27</v>
      </c>
      <c r="F964" t="s">
        <v>18</v>
      </c>
      <c r="G964" t="s">
        <v>16</v>
      </c>
      <c r="H964">
        <v>9.0432845955447991</v>
      </c>
      <c r="J964">
        <f t="shared" si="156"/>
        <v>963</v>
      </c>
      <c r="K964" t="str">
        <f t="shared" si="150"/>
        <v>OncorSouth LZ</v>
      </c>
      <c r="L964" s="10">
        <f t="shared" si="157"/>
        <v>45887</v>
      </c>
      <c r="M964" s="10">
        <f t="shared" si="158"/>
        <v>46113</v>
      </c>
      <c r="N964" t="str">
        <f t="shared" si="151"/>
        <v>NA</v>
      </c>
      <c r="O964" t="str">
        <f t="shared" si="152"/>
        <v>NA</v>
      </c>
      <c r="P964" t="str">
        <f t="shared" si="153"/>
        <v>APG&amp;E</v>
      </c>
      <c r="Q964">
        <f t="shared" si="154"/>
        <v>36</v>
      </c>
      <c r="R964">
        <v>0</v>
      </c>
      <c r="S964">
        <f>200</f>
        <v>200</v>
      </c>
      <c r="T964" s="9">
        <f t="shared" si="159"/>
        <v>90.432845955447988</v>
      </c>
      <c r="U964">
        <f>0</f>
        <v>0</v>
      </c>
      <c r="V964" s="9">
        <f t="shared" si="155"/>
        <v>90.432845955447988</v>
      </c>
      <c r="W964" s="9">
        <f>0</f>
        <v>0</v>
      </c>
      <c r="X964" s="9">
        <f>0</f>
        <v>0</v>
      </c>
      <c r="Y964" s="9">
        <f>0</f>
        <v>0</v>
      </c>
      <c r="Z964" s="9">
        <f>0</f>
        <v>0</v>
      </c>
      <c r="AA964">
        <f>10</f>
        <v>10</v>
      </c>
    </row>
    <row r="965" spans="1:27" x14ac:dyDescent="0.55000000000000004">
      <c r="A965" s="10">
        <v>46143</v>
      </c>
      <c r="B965" t="s">
        <v>11</v>
      </c>
      <c r="C965" t="s">
        <v>25</v>
      </c>
      <c r="D965" t="s">
        <v>19</v>
      </c>
      <c r="E965" t="s">
        <v>27</v>
      </c>
      <c r="F965" t="s">
        <v>15</v>
      </c>
      <c r="G965" t="s">
        <v>16</v>
      </c>
      <c r="H965">
        <v>8.9933458229573908</v>
      </c>
      <c r="J965">
        <f t="shared" si="156"/>
        <v>964</v>
      </c>
      <c r="K965" t="str">
        <f t="shared" si="150"/>
        <v>OncorSouth LZ</v>
      </c>
      <c r="L965" s="10">
        <f t="shared" si="157"/>
        <v>45887</v>
      </c>
      <c r="M965" s="10">
        <f t="shared" si="158"/>
        <v>46143</v>
      </c>
      <c r="N965" t="str">
        <f t="shared" si="151"/>
        <v>NA</v>
      </c>
      <c r="O965" t="str">
        <f t="shared" si="152"/>
        <v>NA</v>
      </c>
      <c r="P965" t="str">
        <f t="shared" si="153"/>
        <v>APG&amp;E</v>
      </c>
      <c r="Q965">
        <f t="shared" si="154"/>
        <v>12</v>
      </c>
      <c r="R965">
        <v>0</v>
      </c>
      <c r="S965">
        <f>200</f>
        <v>200</v>
      </c>
      <c r="T965" s="9">
        <f t="shared" si="159"/>
        <v>89.933458229573915</v>
      </c>
      <c r="U965">
        <f>0</f>
        <v>0</v>
      </c>
      <c r="V965" s="9">
        <f t="shared" si="155"/>
        <v>89.933458229573915</v>
      </c>
      <c r="W965" s="9">
        <f>0</f>
        <v>0</v>
      </c>
      <c r="X965" s="9">
        <f>0</f>
        <v>0</v>
      </c>
      <c r="Y965" s="9">
        <f>0</f>
        <v>0</v>
      </c>
      <c r="Z965" s="9">
        <f>0</f>
        <v>0</v>
      </c>
      <c r="AA965">
        <f>10</f>
        <v>10</v>
      </c>
    </row>
    <row r="966" spans="1:27" x14ac:dyDescent="0.55000000000000004">
      <c r="A966" s="10">
        <v>46143</v>
      </c>
      <c r="B966" t="s">
        <v>11</v>
      </c>
      <c r="C966" t="s">
        <v>25</v>
      </c>
      <c r="D966" t="s">
        <v>19</v>
      </c>
      <c r="E966" t="s">
        <v>27</v>
      </c>
      <c r="F966" t="s">
        <v>17</v>
      </c>
      <c r="G966" t="s">
        <v>16</v>
      </c>
      <c r="H966">
        <v>8.8208087922690108</v>
      </c>
      <c r="J966">
        <f t="shared" si="156"/>
        <v>965</v>
      </c>
      <c r="K966" t="str">
        <f t="shared" si="150"/>
        <v>OncorSouth LZ</v>
      </c>
      <c r="L966" s="10">
        <f t="shared" si="157"/>
        <v>45887</v>
      </c>
      <c r="M966" s="10">
        <f t="shared" si="158"/>
        <v>46143</v>
      </c>
      <c r="N966" t="str">
        <f t="shared" si="151"/>
        <v>NA</v>
      </c>
      <c r="O966" t="str">
        <f t="shared" si="152"/>
        <v>NA</v>
      </c>
      <c r="P966" t="str">
        <f t="shared" si="153"/>
        <v>APG&amp;E</v>
      </c>
      <c r="Q966">
        <f t="shared" si="154"/>
        <v>24</v>
      </c>
      <c r="R966">
        <v>0</v>
      </c>
      <c r="S966">
        <f>200</f>
        <v>200</v>
      </c>
      <c r="T966" s="9">
        <f t="shared" si="159"/>
        <v>88.208087922690112</v>
      </c>
      <c r="U966">
        <f>0</f>
        <v>0</v>
      </c>
      <c r="V966" s="9">
        <f t="shared" si="155"/>
        <v>88.208087922690112</v>
      </c>
      <c r="W966" s="9">
        <f>0</f>
        <v>0</v>
      </c>
      <c r="X966" s="9">
        <f>0</f>
        <v>0</v>
      </c>
      <c r="Y966" s="9">
        <f>0</f>
        <v>0</v>
      </c>
      <c r="Z966" s="9">
        <f>0</f>
        <v>0</v>
      </c>
      <c r="AA966">
        <f>10</f>
        <v>10</v>
      </c>
    </row>
    <row r="967" spans="1:27" x14ac:dyDescent="0.55000000000000004">
      <c r="A967" s="10">
        <v>46143</v>
      </c>
      <c r="B967" t="s">
        <v>11</v>
      </c>
      <c r="C967" t="s">
        <v>25</v>
      </c>
      <c r="D967" t="s">
        <v>19</v>
      </c>
      <c r="E967" t="s">
        <v>27</v>
      </c>
      <c r="F967" t="s">
        <v>18</v>
      </c>
      <c r="G967" t="s">
        <v>16</v>
      </c>
      <c r="H967">
        <v>9.0387004335827097</v>
      </c>
      <c r="J967">
        <f t="shared" si="156"/>
        <v>966</v>
      </c>
      <c r="K967" t="str">
        <f t="shared" si="150"/>
        <v>OncorSouth LZ</v>
      </c>
      <c r="L967" s="10">
        <f t="shared" si="157"/>
        <v>45887</v>
      </c>
      <c r="M967" s="10">
        <f t="shared" si="158"/>
        <v>46143</v>
      </c>
      <c r="N967" t="str">
        <f t="shared" si="151"/>
        <v>NA</v>
      </c>
      <c r="O967" t="str">
        <f t="shared" si="152"/>
        <v>NA</v>
      </c>
      <c r="P967" t="str">
        <f t="shared" si="153"/>
        <v>APG&amp;E</v>
      </c>
      <c r="Q967">
        <f t="shared" si="154"/>
        <v>36</v>
      </c>
      <c r="R967">
        <v>0</v>
      </c>
      <c r="S967">
        <f>200</f>
        <v>200</v>
      </c>
      <c r="T967" s="9">
        <f t="shared" si="159"/>
        <v>90.3870043358271</v>
      </c>
      <c r="U967">
        <f>0</f>
        <v>0</v>
      </c>
      <c r="V967" s="9">
        <f t="shared" si="155"/>
        <v>90.3870043358271</v>
      </c>
      <c r="W967" s="9">
        <f>0</f>
        <v>0</v>
      </c>
      <c r="X967" s="9">
        <f>0</f>
        <v>0</v>
      </c>
      <c r="Y967" s="9">
        <f>0</f>
        <v>0</v>
      </c>
      <c r="Z967" s="9">
        <f>0</f>
        <v>0</v>
      </c>
      <c r="AA967">
        <f>10</f>
        <v>10</v>
      </c>
    </row>
    <row r="968" spans="1:27" x14ac:dyDescent="0.55000000000000004">
      <c r="A968" s="10">
        <v>46174</v>
      </c>
      <c r="B968" t="s">
        <v>11</v>
      </c>
      <c r="C968" t="s">
        <v>25</v>
      </c>
      <c r="D968" t="s">
        <v>19</v>
      </c>
      <c r="E968" t="s">
        <v>27</v>
      </c>
      <c r="F968" t="s">
        <v>15</v>
      </c>
      <c r="G968" t="s">
        <v>16</v>
      </c>
      <c r="H968">
        <v>8.9955055928180805</v>
      </c>
      <c r="J968">
        <f t="shared" si="156"/>
        <v>967</v>
      </c>
      <c r="K968" t="str">
        <f t="shared" si="150"/>
        <v>OncorSouth LZ</v>
      </c>
      <c r="L968" s="10">
        <f t="shared" si="157"/>
        <v>45887</v>
      </c>
      <c r="M968" s="10">
        <f t="shared" si="158"/>
        <v>46174</v>
      </c>
      <c r="N968" t="str">
        <f t="shared" si="151"/>
        <v>NA</v>
      </c>
      <c r="O968" t="str">
        <f t="shared" si="152"/>
        <v>NA</v>
      </c>
      <c r="P968" t="str">
        <f t="shared" si="153"/>
        <v>APG&amp;E</v>
      </c>
      <c r="Q968">
        <f t="shared" si="154"/>
        <v>12</v>
      </c>
      <c r="R968">
        <v>0</v>
      </c>
      <c r="S968">
        <f>200</f>
        <v>200</v>
      </c>
      <c r="T968" s="9">
        <f t="shared" si="159"/>
        <v>89.955055928180798</v>
      </c>
      <c r="U968">
        <f>0</f>
        <v>0</v>
      </c>
      <c r="V968" s="9">
        <f t="shared" si="155"/>
        <v>89.955055928180798</v>
      </c>
      <c r="W968" s="9">
        <f>0</f>
        <v>0</v>
      </c>
      <c r="X968" s="9">
        <f>0</f>
        <v>0</v>
      </c>
      <c r="Y968" s="9">
        <f>0</f>
        <v>0</v>
      </c>
      <c r="Z968" s="9">
        <f>0</f>
        <v>0</v>
      </c>
      <c r="AA968">
        <f>10</f>
        <v>10</v>
      </c>
    </row>
    <row r="969" spans="1:27" x14ac:dyDescent="0.55000000000000004">
      <c r="A969" s="10">
        <v>46174</v>
      </c>
      <c r="B969" t="s">
        <v>11</v>
      </c>
      <c r="C969" t="s">
        <v>25</v>
      </c>
      <c r="D969" t="s">
        <v>19</v>
      </c>
      <c r="E969" t="s">
        <v>27</v>
      </c>
      <c r="F969" t="s">
        <v>17</v>
      </c>
      <c r="G969" t="s">
        <v>16</v>
      </c>
      <c r="H969">
        <v>8.8226531938131991</v>
      </c>
      <c r="J969">
        <f t="shared" si="156"/>
        <v>968</v>
      </c>
      <c r="K969" t="str">
        <f t="shared" si="150"/>
        <v>OncorSouth LZ</v>
      </c>
      <c r="L969" s="10">
        <f t="shared" si="157"/>
        <v>45887</v>
      </c>
      <c r="M969" s="10">
        <f t="shared" si="158"/>
        <v>46174</v>
      </c>
      <c r="N969" t="str">
        <f t="shared" si="151"/>
        <v>NA</v>
      </c>
      <c r="O969" t="str">
        <f t="shared" si="152"/>
        <v>NA</v>
      </c>
      <c r="P969" t="str">
        <f t="shared" si="153"/>
        <v>APG&amp;E</v>
      </c>
      <c r="Q969">
        <f t="shared" si="154"/>
        <v>24</v>
      </c>
      <c r="R969">
        <v>0</v>
      </c>
      <c r="S969">
        <f>200</f>
        <v>200</v>
      </c>
      <c r="T969" s="9">
        <f t="shared" si="159"/>
        <v>88.226531938131984</v>
      </c>
      <c r="U969">
        <f>0</f>
        <v>0</v>
      </c>
      <c r="V969" s="9">
        <f t="shared" si="155"/>
        <v>88.226531938131984</v>
      </c>
      <c r="W969" s="9">
        <f>0</f>
        <v>0</v>
      </c>
      <c r="X969" s="9">
        <f>0</f>
        <v>0</v>
      </c>
      <c r="Y969" s="9">
        <f>0</f>
        <v>0</v>
      </c>
      <c r="Z969" s="9">
        <f>0</f>
        <v>0</v>
      </c>
      <c r="AA969">
        <f>10</f>
        <v>10</v>
      </c>
    </row>
    <row r="970" spans="1:27" x14ac:dyDescent="0.55000000000000004">
      <c r="A970" s="10">
        <v>46174</v>
      </c>
      <c r="B970" t="s">
        <v>11</v>
      </c>
      <c r="C970" t="s">
        <v>25</v>
      </c>
      <c r="D970" t="s">
        <v>19</v>
      </c>
      <c r="E970" t="s">
        <v>27</v>
      </c>
      <c r="F970" t="s">
        <v>18</v>
      </c>
      <c r="G970" t="s">
        <v>16</v>
      </c>
      <c r="H970">
        <v>9.0384718503475803</v>
      </c>
      <c r="J970">
        <f t="shared" si="156"/>
        <v>969</v>
      </c>
      <c r="K970" t="str">
        <f t="shared" si="150"/>
        <v>OncorSouth LZ</v>
      </c>
      <c r="L970" s="10">
        <f t="shared" si="157"/>
        <v>45887</v>
      </c>
      <c r="M970" s="10">
        <f t="shared" si="158"/>
        <v>46174</v>
      </c>
      <c r="N970" t="str">
        <f t="shared" si="151"/>
        <v>NA</v>
      </c>
      <c r="O970" t="str">
        <f t="shared" si="152"/>
        <v>NA</v>
      </c>
      <c r="P970" t="str">
        <f t="shared" si="153"/>
        <v>APG&amp;E</v>
      </c>
      <c r="Q970">
        <f t="shared" si="154"/>
        <v>36</v>
      </c>
      <c r="R970">
        <v>0</v>
      </c>
      <c r="S970">
        <f>200</f>
        <v>200</v>
      </c>
      <c r="T970" s="9">
        <f t="shared" si="159"/>
        <v>90.384718503475796</v>
      </c>
      <c r="U970">
        <f>0</f>
        <v>0</v>
      </c>
      <c r="V970" s="9">
        <f t="shared" si="155"/>
        <v>90.384718503475796</v>
      </c>
      <c r="W970" s="9">
        <f>0</f>
        <v>0</v>
      </c>
      <c r="X970" s="9">
        <f>0</f>
        <v>0</v>
      </c>
      <c r="Y970" s="9">
        <f>0</f>
        <v>0</v>
      </c>
      <c r="Z970" s="9">
        <f>0</f>
        <v>0</v>
      </c>
      <c r="AA970">
        <f>10</f>
        <v>10</v>
      </c>
    </row>
    <row r="971" spans="1:27" x14ac:dyDescent="0.55000000000000004">
      <c r="A971" s="10">
        <v>46204</v>
      </c>
      <c r="B971" t="s">
        <v>11</v>
      </c>
      <c r="C971" t="s">
        <v>25</v>
      </c>
      <c r="D971" t="s">
        <v>19</v>
      </c>
      <c r="E971" t="s">
        <v>27</v>
      </c>
      <c r="F971" t="s">
        <v>15</v>
      </c>
      <c r="G971" t="s">
        <v>16</v>
      </c>
      <c r="H971">
        <v>9.0013007717616897</v>
      </c>
      <c r="J971">
        <f t="shared" si="156"/>
        <v>970</v>
      </c>
      <c r="K971" t="str">
        <f t="shared" si="150"/>
        <v>OncorSouth LZ</v>
      </c>
      <c r="L971" s="10">
        <f t="shared" si="157"/>
        <v>45887</v>
      </c>
      <c r="M971" s="10">
        <f t="shared" si="158"/>
        <v>46204</v>
      </c>
      <c r="N971" t="str">
        <f t="shared" si="151"/>
        <v>NA</v>
      </c>
      <c r="O971" t="str">
        <f t="shared" si="152"/>
        <v>NA</v>
      </c>
      <c r="P971" t="str">
        <f t="shared" si="153"/>
        <v>APG&amp;E</v>
      </c>
      <c r="Q971">
        <f t="shared" si="154"/>
        <v>12</v>
      </c>
      <c r="R971">
        <v>0</v>
      </c>
      <c r="S971">
        <f>200</f>
        <v>200</v>
      </c>
      <c r="T971" s="9">
        <f t="shared" si="159"/>
        <v>90.013007717616901</v>
      </c>
      <c r="U971">
        <f>0</f>
        <v>0</v>
      </c>
      <c r="V971" s="9">
        <f t="shared" si="155"/>
        <v>90.013007717616901</v>
      </c>
      <c r="W971" s="9">
        <f>0</f>
        <v>0</v>
      </c>
      <c r="X971" s="9">
        <f>0</f>
        <v>0</v>
      </c>
      <c r="Y971" s="9">
        <f>0</f>
        <v>0</v>
      </c>
      <c r="Z971" s="9">
        <f>0</f>
        <v>0</v>
      </c>
      <c r="AA971">
        <f>10</f>
        <v>10</v>
      </c>
    </row>
    <row r="972" spans="1:27" x14ac:dyDescent="0.55000000000000004">
      <c r="A972" s="10">
        <v>46204</v>
      </c>
      <c r="B972" t="s">
        <v>11</v>
      </c>
      <c r="C972" t="s">
        <v>25</v>
      </c>
      <c r="D972" t="s">
        <v>19</v>
      </c>
      <c r="E972" t="s">
        <v>27</v>
      </c>
      <c r="F972" t="s">
        <v>17</v>
      </c>
      <c r="G972" t="s">
        <v>16</v>
      </c>
      <c r="H972">
        <v>8.8257411934263903</v>
      </c>
      <c r="J972">
        <f t="shared" si="156"/>
        <v>971</v>
      </c>
      <c r="K972" t="str">
        <f t="shared" si="150"/>
        <v>OncorSouth LZ</v>
      </c>
      <c r="L972" s="10">
        <f t="shared" si="157"/>
        <v>45887</v>
      </c>
      <c r="M972" s="10">
        <f t="shared" si="158"/>
        <v>46204</v>
      </c>
      <c r="N972" t="str">
        <f t="shared" si="151"/>
        <v>NA</v>
      </c>
      <c r="O972" t="str">
        <f t="shared" si="152"/>
        <v>NA</v>
      </c>
      <c r="P972" t="str">
        <f t="shared" si="153"/>
        <v>APG&amp;E</v>
      </c>
      <c r="Q972">
        <f t="shared" si="154"/>
        <v>24</v>
      </c>
      <c r="R972">
        <v>0</v>
      </c>
      <c r="S972">
        <f>200</f>
        <v>200</v>
      </c>
      <c r="T972" s="9">
        <f t="shared" si="159"/>
        <v>88.257411934263899</v>
      </c>
      <c r="U972">
        <f>0</f>
        <v>0</v>
      </c>
      <c r="V972" s="9">
        <f t="shared" si="155"/>
        <v>88.257411934263899</v>
      </c>
      <c r="W972" s="9">
        <f>0</f>
        <v>0</v>
      </c>
      <c r="X972" s="9">
        <f>0</f>
        <v>0</v>
      </c>
      <c r="Y972" s="9">
        <f>0</f>
        <v>0</v>
      </c>
      <c r="Z972" s="9">
        <f>0</f>
        <v>0</v>
      </c>
      <c r="AA972">
        <f>10</f>
        <v>10</v>
      </c>
    </row>
    <row r="973" spans="1:27" x14ac:dyDescent="0.55000000000000004">
      <c r="A973" s="10">
        <v>46204</v>
      </c>
      <c r="B973" t="s">
        <v>11</v>
      </c>
      <c r="C973" t="s">
        <v>25</v>
      </c>
      <c r="D973" t="s">
        <v>19</v>
      </c>
      <c r="E973" t="s">
        <v>27</v>
      </c>
      <c r="F973" t="s">
        <v>18</v>
      </c>
      <c r="G973" t="s">
        <v>16</v>
      </c>
      <c r="H973">
        <v>9.0408176448419795</v>
      </c>
      <c r="J973">
        <f t="shared" si="156"/>
        <v>972</v>
      </c>
      <c r="K973" t="str">
        <f t="shared" si="150"/>
        <v>OncorSouth LZ</v>
      </c>
      <c r="L973" s="10">
        <f t="shared" si="157"/>
        <v>45887</v>
      </c>
      <c r="M973" s="10">
        <f t="shared" si="158"/>
        <v>46204</v>
      </c>
      <c r="N973" t="str">
        <f t="shared" si="151"/>
        <v>NA</v>
      </c>
      <c r="O973" t="str">
        <f t="shared" si="152"/>
        <v>NA</v>
      </c>
      <c r="P973" t="str">
        <f t="shared" si="153"/>
        <v>APG&amp;E</v>
      </c>
      <c r="Q973">
        <f t="shared" si="154"/>
        <v>36</v>
      </c>
      <c r="R973">
        <v>0</v>
      </c>
      <c r="S973">
        <f>200</f>
        <v>200</v>
      </c>
      <c r="T973" s="9">
        <f t="shared" si="159"/>
        <v>90.408176448419795</v>
      </c>
      <c r="U973">
        <f>0</f>
        <v>0</v>
      </c>
      <c r="V973" s="9">
        <f t="shared" si="155"/>
        <v>90.408176448419795</v>
      </c>
      <c r="W973" s="9">
        <f>0</f>
        <v>0</v>
      </c>
      <c r="X973" s="9">
        <f>0</f>
        <v>0</v>
      </c>
      <c r="Y973" s="9">
        <f>0</f>
        <v>0</v>
      </c>
      <c r="Z973" s="9">
        <f>0</f>
        <v>0</v>
      </c>
      <c r="AA973">
        <f>10</f>
        <v>10</v>
      </c>
    </row>
    <row r="974" spans="1:27" x14ac:dyDescent="0.55000000000000004">
      <c r="A974" s="10">
        <v>46235</v>
      </c>
      <c r="B974" t="s">
        <v>11</v>
      </c>
      <c r="C974" t="s">
        <v>25</v>
      </c>
      <c r="D974" t="s">
        <v>19</v>
      </c>
      <c r="E974" t="s">
        <v>27</v>
      </c>
      <c r="F974" t="s">
        <v>15</v>
      </c>
      <c r="G974" t="s">
        <v>16</v>
      </c>
      <c r="H974">
        <v>8.9881787424077793</v>
      </c>
      <c r="J974">
        <f t="shared" si="156"/>
        <v>973</v>
      </c>
      <c r="K974" t="str">
        <f t="shared" si="150"/>
        <v>OncorSouth LZ</v>
      </c>
      <c r="L974" s="10">
        <f t="shared" si="157"/>
        <v>45887</v>
      </c>
      <c r="M974" s="10">
        <f t="shared" si="158"/>
        <v>46235</v>
      </c>
      <c r="N974" t="str">
        <f t="shared" si="151"/>
        <v>NA</v>
      </c>
      <c r="O974" t="str">
        <f t="shared" si="152"/>
        <v>NA</v>
      </c>
      <c r="P974" t="str">
        <f t="shared" si="153"/>
        <v>APG&amp;E</v>
      </c>
      <c r="Q974">
        <f t="shared" si="154"/>
        <v>12</v>
      </c>
      <c r="R974">
        <v>0</v>
      </c>
      <c r="S974">
        <f>200</f>
        <v>200</v>
      </c>
      <c r="T974" s="9">
        <f t="shared" si="159"/>
        <v>89.8817874240778</v>
      </c>
      <c r="U974">
        <f>0</f>
        <v>0</v>
      </c>
      <c r="V974" s="9">
        <f t="shared" si="155"/>
        <v>89.8817874240778</v>
      </c>
      <c r="W974" s="9">
        <f>0</f>
        <v>0</v>
      </c>
      <c r="X974" s="9">
        <f>0</f>
        <v>0</v>
      </c>
      <c r="Y974" s="9">
        <f>0</f>
        <v>0</v>
      </c>
      <c r="Z974" s="9">
        <f>0</f>
        <v>0</v>
      </c>
      <c r="AA974">
        <f>10</f>
        <v>10</v>
      </c>
    </row>
    <row r="975" spans="1:27" x14ac:dyDescent="0.55000000000000004">
      <c r="A975" s="10">
        <v>46235</v>
      </c>
      <c r="B975" t="s">
        <v>11</v>
      </c>
      <c r="C975" t="s">
        <v>25</v>
      </c>
      <c r="D975" t="s">
        <v>19</v>
      </c>
      <c r="E975" t="s">
        <v>27</v>
      </c>
      <c r="F975" t="s">
        <v>17</v>
      </c>
      <c r="G975" t="s">
        <v>16</v>
      </c>
      <c r="H975">
        <v>8.82806042865999</v>
      </c>
      <c r="J975">
        <f t="shared" si="156"/>
        <v>974</v>
      </c>
      <c r="K975" t="str">
        <f t="shared" si="150"/>
        <v>OncorSouth LZ</v>
      </c>
      <c r="L975" s="10">
        <f t="shared" si="157"/>
        <v>45887</v>
      </c>
      <c r="M975" s="10">
        <f t="shared" si="158"/>
        <v>46235</v>
      </c>
      <c r="N975" t="str">
        <f t="shared" si="151"/>
        <v>NA</v>
      </c>
      <c r="O975" t="str">
        <f t="shared" si="152"/>
        <v>NA</v>
      </c>
      <c r="P975" t="str">
        <f t="shared" si="153"/>
        <v>APG&amp;E</v>
      </c>
      <c r="Q975">
        <f t="shared" si="154"/>
        <v>24</v>
      </c>
      <c r="R975">
        <v>0</v>
      </c>
      <c r="S975">
        <f>200</f>
        <v>200</v>
      </c>
      <c r="T975" s="9">
        <f t="shared" si="159"/>
        <v>88.280604286599896</v>
      </c>
      <c r="U975">
        <f>0</f>
        <v>0</v>
      </c>
      <c r="V975" s="9">
        <f t="shared" si="155"/>
        <v>88.280604286599896</v>
      </c>
      <c r="W975" s="9">
        <f>0</f>
        <v>0</v>
      </c>
      <c r="X975" s="9">
        <f>0</f>
        <v>0</v>
      </c>
      <c r="Y975" s="9">
        <f>0</f>
        <v>0</v>
      </c>
      <c r="Z975" s="9">
        <f>0</f>
        <v>0</v>
      </c>
      <c r="AA975">
        <f>10</f>
        <v>10</v>
      </c>
    </row>
    <row r="976" spans="1:27" x14ac:dyDescent="0.55000000000000004">
      <c r="A976" s="10">
        <v>46235</v>
      </c>
      <c r="B976" t="s">
        <v>11</v>
      </c>
      <c r="C976" t="s">
        <v>25</v>
      </c>
      <c r="D976" t="s">
        <v>19</v>
      </c>
      <c r="E976" t="s">
        <v>27</v>
      </c>
      <c r="F976" t="s">
        <v>18</v>
      </c>
      <c r="G976" t="s">
        <v>16</v>
      </c>
      <c r="H976">
        <v>9.0433424102343007</v>
      </c>
      <c r="J976">
        <f t="shared" si="156"/>
        <v>975</v>
      </c>
      <c r="K976" t="str">
        <f t="shared" si="150"/>
        <v>OncorSouth LZ</v>
      </c>
      <c r="L976" s="10">
        <f t="shared" si="157"/>
        <v>45887</v>
      </c>
      <c r="M976" s="10">
        <f t="shared" si="158"/>
        <v>46235</v>
      </c>
      <c r="N976" t="str">
        <f t="shared" si="151"/>
        <v>NA</v>
      </c>
      <c r="O976" t="str">
        <f t="shared" si="152"/>
        <v>NA</v>
      </c>
      <c r="P976" t="str">
        <f t="shared" si="153"/>
        <v>APG&amp;E</v>
      </c>
      <c r="Q976">
        <f t="shared" si="154"/>
        <v>36</v>
      </c>
      <c r="R976">
        <v>0</v>
      </c>
      <c r="S976">
        <f>200</f>
        <v>200</v>
      </c>
      <c r="T976" s="9">
        <f t="shared" si="159"/>
        <v>90.433424102343011</v>
      </c>
      <c r="U976">
        <f>0</f>
        <v>0</v>
      </c>
      <c r="V976" s="9">
        <f t="shared" si="155"/>
        <v>90.433424102343011</v>
      </c>
      <c r="W976" s="9">
        <f>0</f>
        <v>0</v>
      </c>
      <c r="X976" s="9">
        <f>0</f>
        <v>0</v>
      </c>
      <c r="Y976" s="9">
        <f>0</f>
        <v>0</v>
      </c>
      <c r="Z976" s="9">
        <f>0</f>
        <v>0</v>
      </c>
      <c r="AA976">
        <f>10</f>
        <v>10</v>
      </c>
    </row>
    <row r="977" spans="1:27" x14ac:dyDescent="0.55000000000000004">
      <c r="A977" s="10">
        <v>45870</v>
      </c>
      <c r="B977" t="s">
        <v>11</v>
      </c>
      <c r="C977" t="s">
        <v>25</v>
      </c>
      <c r="D977" t="s">
        <v>20</v>
      </c>
      <c r="E977" t="s">
        <v>27</v>
      </c>
      <c r="F977" t="s">
        <v>15</v>
      </c>
      <c r="G977" t="s">
        <v>16</v>
      </c>
      <c r="H977">
        <v>9.3204733887489795</v>
      </c>
      <c r="J977">
        <f t="shared" si="156"/>
        <v>976</v>
      </c>
      <c r="K977" t="str">
        <f t="shared" si="150"/>
        <v>OncorWest LZ</v>
      </c>
      <c r="L977" s="10">
        <f t="shared" si="157"/>
        <v>45887</v>
      </c>
      <c r="M977" s="10">
        <f t="shared" si="158"/>
        <v>45870</v>
      </c>
      <c r="N977" t="str">
        <f t="shared" si="151"/>
        <v>NA</v>
      </c>
      <c r="O977" t="str">
        <f t="shared" si="152"/>
        <v>NA</v>
      </c>
      <c r="P977" t="str">
        <f t="shared" si="153"/>
        <v>APG&amp;E</v>
      </c>
      <c r="Q977">
        <f t="shared" si="154"/>
        <v>12</v>
      </c>
      <c r="R977">
        <v>0</v>
      </c>
      <c r="S977">
        <f>200</f>
        <v>200</v>
      </c>
      <c r="T977" s="9">
        <f t="shared" si="159"/>
        <v>93.204733887489795</v>
      </c>
      <c r="U977">
        <f>0</f>
        <v>0</v>
      </c>
      <c r="V977" s="9">
        <f t="shared" si="155"/>
        <v>93.204733887489795</v>
      </c>
      <c r="W977" s="9">
        <f>0</f>
        <v>0</v>
      </c>
      <c r="X977" s="9">
        <f>0</f>
        <v>0</v>
      </c>
      <c r="Y977" s="9">
        <f>0</f>
        <v>0</v>
      </c>
      <c r="Z977" s="9">
        <f>0</f>
        <v>0</v>
      </c>
      <c r="AA977">
        <f>10</f>
        <v>10</v>
      </c>
    </row>
    <row r="978" spans="1:27" x14ac:dyDescent="0.55000000000000004">
      <c r="A978" s="10">
        <v>45870</v>
      </c>
      <c r="B978" t="s">
        <v>11</v>
      </c>
      <c r="C978" t="s">
        <v>25</v>
      </c>
      <c r="D978" t="s">
        <v>20</v>
      </c>
      <c r="E978" t="s">
        <v>27</v>
      </c>
      <c r="F978" t="s">
        <v>17</v>
      </c>
      <c r="G978" t="s">
        <v>16</v>
      </c>
      <c r="H978">
        <v>9.6993611193665394</v>
      </c>
      <c r="J978">
        <f t="shared" si="156"/>
        <v>977</v>
      </c>
      <c r="K978" t="str">
        <f t="shared" si="150"/>
        <v>OncorWest LZ</v>
      </c>
      <c r="L978" s="10">
        <f t="shared" si="157"/>
        <v>45887</v>
      </c>
      <c r="M978" s="10">
        <f t="shared" si="158"/>
        <v>45870</v>
      </c>
      <c r="N978" t="str">
        <f t="shared" si="151"/>
        <v>NA</v>
      </c>
      <c r="O978" t="str">
        <f t="shared" si="152"/>
        <v>NA</v>
      </c>
      <c r="P978" t="str">
        <f t="shared" si="153"/>
        <v>APG&amp;E</v>
      </c>
      <c r="Q978">
        <f t="shared" si="154"/>
        <v>24</v>
      </c>
      <c r="R978">
        <v>0</v>
      </c>
      <c r="S978">
        <f>200</f>
        <v>200</v>
      </c>
      <c r="T978" s="9">
        <f t="shared" si="159"/>
        <v>96.993611193665402</v>
      </c>
      <c r="U978">
        <f>0</f>
        <v>0</v>
      </c>
      <c r="V978" s="9">
        <f t="shared" si="155"/>
        <v>96.993611193665402</v>
      </c>
      <c r="W978" s="9">
        <f>0</f>
        <v>0</v>
      </c>
      <c r="X978" s="9">
        <f>0</f>
        <v>0</v>
      </c>
      <c r="Y978" s="9">
        <f>0</f>
        <v>0</v>
      </c>
      <c r="Z978" s="9">
        <f>0</f>
        <v>0</v>
      </c>
      <c r="AA978">
        <f>10</f>
        <v>10</v>
      </c>
    </row>
    <row r="979" spans="1:27" x14ac:dyDescent="0.55000000000000004">
      <c r="A979" s="10">
        <v>45870</v>
      </c>
      <c r="B979" t="s">
        <v>11</v>
      </c>
      <c r="C979" t="s">
        <v>25</v>
      </c>
      <c r="D979" t="s">
        <v>20</v>
      </c>
      <c r="E979" t="s">
        <v>27</v>
      </c>
      <c r="F979" t="s">
        <v>18</v>
      </c>
      <c r="G979" t="s">
        <v>16</v>
      </c>
      <c r="H979">
        <v>10.186264635956499</v>
      </c>
      <c r="J979">
        <f t="shared" si="156"/>
        <v>978</v>
      </c>
      <c r="K979" t="str">
        <f t="shared" si="150"/>
        <v>OncorWest LZ</v>
      </c>
      <c r="L979" s="10">
        <f t="shared" si="157"/>
        <v>45887</v>
      </c>
      <c r="M979" s="10">
        <f t="shared" si="158"/>
        <v>45870</v>
      </c>
      <c r="N979" t="str">
        <f t="shared" si="151"/>
        <v>NA</v>
      </c>
      <c r="O979" t="str">
        <f t="shared" si="152"/>
        <v>NA</v>
      </c>
      <c r="P979" t="str">
        <f t="shared" si="153"/>
        <v>APG&amp;E</v>
      </c>
      <c r="Q979">
        <f t="shared" si="154"/>
        <v>36</v>
      </c>
      <c r="R979">
        <v>0</v>
      </c>
      <c r="S979">
        <f>200</f>
        <v>200</v>
      </c>
      <c r="T979" s="9">
        <f t="shared" si="159"/>
        <v>101.86264635956499</v>
      </c>
      <c r="U979">
        <f>0</f>
        <v>0</v>
      </c>
      <c r="V979" s="9">
        <f t="shared" si="155"/>
        <v>101.86264635956499</v>
      </c>
      <c r="W979" s="9">
        <f>0</f>
        <v>0</v>
      </c>
      <c r="X979" s="9">
        <f>0</f>
        <v>0</v>
      </c>
      <c r="Y979" s="9">
        <f>0</f>
        <v>0</v>
      </c>
      <c r="Z979" s="9">
        <f>0</f>
        <v>0</v>
      </c>
      <c r="AA979">
        <f>10</f>
        <v>10</v>
      </c>
    </row>
    <row r="980" spans="1:27" x14ac:dyDescent="0.55000000000000004">
      <c r="A980" s="10">
        <v>45901</v>
      </c>
      <c r="B980" t="s">
        <v>11</v>
      </c>
      <c r="C980" t="s">
        <v>25</v>
      </c>
      <c r="D980" t="s">
        <v>20</v>
      </c>
      <c r="E980" t="s">
        <v>27</v>
      </c>
      <c r="F980" t="s">
        <v>15</v>
      </c>
      <c r="G980" t="s">
        <v>16</v>
      </c>
      <c r="H980">
        <v>9.9379781577174402</v>
      </c>
      <c r="J980">
        <f t="shared" si="156"/>
        <v>979</v>
      </c>
      <c r="K980" t="str">
        <f t="shared" si="150"/>
        <v>OncorWest LZ</v>
      </c>
      <c r="L980" s="10">
        <f t="shared" si="157"/>
        <v>45887</v>
      </c>
      <c r="M980" s="10">
        <f t="shared" si="158"/>
        <v>45901</v>
      </c>
      <c r="N980" t="str">
        <f t="shared" si="151"/>
        <v>NA</v>
      </c>
      <c r="O980" t="str">
        <f t="shared" si="152"/>
        <v>NA</v>
      </c>
      <c r="P980" t="str">
        <f t="shared" si="153"/>
        <v>APG&amp;E</v>
      </c>
      <c r="Q980">
        <f t="shared" si="154"/>
        <v>12</v>
      </c>
      <c r="R980">
        <v>0</v>
      </c>
      <c r="S980">
        <f>200</f>
        <v>200</v>
      </c>
      <c r="T980" s="9">
        <f t="shared" si="159"/>
        <v>99.379781577174398</v>
      </c>
      <c r="U980">
        <f>0</f>
        <v>0</v>
      </c>
      <c r="V980" s="9">
        <f t="shared" si="155"/>
        <v>99.379781577174398</v>
      </c>
      <c r="W980" s="9">
        <f>0</f>
        <v>0</v>
      </c>
      <c r="X980" s="9">
        <f>0</f>
        <v>0</v>
      </c>
      <c r="Y980" s="9">
        <f>0</f>
        <v>0</v>
      </c>
      <c r="Z980" s="9">
        <f>0</f>
        <v>0</v>
      </c>
      <c r="AA980">
        <f>10</f>
        <v>10</v>
      </c>
    </row>
    <row r="981" spans="1:27" x14ac:dyDescent="0.55000000000000004">
      <c r="A981" s="10">
        <v>45901</v>
      </c>
      <c r="B981" t="s">
        <v>11</v>
      </c>
      <c r="C981" t="s">
        <v>25</v>
      </c>
      <c r="D981" t="s">
        <v>20</v>
      </c>
      <c r="E981" t="s">
        <v>27</v>
      </c>
      <c r="F981" t="s">
        <v>17</v>
      </c>
      <c r="G981" t="s">
        <v>16</v>
      </c>
      <c r="H981">
        <v>9.9969256954692405</v>
      </c>
      <c r="J981">
        <f t="shared" si="156"/>
        <v>980</v>
      </c>
      <c r="K981" t="str">
        <f t="shared" si="150"/>
        <v>OncorWest LZ</v>
      </c>
      <c r="L981" s="10">
        <f t="shared" si="157"/>
        <v>45887</v>
      </c>
      <c r="M981" s="10">
        <f t="shared" si="158"/>
        <v>45901</v>
      </c>
      <c r="N981" t="str">
        <f t="shared" si="151"/>
        <v>NA</v>
      </c>
      <c r="O981" t="str">
        <f t="shared" si="152"/>
        <v>NA</v>
      </c>
      <c r="P981" t="str">
        <f t="shared" si="153"/>
        <v>APG&amp;E</v>
      </c>
      <c r="Q981">
        <f t="shared" si="154"/>
        <v>24</v>
      </c>
      <c r="R981">
        <v>0</v>
      </c>
      <c r="S981">
        <f>200</f>
        <v>200</v>
      </c>
      <c r="T981" s="9">
        <f t="shared" si="159"/>
        <v>99.969256954692412</v>
      </c>
      <c r="U981">
        <f>0</f>
        <v>0</v>
      </c>
      <c r="V981" s="9">
        <f t="shared" si="155"/>
        <v>99.969256954692412</v>
      </c>
      <c r="W981" s="9">
        <f>0</f>
        <v>0</v>
      </c>
      <c r="X981" s="9">
        <f>0</f>
        <v>0</v>
      </c>
      <c r="Y981" s="9">
        <f>0</f>
        <v>0</v>
      </c>
      <c r="Z981" s="9">
        <f>0</f>
        <v>0</v>
      </c>
      <c r="AA981">
        <f>10</f>
        <v>10</v>
      </c>
    </row>
    <row r="982" spans="1:27" x14ac:dyDescent="0.55000000000000004">
      <c r="A982" s="10">
        <v>45901</v>
      </c>
      <c r="B982" t="s">
        <v>11</v>
      </c>
      <c r="C982" t="s">
        <v>25</v>
      </c>
      <c r="D982" t="s">
        <v>20</v>
      </c>
      <c r="E982" t="s">
        <v>27</v>
      </c>
      <c r="F982" t="s">
        <v>18</v>
      </c>
      <c r="G982" t="s">
        <v>16</v>
      </c>
      <c r="H982">
        <v>10.366699606204</v>
      </c>
      <c r="J982">
        <f t="shared" si="156"/>
        <v>981</v>
      </c>
      <c r="K982" t="str">
        <f t="shared" si="150"/>
        <v>OncorWest LZ</v>
      </c>
      <c r="L982" s="10">
        <f t="shared" si="157"/>
        <v>45887</v>
      </c>
      <c r="M982" s="10">
        <f t="shared" si="158"/>
        <v>45901</v>
      </c>
      <c r="N982" t="str">
        <f t="shared" si="151"/>
        <v>NA</v>
      </c>
      <c r="O982" t="str">
        <f t="shared" si="152"/>
        <v>NA</v>
      </c>
      <c r="P982" t="str">
        <f t="shared" si="153"/>
        <v>APG&amp;E</v>
      </c>
      <c r="Q982">
        <f t="shared" si="154"/>
        <v>36</v>
      </c>
      <c r="R982">
        <v>0</v>
      </c>
      <c r="S982">
        <f>200</f>
        <v>200</v>
      </c>
      <c r="T982" s="9">
        <f t="shared" si="159"/>
        <v>103.66699606204</v>
      </c>
      <c r="U982">
        <f>0</f>
        <v>0</v>
      </c>
      <c r="V982" s="9">
        <f t="shared" si="155"/>
        <v>103.66699606204</v>
      </c>
      <c r="W982" s="9">
        <f>0</f>
        <v>0</v>
      </c>
      <c r="X982" s="9">
        <f>0</f>
        <v>0</v>
      </c>
      <c r="Y982" s="9">
        <f>0</f>
        <v>0</v>
      </c>
      <c r="Z982" s="9">
        <f>0</f>
        <v>0</v>
      </c>
      <c r="AA982">
        <f>10</f>
        <v>10</v>
      </c>
    </row>
    <row r="983" spans="1:27" x14ac:dyDescent="0.55000000000000004">
      <c r="A983" s="10">
        <v>45931</v>
      </c>
      <c r="B983" t="s">
        <v>11</v>
      </c>
      <c r="C983" t="s">
        <v>25</v>
      </c>
      <c r="D983" t="s">
        <v>20</v>
      </c>
      <c r="E983" t="s">
        <v>27</v>
      </c>
      <c r="F983" t="s">
        <v>15</v>
      </c>
      <c r="G983" t="s">
        <v>16</v>
      </c>
      <c r="H983">
        <v>10.0910375330084</v>
      </c>
      <c r="J983">
        <f t="shared" si="156"/>
        <v>982</v>
      </c>
      <c r="K983" t="str">
        <f t="shared" si="150"/>
        <v>OncorWest LZ</v>
      </c>
      <c r="L983" s="10">
        <f t="shared" si="157"/>
        <v>45887</v>
      </c>
      <c r="M983" s="10">
        <f t="shared" si="158"/>
        <v>45931</v>
      </c>
      <c r="N983" t="str">
        <f t="shared" si="151"/>
        <v>NA</v>
      </c>
      <c r="O983" t="str">
        <f t="shared" si="152"/>
        <v>NA</v>
      </c>
      <c r="P983" t="str">
        <f t="shared" si="153"/>
        <v>APG&amp;E</v>
      </c>
      <c r="Q983">
        <f t="shared" si="154"/>
        <v>12</v>
      </c>
      <c r="R983">
        <v>0</v>
      </c>
      <c r="S983">
        <f>200</f>
        <v>200</v>
      </c>
      <c r="T983" s="9">
        <f t="shared" si="159"/>
        <v>100.91037533008401</v>
      </c>
      <c r="U983">
        <f>0</f>
        <v>0</v>
      </c>
      <c r="V983" s="9">
        <f t="shared" si="155"/>
        <v>100.91037533008401</v>
      </c>
      <c r="W983" s="9">
        <f>0</f>
        <v>0</v>
      </c>
      <c r="X983" s="9">
        <f>0</f>
        <v>0</v>
      </c>
      <c r="Y983" s="9">
        <f>0</f>
        <v>0</v>
      </c>
      <c r="Z983" s="9">
        <f>0</f>
        <v>0</v>
      </c>
      <c r="AA983">
        <f>10</f>
        <v>10</v>
      </c>
    </row>
    <row r="984" spans="1:27" x14ac:dyDescent="0.55000000000000004">
      <c r="A984" s="10">
        <v>45931</v>
      </c>
      <c r="B984" t="s">
        <v>11</v>
      </c>
      <c r="C984" t="s">
        <v>25</v>
      </c>
      <c r="D984" t="s">
        <v>20</v>
      </c>
      <c r="E984" t="s">
        <v>27</v>
      </c>
      <c r="F984" t="s">
        <v>17</v>
      </c>
      <c r="G984" t="s">
        <v>16</v>
      </c>
      <c r="H984">
        <v>10.088724150163101</v>
      </c>
      <c r="J984">
        <f t="shared" si="156"/>
        <v>983</v>
      </c>
      <c r="K984" t="str">
        <f t="shared" si="150"/>
        <v>OncorWest LZ</v>
      </c>
      <c r="L984" s="10">
        <f t="shared" si="157"/>
        <v>45887</v>
      </c>
      <c r="M984" s="10">
        <f t="shared" si="158"/>
        <v>45931</v>
      </c>
      <c r="N984" t="str">
        <f t="shared" si="151"/>
        <v>NA</v>
      </c>
      <c r="O984" t="str">
        <f t="shared" si="152"/>
        <v>NA</v>
      </c>
      <c r="P984" t="str">
        <f t="shared" si="153"/>
        <v>APG&amp;E</v>
      </c>
      <c r="Q984">
        <f t="shared" si="154"/>
        <v>24</v>
      </c>
      <c r="R984">
        <v>0</v>
      </c>
      <c r="S984">
        <f>200</f>
        <v>200</v>
      </c>
      <c r="T984" s="9">
        <f t="shared" si="159"/>
        <v>100.88724150163101</v>
      </c>
      <c r="U984">
        <f>0</f>
        <v>0</v>
      </c>
      <c r="V984" s="9">
        <f t="shared" si="155"/>
        <v>100.88724150163101</v>
      </c>
      <c r="W984" s="9">
        <f>0</f>
        <v>0</v>
      </c>
      <c r="X984" s="9">
        <f>0</f>
        <v>0</v>
      </c>
      <c r="Y984" s="9">
        <f>0</f>
        <v>0</v>
      </c>
      <c r="Z984" s="9">
        <f>0</f>
        <v>0</v>
      </c>
      <c r="AA984">
        <f>10</f>
        <v>10</v>
      </c>
    </row>
    <row r="985" spans="1:27" x14ac:dyDescent="0.55000000000000004">
      <c r="A985" s="10">
        <v>45931</v>
      </c>
      <c r="B985" t="s">
        <v>11</v>
      </c>
      <c r="C985" t="s">
        <v>25</v>
      </c>
      <c r="D985" t="s">
        <v>20</v>
      </c>
      <c r="E985" t="s">
        <v>27</v>
      </c>
      <c r="F985" t="s">
        <v>18</v>
      </c>
      <c r="G985" t="s">
        <v>16</v>
      </c>
      <c r="H985">
        <v>10.4213570141319</v>
      </c>
      <c r="J985">
        <f t="shared" si="156"/>
        <v>984</v>
      </c>
      <c r="K985" t="str">
        <f t="shared" si="150"/>
        <v>OncorWest LZ</v>
      </c>
      <c r="L985" s="10">
        <f t="shared" si="157"/>
        <v>45887</v>
      </c>
      <c r="M985" s="10">
        <f t="shared" si="158"/>
        <v>45931</v>
      </c>
      <c r="N985" t="str">
        <f t="shared" si="151"/>
        <v>NA</v>
      </c>
      <c r="O985" t="str">
        <f t="shared" si="152"/>
        <v>NA</v>
      </c>
      <c r="P985" t="str">
        <f t="shared" si="153"/>
        <v>APG&amp;E</v>
      </c>
      <c r="Q985">
        <f t="shared" si="154"/>
        <v>36</v>
      </c>
      <c r="R985">
        <v>0</v>
      </c>
      <c r="S985">
        <f>200</f>
        <v>200</v>
      </c>
      <c r="T985" s="9">
        <f t="shared" si="159"/>
        <v>104.213570141319</v>
      </c>
      <c r="U985">
        <f>0</f>
        <v>0</v>
      </c>
      <c r="V985" s="9">
        <f t="shared" si="155"/>
        <v>104.213570141319</v>
      </c>
      <c r="W985" s="9">
        <f>0</f>
        <v>0</v>
      </c>
      <c r="X985" s="9">
        <f>0</f>
        <v>0</v>
      </c>
      <c r="Y985" s="9">
        <f>0</f>
        <v>0</v>
      </c>
      <c r="Z985" s="9">
        <f>0</f>
        <v>0</v>
      </c>
      <c r="AA985">
        <f>10</f>
        <v>10</v>
      </c>
    </row>
    <row r="986" spans="1:27" x14ac:dyDescent="0.55000000000000004">
      <c r="A986" s="10">
        <v>45962</v>
      </c>
      <c r="B986" t="s">
        <v>11</v>
      </c>
      <c r="C986" t="s">
        <v>25</v>
      </c>
      <c r="D986" t="s">
        <v>20</v>
      </c>
      <c r="E986" t="s">
        <v>27</v>
      </c>
      <c r="F986" t="s">
        <v>15</v>
      </c>
      <c r="G986" t="s">
        <v>16</v>
      </c>
      <c r="H986">
        <v>10.1384736744064</v>
      </c>
      <c r="J986">
        <f t="shared" si="156"/>
        <v>985</v>
      </c>
      <c r="K986" t="str">
        <f t="shared" si="150"/>
        <v>OncorWest LZ</v>
      </c>
      <c r="L986" s="10">
        <f t="shared" si="157"/>
        <v>45887</v>
      </c>
      <c r="M986" s="10">
        <f t="shared" si="158"/>
        <v>45962</v>
      </c>
      <c r="N986" t="str">
        <f t="shared" si="151"/>
        <v>NA</v>
      </c>
      <c r="O986" t="str">
        <f t="shared" si="152"/>
        <v>NA</v>
      </c>
      <c r="P986" t="str">
        <f t="shared" si="153"/>
        <v>APG&amp;E</v>
      </c>
      <c r="Q986">
        <f t="shared" si="154"/>
        <v>12</v>
      </c>
      <c r="R986">
        <v>0</v>
      </c>
      <c r="S986">
        <f>200</f>
        <v>200</v>
      </c>
      <c r="T986" s="9">
        <f t="shared" si="159"/>
        <v>101.384736744064</v>
      </c>
      <c r="U986">
        <f>0</f>
        <v>0</v>
      </c>
      <c r="V986" s="9">
        <f t="shared" si="155"/>
        <v>101.384736744064</v>
      </c>
      <c r="W986" s="9">
        <f>0</f>
        <v>0</v>
      </c>
      <c r="X986" s="9">
        <f>0</f>
        <v>0</v>
      </c>
      <c r="Y986" s="9">
        <f>0</f>
        <v>0</v>
      </c>
      <c r="Z986" s="9">
        <f>0</f>
        <v>0</v>
      </c>
      <c r="AA986">
        <f>10</f>
        <v>10</v>
      </c>
    </row>
    <row r="987" spans="1:27" x14ac:dyDescent="0.55000000000000004">
      <c r="A987" s="10">
        <v>45962</v>
      </c>
      <c r="B987" t="s">
        <v>11</v>
      </c>
      <c r="C987" t="s">
        <v>25</v>
      </c>
      <c r="D987" t="s">
        <v>20</v>
      </c>
      <c r="E987" t="s">
        <v>27</v>
      </c>
      <c r="F987" t="s">
        <v>17</v>
      </c>
      <c r="G987" t="s">
        <v>16</v>
      </c>
      <c r="H987">
        <v>10.1176792940841</v>
      </c>
      <c r="J987">
        <f t="shared" si="156"/>
        <v>986</v>
      </c>
      <c r="K987" t="str">
        <f t="shared" si="150"/>
        <v>OncorWest LZ</v>
      </c>
      <c r="L987" s="10">
        <f t="shared" si="157"/>
        <v>45887</v>
      </c>
      <c r="M987" s="10">
        <f t="shared" si="158"/>
        <v>45962</v>
      </c>
      <c r="N987" t="str">
        <f t="shared" si="151"/>
        <v>NA</v>
      </c>
      <c r="O987" t="str">
        <f t="shared" si="152"/>
        <v>NA</v>
      </c>
      <c r="P987" t="str">
        <f t="shared" si="153"/>
        <v>APG&amp;E</v>
      </c>
      <c r="Q987">
        <f t="shared" si="154"/>
        <v>24</v>
      </c>
      <c r="R987">
        <v>0</v>
      </c>
      <c r="S987">
        <f>200</f>
        <v>200</v>
      </c>
      <c r="T987" s="9">
        <f t="shared" si="159"/>
        <v>101.176792940841</v>
      </c>
      <c r="U987">
        <f>0</f>
        <v>0</v>
      </c>
      <c r="V987" s="9">
        <f t="shared" si="155"/>
        <v>101.176792940841</v>
      </c>
      <c r="W987" s="9">
        <f>0</f>
        <v>0</v>
      </c>
      <c r="X987" s="9">
        <f>0</f>
        <v>0</v>
      </c>
      <c r="Y987" s="9">
        <f>0</f>
        <v>0</v>
      </c>
      <c r="Z987" s="9">
        <f>0</f>
        <v>0</v>
      </c>
      <c r="AA987">
        <f>10</f>
        <v>10</v>
      </c>
    </row>
    <row r="988" spans="1:27" x14ac:dyDescent="0.55000000000000004">
      <c r="A988" s="10">
        <v>45962</v>
      </c>
      <c r="B988" t="s">
        <v>11</v>
      </c>
      <c r="C988" t="s">
        <v>25</v>
      </c>
      <c r="D988" t="s">
        <v>20</v>
      </c>
      <c r="E988" t="s">
        <v>27</v>
      </c>
      <c r="F988" t="s">
        <v>18</v>
      </c>
      <c r="G988" t="s">
        <v>16</v>
      </c>
      <c r="H988">
        <v>10.4447343509961</v>
      </c>
      <c r="J988">
        <f t="shared" si="156"/>
        <v>987</v>
      </c>
      <c r="K988" t="str">
        <f t="shared" si="150"/>
        <v>OncorWest LZ</v>
      </c>
      <c r="L988" s="10">
        <f t="shared" si="157"/>
        <v>45887</v>
      </c>
      <c r="M988" s="10">
        <f t="shared" si="158"/>
        <v>45962</v>
      </c>
      <c r="N988" t="str">
        <f t="shared" si="151"/>
        <v>NA</v>
      </c>
      <c r="O988" t="str">
        <f t="shared" si="152"/>
        <v>NA</v>
      </c>
      <c r="P988" t="str">
        <f t="shared" si="153"/>
        <v>APG&amp;E</v>
      </c>
      <c r="Q988">
        <f t="shared" si="154"/>
        <v>36</v>
      </c>
      <c r="R988">
        <v>0</v>
      </c>
      <c r="S988">
        <f>200</f>
        <v>200</v>
      </c>
      <c r="T988" s="9">
        <f t="shared" si="159"/>
        <v>104.447343509961</v>
      </c>
      <c r="U988">
        <f>0</f>
        <v>0</v>
      </c>
      <c r="V988" s="9">
        <f t="shared" si="155"/>
        <v>104.447343509961</v>
      </c>
      <c r="W988" s="9">
        <f>0</f>
        <v>0</v>
      </c>
      <c r="X988" s="9">
        <f>0</f>
        <v>0</v>
      </c>
      <c r="Y988" s="9">
        <f>0</f>
        <v>0</v>
      </c>
      <c r="Z988" s="9">
        <f>0</f>
        <v>0</v>
      </c>
      <c r="AA988">
        <f>10</f>
        <v>10</v>
      </c>
    </row>
    <row r="989" spans="1:27" x14ac:dyDescent="0.55000000000000004">
      <c r="A989" s="10">
        <v>45992</v>
      </c>
      <c r="B989" t="s">
        <v>11</v>
      </c>
      <c r="C989" t="s">
        <v>25</v>
      </c>
      <c r="D989" t="s">
        <v>20</v>
      </c>
      <c r="E989" t="s">
        <v>27</v>
      </c>
      <c r="F989" t="s">
        <v>15</v>
      </c>
      <c r="G989" t="s">
        <v>16</v>
      </c>
      <c r="H989">
        <v>10.1884612400595</v>
      </c>
      <c r="J989">
        <f t="shared" si="156"/>
        <v>988</v>
      </c>
      <c r="K989" t="str">
        <f t="shared" si="150"/>
        <v>OncorWest LZ</v>
      </c>
      <c r="L989" s="10">
        <f t="shared" si="157"/>
        <v>45887</v>
      </c>
      <c r="M989" s="10">
        <f t="shared" si="158"/>
        <v>45992</v>
      </c>
      <c r="N989" t="str">
        <f t="shared" si="151"/>
        <v>NA</v>
      </c>
      <c r="O989" t="str">
        <f t="shared" si="152"/>
        <v>NA</v>
      </c>
      <c r="P989" t="str">
        <f t="shared" si="153"/>
        <v>APG&amp;E</v>
      </c>
      <c r="Q989">
        <f t="shared" si="154"/>
        <v>12</v>
      </c>
      <c r="R989">
        <v>0</v>
      </c>
      <c r="S989">
        <f>200</f>
        <v>200</v>
      </c>
      <c r="T989" s="9">
        <f t="shared" si="159"/>
        <v>101.88461240059499</v>
      </c>
      <c r="U989">
        <f>0</f>
        <v>0</v>
      </c>
      <c r="V989" s="9">
        <f t="shared" si="155"/>
        <v>101.88461240059499</v>
      </c>
      <c r="W989" s="9">
        <f>0</f>
        <v>0</v>
      </c>
      <c r="X989" s="9">
        <f>0</f>
        <v>0</v>
      </c>
      <c r="Y989" s="9">
        <f>0</f>
        <v>0</v>
      </c>
      <c r="Z989" s="9">
        <f>0</f>
        <v>0</v>
      </c>
      <c r="AA989">
        <f>10</f>
        <v>10</v>
      </c>
    </row>
    <row r="990" spans="1:27" x14ac:dyDescent="0.55000000000000004">
      <c r="A990" s="10">
        <v>45992</v>
      </c>
      <c r="B990" t="s">
        <v>11</v>
      </c>
      <c r="C990" t="s">
        <v>25</v>
      </c>
      <c r="D990" t="s">
        <v>20</v>
      </c>
      <c r="E990" t="s">
        <v>27</v>
      </c>
      <c r="F990" t="s">
        <v>17</v>
      </c>
      <c r="G990" t="s">
        <v>16</v>
      </c>
      <c r="H990">
        <v>10.1593820466725</v>
      </c>
      <c r="J990">
        <f t="shared" si="156"/>
        <v>989</v>
      </c>
      <c r="K990" t="str">
        <f t="shared" si="150"/>
        <v>OncorWest LZ</v>
      </c>
      <c r="L990" s="10">
        <f t="shared" si="157"/>
        <v>45887</v>
      </c>
      <c r="M990" s="10">
        <f t="shared" si="158"/>
        <v>45992</v>
      </c>
      <c r="N990" t="str">
        <f t="shared" si="151"/>
        <v>NA</v>
      </c>
      <c r="O990" t="str">
        <f t="shared" si="152"/>
        <v>NA</v>
      </c>
      <c r="P990" t="str">
        <f t="shared" si="153"/>
        <v>APG&amp;E</v>
      </c>
      <c r="Q990">
        <f t="shared" si="154"/>
        <v>24</v>
      </c>
      <c r="R990">
        <v>0</v>
      </c>
      <c r="S990">
        <f>200</f>
        <v>200</v>
      </c>
      <c r="T990" s="9">
        <f t="shared" si="159"/>
        <v>101.59382046672499</v>
      </c>
      <c r="U990">
        <f>0</f>
        <v>0</v>
      </c>
      <c r="V990" s="9">
        <f t="shared" si="155"/>
        <v>101.59382046672499</v>
      </c>
      <c r="W990" s="9">
        <f>0</f>
        <v>0</v>
      </c>
      <c r="X990" s="9">
        <f>0</f>
        <v>0</v>
      </c>
      <c r="Y990" s="9">
        <f>0</f>
        <v>0</v>
      </c>
      <c r="Z990" s="9">
        <f>0</f>
        <v>0</v>
      </c>
      <c r="AA990">
        <f>10</f>
        <v>10</v>
      </c>
    </row>
    <row r="991" spans="1:27" x14ac:dyDescent="0.55000000000000004">
      <c r="A991" s="10">
        <v>45992</v>
      </c>
      <c r="B991" t="s">
        <v>11</v>
      </c>
      <c r="C991" t="s">
        <v>25</v>
      </c>
      <c r="D991" t="s">
        <v>20</v>
      </c>
      <c r="E991" t="s">
        <v>27</v>
      </c>
      <c r="F991" t="s">
        <v>18</v>
      </c>
      <c r="G991" t="s">
        <v>16</v>
      </c>
      <c r="H991">
        <v>10.474560019199</v>
      </c>
      <c r="J991">
        <f t="shared" si="156"/>
        <v>990</v>
      </c>
      <c r="K991" t="str">
        <f t="shared" si="150"/>
        <v>OncorWest LZ</v>
      </c>
      <c r="L991" s="10">
        <f t="shared" si="157"/>
        <v>45887</v>
      </c>
      <c r="M991" s="10">
        <f t="shared" si="158"/>
        <v>45992</v>
      </c>
      <c r="N991" t="str">
        <f t="shared" si="151"/>
        <v>NA</v>
      </c>
      <c r="O991" t="str">
        <f t="shared" si="152"/>
        <v>NA</v>
      </c>
      <c r="P991" t="str">
        <f t="shared" si="153"/>
        <v>APG&amp;E</v>
      </c>
      <c r="Q991">
        <f t="shared" si="154"/>
        <v>36</v>
      </c>
      <c r="R991">
        <v>0</v>
      </c>
      <c r="S991">
        <f>200</f>
        <v>200</v>
      </c>
      <c r="T991" s="9">
        <f t="shared" si="159"/>
        <v>104.74560019199001</v>
      </c>
      <c r="U991">
        <f>0</f>
        <v>0</v>
      </c>
      <c r="V991" s="9">
        <f t="shared" si="155"/>
        <v>104.74560019199001</v>
      </c>
      <c r="W991" s="9">
        <f>0</f>
        <v>0</v>
      </c>
      <c r="X991" s="9">
        <f>0</f>
        <v>0</v>
      </c>
      <c r="Y991" s="9">
        <f>0</f>
        <v>0</v>
      </c>
      <c r="Z991" s="9">
        <f>0</f>
        <v>0</v>
      </c>
      <c r="AA991">
        <f>10</f>
        <v>10</v>
      </c>
    </row>
    <row r="992" spans="1:27" x14ac:dyDescent="0.55000000000000004">
      <c r="A992" s="10">
        <v>46023</v>
      </c>
      <c r="B992" t="s">
        <v>11</v>
      </c>
      <c r="C992" t="s">
        <v>25</v>
      </c>
      <c r="D992" t="s">
        <v>20</v>
      </c>
      <c r="E992" t="s">
        <v>27</v>
      </c>
      <c r="F992" t="s">
        <v>15</v>
      </c>
      <c r="G992" t="s">
        <v>16</v>
      </c>
      <c r="H992">
        <v>10.257751142524899</v>
      </c>
      <c r="J992">
        <f t="shared" si="156"/>
        <v>991</v>
      </c>
      <c r="K992" t="str">
        <f t="shared" si="150"/>
        <v>OncorWest LZ</v>
      </c>
      <c r="L992" s="10">
        <f t="shared" si="157"/>
        <v>45887</v>
      </c>
      <c r="M992" s="10">
        <f t="shared" si="158"/>
        <v>46023</v>
      </c>
      <c r="N992" t="str">
        <f t="shared" si="151"/>
        <v>NA</v>
      </c>
      <c r="O992" t="str">
        <f t="shared" si="152"/>
        <v>NA</v>
      </c>
      <c r="P992" t="str">
        <f t="shared" si="153"/>
        <v>APG&amp;E</v>
      </c>
      <c r="Q992">
        <f t="shared" si="154"/>
        <v>12</v>
      </c>
      <c r="R992">
        <v>0</v>
      </c>
      <c r="S992">
        <f>200</f>
        <v>200</v>
      </c>
      <c r="T992" s="9">
        <f t="shared" si="159"/>
        <v>102.57751142524899</v>
      </c>
      <c r="U992">
        <f>0</f>
        <v>0</v>
      </c>
      <c r="V992" s="9">
        <f t="shared" si="155"/>
        <v>102.57751142524899</v>
      </c>
      <c r="W992" s="9">
        <f>0</f>
        <v>0</v>
      </c>
      <c r="X992" s="9">
        <f>0</f>
        <v>0</v>
      </c>
      <c r="Y992" s="9">
        <f>0</f>
        <v>0</v>
      </c>
      <c r="Z992" s="9">
        <f>0</f>
        <v>0</v>
      </c>
      <c r="AA992">
        <f>10</f>
        <v>10</v>
      </c>
    </row>
    <row r="993" spans="1:27" x14ac:dyDescent="0.55000000000000004">
      <c r="A993" s="10">
        <v>46023</v>
      </c>
      <c r="B993" t="s">
        <v>11</v>
      </c>
      <c r="C993" t="s">
        <v>25</v>
      </c>
      <c r="D993" t="s">
        <v>20</v>
      </c>
      <c r="E993" t="s">
        <v>27</v>
      </c>
      <c r="F993" t="s">
        <v>17</v>
      </c>
      <c r="G993" t="s">
        <v>16</v>
      </c>
      <c r="H993">
        <v>10.2191536492355</v>
      </c>
      <c r="J993">
        <f t="shared" si="156"/>
        <v>992</v>
      </c>
      <c r="K993" t="str">
        <f t="shared" si="150"/>
        <v>OncorWest LZ</v>
      </c>
      <c r="L993" s="10">
        <f t="shared" si="157"/>
        <v>45887</v>
      </c>
      <c r="M993" s="10">
        <f t="shared" si="158"/>
        <v>46023</v>
      </c>
      <c r="N993" t="str">
        <f t="shared" si="151"/>
        <v>NA</v>
      </c>
      <c r="O993" t="str">
        <f t="shared" si="152"/>
        <v>NA</v>
      </c>
      <c r="P993" t="str">
        <f t="shared" si="153"/>
        <v>APG&amp;E</v>
      </c>
      <c r="Q993">
        <f t="shared" si="154"/>
        <v>24</v>
      </c>
      <c r="R993">
        <v>0</v>
      </c>
      <c r="S993">
        <f>200</f>
        <v>200</v>
      </c>
      <c r="T993" s="9">
        <f t="shared" si="159"/>
        <v>102.191536492355</v>
      </c>
      <c r="U993">
        <f>0</f>
        <v>0</v>
      </c>
      <c r="V993" s="9">
        <f t="shared" si="155"/>
        <v>102.191536492355</v>
      </c>
      <c r="W993" s="9">
        <f>0</f>
        <v>0</v>
      </c>
      <c r="X993" s="9">
        <f>0</f>
        <v>0</v>
      </c>
      <c r="Y993" s="9">
        <f>0</f>
        <v>0</v>
      </c>
      <c r="Z993" s="9">
        <f>0</f>
        <v>0</v>
      </c>
      <c r="AA993">
        <f>10</f>
        <v>10</v>
      </c>
    </row>
    <row r="994" spans="1:27" x14ac:dyDescent="0.55000000000000004">
      <c r="A994" s="10">
        <v>46023</v>
      </c>
      <c r="B994" t="s">
        <v>11</v>
      </c>
      <c r="C994" t="s">
        <v>25</v>
      </c>
      <c r="D994" t="s">
        <v>20</v>
      </c>
      <c r="E994" t="s">
        <v>27</v>
      </c>
      <c r="F994" t="s">
        <v>18</v>
      </c>
      <c r="G994" t="s">
        <v>16</v>
      </c>
      <c r="H994">
        <v>10.5215028896225</v>
      </c>
      <c r="J994">
        <f t="shared" si="156"/>
        <v>993</v>
      </c>
      <c r="K994" t="str">
        <f t="shared" si="150"/>
        <v>OncorWest LZ</v>
      </c>
      <c r="L994" s="10">
        <f t="shared" si="157"/>
        <v>45887</v>
      </c>
      <c r="M994" s="10">
        <f t="shared" si="158"/>
        <v>46023</v>
      </c>
      <c r="N994" t="str">
        <f t="shared" si="151"/>
        <v>NA</v>
      </c>
      <c r="O994" t="str">
        <f t="shared" si="152"/>
        <v>NA</v>
      </c>
      <c r="P994" t="str">
        <f t="shared" si="153"/>
        <v>APG&amp;E</v>
      </c>
      <c r="Q994">
        <f t="shared" si="154"/>
        <v>36</v>
      </c>
      <c r="R994">
        <v>0</v>
      </c>
      <c r="S994">
        <f>200</f>
        <v>200</v>
      </c>
      <c r="T994" s="9">
        <f t="shared" si="159"/>
        <v>105.21502889622499</v>
      </c>
      <c r="U994">
        <f>0</f>
        <v>0</v>
      </c>
      <c r="V994" s="9">
        <f t="shared" si="155"/>
        <v>105.21502889622499</v>
      </c>
      <c r="W994" s="9">
        <f>0</f>
        <v>0</v>
      </c>
      <c r="X994" s="9">
        <f>0</f>
        <v>0</v>
      </c>
      <c r="Y994" s="9">
        <f>0</f>
        <v>0</v>
      </c>
      <c r="Z994" s="9">
        <f>0</f>
        <v>0</v>
      </c>
      <c r="AA994">
        <f>10</f>
        <v>10</v>
      </c>
    </row>
    <row r="995" spans="1:27" x14ac:dyDescent="0.55000000000000004">
      <c r="A995" s="10">
        <v>46054</v>
      </c>
      <c r="B995" t="s">
        <v>11</v>
      </c>
      <c r="C995" t="s">
        <v>25</v>
      </c>
      <c r="D995" t="s">
        <v>20</v>
      </c>
      <c r="E995" t="s">
        <v>27</v>
      </c>
      <c r="F995" t="s">
        <v>15</v>
      </c>
      <c r="G995" t="s">
        <v>16</v>
      </c>
      <c r="H995">
        <v>10.3533581628815</v>
      </c>
      <c r="J995">
        <f t="shared" si="156"/>
        <v>994</v>
      </c>
      <c r="K995" t="str">
        <f t="shared" si="150"/>
        <v>OncorWest LZ</v>
      </c>
      <c r="L995" s="10">
        <f t="shared" si="157"/>
        <v>45887</v>
      </c>
      <c r="M995" s="10">
        <f t="shared" si="158"/>
        <v>46054</v>
      </c>
      <c r="N995" t="str">
        <f t="shared" si="151"/>
        <v>NA</v>
      </c>
      <c r="O995" t="str">
        <f t="shared" si="152"/>
        <v>NA</v>
      </c>
      <c r="P995" t="str">
        <f t="shared" si="153"/>
        <v>APG&amp;E</v>
      </c>
      <c r="Q995">
        <f t="shared" si="154"/>
        <v>12</v>
      </c>
      <c r="R995">
        <v>0</v>
      </c>
      <c r="S995">
        <f>200</f>
        <v>200</v>
      </c>
      <c r="T995" s="9">
        <f t="shared" si="159"/>
        <v>103.533581628815</v>
      </c>
      <c r="U995">
        <f>0</f>
        <v>0</v>
      </c>
      <c r="V995" s="9">
        <f t="shared" si="155"/>
        <v>103.533581628815</v>
      </c>
      <c r="W995" s="9">
        <f>0</f>
        <v>0</v>
      </c>
      <c r="X995" s="9">
        <f>0</f>
        <v>0</v>
      </c>
      <c r="Y995" s="9">
        <f>0</f>
        <v>0</v>
      </c>
      <c r="Z995" s="9">
        <f>0</f>
        <v>0</v>
      </c>
      <c r="AA995">
        <f>10</f>
        <v>10</v>
      </c>
    </row>
    <row r="996" spans="1:27" x14ac:dyDescent="0.55000000000000004">
      <c r="A996" s="10">
        <v>46054</v>
      </c>
      <c r="B996" t="s">
        <v>11</v>
      </c>
      <c r="C996" t="s">
        <v>25</v>
      </c>
      <c r="D996" t="s">
        <v>20</v>
      </c>
      <c r="E996" t="s">
        <v>27</v>
      </c>
      <c r="F996" t="s">
        <v>17</v>
      </c>
      <c r="G996" t="s">
        <v>16</v>
      </c>
      <c r="H996">
        <v>10.3133486809469</v>
      </c>
      <c r="J996">
        <f t="shared" si="156"/>
        <v>995</v>
      </c>
      <c r="K996" t="str">
        <f t="shared" si="150"/>
        <v>OncorWest LZ</v>
      </c>
      <c r="L996" s="10">
        <f t="shared" si="157"/>
        <v>45887</v>
      </c>
      <c r="M996" s="10">
        <f t="shared" si="158"/>
        <v>46054</v>
      </c>
      <c r="N996" t="str">
        <f t="shared" si="151"/>
        <v>NA</v>
      </c>
      <c r="O996" t="str">
        <f t="shared" si="152"/>
        <v>NA</v>
      </c>
      <c r="P996" t="str">
        <f t="shared" si="153"/>
        <v>APG&amp;E</v>
      </c>
      <c r="Q996">
        <f t="shared" si="154"/>
        <v>24</v>
      </c>
      <c r="R996">
        <v>0</v>
      </c>
      <c r="S996">
        <f>200</f>
        <v>200</v>
      </c>
      <c r="T996" s="9">
        <f t="shared" si="159"/>
        <v>103.13348680946901</v>
      </c>
      <c r="U996">
        <f>0</f>
        <v>0</v>
      </c>
      <c r="V996" s="9">
        <f t="shared" si="155"/>
        <v>103.13348680946901</v>
      </c>
      <c r="W996" s="9">
        <f>0</f>
        <v>0</v>
      </c>
      <c r="X996" s="9">
        <f>0</f>
        <v>0</v>
      </c>
      <c r="Y996" s="9">
        <f>0</f>
        <v>0</v>
      </c>
      <c r="Z996" s="9">
        <f>0</f>
        <v>0</v>
      </c>
      <c r="AA996">
        <f>10</f>
        <v>10</v>
      </c>
    </row>
    <row r="997" spans="1:27" x14ac:dyDescent="0.55000000000000004">
      <c r="A997" s="10">
        <v>46054</v>
      </c>
      <c r="B997" t="s">
        <v>11</v>
      </c>
      <c r="C997" t="s">
        <v>25</v>
      </c>
      <c r="D997" t="s">
        <v>20</v>
      </c>
      <c r="E997" t="s">
        <v>27</v>
      </c>
      <c r="F997" t="s">
        <v>18</v>
      </c>
      <c r="G997" t="s">
        <v>16</v>
      </c>
      <c r="H997">
        <v>10.60913755388</v>
      </c>
      <c r="J997">
        <f t="shared" si="156"/>
        <v>996</v>
      </c>
      <c r="K997" t="str">
        <f t="shared" si="150"/>
        <v>OncorWest LZ</v>
      </c>
      <c r="L997" s="10">
        <f t="shared" si="157"/>
        <v>45887</v>
      </c>
      <c r="M997" s="10">
        <f t="shared" si="158"/>
        <v>46054</v>
      </c>
      <c r="N997" t="str">
        <f t="shared" si="151"/>
        <v>NA</v>
      </c>
      <c r="O997" t="str">
        <f t="shared" si="152"/>
        <v>NA</v>
      </c>
      <c r="P997" t="str">
        <f t="shared" si="153"/>
        <v>APG&amp;E</v>
      </c>
      <c r="Q997">
        <f t="shared" si="154"/>
        <v>36</v>
      </c>
      <c r="R997">
        <v>0</v>
      </c>
      <c r="S997">
        <f>200</f>
        <v>200</v>
      </c>
      <c r="T997" s="9">
        <f t="shared" si="159"/>
        <v>106.09137553880001</v>
      </c>
      <c r="U997">
        <f>0</f>
        <v>0</v>
      </c>
      <c r="V997" s="9">
        <f t="shared" si="155"/>
        <v>106.09137553880001</v>
      </c>
      <c r="W997" s="9">
        <f>0</f>
        <v>0</v>
      </c>
      <c r="X997" s="9">
        <f>0</f>
        <v>0</v>
      </c>
      <c r="Y997" s="9">
        <f>0</f>
        <v>0</v>
      </c>
      <c r="Z997" s="9">
        <f>0</f>
        <v>0</v>
      </c>
      <c r="AA997">
        <f>10</f>
        <v>10</v>
      </c>
    </row>
    <row r="998" spans="1:27" x14ac:dyDescent="0.55000000000000004">
      <c r="A998" s="10">
        <v>46082</v>
      </c>
      <c r="B998" t="s">
        <v>11</v>
      </c>
      <c r="C998" t="s">
        <v>25</v>
      </c>
      <c r="D998" t="s">
        <v>20</v>
      </c>
      <c r="E998" t="s">
        <v>27</v>
      </c>
      <c r="F998" t="s">
        <v>15</v>
      </c>
      <c r="G998" t="s">
        <v>16</v>
      </c>
      <c r="H998">
        <v>10.427141051867901</v>
      </c>
      <c r="J998">
        <f t="shared" si="156"/>
        <v>997</v>
      </c>
      <c r="K998" t="str">
        <f t="shared" si="150"/>
        <v>OncorWest LZ</v>
      </c>
      <c r="L998" s="10">
        <f t="shared" si="157"/>
        <v>45887</v>
      </c>
      <c r="M998" s="10">
        <f t="shared" si="158"/>
        <v>46082</v>
      </c>
      <c r="N998" t="str">
        <f t="shared" si="151"/>
        <v>NA</v>
      </c>
      <c r="O998" t="str">
        <f t="shared" si="152"/>
        <v>NA</v>
      </c>
      <c r="P998" t="str">
        <f t="shared" si="153"/>
        <v>APG&amp;E</v>
      </c>
      <c r="Q998">
        <f t="shared" si="154"/>
        <v>12</v>
      </c>
      <c r="R998">
        <v>0</v>
      </c>
      <c r="S998">
        <f>200</f>
        <v>200</v>
      </c>
      <c r="T998" s="9">
        <f t="shared" si="159"/>
        <v>104.27141051867901</v>
      </c>
      <c r="U998">
        <f>0</f>
        <v>0</v>
      </c>
      <c r="V998" s="9">
        <f t="shared" si="155"/>
        <v>104.27141051867901</v>
      </c>
      <c r="W998" s="9">
        <f>0</f>
        <v>0</v>
      </c>
      <c r="X998" s="9">
        <f>0</f>
        <v>0</v>
      </c>
      <c r="Y998" s="9">
        <f>0</f>
        <v>0</v>
      </c>
      <c r="Z998" s="9">
        <f>0</f>
        <v>0</v>
      </c>
      <c r="AA998">
        <f>10</f>
        <v>10</v>
      </c>
    </row>
    <row r="999" spans="1:27" x14ac:dyDescent="0.55000000000000004">
      <c r="A999" s="10">
        <v>46082</v>
      </c>
      <c r="B999" t="s">
        <v>11</v>
      </c>
      <c r="C999" t="s">
        <v>25</v>
      </c>
      <c r="D999" t="s">
        <v>20</v>
      </c>
      <c r="E999" t="s">
        <v>27</v>
      </c>
      <c r="F999" t="s">
        <v>17</v>
      </c>
      <c r="G999" t="s">
        <v>16</v>
      </c>
      <c r="H999">
        <v>10.3880018164667</v>
      </c>
      <c r="J999">
        <f t="shared" si="156"/>
        <v>998</v>
      </c>
      <c r="K999" t="str">
        <f t="shared" si="150"/>
        <v>OncorWest LZ</v>
      </c>
      <c r="L999" s="10">
        <f t="shared" si="157"/>
        <v>45887</v>
      </c>
      <c r="M999" s="10">
        <f t="shared" si="158"/>
        <v>46082</v>
      </c>
      <c r="N999" t="str">
        <f t="shared" si="151"/>
        <v>NA</v>
      </c>
      <c r="O999" t="str">
        <f t="shared" si="152"/>
        <v>NA</v>
      </c>
      <c r="P999" t="str">
        <f t="shared" si="153"/>
        <v>APG&amp;E</v>
      </c>
      <c r="Q999">
        <f t="shared" si="154"/>
        <v>24</v>
      </c>
      <c r="R999">
        <v>0</v>
      </c>
      <c r="S999">
        <f>200</f>
        <v>200</v>
      </c>
      <c r="T999" s="9">
        <f t="shared" si="159"/>
        <v>103.88001816466699</v>
      </c>
      <c r="U999">
        <f>0</f>
        <v>0</v>
      </c>
      <c r="V999" s="9">
        <f t="shared" si="155"/>
        <v>103.88001816466699</v>
      </c>
      <c r="W999" s="9">
        <f>0</f>
        <v>0</v>
      </c>
      <c r="X999" s="9">
        <f>0</f>
        <v>0</v>
      </c>
      <c r="Y999" s="9">
        <f>0</f>
        <v>0</v>
      </c>
      <c r="Z999" s="9">
        <f>0</f>
        <v>0</v>
      </c>
      <c r="AA999">
        <f>10</f>
        <v>10</v>
      </c>
    </row>
    <row r="1000" spans="1:27" x14ac:dyDescent="0.55000000000000004">
      <c r="A1000" s="10">
        <v>46082</v>
      </c>
      <c r="B1000" t="s">
        <v>11</v>
      </c>
      <c r="C1000" t="s">
        <v>25</v>
      </c>
      <c r="D1000" t="s">
        <v>20</v>
      </c>
      <c r="E1000" t="s">
        <v>27</v>
      </c>
      <c r="F1000" t="s">
        <v>18</v>
      </c>
      <c r="G1000" t="s">
        <v>16</v>
      </c>
      <c r="H1000">
        <v>10.673946760236101</v>
      </c>
      <c r="J1000">
        <f t="shared" si="156"/>
        <v>999</v>
      </c>
      <c r="K1000" t="str">
        <f t="shared" si="150"/>
        <v>OncorWest LZ</v>
      </c>
      <c r="L1000" s="10">
        <f t="shared" si="157"/>
        <v>45887</v>
      </c>
      <c r="M1000" s="10">
        <f t="shared" si="158"/>
        <v>46082</v>
      </c>
      <c r="N1000" t="str">
        <f t="shared" si="151"/>
        <v>NA</v>
      </c>
      <c r="O1000" t="str">
        <f t="shared" si="152"/>
        <v>NA</v>
      </c>
      <c r="P1000" t="str">
        <f t="shared" si="153"/>
        <v>APG&amp;E</v>
      </c>
      <c r="Q1000">
        <f t="shared" si="154"/>
        <v>36</v>
      </c>
      <c r="R1000">
        <v>0</v>
      </c>
      <c r="S1000">
        <f>200</f>
        <v>200</v>
      </c>
      <c r="T1000" s="9">
        <f t="shared" si="159"/>
        <v>106.739467602361</v>
      </c>
      <c r="U1000">
        <f>0</f>
        <v>0</v>
      </c>
      <c r="V1000" s="9">
        <f t="shared" si="155"/>
        <v>106.739467602361</v>
      </c>
      <c r="W1000" s="9">
        <f>0</f>
        <v>0</v>
      </c>
      <c r="X1000" s="9">
        <f>0</f>
        <v>0</v>
      </c>
      <c r="Y1000" s="9">
        <f>0</f>
        <v>0</v>
      </c>
      <c r="Z1000" s="9">
        <f>0</f>
        <v>0</v>
      </c>
      <c r="AA1000">
        <f>10</f>
        <v>10</v>
      </c>
    </row>
    <row r="1001" spans="1:27" x14ac:dyDescent="0.55000000000000004">
      <c r="A1001" s="10">
        <v>46113</v>
      </c>
      <c r="B1001" t="s">
        <v>11</v>
      </c>
      <c r="C1001" t="s">
        <v>25</v>
      </c>
      <c r="D1001" t="s">
        <v>20</v>
      </c>
      <c r="E1001" t="s">
        <v>27</v>
      </c>
      <c r="F1001" t="s">
        <v>15</v>
      </c>
      <c r="G1001" t="s">
        <v>16</v>
      </c>
      <c r="H1001">
        <v>10.441798962055101</v>
      </c>
      <c r="J1001">
        <f t="shared" si="156"/>
        <v>1000</v>
      </c>
      <c r="K1001" t="str">
        <f t="shared" si="150"/>
        <v>OncorWest LZ</v>
      </c>
      <c r="L1001" s="10">
        <f t="shared" si="157"/>
        <v>45887</v>
      </c>
      <c r="M1001" s="10">
        <f t="shared" si="158"/>
        <v>46113</v>
      </c>
      <c r="N1001" t="str">
        <f t="shared" si="151"/>
        <v>NA</v>
      </c>
      <c r="O1001" t="str">
        <f t="shared" si="152"/>
        <v>NA</v>
      </c>
      <c r="P1001" t="str">
        <f t="shared" si="153"/>
        <v>APG&amp;E</v>
      </c>
      <c r="Q1001">
        <f t="shared" si="154"/>
        <v>12</v>
      </c>
      <c r="R1001">
        <v>0</v>
      </c>
      <c r="S1001">
        <f>200</f>
        <v>200</v>
      </c>
      <c r="T1001" s="9">
        <f t="shared" si="159"/>
        <v>104.41798962055101</v>
      </c>
      <c r="U1001">
        <f>0</f>
        <v>0</v>
      </c>
      <c r="V1001" s="9">
        <f t="shared" si="155"/>
        <v>104.41798962055101</v>
      </c>
      <c r="W1001" s="9">
        <f>0</f>
        <v>0</v>
      </c>
      <c r="X1001" s="9">
        <f>0</f>
        <v>0</v>
      </c>
      <c r="Y1001" s="9">
        <f>0</f>
        <v>0</v>
      </c>
      <c r="Z1001" s="9">
        <f>0</f>
        <v>0</v>
      </c>
      <c r="AA1001">
        <f>10</f>
        <v>10</v>
      </c>
    </row>
    <row r="1002" spans="1:27" x14ac:dyDescent="0.55000000000000004">
      <c r="A1002" s="10">
        <v>46113</v>
      </c>
      <c r="B1002" t="s">
        <v>11</v>
      </c>
      <c r="C1002" t="s">
        <v>25</v>
      </c>
      <c r="D1002" t="s">
        <v>20</v>
      </c>
      <c r="E1002" t="s">
        <v>27</v>
      </c>
      <c r="F1002" t="s">
        <v>17</v>
      </c>
      <c r="G1002" t="s">
        <v>16</v>
      </c>
      <c r="H1002">
        <v>10.4038353808503</v>
      </c>
      <c r="J1002">
        <f t="shared" si="156"/>
        <v>1001</v>
      </c>
      <c r="K1002" t="str">
        <f t="shared" si="150"/>
        <v>OncorWest LZ</v>
      </c>
      <c r="L1002" s="10">
        <f t="shared" si="157"/>
        <v>45887</v>
      </c>
      <c r="M1002" s="10">
        <f t="shared" si="158"/>
        <v>46113</v>
      </c>
      <c r="N1002" t="str">
        <f t="shared" si="151"/>
        <v>NA</v>
      </c>
      <c r="O1002" t="str">
        <f t="shared" si="152"/>
        <v>NA</v>
      </c>
      <c r="P1002" t="str">
        <f t="shared" si="153"/>
        <v>APG&amp;E</v>
      </c>
      <c r="Q1002">
        <f t="shared" si="154"/>
        <v>24</v>
      </c>
      <c r="R1002">
        <v>0</v>
      </c>
      <c r="S1002">
        <f>200</f>
        <v>200</v>
      </c>
      <c r="T1002" s="9">
        <f t="shared" si="159"/>
        <v>104.03835380850299</v>
      </c>
      <c r="U1002">
        <f>0</f>
        <v>0</v>
      </c>
      <c r="V1002" s="9">
        <f t="shared" si="155"/>
        <v>104.03835380850299</v>
      </c>
      <c r="W1002" s="9">
        <f>0</f>
        <v>0</v>
      </c>
      <c r="X1002" s="9">
        <f>0</f>
        <v>0</v>
      </c>
      <c r="Y1002" s="9">
        <f>0</f>
        <v>0</v>
      </c>
      <c r="Z1002" s="9">
        <f>0</f>
        <v>0</v>
      </c>
      <c r="AA1002">
        <f>10</f>
        <v>10</v>
      </c>
    </row>
    <row r="1003" spans="1:27" x14ac:dyDescent="0.55000000000000004">
      <c r="A1003" s="10">
        <v>46113</v>
      </c>
      <c r="B1003" t="s">
        <v>11</v>
      </c>
      <c r="C1003" t="s">
        <v>25</v>
      </c>
      <c r="D1003" t="s">
        <v>20</v>
      </c>
      <c r="E1003" t="s">
        <v>27</v>
      </c>
      <c r="F1003" t="s">
        <v>18</v>
      </c>
      <c r="G1003" t="s">
        <v>16</v>
      </c>
      <c r="H1003">
        <v>10.685697445837301</v>
      </c>
      <c r="J1003">
        <f t="shared" si="156"/>
        <v>1002</v>
      </c>
      <c r="K1003" t="str">
        <f t="shared" si="150"/>
        <v>OncorWest LZ</v>
      </c>
      <c r="L1003" s="10">
        <f t="shared" si="157"/>
        <v>45887</v>
      </c>
      <c r="M1003" s="10">
        <f t="shared" si="158"/>
        <v>46113</v>
      </c>
      <c r="N1003" t="str">
        <f t="shared" si="151"/>
        <v>NA</v>
      </c>
      <c r="O1003" t="str">
        <f t="shared" si="152"/>
        <v>NA</v>
      </c>
      <c r="P1003" t="str">
        <f t="shared" si="153"/>
        <v>APG&amp;E</v>
      </c>
      <c r="Q1003">
        <f t="shared" si="154"/>
        <v>36</v>
      </c>
      <c r="R1003">
        <v>0</v>
      </c>
      <c r="S1003">
        <f>200</f>
        <v>200</v>
      </c>
      <c r="T1003" s="9">
        <f t="shared" si="159"/>
        <v>106.856974458373</v>
      </c>
      <c r="U1003">
        <f>0</f>
        <v>0</v>
      </c>
      <c r="V1003" s="9">
        <f t="shared" si="155"/>
        <v>106.856974458373</v>
      </c>
      <c r="W1003" s="9">
        <f>0</f>
        <v>0</v>
      </c>
      <c r="X1003" s="9">
        <f>0</f>
        <v>0</v>
      </c>
      <c r="Y1003" s="9">
        <f>0</f>
        <v>0</v>
      </c>
      <c r="Z1003" s="9">
        <f>0</f>
        <v>0</v>
      </c>
      <c r="AA1003">
        <f>10</f>
        <v>10</v>
      </c>
    </row>
    <row r="1004" spans="1:27" x14ac:dyDescent="0.55000000000000004">
      <c r="A1004" s="10">
        <v>46143</v>
      </c>
      <c r="B1004" t="s">
        <v>11</v>
      </c>
      <c r="C1004" t="s">
        <v>25</v>
      </c>
      <c r="D1004" t="s">
        <v>20</v>
      </c>
      <c r="E1004" t="s">
        <v>27</v>
      </c>
      <c r="F1004" t="s">
        <v>15</v>
      </c>
      <c r="G1004" t="s">
        <v>16</v>
      </c>
      <c r="H1004">
        <v>10.4369072516825</v>
      </c>
      <c r="J1004">
        <f t="shared" si="156"/>
        <v>1003</v>
      </c>
      <c r="K1004" t="str">
        <f t="shared" si="150"/>
        <v>OncorWest LZ</v>
      </c>
      <c r="L1004" s="10">
        <f t="shared" si="157"/>
        <v>45887</v>
      </c>
      <c r="M1004" s="10">
        <f t="shared" si="158"/>
        <v>46143</v>
      </c>
      <c r="N1004" t="str">
        <f t="shared" si="151"/>
        <v>NA</v>
      </c>
      <c r="O1004" t="str">
        <f t="shared" si="152"/>
        <v>NA</v>
      </c>
      <c r="P1004" t="str">
        <f t="shared" si="153"/>
        <v>APG&amp;E</v>
      </c>
      <c r="Q1004">
        <f t="shared" si="154"/>
        <v>12</v>
      </c>
      <c r="R1004">
        <v>0</v>
      </c>
      <c r="S1004">
        <f>200</f>
        <v>200</v>
      </c>
      <c r="T1004" s="9">
        <f t="shared" si="159"/>
        <v>104.369072516825</v>
      </c>
      <c r="U1004">
        <f>0</f>
        <v>0</v>
      </c>
      <c r="V1004" s="9">
        <f t="shared" si="155"/>
        <v>104.369072516825</v>
      </c>
      <c r="W1004" s="9">
        <f>0</f>
        <v>0</v>
      </c>
      <c r="X1004" s="9">
        <f>0</f>
        <v>0</v>
      </c>
      <c r="Y1004" s="9">
        <f>0</f>
        <v>0</v>
      </c>
      <c r="Z1004" s="9">
        <f>0</f>
        <v>0</v>
      </c>
      <c r="AA1004">
        <f>10</f>
        <v>10</v>
      </c>
    </row>
    <row r="1005" spans="1:27" x14ac:dyDescent="0.55000000000000004">
      <c r="A1005" s="10">
        <v>46143</v>
      </c>
      <c r="B1005" t="s">
        <v>11</v>
      </c>
      <c r="C1005" t="s">
        <v>25</v>
      </c>
      <c r="D1005" t="s">
        <v>20</v>
      </c>
      <c r="E1005" t="s">
        <v>27</v>
      </c>
      <c r="F1005" t="s">
        <v>17</v>
      </c>
      <c r="G1005" t="s">
        <v>16</v>
      </c>
      <c r="H1005">
        <v>10.4035348986776</v>
      </c>
      <c r="J1005">
        <f t="shared" si="156"/>
        <v>1004</v>
      </c>
      <c r="K1005" t="str">
        <f t="shared" si="150"/>
        <v>OncorWest LZ</v>
      </c>
      <c r="L1005" s="10">
        <f t="shared" si="157"/>
        <v>45887</v>
      </c>
      <c r="M1005" s="10">
        <f t="shared" si="158"/>
        <v>46143</v>
      </c>
      <c r="N1005" t="str">
        <f t="shared" si="151"/>
        <v>NA</v>
      </c>
      <c r="O1005" t="str">
        <f t="shared" si="152"/>
        <v>NA</v>
      </c>
      <c r="P1005" t="str">
        <f t="shared" si="153"/>
        <v>APG&amp;E</v>
      </c>
      <c r="Q1005">
        <f t="shared" si="154"/>
        <v>24</v>
      </c>
      <c r="R1005">
        <v>0</v>
      </c>
      <c r="S1005">
        <f>200</f>
        <v>200</v>
      </c>
      <c r="T1005" s="9">
        <f t="shared" si="159"/>
        <v>104.035348986776</v>
      </c>
      <c r="U1005">
        <f>0</f>
        <v>0</v>
      </c>
      <c r="V1005" s="9">
        <f t="shared" si="155"/>
        <v>104.035348986776</v>
      </c>
      <c r="W1005" s="9">
        <f>0</f>
        <v>0</v>
      </c>
      <c r="X1005" s="9">
        <f>0</f>
        <v>0</v>
      </c>
      <c r="Y1005" s="9">
        <f>0</f>
        <v>0</v>
      </c>
      <c r="Z1005" s="9">
        <f>0</f>
        <v>0</v>
      </c>
      <c r="AA1005">
        <f>10</f>
        <v>10</v>
      </c>
    </row>
    <row r="1006" spans="1:27" x14ac:dyDescent="0.55000000000000004">
      <c r="A1006" s="10">
        <v>46143</v>
      </c>
      <c r="B1006" t="s">
        <v>11</v>
      </c>
      <c r="C1006" t="s">
        <v>25</v>
      </c>
      <c r="D1006" t="s">
        <v>20</v>
      </c>
      <c r="E1006" t="s">
        <v>27</v>
      </c>
      <c r="F1006" t="s">
        <v>18</v>
      </c>
      <c r="G1006" t="s">
        <v>16</v>
      </c>
      <c r="H1006">
        <v>10.6882144983526</v>
      </c>
      <c r="J1006">
        <f t="shared" si="156"/>
        <v>1005</v>
      </c>
      <c r="K1006" t="str">
        <f t="shared" si="150"/>
        <v>OncorWest LZ</v>
      </c>
      <c r="L1006" s="10">
        <f t="shared" si="157"/>
        <v>45887</v>
      </c>
      <c r="M1006" s="10">
        <f t="shared" si="158"/>
        <v>46143</v>
      </c>
      <c r="N1006" t="str">
        <f t="shared" si="151"/>
        <v>NA</v>
      </c>
      <c r="O1006" t="str">
        <f t="shared" si="152"/>
        <v>NA</v>
      </c>
      <c r="P1006" t="str">
        <f t="shared" si="153"/>
        <v>APG&amp;E</v>
      </c>
      <c r="Q1006">
        <f t="shared" si="154"/>
        <v>36</v>
      </c>
      <c r="R1006">
        <v>0</v>
      </c>
      <c r="S1006">
        <f>200</f>
        <v>200</v>
      </c>
      <c r="T1006" s="9">
        <f t="shared" si="159"/>
        <v>106.882144983526</v>
      </c>
      <c r="U1006">
        <f>0</f>
        <v>0</v>
      </c>
      <c r="V1006" s="9">
        <f t="shared" si="155"/>
        <v>106.882144983526</v>
      </c>
      <c r="W1006" s="9">
        <f>0</f>
        <v>0</v>
      </c>
      <c r="X1006" s="9">
        <f>0</f>
        <v>0</v>
      </c>
      <c r="Y1006" s="9">
        <f>0</f>
        <v>0</v>
      </c>
      <c r="Z1006" s="9">
        <f>0</f>
        <v>0</v>
      </c>
      <c r="AA1006">
        <f>10</f>
        <v>10</v>
      </c>
    </row>
    <row r="1007" spans="1:27" x14ac:dyDescent="0.55000000000000004">
      <c r="A1007" s="10">
        <v>46174</v>
      </c>
      <c r="B1007" t="s">
        <v>11</v>
      </c>
      <c r="C1007" t="s">
        <v>25</v>
      </c>
      <c r="D1007" t="s">
        <v>20</v>
      </c>
      <c r="E1007" t="s">
        <v>27</v>
      </c>
      <c r="F1007" t="s">
        <v>15</v>
      </c>
      <c r="G1007" t="s">
        <v>16</v>
      </c>
      <c r="H1007">
        <v>10.4570300264255</v>
      </c>
      <c r="J1007">
        <f t="shared" si="156"/>
        <v>1006</v>
      </c>
      <c r="K1007" t="str">
        <f t="shared" si="150"/>
        <v>OncorWest LZ</v>
      </c>
      <c r="L1007" s="10">
        <f t="shared" si="157"/>
        <v>45887</v>
      </c>
      <c r="M1007" s="10">
        <f t="shared" si="158"/>
        <v>46174</v>
      </c>
      <c r="N1007" t="str">
        <f t="shared" si="151"/>
        <v>NA</v>
      </c>
      <c r="O1007" t="str">
        <f t="shared" si="152"/>
        <v>NA</v>
      </c>
      <c r="P1007" t="str">
        <f t="shared" si="153"/>
        <v>APG&amp;E</v>
      </c>
      <c r="Q1007">
        <f t="shared" si="154"/>
        <v>12</v>
      </c>
      <c r="R1007">
        <v>0</v>
      </c>
      <c r="S1007">
        <f>200</f>
        <v>200</v>
      </c>
      <c r="T1007" s="9">
        <f t="shared" si="159"/>
        <v>104.570300264255</v>
      </c>
      <c r="U1007">
        <f>0</f>
        <v>0</v>
      </c>
      <c r="V1007" s="9">
        <f t="shared" si="155"/>
        <v>104.570300264255</v>
      </c>
      <c r="W1007" s="9">
        <f>0</f>
        <v>0</v>
      </c>
      <c r="X1007" s="9">
        <f>0</f>
        <v>0</v>
      </c>
      <c r="Y1007" s="9">
        <f>0</f>
        <v>0</v>
      </c>
      <c r="Z1007" s="9">
        <f>0</f>
        <v>0</v>
      </c>
      <c r="AA1007">
        <f>10</f>
        <v>10</v>
      </c>
    </row>
    <row r="1008" spans="1:27" x14ac:dyDescent="0.55000000000000004">
      <c r="A1008" s="10">
        <v>46174</v>
      </c>
      <c r="B1008" t="s">
        <v>11</v>
      </c>
      <c r="C1008" t="s">
        <v>25</v>
      </c>
      <c r="D1008" t="s">
        <v>20</v>
      </c>
      <c r="E1008" t="s">
        <v>27</v>
      </c>
      <c r="F1008" t="s">
        <v>17</v>
      </c>
      <c r="G1008" t="s">
        <v>16</v>
      </c>
      <c r="H1008">
        <v>10.4167253634456</v>
      </c>
      <c r="J1008">
        <f t="shared" si="156"/>
        <v>1007</v>
      </c>
      <c r="K1008" t="str">
        <f t="shared" si="150"/>
        <v>OncorWest LZ</v>
      </c>
      <c r="L1008" s="10">
        <f t="shared" si="157"/>
        <v>45887</v>
      </c>
      <c r="M1008" s="10">
        <f t="shared" si="158"/>
        <v>46174</v>
      </c>
      <c r="N1008" t="str">
        <f t="shared" si="151"/>
        <v>NA</v>
      </c>
      <c r="O1008" t="str">
        <f t="shared" si="152"/>
        <v>NA</v>
      </c>
      <c r="P1008" t="str">
        <f t="shared" si="153"/>
        <v>APG&amp;E</v>
      </c>
      <c r="Q1008">
        <f t="shared" si="154"/>
        <v>24</v>
      </c>
      <c r="R1008">
        <v>0</v>
      </c>
      <c r="S1008">
        <f>200</f>
        <v>200</v>
      </c>
      <c r="T1008" s="9">
        <f t="shared" si="159"/>
        <v>104.167253634456</v>
      </c>
      <c r="U1008">
        <f>0</f>
        <v>0</v>
      </c>
      <c r="V1008" s="9">
        <f t="shared" si="155"/>
        <v>104.167253634456</v>
      </c>
      <c r="W1008" s="9">
        <f>0</f>
        <v>0</v>
      </c>
      <c r="X1008" s="9">
        <f>0</f>
        <v>0</v>
      </c>
      <c r="Y1008" s="9">
        <f>0</f>
        <v>0</v>
      </c>
      <c r="Z1008" s="9">
        <f>0</f>
        <v>0</v>
      </c>
      <c r="AA1008">
        <f>10</f>
        <v>10</v>
      </c>
    </row>
    <row r="1009" spans="1:27" x14ac:dyDescent="0.55000000000000004">
      <c r="A1009" s="10">
        <v>46174</v>
      </c>
      <c r="B1009" t="s">
        <v>11</v>
      </c>
      <c r="C1009" t="s">
        <v>25</v>
      </c>
      <c r="D1009" t="s">
        <v>20</v>
      </c>
      <c r="E1009" t="s">
        <v>27</v>
      </c>
      <c r="F1009" t="s">
        <v>18</v>
      </c>
      <c r="G1009" t="s">
        <v>16</v>
      </c>
      <c r="H1009">
        <v>10.699488707640599</v>
      </c>
      <c r="J1009">
        <f t="shared" si="156"/>
        <v>1008</v>
      </c>
      <c r="K1009" t="str">
        <f t="shared" si="150"/>
        <v>OncorWest LZ</v>
      </c>
      <c r="L1009" s="10">
        <f t="shared" si="157"/>
        <v>45887</v>
      </c>
      <c r="M1009" s="10">
        <f t="shared" si="158"/>
        <v>46174</v>
      </c>
      <c r="N1009" t="str">
        <f t="shared" si="151"/>
        <v>NA</v>
      </c>
      <c r="O1009" t="str">
        <f t="shared" si="152"/>
        <v>NA</v>
      </c>
      <c r="P1009" t="str">
        <f t="shared" si="153"/>
        <v>APG&amp;E</v>
      </c>
      <c r="Q1009">
        <f t="shared" si="154"/>
        <v>36</v>
      </c>
      <c r="R1009">
        <v>0</v>
      </c>
      <c r="S1009">
        <f>200</f>
        <v>200</v>
      </c>
      <c r="T1009" s="9">
        <f t="shared" si="159"/>
        <v>106.99488707640599</v>
      </c>
      <c r="U1009">
        <f>0</f>
        <v>0</v>
      </c>
      <c r="V1009" s="9">
        <f t="shared" si="155"/>
        <v>106.99488707640599</v>
      </c>
      <c r="W1009" s="9">
        <f>0</f>
        <v>0</v>
      </c>
      <c r="X1009" s="9">
        <f>0</f>
        <v>0</v>
      </c>
      <c r="Y1009" s="9">
        <f>0</f>
        <v>0</v>
      </c>
      <c r="Z1009" s="9">
        <f>0</f>
        <v>0</v>
      </c>
      <c r="AA1009">
        <f>10</f>
        <v>10</v>
      </c>
    </row>
    <row r="1010" spans="1:27" x14ac:dyDescent="0.55000000000000004">
      <c r="A1010" s="10">
        <v>46204</v>
      </c>
      <c r="B1010" t="s">
        <v>11</v>
      </c>
      <c r="C1010" t="s">
        <v>25</v>
      </c>
      <c r="D1010" t="s">
        <v>20</v>
      </c>
      <c r="E1010" t="s">
        <v>27</v>
      </c>
      <c r="F1010" t="s">
        <v>15</v>
      </c>
      <c r="G1010" t="s">
        <v>16</v>
      </c>
      <c r="H1010">
        <v>10.4638338792467</v>
      </c>
      <c r="J1010">
        <f t="shared" si="156"/>
        <v>1009</v>
      </c>
      <c r="K1010" t="str">
        <f t="shared" si="150"/>
        <v>OncorWest LZ</v>
      </c>
      <c r="L1010" s="10">
        <f t="shared" si="157"/>
        <v>45887</v>
      </c>
      <c r="M1010" s="10">
        <f t="shared" si="158"/>
        <v>46204</v>
      </c>
      <c r="N1010" t="str">
        <f t="shared" si="151"/>
        <v>NA</v>
      </c>
      <c r="O1010" t="str">
        <f t="shared" si="152"/>
        <v>NA</v>
      </c>
      <c r="P1010" t="str">
        <f t="shared" si="153"/>
        <v>APG&amp;E</v>
      </c>
      <c r="Q1010">
        <f t="shared" si="154"/>
        <v>12</v>
      </c>
      <c r="R1010">
        <v>0</v>
      </c>
      <c r="S1010">
        <f>200</f>
        <v>200</v>
      </c>
      <c r="T1010" s="9">
        <f t="shared" si="159"/>
        <v>104.638338792467</v>
      </c>
      <c r="U1010">
        <f>0</f>
        <v>0</v>
      </c>
      <c r="V1010" s="9">
        <f t="shared" si="155"/>
        <v>104.638338792467</v>
      </c>
      <c r="W1010" s="9">
        <f>0</f>
        <v>0</v>
      </c>
      <c r="X1010" s="9">
        <f>0</f>
        <v>0</v>
      </c>
      <c r="Y1010" s="9">
        <f>0</f>
        <v>0</v>
      </c>
      <c r="Z1010" s="9">
        <f>0</f>
        <v>0</v>
      </c>
      <c r="AA1010">
        <f>10</f>
        <v>10</v>
      </c>
    </row>
    <row r="1011" spans="1:27" x14ac:dyDescent="0.55000000000000004">
      <c r="A1011" s="10">
        <v>46204</v>
      </c>
      <c r="B1011" t="s">
        <v>11</v>
      </c>
      <c r="C1011" t="s">
        <v>25</v>
      </c>
      <c r="D1011" t="s">
        <v>20</v>
      </c>
      <c r="E1011" t="s">
        <v>27</v>
      </c>
      <c r="F1011" t="s">
        <v>17</v>
      </c>
      <c r="G1011" t="s">
        <v>16</v>
      </c>
      <c r="H1011">
        <v>10.417206484457299</v>
      </c>
      <c r="J1011">
        <f t="shared" si="156"/>
        <v>1010</v>
      </c>
      <c r="K1011" t="str">
        <f t="shared" si="150"/>
        <v>OncorWest LZ</v>
      </c>
      <c r="L1011" s="10">
        <f t="shared" si="157"/>
        <v>45887</v>
      </c>
      <c r="M1011" s="10">
        <f t="shared" si="158"/>
        <v>46204</v>
      </c>
      <c r="N1011" t="str">
        <f t="shared" si="151"/>
        <v>NA</v>
      </c>
      <c r="O1011" t="str">
        <f t="shared" si="152"/>
        <v>NA</v>
      </c>
      <c r="P1011" t="str">
        <f t="shared" si="153"/>
        <v>APG&amp;E</v>
      </c>
      <c r="Q1011">
        <f t="shared" si="154"/>
        <v>24</v>
      </c>
      <c r="R1011">
        <v>0</v>
      </c>
      <c r="S1011">
        <f>200</f>
        <v>200</v>
      </c>
      <c r="T1011" s="9">
        <f t="shared" si="159"/>
        <v>104.17206484457299</v>
      </c>
      <c r="U1011">
        <f>0</f>
        <v>0</v>
      </c>
      <c r="V1011" s="9">
        <f t="shared" si="155"/>
        <v>104.17206484457299</v>
      </c>
      <c r="W1011" s="9">
        <f>0</f>
        <v>0</v>
      </c>
      <c r="X1011" s="9">
        <f>0</f>
        <v>0</v>
      </c>
      <c r="Y1011" s="9">
        <f>0</f>
        <v>0</v>
      </c>
      <c r="Z1011" s="9">
        <f>0</f>
        <v>0</v>
      </c>
      <c r="AA1011">
        <f>10</f>
        <v>10</v>
      </c>
    </row>
    <row r="1012" spans="1:27" x14ac:dyDescent="0.55000000000000004">
      <c r="A1012" s="10">
        <v>46204</v>
      </c>
      <c r="B1012" t="s">
        <v>11</v>
      </c>
      <c r="C1012" t="s">
        <v>25</v>
      </c>
      <c r="D1012" t="s">
        <v>20</v>
      </c>
      <c r="E1012" t="s">
        <v>27</v>
      </c>
      <c r="F1012" t="s">
        <v>18</v>
      </c>
      <c r="G1012" t="s">
        <v>16</v>
      </c>
      <c r="H1012">
        <v>10.7045626171668</v>
      </c>
      <c r="J1012">
        <f t="shared" si="156"/>
        <v>1011</v>
      </c>
      <c r="K1012" t="str">
        <f t="shared" si="150"/>
        <v>OncorWest LZ</v>
      </c>
      <c r="L1012" s="10">
        <f t="shared" si="157"/>
        <v>45887</v>
      </c>
      <c r="M1012" s="10">
        <f t="shared" si="158"/>
        <v>46204</v>
      </c>
      <c r="N1012" t="str">
        <f t="shared" si="151"/>
        <v>NA</v>
      </c>
      <c r="O1012" t="str">
        <f t="shared" si="152"/>
        <v>NA</v>
      </c>
      <c r="P1012" t="str">
        <f t="shared" si="153"/>
        <v>APG&amp;E</v>
      </c>
      <c r="Q1012">
        <f t="shared" si="154"/>
        <v>36</v>
      </c>
      <c r="R1012">
        <v>0</v>
      </c>
      <c r="S1012">
        <f>200</f>
        <v>200</v>
      </c>
      <c r="T1012" s="9">
        <f t="shared" si="159"/>
        <v>107.045626171668</v>
      </c>
      <c r="U1012">
        <f>0</f>
        <v>0</v>
      </c>
      <c r="V1012" s="9">
        <f t="shared" si="155"/>
        <v>107.045626171668</v>
      </c>
      <c r="W1012" s="9">
        <f>0</f>
        <v>0</v>
      </c>
      <c r="X1012" s="9">
        <f>0</f>
        <v>0</v>
      </c>
      <c r="Y1012" s="9">
        <f>0</f>
        <v>0</v>
      </c>
      <c r="Z1012" s="9">
        <f>0</f>
        <v>0</v>
      </c>
      <c r="AA1012">
        <f>10</f>
        <v>10</v>
      </c>
    </row>
    <row r="1013" spans="1:27" x14ac:dyDescent="0.55000000000000004">
      <c r="A1013" s="10">
        <v>46235</v>
      </c>
      <c r="B1013" t="s">
        <v>11</v>
      </c>
      <c r="C1013" t="s">
        <v>25</v>
      </c>
      <c r="D1013" t="s">
        <v>20</v>
      </c>
      <c r="E1013" t="s">
        <v>27</v>
      </c>
      <c r="F1013" t="s">
        <v>15</v>
      </c>
      <c r="G1013" t="s">
        <v>16</v>
      </c>
      <c r="H1013">
        <v>10.484727415225199</v>
      </c>
      <c r="J1013">
        <f t="shared" si="156"/>
        <v>1012</v>
      </c>
      <c r="K1013" t="str">
        <f t="shared" si="150"/>
        <v>OncorWest LZ</v>
      </c>
      <c r="L1013" s="10">
        <f t="shared" si="157"/>
        <v>45887</v>
      </c>
      <c r="M1013" s="10">
        <f t="shared" si="158"/>
        <v>46235</v>
      </c>
      <c r="N1013" t="str">
        <f t="shared" si="151"/>
        <v>NA</v>
      </c>
      <c r="O1013" t="str">
        <f t="shared" si="152"/>
        <v>NA</v>
      </c>
      <c r="P1013" t="str">
        <f t="shared" si="153"/>
        <v>APG&amp;E</v>
      </c>
      <c r="Q1013">
        <f t="shared" si="154"/>
        <v>12</v>
      </c>
      <c r="R1013">
        <v>0</v>
      </c>
      <c r="S1013">
        <f>200</f>
        <v>200</v>
      </c>
      <c r="T1013" s="9">
        <f t="shared" si="159"/>
        <v>104.847274152252</v>
      </c>
      <c r="U1013">
        <f>0</f>
        <v>0</v>
      </c>
      <c r="V1013" s="9">
        <f t="shared" si="155"/>
        <v>104.847274152252</v>
      </c>
      <c r="W1013" s="9">
        <f>0</f>
        <v>0</v>
      </c>
      <c r="X1013" s="9">
        <f>0</f>
        <v>0</v>
      </c>
      <c r="Y1013" s="9">
        <f>0</f>
        <v>0</v>
      </c>
      <c r="Z1013" s="9">
        <f>0</f>
        <v>0</v>
      </c>
      <c r="AA1013">
        <f>10</f>
        <v>10</v>
      </c>
    </row>
    <row r="1014" spans="1:27" x14ac:dyDescent="0.55000000000000004">
      <c r="A1014" s="10">
        <v>46235</v>
      </c>
      <c r="B1014" t="s">
        <v>11</v>
      </c>
      <c r="C1014" t="s">
        <v>25</v>
      </c>
      <c r="D1014" t="s">
        <v>20</v>
      </c>
      <c r="E1014" t="s">
        <v>27</v>
      </c>
      <c r="F1014" t="s">
        <v>17</v>
      </c>
      <c r="G1014" t="s">
        <v>16</v>
      </c>
      <c r="H1014">
        <v>10.4294739760231</v>
      </c>
      <c r="J1014">
        <f t="shared" si="156"/>
        <v>1013</v>
      </c>
      <c r="K1014" t="str">
        <f t="shared" si="150"/>
        <v>OncorWest LZ</v>
      </c>
      <c r="L1014" s="10">
        <f t="shared" si="157"/>
        <v>45887</v>
      </c>
      <c r="M1014" s="10">
        <f t="shared" si="158"/>
        <v>46235</v>
      </c>
      <c r="N1014" t="str">
        <f t="shared" si="151"/>
        <v>NA</v>
      </c>
      <c r="O1014" t="str">
        <f t="shared" si="152"/>
        <v>NA</v>
      </c>
      <c r="P1014" t="str">
        <f t="shared" si="153"/>
        <v>APG&amp;E</v>
      </c>
      <c r="Q1014">
        <f t="shared" si="154"/>
        <v>24</v>
      </c>
      <c r="R1014">
        <v>0</v>
      </c>
      <c r="S1014">
        <f>200</f>
        <v>200</v>
      </c>
      <c r="T1014" s="9">
        <f t="shared" si="159"/>
        <v>104.29473976023101</v>
      </c>
      <c r="U1014">
        <f>0</f>
        <v>0</v>
      </c>
      <c r="V1014" s="9">
        <f t="shared" si="155"/>
        <v>104.29473976023101</v>
      </c>
      <c r="W1014" s="9">
        <f>0</f>
        <v>0</v>
      </c>
      <c r="X1014" s="9">
        <f>0</f>
        <v>0</v>
      </c>
      <c r="Y1014" s="9">
        <f>0</f>
        <v>0</v>
      </c>
      <c r="Z1014" s="9">
        <f>0</f>
        <v>0</v>
      </c>
      <c r="AA1014">
        <f>10</f>
        <v>10</v>
      </c>
    </row>
    <row r="1015" spans="1:27" x14ac:dyDescent="0.55000000000000004">
      <c r="A1015" s="10">
        <v>46235</v>
      </c>
      <c r="B1015" t="s">
        <v>11</v>
      </c>
      <c r="C1015" t="s">
        <v>25</v>
      </c>
      <c r="D1015" t="s">
        <v>20</v>
      </c>
      <c r="E1015" t="s">
        <v>27</v>
      </c>
      <c r="F1015" t="s">
        <v>18</v>
      </c>
      <c r="G1015" t="s">
        <v>16</v>
      </c>
      <c r="H1015">
        <v>10.722168422631</v>
      </c>
      <c r="J1015">
        <f t="shared" si="156"/>
        <v>1014</v>
      </c>
      <c r="K1015" t="str">
        <f t="shared" si="150"/>
        <v>OncorWest LZ</v>
      </c>
      <c r="L1015" s="10">
        <f t="shared" si="157"/>
        <v>45887</v>
      </c>
      <c r="M1015" s="10">
        <f t="shared" si="158"/>
        <v>46235</v>
      </c>
      <c r="N1015" t="str">
        <f t="shared" si="151"/>
        <v>NA</v>
      </c>
      <c r="O1015" t="str">
        <f t="shared" si="152"/>
        <v>NA</v>
      </c>
      <c r="P1015" t="str">
        <f t="shared" si="153"/>
        <v>APG&amp;E</v>
      </c>
      <c r="Q1015">
        <f t="shared" si="154"/>
        <v>36</v>
      </c>
      <c r="R1015">
        <v>0</v>
      </c>
      <c r="S1015">
        <f>200</f>
        <v>200</v>
      </c>
      <c r="T1015" s="9">
        <f t="shared" si="159"/>
        <v>107.22168422631</v>
      </c>
      <c r="U1015">
        <f>0</f>
        <v>0</v>
      </c>
      <c r="V1015" s="9">
        <f t="shared" si="155"/>
        <v>107.22168422631</v>
      </c>
      <c r="W1015" s="9">
        <f>0</f>
        <v>0</v>
      </c>
      <c r="X1015" s="9">
        <f>0</f>
        <v>0</v>
      </c>
      <c r="Y1015" s="9">
        <f>0</f>
        <v>0</v>
      </c>
      <c r="Z1015" s="9">
        <f>0</f>
        <v>0</v>
      </c>
      <c r="AA1015">
        <f>10</f>
        <v>10</v>
      </c>
    </row>
    <row r="1016" spans="1:27" x14ac:dyDescent="0.55000000000000004">
      <c r="A1016" s="10">
        <v>45870</v>
      </c>
      <c r="B1016" t="s">
        <v>11</v>
      </c>
      <c r="C1016" t="s">
        <v>26</v>
      </c>
      <c r="D1016" t="s">
        <v>13</v>
      </c>
      <c r="E1016" t="s">
        <v>27</v>
      </c>
      <c r="F1016" t="s">
        <v>15</v>
      </c>
      <c r="G1016" t="s">
        <v>16</v>
      </c>
      <c r="H1016">
        <v>8.6155599419341602</v>
      </c>
      <c r="J1016">
        <f t="shared" si="156"/>
        <v>1015</v>
      </c>
      <c r="K1016" t="str">
        <f t="shared" si="150"/>
        <v>TNMPHouston LZ</v>
      </c>
      <c r="L1016" s="10">
        <f t="shared" si="157"/>
        <v>45887</v>
      </c>
      <c r="M1016" s="10">
        <f t="shared" si="158"/>
        <v>45870</v>
      </c>
      <c r="N1016" t="str">
        <f t="shared" si="151"/>
        <v>TNMP</v>
      </c>
      <c r="O1016" t="str">
        <f t="shared" si="152"/>
        <v>NA</v>
      </c>
      <c r="P1016" t="str">
        <f t="shared" si="153"/>
        <v>APG&amp;E</v>
      </c>
      <c r="Q1016">
        <f t="shared" si="154"/>
        <v>12</v>
      </c>
      <c r="R1016">
        <v>0</v>
      </c>
      <c r="S1016">
        <f>200</f>
        <v>200</v>
      </c>
      <c r="T1016" s="9">
        <f t="shared" si="159"/>
        <v>86.155599419341598</v>
      </c>
      <c r="U1016">
        <f>0</f>
        <v>0</v>
      </c>
      <c r="V1016" s="9">
        <f t="shared" si="155"/>
        <v>86.155599419341598</v>
      </c>
      <c r="W1016" s="9">
        <f>0</f>
        <v>0</v>
      </c>
      <c r="X1016" s="9">
        <f>0</f>
        <v>0</v>
      </c>
      <c r="Y1016" s="9">
        <f>0</f>
        <v>0</v>
      </c>
      <c r="Z1016" s="9">
        <f>0</f>
        <v>0</v>
      </c>
      <c r="AA1016">
        <f>10</f>
        <v>10</v>
      </c>
    </row>
    <row r="1017" spans="1:27" x14ac:dyDescent="0.55000000000000004">
      <c r="A1017" s="10">
        <v>45870</v>
      </c>
      <c r="B1017" t="s">
        <v>11</v>
      </c>
      <c r="C1017" t="s">
        <v>26</v>
      </c>
      <c r="D1017" t="s">
        <v>13</v>
      </c>
      <c r="E1017" t="s">
        <v>27</v>
      </c>
      <c r="F1017" t="s">
        <v>17</v>
      </c>
      <c r="G1017" t="s">
        <v>16</v>
      </c>
      <c r="H1017">
        <v>8.8117099033642994</v>
      </c>
      <c r="J1017">
        <f t="shared" si="156"/>
        <v>1016</v>
      </c>
      <c r="K1017" t="str">
        <f t="shared" si="150"/>
        <v>TNMPHouston LZ</v>
      </c>
      <c r="L1017" s="10">
        <f t="shared" si="157"/>
        <v>45887</v>
      </c>
      <c r="M1017" s="10">
        <f t="shared" si="158"/>
        <v>45870</v>
      </c>
      <c r="N1017" t="str">
        <f t="shared" si="151"/>
        <v>TNMP</v>
      </c>
      <c r="O1017" t="str">
        <f t="shared" si="152"/>
        <v>NA</v>
      </c>
      <c r="P1017" t="str">
        <f t="shared" si="153"/>
        <v>APG&amp;E</v>
      </c>
      <c r="Q1017">
        <f t="shared" si="154"/>
        <v>24</v>
      </c>
      <c r="R1017">
        <v>0</v>
      </c>
      <c r="S1017">
        <f>200</f>
        <v>200</v>
      </c>
      <c r="T1017" s="9">
        <f t="shared" si="159"/>
        <v>88.117099033643001</v>
      </c>
      <c r="U1017">
        <f>0</f>
        <v>0</v>
      </c>
      <c r="V1017" s="9">
        <f t="shared" si="155"/>
        <v>88.117099033643001</v>
      </c>
      <c r="W1017" s="9">
        <f>0</f>
        <v>0</v>
      </c>
      <c r="X1017" s="9">
        <f>0</f>
        <v>0</v>
      </c>
      <c r="Y1017" s="9">
        <f>0</f>
        <v>0</v>
      </c>
      <c r="Z1017" s="9">
        <f>0</f>
        <v>0</v>
      </c>
      <c r="AA1017">
        <f>10</f>
        <v>10</v>
      </c>
    </row>
    <row r="1018" spans="1:27" x14ac:dyDescent="0.55000000000000004">
      <c r="A1018" s="10">
        <v>45870</v>
      </c>
      <c r="B1018" t="s">
        <v>11</v>
      </c>
      <c r="C1018" t="s">
        <v>26</v>
      </c>
      <c r="D1018" t="s">
        <v>13</v>
      </c>
      <c r="E1018" t="s">
        <v>27</v>
      </c>
      <c r="F1018" t="s">
        <v>18</v>
      </c>
      <c r="G1018" t="s">
        <v>16</v>
      </c>
      <c r="H1018">
        <v>9.1543235396832703</v>
      </c>
      <c r="J1018">
        <f t="shared" si="156"/>
        <v>1017</v>
      </c>
      <c r="K1018" t="str">
        <f t="shared" si="150"/>
        <v>TNMPHouston LZ</v>
      </c>
      <c r="L1018" s="10">
        <f t="shared" si="157"/>
        <v>45887</v>
      </c>
      <c r="M1018" s="10">
        <f t="shared" si="158"/>
        <v>45870</v>
      </c>
      <c r="N1018" t="str">
        <f t="shared" si="151"/>
        <v>TNMP</v>
      </c>
      <c r="O1018" t="str">
        <f t="shared" si="152"/>
        <v>NA</v>
      </c>
      <c r="P1018" t="str">
        <f t="shared" si="153"/>
        <v>APG&amp;E</v>
      </c>
      <c r="Q1018">
        <f t="shared" si="154"/>
        <v>36</v>
      </c>
      <c r="R1018">
        <v>0</v>
      </c>
      <c r="S1018">
        <f>200</f>
        <v>200</v>
      </c>
      <c r="T1018" s="9">
        <f t="shared" si="159"/>
        <v>91.543235396832699</v>
      </c>
      <c r="U1018">
        <f>0</f>
        <v>0</v>
      </c>
      <c r="V1018" s="9">
        <f t="shared" si="155"/>
        <v>91.543235396832699</v>
      </c>
      <c r="W1018" s="9">
        <f>0</f>
        <v>0</v>
      </c>
      <c r="X1018" s="9">
        <f>0</f>
        <v>0</v>
      </c>
      <c r="Y1018" s="9">
        <f>0</f>
        <v>0</v>
      </c>
      <c r="Z1018" s="9">
        <f>0</f>
        <v>0</v>
      </c>
      <c r="AA1018">
        <f>10</f>
        <v>10</v>
      </c>
    </row>
    <row r="1019" spans="1:27" x14ac:dyDescent="0.55000000000000004">
      <c r="A1019" s="10">
        <v>45901</v>
      </c>
      <c r="B1019" t="s">
        <v>11</v>
      </c>
      <c r="C1019" t="s">
        <v>26</v>
      </c>
      <c r="D1019" t="s">
        <v>13</v>
      </c>
      <c r="E1019" t="s">
        <v>27</v>
      </c>
      <c r="F1019" t="s">
        <v>15</v>
      </c>
      <c r="G1019" t="s">
        <v>16</v>
      </c>
      <c r="H1019">
        <v>9.1563775077708005</v>
      </c>
      <c r="J1019">
        <f t="shared" si="156"/>
        <v>1018</v>
      </c>
      <c r="K1019" t="str">
        <f t="shared" si="150"/>
        <v>TNMPHouston LZ</v>
      </c>
      <c r="L1019" s="10">
        <f t="shared" si="157"/>
        <v>45887</v>
      </c>
      <c r="M1019" s="10">
        <f t="shared" si="158"/>
        <v>45901</v>
      </c>
      <c r="N1019" t="str">
        <f t="shared" si="151"/>
        <v>TNMP</v>
      </c>
      <c r="O1019" t="str">
        <f t="shared" si="152"/>
        <v>NA</v>
      </c>
      <c r="P1019" t="str">
        <f t="shared" si="153"/>
        <v>APG&amp;E</v>
      </c>
      <c r="Q1019">
        <f t="shared" si="154"/>
        <v>12</v>
      </c>
      <c r="R1019">
        <v>0</v>
      </c>
      <c r="S1019">
        <f>200</f>
        <v>200</v>
      </c>
      <c r="T1019" s="9">
        <f t="shared" si="159"/>
        <v>91.563775077708002</v>
      </c>
      <c r="U1019">
        <f>0</f>
        <v>0</v>
      </c>
      <c r="V1019" s="9">
        <f t="shared" si="155"/>
        <v>91.563775077708002</v>
      </c>
      <c r="W1019" s="9">
        <f>0</f>
        <v>0</v>
      </c>
      <c r="X1019" s="9">
        <f>0</f>
        <v>0</v>
      </c>
      <c r="Y1019" s="9">
        <f>0</f>
        <v>0</v>
      </c>
      <c r="Z1019" s="9">
        <f>0</f>
        <v>0</v>
      </c>
      <c r="AA1019">
        <f>10</f>
        <v>10</v>
      </c>
    </row>
    <row r="1020" spans="1:27" x14ac:dyDescent="0.55000000000000004">
      <c r="A1020" s="10">
        <v>45901</v>
      </c>
      <c r="B1020" t="s">
        <v>11</v>
      </c>
      <c r="C1020" t="s">
        <v>26</v>
      </c>
      <c r="D1020" t="s">
        <v>13</v>
      </c>
      <c r="E1020" t="s">
        <v>27</v>
      </c>
      <c r="F1020" t="s">
        <v>17</v>
      </c>
      <c r="G1020" t="s">
        <v>16</v>
      </c>
      <c r="H1020">
        <v>9.0619608820999797</v>
      </c>
      <c r="J1020">
        <f t="shared" si="156"/>
        <v>1019</v>
      </c>
      <c r="K1020" t="str">
        <f t="shared" si="150"/>
        <v>TNMPHouston LZ</v>
      </c>
      <c r="L1020" s="10">
        <f t="shared" si="157"/>
        <v>45887</v>
      </c>
      <c r="M1020" s="10">
        <f t="shared" si="158"/>
        <v>45901</v>
      </c>
      <c r="N1020" t="str">
        <f t="shared" si="151"/>
        <v>TNMP</v>
      </c>
      <c r="O1020" t="str">
        <f t="shared" si="152"/>
        <v>NA</v>
      </c>
      <c r="P1020" t="str">
        <f t="shared" si="153"/>
        <v>APG&amp;E</v>
      </c>
      <c r="Q1020">
        <f t="shared" si="154"/>
        <v>24</v>
      </c>
      <c r="R1020">
        <v>0</v>
      </c>
      <c r="S1020">
        <f>200</f>
        <v>200</v>
      </c>
      <c r="T1020" s="9">
        <f t="shared" si="159"/>
        <v>90.619608820999801</v>
      </c>
      <c r="U1020">
        <f>0</f>
        <v>0</v>
      </c>
      <c r="V1020" s="9">
        <f t="shared" si="155"/>
        <v>90.619608820999801</v>
      </c>
      <c r="W1020" s="9">
        <f>0</f>
        <v>0</v>
      </c>
      <c r="X1020" s="9">
        <f>0</f>
        <v>0</v>
      </c>
      <c r="Y1020" s="9">
        <f>0</f>
        <v>0</v>
      </c>
      <c r="Z1020" s="9">
        <f>0</f>
        <v>0</v>
      </c>
      <c r="AA1020">
        <f>10</f>
        <v>10</v>
      </c>
    </row>
    <row r="1021" spans="1:27" x14ac:dyDescent="0.55000000000000004">
      <c r="A1021" s="10">
        <v>45901</v>
      </c>
      <c r="B1021" t="s">
        <v>11</v>
      </c>
      <c r="C1021" t="s">
        <v>26</v>
      </c>
      <c r="D1021" t="s">
        <v>13</v>
      </c>
      <c r="E1021" t="s">
        <v>27</v>
      </c>
      <c r="F1021" t="s">
        <v>18</v>
      </c>
      <c r="G1021" t="s">
        <v>16</v>
      </c>
      <c r="H1021">
        <v>9.3049625136098104</v>
      </c>
      <c r="J1021">
        <f t="shared" si="156"/>
        <v>1020</v>
      </c>
      <c r="K1021" t="str">
        <f t="shared" si="150"/>
        <v>TNMPHouston LZ</v>
      </c>
      <c r="L1021" s="10">
        <f t="shared" si="157"/>
        <v>45887</v>
      </c>
      <c r="M1021" s="10">
        <f t="shared" si="158"/>
        <v>45901</v>
      </c>
      <c r="N1021" t="str">
        <f t="shared" si="151"/>
        <v>TNMP</v>
      </c>
      <c r="O1021" t="str">
        <f t="shared" si="152"/>
        <v>NA</v>
      </c>
      <c r="P1021" t="str">
        <f t="shared" si="153"/>
        <v>APG&amp;E</v>
      </c>
      <c r="Q1021">
        <f t="shared" si="154"/>
        <v>36</v>
      </c>
      <c r="R1021">
        <v>0</v>
      </c>
      <c r="S1021">
        <f>200</f>
        <v>200</v>
      </c>
      <c r="T1021" s="9">
        <f t="shared" si="159"/>
        <v>93.049625136098101</v>
      </c>
      <c r="U1021">
        <f>0</f>
        <v>0</v>
      </c>
      <c r="V1021" s="9">
        <f t="shared" si="155"/>
        <v>93.049625136098101</v>
      </c>
      <c r="W1021" s="9">
        <f>0</f>
        <v>0</v>
      </c>
      <c r="X1021" s="9">
        <f>0</f>
        <v>0</v>
      </c>
      <c r="Y1021" s="9">
        <f>0</f>
        <v>0</v>
      </c>
      <c r="Z1021" s="9">
        <f>0</f>
        <v>0</v>
      </c>
      <c r="AA1021">
        <f>10</f>
        <v>10</v>
      </c>
    </row>
    <row r="1022" spans="1:27" x14ac:dyDescent="0.55000000000000004">
      <c r="A1022" s="10">
        <v>45931</v>
      </c>
      <c r="B1022" t="s">
        <v>11</v>
      </c>
      <c r="C1022" t="s">
        <v>26</v>
      </c>
      <c r="D1022" t="s">
        <v>13</v>
      </c>
      <c r="E1022" t="s">
        <v>27</v>
      </c>
      <c r="F1022" t="s">
        <v>15</v>
      </c>
      <c r="G1022" t="s">
        <v>16</v>
      </c>
      <c r="H1022">
        <v>9.2978358152542508</v>
      </c>
      <c r="J1022">
        <f t="shared" si="156"/>
        <v>1021</v>
      </c>
      <c r="K1022" t="str">
        <f t="shared" si="150"/>
        <v>TNMPHouston LZ</v>
      </c>
      <c r="L1022" s="10">
        <f t="shared" si="157"/>
        <v>45887</v>
      </c>
      <c r="M1022" s="10">
        <f t="shared" si="158"/>
        <v>45931</v>
      </c>
      <c r="N1022" t="str">
        <f t="shared" si="151"/>
        <v>TNMP</v>
      </c>
      <c r="O1022" t="str">
        <f t="shared" si="152"/>
        <v>NA</v>
      </c>
      <c r="P1022" t="str">
        <f t="shared" si="153"/>
        <v>APG&amp;E</v>
      </c>
      <c r="Q1022">
        <f t="shared" si="154"/>
        <v>12</v>
      </c>
      <c r="R1022">
        <v>0</v>
      </c>
      <c r="S1022">
        <f>200</f>
        <v>200</v>
      </c>
      <c r="T1022" s="9">
        <f t="shared" si="159"/>
        <v>92.978358152542512</v>
      </c>
      <c r="U1022">
        <f>0</f>
        <v>0</v>
      </c>
      <c r="V1022" s="9">
        <f t="shared" si="155"/>
        <v>92.978358152542512</v>
      </c>
      <c r="W1022" s="9">
        <f>0</f>
        <v>0</v>
      </c>
      <c r="X1022" s="9">
        <f>0</f>
        <v>0</v>
      </c>
      <c r="Y1022" s="9">
        <f>0</f>
        <v>0</v>
      </c>
      <c r="Z1022" s="9">
        <f>0</f>
        <v>0</v>
      </c>
      <c r="AA1022">
        <f>10</f>
        <v>10</v>
      </c>
    </row>
    <row r="1023" spans="1:27" x14ac:dyDescent="0.55000000000000004">
      <c r="A1023" s="10">
        <v>45931</v>
      </c>
      <c r="B1023" t="s">
        <v>11</v>
      </c>
      <c r="C1023" t="s">
        <v>26</v>
      </c>
      <c r="D1023" t="s">
        <v>13</v>
      </c>
      <c r="E1023" t="s">
        <v>27</v>
      </c>
      <c r="F1023" t="s">
        <v>17</v>
      </c>
      <c r="G1023" t="s">
        <v>16</v>
      </c>
      <c r="H1023">
        <v>9.1303810195624493</v>
      </c>
      <c r="J1023">
        <f t="shared" si="156"/>
        <v>1022</v>
      </c>
      <c r="K1023" t="str">
        <f t="shared" si="150"/>
        <v>TNMPHouston LZ</v>
      </c>
      <c r="L1023" s="10">
        <f t="shared" si="157"/>
        <v>45887</v>
      </c>
      <c r="M1023" s="10">
        <f t="shared" si="158"/>
        <v>45931</v>
      </c>
      <c r="N1023" t="str">
        <f t="shared" si="151"/>
        <v>TNMP</v>
      </c>
      <c r="O1023" t="str">
        <f t="shared" si="152"/>
        <v>NA</v>
      </c>
      <c r="P1023" t="str">
        <f t="shared" si="153"/>
        <v>APG&amp;E</v>
      </c>
      <c r="Q1023">
        <f t="shared" si="154"/>
        <v>24</v>
      </c>
      <c r="R1023">
        <v>0</v>
      </c>
      <c r="S1023">
        <f>200</f>
        <v>200</v>
      </c>
      <c r="T1023" s="9">
        <f t="shared" si="159"/>
        <v>91.303810195624493</v>
      </c>
      <c r="U1023">
        <f>0</f>
        <v>0</v>
      </c>
      <c r="V1023" s="9">
        <f t="shared" si="155"/>
        <v>91.303810195624493</v>
      </c>
      <c r="W1023" s="9">
        <f>0</f>
        <v>0</v>
      </c>
      <c r="X1023" s="9">
        <f>0</f>
        <v>0</v>
      </c>
      <c r="Y1023" s="9">
        <f>0</f>
        <v>0</v>
      </c>
      <c r="Z1023" s="9">
        <f>0</f>
        <v>0</v>
      </c>
      <c r="AA1023">
        <f>10</f>
        <v>10</v>
      </c>
    </row>
    <row r="1024" spans="1:27" x14ac:dyDescent="0.55000000000000004">
      <c r="A1024" s="10">
        <v>45931</v>
      </c>
      <c r="B1024" t="s">
        <v>11</v>
      </c>
      <c r="C1024" t="s">
        <v>26</v>
      </c>
      <c r="D1024" t="s">
        <v>13</v>
      </c>
      <c r="E1024" t="s">
        <v>27</v>
      </c>
      <c r="F1024" t="s">
        <v>18</v>
      </c>
      <c r="G1024" t="s">
        <v>16</v>
      </c>
      <c r="H1024">
        <v>9.3405536538288008</v>
      </c>
      <c r="J1024">
        <f t="shared" si="156"/>
        <v>1023</v>
      </c>
      <c r="K1024" t="str">
        <f t="shared" si="150"/>
        <v>TNMPHouston LZ</v>
      </c>
      <c r="L1024" s="10">
        <f t="shared" si="157"/>
        <v>45887</v>
      </c>
      <c r="M1024" s="10">
        <f t="shared" si="158"/>
        <v>45931</v>
      </c>
      <c r="N1024" t="str">
        <f t="shared" si="151"/>
        <v>TNMP</v>
      </c>
      <c r="O1024" t="str">
        <f t="shared" si="152"/>
        <v>NA</v>
      </c>
      <c r="P1024" t="str">
        <f t="shared" si="153"/>
        <v>APG&amp;E</v>
      </c>
      <c r="Q1024">
        <f t="shared" si="154"/>
        <v>36</v>
      </c>
      <c r="R1024">
        <v>0</v>
      </c>
      <c r="S1024">
        <f>200</f>
        <v>200</v>
      </c>
      <c r="T1024" s="9">
        <f t="shared" si="159"/>
        <v>93.405536538288004</v>
      </c>
      <c r="U1024">
        <f>0</f>
        <v>0</v>
      </c>
      <c r="V1024" s="9">
        <f t="shared" si="155"/>
        <v>93.405536538288004</v>
      </c>
      <c r="W1024" s="9">
        <f>0</f>
        <v>0</v>
      </c>
      <c r="X1024" s="9">
        <f>0</f>
        <v>0</v>
      </c>
      <c r="Y1024" s="9">
        <f>0</f>
        <v>0</v>
      </c>
      <c r="Z1024" s="9">
        <f>0</f>
        <v>0</v>
      </c>
      <c r="AA1024">
        <f>10</f>
        <v>10</v>
      </c>
    </row>
    <row r="1025" spans="1:27" x14ac:dyDescent="0.55000000000000004">
      <c r="A1025" s="10">
        <v>45962</v>
      </c>
      <c r="B1025" t="s">
        <v>11</v>
      </c>
      <c r="C1025" t="s">
        <v>26</v>
      </c>
      <c r="D1025" t="s">
        <v>13</v>
      </c>
      <c r="E1025" t="s">
        <v>27</v>
      </c>
      <c r="F1025" t="s">
        <v>15</v>
      </c>
      <c r="G1025" t="s">
        <v>16</v>
      </c>
      <c r="H1025">
        <v>9.3241891284442406</v>
      </c>
      <c r="J1025">
        <f t="shared" si="156"/>
        <v>1024</v>
      </c>
      <c r="K1025" t="str">
        <f t="shared" si="150"/>
        <v>TNMPHouston LZ</v>
      </c>
      <c r="L1025" s="10">
        <f t="shared" si="157"/>
        <v>45887</v>
      </c>
      <c r="M1025" s="10">
        <f t="shared" si="158"/>
        <v>45962</v>
      </c>
      <c r="N1025" t="str">
        <f t="shared" si="151"/>
        <v>TNMP</v>
      </c>
      <c r="O1025" t="str">
        <f t="shared" si="152"/>
        <v>NA</v>
      </c>
      <c r="P1025" t="str">
        <f t="shared" si="153"/>
        <v>APG&amp;E</v>
      </c>
      <c r="Q1025">
        <f t="shared" si="154"/>
        <v>12</v>
      </c>
      <c r="R1025">
        <v>0</v>
      </c>
      <c r="S1025">
        <f>200</f>
        <v>200</v>
      </c>
      <c r="T1025" s="9">
        <f t="shared" si="159"/>
        <v>93.241891284442403</v>
      </c>
      <c r="U1025">
        <f>0</f>
        <v>0</v>
      </c>
      <c r="V1025" s="9">
        <f t="shared" si="155"/>
        <v>93.241891284442403</v>
      </c>
      <c r="W1025" s="9">
        <f>0</f>
        <v>0</v>
      </c>
      <c r="X1025" s="9">
        <f>0</f>
        <v>0</v>
      </c>
      <c r="Y1025" s="9">
        <f>0</f>
        <v>0</v>
      </c>
      <c r="Z1025" s="9">
        <f>0</f>
        <v>0</v>
      </c>
      <c r="AA1025">
        <f>10</f>
        <v>10</v>
      </c>
    </row>
    <row r="1026" spans="1:27" x14ac:dyDescent="0.55000000000000004">
      <c r="A1026" s="10">
        <v>45962</v>
      </c>
      <c r="B1026" t="s">
        <v>11</v>
      </c>
      <c r="C1026" t="s">
        <v>26</v>
      </c>
      <c r="D1026" t="s">
        <v>13</v>
      </c>
      <c r="E1026" t="s">
        <v>27</v>
      </c>
      <c r="F1026" t="s">
        <v>17</v>
      </c>
      <c r="G1026" t="s">
        <v>16</v>
      </c>
      <c r="H1026">
        <v>9.1367600235632693</v>
      </c>
      <c r="J1026">
        <f t="shared" si="156"/>
        <v>1025</v>
      </c>
      <c r="K1026" t="str">
        <f t="shared" ref="K1026:K1089" si="160">CONCATENATE(C1026,D1026)</f>
        <v>TNMPHouston LZ</v>
      </c>
      <c r="L1026" s="10">
        <f t="shared" si="157"/>
        <v>45887</v>
      </c>
      <c r="M1026" s="10">
        <f t="shared" si="158"/>
        <v>45962</v>
      </c>
      <c r="N1026" t="str">
        <f t="shared" ref="N1026:N1089" si="161">IF(K1026="CenterpointHouston LZ","COAST",IF(K1026="OncorNorth LZ","NORTH",IF(K1026="AEP TX CENTRALSouth LZ","SOUTH",IF(K1026="AEP TX CentralWest LZ","WEST",IF(K1026="TNMPHouston LZ","TNMP","NA")))))</f>
        <v>TNMP</v>
      </c>
      <c r="O1026" t="str">
        <f t="shared" ref="O1026:O1089" si="162">IF(E1026="LO","LOW",IF(E1026="MED","MED",IF(E1026="HI","HIGH","NA")))</f>
        <v>NA</v>
      </c>
      <c r="P1026" t="str">
        <f t="shared" ref="P1026:P1089" si="163">IF(G1026="Fixed Price","APG&amp;E","NA")</f>
        <v>APG&amp;E</v>
      </c>
      <c r="Q1026">
        <f t="shared" ref="Q1026:Q1089" si="164">IF(F1026="12 Months",12,IF(F1026="24 Months",24,IF(F1026="36 Months",36,IF(F1026="48 Months",48,IF(F1026="60 Months",60,0)))))</f>
        <v>24</v>
      </c>
      <c r="R1026">
        <v>0</v>
      </c>
      <c r="S1026">
        <f>200</f>
        <v>200</v>
      </c>
      <c r="T1026" s="9">
        <f t="shared" si="159"/>
        <v>91.367600235632693</v>
      </c>
      <c r="U1026">
        <f>0</f>
        <v>0</v>
      </c>
      <c r="V1026" s="9">
        <f t="shared" ref="V1026:V1089" si="165">T1026+U1026</f>
        <v>91.367600235632693</v>
      </c>
      <c r="W1026" s="9">
        <f>0</f>
        <v>0</v>
      </c>
      <c r="X1026" s="9">
        <f>0</f>
        <v>0</v>
      </c>
      <c r="Y1026" s="9">
        <f>0</f>
        <v>0</v>
      </c>
      <c r="Z1026" s="9">
        <f>0</f>
        <v>0</v>
      </c>
      <c r="AA1026">
        <f>10</f>
        <v>10</v>
      </c>
    </row>
    <row r="1027" spans="1:27" x14ac:dyDescent="0.55000000000000004">
      <c r="A1027" s="10">
        <v>45962</v>
      </c>
      <c r="B1027" t="s">
        <v>11</v>
      </c>
      <c r="C1027" t="s">
        <v>26</v>
      </c>
      <c r="D1027" t="s">
        <v>13</v>
      </c>
      <c r="E1027" t="s">
        <v>27</v>
      </c>
      <c r="F1027" t="s">
        <v>18</v>
      </c>
      <c r="G1027" t="s">
        <v>16</v>
      </c>
      <c r="H1027">
        <v>9.3471715240125004</v>
      </c>
      <c r="J1027">
        <f t="shared" ref="J1027:J1090" si="166">J1026+1</f>
        <v>1026</v>
      </c>
      <c r="K1027" t="str">
        <f t="shared" si="160"/>
        <v>TNMPHouston LZ</v>
      </c>
      <c r="L1027" s="10">
        <f t="shared" ref="L1027:L1090" si="167">DATE(2025,8,18)</f>
        <v>45887</v>
      </c>
      <c r="M1027" s="10">
        <f t="shared" ref="M1027:M1090" si="168">A1027</f>
        <v>45962</v>
      </c>
      <c r="N1027" t="str">
        <f t="shared" si="161"/>
        <v>TNMP</v>
      </c>
      <c r="O1027" t="str">
        <f t="shared" si="162"/>
        <v>NA</v>
      </c>
      <c r="P1027" t="str">
        <f t="shared" si="163"/>
        <v>APG&amp;E</v>
      </c>
      <c r="Q1027">
        <f t="shared" si="164"/>
        <v>36</v>
      </c>
      <c r="R1027">
        <v>0</v>
      </c>
      <c r="S1027">
        <f>200</f>
        <v>200</v>
      </c>
      <c r="T1027" s="9">
        <f t="shared" ref="T1027:T1090" si="169">IF(N1027="",0,H1027*10)</f>
        <v>93.471715240125008</v>
      </c>
      <c r="U1027">
        <f>0</f>
        <v>0</v>
      </c>
      <c r="V1027" s="9">
        <f t="shared" si="165"/>
        <v>93.471715240125008</v>
      </c>
      <c r="W1027" s="9">
        <f>0</f>
        <v>0</v>
      </c>
      <c r="X1027" s="9">
        <f>0</f>
        <v>0</v>
      </c>
      <c r="Y1027" s="9">
        <f>0</f>
        <v>0</v>
      </c>
      <c r="Z1027" s="9">
        <f>0</f>
        <v>0</v>
      </c>
      <c r="AA1027">
        <f>10</f>
        <v>10</v>
      </c>
    </row>
    <row r="1028" spans="1:27" x14ac:dyDescent="0.55000000000000004">
      <c r="A1028" s="10">
        <v>45992</v>
      </c>
      <c r="B1028" t="s">
        <v>11</v>
      </c>
      <c r="C1028" t="s">
        <v>26</v>
      </c>
      <c r="D1028" t="s">
        <v>13</v>
      </c>
      <c r="E1028" t="s">
        <v>27</v>
      </c>
      <c r="F1028" t="s">
        <v>15</v>
      </c>
      <c r="G1028" t="s">
        <v>16</v>
      </c>
      <c r="H1028">
        <v>9.3378855059756507</v>
      </c>
      <c r="J1028">
        <f t="shared" si="166"/>
        <v>1027</v>
      </c>
      <c r="K1028" t="str">
        <f t="shared" si="160"/>
        <v>TNMPHouston LZ</v>
      </c>
      <c r="L1028" s="10">
        <f t="shared" si="167"/>
        <v>45887</v>
      </c>
      <c r="M1028" s="10">
        <f t="shared" si="168"/>
        <v>45992</v>
      </c>
      <c r="N1028" t="str">
        <f t="shared" si="161"/>
        <v>TNMP</v>
      </c>
      <c r="O1028" t="str">
        <f t="shared" si="162"/>
        <v>NA</v>
      </c>
      <c r="P1028" t="str">
        <f t="shared" si="163"/>
        <v>APG&amp;E</v>
      </c>
      <c r="Q1028">
        <f t="shared" si="164"/>
        <v>12</v>
      </c>
      <c r="R1028">
        <v>0</v>
      </c>
      <c r="S1028">
        <f>200</f>
        <v>200</v>
      </c>
      <c r="T1028" s="9">
        <f t="shared" si="169"/>
        <v>93.378855059756503</v>
      </c>
      <c r="U1028">
        <f>0</f>
        <v>0</v>
      </c>
      <c r="V1028" s="9">
        <f t="shared" si="165"/>
        <v>93.378855059756503</v>
      </c>
      <c r="W1028" s="9">
        <f>0</f>
        <v>0</v>
      </c>
      <c r="X1028" s="9">
        <f>0</f>
        <v>0</v>
      </c>
      <c r="Y1028" s="9">
        <f>0</f>
        <v>0</v>
      </c>
      <c r="Z1028" s="9">
        <f>0</f>
        <v>0</v>
      </c>
      <c r="AA1028">
        <f>10</f>
        <v>10</v>
      </c>
    </row>
    <row r="1029" spans="1:27" x14ac:dyDescent="0.55000000000000004">
      <c r="A1029" s="10">
        <v>45992</v>
      </c>
      <c r="B1029" t="s">
        <v>11</v>
      </c>
      <c r="C1029" t="s">
        <v>26</v>
      </c>
      <c r="D1029" t="s">
        <v>13</v>
      </c>
      <c r="E1029" t="s">
        <v>27</v>
      </c>
      <c r="F1029" t="s">
        <v>17</v>
      </c>
      <c r="G1029" t="s">
        <v>16</v>
      </c>
      <c r="H1029">
        <v>9.1415476985282496</v>
      </c>
      <c r="J1029">
        <f t="shared" si="166"/>
        <v>1028</v>
      </c>
      <c r="K1029" t="str">
        <f t="shared" si="160"/>
        <v>TNMPHouston LZ</v>
      </c>
      <c r="L1029" s="10">
        <f t="shared" si="167"/>
        <v>45887</v>
      </c>
      <c r="M1029" s="10">
        <f t="shared" si="168"/>
        <v>45992</v>
      </c>
      <c r="N1029" t="str">
        <f t="shared" si="161"/>
        <v>TNMP</v>
      </c>
      <c r="O1029" t="str">
        <f t="shared" si="162"/>
        <v>NA</v>
      </c>
      <c r="P1029" t="str">
        <f t="shared" si="163"/>
        <v>APG&amp;E</v>
      </c>
      <c r="Q1029">
        <f t="shared" si="164"/>
        <v>24</v>
      </c>
      <c r="R1029">
        <v>0</v>
      </c>
      <c r="S1029">
        <f>200</f>
        <v>200</v>
      </c>
      <c r="T1029" s="9">
        <f t="shared" si="169"/>
        <v>91.415476985282496</v>
      </c>
      <c r="U1029">
        <f>0</f>
        <v>0</v>
      </c>
      <c r="V1029" s="9">
        <f t="shared" si="165"/>
        <v>91.415476985282496</v>
      </c>
      <c r="W1029" s="9">
        <f>0</f>
        <v>0</v>
      </c>
      <c r="X1029" s="9">
        <f>0</f>
        <v>0</v>
      </c>
      <c r="Y1029" s="9">
        <f>0</f>
        <v>0</v>
      </c>
      <c r="Z1029" s="9">
        <f>0</f>
        <v>0</v>
      </c>
      <c r="AA1029">
        <f>10</f>
        <v>10</v>
      </c>
    </row>
    <row r="1030" spans="1:27" x14ac:dyDescent="0.55000000000000004">
      <c r="A1030" s="10">
        <v>45992</v>
      </c>
      <c r="B1030" t="s">
        <v>11</v>
      </c>
      <c r="C1030" t="s">
        <v>26</v>
      </c>
      <c r="D1030" t="s">
        <v>13</v>
      </c>
      <c r="E1030" t="s">
        <v>27</v>
      </c>
      <c r="F1030" t="s">
        <v>18</v>
      </c>
      <c r="G1030" t="s">
        <v>16</v>
      </c>
      <c r="H1030">
        <v>9.3492444836255792</v>
      </c>
      <c r="J1030">
        <f t="shared" si="166"/>
        <v>1029</v>
      </c>
      <c r="K1030" t="str">
        <f t="shared" si="160"/>
        <v>TNMPHouston LZ</v>
      </c>
      <c r="L1030" s="10">
        <f t="shared" si="167"/>
        <v>45887</v>
      </c>
      <c r="M1030" s="10">
        <f t="shared" si="168"/>
        <v>45992</v>
      </c>
      <c r="N1030" t="str">
        <f t="shared" si="161"/>
        <v>TNMP</v>
      </c>
      <c r="O1030" t="str">
        <f t="shared" si="162"/>
        <v>NA</v>
      </c>
      <c r="P1030" t="str">
        <f t="shared" si="163"/>
        <v>APG&amp;E</v>
      </c>
      <c r="Q1030">
        <f t="shared" si="164"/>
        <v>36</v>
      </c>
      <c r="R1030">
        <v>0</v>
      </c>
      <c r="S1030">
        <f>200</f>
        <v>200</v>
      </c>
      <c r="T1030" s="9">
        <f t="shared" si="169"/>
        <v>93.4924448362558</v>
      </c>
      <c r="U1030">
        <f>0</f>
        <v>0</v>
      </c>
      <c r="V1030" s="9">
        <f t="shared" si="165"/>
        <v>93.4924448362558</v>
      </c>
      <c r="W1030" s="9">
        <f>0</f>
        <v>0</v>
      </c>
      <c r="X1030" s="9">
        <f>0</f>
        <v>0</v>
      </c>
      <c r="Y1030" s="9">
        <f>0</f>
        <v>0</v>
      </c>
      <c r="Z1030" s="9">
        <f>0</f>
        <v>0</v>
      </c>
      <c r="AA1030">
        <f>10</f>
        <v>10</v>
      </c>
    </row>
    <row r="1031" spans="1:27" x14ac:dyDescent="0.55000000000000004">
      <c r="A1031" s="10">
        <v>46023</v>
      </c>
      <c r="B1031" t="s">
        <v>11</v>
      </c>
      <c r="C1031" t="s">
        <v>26</v>
      </c>
      <c r="D1031" t="s">
        <v>13</v>
      </c>
      <c r="E1031" t="s">
        <v>27</v>
      </c>
      <c r="F1031" t="s">
        <v>15</v>
      </c>
      <c r="G1031" t="s">
        <v>16</v>
      </c>
      <c r="H1031">
        <v>9.3612539415503697</v>
      </c>
      <c r="J1031">
        <f t="shared" si="166"/>
        <v>1030</v>
      </c>
      <c r="K1031" t="str">
        <f t="shared" si="160"/>
        <v>TNMPHouston LZ</v>
      </c>
      <c r="L1031" s="10">
        <f t="shared" si="167"/>
        <v>45887</v>
      </c>
      <c r="M1031" s="10">
        <f t="shared" si="168"/>
        <v>46023</v>
      </c>
      <c r="N1031" t="str">
        <f t="shared" si="161"/>
        <v>TNMP</v>
      </c>
      <c r="O1031" t="str">
        <f t="shared" si="162"/>
        <v>NA</v>
      </c>
      <c r="P1031" t="str">
        <f t="shared" si="163"/>
        <v>APG&amp;E</v>
      </c>
      <c r="Q1031">
        <f t="shared" si="164"/>
        <v>12</v>
      </c>
      <c r="R1031">
        <v>0</v>
      </c>
      <c r="S1031">
        <f>200</f>
        <v>200</v>
      </c>
      <c r="T1031" s="9">
        <f t="shared" si="169"/>
        <v>93.612539415503704</v>
      </c>
      <c r="U1031">
        <f>0</f>
        <v>0</v>
      </c>
      <c r="V1031" s="9">
        <f t="shared" si="165"/>
        <v>93.612539415503704</v>
      </c>
      <c r="W1031" s="9">
        <f>0</f>
        <v>0</v>
      </c>
      <c r="X1031" s="9">
        <f>0</f>
        <v>0</v>
      </c>
      <c r="Y1031" s="9">
        <f>0</f>
        <v>0</v>
      </c>
      <c r="Z1031" s="9">
        <f>0</f>
        <v>0</v>
      </c>
      <c r="AA1031">
        <f>10</f>
        <v>10</v>
      </c>
    </row>
    <row r="1032" spans="1:27" x14ac:dyDescent="0.55000000000000004">
      <c r="A1032" s="10">
        <v>46023</v>
      </c>
      <c r="B1032" t="s">
        <v>11</v>
      </c>
      <c r="C1032" t="s">
        <v>26</v>
      </c>
      <c r="D1032" t="s">
        <v>13</v>
      </c>
      <c r="E1032" t="s">
        <v>27</v>
      </c>
      <c r="F1032" t="s">
        <v>17</v>
      </c>
      <c r="G1032" t="s">
        <v>16</v>
      </c>
      <c r="H1032">
        <v>9.1594172803476095</v>
      </c>
      <c r="J1032">
        <f t="shared" si="166"/>
        <v>1031</v>
      </c>
      <c r="K1032" t="str">
        <f t="shared" si="160"/>
        <v>TNMPHouston LZ</v>
      </c>
      <c r="L1032" s="10">
        <f t="shared" si="167"/>
        <v>45887</v>
      </c>
      <c r="M1032" s="10">
        <f t="shared" si="168"/>
        <v>46023</v>
      </c>
      <c r="N1032" t="str">
        <f t="shared" si="161"/>
        <v>TNMP</v>
      </c>
      <c r="O1032" t="str">
        <f t="shared" si="162"/>
        <v>NA</v>
      </c>
      <c r="P1032" t="str">
        <f t="shared" si="163"/>
        <v>APG&amp;E</v>
      </c>
      <c r="Q1032">
        <f t="shared" si="164"/>
        <v>24</v>
      </c>
      <c r="R1032">
        <v>0</v>
      </c>
      <c r="S1032">
        <f>200</f>
        <v>200</v>
      </c>
      <c r="T1032" s="9">
        <f t="shared" si="169"/>
        <v>91.594172803476098</v>
      </c>
      <c r="U1032">
        <f>0</f>
        <v>0</v>
      </c>
      <c r="V1032" s="9">
        <f t="shared" si="165"/>
        <v>91.594172803476098</v>
      </c>
      <c r="W1032" s="9">
        <f>0</f>
        <v>0</v>
      </c>
      <c r="X1032" s="9">
        <f>0</f>
        <v>0</v>
      </c>
      <c r="Y1032" s="9">
        <f>0</f>
        <v>0</v>
      </c>
      <c r="Z1032" s="9">
        <f>0</f>
        <v>0</v>
      </c>
      <c r="AA1032">
        <f>10</f>
        <v>10</v>
      </c>
    </row>
    <row r="1033" spans="1:27" x14ac:dyDescent="0.55000000000000004">
      <c r="A1033" s="10">
        <v>46023</v>
      </c>
      <c r="B1033" t="s">
        <v>11</v>
      </c>
      <c r="C1033" t="s">
        <v>26</v>
      </c>
      <c r="D1033" t="s">
        <v>13</v>
      </c>
      <c r="E1033" t="s">
        <v>27</v>
      </c>
      <c r="F1033" t="s">
        <v>18</v>
      </c>
      <c r="G1033" t="s">
        <v>16</v>
      </c>
      <c r="H1033">
        <v>9.3640943237585805</v>
      </c>
      <c r="J1033">
        <f t="shared" si="166"/>
        <v>1032</v>
      </c>
      <c r="K1033" t="str">
        <f t="shared" si="160"/>
        <v>TNMPHouston LZ</v>
      </c>
      <c r="L1033" s="10">
        <f t="shared" si="167"/>
        <v>45887</v>
      </c>
      <c r="M1033" s="10">
        <f t="shared" si="168"/>
        <v>46023</v>
      </c>
      <c r="N1033" t="str">
        <f t="shared" si="161"/>
        <v>TNMP</v>
      </c>
      <c r="O1033" t="str">
        <f t="shared" si="162"/>
        <v>NA</v>
      </c>
      <c r="P1033" t="str">
        <f t="shared" si="163"/>
        <v>APG&amp;E</v>
      </c>
      <c r="Q1033">
        <f t="shared" si="164"/>
        <v>36</v>
      </c>
      <c r="R1033">
        <v>0</v>
      </c>
      <c r="S1033">
        <f>200</f>
        <v>200</v>
      </c>
      <c r="T1033" s="9">
        <f t="shared" si="169"/>
        <v>93.640943237585802</v>
      </c>
      <c r="U1033">
        <f>0</f>
        <v>0</v>
      </c>
      <c r="V1033" s="9">
        <f t="shared" si="165"/>
        <v>93.640943237585802</v>
      </c>
      <c r="W1033" s="9">
        <f>0</f>
        <v>0</v>
      </c>
      <c r="X1033" s="9">
        <f>0</f>
        <v>0</v>
      </c>
      <c r="Y1033" s="9">
        <f>0</f>
        <v>0</v>
      </c>
      <c r="Z1033" s="9">
        <f>0</f>
        <v>0</v>
      </c>
      <c r="AA1033">
        <f>10</f>
        <v>10</v>
      </c>
    </row>
    <row r="1034" spans="1:27" x14ac:dyDescent="0.55000000000000004">
      <c r="A1034" s="10">
        <v>46054</v>
      </c>
      <c r="B1034" t="s">
        <v>11</v>
      </c>
      <c r="C1034" t="s">
        <v>26</v>
      </c>
      <c r="D1034" t="s">
        <v>13</v>
      </c>
      <c r="E1034" t="s">
        <v>27</v>
      </c>
      <c r="F1034" t="s">
        <v>15</v>
      </c>
      <c r="G1034" t="s">
        <v>16</v>
      </c>
      <c r="H1034">
        <v>9.4228821408235106</v>
      </c>
      <c r="J1034">
        <f t="shared" si="166"/>
        <v>1033</v>
      </c>
      <c r="K1034" t="str">
        <f t="shared" si="160"/>
        <v>TNMPHouston LZ</v>
      </c>
      <c r="L1034" s="10">
        <f t="shared" si="167"/>
        <v>45887</v>
      </c>
      <c r="M1034" s="10">
        <f t="shared" si="168"/>
        <v>46054</v>
      </c>
      <c r="N1034" t="str">
        <f t="shared" si="161"/>
        <v>TNMP</v>
      </c>
      <c r="O1034" t="str">
        <f t="shared" si="162"/>
        <v>NA</v>
      </c>
      <c r="P1034" t="str">
        <f t="shared" si="163"/>
        <v>APG&amp;E</v>
      </c>
      <c r="Q1034">
        <f t="shared" si="164"/>
        <v>12</v>
      </c>
      <c r="R1034">
        <v>0</v>
      </c>
      <c r="S1034">
        <f>200</f>
        <v>200</v>
      </c>
      <c r="T1034" s="9">
        <f t="shared" si="169"/>
        <v>94.228821408235106</v>
      </c>
      <c r="U1034">
        <f>0</f>
        <v>0</v>
      </c>
      <c r="V1034" s="9">
        <f t="shared" si="165"/>
        <v>94.228821408235106</v>
      </c>
      <c r="W1034" s="9">
        <f>0</f>
        <v>0</v>
      </c>
      <c r="X1034" s="9">
        <f>0</f>
        <v>0</v>
      </c>
      <c r="Y1034" s="9">
        <f>0</f>
        <v>0</v>
      </c>
      <c r="Z1034" s="9">
        <f>0</f>
        <v>0</v>
      </c>
      <c r="AA1034">
        <f>10</f>
        <v>10</v>
      </c>
    </row>
    <row r="1035" spans="1:27" x14ac:dyDescent="0.55000000000000004">
      <c r="A1035" s="10">
        <v>46054</v>
      </c>
      <c r="B1035" t="s">
        <v>11</v>
      </c>
      <c r="C1035" t="s">
        <v>26</v>
      </c>
      <c r="D1035" t="s">
        <v>13</v>
      </c>
      <c r="E1035" t="s">
        <v>27</v>
      </c>
      <c r="F1035" t="s">
        <v>17</v>
      </c>
      <c r="G1035" t="s">
        <v>16</v>
      </c>
      <c r="H1035">
        <v>9.2227727325981803</v>
      </c>
      <c r="J1035">
        <f t="shared" si="166"/>
        <v>1034</v>
      </c>
      <c r="K1035" t="str">
        <f t="shared" si="160"/>
        <v>TNMPHouston LZ</v>
      </c>
      <c r="L1035" s="10">
        <f t="shared" si="167"/>
        <v>45887</v>
      </c>
      <c r="M1035" s="10">
        <f t="shared" si="168"/>
        <v>46054</v>
      </c>
      <c r="N1035" t="str">
        <f t="shared" si="161"/>
        <v>TNMP</v>
      </c>
      <c r="O1035" t="str">
        <f t="shared" si="162"/>
        <v>NA</v>
      </c>
      <c r="P1035" t="str">
        <f t="shared" si="163"/>
        <v>APG&amp;E</v>
      </c>
      <c r="Q1035">
        <f t="shared" si="164"/>
        <v>24</v>
      </c>
      <c r="R1035">
        <v>0</v>
      </c>
      <c r="S1035">
        <f>200</f>
        <v>200</v>
      </c>
      <c r="T1035" s="9">
        <f t="shared" si="169"/>
        <v>92.227727325981803</v>
      </c>
      <c r="U1035">
        <f>0</f>
        <v>0</v>
      </c>
      <c r="V1035" s="9">
        <f t="shared" si="165"/>
        <v>92.227727325981803</v>
      </c>
      <c r="W1035" s="9">
        <f>0</f>
        <v>0</v>
      </c>
      <c r="X1035" s="9">
        <f>0</f>
        <v>0</v>
      </c>
      <c r="Y1035" s="9">
        <f>0</f>
        <v>0</v>
      </c>
      <c r="Z1035" s="9">
        <f>0</f>
        <v>0</v>
      </c>
      <c r="AA1035">
        <f>10</f>
        <v>10</v>
      </c>
    </row>
    <row r="1036" spans="1:27" x14ac:dyDescent="0.55000000000000004">
      <c r="A1036" s="10">
        <v>46054</v>
      </c>
      <c r="B1036" t="s">
        <v>11</v>
      </c>
      <c r="C1036" t="s">
        <v>26</v>
      </c>
      <c r="D1036" t="s">
        <v>13</v>
      </c>
      <c r="E1036" t="s">
        <v>27</v>
      </c>
      <c r="F1036" t="s">
        <v>18</v>
      </c>
      <c r="G1036" t="s">
        <v>16</v>
      </c>
      <c r="H1036">
        <v>9.4210302586416592</v>
      </c>
      <c r="J1036">
        <f t="shared" si="166"/>
        <v>1035</v>
      </c>
      <c r="K1036" t="str">
        <f t="shared" si="160"/>
        <v>TNMPHouston LZ</v>
      </c>
      <c r="L1036" s="10">
        <f t="shared" si="167"/>
        <v>45887</v>
      </c>
      <c r="M1036" s="10">
        <f t="shared" si="168"/>
        <v>46054</v>
      </c>
      <c r="N1036" t="str">
        <f t="shared" si="161"/>
        <v>TNMP</v>
      </c>
      <c r="O1036" t="str">
        <f t="shared" si="162"/>
        <v>NA</v>
      </c>
      <c r="P1036" t="str">
        <f t="shared" si="163"/>
        <v>APG&amp;E</v>
      </c>
      <c r="Q1036">
        <f t="shared" si="164"/>
        <v>36</v>
      </c>
      <c r="R1036">
        <v>0</v>
      </c>
      <c r="S1036">
        <f>200</f>
        <v>200</v>
      </c>
      <c r="T1036" s="9">
        <f t="shared" si="169"/>
        <v>94.210302586416589</v>
      </c>
      <c r="U1036">
        <f>0</f>
        <v>0</v>
      </c>
      <c r="V1036" s="9">
        <f t="shared" si="165"/>
        <v>94.210302586416589</v>
      </c>
      <c r="W1036" s="9">
        <f>0</f>
        <v>0</v>
      </c>
      <c r="X1036" s="9">
        <f>0</f>
        <v>0</v>
      </c>
      <c r="Y1036" s="9">
        <f>0</f>
        <v>0</v>
      </c>
      <c r="Z1036" s="9">
        <f>0</f>
        <v>0</v>
      </c>
      <c r="AA1036">
        <f>10</f>
        <v>10</v>
      </c>
    </row>
    <row r="1037" spans="1:27" x14ac:dyDescent="0.55000000000000004">
      <c r="A1037" s="10">
        <v>46082</v>
      </c>
      <c r="B1037" t="s">
        <v>11</v>
      </c>
      <c r="C1037" t="s">
        <v>26</v>
      </c>
      <c r="D1037" t="s">
        <v>13</v>
      </c>
      <c r="E1037" t="s">
        <v>27</v>
      </c>
      <c r="F1037" t="s">
        <v>15</v>
      </c>
      <c r="G1037" t="s">
        <v>16</v>
      </c>
      <c r="H1037">
        <v>9.4571647799471403</v>
      </c>
      <c r="J1037">
        <f t="shared" si="166"/>
        <v>1036</v>
      </c>
      <c r="K1037" t="str">
        <f t="shared" si="160"/>
        <v>TNMPHouston LZ</v>
      </c>
      <c r="L1037" s="10">
        <f t="shared" si="167"/>
        <v>45887</v>
      </c>
      <c r="M1037" s="10">
        <f t="shared" si="168"/>
        <v>46082</v>
      </c>
      <c r="N1037" t="str">
        <f t="shared" si="161"/>
        <v>TNMP</v>
      </c>
      <c r="O1037" t="str">
        <f t="shared" si="162"/>
        <v>NA</v>
      </c>
      <c r="P1037" t="str">
        <f t="shared" si="163"/>
        <v>APG&amp;E</v>
      </c>
      <c r="Q1037">
        <f t="shared" si="164"/>
        <v>12</v>
      </c>
      <c r="R1037">
        <v>0</v>
      </c>
      <c r="S1037">
        <f>200</f>
        <v>200</v>
      </c>
      <c r="T1037" s="9">
        <f t="shared" si="169"/>
        <v>94.571647799471407</v>
      </c>
      <c r="U1037">
        <f>0</f>
        <v>0</v>
      </c>
      <c r="V1037" s="9">
        <f t="shared" si="165"/>
        <v>94.571647799471407</v>
      </c>
      <c r="W1037" s="9">
        <f>0</f>
        <v>0</v>
      </c>
      <c r="X1037" s="9">
        <f>0</f>
        <v>0</v>
      </c>
      <c r="Y1037" s="9">
        <f>0</f>
        <v>0</v>
      </c>
      <c r="Z1037" s="9">
        <f>0</f>
        <v>0</v>
      </c>
      <c r="AA1037">
        <f>10</f>
        <v>10</v>
      </c>
    </row>
    <row r="1038" spans="1:27" x14ac:dyDescent="0.55000000000000004">
      <c r="A1038" s="10">
        <v>46082</v>
      </c>
      <c r="B1038" t="s">
        <v>11</v>
      </c>
      <c r="C1038" t="s">
        <v>26</v>
      </c>
      <c r="D1038" t="s">
        <v>13</v>
      </c>
      <c r="E1038" t="s">
        <v>27</v>
      </c>
      <c r="F1038" t="s">
        <v>17</v>
      </c>
      <c r="G1038" t="s">
        <v>16</v>
      </c>
      <c r="H1038">
        <v>9.2627849282385206</v>
      </c>
      <c r="J1038">
        <f t="shared" si="166"/>
        <v>1037</v>
      </c>
      <c r="K1038" t="str">
        <f t="shared" si="160"/>
        <v>TNMPHouston LZ</v>
      </c>
      <c r="L1038" s="10">
        <f t="shared" si="167"/>
        <v>45887</v>
      </c>
      <c r="M1038" s="10">
        <f t="shared" si="168"/>
        <v>46082</v>
      </c>
      <c r="N1038" t="str">
        <f t="shared" si="161"/>
        <v>TNMP</v>
      </c>
      <c r="O1038" t="str">
        <f t="shared" si="162"/>
        <v>NA</v>
      </c>
      <c r="P1038" t="str">
        <f t="shared" si="163"/>
        <v>APG&amp;E</v>
      </c>
      <c r="Q1038">
        <f t="shared" si="164"/>
        <v>24</v>
      </c>
      <c r="R1038">
        <v>0</v>
      </c>
      <c r="S1038">
        <f>200</f>
        <v>200</v>
      </c>
      <c r="T1038" s="9">
        <f t="shared" si="169"/>
        <v>92.627849282385199</v>
      </c>
      <c r="U1038">
        <f>0</f>
        <v>0</v>
      </c>
      <c r="V1038" s="9">
        <f t="shared" si="165"/>
        <v>92.627849282385199</v>
      </c>
      <c r="W1038" s="9">
        <f>0</f>
        <v>0</v>
      </c>
      <c r="X1038" s="9">
        <f>0</f>
        <v>0</v>
      </c>
      <c r="Y1038" s="9">
        <f>0</f>
        <v>0</v>
      </c>
      <c r="Z1038" s="9">
        <f>0</f>
        <v>0</v>
      </c>
      <c r="AA1038">
        <f>10</f>
        <v>10</v>
      </c>
    </row>
    <row r="1039" spans="1:27" x14ac:dyDescent="0.55000000000000004">
      <c r="A1039" s="10">
        <v>46082</v>
      </c>
      <c r="B1039" t="s">
        <v>11</v>
      </c>
      <c r="C1039" t="s">
        <v>26</v>
      </c>
      <c r="D1039" t="s">
        <v>13</v>
      </c>
      <c r="E1039" t="s">
        <v>27</v>
      </c>
      <c r="F1039" t="s">
        <v>18</v>
      </c>
      <c r="G1039" t="s">
        <v>16</v>
      </c>
      <c r="H1039">
        <v>9.4552470382442699</v>
      </c>
      <c r="J1039">
        <f t="shared" si="166"/>
        <v>1038</v>
      </c>
      <c r="K1039" t="str">
        <f t="shared" si="160"/>
        <v>TNMPHouston LZ</v>
      </c>
      <c r="L1039" s="10">
        <f t="shared" si="167"/>
        <v>45887</v>
      </c>
      <c r="M1039" s="10">
        <f t="shared" si="168"/>
        <v>46082</v>
      </c>
      <c r="N1039" t="str">
        <f t="shared" si="161"/>
        <v>TNMP</v>
      </c>
      <c r="O1039" t="str">
        <f t="shared" si="162"/>
        <v>NA</v>
      </c>
      <c r="P1039" t="str">
        <f t="shared" si="163"/>
        <v>APG&amp;E</v>
      </c>
      <c r="Q1039">
        <f t="shared" si="164"/>
        <v>36</v>
      </c>
      <c r="R1039">
        <v>0</v>
      </c>
      <c r="S1039">
        <f>200</f>
        <v>200</v>
      </c>
      <c r="T1039" s="9">
        <f t="shared" si="169"/>
        <v>94.552470382442692</v>
      </c>
      <c r="U1039">
        <f>0</f>
        <v>0</v>
      </c>
      <c r="V1039" s="9">
        <f t="shared" si="165"/>
        <v>94.552470382442692</v>
      </c>
      <c r="W1039" s="9">
        <f>0</f>
        <v>0</v>
      </c>
      <c r="X1039" s="9">
        <f>0</f>
        <v>0</v>
      </c>
      <c r="Y1039" s="9">
        <f>0</f>
        <v>0</v>
      </c>
      <c r="Z1039" s="9">
        <f>0</f>
        <v>0</v>
      </c>
      <c r="AA1039">
        <f>10</f>
        <v>10</v>
      </c>
    </row>
    <row r="1040" spans="1:27" x14ac:dyDescent="0.55000000000000004">
      <c r="A1040" s="10">
        <v>46113</v>
      </c>
      <c r="B1040" t="s">
        <v>11</v>
      </c>
      <c r="C1040" t="s">
        <v>26</v>
      </c>
      <c r="D1040" t="s">
        <v>13</v>
      </c>
      <c r="E1040" t="s">
        <v>27</v>
      </c>
      <c r="F1040" t="s">
        <v>15</v>
      </c>
      <c r="G1040" t="s">
        <v>16</v>
      </c>
      <c r="H1040">
        <v>9.4578469833737806</v>
      </c>
      <c r="J1040">
        <f t="shared" si="166"/>
        <v>1039</v>
      </c>
      <c r="K1040" t="str">
        <f t="shared" si="160"/>
        <v>TNMPHouston LZ</v>
      </c>
      <c r="L1040" s="10">
        <f t="shared" si="167"/>
        <v>45887</v>
      </c>
      <c r="M1040" s="10">
        <f t="shared" si="168"/>
        <v>46113</v>
      </c>
      <c r="N1040" t="str">
        <f t="shared" si="161"/>
        <v>TNMP</v>
      </c>
      <c r="O1040" t="str">
        <f t="shared" si="162"/>
        <v>NA</v>
      </c>
      <c r="P1040" t="str">
        <f t="shared" si="163"/>
        <v>APG&amp;E</v>
      </c>
      <c r="Q1040">
        <f t="shared" si="164"/>
        <v>12</v>
      </c>
      <c r="R1040">
        <v>0</v>
      </c>
      <c r="S1040">
        <f>200</f>
        <v>200</v>
      </c>
      <c r="T1040" s="9">
        <f t="shared" si="169"/>
        <v>94.578469833737813</v>
      </c>
      <c r="U1040">
        <f>0</f>
        <v>0</v>
      </c>
      <c r="V1040" s="9">
        <f t="shared" si="165"/>
        <v>94.578469833737813</v>
      </c>
      <c r="W1040" s="9">
        <f>0</f>
        <v>0</v>
      </c>
      <c r="X1040" s="9">
        <f>0</f>
        <v>0</v>
      </c>
      <c r="Y1040" s="9">
        <f>0</f>
        <v>0</v>
      </c>
      <c r="Z1040" s="9">
        <f>0</f>
        <v>0</v>
      </c>
      <c r="AA1040">
        <f>10</f>
        <v>10</v>
      </c>
    </row>
    <row r="1041" spans="1:27" x14ac:dyDescent="0.55000000000000004">
      <c r="A1041" s="10">
        <v>46113</v>
      </c>
      <c r="B1041" t="s">
        <v>11</v>
      </c>
      <c r="C1041" t="s">
        <v>26</v>
      </c>
      <c r="D1041" t="s">
        <v>13</v>
      </c>
      <c r="E1041" t="s">
        <v>27</v>
      </c>
      <c r="F1041" t="s">
        <v>17</v>
      </c>
      <c r="G1041" t="s">
        <v>16</v>
      </c>
      <c r="H1041">
        <v>9.2648602786808691</v>
      </c>
      <c r="J1041">
        <f t="shared" si="166"/>
        <v>1040</v>
      </c>
      <c r="K1041" t="str">
        <f t="shared" si="160"/>
        <v>TNMPHouston LZ</v>
      </c>
      <c r="L1041" s="10">
        <f t="shared" si="167"/>
        <v>45887</v>
      </c>
      <c r="M1041" s="10">
        <f t="shared" si="168"/>
        <v>46113</v>
      </c>
      <c r="N1041" t="str">
        <f t="shared" si="161"/>
        <v>TNMP</v>
      </c>
      <c r="O1041" t="str">
        <f t="shared" si="162"/>
        <v>NA</v>
      </c>
      <c r="P1041" t="str">
        <f t="shared" si="163"/>
        <v>APG&amp;E</v>
      </c>
      <c r="Q1041">
        <f t="shared" si="164"/>
        <v>24</v>
      </c>
      <c r="R1041">
        <v>0</v>
      </c>
      <c r="S1041">
        <f>200</f>
        <v>200</v>
      </c>
      <c r="T1041" s="9">
        <f t="shared" si="169"/>
        <v>92.648602786808695</v>
      </c>
      <c r="U1041">
        <f>0</f>
        <v>0</v>
      </c>
      <c r="V1041" s="9">
        <f t="shared" si="165"/>
        <v>92.648602786808695</v>
      </c>
      <c r="W1041" s="9">
        <f>0</f>
        <v>0</v>
      </c>
      <c r="X1041" s="9">
        <f>0</f>
        <v>0</v>
      </c>
      <c r="Y1041" s="9">
        <f>0</f>
        <v>0</v>
      </c>
      <c r="Z1041" s="9">
        <f>0</f>
        <v>0</v>
      </c>
      <c r="AA1041">
        <f>10</f>
        <v>10</v>
      </c>
    </row>
    <row r="1042" spans="1:27" x14ac:dyDescent="0.55000000000000004">
      <c r="A1042" s="10">
        <v>46113</v>
      </c>
      <c r="B1042" t="s">
        <v>11</v>
      </c>
      <c r="C1042" t="s">
        <v>26</v>
      </c>
      <c r="D1042" t="s">
        <v>13</v>
      </c>
      <c r="E1042" t="s">
        <v>27</v>
      </c>
      <c r="F1042" t="s">
        <v>18</v>
      </c>
      <c r="G1042" t="s">
        <v>16</v>
      </c>
      <c r="H1042">
        <v>9.4533886701933891</v>
      </c>
      <c r="J1042">
        <f t="shared" si="166"/>
        <v>1041</v>
      </c>
      <c r="K1042" t="str">
        <f t="shared" si="160"/>
        <v>TNMPHouston LZ</v>
      </c>
      <c r="L1042" s="10">
        <f t="shared" si="167"/>
        <v>45887</v>
      </c>
      <c r="M1042" s="10">
        <f t="shared" si="168"/>
        <v>46113</v>
      </c>
      <c r="N1042" t="str">
        <f t="shared" si="161"/>
        <v>TNMP</v>
      </c>
      <c r="O1042" t="str">
        <f t="shared" si="162"/>
        <v>NA</v>
      </c>
      <c r="P1042" t="str">
        <f t="shared" si="163"/>
        <v>APG&amp;E</v>
      </c>
      <c r="Q1042">
        <f t="shared" si="164"/>
        <v>36</v>
      </c>
      <c r="R1042">
        <v>0</v>
      </c>
      <c r="S1042">
        <f>200</f>
        <v>200</v>
      </c>
      <c r="T1042" s="9">
        <f t="shared" si="169"/>
        <v>94.533886701933895</v>
      </c>
      <c r="U1042">
        <f>0</f>
        <v>0</v>
      </c>
      <c r="V1042" s="9">
        <f t="shared" si="165"/>
        <v>94.533886701933895</v>
      </c>
      <c r="W1042" s="9">
        <f>0</f>
        <v>0</v>
      </c>
      <c r="X1042" s="9">
        <f>0</f>
        <v>0</v>
      </c>
      <c r="Y1042" s="9">
        <f>0</f>
        <v>0</v>
      </c>
      <c r="Z1042" s="9">
        <f>0</f>
        <v>0</v>
      </c>
      <c r="AA1042">
        <f>10</f>
        <v>10</v>
      </c>
    </row>
    <row r="1043" spans="1:27" x14ac:dyDescent="0.55000000000000004">
      <c r="A1043" s="10">
        <v>46143</v>
      </c>
      <c r="B1043" t="s">
        <v>11</v>
      </c>
      <c r="C1043" t="s">
        <v>26</v>
      </c>
      <c r="D1043" t="s">
        <v>13</v>
      </c>
      <c r="E1043" t="s">
        <v>27</v>
      </c>
      <c r="F1043" t="s">
        <v>15</v>
      </c>
      <c r="G1043" t="s">
        <v>16</v>
      </c>
      <c r="H1043">
        <v>9.4379641499921707</v>
      </c>
      <c r="J1043">
        <f t="shared" si="166"/>
        <v>1042</v>
      </c>
      <c r="K1043" t="str">
        <f t="shared" si="160"/>
        <v>TNMPHouston LZ</v>
      </c>
      <c r="L1043" s="10">
        <f t="shared" si="167"/>
        <v>45887</v>
      </c>
      <c r="M1043" s="10">
        <f t="shared" si="168"/>
        <v>46143</v>
      </c>
      <c r="N1043" t="str">
        <f t="shared" si="161"/>
        <v>TNMP</v>
      </c>
      <c r="O1043" t="str">
        <f t="shared" si="162"/>
        <v>NA</v>
      </c>
      <c r="P1043" t="str">
        <f t="shared" si="163"/>
        <v>APG&amp;E</v>
      </c>
      <c r="Q1043">
        <f t="shared" si="164"/>
        <v>12</v>
      </c>
      <c r="R1043">
        <v>0</v>
      </c>
      <c r="S1043">
        <f>200</f>
        <v>200</v>
      </c>
      <c r="T1043" s="9">
        <f t="shared" si="169"/>
        <v>94.379641499921703</v>
      </c>
      <c r="U1043">
        <f>0</f>
        <v>0</v>
      </c>
      <c r="V1043" s="9">
        <f t="shared" si="165"/>
        <v>94.379641499921703</v>
      </c>
      <c r="W1043" s="9">
        <f>0</f>
        <v>0</v>
      </c>
      <c r="X1043" s="9">
        <f>0</f>
        <v>0</v>
      </c>
      <c r="Y1043" s="9">
        <f>0</f>
        <v>0</v>
      </c>
      <c r="Z1043" s="9">
        <f>0</f>
        <v>0</v>
      </c>
      <c r="AA1043">
        <f>10</f>
        <v>10</v>
      </c>
    </row>
    <row r="1044" spans="1:27" x14ac:dyDescent="0.55000000000000004">
      <c r="A1044" s="10">
        <v>46143</v>
      </c>
      <c r="B1044" t="s">
        <v>11</v>
      </c>
      <c r="C1044" t="s">
        <v>26</v>
      </c>
      <c r="D1044" t="s">
        <v>13</v>
      </c>
      <c r="E1044" t="s">
        <v>27</v>
      </c>
      <c r="F1044" t="s">
        <v>17</v>
      </c>
      <c r="G1044" t="s">
        <v>16</v>
      </c>
      <c r="H1044">
        <v>9.2515959289000005</v>
      </c>
      <c r="J1044">
        <f t="shared" si="166"/>
        <v>1043</v>
      </c>
      <c r="K1044" t="str">
        <f t="shared" si="160"/>
        <v>TNMPHouston LZ</v>
      </c>
      <c r="L1044" s="10">
        <f t="shared" si="167"/>
        <v>45887</v>
      </c>
      <c r="M1044" s="10">
        <f t="shared" si="168"/>
        <v>46143</v>
      </c>
      <c r="N1044" t="str">
        <f t="shared" si="161"/>
        <v>TNMP</v>
      </c>
      <c r="O1044" t="str">
        <f t="shared" si="162"/>
        <v>NA</v>
      </c>
      <c r="P1044" t="str">
        <f t="shared" si="163"/>
        <v>APG&amp;E</v>
      </c>
      <c r="Q1044">
        <f t="shared" si="164"/>
        <v>24</v>
      </c>
      <c r="R1044">
        <v>0</v>
      </c>
      <c r="S1044">
        <f>200</f>
        <v>200</v>
      </c>
      <c r="T1044" s="9">
        <f t="shared" si="169"/>
        <v>92.515959289000008</v>
      </c>
      <c r="U1044">
        <f>0</f>
        <v>0</v>
      </c>
      <c r="V1044" s="9">
        <f t="shared" si="165"/>
        <v>92.515959289000008</v>
      </c>
      <c r="W1044" s="9">
        <f>0</f>
        <v>0</v>
      </c>
      <c r="X1044" s="9">
        <f>0</f>
        <v>0</v>
      </c>
      <c r="Y1044" s="9">
        <f>0</f>
        <v>0</v>
      </c>
      <c r="Z1044" s="9">
        <f>0</f>
        <v>0</v>
      </c>
      <c r="AA1044">
        <f>10</f>
        <v>10</v>
      </c>
    </row>
    <row r="1045" spans="1:27" x14ac:dyDescent="0.55000000000000004">
      <c r="A1045" s="10">
        <v>46143</v>
      </c>
      <c r="B1045" t="s">
        <v>11</v>
      </c>
      <c r="C1045" t="s">
        <v>26</v>
      </c>
      <c r="D1045" t="s">
        <v>13</v>
      </c>
      <c r="E1045" t="s">
        <v>27</v>
      </c>
      <c r="F1045" t="s">
        <v>18</v>
      </c>
      <c r="G1045" t="s">
        <v>16</v>
      </c>
      <c r="H1045">
        <v>9.4430795605070905</v>
      </c>
      <c r="J1045">
        <f t="shared" si="166"/>
        <v>1044</v>
      </c>
      <c r="K1045" t="str">
        <f t="shared" si="160"/>
        <v>TNMPHouston LZ</v>
      </c>
      <c r="L1045" s="10">
        <f t="shared" si="167"/>
        <v>45887</v>
      </c>
      <c r="M1045" s="10">
        <f t="shared" si="168"/>
        <v>46143</v>
      </c>
      <c r="N1045" t="str">
        <f t="shared" si="161"/>
        <v>TNMP</v>
      </c>
      <c r="O1045" t="str">
        <f t="shared" si="162"/>
        <v>NA</v>
      </c>
      <c r="P1045" t="str">
        <f t="shared" si="163"/>
        <v>APG&amp;E</v>
      </c>
      <c r="Q1045">
        <f t="shared" si="164"/>
        <v>36</v>
      </c>
      <c r="R1045">
        <v>0</v>
      </c>
      <c r="S1045">
        <f>200</f>
        <v>200</v>
      </c>
      <c r="T1045" s="9">
        <f t="shared" si="169"/>
        <v>94.430795605070898</v>
      </c>
      <c r="U1045">
        <f>0</f>
        <v>0</v>
      </c>
      <c r="V1045" s="9">
        <f t="shared" si="165"/>
        <v>94.430795605070898</v>
      </c>
      <c r="W1045" s="9">
        <f>0</f>
        <v>0</v>
      </c>
      <c r="X1045" s="9">
        <f>0</f>
        <v>0</v>
      </c>
      <c r="Y1045" s="9">
        <f>0</f>
        <v>0</v>
      </c>
      <c r="Z1045" s="9">
        <f>0</f>
        <v>0</v>
      </c>
      <c r="AA1045">
        <f>10</f>
        <v>10</v>
      </c>
    </row>
    <row r="1046" spans="1:27" x14ac:dyDescent="0.55000000000000004">
      <c r="A1046" s="10">
        <v>46174</v>
      </c>
      <c r="B1046" t="s">
        <v>11</v>
      </c>
      <c r="C1046" t="s">
        <v>26</v>
      </c>
      <c r="D1046" t="s">
        <v>13</v>
      </c>
      <c r="E1046" t="s">
        <v>27</v>
      </c>
      <c r="F1046" t="s">
        <v>15</v>
      </c>
      <c r="G1046" t="s">
        <v>16</v>
      </c>
      <c r="H1046">
        <v>9.4432443438938805</v>
      </c>
      <c r="J1046">
        <f t="shared" si="166"/>
        <v>1045</v>
      </c>
      <c r="K1046" t="str">
        <f t="shared" si="160"/>
        <v>TNMPHouston LZ</v>
      </c>
      <c r="L1046" s="10">
        <f t="shared" si="167"/>
        <v>45887</v>
      </c>
      <c r="M1046" s="10">
        <f t="shared" si="168"/>
        <v>46174</v>
      </c>
      <c r="N1046" t="str">
        <f t="shared" si="161"/>
        <v>TNMP</v>
      </c>
      <c r="O1046" t="str">
        <f t="shared" si="162"/>
        <v>NA</v>
      </c>
      <c r="P1046" t="str">
        <f t="shared" si="163"/>
        <v>APG&amp;E</v>
      </c>
      <c r="Q1046">
        <f t="shared" si="164"/>
        <v>12</v>
      </c>
      <c r="R1046">
        <v>0</v>
      </c>
      <c r="S1046">
        <f>200</f>
        <v>200</v>
      </c>
      <c r="T1046" s="9">
        <f t="shared" si="169"/>
        <v>94.432443438938805</v>
      </c>
      <c r="U1046">
        <f>0</f>
        <v>0</v>
      </c>
      <c r="V1046" s="9">
        <f t="shared" si="165"/>
        <v>94.432443438938805</v>
      </c>
      <c r="W1046" s="9">
        <f>0</f>
        <v>0</v>
      </c>
      <c r="X1046" s="9">
        <f>0</f>
        <v>0</v>
      </c>
      <c r="Y1046" s="9">
        <f>0</f>
        <v>0</v>
      </c>
      <c r="Z1046" s="9">
        <f>0</f>
        <v>0</v>
      </c>
      <c r="AA1046">
        <f>10</f>
        <v>10</v>
      </c>
    </row>
    <row r="1047" spans="1:27" x14ac:dyDescent="0.55000000000000004">
      <c r="A1047" s="10">
        <v>46174</v>
      </c>
      <c r="B1047" t="s">
        <v>11</v>
      </c>
      <c r="C1047" t="s">
        <v>26</v>
      </c>
      <c r="D1047" t="s">
        <v>13</v>
      </c>
      <c r="E1047" t="s">
        <v>27</v>
      </c>
      <c r="F1047" t="s">
        <v>17</v>
      </c>
      <c r="G1047" t="s">
        <v>16</v>
      </c>
      <c r="H1047">
        <v>9.2513928554724707</v>
      </c>
      <c r="J1047">
        <f t="shared" si="166"/>
        <v>1046</v>
      </c>
      <c r="K1047" t="str">
        <f t="shared" si="160"/>
        <v>TNMPHouston LZ</v>
      </c>
      <c r="L1047" s="10">
        <f t="shared" si="167"/>
        <v>45887</v>
      </c>
      <c r="M1047" s="10">
        <f t="shared" si="168"/>
        <v>46174</v>
      </c>
      <c r="N1047" t="str">
        <f t="shared" si="161"/>
        <v>TNMP</v>
      </c>
      <c r="O1047" t="str">
        <f t="shared" si="162"/>
        <v>NA</v>
      </c>
      <c r="P1047" t="str">
        <f t="shared" si="163"/>
        <v>APG&amp;E</v>
      </c>
      <c r="Q1047">
        <f t="shared" si="164"/>
        <v>24</v>
      </c>
      <c r="R1047">
        <v>0</v>
      </c>
      <c r="S1047">
        <f>200</f>
        <v>200</v>
      </c>
      <c r="T1047" s="9">
        <f t="shared" si="169"/>
        <v>92.513928554724714</v>
      </c>
      <c r="U1047">
        <f>0</f>
        <v>0</v>
      </c>
      <c r="V1047" s="9">
        <f t="shared" si="165"/>
        <v>92.513928554724714</v>
      </c>
      <c r="W1047" s="9">
        <f>0</f>
        <v>0</v>
      </c>
      <c r="X1047" s="9">
        <f>0</f>
        <v>0</v>
      </c>
      <c r="Y1047" s="9">
        <f>0</f>
        <v>0</v>
      </c>
      <c r="Z1047" s="9">
        <f>0</f>
        <v>0</v>
      </c>
      <c r="AA1047">
        <f>10</f>
        <v>10</v>
      </c>
    </row>
    <row r="1048" spans="1:27" x14ac:dyDescent="0.55000000000000004">
      <c r="A1048" s="10">
        <v>46174</v>
      </c>
      <c r="B1048" t="s">
        <v>11</v>
      </c>
      <c r="C1048" t="s">
        <v>26</v>
      </c>
      <c r="D1048" t="s">
        <v>13</v>
      </c>
      <c r="E1048" t="s">
        <v>27</v>
      </c>
      <c r="F1048" t="s">
        <v>18</v>
      </c>
      <c r="G1048" t="s">
        <v>16</v>
      </c>
      <c r="H1048">
        <v>9.4402404667884401</v>
      </c>
      <c r="J1048">
        <f t="shared" si="166"/>
        <v>1047</v>
      </c>
      <c r="K1048" t="str">
        <f t="shared" si="160"/>
        <v>TNMPHouston LZ</v>
      </c>
      <c r="L1048" s="10">
        <f t="shared" si="167"/>
        <v>45887</v>
      </c>
      <c r="M1048" s="10">
        <f t="shared" si="168"/>
        <v>46174</v>
      </c>
      <c r="N1048" t="str">
        <f t="shared" si="161"/>
        <v>TNMP</v>
      </c>
      <c r="O1048" t="str">
        <f t="shared" si="162"/>
        <v>NA</v>
      </c>
      <c r="P1048" t="str">
        <f t="shared" si="163"/>
        <v>APG&amp;E</v>
      </c>
      <c r="Q1048">
        <f t="shared" si="164"/>
        <v>36</v>
      </c>
      <c r="R1048">
        <v>0</v>
      </c>
      <c r="S1048">
        <f>200</f>
        <v>200</v>
      </c>
      <c r="T1048" s="9">
        <f t="shared" si="169"/>
        <v>94.402404667884397</v>
      </c>
      <c r="U1048">
        <f>0</f>
        <v>0</v>
      </c>
      <c r="V1048" s="9">
        <f t="shared" si="165"/>
        <v>94.402404667884397</v>
      </c>
      <c r="W1048" s="9">
        <f>0</f>
        <v>0</v>
      </c>
      <c r="X1048" s="9">
        <f>0</f>
        <v>0</v>
      </c>
      <c r="Y1048" s="9">
        <f>0</f>
        <v>0</v>
      </c>
      <c r="Z1048" s="9">
        <f>0</f>
        <v>0</v>
      </c>
      <c r="AA1048">
        <f>10</f>
        <v>10</v>
      </c>
    </row>
    <row r="1049" spans="1:27" x14ac:dyDescent="0.55000000000000004">
      <c r="A1049" s="10">
        <v>46204</v>
      </c>
      <c r="B1049" t="s">
        <v>11</v>
      </c>
      <c r="C1049" t="s">
        <v>26</v>
      </c>
      <c r="D1049" t="s">
        <v>13</v>
      </c>
      <c r="E1049" t="s">
        <v>27</v>
      </c>
      <c r="F1049" t="s">
        <v>15</v>
      </c>
      <c r="G1049" t="s">
        <v>16</v>
      </c>
      <c r="H1049">
        <v>9.4355215463540496</v>
      </c>
      <c r="J1049">
        <f t="shared" si="166"/>
        <v>1048</v>
      </c>
      <c r="K1049" t="str">
        <f t="shared" si="160"/>
        <v>TNMPHouston LZ</v>
      </c>
      <c r="L1049" s="10">
        <f t="shared" si="167"/>
        <v>45887</v>
      </c>
      <c r="M1049" s="10">
        <f t="shared" si="168"/>
        <v>46204</v>
      </c>
      <c r="N1049" t="str">
        <f t="shared" si="161"/>
        <v>TNMP</v>
      </c>
      <c r="O1049" t="str">
        <f t="shared" si="162"/>
        <v>NA</v>
      </c>
      <c r="P1049" t="str">
        <f t="shared" si="163"/>
        <v>APG&amp;E</v>
      </c>
      <c r="Q1049">
        <f t="shared" si="164"/>
        <v>12</v>
      </c>
      <c r="R1049">
        <v>0</v>
      </c>
      <c r="S1049">
        <f>200</f>
        <v>200</v>
      </c>
      <c r="T1049" s="9">
        <f t="shared" si="169"/>
        <v>94.355215463540503</v>
      </c>
      <c r="U1049">
        <f>0</f>
        <v>0</v>
      </c>
      <c r="V1049" s="9">
        <f t="shared" si="165"/>
        <v>94.355215463540503</v>
      </c>
      <c r="W1049" s="9">
        <f>0</f>
        <v>0</v>
      </c>
      <c r="X1049" s="9">
        <f>0</f>
        <v>0</v>
      </c>
      <c r="Y1049" s="9">
        <f>0</f>
        <v>0</v>
      </c>
      <c r="Z1049" s="9">
        <f>0</f>
        <v>0</v>
      </c>
      <c r="AA1049">
        <f>10</f>
        <v>10</v>
      </c>
    </row>
    <row r="1050" spans="1:27" x14ac:dyDescent="0.55000000000000004">
      <c r="A1050" s="10">
        <v>46204</v>
      </c>
      <c r="B1050" t="s">
        <v>11</v>
      </c>
      <c r="C1050" t="s">
        <v>26</v>
      </c>
      <c r="D1050" t="s">
        <v>13</v>
      </c>
      <c r="E1050" t="s">
        <v>27</v>
      </c>
      <c r="F1050" t="s">
        <v>17</v>
      </c>
      <c r="G1050" t="s">
        <v>16</v>
      </c>
      <c r="H1050">
        <v>9.2413039962585692</v>
      </c>
      <c r="J1050">
        <f t="shared" si="166"/>
        <v>1049</v>
      </c>
      <c r="K1050" t="str">
        <f t="shared" si="160"/>
        <v>TNMPHouston LZ</v>
      </c>
      <c r="L1050" s="10">
        <f t="shared" si="167"/>
        <v>45887</v>
      </c>
      <c r="M1050" s="10">
        <f t="shared" si="168"/>
        <v>46204</v>
      </c>
      <c r="N1050" t="str">
        <f t="shared" si="161"/>
        <v>TNMP</v>
      </c>
      <c r="O1050" t="str">
        <f t="shared" si="162"/>
        <v>NA</v>
      </c>
      <c r="P1050" t="str">
        <f t="shared" si="163"/>
        <v>APG&amp;E</v>
      </c>
      <c r="Q1050">
        <f t="shared" si="164"/>
        <v>24</v>
      </c>
      <c r="R1050">
        <v>0</v>
      </c>
      <c r="S1050">
        <f>200</f>
        <v>200</v>
      </c>
      <c r="T1050" s="9">
        <f t="shared" si="169"/>
        <v>92.413039962585685</v>
      </c>
      <c r="U1050">
        <f>0</f>
        <v>0</v>
      </c>
      <c r="V1050" s="9">
        <f t="shared" si="165"/>
        <v>92.413039962585685</v>
      </c>
      <c r="W1050" s="9">
        <f>0</f>
        <v>0</v>
      </c>
      <c r="X1050" s="9">
        <f>0</f>
        <v>0</v>
      </c>
      <c r="Y1050" s="9">
        <f>0</f>
        <v>0</v>
      </c>
      <c r="Z1050" s="9">
        <f>0</f>
        <v>0</v>
      </c>
      <c r="AA1050">
        <f>10</f>
        <v>10</v>
      </c>
    </row>
    <row r="1051" spans="1:27" x14ac:dyDescent="0.55000000000000004">
      <c r="A1051" s="10">
        <v>46204</v>
      </c>
      <c r="B1051" t="s">
        <v>11</v>
      </c>
      <c r="C1051" t="s">
        <v>26</v>
      </c>
      <c r="D1051" t="s">
        <v>13</v>
      </c>
      <c r="E1051" t="s">
        <v>27</v>
      </c>
      <c r="F1051" t="s">
        <v>18</v>
      </c>
      <c r="G1051" t="s">
        <v>16</v>
      </c>
      <c r="H1051">
        <v>9.4319773629322494</v>
      </c>
      <c r="J1051">
        <f t="shared" si="166"/>
        <v>1050</v>
      </c>
      <c r="K1051" t="str">
        <f t="shared" si="160"/>
        <v>TNMPHouston LZ</v>
      </c>
      <c r="L1051" s="10">
        <f t="shared" si="167"/>
        <v>45887</v>
      </c>
      <c r="M1051" s="10">
        <f t="shared" si="168"/>
        <v>46204</v>
      </c>
      <c r="N1051" t="str">
        <f t="shared" si="161"/>
        <v>TNMP</v>
      </c>
      <c r="O1051" t="str">
        <f t="shared" si="162"/>
        <v>NA</v>
      </c>
      <c r="P1051" t="str">
        <f t="shared" si="163"/>
        <v>APG&amp;E</v>
      </c>
      <c r="Q1051">
        <f t="shared" si="164"/>
        <v>36</v>
      </c>
      <c r="R1051">
        <v>0</v>
      </c>
      <c r="S1051">
        <f>200</f>
        <v>200</v>
      </c>
      <c r="T1051" s="9">
        <f t="shared" si="169"/>
        <v>94.319773629322498</v>
      </c>
      <c r="U1051">
        <f>0</f>
        <v>0</v>
      </c>
      <c r="V1051" s="9">
        <f t="shared" si="165"/>
        <v>94.319773629322498</v>
      </c>
      <c r="W1051" s="9">
        <f>0</f>
        <v>0</v>
      </c>
      <c r="X1051" s="9">
        <f>0</f>
        <v>0</v>
      </c>
      <c r="Y1051" s="9">
        <f>0</f>
        <v>0</v>
      </c>
      <c r="Z1051" s="9">
        <f>0</f>
        <v>0</v>
      </c>
      <c r="AA1051">
        <f>10</f>
        <v>10</v>
      </c>
    </row>
    <row r="1052" spans="1:27" x14ac:dyDescent="0.55000000000000004">
      <c r="A1052" s="10">
        <v>46235</v>
      </c>
      <c r="B1052" t="s">
        <v>11</v>
      </c>
      <c r="C1052" t="s">
        <v>26</v>
      </c>
      <c r="D1052" t="s">
        <v>13</v>
      </c>
      <c r="E1052" t="s">
        <v>27</v>
      </c>
      <c r="F1052" t="s">
        <v>15</v>
      </c>
      <c r="G1052" t="s">
        <v>16</v>
      </c>
      <c r="H1052">
        <v>9.4193905445564798</v>
      </c>
      <c r="J1052">
        <f t="shared" si="166"/>
        <v>1051</v>
      </c>
      <c r="K1052" t="str">
        <f t="shared" si="160"/>
        <v>TNMPHouston LZ</v>
      </c>
      <c r="L1052" s="10">
        <f t="shared" si="167"/>
        <v>45887</v>
      </c>
      <c r="M1052" s="10">
        <f t="shared" si="168"/>
        <v>46235</v>
      </c>
      <c r="N1052" t="str">
        <f t="shared" si="161"/>
        <v>TNMP</v>
      </c>
      <c r="O1052" t="str">
        <f t="shared" si="162"/>
        <v>NA</v>
      </c>
      <c r="P1052" t="str">
        <f t="shared" si="163"/>
        <v>APG&amp;E</v>
      </c>
      <c r="Q1052">
        <f t="shared" si="164"/>
        <v>12</v>
      </c>
      <c r="R1052">
        <v>0</v>
      </c>
      <c r="S1052">
        <f>200</f>
        <v>200</v>
      </c>
      <c r="T1052" s="9">
        <f t="shared" si="169"/>
        <v>94.193905445564795</v>
      </c>
      <c r="U1052">
        <f>0</f>
        <v>0</v>
      </c>
      <c r="V1052" s="9">
        <f t="shared" si="165"/>
        <v>94.193905445564795</v>
      </c>
      <c r="W1052" s="9">
        <f>0</f>
        <v>0</v>
      </c>
      <c r="X1052" s="9">
        <f>0</f>
        <v>0</v>
      </c>
      <c r="Y1052" s="9">
        <f>0</f>
        <v>0</v>
      </c>
      <c r="Z1052" s="9">
        <f>0</f>
        <v>0</v>
      </c>
      <c r="AA1052">
        <f>10</f>
        <v>10</v>
      </c>
    </row>
    <row r="1053" spans="1:27" x14ac:dyDescent="0.55000000000000004">
      <c r="A1053" s="10">
        <v>46235</v>
      </c>
      <c r="B1053" t="s">
        <v>11</v>
      </c>
      <c r="C1053" t="s">
        <v>26</v>
      </c>
      <c r="D1053" t="s">
        <v>13</v>
      </c>
      <c r="E1053" t="s">
        <v>27</v>
      </c>
      <c r="F1053" t="s">
        <v>17</v>
      </c>
      <c r="G1053" t="s">
        <v>16</v>
      </c>
      <c r="H1053">
        <v>9.2361710245674296</v>
      </c>
      <c r="J1053">
        <f t="shared" si="166"/>
        <v>1052</v>
      </c>
      <c r="K1053" t="str">
        <f t="shared" si="160"/>
        <v>TNMPHouston LZ</v>
      </c>
      <c r="L1053" s="10">
        <f t="shared" si="167"/>
        <v>45887</v>
      </c>
      <c r="M1053" s="10">
        <f t="shared" si="168"/>
        <v>46235</v>
      </c>
      <c r="N1053" t="str">
        <f t="shared" si="161"/>
        <v>TNMP</v>
      </c>
      <c r="O1053" t="str">
        <f t="shared" si="162"/>
        <v>NA</v>
      </c>
      <c r="P1053" t="str">
        <f t="shared" si="163"/>
        <v>APG&amp;E</v>
      </c>
      <c r="Q1053">
        <f t="shared" si="164"/>
        <v>24</v>
      </c>
      <c r="R1053">
        <v>0</v>
      </c>
      <c r="S1053">
        <f>200</f>
        <v>200</v>
      </c>
      <c r="T1053" s="9">
        <f t="shared" si="169"/>
        <v>92.361710245674288</v>
      </c>
      <c r="U1053">
        <f>0</f>
        <v>0</v>
      </c>
      <c r="V1053" s="9">
        <f t="shared" si="165"/>
        <v>92.361710245674288</v>
      </c>
      <c r="W1053" s="9">
        <f>0</f>
        <v>0</v>
      </c>
      <c r="X1053" s="9">
        <f>0</f>
        <v>0</v>
      </c>
      <c r="Y1053" s="9">
        <f>0</f>
        <v>0</v>
      </c>
      <c r="Z1053" s="9">
        <f>0</f>
        <v>0</v>
      </c>
      <c r="AA1053">
        <f>10</f>
        <v>10</v>
      </c>
    </row>
    <row r="1054" spans="1:27" x14ac:dyDescent="0.55000000000000004">
      <c r="A1054" s="10">
        <v>46235</v>
      </c>
      <c r="B1054" t="s">
        <v>11</v>
      </c>
      <c r="C1054" t="s">
        <v>26</v>
      </c>
      <c r="D1054" t="s">
        <v>13</v>
      </c>
      <c r="E1054" t="s">
        <v>27</v>
      </c>
      <c r="F1054" t="s">
        <v>18</v>
      </c>
      <c r="G1054" t="s">
        <v>16</v>
      </c>
      <c r="H1054">
        <v>9.4287395057100394</v>
      </c>
      <c r="J1054">
        <f t="shared" si="166"/>
        <v>1053</v>
      </c>
      <c r="K1054" t="str">
        <f t="shared" si="160"/>
        <v>TNMPHouston LZ</v>
      </c>
      <c r="L1054" s="10">
        <f t="shared" si="167"/>
        <v>45887</v>
      </c>
      <c r="M1054" s="10">
        <f t="shared" si="168"/>
        <v>46235</v>
      </c>
      <c r="N1054" t="str">
        <f t="shared" si="161"/>
        <v>TNMP</v>
      </c>
      <c r="O1054" t="str">
        <f t="shared" si="162"/>
        <v>NA</v>
      </c>
      <c r="P1054" t="str">
        <f t="shared" si="163"/>
        <v>APG&amp;E</v>
      </c>
      <c r="Q1054">
        <f t="shared" si="164"/>
        <v>36</v>
      </c>
      <c r="R1054">
        <v>0</v>
      </c>
      <c r="S1054">
        <f>200</f>
        <v>200</v>
      </c>
      <c r="T1054" s="9">
        <f t="shared" si="169"/>
        <v>94.287395057100397</v>
      </c>
      <c r="U1054">
        <f>0</f>
        <v>0</v>
      </c>
      <c r="V1054" s="9">
        <f t="shared" si="165"/>
        <v>94.287395057100397</v>
      </c>
      <c r="W1054" s="9">
        <f>0</f>
        <v>0</v>
      </c>
      <c r="X1054" s="9">
        <f>0</f>
        <v>0</v>
      </c>
      <c r="Y1054" s="9">
        <f>0</f>
        <v>0</v>
      </c>
      <c r="Z1054" s="9">
        <f>0</f>
        <v>0</v>
      </c>
      <c r="AA1054">
        <f>10</f>
        <v>10</v>
      </c>
    </row>
    <row r="1055" spans="1:27" x14ac:dyDescent="0.55000000000000004">
      <c r="A1055" s="10">
        <v>45870</v>
      </c>
      <c r="B1055" t="s">
        <v>11</v>
      </c>
      <c r="C1055" t="s">
        <v>26</v>
      </c>
      <c r="D1055" t="s">
        <v>22</v>
      </c>
      <c r="E1055" t="s">
        <v>27</v>
      </c>
      <c r="F1055" t="s">
        <v>15</v>
      </c>
      <c r="G1055" t="s">
        <v>16</v>
      </c>
      <c r="H1055">
        <v>8.4250679256451004</v>
      </c>
      <c r="J1055">
        <f t="shared" si="166"/>
        <v>1054</v>
      </c>
      <c r="K1055" t="str">
        <f t="shared" si="160"/>
        <v>TNMPNorth LZ</v>
      </c>
      <c r="L1055" s="10">
        <f t="shared" si="167"/>
        <v>45887</v>
      </c>
      <c r="M1055" s="10">
        <f t="shared" si="168"/>
        <v>45870</v>
      </c>
      <c r="N1055" t="str">
        <f t="shared" si="161"/>
        <v>NA</v>
      </c>
      <c r="O1055" t="str">
        <f t="shared" si="162"/>
        <v>NA</v>
      </c>
      <c r="P1055" t="str">
        <f t="shared" si="163"/>
        <v>APG&amp;E</v>
      </c>
      <c r="Q1055">
        <f t="shared" si="164"/>
        <v>12</v>
      </c>
      <c r="R1055">
        <v>0</v>
      </c>
      <c r="S1055">
        <f>200</f>
        <v>200</v>
      </c>
      <c r="T1055" s="9">
        <f t="shared" si="169"/>
        <v>84.250679256451008</v>
      </c>
      <c r="U1055">
        <f>0</f>
        <v>0</v>
      </c>
      <c r="V1055" s="9">
        <f t="shared" si="165"/>
        <v>84.250679256451008</v>
      </c>
      <c r="W1055" s="9">
        <f>0</f>
        <v>0</v>
      </c>
      <c r="X1055" s="9">
        <f>0</f>
        <v>0</v>
      </c>
      <c r="Y1055" s="9">
        <f>0</f>
        <v>0</v>
      </c>
      <c r="Z1055" s="9">
        <f>0</f>
        <v>0</v>
      </c>
      <c r="AA1055">
        <f>10</f>
        <v>10</v>
      </c>
    </row>
    <row r="1056" spans="1:27" x14ac:dyDescent="0.55000000000000004">
      <c r="A1056" s="10">
        <v>45870</v>
      </c>
      <c r="B1056" t="s">
        <v>11</v>
      </c>
      <c r="C1056" t="s">
        <v>26</v>
      </c>
      <c r="D1056" t="s">
        <v>22</v>
      </c>
      <c r="E1056" t="s">
        <v>27</v>
      </c>
      <c r="F1056" t="s">
        <v>17</v>
      </c>
      <c r="G1056" t="s">
        <v>16</v>
      </c>
      <c r="H1056">
        <v>8.6720747610295401</v>
      </c>
      <c r="J1056">
        <f t="shared" si="166"/>
        <v>1055</v>
      </c>
      <c r="K1056" t="str">
        <f t="shared" si="160"/>
        <v>TNMPNorth LZ</v>
      </c>
      <c r="L1056" s="10">
        <f t="shared" si="167"/>
        <v>45887</v>
      </c>
      <c r="M1056" s="10">
        <f t="shared" si="168"/>
        <v>45870</v>
      </c>
      <c r="N1056" t="str">
        <f t="shared" si="161"/>
        <v>NA</v>
      </c>
      <c r="O1056" t="str">
        <f t="shared" si="162"/>
        <v>NA</v>
      </c>
      <c r="P1056" t="str">
        <f t="shared" si="163"/>
        <v>APG&amp;E</v>
      </c>
      <c r="Q1056">
        <f t="shared" si="164"/>
        <v>24</v>
      </c>
      <c r="R1056">
        <v>0</v>
      </c>
      <c r="S1056">
        <f>200</f>
        <v>200</v>
      </c>
      <c r="T1056" s="9">
        <f t="shared" si="169"/>
        <v>86.720747610295405</v>
      </c>
      <c r="U1056">
        <f>0</f>
        <v>0</v>
      </c>
      <c r="V1056" s="9">
        <f t="shared" si="165"/>
        <v>86.720747610295405</v>
      </c>
      <c r="W1056" s="9">
        <f>0</f>
        <v>0</v>
      </c>
      <c r="X1056" s="9">
        <f>0</f>
        <v>0</v>
      </c>
      <c r="Y1056" s="9">
        <f>0</f>
        <v>0</v>
      </c>
      <c r="Z1056" s="9">
        <f>0</f>
        <v>0</v>
      </c>
      <c r="AA1056">
        <f>10</f>
        <v>10</v>
      </c>
    </row>
    <row r="1057" spans="1:27" x14ac:dyDescent="0.55000000000000004">
      <c r="A1057" s="10">
        <v>45870</v>
      </c>
      <c r="B1057" t="s">
        <v>11</v>
      </c>
      <c r="C1057" t="s">
        <v>26</v>
      </c>
      <c r="D1057" t="s">
        <v>22</v>
      </c>
      <c r="E1057" t="s">
        <v>27</v>
      </c>
      <c r="F1057" t="s">
        <v>18</v>
      </c>
      <c r="G1057" t="s">
        <v>16</v>
      </c>
      <c r="H1057">
        <v>9.0437238765721109</v>
      </c>
      <c r="J1057">
        <f t="shared" si="166"/>
        <v>1056</v>
      </c>
      <c r="K1057" t="str">
        <f t="shared" si="160"/>
        <v>TNMPNorth LZ</v>
      </c>
      <c r="L1057" s="10">
        <f t="shared" si="167"/>
        <v>45887</v>
      </c>
      <c r="M1057" s="10">
        <f t="shared" si="168"/>
        <v>45870</v>
      </c>
      <c r="N1057" t="str">
        <f t="shared" si="161"/>
        <v>NA</v>
      </c>
      <c r="O1057" t="str">
        <f t="shared" si="162"/>
        <v>NA</v>
      </c>
      <c r="P1057" t="str">
        <f t="shared" si="163"/>
        <v>APG&amp;E</v>
      </c>
      <c r="Q1057">
        <f t="shared" si="164"/>
        <v>36</v>
      </c>
      <c r="R1057">
        <v>0</v>
      </c>
      <c r="S1057">
        <f>200</f>
        <v>200</v>
      </c>
      <c r="T1057" s="9">
        <f t="shared" si="169"/>
        <v>90.437238765721105</v>
      </c>
      <c r="U1057">
        <f>0</f>
        <v>0</v>
      </c>
      <c r="V1057" s="9">
        <f t="shared" si="165"/>
        <v>90.437238765721105</v>
      </c>
      <c r="W1057" s="9">
        <f>0</f>
        <v>0</v>
      </c>
      <c r="X1057" s="9">
        <f>0</f>
        <v>0</v>
      </c>
      <c r="Y1057" s="9">
        <f>0</f>
        <v>0</v>
      </c>
      <c r="Z1057" s="9">
        <f>0</f>
        <v>0</v>
      </c>
      <c r="AA1057">
        <f>10</f>
        <v>10</v>
      </c>
    </row>
    <row r="1058" spans="1:27" x14ac:dyDescent="0.55000000000000004">
      <c r="A1058" s="10">
        <v>45901</v>
      </c>
      <c r="B1058" t="s">
        <v>11</v>
      </c>
      <c r="C1058" t="s">
        <v>26</v>
      </c>
      <c r="D1058" t="s">
        <v>22</v>
      </c>
      <c r="E1058" t="s">
        <v>27</v>
      </c>
      <c r="F1058" t="s">
        <v>15</v>
      </c>
      <c r="G1058" t="s">
        <v>16</v>
      </c>
      <c r="H1058">
        <v>8.9619343967356695</v>
      </c>
      <c r="J1058">
        <f t="shared" si="166"/>
        <v>1057</v>
      </c>
      <c r="K1058" t="str">
        <f t="shared" si="160"/>
        <v>TNMPNorth LZ</v>
      </c>
      <c r="L1058" s="10">
        <f t="shared" si="167"/>
        <v>45887</v>
      </c>
      <c r="M1058" s="10">
        <f t="shared" si="168"/>
        <v>45901</v>
      </c>
      <c r="N1058" t="str">
        <f t="shared" si="161"/>
        <v>NA</v>
      </c>
      <c r="O1058" t="str">
        <f t="shared" si="162"/>
        <v>NA</v>
      </c>
      <c r="P1058" t="str">
        <f t="shared" si="163"/>
        <v>APG&amp;E</v>
      </c>
      <c r="Q1058">
        <f t="shared" si="164"/>
        <v>12</v>
      </c>
      <c r="R1058">
        <v>0</v>
      </c>
      <c r="S1058">
        <f>200</f>
        <v>200</v>
      </c>
      <c r="T1058" s="9">
        <f t="shared" si="169"/>
        <v>89.619343967356698</v>
      </c>
      <c r="U1058">
        <f>0</f>
        <v>0</v>
      </c>
      <c r="V1058" s="9">
        <f t="shared" si="165"/>
        <v>89.619343967356698</v>
      </c>
      <c r="W1058" s="9">
        <f>0</f>
        <v>0</v>
      </c>
      <c r="X1058" s="9">
        <f>0</f>
        <v>0</v>
      </c>
      <c r="Y1058" s="9">
        <f>0</f>
        <v>0</v>
      </c>
      <c r="Z1058" s="9">
        <f>0</f>
        <v>0</v>
      </c>
      <c r="AA1058">
        <f>10</f>
        <v>10</v>
      </c>
    </row>
    <row r="1059" spans="1:27" x14ac:dyDescent="0.55000000000000004">
      <c r="A1059" s="10">
        <v>45901</v>
      </c>
      <c r="B1059" t="s">
        <v>11</v>
      </c>
      <c r="C1059" t="s">
        <v>26</v>
      </c>
      <c r="D1059" t="s">
        <v>22</v>
      </c>
      <c r="E1059" t="s">
        <v>27</v>
      </c>
      <c r="F1059" t="s">
        <v>17</v>
      </c>
      <c r="G1059" t="s">
        <v>16</v>
      </c>
      <c r="H1059">
        <v>8.9231719368391609</v>
      </c>
      <c r="J1059">
        <f t="shared" si="166"/>
        <v>1058</v>
      </c>
      <c r="K1059" t="str">
        <f t="shared" si="160"/>
        <v>TNMPNorth LZ</v>
      </c>
      <c r="L1059" s="10">
        <f t="shared" si="167"/>
        <v>45887</v>
      </c>
      <c r="M1059" s="10">
        <f t="shared" si="168"/>
        <v>45901</v>
      </c>
      <c r="N1059" t="str">
        <f t="shared" si="161"/>
        <v>NA</v>
      </c>
      <c r="O1059" t="str">
        <f t="shared" si="162"/>
        <v>NA</v>
      </c>
      <c r="P1059" t="str">
        <f t="shared" si="163"/>
        <v>APG&amp;E</v>
      </c>
      <c r="Q1059">
        <f t="shared" si="164"/>
        <v>24</v>
      </c>
      <c r="R1059">
        <v>0</v>
      </c>
      <c r="S1059">
        <f>200</f>
        <v>200</v>
      </c>
      <c r="T1059" s="9">
        <f t="shared" si="169"/>
        <v>89.231719368391609</v>
      </c>
      <c r="U1059">
        <f>0</f>
        <v>0</v>
      </c>
      <c r="V1059" s="9">
        <f t="shared" si="165"/>
        <v>89.231719368391609</v>
      </c>
      <c r="W1059" s="9">
        <f>0</f>
        <v>0</v>
      </c>
      <c r="X1059" s="9">
        <f>0</f>
        <v>0</v>
      </c>
      <c r="Y1059" s="9">
        <f>0</f>
        <v>0</v>
      </c>
      <c r="Z1059" s="9">
        <f>0</f>
        <v>0</v>
      </c>
      <c r="AA1059">
        <f>10</f>
        <v>10</v>
      </c>
    </row>
    <row r="1060" spans="1:27" x14ac:dyDescent="0.55000000000000004">
      <c r="A1060" s="10">
        <v>45901</v>
      </c>
      <c r="B1060" t="s">
        <v>11</v>
      </c>
      <c r="C1060" t="s">
        <v>26</v>
      </c>
      <c r="D1060" t="s">
        <v>22</v>
      </c>
      <c r="E1060" t="s">
        <v>27</v>
      </c>
      <c r="F1060" t="s">
        <v>18</v>
      </c>
      <c r="G1060" t="s">
        <v>16</v>
      </c>
      <c r="H1060">
        <v>9.1962007910207806</v>
      </c>
      <c r="J1060">
        <f t="shared" si="166"/>
        <v>1059</v>
      </c>
      <c r="K1060" t="str">
        <f t="shared" si="160"/>
        <v>TNMPNorth LZ</v>
      </c>
      <c r="L1060" s="10">
        <f t="shared" si="167"/>
        <v>45887</v>
      </c>
      <c r="M1060" s="10">
        <f t="shared" si="168"/>
        <v>45901</v>
      </c>
      <c r="N1060" t="str">
        <f t="shared" si="161"/>
        <v>NA</v>
      </c>
      <c r="O1060" t="str">
        <f t="shared" si="162"/>
        <v>NA</v>
      </c>
      <c r="P1060" t="str">
        <f t="shared" si="163"/>
        <v>APG&amp;E</v>
      </c>
      <c r="Q1060">
        <f t="shared" si="164"/>
        <v>36</v>
      </c>
      <c r="R1060">
        <v>0</v>
      </c>
      <c r="S1060">
        <f>200</f>
        <v>200</v>
      </c>
      <c r="T1060" s="9">
        <f t="shared" si="169"/>
        <v>91.962007910207802</v>
      </c>
      <c r="U1060">
        <f>0</f>
        <v>0</v>
      </c>
      <c r="V1060" s="9">
        <f t="shared" si="165"/>
        <v>91.962007910207802</v>
      </c>
      <c r="W1060" s="9">
        <f>0</f>
        <v>0</v>
      </c>
      <c r="X1060" s="9">
        <f>0</f>
        <v>0</v>
      </c>
      <c r="Y1060" s="9">
        <f>0</f>
        <v>0</v>
      </c>
      <c r="Z1060" s="9">
        <f>0</f>
        <v>0</v>
      </c>
      <c r="AA1060">
        <f>10</f>
        <v>10</v>
      </c>
    </row>
    <row r="1061" spans="1:27" x14ac:dyDescent="0.55000000000000004">
      <c r="A1061" s="10">
        <v>45931</v>
      </c>
      <c r="B1061" t="s">
        <v>11</v>
      </c>
      <c r="C1061" t="s">
        <v>26</v>
      </c>
      <c r="D1061" t="s">
        <v>22</v>
      </c>
      <c r="E1061" t="s">
        <v>27</v>
      </c>
      <c r="F1061" t="s">
        <v>15</v>
      </c>
      <c r="G1061" t="s">
        <v>16</v>
      </c>
      <c r="H1061">
        <v>9.1043637043244292</v>
      </c>
      <c r="J1061">
        <f t="shared" si="166"/>
        <v>1060</v>
      </c>
      <c r="K1061" t="str">
        <f t="shared" si="160"/>
        <v>TNMPNorth LZ</v>
      </c>
      <c r="L1061" s="10">
        <f t="shared" si="167"/>
        <v>45887</v>
      </c>
      <c r="M1061" s="10">
        <f t="shared" si="168"/>
        <v>45931</v>
      </c>
      <c r="N1061" t="str">
        <f t="shared" si="161"/>
        <v>NA</v>
      </c>
      <c r="O1061" t="str">
        <f t="shared" si="162"/>
        <v>NA</v>
      </c>
      <c r="P1061" t="str">
        <f t="shared" si="163"/>
        <v>APG&amp;E</v>
      </c>
      <c r="Q1061">
        <f t="shared" si="164"/>
        <v>12</v>
      </c>
      <c r="R1061">
        <v>0</v>
      </c>
      <c r="S1061">
        <f>200</f>
        <v>200</v>
      </c>
      <c r="T1061" s="9">
        <f t="shared" si="169"/>
        <v>91.043637043244289</v>
      </c>
      <c r="U1061">
        <f>0</f>
        <v>0</v>
      </c>
      <c r="V1061" s="9">
        <f t="shared" si="165"/>
        <v>91.043637043244289</v>
      </c>
      <c r="W1061" s="9">
        <f>0</f>
        <v>0</v>
      </c>
      <c r="X1061" s="9">
        <f>0</f>
        <v>0</v>
      </c>
      <c r="Y1061" s="9">
        <f>0</f>
        <v>0</v>
      </c>
      <c r="Z1061" s="9">
        <f>0</f>
        <v>0</v>
      </c>
      <c r="AA1061">
        <f>10</f>
        <v>10</v>
      </c>
    </row>
    <row r="1062" spans="1:27" x14ac:dyDescent="0.55000000000000004">
      <c r="A1062" s="10">
        <v>45931</v>
      </c>
      <c r="B1062" t="s">
        <v>11</v>
      </c>
      <c r="C1062" t="s">
        <v>26</v>
      </c>
      <c r="D1062" t="s">
        <v>22</v>
      </c>
      <c r="E1062" t="s">
        <v>27</v>
      </c>
      <c r="F1062" t="s">
        <v>17</v>
      </c>
      <c r="G1062" t="s">
        <v>16</v>
      </c>
      <c r="H1062">
        <v>8.9930667242585507</v>
      </c>
      <c r="J1062">
        <f t="shared" si="166"/>
        <v>1061</v>
      </c>
      <c r="K1062" t="str">
        <f t="shared" si="160"/>
        <v>TNMPNorth LZ</v>
      </c>
      <c r="L1062" s="10">
        <f t="shared" si="167"/>
        <v>45887</v>
      </c>
      <c r="M1062" s="10">
        <f t="shared" si="168"/>
        <v>45931</v>
      </c>
      <c r="N1062" t="str">
        <f t="shared" si="161"/>
        <v>NA</v>
      </c>
      <c r="O1062" t="str">
        <f t="shared" si="162"/>
        <v>NA</v>
      </c>
      <c r="P1062" t="str">
        <f t="shared" si="163"/>
        <v>APG&amp;E</v>
      </c>
      <c r="Q1062">
        <f t="shared" si="164"/>
        <v>24</v>
      </c>
      <c r="R1062">
        <v>0</v>
      </c>
      <c r="S1062">
        <f>200</f>
        <v>200</v>
      </c>
      <c r="T1062" s="9">
        <f t="shared" si="169"/>
        <v>89.930667242585514</v>
      </c>
      <c r="U1062">
        <f>0</f>
        <v>0</v>
      </c>
      <c r="V1062" s="9">
        <f t="shared" si="165"/>
        <v>89.930667242585514</v>
      </c>
      <c r="W1062" s="9">
        <f>0</f>
        <v>0</v>
      </c>
      <c r="X1062" s="9">
        <f>0</f>
        <v>0</v>
      </c>
      <c r="Y1062" s="9">
        <f>0</f>
        <v>0</v>
      </c>
      <c r="Z1062" s="9">
        <f>0</f>
        <v>0</v>
      </c>
      <c r="AA1062">
        <f>10</f>
        <v>10</v>
      </c>
    </row>
    <row r="1063" spans="1:27" x14ac:dyDescent="0.55000000000000004">
      <c r="A1063" s="10">
        <v>45931</v>
      </c>
      <c r="B1063" t="s">
        <v>11</v>
      </c>
      <c r="C1063" t="s">
        <v>26</v>
      </c>
      <c r="D1063" t="s">
        <v>22</v>
      </c>
      <c r="E1063" t="s">
        <v>27</v>
      </c>
      <c r="F1063" t="s">
        <v>18</v>
      </c>
      <c r="G1063" t="s">
        <v>16</v>
      </c>
      <c r="H1063">
        <v>9.2334146459508606</v>
      </c>
      <c r="J1063">
        <f t="shared" si="166"/>
        <v>1062</v>
      </c>
      <c r="K1063" t="str">
        <f t="shared" si="160"/>
        <v>TNMPNorth LZ</v>
      </c>
      <c r="L1063" s="10">
        <f t="shared" si="167"/>
        <v>45887</v>
      </c>
      <c r="M1063" s="10">
        <f t="shared" si="168"/>
        <v>45931</v>
      </c>
      <c r="N1063" t="str">
        <f t="shared" si="161"/>
        <v>NA</v>
      </c>
      <c r="O1063" t="str">
        <f t="shared" si="162"/>
        <v>NA</v>
      </c>
      <c r="P1063" t="str">
        <f t="shared" si="163"/>
        <v>APG&amp;E</v>
      </c>
      <c r="Q1063">
        <f t="shared" si="164"/>
        <v>36</v>
      </c>
      <c r="R1063">
        <v>0</v>
      </c>
      <c r="S1063">
        <f>200</f>
        <v>200</v>
      </c>
      <c r="T1063" s="9">
        <f t="shared" si="169"/>
        <v>92.334146459508602</v>
      </c>
      <c r="U1063">
        <f>0</f>
        <v>0</v>
      </c>
      <c r="V1063" s="9">
        <f t="shared" si="165"/>
        <v>92.334146459508602</v>
      </c>
      <c r="W1063" s="9">
        <f>0</f>
        <v>0</v>
      </c>
      <c r="X1063" s="9">
        <f>0</f>
        <v>0</v>
      </c>
      <c r="Y1063" s="9">
        <f>0</f>
        <v>0</v>
      </c>
      <c r="Z1063" s="9">
        <f>0</f>
        <v>0</v>
      </c>
      <c r="AA1063">
        <f>10</f>
        <v>10</v>
      </c>
    </row>
    <row r="1064" spans="1:27" x14ac:dyDescent="0.55000000000000004">
      <c r="A1064" s="10">
        <v>45962</v>
      </c>
      <c r="B1064" t="s">
        <v>11</v>
      </c>
      <c r="C1064" t="s">
        <v>26</v>
      </c>
      <c r="D1064" t="s">
        <v>22</v>
      </c>
      <c r="E1064" t="s">
        <v>27</v>
      </c>
      <c r="F1064" t="s">
        <v>15</v>
      </c>
      <c r="G1064" t="s">
        <v>16</v>
      </c>
      <c r="H1064">
        <v>9.1298511646373299</v>
      </c>
      <c r="J1064">
        <f t="shared" si="166"/>
        <v>1063</v>
      </c>
      <c r="K1064" t="str">
        <f t="shared" si="160"/>
        <v>TNMPNorth LZ</v>
      </c>
      <c r="L1064" s="10">
        <f t="shared" si="167"/>
        <v>45887</v>
      </c>
      <c r="M1064" s="10">
        <f t="shared" si="168"/>
        <v>45962</v>
      </c>
      <c r="N1064" t="str">
        <f t="shared" si="161"/>
        <v>NA</v>
      </c>
      <c r="O1064" t="str">
        <f t="shared" si="162"/>
        <v>NA</v>
      </c>
      <c r="P1064" t="str">
        <f t="shared" si="163"/>
        <v>APG&amp;E</v>
      </c>
      <c r="Q1064">
        <f t="shared" si="164"/>
        <v>12</v>
      </c>
      <c r="R1064">
        <v>0</v>
      </c>
      <c r="S1064">
        <f>200</f>
        <v>200</v>
      </c>
      <c r="T1064" s="9">
        <f t="shared" si="169"/>
        <v>91.298511646373299</v>
      </c>
      <c r="U1064">
        <f>0</f>
        <v>0</v>
      </c>
      <c r="V1064" s="9">
        <f t="shared" si="165"/>
        <v>91.298511646373299</v>
      </c>
      <c r="W1064" s="9">
        <f>0</f>
        <v>0</v>
      </c>
      <c r="X1064" s="9">
        <f>0</f>
        <v>0</v>
      </c>
      <c r="Y1064" s="9">
        <f>0</f>
        <v>0</v>
      </c>
      <c r="Z1064" s="9">
        <f>0</f>
        <v>0</v>
      </c>
      <c r="AA1064">
        <f>10</f>
        <v>10</v>
      </c>
    </row>
    <row r="1065" spans="1:27" x14ac:dyDescent="0.55000000000000004">
      <c r="A1065" s="10">
        <v>45962</v>
      </c>
      <c r="B1065" t="s">
        <v>11</v>
      </c>
      <c r="C1065" t="s">
        <v>26</v>
      </c>
      <c r="D1065" t="s">
        <v>22</v>
      </c>
      <c r="E1065" t="s">
        <v>27</v>
      </c>
      <c r="F1065" t="s">
        <v>17</v>
      </c>
      <c r="G1065" t="s">
        <v>16</v>
      </c>
      <c r="H1065">
        <v>8.9989417554483904</v>
      </c>
      <c r="J1065">
        <f t="shared" si="166"/>
        <v>1064</v>
      </c>
      <c r="K1065" t="str">
        <f t="shared" si="160"/>
        <v>TNMPNorth LZ</v>
      </c>
      <c r="L1065" s="10">
        <f t="shared" si="167"/>
        <v>45887</v>
      </c>
      <c r="M1065" s="10">
        <f t="shared" si="168"/>
        <v>45962</v>
      </c>
      <c r="N1065" t="str">
        <f t="shared" si="161"/>
        <v>NA</v>
      </c>
      <c r="O1065" t="str">
        <f t="shared" si="162"/>
        <v>NA</v>
      </c>
      <c r="P1065" t="str">
        <f t="shared" si="163"/>
        <v>APG&amp;E</v>
      </c>
      <c r="Q1065">
        <f t="shared" si="164"/>
        <v>24</v>
      </c>
      <c r="R1065">
        <v>0</v>
      </c>
      <c r="S1065">
        <f>200</f>
        <v>200</v>
      </c>
      <c r="T1065" s="9">
        <f t="shared" si="169"/>
        <v>89.989417554483907</v>
      </c>
      <c r="U1065">
        <f>0</f>
        <v>0</v>
      </c>
      <c r="V1065" s="9">
        <f t="shared" si="165"/>
        <v>89.989417554483907</v>
      </c>
      <c r="W1065" s="9">
        <f>0</f>
        <v>0</v>
      </c>
      <c r="X1065" s="9">
        <f>0</f>
        <v>0</v>
      </c>
      <c r="Y1065" s="9">
        <f>0</f>
        <v>0</v>
      </c>
      <c r="Z1065" s="9">
        <f>0</f>
        <v>0</v>
      </c>
      <c r="AA1065">
        <f>10</f>
        <v>10</v>
      </c>
    </row>
    <row r="1066" spans="1:27" x14ac:dyDescent="0.55000000000000004">
      <c r="A1066" s="10">
        <v>45962</v>
      </c>
      <c r="B1066" t="s">
        <v>11</v>
      </c>
      <c r="C1066" t="s">
        <v>26</v>
      </c>
      <c r="D1066" t="s">
        <v>22</v>
      </c>
      <c r="E1066" t="s">
        <v>27</v>
      </c>
      <c r="F1066" t="s">
        <v>18</v>
      </c>
      <c r="G1066" t="s">
        <v>16</v>
      </c>
      <c r="H1066">
        <v>9.2388743344096191</v>
      </c>
      <c r="J1066">
        <f t="shared" si="166"/>
        <v>1065</v>
      </c>
      <c r="K1066" t="str">
        <f t="shared" si="160"/>
        <v>TNMPNorth LZ</v>
      </c>
      <c r="L1066" s="10">
        <f t="shared" si="167"/>
        <v>45887</v>
      </c>
      <c r="M1066" s="10">
        <f t="shared" si="168"/>
        <v>45962</v>
      </c>
      <c r="N1066" t="str">
        <f t="shared" si="161"/>
        <v>NA</v>
      </c>
      <c r="O1066" t="str">
        <f t="shared" si="162"/>
        <v>NA</v>
      </c>
      <c r="P1066" t="str">
        <f t="shared" si="163"/>
        <v>APG&amp;E</v>
      </c>
      <c r="Q1066">
        <f t="shared" si="164"/>
        <v>36</v>
      </c>
      <c r="R1066">
        <v>0</v>
      </c>
      <c r="S1066">
        <f>200</f>
        <v>200</v>
      </c>
      <c r="T1066" s="9">
        <f t="shared" si="169"/>
        <v>92.388743344096184</v>
      </c>
      <c r="U1066">
        <f>0</f>
        <v>0</v>
      </c>
      <c r="V1066" s="9">
        <f t="shared" si="165"/>
        <v>92.388743344096184</v>
      </c>
      <c r="W1066" s="9">
        <f>0</f>
        <v>0</v>
      </c>
      <c r="X1066" s="9">
        <f>0</f>
        <v>0</v>
      </c>
      <c r="Y1066" s="9">
        <f>0</f>
        <v>0</v>
      </c>
      <c r="Z1066" s="9">
        <f>0</f>
        <v>0</v>
      </c>
      <c r="AA1066">
        <f>10</f>
        <v>10</v>
      </c>
    </row>
    <row r="1067" spans="1:27" x14ac:dyDescent="0.55000000000000004">
      <c r="A1067" s="10">
        <v>45992</v>
      </c>
      <c r="B1067" t="s">
        <v>11</v>
      </c>
      <c r="C1067" t="s">
        <v>26</v>
      </c>
      <c r="D1067" t="s">
        <v>22</v>
      </c>
      <c r="E1067" t="s">
        <v>27</v>
      </c>
      <c r="F1067" t="s">
        <v>15</v>
      </c>
      <c r="G1067" t="s">
        <v>16</v>
      </c>
      <c r="H1067">
        <v>9.1531347444536397</v>
      </c>
      <c r="J1067">
        <f t="shared" si="166"/>
        <v>1066</v>
      </c>
      <c r="K1067" t="str">
        <f t="shared" si="160"/>
        <v>TNMPNorth LZ</v>
      </c>
      <c r="L1067" s="10">
        <f t="shared" si="167"/>
        <v>45887</v>
      </c>
      <c r="M1067" s="10">
        <f t="shared" si="168"/>
        <v>45992</v>
      </c>
      <c r="N1067" t="str">
        <f t="shared" si="161"/>
        <v>NA</v>
      </c>
      <c r="O1067" t="str">
        <f t="shared" si="162"/>
        <v>NA</v>
      </c>
      <c r="P1067" t="str">
        <f t="shared" si="163"/>
        <v>APG&amp;E</v>
      </c>
      <c r="Q1067">
        <f t="shared" si="164"/>
        <v>12</v>
      </c>
      <c r="R1067">
        <v>0</v>
      </c>
      <c r="S1067">
        <f>200</f>
        <v>200</v>
      </c>
      <c r="T1067" s="9">
        <f t="shared" si="169"/>
        <v>91.531347444536394</v>
      </c>
      <c r="U1067">
        <f>0</f>
        <v>0</v>
      </c>
      <c r="V1067" s="9">
        <f t="shared" si="165"/>
        <v>91.531347444536394</v>
      </c>
      <c r="W1067" s="9">
        <f>0</f>
        <v>0</v>
      </c>
      <c r="X1067" s="9">
        <f>0</f>
        <v>0</v>
      </c>
      <c r="Y1067" s="9">
        <f>0</f>
        <v>0</v>
      </c>
      <c r="Z1067" s="9">
        <f>0</f>
        <v>0</v>
      </c>
      <c r="AA1067">
        <f>10</f>
        <v>10</v>
      </c>
    </row>
    <row r="1068" spans="1:27" x14ac:dyDescent="0.55000000000000004">
      <c r="A1068" s="10">
        <v>45992</v>
      </c>
      <c r="B1068" t="s">
        <v>11</v>
      </c>
      <c r="C1068" t="s">
        <v>26</v>
      </c>
      <c r="D1068" t="s">
        <v>22</v>
      </c>
      <c r="E1068" t="s">
        <v>27</v>
      </c>
      <c r="F1068" t="s">
        <v>17</v>
      </c>
      <c r="G1068" t="s">
        <v>16</v>
      </c>
      <c r="H1068">
        <v>9.0070540190020907</v>
      </c>
      <c r="J1068">
        <f t="shared" si="166"/>
        <v>1067</v>
      </c>
      <c r="K1068" t="str">
        <f t="shared" si="160"/>
        <v>TNMPNorth LZ</v>
      </c>
      <c r="L1068" s="10">
        <f t="shared" si="167"/>
        <v>45887</v>
      </c>
      <c r="M1068" s="10">
        <f t="shared" si="168"/>
        <v>45992</v>
      </c>
      <c r="N1068" t="str">
        <f t="shared" si="161"/>
        <v>NA</v>
      </c>
      <c r="O1068" t="str">
        <f t="shared" si="162"/>
        <v>NA</v>
      </c>
      <c r="P1068" t="str">
        <f t="shared" si="163"/>
        <v>APG&amp;E</v>
      </c>
      <c r="Q1068">
        <f t="shared" si="164"/>
        <v>24</v>
      </c>
      <c r="R1068">
        <v>0</v>
      </c>
      <c r="S1068">
        <f>200</f>
        <v>200</v>
      </c>
      <c r="T1068" s="9">
        <f t="shared" si="169"/>
        <v>90.070540190020907</v>
      </c>
      <c r="U1068">
        <f>0</f>
        <v>0</v>
      </c>
      <c r="V1068" s="9">
        <f t="shared" si="165"/>
        <v>90.070540190020907</v>
      </c>
      <c r="W1068" s="9">
        <f>0</f>
        <v>0</v>
      </c>
      <c r="X1068" s="9">
        <f>0</f>
        <v>0</v>
      </c>
      <c r="Y1068" s="9">
        <f>0</f>
        <v>0</v>
      </c>
      <c r="Z1068" s="9">
        <f>0</f>
        <v>0</v>
      </c>
      <c r="AA1068">
        <f>10</f>
        <v>10</v>
      </c>
    </row>
    <row r="1069" spans="1:27" x14ac:dyDescent="0.55000000000000004">
      <c r="A1069" s="10">
        <v>45992</v>
      </c>
      <c r="B1069" t="s">
        <v>11</v>
      </c>
      <c r="C1069" t="s">
        <v>26</v>
      </c>
      <c r="D1069" t="s">
        <v>22</v>
      </c>
      <c r="E1069" t="s">
        <v>27</v>
      </c>
      <c r="F1069" t="s">
        <v>18</v>
      </c>
      <c r="G1069" t="s">
        <v>16</v>
      </c>
      <c r="H1069">
        <v>9.2430371111533791</v>
      </c>
      <c r="J1069">
        <f t="shared" si="166"/>
        <v>1068</v>
      </c>
      <c r="K1069" t="str">
        <f t="shared" si="160"/>
        <v>TNMPNorth LZ</v>
      </c>
      <c r="L1069" s="10">
        <f t="shared" si="167"/>
        <v>45887</v>
      </c>
      <c r="M1069" s="10">
        <f t="shared" si="168"/>
        <v>45992</v>
      </c>
      <c r="N1069" t="str">
        <f t="shared" si="161"/>
        <v>NA</v>
      </c>
      <c r="O1069" t="str">
        <f t="shared" si="162"/>
        <v>NA</v>
      </c>
      <c r="P1069" t="str">
        <f t="shared" si="163"/>
        <v>APG&amp;E</v>
      </c>
      <c r="Q1069">
        <f t="shared" si="164"/>
        <v>36</v>
      </c>
      <c r="R1069">
        <v>0</v>
      </c>
      <c r="S1069">
        <f>200</f>
        <v>200</v>
      </c>
      <c r="T1069" s="9">
        <f t="shared" si="169"/>
        <v>92.430371111533788</v>
      </c>
      <c r="U1069">
        <f>0</f>
        <v>0</v>
      </c>
      <c r="V1069" s="9">
        <f t="shared" si="165"/>
        <v>92.430371111533788</v>
      </c>
      <c r="W1069" s="9">
        <f>0</f>
        <v>0</v>
      </c>
      <c r="X1069" s="9">
        <f>0</f>
        <v>0</v>
      </c>
      <c r="Y1069" s="9">
        <f>0</f>
        <v>0</v>
      </c>
      <c r="Z1069" s="9">
        <f>0</f>
        <v>0</v>
      </c>
      <c r="AA1069">
        <f>10</f>
        <v>10</v>
      </c>
    </row>
    <row r="1070" spans="1:27" x14ac:dyDescent="0.55000000000000004">
      <c r="A1070" s="10">
        <v>46023</v>
      </c>
      <c r="B1070" t="s">
        <v>11</v>
      </c>
      <c r="C1070" t="s">
        <v>26</v>
      </c>
      <c r="D1070" t="s">
        <v>22</v>
      </c>
      <c r="E1070" t="s">
        <v>27</v>
      </c>
      <c r="F1070" t="s">
        <v>15</v>
      </c>
      <c r="G1070" t="s">
        <v>16</v>
      </c>
      <c r="H1070">
        <v>9.2007476297244395</v>
      </c>
      <c r="J1070">
        <f t="shared" si="166"/>
        <v>1069</v>
      </c>
      <c r="K1070" t="str">
        <f t="shared" si="160"/>
        <v>TNMPNorth LZ</v>
      </c>
      <c r="L1070" s="10">
        <f t="shared" si="167"/>
        <v>45887</v>
      </c>
      <c r="M1070" s="10">
        <f t="shared" si="168"/>
        <v>46023</v>
      </c>
      <c r="N1070" t="str">
        <f t="shared" si="161"/>
        <v>NA</v>
      </c>
      <c r="O1070" t="str">
        <f t="shared" si="162"/>
        <v>NA</v>
      </c>
      <c r="P1070" t="str">
        <f t="shared" si="163"/>
        <v>APG&amp;E</v>
      </c>
      <c r="Q1070">
        <f t="shared" si="164"/>
        <v>12</v>
      </c>
      <c r="R1070">
        <v>0</v>
      </c>
      <c r="S1070">
        <f>200</f>
        <v>200</v>
      </c>
      <c r="T1070" s="9">
        <f t="shared" si="169"/>
        <v>92.007476297244395</v>
      </c>
      <c r="U1070">
        <f>0</f>
        <v>0</v>
      </c>
      <c r="V1070" s="9">
        <f t="shared" si="165"/>
        <v>92.007476297244395</v>
      </c>
      <c r="W1070" s="9">
        <f>0</f>
        <v>0</v>
      </c>
      <c r="X1070" s="9">
        <f>0</f>
        <v>0</v>
      </c>
      <c r="Y1070" s="9">
        <f>0</f>
        <v>0</v>
      </c>
      <c r="Z1070" s="9">
        <f>0</f>
        <v>0</v>
      </c>
      <c r="AA1070">
        <f>10</f>
        <v>10</v>
      </c>
    </row>
    <row r="1071" spans="1:27" x14ac:dyDescent="0.55000000000000004">
      <c r="A1071" s="10">
        <v>46023</v>
      </c>
      <c r="B1071" t="s">
        <v>11</v>
      </c>
      <c r="C1071" t="s">
        <v>26</v>
      </c>
      <c r="D1071" t="s">
        <v>22</v>
      </c>
      <c r="E1071" t="s">
        <v>27</v>
      </c>
      <c r="F1071" t="s">
        <v>17</v>
      </c>
      <c r="G1071" t="s">
        <v>16</v>
      </c>
      <c r="H1071">
        <v>9.0363237574088107</v>
      </c>
      <c r="J1071">
        <f t="shared" si="166"/>
        <v>1070</v>
      </c>
      <c r="K1071" t="str">
        <f t="shared" si="160"/>
        <v>TNMPNorth LZ</v>
      </c>
      <c r="L1071" s="10">
        <f t="shared" si="167"/>
        <v>45887</v>
      </c>
      <c r="M1071" s="10">
        <f t="shared" si="168"/>
        <v>46023</v>
      </c>
      <c r="N1071" t="str">
        <f t="shared" si="161"/>
        <v>NA</v>
      </c>
      <c r="O1071" t="str">
        <f t="shared" si="162"/>
        <v>NA</v>
      </c>
      <c r="P1071" t="str">
        <f t="shared" si="163"/>
        <v>APG&amp;E</v>
      </c>
      <c r="Q1071">
        <f t="shared" si="164"/>
        <v>24</v>
      </c>
      <c r="R1071">
        <v>0</v>
      </c>
      <c r="S1071">
        <f>200</f>
        <v>200</v>
      </c>
      <c r="T1071" s="9">
        <f t="shared" si="169"/>
        <v>90.363237574088103</v>
      </c>
      <c r="U1071">
        <f>0</f>
        <v>0</v>
      </c>
      <c r="V1071" s="9">
        <f t="shared" si="165"/>
        <v>90.363237574088103</v>
      </c>
      <c r="W1071" s="9">
        <f>0</f>
        <v>0</v>
      </c>
      <c r="X1071" s="9">
        <f>0</f>
        <v>0</v>
      </c>
      <c r="Y1071" s="9">
        <f>0</f>
        <v>0</v>
      </c>
      <c r="Z1071" s="9">
        <f>0</f>
        <v>0</v>
      </c>
      <c r="AA1071">
        <f>10</f>
        <v>10</v>
      </c>
    </row>
    <row r="1072" spans="1:27" x14ac:dyDescent="0.55000000000000004">
      <c r="A1072" s="10">
        <v>46023</v>
      </c>
      <c r="B1072" t="s">
        <v>11</v>
      </c>
      <c r="C1072" t="s">
        <v>26</v>
      </c>
      <c r="D1072" t="s">
        <v>22</v>
      </c>
      <c r="E1072" t="s">
        <v>27</v>
      </c>
      <c r="F1072" t="s">
        <v>18</v>
      </c>
      <c r="G1072" t="s">
        <v>16</v>
      </c>
      <c r="H1072">
        <v>9.2665181754428403</v>
      </c>
      <c r="J1072">
        <f t="shared" si="166"/>
        <v>1071</v>
      </c>
      <c r="K1072" t="str">
        <f t="shared" si="160"/>
        <v>TNMPNorth LZ</v>
      </c>
      <c r="L1072" s="10">
        <f t="shared" si="167"/>
        <v>45887</v>
      </c>
      <c r="M1072" s="10">
        <f t="shared" si="168"/>
        <v>46023</v>
      </c>
      <c r="N1072" t="str">
        <f t="shared" si="161"/>
        <v>NA</v>
      </c>
      <c r="O1072" t="str">
        <f t="shared" si="162"/>
        <v>NA</v>
      </c>
      <c r="P1072" t="str">
        <f t="shared" si="163"/>
        <v>APG&amp;E</v>
      </c>
      <c r="Q1072">
        <f t="shared" si="164"/>
        <v>36</v>
      </c>
      <c r="R1072">
        <v>0</v>
      </c>
      <c r="S1072">
        <f>200</f>
        <v>200</v>
      </c>
      <c r="T1072" s="9">
        <f t="shared" si="169"/>
        <v>92.665181754428403</v>
      </c>
      <c r="U1072">
        <f>0</f>
        <v>0</v>
      </c>
      <c r="V1072" s="9">
        <f t="shared" si="165"/>
        <v>92.665181754428403</v>
      </c>
      <c r="W1072" s="9">
        <f>0</f>
        <v>0</v>
      </c>
      <c r="X1072" s="9">
        <f>0</f>
        <v>0</v>
      </c>
      <c r="Y1072" s="9">
        <f>0</f>
        <v>0</v>
      </c>
      <c r="Z1072" s="9">
        <f>0</f>
        <v>0</v>
      </c>
      <c r="AA1072">
        <f>10</f>
        <v>10</v>
      </c>
    </row>
    <row r="1073" spans="1:27" x14ac:dyDescent="0.55000000000000004">
      <c r="A1073" s="10">
        <v>46054</v>
      </c>
      <c r="B1073" t="s">
        <v>11</v>
      </c>
      <c r="C1073" t="s">
        <v>26</v>
      </c>
      <c r="D1073" t="s">
        <v>22</v>
      </c>
      <c r="E1073" t="s">
        <v>27</v>
      </c>
      <c r="F1073" t="s">
        <v>15</v>
      </c>
      <c r="G1073" t="s">
        <v>16</v>
      </c>
      <c r="H1073">
        <v>9.2838242965532096</v>
      </c>
      <c r="J1073">
        <f t="shared" si="166"/>
        <v>1072</v>
      </c>
      <c r="K1073" t="str">
        <f t="shared" si="160"/>
        <v>TNMPNorth LZ</v>
      </c>
      <c r="L1073" s="10">
        <f t="shared" si="167"/>
        <v>45887</v>
      </c>
      <c r="M1073" s="10">
        <f t="shared" si="168"/>
        <v>46054</v>
      </c>
      <c r="N1073" t="str">
        <f t="shared" si="161"/>
        <v>NA</v>
      </c>
      <c r="O1073" t="str">
        <f t="shared" si="162"/>
        <v>NA</v>
      </c>
      <c r="P1073" t="str">
        <f t="shared" si="163"/>
        <v>APG&amp;E</v>
      </c>
      <c r="Q1073">
        <f t="shared" si="164"/>
        <v>12</v>
      </c>
      <c r="R1073">
        <v>0</v>
      </c>
      <c r="S1073">
        <f>200</f>
        <v>200</v>
      </c>
      <c r="T1073" s="9">
        <f t="shared" si="169"/>
        <v>92.838242965532089</v>
      </c>
      <c r="U1073">
        <f>0</f>
        <v>0</v>
      </c>
      <c r="V1073" s="9">
        <f t="shared" si="165"/>
        <v>92.838242965532089</v>
      </c>
      <c r="W1073" s="9">
        <f>0</f>
        <v>0</v>
      </c>
      <c r="X1073" s="9">
        <f>0</f>
        <v>0</v>
      </c>
      <c r="Y1073" s="9">
        <f>0</f>
        <v>0</v>
      </c>
      <c r="Z1073" s="9">
        <f>0</f>
        <v>0</v>
      </c>
      <c r="AA1073">
        <f>10</f>
        <v>10</v>
      </c>
    </row>
    <row r="1074" spans="1:27" x14ac:dyDescent="0.55000000000000004">
      <c r="A1074" s="10">
        <v>46054</v>
      </c>
      <c r="B1074" t="s">
        <v>11</v>
      </c>
      <c r="C1074" t="s">
        <v>26</v>
      </c>
      <c r="D1074" t="s">
        <v>22</v>
      </c>
      <c r="E1074" t="s">
        <v>27</v>
      </c>
      <c r="F1074" t="s">
        <v>17</v>
      </c>
      <c r="G1074" t="s">
        <v>16</v>
      </c>
      <c r="H1074">
        <v>9.1175801588350893</v>
      </c>
      <c r="J1074">
        <f t="shared" si="166"/>
        <v>1073</v>
      </c>
      <c r="K1074" t="str">
        <f t="shared" si="160"/>
        <v>TNMPNorth LZ</v>
      </c>
      <c r="L1074" s="10">
        <f t="shared" si="167"/>
        <v>45887</v>
      </c>
      <c r="M1074" s="10">
        <f t="shared" si="168"/>
        <v>46054</v>
      </c>
      <c r="N1074" t="str">
        <f t="shared" si="161"/>
        <v>NA</v>
      </c>
      <c r="O1074" t="str">
        <f t="shared" si="162"/>
        <v>NA</v>
      </c>
      <c r="P1074" t="str">
        <f t="shared" si="163"/>
        <v>APG&amp;E</v>
      </c>
      <c r="Q1074">
        <f t="shared" si="164"/>
        <v>24</v>
      </c>
      <c r="R1074">
        <v>0</v>
      </c>
      <c r="S1074">
        <f>200</f>
        <v>200</v>
      </c>
      <c r="T1074" s="9">
        <f t="shared" si="169"/>
        <v>91.175801588350893</v>
      </c>
      <c r="U1074">
        <f>0</f>
        <v>0</v>
      </c>
      <c r="V1074" s="9">
        <f t="shared" si="165"/>
        <v>91.175801588350893</v>
      </c>
      <c r="W1074" s="9">
        <f>0</f>
        <v>0</v>
      </c>
      <c r="X1074" s="9">
        <f>0</f>
        <v>0</v>
      </c>
      <c r="Y1074" s="9">
        <f>0</f>
        <v>0</v>
      </c>
      <c r="Z1074" s="9">
        <f>0</f>
        <v>0</v>
      </c>
      <c r="AA1074">
        <f>10</f>
        <v>10</v>
      </c>
    </row>
    <row r="1075" spans="1:27" x14ac:dyDescent="0.55000000000000004">
      <c r="A1075" s="10">
        <v>46054</v>
      </c>
      <c r="B1075" t="s">
        <v>11</v>
      </c>
      <c r="C1075" t="s">
        <v>26</v>
      </c>
      <c r="D1075" t="s">
        <v>22</v>
      </c>
      <c r="E1075" t="s">
        <v>27</v>
      </c>
      <c r="F1075" t="s">
        <v>18</v>
      </c>
      <c r="G1075" t="s">
        <v>16</v>
      </c>
      <c r="H1075">
        <v>9.3379264446075503</v>
      </c>
      <c r="J1075">
        <f t="shared" si="166"/>
        <v>1074</v>
      </c>
      <c r="K1075" t="str">
        <f t="shared" si="160"/>
        <v>TNMPNorth LZ</v>
      </c>
      <c r="L1075" s="10">
        <f t="shared" si="167"/>
        <v>45887</v>
      </c>
      <c r="M1075" s="10">
        <f t="shared" si="168"/>
        <v>46054</v>
      </c>
      <c r="N1075" t="str">
        <f t="shared" si="161"/>
        <v>NA</v>
      </c>
      <c r="O1075" t="str">
        <f t="shared" si="162"/>
        <v>NA</v>
      </c>
      <c r="P1075" t="str">
        <f t="shared" si="163"/>
        <v>APG&amp;E</v>
      </c>
      <c r="Q1075">
        <f t="shared" si="164"/>
        <v>36</v>
      </c>
      <c r="R1075">
        <v>0</v>
      </c>
      <c r="S1075">
        <f>200</f>
        <v>200</v>
      </c>
      <c r="T1075" s="9">
        <f t="shared" si="169"/>
        <v>93.379264446075496</v>
      </c>
      <c r="U1075">
        <f>0</f>
        <v>0</v>
      </c>
      <c r="V1075" s="9">
        <f t="shared" si="165"/>
        <v>93.379264446075496</v>
      </c>
      <c r="W1075" s="9">
        <f>0</f>
        <v>0</v>
      </c>
      <c r="X1075" s="9">
        <f>0</f>
        <v>0</v>
      </c>
      <c r="Y1075" s="9">
        <f>0</f>
        <v>0</v>
      </c>
      <c r="Z1075" s="9">
        <f>0</f>
        <v>0</v>
      </c>
      <c r="AA1075">
        <f>10</f>
        <v>10</v>
      </c>
    </row>
    <row r="1076" spans="1:27" x14ac:dyDescent="0.55000000000000004">
      <c r="A1076" s="10">
        <v>46082</v>
      </c>
      <c r="B1076" t="s">
        <v>11</v>
      </c>
      <c r="C1076" t="s">
        <v>26</v>
      </c>
      <c r="D1076" t="s">
        <v>22</v>
      </c>
      <c r="E1076" t="s">
        <v>27</v>
      </c>
      <c r="F1076" t="s">
        <v>15</v>
      </c>
      <c r="G1076" t="s">
        <v>16</v>
      </c>
      <c r="H1076">
        <v>9.3379645866842598</v>
      </c>
      <c r="J1076">
        <f t="shared" si="166"/>
        <v>1075</v>
      </c>
      <c r="K1076" t="str">
        <f t="shared" si="160"/>
        <v>TNMPNorth LZ</v>
      </c>
      <c r="L1076" s="10">
        <f t="shared" si="167"/>
        <v>45887</v>
      </c>
      <c r="M1076" s="10">
        <f t="shared" si="168"/>
        <v>46082</v>
      </c>
      <c r="N1076" t="str">
        <f t="shared" si="161"/>
        <v>NA</v>
      </c>
      <c r="O1076" t="str">
        <f t="shared" si="162"/>
        <v>NA</v>
      </c>
      <c r="P1076" t="str">
        <f t="shared" si="163"/>
        <v>APG&amp;E</v>
      </c>
      <c r="Q1076">
        <f t="shared" si="164"/>
        <v>12</v>
      </c>
      <c r="R1076">
        <v>0</v>
      </c>
      <c r="S1076">
        <f>200</f>
        <v>200</v>
      </c>
      <c r="T1076" s="9">
        <f t="shared" si="169"/>
        <v>93.379645866842594</v>
      </c>
      <c r="U1076">
        <f>0</f>
        <v>0</v>
      </c>
      <c r="V1076" s="9">
        <f t="shared" si="165"/>
        <v>93.379645866842594</v>
      </c>
      <c r="W1076" s="9">
        <f>0</f>
        <v>0</v>
      </c>
      <c r="X1076" s="9">
        <f>0</f>
        <v>0</v>
      </c>
      <c r="Y1076" s="9">
        <f>0</f>
        <v>0</v>
      </c>
      <c r="Z1076" s="9">
        <f>0</f>
        <v>0</v>
      </c>
      <c r="AA1076">
        <f>10</f>
        <v>10</v>
      </c>
    </row>
    <row r="1077" spans="1:27" x14ac:dyDescent="0.55000000000000004">
      <c r="A1077" s="10">
        <v>46082</v>
      </c>
      <c r="B1077" t="s">
        <v>11</v>
      </c>
      <c r="C1077" t="s">
        <v>26</v>
      </c>
      <c r="D1077" t="s">
        <v>22</v>
      </c>
      <c r="E1077" t="s">
        <v>27</v>
      </c>
      <c r="F1077" t="s">
        <v>17</v>
      </c>
      <c r="G1077" t="s">
        <v>16</v>
      </c>
      <c r="H1077">
        <v>9.1745027691259597</v>
      </c>
      <c r="J1077">
        <f t="shared" si="166"/>
        <v>1076</v>
      </c>
      <c r="K1077" t="str">
        <f t="shared" si="160"/>
        <v>TNMPNorth LZ</v>
      </c>
      <c r="L1077" s="10">
        <f t="shared" si="167"/>
        <v>45887</v>
      </c>
      <c r="M1077" s="10">
        <f t="shared" si="168"/>
        <v>46082</v>
      </c>
      <c r="N1077" t="str">
        <f t="shared" si="161"/>
        <v>NA</v>
      </c>
      <c r="O1077" t="str">
        <f t="shared" si="162"/>
        <v>NA</v>
      </c>
      <c r="P1077" t="str">
        <f t="shared" si="163"/>
        <v>APG&amp;E</v>
      </c>
      <c r="Q1077">
        <f t="shared" si="164"/>
        <v>24</v>
      </c>
      <c r="R1077">
        <v>0</v>
      </c>
      <c r="S1077">
        <f>200</f>
        <v>200</v>
      </c>
      <c r="T1077" s="9">
        <f t="shared" si="169"/>
        <v>91.745027691259594</v>
      </c>
      <c r="U1077">
        <f>0</f>
        <v>0</v>
      </c>
      <c r="V1077" s="9">
        <f t="shared" si="165"/>
        <v>91.745027691259594</v>
      </c>
      <c r="W1077" s="9">
        <f>0</f>
        <v>0</v>
      </c>
      <c r="X1077" s="9">
        <f>0</f>
        <v>0</v>
      </c>
      <c r="Y1077" s="9">
        <f>0</f>
        <v>0</v>
      </c>
      <c r="Z1077" s="9">
        <f>0</f>
        <v>0</v>
      </c>
      <c r="AA1077">
        <f>10</f>
        <v>10</v>
      </c>
    </row>
    <row r="1078" spans="1:27" x14ac:dyDescent="0.55000000000000004">
      <c r="A1078" s="10">
        <v>46082</v>
      </c>
      <c r="B1078" t="s">
        <v>11</v>
      </c>
      <c r="C1078" t="s">
        <v>26</v>
      </c>
      <c r="D1078" t="s">
        <v>22</v>
      </c>
      <c r="E1078" t="s">
        <v>27</v>
      </c>
      <c r="F1078" t="s">
        <v>18</v>
      </c>
      <c r="G1078" t="s">
        <v>16</v>
      </c>
      <c r="H1078">
        <v>9.3843175207756797</v>
      </c>
      <c r="J1078">
        <f t="shared" si="166"/>
        <v>1077</v>
      </c>
      <c r="K1078" t="str">
        <f t="shared" si="160"/>
        <v>TNMPNorth LZ</v>
      </c>
      <c r="L1078" s="10">
        <f t="shared" si="167"/>
        <v>45887</v>
      </c>
      <c r="M1078" s="10">
        <f t="shared" si="168"/>
        <v>46082</v>
      </c>
      <c r="N1078" t="str">
        <f t="shared" si="161"/>
        <v>NA</v>
      </c>
      <c r="O1078" t="str">
        <f t="shared" si="162"/>
        <v>NA</v>
      </c>
      <c r="P1078" t="str">
        <f t="shared" si="163"/>
        <v>APG&amp;E</v>
      </c>
      <c r="Q1078">
        <f t="shared" si="164"/>
        <v>36</v>
      </c>
      <c r="R1078">
        <v>0</v>
      </c>
      <c r="S1078">
        <f>200</f>
        <v>200</v>
      </c>
      <c r="T1078" s="9">
        <f t="shared" si="169"/>
        <v>93.843175207756801</v>
      </c>
      <c r="U1078">
        <f>0</f>
        <v>0</v>
      </c>
      <c r="V1078" s="9">
        <f t="shared" si="165"/>
        <v>93.843175207756801</v>
      </c>
      <c r="W1078" s="9">
        <f>0</f>
        <v>0</v>
      </c>
      <c r="X1078" s="9">
        <f>0</f>
        <v>0</v>
      </c>
      <c r="Y1078" s="9">
        <f>0</f>
        <v>0</v>
      </c>
      <c r="Z1078" s="9">
        <f>0</f>
        <v>0</v>
      </c>
      <c r="AA1078">
        <f>10</f>
        <v>10</v>
      </c>
    </row>
    <row r="1079" spans="1:27" x14ac:dyDescent="0.55000000000000004">
      <c r="A1079" s="10">
        <v>46113</v>
      </c>
      <c r="B1079" t="s">
        <v>11</v>
      </c>
      <c r="C1079" t="s">
        <v>26</v>
      </c>
      <c r="D1079" t="s">
        <v>22</v>
      </c>
      <c r="E1079" t="s">
        <v>27</v>
      </c>
      <c r="F1079" t="s">
        <v>15</v>
      </c>
      <c r="G1079" t="s">
        <v>16</v>
      </c>
      <c r="H1079">
        <v>9.3414107942170208</v>
      </c>
      <c r="J1079">
        <f t="shared" si="166"/>
        <v>1078</v>
      </c>
      <c r="K1079" t="str">
        <f t="shared" si="160"/>
        <v>TNMPNorth LZ</v>
      </c>
      <c r="L1079" s="10">
        <f t="shared" si="167"/>
        <v>45887</v>
      </c>
      <c r="M1079" s="10">
        <f t="shared" si="168"/>
        <v>46113</v>
      </c>
      <c r="N1079" t="str">
        <f t="shared" si="161"/>
        <v>NA</v>
      </c>
      <c r="O1079" t="str">
        <f t="shared" si="162"/>
        <v>NA</v>
      </c>
      <c r="P1079" t="str">
        <f t="shared" si="163"/>
        <v>APG&amp;E</v>
      </c>
      <c r="Q1079">
        <f t="shared" si="164"/>
        <v>12</v>
      </c>
      <c r="R1079">
        <v>0</v>
      </c>
      <c r="S1079">
        <f>200</f>
        <v>200</v>
      </c>
      <c r="T1079" s="9">
        <f t="shared" si="169"/>
        <v>93.414107942170205</v>
      </c>
      <c r="U1079">
        <f>0</f>
        <v>0</v>
      </c>
      <c r="V1079" s="9">
        <f t="shared" si="165"/>
        <v>93.414107942170205</v>
      </c>
      <c r="W1079" s="9">
        <f>0</f>
        <v>0</v>
      </c>
      <c r="X1079" s="9">
        <f>0</f>
        <v>0</v>
      </c>
      <c r="Y1079" s="9">
        <f>0</f>
        <v>0</v>
      </c>
      <c r="Z1079" s="9">
        <f>0</f>
        <v>0</v>
      </c>
      <c r="AA1079">
        <f>10</f>
        <v>10</v>
      </c>
    </row>
    <row r="1080" spans="1:27" x14ac:dyDescent="0.55000000000000004">
      <c r="A1080" s="10">
        <v>46113</v>
      </c>
      <c r="B1080" t="s">
        <v>11</v>
      </c>
      <c r="C1080" t="s">
        <v>26</v>
      </c>
      <c r="D1080" t="s">
        <v>22</v>
      </c>
      <c r="E1080" t="s">
        <v>27</v>
      </c>
      <c r="F1080" t="s">
        <v>17</v>
      </c>
      <c r="G1080" t="s">
        <v>16</v>
      </c>
      <c r="H1080">
        <v>9.1778788187620606</v>
      </c>
      <c r="J1080">
        <f t="shared" si="166"/>
        <v>1079</v>
      </c>
      <c r="K1080" t="str">
        <f t="shared" si="160"/>
        <v>TNMPNorth LZ</v>
      </c>
      <c r="L1080" s="10">
        <f t="shared" si="167"/>
        <v>45887</v>
      </c>
      <c r="M1080" s="10">
        <f t="shared" si="168"/>
        <v>46113</v>
      </c>
      <c r="N1080" t="str">
        <f t="shared" si="161"/>
        <v>NA</v>
      </c>
      <c r="O1080" t="str">
        <f t="shared" si="162"/>
        <v>NA</v>
      </c>
      <c r="P1080" t="str">
        <f t="shared" si="163"/>
        <v>APG&amp;E</v>
      </c>
      <c r="Q1080">
        <f t="shared" si="164"/>
        <v>24</v>
      </c>
      <c r="R1080">
        <v>0</v>
      </c>
      <c r="S1080">
        <f>200</f>
        <v>200</v>
      </c>
      <c r="T1080" s="9">
        <f t="shared" si="169"/>
        <v>91.778788187620606</v>
      </c>
      <c r="U1080">
        <f>0</f>
        <v>0</v>
      </c>
      <c r="V1080" s="9">
        <f t="shared" si="165"/>
        <v>91.778788187620606</v>
      </c>
      <c r="W1080" s="9">
        <f>0</f>
        <v>0</v>
      </c>
      <c r="X1080" s="9">
        <f>0</f>
        <v>0</v>
      </c>
      <c r="Y1080" s="9">
        <f>0</f>
        <v>0</v>
      </c>
      <c r="Z1080" s="9">
        <f>0</f>
        <v>0</v>
      </c>
      <c r="AA1080">
        <f>10</f>
        <v>10</v>
      </c>
    </row>
    <row r="1081" spans="1:27" x14ac:dyDescent="0.55000000000000004">
      <c r="A1081" s="10">
        <v>46113</v>
      </c>
      <c r="B1081" t="s">
        <v>11</v>
      </c>
      <c r="C1081" t="s">
        <v>26</v>
      </c>
      <c r="D1081" t="s">
        <v>22</v>
      </c>
      <c r="E1081" t="s">
        <v>27</v>
      </c>
      <c r="F1081" t="s">
        <v>18</v>
      </c>
      <c r="G1081" t="s">
        <v>16</v>
      </c>
      <c r="H1081">
        <v>9.3825059054298698</v>
      </c>
      <c r="J1081">
        <f t="shared" si="166"/>
        <v>1080</v>
      </c>
      <c r="K1081" t="str">
        <f t="shared" si="160"/>
        <v>TNMPNorth LZ</v>
      </c>
      <c r="L1081" s="10">
        <f t="shared" si="167"/>
        <v>45887</v>
      </c>
      <c r="M1081" s="10">
        <f t="shared" si="168"/>
        <v>46113</v>
      </c>
      <c r="N1081" t="str">
        <f t="shared" si="161"/>
        <v>NA</v>
      </c>
      <c r="O1081" t="str">
        <f t="shared" si="162"/>
        <v>NA</v>
      </c>
      <c r="P1081" t="str">
        <f t="shared" si="163"/>
        <v>APG&amp;E</v>
      </c>
      <c r="Q1081">
        <f t="shared" si="164"/>
        <v>36</v>
      </c>
      <c r="R1081">
        <v>0</v>
      </c>
      <c r="S1081">
        <f>200</f>
        <v>200</v>
      </c>
      <c r="T1081" s="9">
        <f t="shared" si="169"/>
        <v>93.825059054298691</v>
      </c>
      <c r="U1081">
        <f>0</f>
        <v>0</v>
      </c>
      <c r="V1081" s="9">
        <f t="shared" si="165"/>
        <v>93.825059054298691</v>
      </c>
      <c r="W1081" s="9">
        <f>0</f>
        <v>0</v>
      </c>
      <c r="X1081" s="9">
        <f>0</f>
        <v>0</v>
      </c>
      <c r="Y1081" s="9">
        <f>0</f>
        <v>0</v>
      </c>
      <c r="Z1081" s="9">
        <f>0</f>
        <v>0</v>
      </c>
      <c r="AA1081">
        <f>10</f>
        <v>10</v>
      </c>
    </row>
    <row r="1082" spans="1:27" x14ac:dyDescent="0.55000000000000004">
      <c r="A1082" s="10">
        <v>46143</v>
      </c>
      <c r="B1082" t="s">
        <v>11</v>
      </c>
      <c r="C1082" t="s">
        <v>26</v>
      </c>
      <c r="D1082" t="s">
        <v>22</v>
      </c>
      <c r="E1082" t="s">
        <v>27</v>
      </c>
      <c r="F1082" t="s">
        <v>15</v>
      </c>
      <c r="G1082" t="s">
        <v>16</v>
      </c>
      <c r="H1082">
        <v>9.3285425672851492</v>
      </c>
      <c r="J1082">
        <f t="shared" si="166"/>
        <v>1081</v>
      </c>
      <c r="K1082" t="str">
        <f t="shared" si="160"/>
        <v>TNMPNorth LZ</v>
      </c>
      <c r="L1082" s="10">
        <f t="shared" si="167"/>
        <v>45887</v>
      </c>
      <c r="M1082" s="10">
        <f t="shared" si="168"/>
        <v>46143</v>
      </c>
      <c r="N1082" t="str">
        <f t="shared" si="161"/>
        <v>NA</v>
      </c>
      <c r="O1082" t="str">
        <f t="shared" si="162"/>
        <v>NA</v>
      </c>
      <c r="P1082" t="str">
        <f t="shared" si="163"/>
        <v>APG&amp;E</v>
      </c>
      <c r="Q1082">
        <f t="shared" si="164"/>
        <v>12</v>
      </c>
      <c r="R1082">
        <v>0</v>
      </c>
      <c r="S1082">
        <f>200</f>
        <v>200</v>
      </c>
      <c r="T1082" s="9">
        <f t="shared" si="169"/>
        <v>93.285425672851488</v>
      </c>
      <c r="U1082">
        <f>0</f>
        <v>0</v>
      </c>
      <c r="V1082" s="9">
        <f t="shared" si="165"/>
        <v>93.285425672851488</v>
      </c>
      <c r="W1082" s="9">
        <f>0</f>
        <v>0</v>
      </c>
      <c r="X1082" s="9">
        <f>0</f>
        <v>0</v>
      </c>
      <c r="Y1082" s="9">
        <f>0</f>
        <v>0</v>
      </c>
      <c r="Z1082" s="9">
        <f>0</f>
        <v>0</v>
      </c>
      <c r="AA1082">
        <f>10</f>
        <v>10</v>
      </c>
    </row>
    <row r="1083" spans="1:27" x14ac:dyDescent="0.55000000000000004">
      <c r="A1083" s="10">
        <v>46143</v>
      </c>
      <c r="B1083" t="s">
        <v>11</v>
      </c>
      <c r="C1083" t="s">
        <v>26</v>
      </c>
      <c r="D1083" t="s">
        <v>22</v>
      </c>
      <c r="E1083" t="s">
        <v>27</v>
      </c>
      <c r="F1083" t="s">
        <v>17</v>
      </c>
      <c r="G1083" t="s">
        <v>16</v>
      </c>
      <c r="H1083">
        <v>9.1678393165132395</v>
      </c>
      <c r="J1083">
        <f t="shared" si="166"/>
        <v>1082</v>
      </c>
      <c r="K1083" t="str">
        <f t="shared" si="160"/>
        <v>TNMPNorth LZ</v>
      </c>
      <c r="L1083" s="10">
        <f t="shared" si="167"/>
        <v>45887</v>
      </c>
      <c r="M1083" s="10">
        <f t="shared" si="168"/>
        <v>46143</v>
      </c>
      <c r="N1083" t="str">
        <f t="shared" si="161"/>
        <v>NA</v>
      </c>
      <c r="O1083" t="str">
        <f t="shared" si="162"/>
        <v>NA</v>
      </c>
      <c r="P1083" t="str">
        <f t="shared" si="163"/>
        <v>APG&amp;E</v>
      </c>
      <c r="Q1083">
        <f t="shared" si="164"/>
        <v>24</v>
      </c>
      <c r="R1083">
        <v>0</v>
      </c>
      <c r="S1083">
        <f>200</f>
        <v>200</v>
      </c>
      <c r="T1083" s="9">
        <f t="shared" si="169"/>
        <v>91.678393165132391</v>
      </c>
      <c r="U1083">
        <f>0</f>
        <v>0</v>
      </c>
      <c r="V1083" s="9">
        <f t="shared" si="165"/>
        <v>91.678393165132391</v>
      </c>
      <c r="W1083" s="9">
        <f>0</f>
        <v>0</v>
      </c>
      <c r="X1083" s="9">
        <f>0</f>
        <v>0</v>
      </c>
      <c r="Y1083" s="9">
        <f>0</f>
        <v>0</v>
      </c>
      <c r="Z1083" s="9">
        <f>0</f>
        <v>0</v>
      </c>
      <c r="AA1083">
        <f>10</f>
        <v>10</v>
      </c>
    </row>
    <row r="1084" spans="1:27" x14ac:dyDescent="0.55000000000000004">
      <c r="A1084" s="10">
        <v>46143</v>
      </c>
      <c r="B1084" t="s">
        <v>11</v>
      </c>
      <c r="C1084" t="s">
        <v>26</v>
      </c>
      <c r="D1084" t="s">
        <v>22</v>
      </c>
      <c r="E1084" t="s">
        <v>27</v>
      </c>
      <c r="F1084" t="s">
        <v>18</v>
      </c>
      <c r="G1084" t="s">
        <v>16</v>
      </c>
      <c r="H1084">
        <v>9.3740954170615307</v>
      </c>
      <c r="J1084">
        <f t="shared" si="166"/>
        <v>1083</v>
      </c>
      <c r="K1084" t="str">
        <f t="shared" si="160"/>
        <v>TNMPNorth LZ</v>
      </c>
      <c r="L1084" s="10">
        <f t="shared" si="167"/>
        <v>45887</v>
      </c>
      <c r="M1084" s="10">
        <f t="shared" si="168"/>
        <v>46143</v>
      </c>
      <c r="N1084" t="str">
        <f t="shared" si="161"/>
        <v>NA</v>
      </c>
      <c r="O1084" t="str">
        <f t="shared" si="162"/>
        <v>NA</v>
      </c>
      <c r="P1084" t="str">
        <f t="shared" si="163"/>
        <v>APG&amp;E</v>
      </c>
      <c r="Q1084">
        <f t="shared" si="164"/>
        <v>36</v>
      </c>
      <c r="R1084">
        <v>0</v>
      </c>
      <c r="S1084">
        <f>200</f>
        <v>200</v>
      </c>
      <c r="T1084" s="9">
        <f t="shared" si="169"/>
        <v>93.740954170615311</v>
      </c>
      <c r="U1084">
        <f>0</f>
        <v>0</v>
      </c>
      <c r="V1084" s="9">
        <f t="shared" si="165"/>
        <v>93.740954170615311</v>
      </c>
      <c r="W1084" s="9">
        <f>0</f>
        <v>0</v>
      </c>
      <c r="X1084" s="9">
        <f>0</f>
        <v>0</v>
      </c>
      <c r="Y1084" s="9">
        <f>0</f>
        <v>0</v>
      </c>
      <c r="Z1084" s="9">
        <f>0</f>
        <v>0</v>
      </c>
      <c r="AA1084">
        <f>10</f>
        <v>10</v>
      </c>
    </row>
    <row r="1085" spans="1:27" x14ac:dyDescent="0.55000000000000004">
      <c r="A1085" s="10">
        <v>46174</v>
      </c>
      <c r="B1085" t="s">
        <v>11</v>
      </c>
      <c r="C1085" t="s">
        <v>26</v>
      </c>
      <c r="D1085" t="s">
        <v>22</v>
      </c>
      <c r="E1085" t="s">
        <v>27</v>
      </c>
      <c r="F1085" t="s">
        <v>15</v>
      </c>
      <c r="G1085" t="s">
        <v>16</v>
      </c>
      <c r="H1085">
        <v>9.3405641330676907</v>
      </c>
      <c r="J1085">
        <f t="shared" si="166"/>
        <v>1084</v>
      </c>
      <c r="K1085" t="str">
        <f t="shared" si="160"/>
        <v>TNMPNorth LZ</v>
      </c>
      <c r="L1085" s="10">
        <f t="shared" si="167"/>
        <v>45887</v>
      </c>
      <c r="M1085" s="10">
        <f t="shared" si="168"/>
        <v>46174</v>
      </c>
      <c r="N1085" t="str">
        <f t="shared" si="161"/>
        <v>NA</v>
      </c>
      <c r="O1085" t="str">
        <f t="shared" si="162"/>
        <v>NA</v>
      </c>
      <c r="P1085" t="str">
        <f t="shared" si="163"/>
        <v>APG&amp;E</v>
      </c>
      <c r="Q1085">
        <f t="shared" si="164"/>
        <v>12</v>
      </c>
      <c r="R1085">
        <v>0</v>
      </c>
      <c r="S1085">
        <f>200</f>
        <v>200</v>
      </c>
      <c r="T1085" s="9">
        <f t="shared" si="169"/>
        <v>93.4056413306769</v>
      </c>
      <c r="U1085">
        <f>0</f>
        <v>0</v>
      </c>
      <c r="V1085" s="9">
        <f t="shared" si="165"/>
        <v>93.4056413306769</v>
      </c>
      <c r="W1085" s="9">
        <f>0</f>
        <v>0</v>
      </c>
      <c r="X1085" s="9">
        <f>0</f>
        <v>0</v>
      </c>
      <c r="Y1085" s="9">
        <f>0</f>
        <v>0</v>
      </c>
      <c r="Z1085" s="9">
        <f>0</f>
        <v>0</v>
      </c>
      <c r="AA1085">
        <f>10</f>
        <v>10</v>
      </c>
    </row>
    <row r="1086" spans="1:27" x14ac:dyDescent="0.55000000000000004">
      <c r="A1086" s="10">
        <v>46174</v>
      </c>
      <c r="B1086" t="s">
        <v>11</v>
      </c>
      <c r="C1086" t="s">
        <v>26</v>
      </c>
      <c r="D1086" t="s">
        <v>22</v>
      </c>
      <c r="E1086" t="s">
        <v>27</v>
      </c>
      <c r="F1086" t="s">
        <v>17</v>
      </c>
      <c r="G1086" t="s">
        <v>16</v>
      </c>
      <c r="H1086">
        <v>9.1709771004234</v>
      </c>
      <c r="J1086">
        <f t="shared" si="166"/>
        <v>1085</v>
      </c>
      <c r="K1086" t="str">
        <f t="shared" si="160"/>
        <v>TNMPNorth LZ</v>
      </c>
      <c r="L1086" s="10">
        <f t="shared" si="167"/>
        <v>45887</v>
      </c>
      <c r="M1086" s="10">
        <f t="shared" si="168"/>
        <v>46174</v>
      </c>
      <c r="N1086" t="str">
        <f t="shared" si="161"/>
        <v>NA</v>
      </c>
      <c r="O1086" t="str">
        <f t="shared" si="162"/>
        <v>NA</v>
      </c>
      <c r="P1086" t="str">
        <f t="shared" si="163"/>
        <v>APG&amp;E</v>
      </c>
      <c r="Q1086">
        <f t="shared" si="164"/>
        <v>24</v>
      </c>
      <c r="R1086">
        <v>0</v>
      </c>
      <c r="S1086">
        <f>200</f>
        <v>200</v>
      </c>
      <c r="T1086" s="9">
        <f t="shared" si="169"/>
        <v>91.709771004234</v>
      </c>
      <c r="U1086">
        <f>0</f>
        <v>0</v>
      </c>
      <c r="V1086" s="9">
        <f t="shared" si="165"/>
        <v>91.709771004234</v>
      </c>
      <c r="W1086" s="9">
        <f>0</f>
        <v>0</v>
      </c>
      <c r="X1086" s="9">
        <f>0</f>
        <v>0</v>
      </c>
      <c r="Y1086" s="9">
        <f>0</f>
        <v>0</v>
      </c>
      <c r="Z1086" s="9">
        <f>0</f>
        <v>0</v>
      </c>
      <c r="AA1086">
        <f>10</f>
        <v>10</v>
      </c>
    </row>
    <row r="1087" spans="1:27" x14ac:dyDescent="0.55000000000000004">
      <c r="A1087" s="10">
        <v>46174</v>
      </c>
      <c r="B1087" t="s">
        <v>11</v>
      </c>
      <c r="C1087" t="s">
        <v>26</v>
      </c>
      <c r="D1087" t="s">
        <v>22</v>
      </c>
      <c r="E1087" t="s">
        <v>27</v>
      </c>
      <c r="F1087" t="s">
        <v>18</v>
      </c>
      <c r="G1087" t="s">
        <v>16</v>
      </c>
      <c r="H1087">
        <v>9.3731708593408491</v>
      </c>
      <c r="J1087">
        <f t="shared" si="166"/>
        <v>1086</v>
      </c>
      <c r="K1087" t="str">
        <f t="shared" si="160"/>
        <v>TNMPNorth LZ</v>
      </c>
      <c r="L1087" s="10">
        <f t="shared" si="167"/>
        <v>45887</v>
      </c>
      <c r="M1087" s="10">
        <f t="shared" si="168"/>
        <v>46174</v>
      </c>
      <c r="N1087" t="str">
        <f t="shared" si="161"/>
        <v>NA</v>
      </c>
      <c r="O1087" t="str">
        <f t="shared" si="162"/>
        <v>NA</v>
      </c>
      <c r="P1087" t="str">
        <f t="shared" si="163"/>
        <v>APG&amp;E</v>
      </c>
      <c r="Q1087">
        <f t="shared" si="164"/>
        <v>36</v>
      </c>
      <c r="R1087">
        <v>0</v>
      </c>
      <c r="S1087">
        <f>200</f>
        <v>200</v>
      </c>
      <c r="T1087" s="9">
        <f t="shared" si="169"/>
        <v>93.731708593408484</v>
      </c>
      <c r="U1087">
        <f>0</f>
        <v>0</v>
      </c>
      <c r="V1087" s="9">
        <f t="shared" si="165"/>
        <v>93.731708593408484</v>
      </c>
      <c r="W1087" s="9">
        <f>0</f>
        <v>0</v>
      </c>
      <c r="X1087" s="9">
        <f>0</f>
        <v>0</v>
      </c>
      <c r="Y1087" s="9">
        <f>0</f>
        <v>0</v>
      </c>
      <c r="Z1087" s="9">
        <f>0</f>
        <v>0</v>
      </c>
      <c r="AA1087">
        <f>10</f>
        <v>10</v>
      </c>
    </row>
    <row r="1088" spans="1:27" x14ac:dyDescent="0.55000000000000004">
      <c r="A1088" s="10">
        <v>46204</v>
      </c>
      <c r="B1088" t="s">
        <v>11</v>
      </c>
      <c r="C1088" t="s">
        <v>26</v>
      </c>
      <c r="D1088" t="s">
        <v>22</v>
      </c>
      <c r="E1088" t="s">
        <v>27</v>
      </c>
      <c r="F1088" t="s">
        <v>15</v>
      </c>
      <c r="G1088" t="s">
        <v>16</v>
      </c>
      <c r="H1088">
        <v>9.3377906004031495</v>
      </c>
      <c r="J1088">
        <f t="shared" si="166"/>
        <v>1087</v>
      </c>
      <c r="K1088" t="str">
        <f t="shared" si="160"/>
        <v>TNMPNorth LZ</v>
      </c>
      <c r="L1088" s="10">
        <f t="shared" si="167"/>
        <v>45887</v>
      </c>
      <c r="M1088" s="10">
        <f t="shared" si="168"/>
        <v>46204</v>
      </c>
      <c r="N1088" t="str">
        <f t="shared" si="161"/>
        <v>NA</v>
      </c>
      <c r="O1088" t="str">
        <f t="shared" si="162"/>
        <v>NA</v>
      </c>
      <c r="P1088" t="str">
        <f t="shared" si="163"/>
        <v>APG&amp;E</v>
      </c>
      <c r="Q1088">
        <f t="shared" si="164"/>
        <v>12</v>
      </c>
      <c r="R1088">
        <v>0</v>
      </c>
      <c r="S1088">
        <f>200</f>
        <v>200</v>
      </c>
      <c r="T1088" s="9">
        <f t="shared" si="169"/>
        <v>93.377906004031502</v>
      </c>
      <c r="U1088">
        <f>0</f>
        <v>0</v>
      </c>
      <c r="V1088" s="9">
        <f t="shared" si="165"/>
        <v>93.377906004031502</v>
      </c>
      <c r="W1088" s="9">
        <f>0</f>
        <v>0</v>
      </c>
      <c r="X1088" s="9">
        <f>0</f>
        <v>0</v>
      </c>
      <c r="Y1088" s="9">
        <f>0</f>
        <v>0</v>
      </c>
      <c r="Z1088" s="9">
        <f>0</f>
        <v>0</v>
      </c>
      <c r="AA1088">
        <f>10</f>
        <v>10</v>
      </c>
    </row>
    <row r="1089" spans="1:27" x14ac:dyDescent="0.55000000000000004">
      <c r="A1089" s="10">
        <v>46204</v>
      </c>
      <c r="B1089" t="s">
        <v>11</v>
      </c>
      <c r="C1089" t="s">
        <v>26</v>
      </c>
      <c r="D1089" t="s">
        <v>22</v>
      </c>
      <c r="E1089" t="s">
        <v>27</v>
      </c>
      <c r="F1089" t="s">
        <v>17</v>
      </c>
      <c r="G1089" t="s">
        <v>16</v>
      </c>
      <c r="H1089">
        <v>9.1639624049252095</v>
      </c>
      <c r="J1089">
        <f t="shared" si="166"/>
        <v>1088</v>
      </c>
      <c r="K1089" t="str">
        <f t="shared" si="160"/>
        <v>TNMPNorth LZ</v>
      </c>
      <c r="L1089" s="10">
        <f t="shared" si="167"/>
        <v>45887</v>
      </c>
      <c r="M1089" s="10">
        <f t="shared" si="168"/>
        <v>46204</v>
      </c>
      <c r="N1089" t="str">
        <f t="shared" si="161"/>
        <v>NA</v>
      </c>
      <c r="O1089" t="str">
        <f t="shared" si="162"/>
        <v>NA</v>
      </c>
      <c r="P1089" t="str">
        <f t="shared" si="163"/>
        <v>APG&amp;E</v>
      </c>
      <c r="Q1089">
        <f t="shared" si="164"/>
        <v>24</v>
      </c>
      <c r="R1089">
        <v>0</v>
      </c>
      <c r="S1089">
        <f>200</f>
        <v>200</v>
      </c>
      <c r="T1089" s="9">
        <f t="shared" si="169"/>
        <v>91.639624049252092</v>
      </c>
      <c r="U1089">
        <f>0</f>
        <v>0</v>
      </c>
      <c r="V1089" s="9">
        <f t="shared" si="165"/>
        <v>91.639624049252092</v>
      </c>
      <c r="W1089" s="9">
        <f>0</f>
        <v>0</v>
      </c>
      <c r="X1089" s="9">
        <f>0</f>
        <v>0</v>
      </c>
      <c r="Y1089" s="9">
        <f>0</f>
        <v>0</v>
      </c>
      <c r="Z1089" s="9">
        <f>0</f>
        <v>0</v>
      </c>
      <c r="AA1089">
        <f>10</f>
        <v>10</v>
      </c>
    </row>
    <row r="1090" spans="1:27" x14ac:dyDescent="0.55000000000000004">
      <c r="A1090" s="10">
        <v>46204</v>
      </c>
      <c r="B1090" t="s">
        <v>11</v>
      </c>
      <c r="C1090" t="s">
        <v>26</v>
      </c>
      <c r="D1090" t="s">
        <v>22</v>
      </c>
      <c r="E1090" t="s">
        <v>27</v>
      </c>
      <c r="F1090" t="s">
        <v>18</v>
      </c>
      <c r="G1090" t="s">
        <v>16</v>
      </c>
      <c r="H1090">
        <v>9.3664864190117498</v>
      </c>
      <c r="J1090">
        <f t="shared" si="166"/>
        <v>1089</v>
      </c>
      <c r="K1090" t="str">
        <f t="shared" ref="K1090:K1153" si="170">CONCATENATE(C1090,D1090)</f>
        <v>TNMPNorth LZ</v>
      </c>
      <c r="L1090" s="10">
        <f t="shared" si="167"/>
        <v>45887</v>
      </c>
      <c r="M1090" s="10">
        <f t="shared" si="168"/>
        <v>46204</v>
      </c>
      <c r="N1090" t="str">
        <f t="shared" ref="N1090:N1153" si="171">IF(K1090="CenterpointHouston LZ","COAST",IF(K1090="OncorNorth LZ","NORTH",IF(K1090="AEP TX CENTRALSouth LZ","SOUTH",IF(K1090="AEP TX CentralWest LZ","WEST",IF(K1090="TNMPHouston LZ","TNMP","NA")))))</f>
        <v>NA</v>
      </c>
      <c r="O1090" t="str">
        <f t="shared" ref="O1090:O1153" si="172">IF(E1090="LO","LOW",IF(E1090="MED","MED",IF(E1090="HI","HIGH","NA")))</f>
        <v>NA</v>
      </c>
      <c r="P1090" t="str">
        <f t="shared" ref="P1090:P1153" si="173">IF(G1090="Fixed Price","APG&amp;E","NA")</f>
        <v>APG&amp;E</v>
      </c>
      <c r="Q1090">
        <f t="shared" ref="Q1090:Q1153" si="174">IF(F1090="12 Months",12,IF(F1090="24 Months",24,IF(F1090="36 Months",36,IF(F1090="48 Months",48,IF(F1090="60 Months",60,0)))))</f>
        <v>36</v>
      </c>
      <c r="R1090">
        <v>0</v>
      </c>
      <c r="S1090">
        <f>200</f>
        <v>200</v>
      </c>
      <c r="T1090" s="9">
        <f t="shared" si="169"/>
        <v>93.664864190117498</v>
      </c>
      <c r="U1090">
        <f>0</f>
        <v>0</v>
      </c>
      <c r="V1090" s="9">
        <f t="shared" ref="V1090:V1153" si="175">T1090+U1090</f>
        <v>93.664864190117498</v>
      </c>
      <c r="W1090" s="9">
        <f>0</f>
        <v>0</v>
      </c>
      <c r="X1090" s="9">
        <f>0</f>
        <v>0</v>
      </c>
      <c r="Y1090" s="9">
        <f>0</f>
        <v>0</v>
      </c>
      <c r="Z1090" s="9">
        <f>0</f>
        <v>0</v>
      </c>
      <c r="AA1090">
        <f>10</f>
        <v>10</v>
      </c>
    </row>
    <row r="1091" spans="1:27" x14ac:dyDescent="0.55000000000000004">
      <c r="A1091" s="10">
        <v>46235</v>
      </c>
      <c r="B1091" t="s">
        <v>11</v>
      </c>
      <c r="C1091" t="s">
        <v>26</v>
      </c>
      <c r="D1091" t="s">
        <v>22</v>
      </c>
      <c r="E1091" t="s">
        <v>27</v>
      </c>
      <c r="F1091" t="s">
        <v>15</v>
      </c>
      <c r="G1091" t="s">
        <v>16</v>
      </c>
      <c r="H1091">
        <v>9.3289789267361307</v>
      </c>
      <c r="J1091">
        <f t="shared" ref="J1091:J1154" si="176">J1090+1</f>
        <v>1090</v>
      </c>
      <c r="K1091" t="str">
        <f t="shared" si="170"/>
        <v>TNMPNorth LZ</v>
      </c>
      <c r="L1091" s="10">
        <f t="shared" ref="L1091:L1154" si="177">DATE(2025,8,18)</f>
        <v>45887</v>
      </c>
      <c r="M1091" s="10">
        <f t="shared" ref="M1091:M1154" si="178">A1091</f>
        <v>46235</v>
      </c>
      <c r="N1091" t="str">
        <f t="shared" si="171"/>
        <v>NA</v>
      </c>
      <c r="O1091" t="str">
        <f t="shared" si="172"/>
        <v>NA</v>
      </c>
      <c r="P1091" t="str">
        <f t="shared" si="173"/>
        <v>APG&amp;E</v>
      </c>
      <c r="Q1091">
        <f t="shared" si="174"/>
        <v>12</v>
      </c>
      <c r="R1091">
        <v>0</v>
      </c>
      <c r="S1091">
        <f>200</f>
        <v>200</v>
      </c>
      <c r="T1091" s="9">
        <f t="shared" ref="T1091:T1154" si="179">IF(N1091="",0,H1091*10)</f>
        <v>93.2897892673613</v>
      </c>
      <c r="U1091">
        <f>0</f>
        <v>0</v>
      </c>
      <c r="V1091" s="9">
        <f t="shared" si="175"/>
        <v>93.2897892673613</v>
      </c>
      <c r="W1091" s="9">
        <f>0</f>
        <v>0</v>
      </c>
      <c r="X1091" s="9">
        <f>0</f>
        <v>0</v>
      </c>
      <c r="Y1091" s="9">
        <f>0</f>
        <v>0</v>
      </c>
      <c r="Z1091" s="9">
        <f>0</f>
        <v>0</v>
      </c>
      <c r="AA1091">
        <f>10</f>
        <v>10</v>
      </c>
    </row>
    <row r="1092" spans="1:27" x14ac:dyDescent="0.55000000000000004">
      <c r="A1092" s="10">
        <v>46235</v>
      </c>
      <c r="B1092" t="s">
        <v>11</v>
      </c>
      <c r="C1092" t="s">
        <v>26</v>
      </c>
      <c r="D1092" t="s">
        <v>22</v>
      </c>
      <c r="E1092" t="s">
        <v>27</v>
      </c>
      <c r="F1092" t="s">
        <v>17</v>
      </c>
      <c r="G1092" t="s">
        <v>16</v>
      </c>
      <c r="H1092">
        <v>9.1640088979598602</v>
      </c>
      <c r="J1092">
        <f t="shared" si="176"/>
        <v>1091</v>
      </c>
      <c r="K1092" t="str">
        <f t="shared" si="170"/>
        <v>TNMPNorth LZ</v>
      </c>
      <c r="L1092" s="10">
        <f t="shared" si="177"/>
        <v>45887</v>
      </c>
      <c r="M1092" s="10">
        <f t="shared" si="178"/>
        <v>46235</v>
      </c>
      <c r="N1092" t="str">
        <f t="shared" si="171"/>
        <v>NA</v>
      </c>
      <c r="O1092" t="str">
        <f t="shared" si="172"/>
        <v>NA</v>
      </c>
      <c r="P1092" t="str">
        <f t="shared" si="173"/>
        <v>APG&amp;E</v>
      </c>
      <c r="Q1092">
        <f t="shared" si="174"/>
        <v>24</v>
      </c>
      <c r="R1092">
        <v>0</v>
      </c>
      <c r="S1092">
        <f>200</f>
        <v>200</v>
      </c>
      <c r="T1092" s="9">
        <f t="shared" si="179"/>
        <v>91.640088979598602</v>
      </c>
      <c r="U1092">
        <f>0</f>
        <v>0</v>
      </c>
      <c r="V1092" s="9">
        <f t="shared" si="175"/>
        <v>91.640088979598602</v>
      </c>
      <c r="W1092" s="9">
        <f>0</f>
        <v>0</v>
      </c>
      <c r="X1092" s="9">
        <f>0</f>
        <v>0</v>
      </c>
      <c r="Y1092" s="9">
        <f>0</f>
        <v>0</v>
      </c>
      <c r="Z1092" s="9">
        <f>0</f>
        <v>0</v>
      </c>
      <c r="AA1092">
        <f>10</f>
        <v>10</v>
      </c>
    </row>
    <row r="1093" spans="1:27" x14ac:dyDescent="0.55000000000000004">
      <c r="A1093" s="10">
        <v>46235</v>
      </c>
      <c r="B1093" t="s">
        <v>11</v>
      </c>
      <c r="C1093" t="s">
        <v>26</v>
      </c>
      <c r="D1093" t="s">
        <v>22</v>
      </c>
      <c r="E1093" t="s">
        <v>27</v>
      </c>
      <c r="F1093" t="s">
        <v>18</v>
      </c>
      <c r="G1093" t="s">
        <v>16</v>
      </c>
      <c r="H1093">
        <v>9.3667923094505596</v>
      </c>
      <c r="J1093">
        <f t="shared" si="176"/>
        <v>1092</v>
      </c>
      <c r="K1093" t="str">
        <f t="shared" si="170"/>
        <v>TNMPNorth LZ</v>
      </c>
      <c r="L1093" s="10">
        <f t="shared" si="177"/>
        <v>45887</v>
      </c>
      <c r="M1093" s="10">
        <f t="shared" si="178"/>
        <v>46235</v>
      </c>
      <c r="N1093" t="str">
        <f t="shared" si="171"/>
        <v>NA</v>
      </c>
      <c r="O1093" t="str">
        <f t="shared" si="172"/>
        <v>NA</v>
      </c>
      <c r="P1093" t="str">
        <f t="shared" si="173"/>
        <v>APG&amp;E</v>
      </c>
      <c r="Q1093">
        <f t="shared" si="174"/>
        <v>36</v>
      </c>
      <c r="R1093">
        <v>0</v>
      </c>
      <c r="S1093">
        <f>200</f>
        <v>200</v>
      </c>
      <c r="T1093" s="9">
        <f t="shared" si="179"/>
        <v>93.667923094505596</v>
      </c>
      <c r="U1093">
        <f>0</f>
        <v>0</v>
      </c>
      <c r="V1093" s="9">
        <f t="shared" si="175"/>
        <v>93.667923094505596</v>
      </c>
      <c r="W1093" s="9">
        <f>0</f>
        <v>0</v>
      </c>
      <c r="X1093" s="9">
        <f>0</f>
        <v>0</v>
      </c>
      <c r="Y1093" s="9">
        <f>0</f>
        <v>0</v>
      </c>
      <c r="Z1093" s="9">
        <f>0</f>
        <v>0</v>
      </c>
      <c r="AA1093">
        <f>10</f>
        <v>10</v>
      </c>
    </row>
    <row r="1094" spans="1:27" x14ac:dyDescent="0.55000000000000004">
      <c r="A1094" s="10">
        <v>45870</v>
      </c>
      <c r="B1094" t="s">
        <v>11</v>
      </c>
      <c r="C1094" t="s">
        <v>26</v>
      </c>
      <c r="D1094" t="s">
        <v>20</v>
      </c>
      <c r="E1094" t="s">
        <v>27</v>
      </c>
      <c r="F1094" t="s">
        <v>15</v>
      </c>
      <c r="G1094" t="s">
        <v>16</v>
      </c>
      <c r="H1094">
        <v>9.3635550575908102</v>
      </c>
      <c r="J1094">
        <f t="shared" si="176"/>
        <v>1093</v>
      </c>
      <c r="K1094" t="str">
        <f t="shared" si="170"/>
        <v>TNMPWest LZ</v>
      </c>
      <c r="L1094" s="10">
        <f t="shared" si="177"/>
        <v>45887</v>
      </c>
      <c r="M1094" s="10">
        <f t="shared" si="178"/>
        <v>45870</v>
      </c>
      <c r="N1094" t="str">
        <f t="shared" si="171"/>
        <v>NA</v>
      </c>
      <c r="O1094" t="str">
        <f t="shared" si="172"/>
        <v>NA</v>
      </c>
      <c r="P1094" t="str">
        <f t="shared" si="173"/>
        <v>APG&amp;E</v>
      </c>
      <c r="Q1094">
        <f t="shared" si="174"/>
        <v>12</v>
      </c>
      <c r="R1094">
        <v>0</v>
      </c>
      <c r="S1094">
        <f>200</f>
        <v>200</v>
      </c>
      <c r="T1094" s="9">
        <f t="shared" si="179"/>
        <v>93.635550575908098</v>
      </c>
      <c r="U1094">
        <f>0</f>
        <v>0</v>
      </c>
      <c r="V1094" s="9">
        <f t="shared" si="175"/>
        <v>93.635550575908098</v>
      </c>
      <c r="W1094" s="9">
        <f>0</f>
        <v>0</v>
      </c>
      <c r="X1094" s="9">
        <f>0</f>
        <v>0</v>
      </c>
      <c r="Y1094" s="9">
        <f>0</f>
        <v>0</v>
      </c>
      <c r="Z1094" s="9">
        <f>0</f>
        <v>0</v>
      </c>
      <c r="AA1094">
        <f>10</f>
        <v>10</v>
      </c>
    </row>
    <row r="1095" spans="1:27" x14ac:dyDescent="0.55000000000000004">
      <c r="A1095" s="10">
        <v>45870</v>
      </c>
      <c r="B1095" t="s">
        <v>11</v>
      </c>
      <c r="C1095" t="s">
        <v>26</v>
      </c>
      <c r="D1095" t="s">
        <v>20</v>
      </c>
      <c r="E1095" t="s">
        <v>27</v>
      </c>
      <c r="F1095" t="s">
        <v>17</v>
      </c>
      <c r="G1095" t="s">
        <v>16</v>
      </c>
      <c r="H1095">
        <v>9.7454239597347296</v>
      </c>
      <c r="J1095">
        <f t="shared" si="176"/>
        <v>1094</v>
      </c>
      <c r="K1095" t="str">
        <f t="shared" si="170"/>
        <v>TNMPWest LZ</v>
      </c>
      <c r="L1095" s="10">
        <f t="shared" si="177"/>
        <v>45887</v>
      </c>
      <c r="M1095" s="10">
        <f t="shared" si="178"/>
        <v>45870</v>
      </c>
      <c r="N1095" t="str">
        <f t="shared" si="171"/>
        <v>NA</v>
      </c>
      <c r="O1095" t="str">
        <f t="shared" si="172"/>
        <v>NA</v>
      </c>
      <c r="P1095" t="str">
        <f t="shared" si="173"/>
        <v>APG&amp;E</v>
      </c>
      <c r="Q1095">
        <f t="shared" si="174"/>
        <v>24</v>
      </c>
      <c r="R1095">
        <v>0</v>
      </c>
      <c r="S1095">
        <f>200</f>
        <v>200</v>
      </c>
      <c r="T1095" s="9">
        <f t="shared" si="179"/>
        <v>97.454239597347296</v>
      </c>
      <c r="U1095">
        <f>0</f>
        <v>0</v>
      </c>
      <c r="V1095" s="9">
        <f t="shared" si="175"/>
        <v>97.454239597347296</v>
      </c>
      <c r="W1095" s="9">
        <f>0</f>
        <v>0</v>
      </c>
      <c r="X1095" s="9">
        <f>0</f>
        <v>0</v>
      </c>
      <c r="Y1095" s="9">
        <f>0</f>
        <v>0</v>
      </c>
      <c r="Z1095" s="9">
        <f>0</f>
        <v>0</v>
      </c>
      <c r="AA1095">
        <f>10</f>
        <v>10</v>
      </c>
    </row>
    <row r="1096" spans="1:27" x14ac:dyDescent="0.55000000000000004">
      <c r="A1096" s="10">
        <v>45870</v>
      </c>
      <c r="B1096" t="s">
        <v>11</v>
      </c>
      <c r="C1096" t="s">
        <v>26</v>
      </c>
      <c r="D1096" t="s">
        <v>20</v>
      </c>
      <c r="E1096" t="s">
        <v>27</v>
      </c>
      <c r="F1096" t="s">
        <v>18</v>
      </c>
      <c r="G1096" t="s">
        <v>16</v>
      </c>
      <c r="H1096">
        <v>10.233487137874899</v>
      </c>
      <c r="J1096">
        <f t="shared" si="176"/>
        <v>1095</v>
      </c>
      <c r="K1096" t="str">
        <f t="shared" si="170"/>
        <v>TNMPWest LZ</v>
      </c>
      <c r="L1096" s="10">
        <f t="shared" si="177"/>
        <v>45887</v>
      </c>
      <c r="M1096" s="10">
        <f t="shared" si="178"/>
        <v>45870</v>
      </c>
      <c r="N1096" t="str">
        <f t="shared" si="171"/>
        <v>NA</v>
      </c>
      <c r="O1096" t="str">
        <f t="shared" si="172"/>
        <v>NA</v>
      </c>
      <c r="P1096" t="str">
        <f t="shared" si="173"/>
        <v>APG&amp;E</v>
      </c>
      <c r="Q1096">
        <f t="shared" si="174"/>
        <v>36</v>
      </c>
      <c r="R1096">
        <v>0</v>
      </c>
      <c r="S1096">
        <f>200</f>
        <v>200</v>
      </c>
      <c r="T1096" s="9">
        <f t="shared" si="179"/>
        <v>102.334871378749</v>
      </c>
      <c r="U1096">
        <f>0</f>
        <v>0</v>
      </c>
      <c r="V1096" s="9">
        <f t="shared" si="175"/>
        <v>102.334871378749</v>
      </c>
      <c r="W1096" s="9">
        <f>0</f>
        <v>0</v>
      </c>
      <c r="X1096" s="9">
        <f>0</f>
        <v>0</v>
      </c>
      <c r="Y1096" s="9">
        <f>0</f>
        <v>0</v>
      </c>
      <c r="Z1096" s="9">
        <f>0</f>
        <v>0</v>
      </c>
      <c r="AA1096">
        <f>10</f>
        <v>10</v>
      </c>
    </row>
    <row r="1097" spans="1:27" x14ac:dyDescent="0.55000000000000004">
      <c r="A1097" s="10">
        <v>45901</v>
      </c>
      <c r="B1097" t="s">
        <v>11</v>
      </c>
      <c r="C1097" t="s">
        <v>26</v>
      </c>
      <c r="D1097" t="s">
        <v>20</v>
      </c>
      <c r="E1097" t="s">
        <v>27</v>
      </c>
      <c r="F1097" t="s">
        <v>15</v>
      </c>
      <c r="G1097" t="s">
        <v>16</v>
      </c>
      <c r="H1097">
        <v>9.9841922586321292</v>
      </c>
      <c r="J1097">
        <f t="shared" si="176"/>
        <v>1096</v>
      </c>
      <c r="K1097" t="str">
        <f t="shared" si="170"/>
        <v>TNMPWest LZ</v>
      </c>
      <c r="L1097" s="10">
        <f t="shared" si="177"/>
        <v>45887</v>
      </c>
      <c r="M1097" s="10">
        <f t="shared" si="178"/>
        <v>45901</v>
      </c>
      <c r="N1097" t="str">
        <f t="shared" si="171"/>
        <v>NA</v>
      </c>
      <c r="O1097" t="str">
        <f t="shared" si="172"/>
        <v>NA</v>
      </c>
      <c r="P1097" t="str">
        <f t="shared" si="173"/>
        <v>APG&amp;E</v>
      </c>
      <c r="Q1097">
        <f t="shared" si="174"/>
        <v>12</v>
      </c>
      <c r="R1097">
        <v>0</v>
      </c>
      <c r="S1097">
        <f>200</f>
        <v>200</v>
      </c>
      <c r="T1097" s="9">
        <f t="shared" si="179"/>
        <v>99.841922586321289</v>
      </c>
      <c r="U1097">
        <f>0</f>
        <v>0</v>
      </c>
      <c r="V1097" s="9">
        <f t="shared" si="175"/>
        <v>99.841922586321289</v>
      </c>
      <c r="W1097" s="9">
        <f>0</f>
        <v>0</v>
      </c>
      <c r="X1097" s="9">
        <f>0</f>
        <v>0</v>
      </c>
      <c r="Y1097" s="9">
        <f>0</f>
        <v>0</v>
      </c>
      <c r="Z1097" s="9">
        <f>0</f>
        <v>0</v>
      </c>
      <c r="AA1097">
        <f>10</f>
        <v>10</v>
      </c>
    </row>
    <row r="1098" spans="1:27" x14ac:dyDescent="0.55000000000000004">
      <c r="A1098" s="10">
        <v>45901</v>
      </c>
      <c r="B1098" t="s">
        <v>11</v>
      </c>
      <c r="C1098" t="s">
        <v>26</v>
      </c>
      <c r="D1098" t="s">
        <v>20</v>
      </c>
      <c r="E1098" t="s">
        <v>27</v>
      </c>
      <c r="F1098" t="s">
        <v>17</v>
      </c>
      <c r="G1098" t="s">
        <v>16</v>
      </c>
      <c r="H1098">
        <v>10.044504853821801</v>
      </c>
      <c r="J1098">
        <f t="shared" si="176"/>
        <v>1097</v>
      </c>
      <c r="K1098" t="str">
        <f t="shared" si="170"/>
        <v>TNMPWest LZ</v>
      </c>
      <c r="L1098" s="10">
        <f t="shared" si="177"/>
        <v>45887</v>
      </c>
      <c r="M1098" s="10">
        <f t="shared" si="178"/>
        <v>45901</v>
      </c>
      <c r="N1098" t="str">
        <f t="shared" si="171"/>
        <v>NA</v>
      </c>
      <c r="O1098" t="str">
        <f t="shared" si="172"/>
        <v>NA</v>
      </c>
      <c r="P1098" t="str">
        <f t="shared" si="173"/>
        <v>APG&amp;E</v>
      </c>
      <c r="Q1098">
        <f t="shared" si="174"/>
        <v>24</v>
      </c>
      <c r="R1098">
        <v>0</v>
      </c>
      <c r="S1098">
        <f>200</f>
        <v>200</v>
      </c>
      <c r="T1098" s="9">
        <f t="shared" si="179"/>
        <v>100.445048538218</v>
      </c>
      <c r="U1098">
        <f>0</f>
        <v>0</v>
      </c>
      <c r="V1098" s="9">
        <f t="shared" si="175"/>
        <v>100.445048538218</v>
      </c>
      <c r="W1098" s="9">
        <f>0</f>
        <v>0</v>
      </c>
      <c r="X1098" s="9">
        <f>0</f>
        <v>0</v>
      </c>
      <c r="Y1098" s="9">
        <f>0</f>
        <v>0</v>
      </c>
      <c r="Z1098" s="9">
        <f>0</f>
        <v>0</v>
      </c>
      <c r="AA1098">
        <f>10</f>
        <v>10</v>
      </c>
    </row>
    <row r="1099" spans="1:27" x14ac:dyDescent="0.55000000000000004">
      <c r="A1099" s="10">
        <v>45901</v>
      </c>
      <c r="B1099" t="s">
        <v>11</v>
      </c>
      <c r="C1099" t="s">
        <v>26</v>
      </c>
      <c r="D1099" t="s">
        <v>20</v>
      </c>
      <c r="E1099" t="s">
        <v>27</v>
      </c>
      <c r="F1099" t="s">
        <v>18</v>
      </c>
      <c r="G1099" t="s">
        <v>16</v>
      </c>
      <c r="H1099">
        <v>10.4148183073069</v>
      </c>
      <c r="J1099">
        <f t="shared" si="176"/>
        <v>1098</v>
      </c>
      <c r="K1099" t="str">
        <f t="shared" si="170"/>
        <v>TNMPWest LZ</v>
      </c>
      <c r="L1099" s="10">
        <f t="shared" si="177"/>
        <v>45887</v>
      </c>
      <c r="M1099" s="10">
        <f t="shared" si="178"/>
        <v>45901</v>
      </c>
      <c r="N1099" t="str">
        <f t="shared" si="171"/>
        <v>NA</v>
      </c>
      <c r="O1099" t="str">
        <f t="shared" si="172"/>
        <v>NA</v>
      </c>
      <c r="P1099" t="str">
        <f t="shared" si="173"/>
        <v>APG&amp;E</v>
      </c>
      <c r="Q1099">
        <f t="shared" si="174"/>
        <v>36</v>
      </c>
      <c r="R1099">
        <v>0</v>
      </c>
      <c r="S1099">
        <f>200</f>
        <v>200</v>
      </c>
      <c r="T1099" s="9">
        <f t="shared" si="179"/>
        <v>104.14818307306901</v>
      </c>
      <c r="U1099">
        <f>0</f>
        <v>0</v>
      </c>
      <c r="V1099" s="9">
        <f t="shared" si="175"/>
        <v>104.14818307306901</v>
      </c>
      <c r="W1099" s="9">
        <f>0</f>
        <v>0</v>
      </c>
      <c r="X1099" s="9">
        <f>0</f>
        <v>0</v>
      </c>
      <c r="Y1099" s="9">
        <f>0</f>
        <v>0</v>
      </c>
      <c r="Z1099" s="9">
        <f>0</f>
        <v>0</v>
      </c>
      <c r="AA1099">
        <f>10</f>
        <v>10</v>
      </c>
    </row>
    <row r="1100" spans="1:27" x14ac:dyDescent="0.55000000000000004">
      <c r="A1100" s="10">
        <v>45931</v>
      </c>
      <c r="B1100" t="s">
        <v>11</v>
      </c>
      <c r="C1100" t="s">
        <v>26</v>
      </c>
      <c r="D1100" t="s">
        <v>20</v>
      </c>
      <c r="E1100" t="s">
        <v>27</v>
      </c>
      <c r="F1100" t="s">
        <v>15</v>
      </c>
      <c r="G1100" t="s">
        <v>16</v>
      </c>
      <c r="H1100">
        <v>10.137976623894801</v>
      </c>
      <c r="J1100">
        <f t="shared" si="176"/>
        <v>1099</v>
      </c>
      <c r="K1100" t="str">
        <f t="shared" si="170"/>
        <v>TNMPWest LZ</v>
      </c>
      <c r="L1100" s="10">
        <f t="shared" si="177"/>
        <v>45887</v>
      </c>
      <c r="M1100" s="10">
        <f t="shared" si="178"/>
        <v>45931</v>
      </c>
      <c r="N1100" t="str">
        <f t="shared" si="171"/>
        <v>NA</v>
      </c>
      <c r="O1100" t="str">
        <f t="shared" si="172"/>
        <v>NA</v>
      </c>
      <c r="P1100" t="str">
        <f t="shared" si="173"/>
        <v>APG&amp;E</v>
      </c>
      <c r="Q1100">
        <f t="shared" si="174"/>
        <v>12</v>
      </c>
      <c r="R1100">
        <v>0</v>
      </c>
      <c r="S1100">
        <f>200</f>
        <v>200</v>
      </c>
      <c r="T1100" s="9">
        <f t="shared" si="179"/>
        <v>101.37976623894801</v>
      </c>
      <c r="U1100">
        <f>0</f>
        <v>0</v>
      </c>
      <c r="V1100" s="9">
        <f t="shared" si="175"/>
        <v>101.37976623894801</v>
      </c>
      <c r="W1100" s="9">
        <f>0</f>
        <v>0</v>
      </c>
      <c r="X1100" s="9">
        <f>0</f>
        <v>0</v>
      </c>
      <c r="Y1100" s="9">
        <f>0</f>
        <v>0</v>
      </c>
      <c r="Z1100" s="9">
        <f>0</f>
        <v>0</v>
      </c>
      <c r="AA1100">
        <f>10</f>
        <v>10</v>
      </c>
    </row>
    <row r="1101" spans="1:27" x14ac:dyDescent="0.55000000000000004">
      <c r="A1101" s="10">
        <v>45931</v>
      </c>
      <c r="B1101" t="s">
        <v>11</v>
      </c>
      <c r="C1101" t="s">
        <v>26</v>
      </c>
      <c r="D1101" t="s">
        <v>20</v>
      </c>
      <c r="E1101" t="s">
        <v>27</v>
      </c>
      <c r="F1101" t="s">
        <v>17</v>
      </c>
      <c r="G1101" t="s">
        <v>16</v>
      </c>
      <c r="H1101">
        <v>10.136727273304899</v>
      </c>
      <c r="J1101">
        <f t="shared" si="176"/>
        <v>1100</v>
      </c>
      <c r="K1101" t="str">
        <f t="shared" si="170"/>
        <v>TNMPWest LZ</v>
      </c>
      <c r="L1101" s="10">
        <f t="shared" si="177"/>
        <v>45887</v>
      </c>
      <c r="M1101" s="10">
        <f t="shared" si="178"/>
        <v>45931</v>
      </c>
      <c r="N1101" t="str">
        <f t="shared" si="171"/>
        <v>NA</v>
      </c>
      <c r="O1101" t="str">
        <f t="shared" si="172"/>
        <v>NA</v>
      </c>
      <c r="P1101" t="str">
        <f t="shared" si="173"/>
        <v>APG&amp;E</v>
      </c>
      <c r="Q1101">
        <f t="shared" si="174"/>
        <v>24</v>
      </c>
      <c r="R1101">
        <v>0</v>
      </c>
      <c r="S1101">
        <f>200</f>
        <v>200</v>
      </c>
      <c r="T1101" s="9">
        <f t="shared" si="179"/>
        <v>101.36727273304899</v>
      </c>
      <c r="U1101">
        <f>0</f>
        <v>0</v>
      </c>
      <c r="V1101" s="9">
        <f t="shared" si="175"/>
        <v>101.36727273304899</v>
      </c>
      <c r="W1101" s="9">
        <f>0</f>
        <v>0</v>
      </c>
      <c r="X1101" s="9">
        <f>0</f>
        <v>0</v>
      </c>
      <c r="Y1101" s="9">
        <f>0</f>
        <v>0</v>
      </c>
      <c r="Z1101" s="9">
        <f>0</f>
        <v>0</v>
      </c>
      <c r="AA1101">
        <f>10</f>
        <v>10</v>
      </c>
    </row>
    <row r="1102" spans="1:27" x14ac:dyDescent="0.55000000000000004">
      <c r="A1102" s="10">
        <v>45931</v>
      </c>
      <c r="B1102" t="s">
        <v>11</v>
      </c>
      <c r="C1102" t="s">
        <v>26</v>
      </c>
      <c r="D1102" t="s">
        <v>20</v>
      </c>
      <c r="E1102" t="s">
        <v>27</v>
      </c>
      <c r="F1102" t="s">
        <v>18</v>
      </c>
      <c r="G1102" t="s">
        <v>16</v>
      </c>
      <c r="H1102">
        <v>10.4697047417687</v>
      </c>
      <c r="J1102">
        <f t="shared" si="176"/>
        <v>1101</v>
      </c>
      <c r="K1102" t="str">
        <f t="shared" si="170"/>
        <v>TNMPWest LZ</v>
      </c>
      <c r="L1102" s="10">
        <f t="shared" si="177"/>
        <v>45887</v>
      </c>
      <c r="M1102" s="10">
        <f t="shared" si="178"/>
        <v>45931</v>
      </c>
      <c r="N1102" t="str">
        <f t="shared" si="171"/>
        <v>NA</v>
      </c>
      <c r="O1102" t="str">
        <f t="shared" si="172"/>
        <v>NA</v>
      </c>
      <c r="P1102" t="str">
        <f t="shared" si="173"/>
        <v>APG&amp;E</v>
      </c>
      <c r="Q1102">
        <f t="shared" si="174"/>
        <v>36</v>
      </c>
      <c r="R1102">
        <v>0</v>
      </c>
      <c r="S1102">
        <f>200</f>
        <v>200</v>
      </c>
      <c r="T1102" s="9">
        <f t="shared" si="179"/>
        <v>104.697047417687</v>
      </c>
      <c r="U1102">
        <f>0</f>
        <v>0</v>
      </c>
      <c r="V1102" s="9">
        <f t="shared" si="175"/>
        <v>104.697047417687</v>
      </c>
      <c r="W1102" s="9">
        <f>0</f>
        <v>0</v>
      </c>
      <c r="X1102" s="9">
        <f>0</f>
        <v>0</v>
      </c>
      <c r="Y1102" s="9">
        <f>0</f>
        <v>0</v>
      </c>
      <c r="Z1102" s="9">
        <f>0</f>
        <v>0</v>
      </c>
      <c r="AA1102">
        <f>10</f>
        <v>10</v>
      </c>
    </row>
    <row r="1103" spans="1:27" x14ac:dyDescent="0.55000000000000004">
      <c r="A1103" s="10">
        <v>45962</v>
      </c>
      <c r="B1103" t="s">
        <v>11</v>
      </c>
      <c r="C1103" t="s">
        <v>26</v>
      </c>
      <c r="D1103" t="s">
        <v>20</v>
      </c>
      <c r="E1103" t="s">
        <v>27</v>
      </c>
      <c r="F1103" t="s">
        <v>15</v>
      </c>
      <c r="G1103" t="s">
        <v>16</v>
      </c>
      <c r="H1103">
        <v>10.1855902363121</v>
      </c>
      <c r="J1103">
        <f t="shared" si="176"/>
        <v>1102</v>
      </c>
      <c r="K1103" t="str">
        <f t="shared" si="170"/>
        <v>TNMPWest LZ</v>
      </c>
      <c r="L1103" s="10">
        <f t="shared" si="177"/>
        <v>45887</v>
      </c>
      <c r="M1103" s="10">
        <f t="shared" si="178"/>
        <v>45962</v>
      </c>
      <c r="N1103" t="str">
        <f t="shared" si="171"/>
        <v>NA</v>
      </c>
      <c r="O1103" t="str">
        <f t="shared" si="172"/>
        <v>NA</v>
      </c>
      <c r="P1103" t="str">
        <f t="shared" si="173"/>
        <v>APG&amp;E</v>
      </c>
      <c r="Q1103">
        <f t="shared" si="174"/>
        <v>12</v>
      </c>
      <c r="R1103">
        <v>0</v>
      </c>
      <c r="S1103">
        <f>200</f>
        <v>200</v>
      </c>
      <c r="T1103" s="9">
        <f t="shared" si="179"/>
        <v>101.855902363121</v>
      </c>
      <c r="U1103">
        <f>0</f>
        <v>0</v>
      </c>
      <c r="V1103" s="9">
        <f t="shared" si="175"/>
        <v>101.855902363121</v>
      </c>
      <c r="W1103" s="9">
        <f>0</f>
        <v>0</v>
      </c>
      <c r="X1103" s="9">
        <f>0</f>
        <v>0</v>
      </c>
      <c r="Y1103" s="9">
        <f>0</f>
        <v>0</v>
      </c>
      <c r="Z1103" s="9">
        <f>0</f>
        <v>0</v>
      </c>
      <c r="AA1103">
        <f>10</f>
        <v>10</v>
      </c>
    </row>
    <row r="1104" spans="1:27" x14ac:dyDescent="0.55000000000000004">
      <c r="A1104" s="10">
        <v>45962</v>
      </c>
      <c r="B1104" t="s">
        <v>11</v>
      </c>
      <c r="C1104" t="s">
        <v>26</v>
      </c>
      <c r="D1104" t="s">
        <v>20</v>
      </c>
      <c r="E1104" t="s">
        <v>27</v>
      </c>
      <c r="F1104" t="s">
        <v>17</v>
      </c>
      <c r="G1104" t="s">
        <v>16</v>
      </c>
      <c r="H1104">
        <v>10.1657794000772</v>
      </c>
      <c r="J1104">
        <f t="shared" si="176"/>
        <v>1103</v>
      </c>
      <c r="K1104" t="str">
        <f t="shared" si="170"/>
        <v>TNMPWest LZ</v>
      </c>
      <c r="L1104" s="10">
        <f t="shared" si="177"/>
        <v>45887</v>
      </c>
      <c r="M1104" s="10">
        <f t="shared" si="178"/>
        <v>45962</v>
      </c>
      <c r="N1104" t="str">
        <f t="shared" si="171"/>
        <v>NA</v>
      </c>
      <c r="O1104" t="str">
        <f t="shared" si="172"/>
        <v>NA</v>
      </c>
      <c r="P1104" t="str">
        <f t="shared" si="173"/>
        <v>APG&amp;E</v>
      </c>
      <c r="Q1104">
        <f t="shared" si="174"/>
        <v>24</v>
      </c>
      <c r="R1104">
        <v>0</v>
      </c>
      <c r="S1104">
        <f>200</f>
        <v>200</v>
      </c>
      <c r="T1104" s="9">
        <f t="shared" si="179"/>
        <v>101.657794000772</v>
      </c>
      <c r="U1104">
        <f>0</f>
        <v>0</v>
      </c>
      <c r="V1104" s="9">
        <f t="shared" si="175"/>
        <v>101.657794000772</v>
      </c>
      <c r="W1104" s="9">
        <f>0</f>
        <v>0</v>
      </c>
      <c r="X1104" s="9">
        <f>0</f>
        <v>0</v>
      </c>
      <c r="Y1104" s="9">
        <f>0</f>
        <v>0</v>
      </c>
      <c r="Z1104" s="9">
        <f>0</f>
        <v>0</v>
      </c>
      <c r="AA1104">
        <f>10</f>
        <v>10</v>
      </c>
    </row>
    <row r="1105" spans="1:27" x14ac:dyDescent="0.55000000000000004">
      <c r="A1105" s="10">
        <v>45962</v>
      </c>
      <c r="B1105" t="s">
        <v>11</v>
      </c>
      <c r="C1105" t="s">
        <v>26</v>
      </c>
      <c r="D1105" t="s">
        <v>20</v>
      </c>
      <c r="E1105" t="s">
        <v>27</v>
      </c>
      <c r="F1105" t="s">
        <v>18</v>
      </c>
      <c r="G1105" t="s">
        <v>16</v>
      </c>
      <c r="H1105">
        <v>10.493148126267601</v>
      </c>
      <c r="J1105">
        <f t="shared" si="176"/>
        <v>1104</v>
      </c>
      <c r="K1105" t="str">
        <f t="shared" si="170"/>
        <v>TNMPWest LZ</v>
      </c>
      <c r="L1105" s="10">
        <f t="shared" si="177"/>
        <v>45887</v>
      </c>
      <c r="M1105" s="10">
        <f t="shared" si="178"/>
        <v>45962</v>
      </c>
      <c r="N1105" t="str">
        <f t="shared" si="171"/>
        <v>NA</v>
      </c>
      <c r="O1105" t="str">
        <f t="shared" si="172"/>
        <v>NA</v>
      </c>
      <c r="P1105" t="str">
        <f t="shared" si="173"/>
        <v>APG&amp;E</v>
      </c>
      <c r="Q1105">
        <f t="shared" si="174"/>
        <v>36</v>
      </c>
      <c r="R1105">
        <v>0</v>
      </c>
      <c r="S1105">
        <f>200</f>
        <v>200</v>
      </c>
      <c r="T1105" s="9">
        <f t="shared" si="179"/>
        <v>104.931481262676</v>
      </c>
      <c r="U1105">
        <f>0</f>
        <v>0</v>
      </c>
      <c r="V1105" s="9">
        <f t="shared" si="175"/>
        <v>104.931481262676</v>
      </c>
      <c r="W1105" s="9">
        <f>0</f>
        <v>0</v>
      </c>
      <c r="X1105" s="9">
        <f>0</f>
        <v>0</v>
      </c>
      <c r="Y1105" s="9">
        <f>0</f>
        <v>0</v>
      </c>
      <c r="Z1105" s="9">
        <f>0</f>
        <v>0</v>
      </c>
      <c r="AA1105">
        <f>10</f>
        <v>10</v>
      </c>
    </row>
    <row r="1106" spans="1:27" x14ac:dyDescent="0.55000000000000004">
      <c r="A1106" s="10">
        <v>45992</v>
      </c>
      <c r="B1106" t="s">
        <v>11</v>
      </c>
      <c r="C1106" t="s">
        <v>26</v>
      </c>
      <c r="D1106" t="s">
        <v>20</v>
      </c>
      <c r="E1106" t="s">
        <v>27</v>
      </c>
      <c r="F1106" t="s">
        <v>15</v>
      </c>
      <c r="G1106" t="s">
        <v>16</v>
      </c>
      <c r="H1106">
        <v>10.235728492914999</v>
      </c>
      <c r="J1106">
        <f t="shared" si="176"/>
        <v>1105</v>
      </c>
      <c r="K1106" t="str">
        <f t="shared" si="170"/>
        <v>TNMPWest LZ</v>
      </c>
      <c r="L1106" s="10">
        <f t="shared" si="177"/>
        <v>45887</v>
      </c>
      <c r="M1106" s="10">
        <f t="shared" si="178"/>
        <v>45992</v>
      </c>
      <c r="N1106" t="str">
        <f t="shared" si="171"/>
        <v>NA</v>
      </c>
      <c r="O1106" t="str">
        <f t="shared" si="172"/>
        <v>NA</v>
      </c>
      <c r="P1106" t="str">
        <f t="shared" si="173"/>
        <v>APG&amp;E</v>
      </c>
      <c r="Q1106">
        <f t="shared" si="174"/>
        <v>12</v>
      </c>
      <c r="R1106">
        <v>0</v>
      </c>
      <c r="S1106">
        <f>200</f>
        <v>200</v>
      </c>
      <c r="T1106" s="9">
        <f t="shared" si="179"/>
        <v>102.35728492915</v>
      </c>
      <c r="U1106">
        <f>0</f>
        <v>0</v>
      </c>
      <c r="V1106" s="9">
        <f t="shared" si="175"/>
        <v>102.35728492915</v>
      </c>
      <c r="W1106" s="9">
        <f>0</f>
        <v>0</v>
      </c>
      <c r="X1106" s="9">
        <f>0</f>
        <v>0</v>
      </c>
      <c r="Y1106" s="9">
        <f>0</f>
        <v>0</v>
      </c>
      <c r="Z1106" s="9">
        <f>0</f>
        <v>0</v>
      </c>
      <c r="AA1106">
        <f>10</f>
        <v>10</v>
      </c>
    </row>
    <row r="1107" spans="1:27" x14ac:dyDescent="0.55000000000000004">
      <c r="A1107" s="10">
        <v>45992</v>
      </c>
      <c r="B1107" t="s">
        <v>11</v>
      </c>
      <c r="C1107" t="s">
        <v>26</v>
      </c>
      <c r="D1107" t="s">
        <v>20</v>
      </c>
      <c r="E1107" t="s">
        <v>27</v>
      </c>
      <c r="F1107" t="s">
        <v>17</v>
      </c>
      <c r="G1107" t="s">
        <v>16</v>
      </c>
      <c r="H1107">
        <v>10.2076246282454</v>
      </c>
      <c r="J1107">
        <f t="shared" si="176"/>
        <v>1106</v>
      </c>
      <c r="K1107" t="str">
        <f t="shared" si="170"/>
        <v>TNMPWest LZ</v>
      </c>
      <c r="L1107" s="10">
        <f t="shared" si="177"/>
        <v>45887</v>
      </c>
      <c r="M1107" s="10">
        <f t="shared" si="178"/>
        <v>45992</v>
      </c>
      <c r="N1107" t="str">
        <f t="shared" si="171"/>
        <v>NA</v>
      </c>
      <c r="O1107" t="str">
        <f t="shared" si="172"/>
        <v>NA</v>
      </c>
      <c r="P1107" t="str">
        <f t="shared" si="173"/>
        <v>APG&amp;E</v>
      </c>
      <c r="Q1107">
        <f t="shared" si="174"/>
        <v>24</v>
      </c>
      <c r="R1107">
        <v>0</v>
      </c>
      <c r="S1107">
        <f>200</f>
        <v>200</v>
      </c>
      <c r="T1107" s="9">
        <f t="shared" si="179"/>
        <v>102.07624628245399</v>
      </c>
      <c r="U1107">
        <f>0</f>
        <v>0</v>
      </c>
      <c r="V1107" s="9">
        <f t="shared" si="175"/>
        <v>102.07624628245399</v>
      </c>
      <c r="W1107" s="9">
        <f>0</f>
        <v>0</v>
      </c>
      <c r="X1107" s="9">
        <f>0</f>
        <v>0</v>
      </c>
      <c r="Y1107" s="9">
        <f>0</f>
        <v>0</v>
      </c>
      <c r="Z1107" s="9">
        <f>0</f>
        <v>0</v>
      </c>
      <c r="AA1107">
        <f>10</f>
        <v>10</v>
      </c>
    </row>
    <row r="1108" spans="1:27" x14ac:dyDescent="0.55000000000000004">
      <c r="A1108" s="10">
        <v>45992</v>
      </c>
      <c r="B1108" t="s">
        <v>11</v>
      </c>
      <c r="C1108" t="s">
        <v>26</v>
      </c>
      <c r="D1108" t="s">
        <v>20</v>
      </c>
      <c r="E1108" t="s">
        <v>27</v>
      </c>
      <c r="F1108" t="s">
        <v>18</v>
      </c>
      <c r="G1108" t="s">
        <v>16</v>
      </c>
      <c r="H1108">
        <v>10.5230565067654</v>
      </c>
      <c r="J1108">
        <f t="shared" si="176"/>
        <v>1107</v>
      </c>
      <c r="K1108" t="str">
        <f t="shared" si="170"/>
        <v>TNMPWest LZ</v>
      </c>
      <c r="L1108" s="10">
        <f t="shared" si="177"/>
        <v>45887</v>
      </c>
      <c r="M1108" s="10">
        <f t="shared" si="178"/>
        <v>45992</v>
      </c>
      <c r="N1108" t="str">
        <f t="shared" si="171"/>
        <v>NA</v>
      </c>
      <c r="O1108" t="str">
        <f t="shared" si="172"/>
        <v>NA</v>
      </c>
      <c r="P1108" t="str">
        <f t="shared" si="173"/>
        <v>APG&amp;E</v>
      </c>
      <c r="Q1108">
        <f t="shared" si="174"/>
        <v>36</v>
      </c>
      <c r="R1108">
        <v>0</v>
      </c>
      <c r="S1108">
        <f>200</f>
        <v>200</v>
      </c>
      <c r="T1108" s="9">
        <f t="shared" si="179"/>
        <v>105.230565067654</v>
      </c>
      <c r="U1108">
        <f>0</f>
        <v>0</v>
      </c>
      <c r="V1108" s="9">
        <f t="shared" si="175"/>
        <v>105.230565067654</v>
      </c>
      <c r="W1108" s="9">
        <f>0</f>
        <v>0</v>
      </c>
      <c r="X1108" s="9">
        <f>0</f>
        <v>0</v>
      </c>
      <c r="Y1108" s="9">
        <f>0</f>
        <v>0</v>
      </c>
      <c r="Z1108" s="9">
        <f>0</f>
        <v>0</v>
      </c>
      <c r="AA1108">
        <f>10</f>
        <v>10</v>
      </c>
    </row>
    <row r="1109" spans="1:27" x14ac:dyDescent="0.55000000000000004">
      <c r="A1109" s="10">
        <v>46023</v>
      </c>
      <c r="B1109" t="s">
        <v>11</v>
      </c>
      <c r="C1109" t="s">
        <v>26</v>
      </c>
      <c r="D1109" t="s">
        <v>20</v>
      </c>
      <c r="E1109" t="s">
        <v>27</v>
      </c>
      <c r="F1109" t="s">
        <v>15</v>
      </c>
      <c r="G1109" t="s">
        <v>16</v>
      </c>
      <c r="H1109">
        <v>10.305282979002801</v>
      </c>
      <c r="J1109">
        <f t="shared" si="176"/>
        <v>1108</v>
      </c>
      <c r="K1109" t="str">
        <f t="shared" si="170"/>
        <v>TNMPWest LZ</v>
      </c>
      <c r="L1109" s="10">
        <f t="shared" si="177"/>
        <v>45887</v>
      </c>
      <c r="M1109" s="10">
        <f t="shared" si="178"/>
        <v>46023</v>
      </c>
      <c r="N1109" t="str">
        <f t="shared" si="171"/>
        <v>NA</v>
      </c>
      <c r="O1109" t="str">
        <f t="shared" si="172"/>
        <v>NA</v>
      </c>
      <c r="P1109" t="str">
        <f t="shared" si="173"/>
        <v>APG&amp;E</v>
      </c>
      <c r="Q1109">
        <f t="shared" si="174"/>
        <v>12</v>
      </c>
      <c r="R1109">
        <v>0</v>
      </c>
      <c r="S1109">
        <f>200</f>
        <v>200</v>
      </c>
      <c r="T1109" s="9">
        <f t="shared" si="179"/>
        <v>103.052829790028</v>
      </c>
      <c r="U1109">
        <f>0</f>
        <v>0</v>
      </c>
      <c r="V1109" s="9">
        <f t="shared" si="175"/>
        <v>103.052829790028</v>
      </c>
      <c r="W1109" s="9">
        <f>0</f>
        <v>0</v>
      </c>
      <c r="X1109" s="9">
        <f>0</f>
        <v>0</v>
      </c>
      <c r="Y1109" s="9">
        <f>0</f>
        <v>0</v>
      </c>
      <c r="Z1109" s="9">
        <f>0</f>
        <v>0</v>
      </c>
      <c r="AA1109">
        <f>10</f>
        <v>10</v>
      </c>
    </row>
    <row r="1110" spans="1:27" x14ac:dyDescent="0.55000000000000004">
      <c r="A1110" s="10">
        <v>46023</v>
      </c>
      <c r="B1110" t="s">
        <v>11</v>
      </c>
      <c r="C1110" t="s">
        <v>26</v>
      </c>
      <c r="D1110" t="s">
        <v>20</v>
      </c>
      <c r="E1110" t="s">
        <v>27</v>
      </c>
      <c r="F1110" t="s">
        <v>17</v>
      </c>
      <c r="G1110" t="s">
        <v>16</v>
      </c>
      <c r="H1110">
        <v>10.267622863267</v>
      </c>
      <c r="J1110">
        <f t="shared" si="176"/>
        <v>1109</v>
      </c>
      <c r="K1110" t="str">
        <f t="shared" si="170"/>
        <v>TNMPWest LZ</v>
      </c>
      <c r="L1110" s="10">
        <f t="shared" si="177"/>
        <v>45887</v>
      </c>
      <c r="M1110" s="10">
        <f t="shared" si="178"/>
        <v>46023</v>
      </c>
      <c r="N1110" t="str">
        <f t="shared" si="171"/>
        <v>NA</v>
      </c>
      <c r="O1110" t="str">
        <f t="shared" si="172"/>
        <v>NA</v>
      </c>
      <c r="P1110" t="str">
        <f t="shared" si="173"/>
        <v>APG&amp;E</v>
      </c>
      <c r="Q1110">
        <f t="shared" si="174"/>
        <v>24</v>
      </c>
      <c r="R1110">
        <v>0</v>
      </c>
      <c r="S1110">
        <f>200</f>
        <v>200</v>
      </c>
      <c r="T1110" s="9">
        <f t="shared" si="179"/>
        <v>102.67622863267</v>
      </c>
      <c r="U1110">
        <f>0</f>
        <v>0</v>
      </c>
      <c r="V1110" s="9">
        <f t="shared" si="175"/>
        <v>102.67622863267</v>
      </c>
      <c r="W1110" s="9">
        <f>0</f>
        <v>0</v>
      </c>
      <c r="X1110" s="9">
        <f>0</f>
        <v>0</v>
      </c>
      <c r="Y1110" s="9">
        <f>0</f>
        <v>0</v>
      </c>
      <c r="Z1110" s="9">
        <f>0</f>
        <v>0</v>
      </c>
      <c r="AA1110">
        <f>10</f>
        <v>10</v>
      </c>
    </row>
    <row r="1111" spans="1:27" x14ac:dyDescent="0.55000000000000004">
      <c r="A1111" s="10">
        <v>46023</v>
      </c>
      <c r="B1111" t="s">
        <v>11</v>
      </c>
      <c r="C1111" t="s">
        <v>26</v>
      </c>
      <c r="D1111" t="s">
        <v>20</v>
      </c>
      <c r="E1111" t="s">
        <v>27</v>
      </c>
      <c r="F1111" t="s">
        <v>18</v>
      </c>
      <c r="G1111" t="s">
        <v>16</v>
      </c>
      <c r="H1111">
        <v>10.570159213244001</v>
      </c>
      <c r="J1111">
        <f t="shared" si="176"/>
        <v>1110</v>
      </c>
      <c r="K1111" t="str">
        <f t="shared" si="170"/>
        <v>TNMPWest LZ</v>
      </c>
      <c r="L1111" s="10">
        <f t="shared" si="177"/>
        <v>45887</v>
      </c>
      <c r="M1111" s="10">
        <f t="shared" si="178"/>
        <v>46023</v>
      </c>
      <c r="N1111" t="str">
        <f t="shared" si="171"/>
        <v>NA</v>
      </c>
      <c r="O1111" t="str">
        <f t="shared" si="172"/>
        <v>NA</v>
      </c>
      <c r="P1111" t="str">
        <f t="shared" si="173"/>
        <v>APG&amp;E</v>
      </c>
      <c r="Q1111">
        <f t="shared" si="174"/>
        <v>36</v>
      </c>
      <c r="R1111">
        <v>0</v>
      </c>
      <c r="S1111">
        <f>200</f>
        <v>200</v>
      </c>
      <c r="T1111" s="9">
        <f t="shared" si="179"/>
        <v>105.70159213244</v>
      </c>
      <c r="U1111">
        <f>0</f>
        <v>0</v>
      </c>
      <c r="V1111" s="9">
        <f t="shared" si="175"/>
        <v>105.70159213244</v>
      </c>
      <c r="W1111" s="9">
        <f>0</f>
        <v>0</v>
      </c>
      <c r="X1111" s="9">
        <f>0</f>
        <v>0</v>
      </c>
      <c r="Y1111" s="9">
        <f>0</f>
        <v>0</v>
      </c>
      <c r="Z1111" s="9">
        <f>0</f>
        <v>0</v>
      </c>
      <c r="AA1111">
        <f>10</f>
        <v>10</v>
      </c>
    </row>
    <row r="1112" spans="1:27" x14ac:dyDescent="0.55000000000000004">
      <c r="A1112" s="10">
        <v>46054</v>
      </c>
      <c r="B1112" t="s">
        <v>11</v>
      </c>
      <c r="C1112" t="s">
        <v>26</v>
      </c>
      <c r="D1112" t="s">
        <v>20</v>
      </c>
      <c r="E1112" t="s">
        <v>27</v>
      </c>
      <c r="F1112" t="s">
        <v>15</v>
      </c>
      <c r="G1112" t="s">
        <v>16</v>
      </c>
      <c r="H1112">
        <v>10.401425444017899</v>
      </c>
      <c r="J1112">
        <f t="shared" si="176"/>
        <v>1111</v>
      </c>
      <c r="K1112" t="str">
        <f t="shared" si="170"/>
        <v>TNMPWest LZ</v>
      </c>
      <c r="L1112" s="10">
        <f t="shared" si="177"/>
        <v>45887</v>
      </c>
      <c r="M1112" s="10">
        <f t="shared" si="178"/>
        <v>46054</v>
      </c>
      <c r="N1112" t="str">
        <f t="shared" si="171"/>
        <v>NA</v>
      </c>
      <c r="O1112" t="str">
        <f t="shared" si="172"/>
        <v>NA</v>
      </c>
      <c r="P1112" t="str">
        <f t="shared" si="173"/>
        <v>APG&amp;E</v>
      </c>
      <c r="Q1112">
        <f t="shared" si="174"/>
        <v>12</v>
      </c>
      <c r="R1112">
        <v>0</v>
      </c>
      <c r="S1112">
        <f>200</f>
        <v>200</v>
      </c>
      <c r="T1112" s="9">
        <f t="shared" si="179"/>
        <v>104.014254440179</v>
      </c>
      <c r="U1112">
        <f>0</f>
        <v>0</v>
      </c>
      <c r="V1112" s="9">
        <f t="shared" si="175"/>
        <v>104.014254440179</v>
      </c>
      <c r="W1112" s="9">
        <f>0</f>
        <v>0</v>
      </c>
      <c r="X1112" s="9">
        <f>0</f>
        <v>0</v>
      </c>
      <c r="Y1112" s="9">
        <f>0</f>
        <v>0</v>
      </c>
      <c r="Z1112" s="9">
        <f>0</f>
        <v>0</v>
      </c>
      <c r="AA1112">
        <f>10</f>
        <v>10</v>
      </c>
    </row>
    <row r="1113" spans="1:27" x14ac:dyDescent="0.55000000000000004">
      <c r="A1113" s="10">
        <v>46054</v>
      </c>
      <c r="B1113" t="s">
        <v>11</v>
      </c>
      <c r="C1113" t="s">
        <v>26</v>
      </c>
      <c r="D1113" t="s">
        <v>20</v>
      </c>
      <c r="E1113" t="s">
        <v>27</v>
      </c>
      <c r="F1113" t="s">
        <v>17</v>
      </c>
      <c r="G1113" t="s">
        <v>16</v>
      </c>
      <c r="H1113">
        <v>10.362239413520999</v>
      </c>
      <c r="J1113">
        <f t="shared" si="176"/>
        <v>1112</v>
      </c>
      <c r="K1113" t="str">
        <f t="shared" si="170"/>
        <v>TNMPWest LZ</v>
      </c>
      <c r="L1113" s="10">
        <f t="shared" si="177"/>
        <v>45887</v>
      </c>
      <c r="M1113" s="10">
        <f t="shared" si="178"/>
        <v>46054</v>
      </c>
      <c r="N1113" t="str">
        <f t="shared" si="171"/>
        <v>NA</v>
      </c>
      <c r="O1113" t="str">
        <f t="shared" si="172"/>
        <v>NA</v>
      </c>
      <c r="P1113" t="str">
        <f t="shared" si="173"/>
        <v>APG&amp;E</v>
      </c>
      <c r="Q1113">
        <f t="shared" si="174"/>
        <v>24</v>
      </c>
      <c r="R1113">
        <v>0</v>
      </c>
      <c r="S1113">
        <f>200</f>
        <v>200</v>
      </c>
      <c r="T1113" s="9">
        <f t="shared" si="179"/>
        <v>103.62239413520999</v>
      </c>
      <c r="U1113">
        <f>0</f>
        <v>0</v>
      </c>
      <c r="V1113" s="9">
        <f t="shared" si="175"/>
        <v>103.62239413520999</v>
      </c>
      <c r="W1113" s="9">
        <f>0</f>
        <v>0</v>
      </c>
      <c r="X1113" s="9">
        <f>0</f>
        <v>0</v>
      </c>
      <c r="Y1113" s="9">
        <f>0</f>
        <v>0</v>
      </c>
      <c r="Z1113" s="9">
        <f>0</f>
        <v>0</v>
      </c>
      <c r="AA1113">
        <f>10</f>
        <v>10</v>
      </c>
    </row>
    <row r="1114" spans="1:27" x14ac:dyDescent="0.55000000000000004">
      <c r="A1114" s="10">
        <v>46054</v>
      </c>
      <c r="B1114" t="s">
        <v>11</v>
      </c>
      <c r="C1114" t="s">
        <v>26</v>
      </c>
      <c r="D1114" t="s">
        <v>20</v>
      </c>
      <c r="E1114" t="s">
        <v>27</v>
      </c>
      <c r="F1114" t="s">
        <v>18</v>
      </c>
      <c r="G1114" t="s">
        <v>16</v>
      </c>
      <c r="H1114">
        <v>10.6581620010164</v>
      </c>
      <c r="J1114">
        <f t="shared" si="176"/>
        <v>1113</v>
      </c>
      <c r="K1114" t="str">
        <f t="shared" si="170"/>
        <v>TNMPWest LZ</v>
      </c>
      <c r="L1114" s="10">
        <f t="shared" si="177"/>
        <v>45887</v>
      </c>
      <c r="M1114" s="10">
        <f t="shared" si="178"/>
        <v>46054</v>
      </c>
      <c r="N1114" t="str">
        <f t="shared" si="171"/>
        <v>NA</v>
      </c>
      <c r="O1114" t="str">
        <f t="shared" si="172"/>
        <v>NA</v>
      </c>
      <c r="P1114" t="str">
        <f t="shared" si="173"/>
        <v>APG&amp;E</v>
      </c>
      <c r="Q1114">
        <f t="shared" si="174"/>
        <v>36</v>
      </c>
      <c r="R1114">
        <v>0</v>
      </c>
      <c r="S1114">
        <f>200</f>
        <v>200</v>
      </c>
      <c r="T1114" s="9">
        <f t="shared" si="179"/>
        <v>106.581620010164</v>
      </c>
      <c r="U1114">
        <f>0</f>
        <v>0</v>
      </c>
      <c r="V1114" s="9">
        <f t="shared" si="175"/>
        <v>106.581620010164</v>
      </c>
      <c r="W1114" s="9">
        <f>0</f>
        <v>0</v>
      </c>
      <c r="X1114" s="9">
        <f>0</f>
        <v>0</v>
      </c>
      <c r="Y1114" s="9">
        <f>0</f>
        <v>0</v>
      </c>
      <c r="Z1114" s="9">
        <f>0</f>
        <v>0</v>
      </c>
      <c r="AA1114">
        <f>10</f>
        <v>10</v>
      </c>
    </row>
    <row r="1115" spans="1:27" x14ac:dyDescent="0.55000000000000004">
      <c r="A1115" s="10">
        <v>46082</v>
      </c>
      <c r="B1115" t="s">
        <v>11</v>
      </c>
      <c r="C1115" t="s">
        <v>26</v>
      </c>
      <c r="D1115" t="s">
        <v>20</v>
      </c>
      <c r="E1115" t="s">
        <v>27</v>
      </c>
      <c r="F1115" t="s">
        <v>15</v>
      </c>
      <c r="G1115" t="s">
        <v>16</v>
      </c>
      <c r="H1115">
        <v>10.475605932401001</v>
      </c>
      <c r="J1115">
        <f t="shared" si="176"/>
        <v>1114</v>
      </c>
      <c r="K1115" t="str">
        <f t="shared" si="170"/>
        <v>TNMPWest LZ</v>
      </c>
      <c r="L1115" s="10">
        <f t="shared" si="177"/>
        <v>45887</v>
      </c>
      <c r="M1115" s="10">
        <f t="shared" si="178"/>
        <v>46082</v>
      </c>
      <c r="N1115" t="str">
        <f t="shared" si="171"/>
        <v>NA</v>
      </c>
      <c r="O1115" t="str">
        <f t="shared" si="172"/>
        <v>NA</v>
      </c>
      <c r="P1115" t="str">
        <f t="shared" si="173"/>
        <v>APG&amp;E</v>
      </c>
      <c r="Q1115">
        <f t="shared" si="174"/>
        <v>12</v>
      </c>
      <c r="R1115">
        <v>0</v>
      </c>
      <c r="S1115">
        <f>200</f>
        <v>200</v>
      </c>
      <c r="T1115" s="9">
        <f t="shared" si="179"/>
        <v>104.75605932401001</v>
      </c>
      <c r="U1115">
        <f>0</f>
        <v>0</v>
      </c>
      <c r="V1115" s="9">
        <f t="shared" si="175"/>
        <v>104.75605932401001</v>
      </c>
      <c r="W1115" s="9">
        <f>0</f>
        <v>0</v>
      </c>
      <c r="X1115" s="9">
        <f>0</f>
        <v>0</v>
      </c>
      <c r="Y1115" s="9">
        <f>0</f>
        <v>0</v>
      </c>
      <c r="Z1115" s="9">
        <f>0</f>
        <v>0</v>
      </c>
      <c r="AA1115">
        <f>10</f>
        <v>10</v>
      </c>
    </row>
    <row r="1116" spans="1:27" x14ac:dyDescent="0.55000000000000004">
      <c r="A1116" s="10">
        <v>46082</v>
      </c>
      <c r="B1116" t="s">
        <v>11</v>
      </c>
      <c r="C1116" t="s">
        <v>26</v>
      </c>
      <c r="D1116" t="s">
        <v>20</v>
      </c>
      <c r="E1116" t="s">
        <v>27</v>
      </c>
      <c r="F1116" t="s">
        <v>17</v>
      </c>
      <c r="G1116" t="s">
        <v>16</v>
      </c>
      <c r="H1116">
        <v>10.4372127676821</v>
      </c>
      <c r="J1116">
        <f t="shared" si="176"/>
        <v>1115</v>
      </c>
      <c r="K1116" t="str">
        <f t="shared" si="170"/>
        <v>TNMPWest LZ</v>
      </c>
      <c r="L1116" s="10">
        <f t="shared" si="177"/>
        <v>45887</v>
      </c>
      <c r="M1116" s="10">
        <f t="shared" si="178"/>
        <v>46082</v>
      </c>
      <c r="N1116" t="str">
        <f t="shared" si="171"/>
        <v>NA</v>
      </c>
      <c r="O1116" t="str">
        <f t="shared" si="172"/>
        <v>NA</v>
      </c>
      <c r="P1116" t="str">
        <f t="shared" si="173"/>
        <v>APG&amp;E</v>
      </c>
      <c r="Q1116">
        <f t="shared" si="174"/>
        <v>24</v>
      </c>
      <c r="R1116">
        <v>0</v>
      </c>
      <c r="S1116">
        <f>200</f>
        <v>200</v>
      </c>
      <c r="T1116" s="9">
        <f t="shared" si="179"/>
        <v>104.37212767682099</v>
      </c>
      <c r="U1116">
        <f>0</f>
        <v>0</v>
      </c>
      <c r="V1116" s="9">
        <f t="shared" si="175"/>
        <v>104.37212767682099</v>
      </c>
      <c r="W1116" s="9">
        <f>0</f>
        <v>0</v>
      </c>
      <c r="X1116" s="9">
        <f>0</f>
        <v>0</v>
      </c>
      <c r="Y1116" s="9">
        <f>0</f>
        <v>0</v>
      </c>
      <c r="Z1116" s="9">
        <f>0</f>
        <v>0</v>
      </c>
      <c r="AA1116">
        <f>10</f>
        <v>10</v>
      </c>
    </row>
    <row r="1117" spans="1:27" x14ac:dyDescent="0.55000000000000004">
      <c r="A1117" s="10">
        <v>46082</v>
      </c>
      <c r="B1117" t="s">
        <v>11</v>
      </c>
      <c r="C1117" t="s">
        <v>26</v>
      </c>
      <c r="D1117" t="s">
        <v>20</v>
      </c>
      <c r="E1117" t="s">
        <v>27</v>
      </c>
      <c r="F1117" t="s">
        <v>18</v>
      </c>
      <c r="G1117" t="s">
        <v>16</v>
      </c>
      <c r="H1117">
        <v>10.723235167802001</v>
      </c>
      <c r="J1117">
        <f t="shared" si="176"/>
        <v>1116</v>
      </c>
      <c r="K1117" t="str">
        <f t="shared" si="170"/>
        <v>TNMPWest LZ</v>
      </c>
      <c r="L1117" s="10">
        <f t="shared" si="177"/>
        <v>45887</v>
      </c>
      <c r="M1117" s="10">
        <f t="shared" si="178"/>
        <v>46082</v>
      </c>
      <c r="N1117" t="str">
        <f t="shared" si="171"/>
        <v>NA</v>
      </c>
      <c r="O1117" t="str">
        <f t="shared" si="172"/>
        <v>NA</v>
      </c>
      <c r="P1117" t="str">
        <f t="shared" si="173"/>
        <v>APG&amp;E</v>
      </c>
      <c r="Q1117">
        <f t="shared" si="174"/>
        <v>36</v>
      </c>
      <c r="R1117">
        <v>0</v>
      </c>
      <c r="S1117">
        <f>200</f>
        <v>200</v>
      </c>
      <c r="T1117" s="9">
        <f t="shared" si="179"/>
        <v>107.23235167802001</v>
      </c>
      <c r="U1117">
        <f>0</f>
        <v>0</v>
      </c>
      <c r="V1117" s="9">
        <f t="shared" si="175"/>
        <v>107.23235167802001</v>
      </c>
      <c r="W1117" s="9">
        <f>0</f>
        <v>0</v>
      </c>
      <c r="X1117" s="9">
        <f>0</f>
        <v>0</v>
      </c>
      <c r="Y1117" s="9">
        <f>0</f>
        <v>0</v>
      </c>
      <c r="Z1117" s="9">
        <f>0</f>
        <v>0</v>
      </c>
      <c r="AA1117">
        <f>10</f>
        <v>10</v>
      </c>
    </row>
    <row r="1118" spans="1:27" x14ac:dyDescent="0.55000000000000004">
      <c r="A1118" s="10">
        <v>46113</v>
      </c>
      <c r="B1118" t="s">
        <v>11</v>
      </c>
      <c r="C1118" t="s">
        <v>26</v>
      </c>
      <c r="D1118" t="s">
        <v>20</v>
      </c>
      <c r="E1118" t="s">
        <v>27</v>
      </c>
      <c r="F1118" t="s">
        <v>15</v>
      </c>
      <c r="G1118" t="s">
        <v>16</v>
      </c>
      <c r="H1118">
        <v>10.490375560646299</v>
      </c>
      <c r="J1118">
        <f t="shared" si="176"/>
        <v>1117</v>
      </c>
      <c r="K1118" t="str">
        <f t="shared" si="170"/>
        <v>TNMPWest LZ</v>
      </c>
      <c r="L1118" s="10">
        <f t="shared" si="177"/>
        <v>45887</v>
      </c>
      <c r="M1118" s="10">
        <f t="shared" si="178"/>
        <v>46113</v>
      </c>
      <c r="N1118" t="str">
        <f t="shared" si="171"/>
        <v>NA</v>
      </c>
      <c r="O1118" t="str">
        <f t="shared" si="172"/>
        <v>NA</v>
      </c>
      <c r="P1118" t="str">
        <f t="shared" si="173"/>
        <v>APG&amp;E</v>
      </c>
      <c r="Q1118">
        <f t="shared" si="174"/>
        <v>12</v>
      </c>
      <c r="R1118">
        <v>0</v>
      </c>
      <c r="S1118">
        <f>200</f>
        <v>200</v>
      </c>
      <c r="T1118" s="9">
        <f t="shared" si="179"/>
        <v>104.90375560646299</v>
      </c>
      <c r="U1118">
        <f>0</f>
        <v>0</v>
      </c>
      <c r="V1118" s="9">
        <f t="shared" si="175"/>
        <v>104.90375560646299</v>
      </c>
      <c r="W1118" s="9">
        <f>0</f>
        <v>0</v>
      </c>
      <c r="X1118" s="9">
        <f>0</f>
        <v>0</v>
      </c>
      <c r="Y1118" s="9">
        <f>0</f>
        <v>0</v>
      </c>
      <c r="Z1118" s="9">
        <f>0</f>
        <v>0</v>
      </c>
      <c r="AA1118">
        <f>10</f>
        <v>10</v>
      </c>
    </row>
    <row r="1119" spans="1:27" x14ac:dyDescent="0.55000000000000004">
      <c r="A1119" s="10">
        <v>46113</v>
      </c>
      <c r="B1119" t="s">
        <v>11</v>
      </c>
      <c r="C1119" t="s">
        <v>26</v>
      </c>
      <c r="D1119" t="s">
        <v>20</v>
      </c>
      <c r="E1119" t="s">
        <v>27</v>
      </c>
      <c r="F1119" t="s">
        <v>17</v>
      </c>
      <c r="G1119" t="s">
        <v>16</v>
      </c>
      <c r="H1119">
        <v>10.453097167508901</v>
      </c>
      <c r="J1119">
        <f t="shared" si="176"/>
        <v>1118</v>
      </c>
      <c r="K1119" t="str">
        <f t="shared" si="170"/>
        <v>TNMPWest LZ</v>
      </c>
      <c r="L1119" s="10">
        <f t="shared" si="177"/>
        <v>45887</v>
      </c>
      <c r="M1119" s="10">
        <f t="shared" si="178"/>
        <v>46113</v>
      </c>
      <c r="N1119" t="str">
        <f t="shared" si="171"/>
        <v>NA</v>
      </c>
      <c r="O1119" t="str">
        <f t="shared" si="172"/>
        <v>NA</v>
      </c>
      <c r="P1119" t="str">
        <f t="shared" si="173"/>
        <v>APG&amp;E</v>
      </c>
      <c r="Q1119">
        <f t="shared" si="174"/>
        <v>24</v>
      </c>
      <c r="R1119">
        <v>0</v>
      </c>
      <c r="S1119">
        <f>200</f>
        <v>200</v>
      </c>
      <c r="T1119" s="9">
        <f t="shared" si="179"/>
        <v>104.53097167508901</v>
      </c>
      <c r="U1119">
        <f>0</f>
        <v>0</v>
      </c>
      <c r="V1119" s="9">
        <f t="shared" si="175"/>
        <v>104.53097167508901</v>
      </c>
      <c r="W1119" s="9">
        <f>0</f>
        <v>0</v>
      </c>
      <c r="X1119" s="9">
        <f>0</f>
        <v>0</v>
      </c>
      <c r="Y1119" s="9">
        <f>0</f>
        <v>0</v>
      </c>
      <c r="Z1119" s="9">
        <f>0</f>
        <v>0</v>
      </c>
      <c r="AA1119">
        <f>10</f>
        <v>10</v>
      </c>
    </row>
    <row r="1120" spans="1:27" x14ac:dyDescent="0.55000000000000004">
      <c r="A1120" s="10">
        <v>46113</v>
      </c>
      <c r="B1120" t="s">
        <v>11</v>
      </c>
      <c r="C1120" t="s">
        <v>26</v>
      </c>
      <c r="D1120" t="s">
        <v>20</v>
      </c>
      <c r="E1120" t="s">
        <v>27</v>
      </c>
      <c r="F1120" t="s">
        <v>18</v>
      </c>
      <c r="G1120" t="s">
        <v>16</v>
      </c>
      <c r="H1120">
        <v>10.735004926975</v>
      </c>
      <c r="J1120">
        <f t="shared" si="176"/>
        <v>1119</v>
      </c>
      <c r="K1120" t="str">
        <f t="shared" si="170"/>
        <v>TNMPWest LZ</v>
      </c>
      <c r="L1120" s="10">
        <f t="shared" si="177"/>
        <v>45887</v>
      </c>
      <c r="M1120" s="10">
        <f t="shared" si="178"/>
        <v>46113</v>
      </c>
      <c r="N1120" t="str">
        <f t="shared" si="171"/>
        <v>NA</v>
      </c>
      <c r="O1120" t="str">
        <f t="shared" si="172"/>
        <v>NA</v>
      </c>
      <c r="P1120" t="str">
        <f t="shared" si="173"/>
        <v>APG&amp;E</v>
      </c>
      <c r="Q1120">
        <f t="shared" si="174"/>
        <v>36</v>
      </c>
      <c r="R1120">
        <v>0</v>
      </c>
      <c r="S1120">
        <f>200</f>
        <v>200</v>
      </c>
      <c r="T1120" s="9">
        <f t="shared" si="179"/>
        <v>107.35004926975</v>
      </c>
      <c r="U1120">
        <f>0</f>
        <v>0</v>
      </c>
      <c r="V1120" s="9">
        <f t="shared" si="175"/>
        <v>107.35004926975</v>
      </c>
      <c r="W1120" s="9">
        <f>0</f>
        <v>0</v>
      </c>
      <c r="X1120" s="9">
        <f>0</f>
        <v>0</v>
      </c>
      <c r="Y1120" s="9">
        <f>0</f>
        <v>0</v>
      </c>
      <c r="Z1120" s="9">
        <f>0</f>
        <v>0</v>
      </c>
      <c r="AA1120">
        <f>10</f>
        <v>10</v>
      </c>
    </row>
    <row r="1121" spans="1:27" x14ac:dyDescent="0.55000000000000004">
      <c r="A1121" s="10">
        <v>46143</v>
      </c>
      <c r="B1121" t="s">
        <v>11</v>
      </c>
      <c r="C1121" t="s">
        <v>26</v>
      </c>
      <c r="D1121" t="s">
        <v>20</v>
      </c>
      <c r="E1121" t="s">
        <v>27</v>
      </c>
      <c r="F1121" t="s">
        <v>15</v>
      </c>
      <c r="G1121" t="s">
        <v>16</v>
      </c>
      <c r="H1121">
        <v>10.4855108953199</v>
      </c>
      <c r="J1121">
        <f t="shared" si="176"/>
        <v>1120</v>
      </c>
      <c r="K1121" t="str">
        <f t="shared" si="170"/>
        <v>TNMPWest LZ</v>
      </c>
      <c r="L1121" s="10">
        <f t="shared" si="177"/>
        <v>45887</v>
      </c>
      <c r="M1121" s="10">
        <f t="shared" si="178"/>
        <v>46143</v>
      </c>
      <c r="N1121" t="str">
        <f t="shared" si="171"/>
        <v>NA</v>
      </c>
      <c r="O1121" t="str">
        <f t="shared" si="172"/>
        <v>NA</v>
      </c>
      <c r="P1121" t="str">
        <f t="shared" si="173"/>
        <v>APG&amp;E</v>
      </c>
      <c r="Q1121">
        <f t="shared" si="174"/>
        <v>12</v>
      </c>
      <c r="R1121">
        <v>0</v>
      </c>
      <c r="S1121">
        <f>200</f>
        <v>200</v>
      </c>
      <c r="T1121" s="9">
        <f t="shared" si="179"/>
        <v>104.85510895319899</v>
      </c>
      <c r="U1121">
        <f>0</f>
        <v>0</v>
      </c>
      <c r="V1121" s="9">
        <f t="shared" si="175"/>
        <v>104.85510895319899</v>
      </c>
      <c r="W1121" s="9">
        <f>0</f>
        <v>0</v>
      </c>
      <c r="X1121" s="9">
        <f>0</f>
        <v>0</v>
      </c>
      <c r="Y1121" s="9">
        <f>0</f>
        <v>0</v>
      </c>
      <c r="Z1121" s="9">
        <f>0</f>
        <v>0</v>
      </c>
      <c r="AA1121">
        <f>10</f>
        <v>10</v>
      </c>
    </row>
    <row r="1122" spans="1:27" x14ac:dyDescent="0.55000000000000004">
      <c r="A1122" s="10">
        <v>46143</v>
      </c>
      <c r="B1122" t="s">
        <v>11</v>
      </c>
      <c r="C1122" t="s">
        <v>26</v>
      </c>
      <c r="D1122" t="s">
        <v>20</v>
      </c>
      <c r="E1122" t="s">
        <v>27</v>
      </c>
      <c r="F1122" t="s">
        <v>17</v>
      </c>
      <c r="G1122" t="s">
        <v>16</v>
      </c>
      <c r="H1122">
        <v>10.452777812632799</v>
      </c>
      <c r="J1122">
        <f t="shared" si="176"/>
        <v>1121</v>
      </c>
      <c r="K1122" t="str">
        <f t="shared" si="170"/>
        <v>TNMPWest LZ</v>
      </c>
      <c r="L1122" s="10">
        <f t="shared" si="177"/>
        <v>45887</v>
      </c>
      <c r="M1122" s="10">
        <f t="shared" si="178"/>
        <v>46143</v>
      </c>
      <c r="N1122" t="str">
        <f t="shared" si="171"/>
        <v>NA</v>
      </c>
      <c r="O1122" t="str">
        <f t="shared" si="172"/>
        <v>NA</v>
      </c>
      <c r="P1122" t="str">
        <f t="shared" si="173"/>
        <v>APG&amp;E</v>
      </c>
      <c r="Q1122">
        <f t="shared" si="174"/>
        <v>24</v>
      </c>
      <c r="R1122">
        <v>0</v>
      </c>
      <c r="S1122">
        <f>200</f>
        <v>200</v>
      </c>
      <c r="T1122" s="9">
        <f t="shared" si="179"/>
        <v>104.527778126328</v>
      </c>
      <c r="U1122">
        <f>0</f>
        <v>0</v>
      </c>
      <c r="V1122" s="9">
        <f t="shared" si="175"/>
        <v>104.527778126328</v>
      </c>
      <c r="W1122" s="9">
        <f>0</f>
        <v>0</v>
      </c>
      <c r="X1122" s="9">
        <f>0</f>
        <v>0</v>
      </c>
      <c r="Y1122" s="9">
        <f>0</f>
        <v>0</v>
      </c>
      <c r="Z1122" s="9">
        <f>0</f>
        <v>0</v>
      </c>
      <c r="AA1122">
        <f>10</f>
        <v>10</v>
      </c>
    </row>
    <row r="1123" spans="1:27" x14ac:dyDescent="0.55000000000000004">
      <c r="A1123" s="10">
        <v>46143</v>
      </c>
      <c r="B1123" t="s">
        <v>11</v>
      </c>
      <c r="C1123" t="s">
        <v>26</v>
      </c>
      <c r="D1123" t="s">
        <v>20</v>
      </c>
      <c r="E1123" t="s">
        <v>27</v>
      </c>
      <c r="F1123" t="s">
        <v>18</v>
      </c>
      <c r="G1123" t="s">
        <v>16</v>
      </c>
      <c r="H1123">
        <v>10.737506055717899</v>
      </c>
      <c r="J1123">
        <f t="shared" si="176"/>
        <v>1122</v>
      </c>
      <c r="K1123" t="str">
        <f t="shared" si="170"/>
        <v>TNMPWest LZ</v>
      </c>
      <c r="L1123" s="10">
        <f t="shared" si="177"/>
        <v>45887</v>
      </c>
      <c r="M1123" s="10">
        <f t="shared" si="178"/>
        <v>46143</v>
      </c>
      <c r="N1123" t="str">
        <f t="shared" si="171"/>
        <v>NA</v>
      </c>
      <c r="O1123" t="str">
        <f t="shared" si="172"/>
        <v>NA</v>
      </c>
      <c r="P1123" t="str">
        <f t="shared" si="173"/>
        <v>APG&amp;E</v>
      </c>
      <c r="Q1123">
        <f t="shared" si="174"/>
        <v>36</v>
      </c>
      <c r="R1123">
        <v>0</v>
      </c>
      <c r="S1123">
        <f>200</f>
        <v>200</v>
      </c>
      <c r="T1123" s="9">
        <f t="shared" si="179"/>
        <v>107.375060557179</v>
      </c>
      <c r="U1123">
        <f>0</f>
        <v>0</v>
      </c>
      <c r="V1123" s="9">
        <f t="shared" si="175"/>
        <v>107.375060557179</v>
      </c>
      <c r="W1123" s="9">
        <f>0</f>
        <v>0</v>
      </c>
      <c r="X1123" s="9">
        <f>0</f>
        <v>0</v>
      </c>
      <c r="Y1123" s="9">
        <f>0</f>
        <v>0</v>
      </c>
      <c r="Z1123" s="9">
        <f>0</f>
        <v>0</v>
      </c>
      <c r="AA1123">
        <f>10</f>
        <v>10</v>
      </c>
    </row>
    <row r="1124" spans="1:27" x14ac:dyDescent="0.55000000000000004">
      <c r="A1124" s="10">
        <v>46174</v>
      </c>
      <c r="B1124" t="s">
        <v>11</v>
      </c>
      <c r="C1124" t="s">
        <v>26</v>
      </c>
      <c r="D1124" t="s">
        <v>20</v>
      </c>
      <c r="E1124" t="s">
        <v>27</v>
      </c>
      <c r="F1124" t="s">
        <v>15</v>
      </c>
      <c r="G1124" t="s">
        <v>16</v>
      </c>
      <c r="H1124">
        <v>10.5058108822658</v>
      </c>
      <c r="J1124">
        <f t="shared" si="176"/>
        <v>1123</v>
      </c>
      <c r="K1124" t="str">
        <f t="shared" si="170"/>
        <v>TNMPWest LZ</v>
      </c>
      <c r="L1124" s="10">
        <f t="shared" si="177"/>
        <v>45887</v>
      </c>
      <c r="M1124" s="10">
        <f t="shared" si="178"/>
        <v>46174</v>
      </c>
      <c r="N1124" t="str">
        <f t="shared" si="171"/>
        <v>NA</v>
      </c>
      <c r="O1124" t="str">
        <f t="shared" si="172"/>
        <v>NA</v>
      </c>
      <c r="P1124" t="str">
        <f t="shared" si="173"/>
        <v>APG&amp;E</v>
      </c>
      <c r="Q1124">
        <f t="shared" si="174"/>
        <v>12</v>
      </c>
      <c r="R1124">
        <v>0</v>
      </c>
      <c r="S1124">
        <f>200</f>
        <v>200</v>
      </c>
      <c r="T1124" s="9">
        <f t="shared" si="179"/>
        <v>105.058108822658</v>
      </c>
      <c r="U1124">
        <f>0</f>
        <v>0</v>
      </c>
      <c r="V1124" s="9">
        <f t="shared" si="175"/>
        <v>105.058108822658</v>
      </c>
      <c r="W1124" s="9">
        <f>0</f>
        <v>0</v>
      </c>
      <c r="X1124" s="9">
        <f>0</f>
        <v>0</v>
      </c>
      <c r="Y1124" s="9">
        <f>0</f>
        <v>0</v>
      </c>
      <c r="Z1124" s="9">
        <f>0</f>
        <v>0</v>
      </c>
      <c r="AA1124">
        <f>10</f>
        <v>10</v>
      </c>
    </row>
    <row r="1125" spans="1:27" x14ac:dyDescent="0.55000000000000004">
      <c r="A1125" s="10">
        <v>46174</v>
      </c>
      <c r="B1125" t="s">
        <v>11</v>
      </c>
      <c r="C1125" t="s">
        <v>26</v>
      </c>
      <c r="D1125" t="s">
        <v>20</v>
      </c>
      <c r="E1125" t="s">
        <v>27</v>
      </c>
      <c r="F1125" t="s">
        <v>17</v>
      </c>
      <c r="G1125" t="s">
        <v>16</v>
      </c>
      <c r="H1125">
        <v>10.4660221741585</v>
      </c>
      <c r="J1125">
        <f t="shared" si="176"/>
        <v>1124</v>
      </c>
      <c r="K1125" t="str">
        <f t="shared" si="170"/>
        <v>TNMPWest LZ</v>
      </c>
      <c r="L1125" s="10">
        <f t="shared" si="177"/>
        <v>45887</v>
      </c>
      <c r="M1125" s="10">
        <f t="shared" si="178"/>
        <v>46174</v>
      </c>
      <c r="N1125" t="str">
        <f t="shared" si="171"/>
        <v>NA</v>
      </c>
      <c r="O1125" t="str">
        <f t="shared" si="172"/>
        <v>NA</v>
      </c>
      <c r="P1125" t="str">
        <f t="shared" si="173"/>
        <v>APG&amp;E</v>
      </c>
      <c r="Q1125">
        <f t="shared" si="174"/>
        <v>24</v>
      </c>
      <c r="R1125">
        <v>0</v>
      </c>
      <c r="S1125">
        <f>200</f>
        <v>200</v>
      </c>
      <c r="T1125" s="9">
        <f t="shared" si="179"/>
        <v>104.66022174158499</v>
      </c>
      <c r="U1125">
        <f>0</f>
        <v>0</v>
      </c>
      <c r="V1125" s="9">
        <f t="shared" si="175"/>
        <v>104.66022174158499</v>
      </c>
      <c r="W1125" s="9">
        <f>0</f>
        <v>0</v>
      </c>
      <c r="X1125" s="9">
        <f>0</f>
        <v>0</v>
      </c>
      <c r="Y1125" s="9">
        <f>0</f>
        <v>0</v>
      </c>
      <c r="Z1125" s="9">
        <f>0</f>
        <v>0</v>
      </c>
      <c r="AA1125">
        <f>10</f>
        <v>10</v>
      </c>
    </row>
    <row r="1126" spans="1:27" x14ac:dyDescent="0.55000000000000004">
      <c r="A1126" s="10">
        <v>46174</v>
      </c>
      <c r="B1126" t="s">
        <v>11</v>
      </c>
      <c r="C1126" t="s">
        <v>26</v>
      </c>
      <c r="D1126" t="s">
        <v>20</v>
      </c>
      <c r="E1126" t="s">
        <v>27</v>
      </c>
      <c r="F1126" t="s">
        <v>18</v>
      </c>
      <c r="G1126" t="s">
        <v>16</v>
      </c>
      <c r="H1126">
        <v>10.7488065753617</v>
      </c>
      <c r="J1126">
        <f t="shared" si="176"/>
        <v>1125</v>
      </c>
      <c r="K1126" t="str">
        <f t="shared" si="170"/>
        <v>TNMPWest LZ</v>
      </c>
      <c r="L1126" s="10">
        <f t="shared" si="177"/>
        <v>45887</v>
      </c>
      <c r="M1126" s="10">
        <f t="shared" si="178"/>
        <v>46174</v>
      </c>
      <c r="N1126" t="str">
        <f t="shared" si="171"/>
        <v>NA</v>
      </c>
      <c r="O1126" t="str">
        <f t="shared" si="172"/>
        <v>NA</v>
      </c>
      <c r="P1126" t="str">
        <f t="shared" si="173"/>
        <v>APG&amp;E</v>
      </c>
      <c r="Q1126">
        <f t="shared" si="174"/>
        <v>36</v>
      </c>
      <c r="R1126">
        <v>0</v>
      </c>
      <c r="S1126">
        <f>200</f>
        <v>200</v>
      </c>
      <c r="T1126" s="9">
        <f t="shared" si="179"/>
        <v>107.48806575361699</v>
      </c>
      <c r="U1126">
        <f>0</f>
        <v>0</v>
      </c>
      <c r="V1126" s="9">
        <f t="shared" si="175"/>
        <v>107.48806575361699</v>
      </c>
      <c r="W1126" s="9">
        <f>0</f>
        <v>0</v>
      </c>
      <c r="X1126" s="9">
        <f>0</f>
        <v>0</v>
      </c>
      <c r="Y1126" s="9">
        <f>0</f>
        <v>0</v>
      </c>
      <c r="Z1126" s="9">
        <f>0</f>
        <v>0</v>
      </c>
      <c r="AA1126">
        <f>10</f>
        <v>10</v>
      </c>
    </row>
    <row r="1127" spans="1:27" x14ac:dyDescent="0.55000000000000004">
      <c r="A1127" s="10">
        <v>46204</v>
      </c>
      <c r="B1127" t="s">
        <v>11</v>
      </c>
      <c r="C1127" t="s">
        <v>26</v>
      </c>
      <c r="D1127" t="s">
        <v>20</v>
      </c>
      <c r="E1127" t="s">
        <v>27</v>
      </c>
      <c r="F1127" t="s">
        <v>15</v>
      </c>
      <c r="G1127" t="s">
        <v>16</v>
      </c>
      <c r="H1127">
        <v>10.512781619223899</v>
      </c>
      <c r="J1127">
        <f t="shared" si="176"/>
        <v>1126</v>
      </c>
      <c r="K1127" t="str">
        <f t="shared" si="170"/>
        <v>TNMPWest LZ</v>
      </c>
      <c r="L1127" s="10">
        <f t="shared" si="177"/>
        <v>45887</v>
      </c>
      <c r="M1127" s="10">
        <f t="shared" si="178"/>
        <v>46204</v>
      </c>
      <c r="N1127" t="str">
        <f t="shared" si="171"/>
        <v>NA</v>
      </c>
      <c r="O1127" t="str">
        <f t="shared" si="172"/>
        <v>NA</v>
      </c>
      <c r="P1127" t="str">
        <f t="shared" si="173"/>
        <v>APG&amp;E</v>
      </c>
      <c r="Q1127">
        <f t="shared" si="174"/>
        <v>12</v>
      </c>
      <c r="R1127">
        <v>0</v>
      </c>
      <c r="S1127">
        <f>200</f>
        <v>200</v>
      </c>
      <c r="T1127" s="9">
        <f t="shared" si="179"/>
        <v>105.127816192239</v>
      </c>
      <c r="U1127">
        <f>0</f>
        <v>0</v>
      </c>
      <c r="V1127" s="9">
        <f t="shared" si="175"/>
        <v>105.127816192239</v>
      </c>
      <c r="W1127" s="9">
        <f>0</f>
        <v>0</v>
      </c>
      <c r="X1127" s="9">
        <f>0</f>
        <v>0</v>
      </c>
      <c r="Y1127" s="9">
        <f>0</f>
        <v>0</v>
      </c>
      <c r="Z1127" s="9">
        <f>0</f>
        <v>0</v>
      </c>
      <c r="AA1127">
        <f>10</f>
        <v>10</v>
      </c>
    </row>
    <row r="1128" spans="1:27" x14ac:dyDescent="0.55000000000000004">
      <c r="A1128" s="10">
        <v>46204</v>
      </c>
      <c r="B1128" t="s">
        <v>11</v>
      </c>
      <c r="C1128" t="s">
        <v>26</v>
      </c>
      <c r="D1128" t="s">
        <v>20</v>
      </c>
      <c r="E1128" t="s">
        <v>27</v>
      </c>
      <c r="F1128" t="s">
        <v>17</v>
      </c>
      <c r="G1128" t="s">
        <v>16</v>
      </c>
      <c r="H1128">
        <v>10.466525556242299</v>
      </c>
      <c r="J1128">
        <f t="shared" si="176"/>
        <v>1127</v>
      </c>
      <c r="K1128" t="str">
        <f t="shared" si="170"/>
        <v>TNMPWest LZ</v>
      </c>
      <c r="L1128" s="10">
        <f t="shared" si="177"/>
        <v>45887</v>
      </c>
      <c r="M1128" s="10">
        <f t="shared" si="178"/>
        <v>46204</v>
      </c>
      <c r="N1128" t="str">
        <f t="shared" si="171"/>
        <v>NA</v>
      </c>
      <c r="O1128" t="str">
        <f t="shared" si="172"/>
        <v>NA</v>
      </c>
      <c r="P1128" t="str">
        <f t="shared" si="173"/>
        <v>APG&amp;E</v>
      </c>
      <c r="Q1128">
        <f t="shared" si="174"/>
        <v>24</v>
      </c>
      <c r="R1128">
        <v>0</v>
      </c>
      <c r="S1128">
        <f>200</f>
        <v>200</v>
      </c>
      <c r="T1128" s="9">
        <f t="shared" si="179"/>
        <v>104.665255562423</v>
      </c>
      <c r="U1128">
        <f>0</f>
        <v>0</v>
      </c>
      <c r="V1128" s="9">
        <f t="shared" si="175"/>
        <v>104.665255562423</v>
      </c>
      <c r="W1128" s="9">
        <f>0</f>
        <v>0</v>
      </c>
      <c r="X1128" s="9">
        <f>0</f>
        <v>0</v>
      </c>
      <c r="Y1128" s="9">
        <f>0</f>
        <v>0</v>
      </c>
      <c r="Z1128" s="9">
        <f>0</f>
        <v>0</v>
      </c>
      <c r="AA1128">
        <f>10</f>
        <v>10</v>
      </c>
    </row>
    <row r="1129" spans="1:27" x14ac:dyDescent="0.55000000000000004">
      <c r="A1129" s="10">
        <v>46204</v>
      </c>
      <c r="B1129" t="s">
        <v>11</v>
      </c>
      <c r="C1129" t="s">
        <v>26</v>
      </c>
      <c r="D1129" t="s">
        <v>20</v>
      </c>
      <c r="E1129" t="s">
        <v>27</v>
      </c>
      <c r="F1129" t="s">
        <v>18</v>
      </c>
      <c r="G1129" t="s">
        <v>16</v>
      </c>
      <c r="H1129">
        <v>10.753900430713101</v>
      </c>
      <c r="J1129">
        <f t="shared" si="176"/>
        <v>1128</v>
      </c>
      <c r="K1129" t="str">
        <f t="shared" si="170"/>
        <v>TNMPWest LZ</v>
      </c>
      <c r="L1129" s="10">
        <f t="shared" si="177"/>
        <v>45887</v>
      </c>
      <c r="M1129" s="10">
        <f t="shared" si="178"/>
        <v>46204</v>
      </c>
      <c r="N1129" t="str">
        <f t="shared" si="171"/>
        <v>NA</v>
      </c>
      <c r="O1129" t="str">
        <f t="shared" si="172"/>
        <v>NA</v>
      </c>
      <c r="P1129" t="str">
        <f t="shared" si="173"/>
        <v>APG&amp;E</v>
      </c>
      <c r="Q1129">
        <f t="shared" si="174"/>
        <v>36</v>
      </c>
      <c r="R1129">
        <v>0</v>
      </c>
      <c r="S1129">
        <f>200</f>
        <v>200</v>
      </c>
      <c r="T1129" s="9">
        <f t="shared" si="179"/>
        <v>107.53900430713101</v>
      </c>
      <c r="U1129">
        <f>0</f>
        <v>0</v>
      </c>
      <c r="V1129" s="9">
        <f t="shared" si="175"/>
        <v>107.53900430713101</v>
      </c>
      <c r="W1129" s="9">
        <f>0</f>
        <v>0</v>
      </c>
      <c r="X1129" s="9">
        <f>0</f>
        <v>0</v>
      </c>
      <c r="Y1129" s="9">
        <f>0</f>
        <v>0</v>
      </c>
      <c r="Z1129" s="9">
        <f>0</f>
        <v>0</v>
      </c>
      <c r="AA1129">
        <f>10</f>
        <v>10</v>
      </c>
    </row>
    <row r="1130" spans="1:27" x14ac:dyDescent="0.55000000000000004">
      <c r="A1130" s="10">
        <v>46235</v>
      </c>
      <c r="B1130" t="s">
        <v>11</v>
      </c>
      <c r="C1130" t="s">
        <v>26</v>
      </c>
      <c r="D1130" t="s">
        <v>20</v>
      </c>
      <c r="E1130" t="s">
        <v>27</v>
      </c>
      <c r="F1130" t="s">
        <v>15</v>
      </c>
      <c r="G1130" t="s">
        <v>16</v>
      </c>
      <c r="H1130">
        <v>10.5338002895238</v>
      </c>
      <c r="J1130">
        <f t="shared" si="176"/>
        <v>1129</v>
      </c>
      <c r="K1130" t="str">
        <f t="shared" si="170"/>
        <v>TNMPWest LZ</v>
      </c>
      <c r="L1130" s="10">
        <f t="shared" si="177"/>
        <v>45887</v>
      </c>
      <c r="M1130" s="10">
        <f t="shared" si="178"/>
        <v>46235</v>
      </c>
      <c r="N1130" t="str">
        <f t="shared" si="171"/>
        <v>NA</v>
      </c>
      <c r="O1130" t="str">
        <f t="shared" si="172"/>
        <v>NA</v>
      </c>
      <c r="P1130" t="str">
        <f t="shared" si="173"/>
        <v>APG&amp;E</v>
      </c>
      <c r="Q1130">
        <f t="shared" si="174"/>
        <v>12</v>
      </c>
      <c r="R1130">
        <v>0</v>
      </c>
      <c r="S1130">
        <f>200</f>
        <v>200</v>
      </c>
      <c r="T1130" s="9">
        <f t="shared" si="179"/>
        <v>105.33800289523799</v>
      </c>
      <c r="U1130">
        <f>0</f>
        <v>0</v>
      </c>
      <c r="V1130" s="9">
        <f t="shared" si="175"/>
        <v>105.33800289523799</v>
      </c>
      <c r="W1130" s="9">
        <f>0</f>
        <v>0</v>
      </c>
      <c r="X1130" s="9">
        <f>0</f>
        <v>0</v>
      </c>
      <c r="Y1130" s="9">
        <f>0</f>
        <v>0</v>
      </c>
      <c r="Z1130" s="9">
        <f>0</f>
        <v>0</v>
      </c>
      <c r="AA1130">
        <f>10</f>
        <v>10</v>
      </c>
    </row>
    <row r="1131" spans="1:27" x14ac:dyDescent="0.55000000000000004">
      <c r="A1131" s="10">
        <v>46235</v>
      </c>
      <c r="B1131" t="s">
        <v>11</v>
      </c>
      <c r="C1131" t="s">
        <v>26</v>
      </c>
      <c r="D1131" t="s">
        <v>20</v>
      </c>
      <c r="E1131" t="s">
        <v>27</v>
      </c>
      <c r="F1131" t="s">
        <v>17</v>
      </c>
      <c r="G1131" t="s">
        <v>16</v>
      </c>
      <c r="H1131">
        <v>10.4788277659309</v>
      </c>
      <c r="J1131">
        <f t="shared" si="176"/>
        <v>1130</v>
      </c>
      <c r="K1131" t="str">
        <f t="shared" si="170"/>
        <v>TNMPWest LZ</v>
      </c>
      <c r="L1131" s="10">
        <f t="shared" si="177"/>
        <v>45887</v>
      </c>
      <c r="M1131" s="10">
        <f t="shared" si="178"/>
        <v>46235</v>
      </c>
      <c r="N1131" t="str">
        <f t="shared" si="171"/>
        <v>NA</v>
      </c>
      <c r="O1131" t="str">
        <f t="shared" si="172"/>
        <v>NA</v>
      </c>
      <c r="P1131" t="str">
        <f t="shared" si="173"/>
        <v>APG&amp;E</v>
      </c>
      <c r="Q1131">
        <f t="shared" si="174"/>
        <v>24</v>
      </c>
      <c r="R1131">
        <v>0</v>
      </c>
      <c r="S1131">
        <f>200</f>
        <v>200</v>
      </c>
      <c r="T1131" s="9">
        <f t="shared" si="179"/>
        <v>104.788277659309</v>
      </c>
      <c r="U1131">
        <f>0</f>
        <v>0</v>
      </c>
      <c r="V1131" s="9">
        <f t="shared" si="175"/>
        <v>104.788277659309</v>
      </c>
      <c r="W1131" s="9">
        <f>0</f>
        <v>0</v>
      </c>
      <c r="X1131" s="9">
        <f>0</f>
        <v>0</v>
      </c>
      <c r="Y1131" s="9">
        <f>0</f>
        <v>0</v>
      </c>
      <c r="Z1131" s="9">
        <f>0</f>
        <v>0</v>
      </c>
      <c r="AA1131">
        <f>10</f>
        <v>10</v>
      </c>
    </row>
    <row r="1132" spans="1:27" x14ac:dyDescent="0.55000000000000004">
      <c r="A1132" s="10">
        <v>46235</v>
      </c>
      <c r="B1132" t="s">
        <v>11</v>
      </c>
      <c r="C1132" t="s">
        <v>26</v>
      </c>
      <c r="D1132" t="s">
        <v>20</v>
      </c>
      <c r="E1132" t="s">
        <v>27</v>
      </c>
      <c r="F1132" t="s">
        <v>18</v>
      </c>
      <c r="G1132" t="s">
        <v>16</v>
      </c>
      <c r="H1132">
        <v>10.771559771478101</v>
      </c>
      <c r="J1132">
        <f t="shared" si="176"/>
        <v>1131</v>
      </c>
      <c r="K1132" t="str">
        <f t="shared" si="170"/>
        <v>TNMPWest LZ</v>
      </c>
      <c r="L1132" s="10">
        <f t="shared" si="177"/>
        <v>45887</v>
      </c>
      <c r="M1132" s="10">
        <f t="shared" si="178"/>
        <v>46235</v>
      </c>
      <c r="N1132" t="str">
        <f t="shared" si="171"/>
        <v>NA</v>
      </c>
      <c r="O1132" t="str">
        <f t="shared" si="172"/>
        <v>NA</v>
      </c>
      <c r="P1132" t="str">
        <f t="shared" si="173"/>
        <v>APG&amp;E</v>
      </c>
      <c r="Q1132">
        <f t="shared" si="174"/>
        <v>36</v>
      </c>
      <c r="R1132">
        <v>0</v>
      </c>
      <c r="S1132">
        <f>200</f>
        <v>200</v>
      </c>
      <c r="T1132" s="9">
        <f t="shared" si="179"/>
        <v>107.71559771478101</v>
      </c>
      <c r="U1132">
        <f>0</f>
        <v>0</v>
      </c>
      <c r="V1132" s="9">
        <f t="shared" si="175"/>
        <v>107.71559771478101</v>
      </c>
      <c r="W1132" s="9">
        <f>0</f>
        <v>0</v>
      </c>
      <c r="X1132" s="9">
        <f>0</f>
        <v>0</v>
      </c>
      <c r="Y1132" s="9">
        <f>0</f>
        <v>0</v>
      </c>
      <c r="Z1132" s="9">
        <f>0</f>
        <v>0</v>
      </c>
      <c r="AA1132">
        <f>10</f>
        <v>10</v>
      </c>
    </row>
    <row r="1133" spans="1:27" x14ac:dyDescent="0.55000000000000004">
      <c r="A1133" s="10">
        <v>45870</v>
      </c>
      <c r="B1133" t="s">
        <v>11</v>
      </c>
      <c r="C1133" t="s">
        <v>12</v>
      </c>
      <c r="D1133" t="s">
        <v>13</v>
      </c>
      <c r="E1133" t="s">
        <v>28</v>
      </c>
      <c r="F1133" t="s">
        <v>15</v>
      </c>
      <c r="G1133" t="s">
        <v>16</v>
      </c>
      <c r="H1133">
        <v>6.9920910883051999</v>
      </c>
      <c r="J1133">
        <f t="shared" si="176"/>
        <v>1132</v>
      </c>
      <c r="K1133" t="str">
        <f t="shared" si="170"/>
        <v>AEP TX CentralHouston LZ</v>
      </c>
      <c r="L1133" s="10">
        <f t="shared" si="177"/>
        <v>45887</v>
      </c>
      <c r="M1133" s="10">
        <f t="shared" si="178"/>
        <v>45870</v>
      </c>
      <c r="N1133" t="str">
        <f t="shared" si="171"/>
        <v>NA</v>
      </c>
      <c r="O1133" t="str">
        <f t="shared" si="172"/>
        <v>MED</v>
      </c>
      <c r="P1133" t="str">
        <f t="shared" si="173"/>
        <v>APG&amp;E</v>
      </c>
      <c r="Q1133">
        <f t="shared" si="174"/>
        <v>12</v>
      </c>
      <c r="R1133">
        <v>0</v>
      </c>
      <c r="S1133">
        <f>200</f>
        <v>200</v>
      </c>
      <c r="T1133" s="9">
        <f t="shared" si="179"/>
        <v>69.920910883052002</v>
      </c>
      <c r="U1133">
        <f>0</f>
        <v>0</v>
      </c>
      <c r="V1133" s="9">
        <f t="shared" si="175"/>
        <v>69.920910883052002</v>
      </c>
      <c r="W1133" s="9">
        <f>0</f>
        <v>0</v>
      </c>
      <c r="X1133" s="9">
        <f>0</f>
        <v>0</v>
      </c>
      <c r="Y1133" s="9">
        <f>0</f>
        <v>0</v>
      </c>
      <c r="Z1133" s="9">
        <f>0</f>
        <v>0</v>
      </c>
      <c r="AA1133">
        <f>10</f>
        <v>10</v>
      </c>
    </row>
    <row r="1134" spans="1:27" x14ac:dyDescent="0.55000000000000004">
      <c r="A1134" s="10">
        <v>45870</v>
      </c>
      <c r="B1134" t="s">
        <v>11</v>
      </c>
      <c r="C1134" t="s">
        <v>12</v>
      </c>
      <c r="D1134" t="s">
        <v>13</v>
      </c>
      <c r="E1134" t="s">
        <v>28</v>
      </c>
      <c r="F1134" t="s">
        <v>17</v>
      </c>
      <c r="G1134" t="s">
        <v>16</v>
      </c>
      <c r="H1134">
        <v>7.3363152982780298</v>
      </c>
      <c r="J1134">
        <f t="shared" si="176"/>
        <v>1133</v>
      </c>
      <c r="K1134" t="str">
        <f t="shared" si="170"/>
        <v>AEP TX CentralHouston LZ</v>
      </c>
      <c r="L1134" s="10">
        <f t="shared" si="177"/>
        <v>45887</v>
      </c>
      <c r="M1134" s="10">
        <f t="shared" si="178"/>
        <v>45870</v>
      </c>
      <c r="N1134" t="str">
        <f t="shared" si="171"/>
        <v>NA</v>
      </c>
      <c r="O1134" t="str">
        <f t="shared" si="172"/>
        <v>MED</v>
      </c>
      <c r="P1134" t="str">
        <f t="shared" si="173"/>
        <v>APG&amp;E</v>
      </c>
      <c r="Q1134">
        <f t="shared" si="174"/>
        <v>24</v>
      </c>
      <c r="R1134">
        <v>0</v>
      </c>
      <c r="S1134">
        <f>200</f>
        <v>200</v>
      </c>
      <c r="T1134" s="9">
        <f t="shared" si="179"/>
        <v>73.363152982780292</v>
      </c>
      <c r="U1134">
        <f>0</f>
        <v>0</v>
      </c>
      <c r="V1134" s="9">
        <f t="shared" si="175"/>
        <v>73.363152982780292</v>
      </c>
      <c r="W1134" s="9">
        <f>0</f>
        <v>0</v>
      </c>
      <c r="X1134" s="9">
        <f>0</f>
        <v>0</v>
      </c>
      <c r="Y1134" s="9">
        <f>0</f>
        <v>0</v>
      </c>
      <c r="Z1134" s="9">
        <f>0</f>
        <v>0</v>
      </c>
      <c r="AA1134">
        <f>10</f>
        <v>10</v>
      </c>
    </row>
    <row r="1135" spans="1:27" x14ac:dyDescent="0.55000000000000004">
      <c r="A1135" s="10">
        <v>45870</v>
      </c>
      <c r="B1135" t="s">
        <v>11</v>
      </c>
      <c r="C1135" t="s">
        <v>12</v>
      </c>
      <c r="D1135" t="s">
        <v>13</v>
      </c>
      <c r="E1135" t="s">
        <v>28</v>
      </c>
      <c r="F1135" t="s">
        <v>18</v>
      </c>
      <c r="G1135" t="s">
        <v>16</v>
      </c>
      <c r="H1135">
        <v>7.3941203135892</v>
      </c>
      <c r="J1135">
        <f t="shared" si="176"/>
        <v>1134</v>
      </c>
      <c r="K1135" t="str">
        <f t="shared" si="170"/>
        <v>AEP TX CentralHouston LZ</v>
      </c>
      <c r="L1135" s="10">
        <f t="shared" si="177"/>
        <v>45887</v>
      </c>
      <c r="M1135" s="10">
        <f t="shared" si="178"/>
        <v>45870</v>
      </c>
      <c r="N1135" t="str">
        <f t="shared" si="171"/>
        <v>NA</v>
      </c>
      <c r="O1135" t="str">
        <f t="shared" si="172"/>
        <v>MED</v>
      </c>
      <c r="P1135" t="str">
        <f t="shared" si="173"/>
        <v>APG&amp;E</v>
      </c>
      <c r="Q1135">
        <f t="shared" si="174"/>
        <v>36</v>
      </c>
      <c r="R1135">
        <v>0</v>
      </c>
      <c r="S1135">
        <f>200</f>
        <v>200</v>
      </c>
      <c r="T1135" s="9">
        <f t="shared" si="179"/>
        <v>73.941203135891996</v>
      </c>
      <c r="U1135">
        <f>0</f>
        <v>0</v>
      </c>
      <c r="V1135" s="9">
        <f t="shared" si="175"/>
        <v>73.941203135891996</v>
      </c>
      <c r="W1135" s="9">
        <f>0</f>
        <v>0</v>
      </c>
      <c r="X1135" s="9">
        <f>0</f>
        <v>0</v>
      </c>
      <c r="Y1135" s="9">
        <f>0</f>
        <v>0</v>
      </c>
      <c r="Z1135" s="9">
        <f>0</f>
        <v>0</v>
      </c>
      <c r="AA1135">
        <f>10</f>
        <v>10</v>
      </c>
    </row>
    <row r="1136" spans="1:27" x14ac:dyDescent="0.55000000000000004">
      <c r="A1136" s="10">
        <v>45870</v>
      </c>
      <c r="B1136" t="s">
        <v>11</v>
      </c>
      <c r="C1136" t="s">
        <v>12</v>
      </c>
      <c r="D1136" t="s">
        <v>13</v>
      </c>
      <c r="E1136" t="s">
        <v>28</v>
      </c>
      <c r="F1136" t="s">
        <v>29</v>
      </c>
      <c r="G1136" t="s">
        <v>16</v>
      </c>
      <c r="H1136">
        <v>7.4743620731199298</v>
      </c>
      <c r="J1136">
        <f t="shared" si="176"/>
        <v>1135</v>
      </c>
      <c r="K1136" t="str">
        <f t="shared" si="170"/>
        <v>AEP TX CentralHouston LZ</v>
      </c>
      <c r="L1136" s="10">
        <f t="shared" si="177"/>
        <v>45887</v>
      </c>
      <c r="M1136" s="10">
        <f t="shared" si="178"/>
        <v>45870</v>
      </c>
      <c r="N1136" t="str">
        <f t="shared" si="171"/>
        <v>NA</v>
      </c>
      <c r="O1136" t="str">
        <f t="shared" si="172"/>
        <v>MED</v>
      </c>
      <c r="P1136" t="str">
        <f t="shared" si="173"/>
        <v>APG&amp;E</v>
      </c>
      <c r="Q1136">
        <f t="shared" si="174"/>
        <v>48</v>
      </c>
      <c r="R1136">
        <v>0</v>
      </c>
      <c r="S1136">
        <f>200</f>
        <v>200</v>
      </c>
      <c r="T1136" s="9">
        <f t="shared" si="179"/>
        <v>74.7436207311993</v>
      </c>
      <c r="U1136">
        <f>0</f>
        <v>0</v>
      </c>
      <c r="V1136" s="9">
        <f t="shared" si="175"/>
        <v>74.7436207311993</v>
      </c>
      <c r="W1136" s="9">
        <f>0</f>
        <v>0</v>
      </c>
      <c r="X1136" s="9">
        <f>0</f>
        <v>0</v>
      </c>
      <c r="Y1136" s="9">
        <f>0</f>
        <v>0</v>
      </c>
      <c r="Z1136" s="9">
        <f>0</f>
        <v>0</v>
      </c>
      <c r="AA1136">
        <f>10</f>
        <v>10</v>
      </c>
    </row>
    <row r="1137" spans="1:27" x14ac:dyDescent="0.55000000000000004">
      <c r="A1137" s="10">
        <v>45870</v>
      </c>
      <c r="B1137" t="s">
        <v>11</v>
      </c>
      <c r="C1137" t="s">
        <v>12</v>
      </c>
      <c r="D1137" t="s">
        <v>13</v>
      </c>
      <c r="E1137" t="s">
        <v>28</v>
      </c>
      <c r="F1137" t="s">
        <v>30</v>
      </c>
      <c r="G1137" t="s">
        <v>16</v>
      </c>
      <c r="H1137">
        <v>7.5136143577623997</v>
      </c>
      <c r="J1137">
        <f t="shared" si="176"/>
        <v>1136</v>
      </c>
      <c r="K1137" t="str">
        <f t="shared" si="170"/>
        <v>AEP TX CentralHouston LZ</v>
      </c>
      <c r="L1137" s="10">
        <f t="shared" si="177"/>
        <v>45887</v>
      </c>
      <c r="M1137" s="10">
        <f t="shared" si="178"/>
        <v>45870</v>
      </c>
      <c r="N1137" t="str">
        <f t="shared" si="171"/>
        <v>NA</v>
      </c>
      <c r="O1137" t="str">
        <f t="shared" si="172"/>
        <v>MED</v>
      </c>
      <c r="P1137" t="str">
        <f t="shared" si="173"/>
        <v>APG&amp;E</v>
      </c>
      <c r="Q1137">
        <f t="shared" si="174"/>
        <v>60</v>
      </c>
      <c r="R1137">
        <v>0</v>
      </c>
      <c r="S1137">
        <f>200</f>
        <v>200</v>
      </c>
      <c r="T1137" s="9">
        <f t="shared" si="179"/>
        <v>75.136143577623997</v>
      </c>
      <c r="U1137">
        <f>0</f>
        <v>0</v>
      </c>
      <c r="V1137" s="9">
        <f t="shared" si="175"/>
        <v>75.136143577623997</v>
      </c>
      <c r="W1137" s="9">
        <f>0</f>
        <v>0</v>
      </c>
      <c r="X1137" s="9">
        <f>0</f>
        <v>0</v>
      </c>
      <c r="Y1137" s="9">
        <f>0</f>
        <v>0</v>
      </c>
      <c r="Z1137" s="9">
        <f>0</f>
        <v>0</v>
      </c>
      <c r="AA1137">
        <f>10</f>
        <v>10</v>
      </c>
    </row>
    <row r="1138" spans="1:27" x14ac:dyDescent="0.55000000000000004">
      <c r="A1138" s="10">
        <v>45901</v>
      </c>
      <c r="B1138" t="s">
        <v>11</v>
      </c>
      <c r="C1138" t="s">
        <v>12</v>
      </c>
      <c r="D1138" t="s">
        <v>13</v>
      </c>
      <c r="E1138" t="s">
        <v>28</v>
      </c>
      <c r="F1138" t="s">
        <v>15</v>
      </c>
      <c r="G1138" t="s">
        <v>16</v>
      </c>
      <c r="H1138">
        <v>7.4079939070244398</v>
      </c>
      <c r="J1138">
        <f t="shared" si="176"/>
        <v>1137</v>
      </c>
      <c r="K1138" t="str">
        <f t="shared" si="170"/>
        <v>AEP TX CentralHouston LZ</v>
      </c>
      <c r="L1138" s="10">
        <f t="shared" si="177"/>
        <v>45887</v>
      </c>
      <c r="M1138" s="10">
        <f t="shared" si="178"/>
        <v>45901</v>
      </c>
      <c r="N1138" t="str">
        <f t="shared" si="171"/>
        <v>NA</v>
      </c>
      <c r="O1138" t="str">
        <f t="shared" si="172"/>
        <v>MED</v>
      </c>
      <c r="P1138" t="str">
        <f t="shared" si="173"/>
        <v>APG&amp;E</v>
      </c>
      <c r="Q1138">
        <f t="shared" si="174"/>
        <v>12</v>
      </c>
      <c r="R1138">
        <v>0</v>
      </c>
      <c r="S1138">
        <f>200</f>
        <v>200</v>
      </c>
      <c r="T1138" s="9">
        <f t="shared" si="179"/>
        <v>74.079939070244393</v>
      </c>
      <c r="U1138">
        <f>0</f>
        <v>0</v>
      </c>
      <c r="V1138" s="9">
        <f t="shared" si="175"/>
        <v>74.079939070244393</v>
      </c>
      <c r="W1138" s="9">
        <f>0</f>
        <v>0</v>
      </c>
      <c r="X1138" s="9">
        <f>0</f>
        <v>0</v>
      </c>
      <c r="Y1138" s="9">
        <f>0</f>
        <v>0</v>
      </c>
      <c r="Z1138" s="9">
        <f>0</f>
        <v>0</v>
      </c>
      <c r="AA1138">
        <f>10</f>
        <v>10</v>
      </c>
    </row>
    <row r="1139" spans="1:27" x14ac:dyDescent="0.55000000000000004">
      <c r="A1139" s="10">
        <v>45901</v>
      </c>
      <c r="B1139" t="s">
        <v>11</v>
      </c>
      <c r="C1139" t="s">
        <v>12</v>
      </c>
      <c r="D1139" t="s">
        <v>13</v>
      </c>
      <c r="E1139" t="s">
        <v>28</v>
      </c>
      <c r="F1139" t="s">
        <v>17</v>
      </c>
      <c r="G1139" t="s">
        <v>16</v>
      </c>
      <c r="H1139">
        <v>7.5322785656039501</v>
      </c>
      <c r="J1139">
        <f t="shared" si="176"/>
        <v>1138</v>
      </c>
      <c r="K1139" t="str">
        <f t="shared" si="170"/>
        <v>AEP TX CentralHouston LZ</v>
      </c>
      <c r="L1139" s="10">
        <f t="shared" si="177"/>
        <v>45887</v>
      </c>
      <c r="M1139" s="10">
        <f t="shared" si="178"/>
        <v>45901</v>
      </c>
      <c r="N1139" t="str">
        <f t="shared" si="171"/>
        <v>NA</v>
      </c>
      <c r="O1139" t="str">
        <f t="shared" si="172"/>
        <v>MED</v>
      </c>
      <c r="P1139" t="str">
        <f t="shared" si="173"/>
        <v>APG&amp;E</v>
      </c>
      <c r="Q1139">
        <f t="shared" si="174"/>
        <v>24</v>
      </c>
      <c r="R1139">
        <v>0</v>
      </c>
      <c r="S1139">
        <f>200</f>
        <v>200</v>
      </c>
      <c r="T1139" s="9">
        <f t="shared" si="179"/>
        <v>75.3227856560395</v>
      </c>
      <c r="U1139">
        <f>0</f>
        <v>0</v>
      </c>
      <c r="V1139" s="9">
        <f t="shared" si="175"/>
        <v>75.3227856560395</v>
      </c>
      <c r="W1139" s="9">
        <f>0</f>
        <v>0</v>
      </c>
      <c r="X1139" s="9">
        <f>0</f>
        <v>0</v>
      </c>
      <c r="Y1139" s="9">
        <f>0</f>
        <v>0</v>
      </c>
      <c r="Z1139" s="9">
        <f>0</f>
        <v>0</v>
      </c>
      <c r="AA1139">
        <f>10</f>
        <v>10</v>
      </c>
    </row>
    <row r="1140" spans="1:27" x14ac:dyDescent="0.55000000000000004">
      <c r="A1140" s="10">
        <v>45901</v>
      </c>
      <c r="B1140" t="s">
        <v>11</v>
      </c>
      <c r="C1140" t="s">
        <v>12</v>
      </c>
      <c r="D1140" t="s">
        <v>13</v>
      </c>
      <c r="E1140" t="s">
        <v>28</v>
      </c>
      <c r="F1140" t="s">
        <v>18</v>
      </c>
      <c r="G1140" t="s">
        <v>16</v>
      </c>
      <c r="H1140">
        <v>7.5112617032304696</v>
      </c>
      <c r="J1140">
        <f t="shared" si="176"/>
        <v>1139</v>
      </c>
      <c r="K1140" t="str">
        <f t="shared" si="170"/>
        <v>AEP TX CentralHouston LZ</v>
      </c>
      <c r="L1140" s="10">
        <f t="shared" si="177"/>
        <v>45887</v>
      </c>
      <c r="M1140" s="10">
        <f t="shared" si="178"/>
        <v>45901</v>
      </c>
      <c r="N1140" t="str">
        <f t="shared" si="171"/>
        <v>NA</v>
      </c>
      <c r="O1140" t="str">
        <f t="shared" si="172"/>
        <v>MED</v>
      </c>
      <c r="P1140" t="str">
        <f t="shared" si="173"/>
        <v>APG&amp;E</v>
      </c>
      <c r="Q1140">
        <f t="shared" si="174"/>
        <v>36</v>
      </c>
      <c r="R1140">
        <v>0</v>
      </c>
      <c r="S1140">
        <f>200</f>
        <v>200</v>
      </c>
      <c r="T1140" s="9">
        <f t="shared" si="179"/>
        <v>75.112617032304698</v>
      </c>
      <c r="U1140">
        <f>0</f>
        <v>0</v>
      </c>
      <c r="V1140" s="9">
        <f t="shared" si="175"/>
        <v>75.112617032304698</v>
      </c>
      <c r="W1140" s="9">
        <f>0</f>
        <v>0</v>
      </c>
      <c r="X1140" s="9">
        <f>0</f>
        <v>0</v>
      </c>
      <c r="Y1140" s="9">
        <f>0</f>
        <v>0</v>
      </c>
      <c r="Z1140" s="9">
        <f>0</f>
        <v>0</v>
      </c>
      <c r="AA1140">
        <f>10</f>
        <v>10</v>
      </c>
    </row>
    <row r="1141" spans="1:27" x14ac:dyDescent="0.55000000000000004">
      <c r="A1141" s="10">
        <v>45901</v>
      </c>
      <c r="B1141" t="s">
        <v>11</v>
      </c>
      <c r="C1141" t="s">
        <v>12</v>
      </c>
      <c r="D1141" t="s">
        <v>13</v>
      </c>
      <c r="E1141" t="s">
        <v>28</v>
      </c>
      <c r="F1141" t="s">
        <v>29</v>
      </c>
      <c r="G1141" t="s">
        <v>16</v>
      </c>
      <c r="H1141">
        <v>7.5609935099080801</v>
      </c>
      <c r="J1141">
        <f t="shared" si="176"/>
        <v>1140</v>
      </c>
      <c r="K1141" t="str">
        <f t="shared" si="170"/>
        <v>AEP TX CentralHouston LZ</v>
      </c>
      <c r="L1141" s="10">
        <f t="shared" si="177"/>
        <v>45887</v>
      </c>
      <c r="M1141" s="10">
        <f t="shared" si="178"/>
        <v>45901</v>
      </c>
      <c r="N1141" t="str">
        <f t="shared" si="171"/>
        <v>NA</v>
      </c>
      <c r="O1141" t="str">
        <f t="shared" si="172"/>
        <v>MED</v>
      </c>
      <c r="P1141" t="str">
        <f t="shared" si="173"/>
        <v>APG&amp;E</v>
      </c>
      <c r="Q1141">
        <f t="shared" si="174"/>
        <v>48</v>
      </c>
      <c r="R1141">
        <v>0</v>
      </c>
      <c r="S1141">
        <f>200</f>
        <v>200</v>
      </c>
      <c r="T1141" s="9">
        <f t="shared" si="179"/>
        <v>75.609935099080801</v>
      </c>
      <c r="U1141">
        <f>0</f>
        <v>0</v>
      </c>
      <c r="V1141" s="9">
        <f t="shared" si="175"/>
        <v>75.609935099080801</v>
      </c>
      <c r="W1141" s="9">
        <f>0</f>
        <v>0</v>
      </c>
      <c r="X1141" s="9">
        <f>0</f>
        <v>0</v>
      </c>
      <c r="Y1141" s="9">
        <f>0</f>
        <v>0</v>
      </c>
      <c r="Z1141" s="9">
        <f>0</f>
        <v>0</v>
      </c>
      <c r="AA1141">
        <f>10</f>
        <v>10</v>
      </c>
    </row>
    <row r="1142" spans="1:27" x14ac:dyDescent="0.55000000000000004">
      <c r="A1142" s="10">
        <v>45901</v>
      </c>
      <c r="B1142" t="s">
        <v>11</v>
      </c>
      <c r="C1142" t="s">
        <v>12</v>
      </c>
      <c r="D1142" t="s">
        <v>13</v>
      </c>
      <c r="E1142" t="s">
        <v>28</v>
      </c>
      <c r="F1142" t="s">
        <v>30</v>
      </c>
      <c r="G1142" t="s">
        <v>16</v>
      </c>
      <c r="H1142">
        <v>7.57789830304164</v>
      </c>
      <c r="J1142">
        <f t="shared" si="176"/>
        <v>1141</v>
      </c>
      <c r="K1142" t="str">
        <f t="shared" si="170"/>
        <v>AEP TX CentralHouston LZ</v>
      </c>
      <c r="L1142" s="10">
        <f t="shared" si="177"/>
        <v>45887</v>
      </c>
      <c r="M1142" s="10">
        <f t="shared" si="178"/>
        <v>45901</v>
      </c>
      <c r="N1142" t="str">
        <f t="shared" si="171"/>
        <v>NA</v>
      </c>
      <c r="O1142" t="str">
        <f t="shared" si="172"/>
        <v>MED</v>
      </c>
      <c r="P1142" t="str">
        <f t="shared" si="173"/>
        <v>APG&amp;E</v>
      </c>
      <c r="Q1142">
        <f t="shared" si="174"/>
        <v>60</v>
      </c>
      <c r="R1142">
        <v>0</v>
      </c>
      <c r="S1142">
        <f>200</f>
        <v>200</v>
      </c>
      <c r="T1142" s="9">
        <f t="shared" si="179"/>
        <v>75.778983030416398</v>
      </c>
      <c r="U1142">
        <f>0</f>
        <v>0</v>
      </c>
      <c r="V1142" s="9">
        <f t="shared" si="175"/>
        <v>75.778983030416398</v>
      </c>
      <c r="W1142" s="9">
        <f>0</f>
        <v>0</v>
      </c>
      <c r="X1142" s="9">
        <f>0</f>
        <v>0</v>
      </c>
      <c r="Y1142" s="9">
        <f>0</f>
        <v>0</v>
      </c>
      <c r="Z1142" s="9">
        <f>0</f>
        <v>0</v>
      </c>
      <c r="AA1142">
        <f>10</f>
        <v>10</v>
      </c>
    </row>
    <row r="1143" spans="1:27" x14ac:dyDescent="0.55000000000000004">
      <c r="A1143" s="10">
        <v>45931</v>
      </c>
      <c r="B1143" t="s">
        <v>11</v>
      </c>
      <c r="C1143" t="s">
        <v>12</v>
      </c>
      <c r="D1143" t="s">
        <v>13</v>
      </c>
      <c r="E1143" t="s">
        <v>28</v>
      </c>
      <c r="F1143" t="s">
        <v>15</v>
      </c>
      <c r="G1143" t="s">
        <v>16</v>
      </c>
      <c r="H1143">
        <v>7.5371231416574096</v>
      </c>
      <c r="J1143">
        <f t="shared" si="176"/>
        <v>1142</v>
      </c>
      <c r="K1143" t="str">
        <f t="shared" si="170"/>
        <v>AEP TX CentralHouston LZ</v>
      </c>
      <c r="L1143" s="10">
        <f t="shared" si="177"/>
        <v>45887</v>
      </c>
      <c r="M1143" s="10">
        <f t="shared" si="178"/>
        <v>45931</v>
      </c>
      <c r="N1143" t="str">
        <f t="shared" si="171"/>
        <v>NA</v>
      </c>
      <c r="O1143" t="str">
        <f t="shared" si="172"/>
        <v>MED</v>
      </c>
      <c r="P1143" t="str">
        <f t="shared" si="173"/>
        <v>APG&amp;E</v>
      </c>
      <c r="Q1143">
        <f t="shared" si="174"/>
        <v>12</v>
      </c>
      <c r="R1143">
        <v>0</v>
      </c>
      <c r="S1143">
        <f>200</f>
        <v>200</v>
      </c>
      <c r="T1143" s="9">
        <f t="shared" si="179"/>
        <v>75.371231416574091</v>
      </c>
      <c r="U1143">
        <f>0</f>
        <v>0</v>
      </c>
      <c r="V1143" s="9">
        <f t="shared" si="175"/>
        <v>75.371231416574091</v>
      </c>
      <c r="W1143" s="9">
        <f>0</f>
        <v>0</v>
      </c>
      <c r="X1143" s="9">
        <f>0</f>
        <v>0</v>
      </c>
      <c r="Y1143" s="9">
        <f>0</f>
        <v>0</v>
      </c>
      <c r="Z1143" s="9">
        <f>0</f>
        <v>0</v>
      </c>
      <c r="AA1143">
        <f>10</f>
        <v>10</v>
      </c>
    </row>
    <row r="1144" spans="1:27" x14ac:dyDescent="0.55000000000000004">
      <c r="A1144" s="10">
        <v>45931</v>
      </c>
      <c r="B1144" t="s">
        <v>11</v>
      </c>
      <c r="C1144" t="s">
        <v>12</v>
      </c>
      <c r="D1144" t="s">
        <v>13</v>
      </c>
      <c r="E1144" t="s">
        <v>28</v>
      </c>
      <c r="F1144" t="s">
        <v>17</v>
      </c>
      <c r="G1144" t="s">
        <v>16</v>
      </c>
      <c r="H1144">
        <v>7.5963708253706503</v>
      </c>
      <c r="J1144">
        <f t="shared" si="176"/>
        <v>1143</v>
      </c>
      <c r="K1144" t="str">
        <f t="shared" si="170"/>
        <v>AEP TX CentralHouston LZ</v>
      </c>
      <c r="L1144" s="10">
        <f t="shared" si="177"/>
        <v>45887</v>
      </c>
      <c r="M1144" s="10">
        <f t="shared" si="178"/>
        <v>45931</v>
      </c>
      <c r="N1144" t="str">
        <f t="shared" si="171"/>
        <v>NA</v>
      </c>
      <c r="O1144" t="str">
        <f t="shared" si="172"/>
        <v>MED</v>
      </c>
      <c r="P1144" t="str">
        <f t="shared" si="173"/>
        <v>APG&amp;E</v>
      </c>
      <c r="Q1144">
        <f t="shared" si="174"/>
        <v>24</v>
      </c>
      <c r="R1144">
        <v>0</v>
      </c>
      <c r="S1144">
        <f>200</f>
        <v>200</v>
      </c>
      <c r="T1144" s="9">
        <f t="shared" si="179"/>
        <v>75.9637082537065</v>
      </c>
      <c r="U1144">
        <f>0</f>
        <v>0</v>
      </c>
      <c r="V1144" s="9">
        <f t="shared" si="175"/>
        <v>75.9637082537065</v>
      </c>
      <c r="W1144" s="9">
        <f>0</f>
        <v>0</v>
      </c>
      <c r="X1144" s="9">
        <f>0</f>
        <v>0</v>
      </c>
      <c r="Y1144" s="9">
        <f>0</f>
        <v>0</v>
      </c>
      <c r="Z1144" s="9">
        <f>0</f>
        <v>0</v>
      </c>
      <c r="AA1144">
        <f>10</f>
        <v>10</v>
      </c>
    </row>
    <row r="1145" spans="1:27" x14ac:dyDescent="0.55000000000000004">
      <c r="A1145" s="10">
        <v>45931</v>
      </c>
      <c r="B1145" t="s">
        <v>11</v>
      </c>
      <c r="C1145" t="s">
        <v>12</v>
      </c>
      <c r="D1145" t="s">
        <v>13</v>
      </c>
      <c r="E1145" t="s">
        <v>28</v>
      </c>
      <c r="F1145" t="s">
        <v>18</v>
      </c>
      <c r="G1145" t="s">
        <v>16</v>
      </c>
      <c r="H1145">
        <v>7.5461850902816501</v>
      </c>
      <c r="J1145">
        <f t="shared" si="176"/>
        <v>1144</v>
      </c>
      <c r="K1145" t="str">
        <f t="shared" si="170"/>
        <v>AEP TX CentralHouston LZ</v>
      </c>
      <c r="L1145" s="10">
        <f t="shared" si="177"/>
        <v>45887</v>
      </c>
      <c r="M1145" s="10">
        <f t="shared" si="178"/>
        <v>45931</v>
      </c>
      <c r="N1145" t="str">
        <f t="shared" si="171"/>
        <v>NA</v>
      </c>
      <c r="O1145" t="str">
        <f t="shared" si="172"/>
        <v>MED</v>
      </c>
      <c r="P1145" t="str">
        <f t="shared" si="173"/>
        <v>APG&amp;E</v>
      </c>
      <c r="Q1145">
        <f t="shared" si="174"/>
        <v>36</v>
      </c>
      <c r="R1145">
        <v>0</v>
      </c>
      <c r="S1145">
        <f>200</f>
        <v>200</v>
      </c>
      <c r="T1145" s="9">
        <f t="shared" si="179"/>
        <v>75.461850902816508</v>
      </c>
      <c r="U1145">
        <f>0</f>
        <v>0</v>
      </c>
      <c r="V1145" s="9">
        <f t="shared" si="175"/>
        <v>75.461850902816508</v>
      </c>
      <c r="W1145" s="9">
        <f>0</f>
        <v>0</v>
      </c>
      <c r="X1145" s="9">
        <f>0</f>
        <v>0</v>
      </c>
      <c r="Y1145" s="9">
        <f>0</f>
        <v>0</v>
      </c>
      <c r="Z1145" s="9">
        <f>0</f>
        <v>0</v>
      </c>
      <c r="AA1145">
        <f>10</f>
        <v>10</v>
      </c>
    </row>
    <row r="1146" spans="1:27" x14ac:dyDescent="0.55000000000000004">
      <c r="A1146" s="10">
        <v>45931</v>
      </c>
      <c r="B1146" t="s">
        <v>11</v>
      </c>
      <c r="C1146" t="s">
        <v>12</v>
      </c>
      <c r="D1146" t="s">
        <v>13</v>
      </c>
      <c r="E1146" t="s">
        <v>28</v>
      </c>
      <c r="F1146" t="s">
        <v>29</v>
      </c>
      <c r="G1146" t="s">
        <v>16</v>
      </c>
      <c r="H1146">
        <v>7.5848065004790604</v>
      </c>
      <c r="J1146">
        <f t="shared" si="176"/>
        <v>1145</v>
      </c>
      <c r="K1146" t="str">
        <f t="shared" si="170"/>
        <v>AEP TX CentralHouston LZ</v>
      </c>
      <c r="L1146" s="10">
        <f t="shared" si="177"/>
        <v>45887</v>
      </c>
      <c r="M1146" s="10">
        <f t="shared" si="178"/>
        <v>45931</v>
      </c>
      <c r="N1146" t="str">
        <f t="shared" si="171"/>
        <v>NA</v>
      </c>
      <c r="O1146" t="str">
        <f t="shared" si="172"/>
        <v>MED</v>
      </c>
      <c r="P1146" t="str">
        <f t="shared" si="173"/>
        <v>APG&amp;E</v>
      </c>
      <c r="Q1146">
        <f t="shared" si="174"/>
        <v>48</v>
      </c>
      <c r="R1146">
        <v>0</v>
      </c>
      <c r="S1146">
        <f>200</f>
        <v>200</v>
      </c>
      <c r="T1146" s="9">
        <f t="shared" si="179"/>
        <v>75.848065004790598</v>
      </c>
      <c r="U1146">
        <f>0</f>
        <v>0</v>
      </c>
      <c r="V1146" s="9">
        <f t="shared" si="175"/>
        <v>75.848065004790598</v>
      </c>
      <c r="W1146" s="9">
        <f>0</f>
        <v>0</v>
      </c>
      <c r="X1146" s="9">
        <f>0</f>
        <v>0</v>
      </c>
      <c r="Y1146" s="9">
        <f>0</f>
        <v>0</v>
      </c>
      <c r="Z1146" s="9">
        <f>0</f>
        <v>0</v>
      </c>
      <c r="AA1146">
        <f>10</f>
        <v>10</v>
      </c>
    </row>
    <row r="1147" spans="1:27" x14ac:dyDescent="0.55000000000000004">
      <c r="A1147" s="10">
        <v>45931</v>
      </c>
      <c r="B1147" t="s">
        <v>11</v>
      </c>
      <c r="C1147" t="s">
        <v>12</v>
      </c>
      <c r="D1147" t="s">
        <v>13</v>
      </c>
      <c r="E1147" t="s">
        <v>28</v>
      </c>
      <c r="F1147" t="s">
        <v>30</v>
      </c>
      <c r="G1147" t="s">
        <v>16</v>
      </c>
      <c r="H1147">
        <v>7.6001569864846203</v>
      </c>
      <c r="J1147">
        <f t="shared" si="176"/>
        <v>1146</v>
      </c>
      <c r="K1147" t="str">
        <f t="shared" si="170"/>
        <v>AEP TX CentralHouston LZ</v>
      </c>
      <c r="L1147" s="10">
        <f t="shared" si="177"/>
        <v>45887</v>
      </c>
      <c r="M1147" s="10">
        <f t="shared" si="178"/>
        <v>45931</v>
      </c>
      <c r="N1147" t="str">
        <f t="shared" si="171"/>
        <v>NA</v>
      </c>
      <c r="O1147" t="str">
        <f t="shared" si="172"/>
        <v>MED</v>
      </c>
      <c r="P1147" t="str">
        <f t="shared" si="173"/>
        <v>APG&amp;E</v>
      </c>
      <c r="Q1147">
        <f t="shared" si="174"/>
        <v>60</v>
      </c>
      <c r="R1147">
        <v>0</v>
      </c>
      <c r="S1147">
        <f>200</f>
        <v>200</v>
      </c>
      <c r="T1147" s="9">
        <f t="shared" si="179"/>
        <v>76.001569864846203</v>
      </c>
      <c r="U1147">
        <f>0</f>
        <v>0</v>
      </c>
      <c r="V1147" s="9">
        <f t="shared" si="175"/>
        <v>76.001569864846203</v>
      </c>
      <c r="W1147" s="9">
        <f>0</f>
        <v>0</v>
      </c>
      <c r="X1147" s="9">
        <f>0</f>
        <v>0</v>
      </c>
      <c r="Y1147" s="9">
        <f>0</f>
        <v>0</v>
      </c>
      <c r="Z1147" s="9">
        <f>0</f>
        <v>0</v>
      </c>
      <c r="AA1147">
        <f>10</f>
        <v>10</v>
      </c>
    </row>
    <row r="1148" spans="1:27" x14ac:dyDescent="0.55000000000000004">
      <c r="A1148" s="10">
        <v>45962</v>
      </c>
      <c r="B1148" t="s">
        <v>11</v>
      </c>
      <c r="C1148" t="s">
        <v>12</v>
      </c>
      <c r="D1148" t="s">
        <v>13</v>
      </c>
      <c r="E1148" t="s">
        <v>28</v>
      </c>
      <c r="F1148" t="s">
        <v>15</v>
      </c>
      <c r="G1148" t="s">
        <v>16</v>
      </c>
      <c r="H1148">
        <v>7.5770571214186502</v>
      </c>
      <c r="J1148">
        <f t="shared" si="176"/>
        <v>1147</v>
      </c>
      <c r="K1148" t="str">
        <f t="shared" si="170"/>
        <v>AEP TX CentralHouston LZ</v>
      </c>
      <c r="L1148" s="10">
        <f t="shared" si="177"/>
        <v>45887</v>
      </c>
      <c r="M1148" s="10">
        <f t="shared" si="178"/>
        <v>45962</v>
      </c>
      <c r="N1148" t="str">
        <f t="shared" si="171"/>
        <v>NA</v>
      </c>
      <c r="O1148" t="str">
        <f t="shared" si="172"/>
        <v>MED</v>
      </c>
      <c r="P1148" t="str">
        <f t="shared" si="173"/>
        <v>APG&amp;E</v>
      </c>
      <c r="Q1148">
        <f t="shared" si="174"/>
        <v>12</v>
      </c>
      <c r="R1148">
        <v>0</v>
      </c>
      <c r="S1148">
        <f>200</f>
        <v>200</v>
      </c>
      <c r="T1148" s="9">
        <f t="shared" si="179"/>
        <v>75.770571214186504</v>
      </c>
      <c r="U1148">
        <f>0</f>
        <v>0</v>
      </c>
      <c r="V1148" s="9">
        <f t="shared" si="175"/>
        <v>75.770571214186504</v>
      </c>
      <c r="W1148" s="9">
        <f>0</f>
        <v>0</v>
      </c>
      <c r="X1148" s="9">
        <f>0</f>
        <v>0</v>
      </c>
      <c r="Y1148" s="9">
        <f>0</f>
        <v>0</v>
      </c>
      <c r="Z1148" s="9">
        <f>0</f>
        <v>0</v>
      </c>
      <c r="AA1148">
        <f>10</f>
        <v>10</v>
      </c>
    </row>
    <row r="1149" spans="1:27" x14ac:dyDescent="0.55000000000000004">
      <c r="A1149" s="10">
        <v>45962</v>
      </c>
      <c r="B1149" t="s">
        <v>11</v>
      </c>
      <c r="C1149" t="s">
        <v>12</v>
      </c>
      <c r="D1149" t="s">
        <v>13</v>
      </c>
      <c r="E1149" t="s">
        <v>28</v>
      </c>
      <c r="F1149" t="s">
        <v>17</v>
      </c>
      <c r="G1149" t="s">
        <v>16</v>
      </c>
      <c r="H1149">
        <v>7.6095169207271898</v>
      </c>
      <c r="J1149">
        <f t="shared" si="176"/>
        <v>1148</v>
      </c>
      <c r="K1149" t="str">
        <f t="shared" si="170"/>
        <v>AEP TX CentralHouston LZ</v>
      </c>
      <c r="L1149" s="10">
        <f t="shared" si="177"/>
        <v>45887</v>
      </c>
      <c r="M1149" s="10">
        <f t="shared" si="178"/>
        <v>45962</v>
      </c>
      <c r="N1149" t="str">
        <f t="shared" si="171"/>
        <v>NA</v>
      </c>
      <c r="O1149" t="str">
        <f t="shared" si="172"/>
        <v>MED</v>
      </c>
      <c r="P1149" t="str">
        <f t="shared" si="173"/>
        <v>APG&amp;E</v>
      </c>
      <c r="Q1149">
        <f t="shared" si="174"/>
        <v>24</v>
      </c>
      <c r="R1149">
        <v>0</v>
      </c>
      <c r="S1149">
        <f>200</f>
        <v>200</v>
      </c>
      <c r="T1149" s="9">
        <f t="shared" si="179"/>
        <v>76.095169207271894</v>
      </c>
      <c r="U1149">
        <f>0</f>
        <v>0</v>
      </c>
      <c r="V1149" s="9">
        <f t="shared" si="175"/>
        <v>76.095169207271894</v>
      </c>
      <c r="W1149" s="9">
        <f>0</f>
        <v>0</v>
      </c>
      <c r="X1149" s="9">
        <f>0</f>
        <v>0</v>
      </c>
      <c r="Y1149" s="9">
        <f>0</f>
        <v>0</v>
      </c>
      <c r="Z1149" s="9">
        <f>0</f>
        <v>0</v>
      </c>
      <c r="AA1149">
        <f>10</f>
        <v>10</v>
      </c>
    </row>
    <row r="1150" spans="1:27" x14ac:dyDescent="0.55000000000000004">
      <c r="A1150" s="10">
        <v>45962</v>
      </c>
      <c r="B1150" t="s">
        <v>11</v>
      </c>
      <c r="C1150" t="s">
        <v>12</v>
      </c>
      <c r="D1150" t="s">
        <v>13</v>
      </c>
      <c r="E1150" t="s">
        <v>28</v>
      </c>
      <c r="F1150" t="s">
        <v>18</v>
      </c>
      <c r="G1150" t="s">
        <v>16</v>
      </c>
      <c r="H1150">
        <v>7.5573398549741899</v>
      </c>
      <c r="J1150">
        <f t="shared" si="176"/>
        <v>1149</v>
      </c>
      <c r="K1150" t="str">
        <f t="shared" si="170"/>
        <v>AEP TX CentralHouston LZ</v>
      </c>
      <c r="L1150" s="10">
        <f t="shared" si="177"/>
        <v>45887</v>
      </c>
      <c r="M1150" s="10">
        <f t="shared" si="178"/>
        <v>45962</v>
      </c>
      <c r="N1150" t="str">
        <f t="shared" si="171"/>
        <v>NA</v>
      </c>
      <c r="O1150" t="str">
        <f t="shared" si="172"/>
        <v>MED</v>
      </c>
      <c r="P1150" t="str">
        <f t="shared" si="173"/>
        <v>APG&amp;E</v>
      </c>
      <c r="Q1150">
        <f t="shared" si="174"/>
        <v>36</v>
      </c>
      <c r="R1150">
        <v>0</v>
      </c>
      <c r="S1150">
        <f>200</f>
        <v>200</v>
      </c>
      <c r="T1150" s="9">
        <f t="shared" si="179"/>
        <v>75.573398549741896</v>
      </c>
      <c r="U1150">
        <f>0</f>
        <v>0</v>
      </c>
      <c r="V1150" s="9">
        <f t="shared" si="175"/>
        <v>75.573398549741896</v>
      </c>
      <c r="W1150" s="9">
        <f>0</f>
        <v>0</v>
      </c>
      <c r="X1150" s="9">
        <f>0</f>
        <v>0</v>
      </c>
      <c r="Y1150" s="9">
        <f>0</f>
        <v>0</v>
      </c>
      <c r="Z1150" s="9">
        <f>0</f>
        <v>0</v>
      </c>
      <c r="AA1150">
        <f>10</f>
        <v>10</v>
      </c>
    </row>
    <row r="1151" spans="1:27" x14ac:dyDescent="0.55000000000000004">
      <c r="A1151" s="10">
        <v>45962</v>
      </c>
      <c r="B1151" t="s">
        <v>11</v>
      </c>
      <c r="C1151" t="s">
        <v>12</v>
      </c>
      <c r="D1151" t="s">
        <v>13</v>
      </c>
      <c r="E1151" t="s">
        <v>28</v>
      </c>
      <c r="F1151" t="s">
        <v>29</v>
      </c>
      <c r="G1151" t="s">
        <v>16</v>
      </c>
      <c r="H1151">
        <v>7.5909561003125896</v>
      </c>
      <c r="J1151">
        <f t="shared" si="176"/>
        <v>1150</v>
      </c>
      <c r="K1151" t="str">
        <f t="shared" si="170"/>
        <v>AEP TX CentralHouston LZ</v>
      </c>
      <c r="L1151" s="10">
        <f t="shared" si="177"/>
        <v>45887</v>
      </c>
      <c r="M1151" s="10">
        <f t="shared" si="178"/>
        <v>45962</v>
      </c>
      <c r="N1151" t="str">
        <f t="shared" si="171"/>
        <v>NA</v>
      </c>
      <c r="O1151" t="str">
        <f t="shared" si="172"/>
        <v>MED</v>
      </c>
      <c r="P1151" t="str">
        <f t="shared" si="173"/>
        <v>APG&amp;E</v>
      </c>
      <c r="Q1151">
        <f t="shared" si="174"/>
        <v>48</v>
      </c>
      <c r="R1151">
        <v>0</v>
      </c>
      <c r="S1151">
        <f>200</f>
        <v>200</v>
      </c>
      <c r="T1151" s="9">
        <f t="shared" si="179"/>
        <v>75.909561003125901</v>
      </c>
      <c r="U1151">
        <f>0</f>
        <v>0</v>
      </c>
      <c r="V1151" s="9">
        <f t="shared" si="175"/>
        <v>75.909561003125901</v>
      </c>
      <c r="W1151" s="9">
        <f>0</f>
        <v>0</v>
      </c>
      <c r="X1151" s="9">
        <f>0</f>
        <v>0</v>
      </c>
      <c r="Y1151" s="9">
        <f>0</f>
        <v>0</v>
      </c>
      <c r="Z1151" s="9">
        <f>0</f>
        <v>0</v>
      </c>
      <c r="AA1151">
        <f>10</f>
        <v>10</v>
      </c>
    </row>
    <row r="1152" spans="1:27" x14ac:dyDescent="0.55000000000000004">
      <c r="A1152" s="10">
        <v>45962</v>
      </c>
      <c r="B1152" t="s">
        <v>11</v>
      </c>
      <c r="C1152" t="s">
        <v>12</v>
      </c>
      <c r="D1152" t="s">
        <v>13</v>
      </c>
      <c r="E1152" t="s">
        <v>28</v>
      </c>
      <c r="F1152" t="s">
        <v>30</v>
      </c>
      <c r="G1152" t="s">
        <v>16</v>
      </c>
      <c r="H1152">
        <v>7.6097177513508498</v>
      </c>
      <c r="J1152">
        <f t="shared" si="176"/>
        <v>1151</v>
      </c>
      <c r="K1152" t="str">
        <f t="shared" si="170"/>
        <v>AEP TX CentralHouston LZ</v>
      </c>
      <c r="L1152" s="10">
        <f t="shared" si="177"/>
        <v>45887</v>
      </c>
      <c r="M1152" s="10">
        <f t="shared" si="178"/>
        <v>45962</v>
      </c>
      <c r="N1152" t="str">
        <f t="shared" si="171"/>
        <v>NA</v>
      </c>
      <c r="O1152" t="str">
        <f t="shared" si="172"/>
        <v>MED</v>
      </c>
      <c r="P1152" t="str">
        <f t="shared" si="173"/>
        <v>APG&amp;E</v>
      </c>
      <c r="Q1152">
        <f t="shared" si="174"/>
        <v>60</v>
      </c>
      <c r="R1152">
        <v>0</v>
      </c>
      <c r="S1152">
        <f>200</f>
        <v>200</v>
      </c>
      <c r="T1152" s="9">
        <f t="shared" si="179"/>
        <v>76.097177513508498</v>
      </c>
      <c r="U1152">
        <f>0</f>
        <v>0</v>
      </c>
      <c r="V1152" s="9">
        <f t="shared" si="175"/>
        <v>76.097177513508498</v>
      </c>
      <c r="W1152" s="9">
        <f>0</f>
        <v>0</v>
      </c>
      <c r="X1152" s="9">
        <f>0</f>
        <v>0</v>
      </c>
      <c r="Y1152" s="9">
        <f>0</f>
        <v>0</v>
      </c>
      <c r="Z1152" s="9">
        <f>0</f>
        <v>0</v>
      </c>
      <c r="AA1152">
        <f>10</f>
        <v>10</v>
      </c>
    </row>
    <row r="1153" spans="1:27" x14ac:dyDescent="0.55000000000000004">
      <c r="A1153" s="10">
        <v>45992</v>
      </c>
      <c r="B1153" t="s">
        <v>11</v>
      </c>
      <c r="C1153" t="s">
        <v>12</v>
      </c>
      <c r="D1153" t="s">
        <v>13</v>
      </c>
      <c r="E1153" t="s">
        <v>28</v>
      </c>
      <c r="F1153" t="s">
        <v>15</v>
      </c>
      <c r="G1153" t="s">
        <v>16</v>
      </c>
      <c r="H1153">
        <v>7.6007249019927903</v>
      </c>
      <c r="J1153">
        <f t="shared" si="176"/>
        <v>1152</v>
      </c>
      <c r="K1153" t="str">
        <f t="shared" si="170"/>
        <v>AEP TX CentralHouston LZ</v>
      </c>
      <c r="L1153" s="10">
        <f t="shared" si="177"/>
        <v>45887</v>
      </c>
      <c r="M1153" s="10">
        <f t="shared" si="178"/>
        <v>45992</v>
      </c>
      <c r="N1153" t="str">
        <f t="shared" si="171"/>
        <v>NA</v>
      </c>
      <c r="O1153" t="str">
        <f t="shared" si="172"/>
        <v>MED</v>
      </c>
      <c r="P1153" t="str">
        <f t="shared" si="173"/>
        <v>APG&amp;E</v>
      </c>
      <c r="Q1153">
        <f t="shared" si="174"/>
        <v>12</v>
      </c>
      <c r="R1153">
        <v>0</v>
      </c>
      <c r="S1153">
        <f>200</f>
        <v>200</v>
      </c>
      <c r="T1153" s="9">
        <f t="shared" si="179"/>
        <v>76.007249019927897</v>
      </c>
      <c r="U1153">
        <f>0</f>
        <v>0</v>
      </c>
      <c r="V1153" s="9">
        <f t="shared" si="175"/>
        <v>76.007249019927897</v>
      </c>
      <c r="W1153" s="9">
        <f>0</f>
        <v>0</v>
      </c>
      <c r="X1153" s="9">
        <f>0</f>
        <v>0</v>
      </c>
      <c r="Y1153" s="9">
        <f>0</f>
        <v>0</v>
      </c>
      <c r="Z1153" s="9">
        <f>0</f>
        <v>0</v>
      </c>
      <c r="AA1153">
        <f>10</f>
        <v>10</v>
      </c>
    </row>
    <row r="1154" spans="1:27" x14ac:dyDescent="0.55000000000000004">
      <c r="A1154" s="10">
        <v>45992</v>
      </c>
      <c r="B1154" t="s">
        <v>11</v>
      </c>
      <c r="C1154" t="s">
        <v>12</v>
      </c>
      <c r="D1154" t="s">
        <v>13</v>
      </c>
      <c r="E1154" t="s">
        <v>28</v>
      </c>
      <c r="F1154" t="s">
        <v>17</v>
      </c>
      <c r="G1154" t="s">
        <v>16</v>
      </c>
      <c r="H1154">
        <v>7.61720308348663</v>
      </c>
      <c r="J1154">
        <f t="shared" si="176"/>
        <v>1153</v>
      </c>
      <c r="K1154" t="str">
        <f t="shared" ref="K1154:K1217" si="180">CONCATENATE(C1154,D1154)</f>
        <v>AEP TX CentralHouston LZ</v>
      </c>
      <c r="L1154" s="10">
        <f t="shared" si="177"/>
        <v>45887</v>
      </c>
      <c r="M1154" s="10">
        <f t="shared" si="178"/>
        <v>45992</v>
      </c>
      <c r="N1154" t="str">
        <f t="shared" ref="N1154:N1217" si="181">IF(K1154="CenterpointHouston LZ","COAST",IF(K1154="OncorNorth LZ","NORTH",IF(K1154="AEP TX CENTRALSouth LZ","SOUTH",IF(K1154="AEP TX CentralWest LZ","WEST",IF(K1154="TNMPHouston LZ","TNMP","NA")))))</f>
        <v>NA</v>
      </c>
      <c r="O1154" t="str">
        <f t="shared" ref="O1154:O1217" si="182">IF(E1154="LO","LOW",IF(E1154="MED","MED",IF(E1154="HI","HIGH","NA")))</f>
        <v>MED</v>
      </c>
      <c r="P1154" t="str">
        <f t="shared" ref="P1154:P1217" si="183">IF(G1154="Fixed Price","APG&amp;E","NA")</f>
        <v>APG&amp;E</v>
      </c>
      <c r="Q1154">
        <f t="shared" ref="Q1154:Q1217" si="184">IF(F1154="12 Months",12,IF(F1154="24 Months",24,IF(F1154="36 Months",36,IF(F1154="48 Months",48,IF(F1154="60 Months",60,0)))))</f>
        <v>24</v>
      </c>
      <c r="R1154">
        <v>0</v>
      </c>
      <c r="S1154">
        <f>200</f>
        <v>200</v>
      </c>
      <c r="T1154" s="9">
        <f t="shared" si="179"/>
        <v>76.172030834866305</v>
      </c>
      <c r="U1154">
        <f>0</f>
        <v>0</v>
      </c>
      <c r="V1154" s="9">
        <f t="shared" ref="V1154:V1217" si="185">T1154+U1154</f>
        <v>76.172030834866305</v>
      </c>
      <c r="W1154" s="9">
        <f>0</f>
        <v>0</v>
      </c>
      <c r="X1154" s="9">
        <f>0</f>
        <v>0</v>
      </c>
      <c r="Y1154" s="9">
        <f>0</f>
        <v>0</v>
      </c>
      <c r="Z1154" s="9">
        <f>0</f>
        <v>0</v>
      </c>
      <c r="AA1154">
        <f>10</f>
        <v>10</v>
      </c>
    </row>
    <row r="1155" spans="1:27" x14ac:dyDescent="0.55000000000000004">
      <c r="A1155" s="10">
        <v>45992</v>
      </c>
      <c r="B1155" t="s">
        <v>11</v>
      </c>
      <c r="C1155" t="s">
        <v>12</v>
      </c>
      <c r="D1155" t="s">
        <v>13</v>
      </c>
      <c r="E1155" t="s">
        <v>28</v>
      </c>
      <c r="F1155" t="s">
        <v>18</v>
      </c>
      <c r="G1155" t="s">
        <v>16</v>
      </c>
      <c r="H1155">
        <v>7.56146793863567</v>
      </c>
      <c r="J1155">
        <f t="shared" ref="J1155:J1218" si="186">J1154+1</f>
        <v>1154</v>
      </c>
      <c r="K1155" t="str">
        <f t="shared" si="180"/>
        <v>AEP TX CentralHouston LZ</v>
      </c>
      <c r="L1155" s="10">
        <f t="shared" ref="L1155:L1218" si="187">DATE(2025,8,18)</f>
        <v>45887</v>
      </c>
      <c r="M1155" s="10">
        <f t="shared" ref="M1155:M1218" si="188">A1155</f>
        <v>45992</v>
      </c>
      <c r="N1155" t="str">
        <f t="shared" si="181"/>
        <v>NA</v>
      </c>
      <c r="O1155" t="str">
        <f t="shared" si="182"/>
        <v>MED</v>
      </c>
      <c r="P1155" t="str">
        <f t="shared" si="183"/>
        <v>APG&amp;E</v>
      </c>
      <c r="Q1155">
        <f t="shared" si="184"/>
        <v>36</v>
      </c>
      <c r="R1155">
        <v>0</v>
      </c>
      <c r="S1155">
        <f>200</f>
        <v>200</v>
      </c>
      <c r="T1155" s="9">
        <f t="shared" ref="T1155:T1218" si="189">IF(N1155="",0,H1155*10)</f>
        <v>75.614679386356698</v>
      </c>
      <c r="U1155">
        <f>0</f>
        <v>0</v>
      </c>
      <c r="V1155" s="9">
        <f t="shared" si="185"/>
        <v>75.614679386356698</v>
      </c>
      <c r="W1155" s="9">
        <f>0</f>
        <v>0</v>
      </c>
      <c r="X1155" s="9">
        <f>0</f>
        <v>0</v>
      </c>
      <c r="Y1155" s="9">
        <f>0</f>
        <v>0</v>
      </c>
      <c r="Z1155" s="9">
        <f>0</f>
        <v>0</v>
      </c>
      <c r="AA1155">
        <f>10</f>
        <v>10</v>
      </c>
    </row>
    <row r="1156" spans="1:27" x14ac:dyDescent="0.55000000000000004">
      <c r="A1156" s="10">
        <v>45992</v>
      </c>
      <c r="B1156" t="s">
        <v>11</v>
      </c>
      <c r="C1156" t="s">
        <v>12</v>
      </c>
      <c r="D1156" t="s">
        <v>13</v>
      </c>
      <c r="E1156" t="s">
        <v>28</v>
      </c>
      <c r="F1156" t="s">
        <v>29</v>
      </c>
      <c r="G1156" t="s">
        <v>16</v>
      </c>
      <c r="H1156">
        <v>7.5935591829240101</v>
      </c>
      <c r="J1156">
        <f t="shared" si="186"/>
        <v>1155</v>
      </c>
      <c r="K1156" t="str">
        <f t="shared" si="180"/>
        <v>AEP TX CentralHouston LZ</v>
      </c>
      <c r="L1156" s="10">
        <f t="shared" si="187"/>
        <v>45887</v>
      </c>
      <c r="M1156" s="10">
        <f t="shared" si="188"/>
        <v>45992</v>
      </c>
      <c r="N1156" t="str">
        <f t="shared" si="181"/>
        <v>NA</v>
      </c>
      <c r="O1156" t="str">
        <f t="shared" si="182"/>
        <v>MED</v>
      </c>
      <c r="P1156" t="str">
        <f t="shared" si="183"/>
        <v>APG&amp;E</v>
      </c>
      <c r="Q1156">
        <f t="shared" si="184"/>
        <v>48</v>
      </c>
      <c r="R1156">
        <v>0</v>
      </c>
      <c r="S1156">
        <f>200</f>
        <v>200</v>
      </c>
      <c r="T1156" s="9">
        <f t="shared" si="189"/>
        <v>75.935591829240096</v>
      </c>
      <c r="U1156">
        <f>0</f>
        <v>0</v>
      </c>
      <c r="V1156" s="9">
        <f t="shared" si="185"/>
        <v>75.935591829240096</v>
      </c>
      <c r="W1156" s="9">
        <f>0</f>
        <v>0</v>
      </c>
      <c r="X1156" s="9">
        <f>0</f>
        <v>0</v>
      </c>
      <c r="Y1156" s="9">
        <f>0</f>
        <v>0</v>
      </c>
      <c r="Z1156" s="9">
        <f>0</f>
        <v>0</v>
      </c>
      <c r="AA1156">
        <f>10</f>
        <v>10</v>
      </c>
    </row>
    <row r="1157" spans="1:27" x14ac:dyDescent="0.55000000000000004">
      <c r="A1157" s="10">
        <v>45992</v>
      </c>
      <c r="B1157" t="s">
        <v>11</v>
      </c>
      <c r="C1157" t="s">
        <v>12</v>
      </c>
      <c r="D1157" t="s">
        <v>13</v>
      </c>
      <c r="E1157" t="s">
        <v>28</v>
      </c>
      <c r="F1157" t="s">
        <v>30</v>
      </c>
      <c r="G1157" t="s">
        <v>16</v>
      </c>
      <c r="H1157">
        <v>7.6141501147638104</v>
      </c>
      <c r="J1157">
        <f t="shared" si="186"/>
        <v>1156</v>
      </c>
      <c r="K1157" t="str">
        <f t="shared" si="180"/>
        <v>AEP TX CentralHouston LZ</v>
      </c>
      <c r="L1157" s="10">
        <f t="shared" si="187"/>
        <v>45887</v>
      </c>
      <c r="M1157" s="10">
        <f t="shared" si="188"/>
        <v>45992</v>
      </c>
      <c r="N1157" t="str">
        <f t="shared" si="181"/>
        <v>NA</v>
      </c>
      <c r="O1157" t="str">
        <f t="shared" si="182"/>
        <v>MED</v>
      </c>
      <c r="P1157" t="str">
        <f t="shared" si="183"/>
        <v>APG&amp;E</v>
      </c>
      <c r="Q1157">
        <f t="shared" si="184"/>
        <v>60</v>
      </c>
      <c r="R1157">
        <v>0</v>
      </c>
      <c r="S1157">
        <f>200</f>
        <v>200</v>
      </c>
      <c r="T1157" s="9">
        <f t="shared" si="189"/>
        <v>76.14150114763811</v>
      </c>
      <c r="U1157">
        <f>0</f>
        <v>0</v>
      </c>
      <c r="V1157" s="9">
        <f t="shared" si="185"/>
        <v>76.14150114763811</v>
      </c>
      <c r="W1157" s="9">
        <f>0</f>
        <v>0</v>
      </c>
      <c r="X1157" s="9">
        <f>0</f>
        <v>0</v>
      </c>
      <c r="Y1157" s="9">
        <f>0</f>
        <v>0</v>
      </c>
      <c r="Z1157" s="9">
        <f>0</f>
        <v>0</v>
      </c>
      <c r="AA1157">
        <f>10</f>
        <v>10</v>
      </c>
    </row>
    <row r="1158" spans="1:27" x14ac:dyDescent="0.55000000000000004">
      <c r="A1158" s="10">
        <v>46023</v>
      </c>
      <c r="B1158" t="s">
        <v>11</v>
      </c>
      <c r="C1158" t="s">
        <v>12</v>
      </c>
      <c r="D1158" t="s">
        <v>13</v>
      </c>
      <c r="E1158" t="s">
        <v>28</v>
      </c>
      <c r="F1158" t="s">
        <v>15</v>
      </c>
      <c r="G1158" t="s">
        <v>16</v>
      </c>
      <c r="H1158">
        <v>7.62064680195002</v>
      </c>
      <c r="J1158">
        <f t="shared" si="186"/>
        <v>1157</v>
      </c>
      <c r="K1158" t="str">
        <f t="shared" si="180"/>
        <v>AEP TX CentralHouston LZ</v>
      </c>
      <c r="L1158" s="10">
        <f t="shared" si="187"/>
        <v>45887</v>
      </c>
      <c r="M1158" s="10">
        <f t="shared" si="188"/>
        <v>46023</v>
      </c>
      <c r="N1158" t="str">
        <f t="shared" si="181"/>
        <v>NA</v>
      </c>
      <c r="O1158" t="str">
        <f t="shared" si="182"/>
        <v>MED</v>
      </c>
      <c r="P1158" t="str">
        <f t="shared" si="183"/>
        <v>APG&amp;E</v>
      </c>
      <c r="Q1158">
        <f t="shared" si="184"/>
        <v>12</v>
      </c>
      <c r="R1158">
        <v>0</v>
      </c>
      <c r="S1158">
        <f>200</f>
        <v>200</v>
      </c>
      <c r="T1158" s="9">
        <f t="shared" si="189"/>
        <v>76.206468019500193</v>
      </c>
      <c r="U1158">
        <f>0</f>
        <v>0</v>
      </c>
      <c r="V1158" s="9">
        <f t="shared" si="185"/>
        <v>76.206468019500193</v>
      </c>
      <c r="W1158" s="9">
        <f>0</f>
        <v>0</v>
      </c>
      <c r="X1158" s="9">
        <f>0</f>
        <v>0</v>
      </c>
      <c r="Y1158" s="9">
        <f>0</f>
        <v>0</v>
      </c>
      <c r="Z1158" s="9">
        <f>0</f>
        <v>0</v>
      </c>
      <c r="AA1158">
        <f>10</f>
        <v>10</v>
      </c>
    </row>
    <row r="1159" spans="1:27" x14ac:dyDescent="0.55000000000000004">
      <c r="A1159" s="10">
        <v>46023</v>
      </c>
      <c r="B1159" t="s">
        <v>11</v>
      </c>
      <c r="C1159" t="s">
        <v>12</v>
      </c>
      <c r="D1159" t="s">
        <v>13</v>
      </c>
      <c r="E1159" t="s">
        <v>28</v>
      </c>
      <c r="F1159" t="s">
        <v>17</v>
      </c>
      <c r="G1159" t="s">
        <v>16</v>
      </c>
      <c r="H1159">
        <v>7.6328781912919696</v>
      </c>
      <c r="J1159">
        <f t="shared" si="186"/>
        <v>1158</v>
      </c>
      <c r="K1159" t="str">
        <f t="shared" si="180"/>
        <v>AEP TX CentralHouston LZ</v>
      </c>
      <c r="L1159" s="10">
        <f t="shared" si="187"/>
        <v>45887</v>
      </c>
      <c r="M1159" s="10">
        <f t="shared" si="188"/>
        <v>46023</v>
      </c>
      <c r="N1159" t="str">
        <f t="shared" si="181"/>
        <v>NA</v>
      </c>
      <c r="O1159" t="str">
        <f t="shared" si="182"/>
        <v>MED</v>
      </c>
      <c r="P1159" t="str">
        <f t="shared" si="183"/>
        <v>APG&amp;E</v>
      </c>
      <c r="Q1159">
        <f t="shared" si="184"/>
        <v>24</v>
      </c>
      <c r="R1159">
        <v>0</v>
      </c>
      <c r="S1159">
        <f>200</f>
        <v>200</v>
      </c>
      <c r="T1159" s="9">
        <f t="shared" si="189"/>
        <v>76.328781912919695</v>
      </c>
      <c r="U1159">
        <f>0</f>
        <v>0</v>
      </c>
      <c r="V1159" s="9">
        <f t="shared" si="185"/>
        <v>76.328781912919695</v>
      </c>
      <c r="W1159" s="9">
        <f>0</f>
        <v>0</v>
      </c>
      <c r="X1159" s="9">
        <f>0</f>
        <v>0</v>
      </c>
      <c r="Y1159" s="9">
        <f>0</f>
        <v>0</v>
      </c>
      <c r="Z1159" s="9">
        <f>0</f>
        <v>0</v>
      </c>
      <c r="AA1159">
        <f>10</f>
        <v>10</v>
      </c>
    </row>
    <row r="1160" spans="1:27" x14ac:dyDescent="0.55000000000000004">
      <c r="A1160" s="10">
        <v>46023</v>
      </c>
      <c r="B1160" t="s">
        <v>11</v>
      </c>
      <c r="C1160" t="s">
        <v>12</v>
      </c>
      <c r="D1160" t="s">
        <v>13</v>
      </c>
      <c r="E1160" t="s">
        <v>28</v>
      </c>
      <c r="F1160" t="s">
        <v>18</v>
      </c>
      <c r="G1160" t="s">
        <v>16</v>
      </c>
      <c r="H1160">
        <v>7.5753441261681198</v>
      </c>
      <c r="J1160">
        <f t="shared" si="186"/>
        <v>1159</v>
      </c>
      <c r="K1160" t="str">
        <f t="shared" si="180"/>
        <v>AEP TX CentralHouston LZ</v>
      </c>
      <c r="L1160" s="10">
        <f t="shared" si="187"/>
        <v>45887</v>
      </c>
      <c r="M1160" s="10">
        <f t="shared" si="188"/>
        <v>46023</v>
      </c>
      <c r="N1160" t="str">
        <f t="shared" si="181"/>
        <v>NA</v>
      </c>
      <c r="O1160" t="str">
        <f t="shared" si="182"/>
        <v>MED</v>
      </c>
      <c r="P1160" t="str">
        <f t="shared" si="183"/>
        <v>APG&amp;E</v>
      </c>
      <c r="Q1160">
        <f t="shared" si="184"/>
        <v>36</v>
      </c>
      <c r="R1160">
        <v>0</v>
      </c>
      <c r="S1160">
        <f>200</f>
        <v>200</v>
      </c>
      <c r="T1160" s="9">
        <f t="shared" si="189"/>
        <v>75.753441261681203</v>
      </c>
      <c r="U1160">
        <f>0</f>
        <v>0</v>
      </c>
      <c r="V1160" s="9">
        <f t="shared" si="185"/>
        <v>75.753441261681203</v>
      </c>
      <c r="W1160" s="9">
        <f>0</f>
        <v>0</v>
      </c>
      <c r="X1160" s="9">
        <f>0</f>
        <v>0</v>
      </c>
      <c r="Y1160" s="9">
        <f>0</f>
        <v>0</v>
      </c>
      <c r="Z1160" s="9">
        <f>0</f>
        <v>0</v>
      </c>
      <c r="AA1160">
        <f>10</f>
        <v>10</v>
      </c>
    </row>
    <row r="1161" spans="1:27" x14ac:dyDescent="0.55000000000000004">
      <c r="A1161" s="10">
        <v>46023</v>
      </c>
      <c r="B1161" t="s">
        <v>11</v>
      </c>
      <c r="C1161" t="s">
        <v>12</v>
      </c>
      <c r="D1161" t="s">
        <v>13</v>
      </c>
      <c r="E1161" t="s">
        <v>28</v>
      </c>
      <c r="F1161" t="s">
        <v>29</v>
      </c>
      <c r="G1161" t="s">
        <v>16</v>
      </c>
      <c r="H1161">
        <v>7.6026187319442498</v>
      </c>
      <c r="J1161">
        <f t="shared" si="186"/>
        <v>1160</v>
      </c>
      <c r="K1161" t="str">
        <f t="shared" si="180"/>
        <v>AEP TX CentralHouston LZ</v>
      </c>
      <c r="L1161" s="10">
        <f t="shared" si="187"/>
        <v>45887</v>
      </c>
      <c r="M1161" s="10">
        <f t="shared" si="188"/>
        <v>46023</v>
      </c>
      <c r="N1161" t="str">
        <f t="shared" si="181"/>
        <v>NA</v>
      </c>
      <c r="O1161" t="str">
        <f t="shared" si="182"/>
        <v>MED</v>
      </c>
      <c r="P1161" t="str">
        <f t="shared" si="183"/>
        <v>APG&amp;E</v>
      </c>
      <c r="Q1161">
        <f t="shared" si="184"/>
        <v>48</v>
      </c>
      <c r="R1161">
        <v>0</v>
      </c>
      <c r="S1161">
        <f>200</f>
        <v>200</v>
      </c>
      <c r="T1161" s="9">
        <f t="shared" si="189"/>
        <v>76.026187319442499</v>
      </c>
      <c r="U1161">
        <f>0</f>
        <v>0</v>
      </c>
      <c r="V1161" s="9">
        <f t="shared" si="185"/>
        <v>76.026187319442499</v>
      </c>
      <c r="W1161" s="9">
        <f>0</f>
        <v>0</v>
      </c>
      <c r="X1161" s="9">
        <f>0</f>
        <v>0</v>
      </c>
      <c r="Y1161" s="9">
        <f>0</f>
        <v>0</v>
      </c>
      <c r="Z1161" s="9">
        <f>0</f>
        <v>0</v>
      </c>
      <c r="AA1161">
        <f>10</f>
        <v>10</v>
      </c>
    </row>
    <row r="1162" spans="1:27" x14ac:dyDescent="0.55000000000000004">
      <c r="A1162" s="10">
        <v>46023</v>
      </c>
      <c r="B1162" t="s">
        <v>11</v>
      </c>
      <c r="C1162" t="s">
        <v>12</v>
      </c>
      <c r="D1162" t="s">
        <v>13</v>
      </c>
      <c r="E1162" t="s">
        <v>28</v>
      </c>
      <c r="F1162" t="s">
        <v>30</v>
      </c>
      <c r="G1162" t="s">
        <v>16</v>
      </c>
      <c r="H1162">
        <v>7.6211215526792104</v>
      </c>
      <c r="J1162">
        <f t="shared" si="186"/>
        <v>1161</v>
      </c>
      <c r="K1162" t="str">
        <f t="shared" si="180"/>
        <v>AEP TX CentralHouston LZ</v>
      </c>
      <c r="L1162" s="10">
        <f t="shared" si="187"/>
        <v>45887</v>
      </c>
      <c r="M1162" s="10">
        <f t="shared" si="188"/>
        <v>46023</v>
      </c>
      <c r="N1162" t="str">
        <f t="shared" si="181"/>
        <v>NA</v>
      </c>
      <c r="O1162" t="str">
        <f t="shared" si="182"/>
        <v>MED</v>
      </c>
      <c r="P1162" t="str">
        <f t="shared" si="183"/>
        <v>APG&amp;E</v>
      </c>
      <c r="Q1162">
        <f t="shared" si="184"/>
        <v>60</v>
      </c>
      <c r="R1162">
        <v>0</v>
      </c>
      <c r="S1162">
        <f>200</f>
        <v>200</v>
      </c>
      <c r="T1162" s="9">
        <f t="shared" si="189"/>
        <v>76.211215526792103</v>
      </c>
      <c r="U1162">
        <f>0</f>
        <v>0</v>
      </c>
      <c r="V1162" s="9">
        <f t="shared" si="185"/>
        <v>76.211215526792103</v>
      </c>
      <c r="W1162" s="9">
        <f>0</f>
        <v>0</v>
      </c>
      <c r="X1162" s="9">
        <f>0</f>
        <v>0</v>
      </c>
      <c r="Y1162" s="9">
        <f>0</f>
        <v>0</v>
      </c>
      <c r="Z1162" s="9">
        <f>0</f>
        <v>0</v>
      </c>
      <c r="AA1162">
        <f>10</f>
        <v>10</v>
      </c>
    </row>
    <row r="1163" spans="1:27" x14ac:dyDescent="0.55000000000000004">
      <c r="A1163" s="10">
        <v>46054</v>
      </c>
      <c r="B1163" t="s">
        <v>11</v>
      </c>
      <c r="C1163" t="s">
        <v>12</v>
      </c>
      <c r="D1163" t="s">
        <v>13</v>
      </c>
      <c r="E1163" t="s">
        <v>28</v>
      </c>
      <c r="F1163" t="s">
        <v>15</v>
      </c>
      <c r="G1163" t="s">
        <v>16</v>
      </c>
      <c r="H1163">
        <v>7.6622572394986097</v>
      </c>
      <c r="J1163">
        <f t="shared" si="186"/>
        <v>1162</v>
      </c>
      <c r="K1163" t="str">
        <f t="shared" si="180"/>
        <v>AEP TX CentralHouston LZ</v>
      </c>
      <c r="L1163" s="10">
        <f t="shared" si="187"/>
        <v>45887</v>
      </c>
      <c r="M1163" s="10">
        <f t="shared" si="188"/>
        <v>46054</v>
      </c>
      <c r="N1163" t="str">
        <f t="shared" si="181"/>
        <v>NA</v>
      </c>
      <c r="O1163" t="str">
        <f t="shared" si="182"/>
        <v>MED</v>
      </c>
      <c r="P1163" t="str">
        <f t="shared" si="183"/>
        <v>APG&amp;E</v>
      </c>
      <c r="Q1163">
        <f t="shared" si="184"/>
        <v>12</v>
      </c>
      <c r="R1163">
        <v>0</v>
      </c>
      <c r="S1163">
        <f>200</f>
        <v>200</v>
      </c>
      <c r="T1163" s="9">
        <f t="shared" si="189"/>
        <v>76.622572394986094</v>
      </c>
      <c r="U1163">
        <f>0</f>
        <v>0</v>
      </c>
      <c r="V1163" s="9">
        <f t="shared" si="185"/>
        <v>76.622572394986094</v>
      </c>
      <c r="W1163" s="9">
        <f>0</f>
        <v>0</v>
      </c>
      <c r="X1163" s="9">
        <f>0</f>
        <v>0</v>
      </c>
      <c r="Y1163" s="9">
        <f>0</f>
        <v>0</v>
      </c>
      <c r="Z1163" s="9">
        <f>0</f>
        <v>0</v>
      </c>
      <c r="AA1163">
        <f>10</f>
        <v>10</v>
      </c>
    </row>
    <row r="1164" spans="1:27" x14ac:dyDescent="0.55000000000000004">
      <c r="A1164" s="10">
        <v>46054</v>
      </c>
      <c r="B1164" t="s">
        <v>11</v>
      </c>
      <c r="C1164" t="s">
        <v>12</v>
      </c>
      <c r="D1164" t="s">
        <v>13</v>
      </c>
      <c r="E1164" t="s">
        <v>28</v>
      </c>
      <c r="F1164" t="s">
        <v>17</v>
      </c>
      <c r="G1164" t="s">
        <v>16</v>
      </c>
      <c r="H1164">
        <v>7.67592090807163</v>
      </c>
      <c r="J1164">
        <f t="shared" si="186"/>
        <v>1163</v>
      </c>
      <c r="K1164" t="str">
        <f t="shared" si="180"/>
        <v>AEP TX CentralHouston LZ</v>
      </c>
      <c r="L1164" s="10">
        <f t="shared" si="187"/>
        <v>45887</v>
      </c>
      <c r="M1164" s="10">
        <f t="shared" si="188"/>
        <v>46054</v>
      </c>
      <c r="N1164" t="str">
        <f t="shared" si="181"/>
        <v>NA</v>
      </c>
      <c r="O1164" t="str">
        <f t="shared" si="182"/>
        <v>MED</v>
      </c>
      <c r="P1164" t="str">
        <f t="shared" si="183"/>
        <v>APG&amp;E</v>
      </c>
      <c r="Q1164">
        <f t="shared" si="184"/>
        <v>24</v>
      </c>
      <c r="R1164">
        <v>0</v>
      </c>
      <c r="S1164">
        <f>200</f>
        <v>200</v>
      </c>
      <c r="T1164" s="9">
        <f t="shared" si="189"/>
        <v>76.759209080716303</v>
      </c>
      <c r="U1164">
        <f>0</f>
        <v>0</v>
      </c>
      <c r="V1164" s="9">
        <f t="shared" si="185"/>
        <v>76.759209080716303</v>
      </c>
      <c r="W1164" s="9">
        <f>0</f>
        <v>0</v>
      </c>
      <c r="X1164" s="9">
        <f>0</f>
        <v>0</v>
      </c>
      <c r="Y1164" s="9">
        <f>0</f>
        <v>0</v>
      </c>
      <c r="Z1164" s="9">
        <f>0</f>
        <v>0</v>
      </c>
      <c r="AA1164">
        <f>10</f>
        <v>10</v>
      </c>
    </row>
    <row r="1165" spans="1:27" x14ac:dyDescent="0.55000000000000004">
      <c r="A1165" s="10">
        <v>46054</v>
      </c>
      <c r="B1165" t="s">
        <v>11</v>
      </c>
      <c r="C1165" t="s">
        <v>12</v>
      </c>
      <c r="D1165" t="s">
        <v>13</v>
      </c>
      <c r="E1165" t="s">
        <v>28</v>
      </c>
      <c r="F1165" t="s">
        <v>18</v>
      </c>
      <c r="G1165" t="s">
        <v>16</v>
      </c>
      <c r="H1165">
        <v>7.6145491928082496</v>
      </c>
      <c r="J1165">
        <f t="shared" si="186"/>
        <v>1164</v>
      </c>
      <c r="K1165" t="str">
        <f t="shared" si="180"/>
        <v>AEP TX CentralHouston LZ</v>
      </c>
      <c r="L1165" s="10">
        <f t="shared" si="187"/>
        <v>45887</v>
      </c>
      <c r="M1165" s="10">
        <f t="shared" si="188"/>
        <v>46054</v>
      </c>
      <c r="N1165" t="str">
        <f t="shared" si="181"/>
        <v>NA</v>
      </c>
      <c r="O1165" t="str">
        <f t="shared" si="182"/>
        <v>MED</v>
      </c>
      <c r="P1165" t="str">
        <f t="shared" si="183"/>
        <v>APG&amp;E</v>
      </c>
      <c r="Q1165">
        <f t="shared" si="184"/>
        <v>36</v>
      </c>
      <c r="R1165">
        <v>0</v>
      </c>
      <c r="S1165">
        <f>200</f>
        <v>200</v>
      </c>
      <c r="T1165" s="9">
        <f t="shared" si="189"/>
        <v>76.145491928082492</v>
      </c>
      <c r="U1165">
        <f>0</f>
        <v>0</v>
      </c>
      <c r="V1165" s="9">
        <f t="shared" si="185"/>
        <v>76.145491928082492</v>
      </c>
      <c r="W1165" s="9">
        <f>0</f>
        <v>0</v>
      </c>
      <c r="X1165" s="9">
        <f>0</f>
        <v>0</v>
      </c>
      <c r="Y1165" s="9">
        <f>0</f>
        <v>0</v>
      </c>
      <c r="Z1165" s="9">
        <f>0</f>
        <v>0</v>
      </c>
      <c r="AA1165">
        <f>10</f>
        <v>10</v>
      </c>
    </row>
    <row r="1166" spans="1:27" x14ac:dyDescent="0.55000000000000004">
      <c r="A1166" s="10">
        <v>46054</v>
      </c>
      <c r="B1166" t="s">
        <v>11</v>
      </c>
      <c r="C1166" t="s">
        <v>12</v>
      </c>
      <c r="D1166" t="s">
        <v>13</v>
      </c>
      <c r="E1166" t="s">
        <v>28</v>
      </c>
      <c r="F1166" t="s">
        <v>29</v>
      </c>
      <c r="G1166" t="s">
        <v>16</v>
      </c>
      <c r="H1166">
        <v>7.6352074605316398</v>
      </c>
      <c r="J1166">
        <f t="shared" si="186"/>
        <v>1165</v>
      </c>
      <c r="K1166" t="str">
        <f t="shared" si="180"/>
        <v>AEP TX CentralHouston LZ</v>
      </c>
      <c r="L1166" s="10">
        <f t="shared" si="187"/>
        <v>45887</v>
      </c>
      <c r="M1166" s="10">
        <f t="shared" si="188"/>
        <v>46054</v>
      </c>
      <c r="N1166" t="str">
        <f t="shared" si="181"/>
        <v>NA</v>
      </c>
      <c r="O1166" t="str">
        <f t="shared" si="182"/>
        <v>MED</v>
      </c>
      <c r="P1166" t="str">
        <f t="shared" si="183"/>
        <v>APG&amp;E</v>
      </c>
      <c r="Q1166">
        <f t="shared" si="184"/>
        <v>48</v>
      </c>
      <c r="R1166">
        <v>0</v>
      </c>
      <c r="S1166">
        <f>200</f>
        <v>200</v>
      </c>
      <c r="T1166" s="9">
        <f t="shared" si="189"/>
        <v>76.352074605316403</v>
      </c>
      <c r="U1166">
        <f>0</f>
        <v>0</v>
      </c>
      <c r="V1166" s="9">
        <f t="shared" si="185"/>
        <v>76.352074605316403</v>
      </c>
      <c r="W1166" s="9">
        <f>0</f>
        <v>0</v>
      </c>
      <c r="X1166" s="9">
        <f>0</f>
        <v>0</v>
      </c>
      <c r="Y1166" s="9">
        <f>0</f>
        <v>0</v>
      </c>
      <c r="Z1166" s="9">
        <f>0</f>
        <v>0</v>
      </c>
      <c r="AA1166">
        <f>10</f>
        <v>10</v>
      </c>
    </row>
    <row r="1167" spans="1:27" x14ac:dyDescent="0.55000000000000004">
      <c r="A1167" s="10">
        <v>46054</v>
      </c>
      <c r="B1167" t="s">
        <v>11</v>
      </c>
      <c r="C1167" t="s">
        <v>12</v>
      </c>
      <c r="D1167" t="s">
        <v>13</v>
      </c>
      <c r="E1167" t="s">
        <v>28</v>
      </c>
      <c r="F1167" t="s">
        <v>30</v>
      </c>
      <c r="G1167" t="s">
        <v>16</v>
      </c>
      <c r="H1167">
        <v>7.6502304620279302</v>
      </c>
      <c r="J1167">
        <f t="shared" si="186"/>
        <v>1166</v>
      </c>
      <c r="K1167" t="str">
        <f t="shared" si="180"/>
        <v>AEP TX CentralHouston LZ</v>
      </c>
      <c r="L1167" s="10">
        <f t="shared" si="187"/>
        <v>45887</v>
      </c>
      <c r="M1167" s="10">
        <f t="shared" si="188"/>
        <v>46054</v>
      </c>
      <c r="N1167" t="str">
        <f t="shared" si="181"/>
        <v>NA</v>
      </c>
      <c r="O1167" t="str">
        <f t="shared" si="182"/>
        <v>MED</v>
      </c>
      <c r="P1167" t="str">
        <f t="shared" si="183"/>
        <v>APG&amp;E</v>
      </c>
      <c r="Q1167">
        <f t="shared" si="184"/>
        <v>60</v>
      </c>
      <c r="R1167">
        <v>0</v>
      </c>
      <c r="S1167">
        <f>200</f>
        <v>200</v>
      </c>
      <c r="T1167" s="9">
        <f t="shared" si="189"/>
        <v>76.502304620279304</v>
      </c>
      <c r="U1167">
        <f>0</f>
        <v>0</v>
      </c>
      <c r="V1167" s="9">
        <f t="shared" si="185"/>
        <v>76.502304620279304</v>
      </c>
      <c r="W1167" s="9">
        <f>0</f>
        <v>0</v>
      </c>
      <c r="X1167" s="9">
        <f>0</f>
        <v>0</v>
      </c>
      <c r="Y1167" s="9">
        <f>0</f>
        <v>0</v>
      </c>
      <c r="Z1167" s="9">
        <f>0</f>
        <v>0</v>
      </c>
      <c r="AA1167">
        <f>10</f>
        <v>10</v>
      </c>
    </row>
    <row r="1168" spans="1:27" x14ac:dyDescent="0.55000000000000004">
      <c r="A1168" s="10">
        <v>46082</v>
      </c>
      <c r="B1168" t="s">
        <v>11</v>
      </c>
      <c r="C1168" t="s">
        <v>12</v>
      </c>
      <c r="D1168" t="s">
        <v>13</v>
      </c>
      <c r="E1168" t="s">
        <v>28</v>
      </c>
      <c r="F1168" t="s">
        <v>15</v>
      </c>
      <c r="G1168" t="s">
        <v>16</v>
      </c>
      <c r="H1168">
        <v>7.6922229230369901</v>
      </c>
      <c r="J1168">
        <f t="shared" si="186"/>
        <v>1167</v>
      </c>
      <c r="K1168" t="str">
        <f t="shared" si="180"/>
        <v>AEP TX CentralHouston LZ</v>
      </c>
      <c r="L1168" s="10">
        <f t="shared" si="187"/>
        <v>45887</v>
      </c>
      <c r="M1168" s="10">
        <f t="shared" si="188"/>
        <v>46082</v>
      </c>
      <c r="N1168" t="str">
        <f t="shared" si="181"/>
        <v>NA</v>
      </c>
      <c r="O1168" t="str">
        <f t="shared" si="182"/>
        <v>MED</v>
      </c>
      <c r="P1168" t="str">
        <f t="shared" si="183"/>
        <v>APG&amp;E</v>
      </c>
      <c r="Q1168">
        <f t="shared" si="184"/>
        <v>12</v>
      </c>
      <c r="R1168">
        <v>0</v>
      </c>
      <c r="S1168">
        <f>200</f>
        <v>200</v>
      </c>
      <c r="T1168" s="9">
        <f t="shared" si="189"/>
        <v>76.922229230369908</v>
      </c>
      <c r="U1168">
        <f>0</f>
        <v>0</v>
      </c>
      <c r="V1168" s="9">
        <f t="shared" si="185"/>
        <v>76.922229230369908</v>
      </c>
      <c r="W1168" s="9">
        <f>0</f>
        <v>0</v>
      </c>
      <c r="X1168" s="9">
        <f>0</f>
        <v>0</v>
      </c>
      <c r="Y1168" s="9">
        <f>0</f>
        <v>0</v>
      </c>
      <c r="Z1168" s="9">
        <f>0</f>
        <v>0</v>
      </c>
      <c r="AA1168">
        <f>10</f>
        <v>10</v>
      </c>
    </row>
    <row r="1169" spans="1:27" x14ac:dyDescent="0.55000000000000004">
      <c r="A1169" s="10">
        <v>46082</v>
      </c>
      <c r="B1169" t="s">
        <v>11</v>
      </c>
      <c r="C1169" t="s">
        <v>12</v>
      </c>
      <c r="D1169" t="s">
        <v>13</v>
      </c>
      <c r="E1169" t="s">
        <v>28</v>
      </c>
      <c r="F1169" t="s">
        <v>17</v>
      </c>
      <c r="G1169" t="s">
        <v>16</v>
      </c>
      <c r="H1169">
        <v>7.71116410360594</v>
      </c>
      <c r="J1169">
        <f t="shared" si="186"/>
        <v>1168</v>
      </c>
      <c r="K1169" t="str">
        <f t="shared" si="180"/>
        <v>AEP TX CentralHouston LZ</v>
      </c>
      <c r="L1169" s="10">
        <f t="shared" si="187"/>
        <v>45887</v>
      </c>
      <c r="M1169" s="10">
        <f t="shared" si="188"/>
        <v>46082</v>
      </c>
      <c r="N1169" t="str">
        <f t="shared" si="181"/>
        <v>NA</v>
      </c>
      <c r="O1169" t="str">
        <f t="shared" si="182"/>
        <v>MED</v>
      </c>
      <c r="P1169" t="str">
        <f t="shared" si="183"/>
        <v>APG&amp;E</v>
      </c>
      <c r="Q1169">
        <f t="shared" si="184"/>
        <v>24</v>
      </c>
      <c r="R1169">
        <v>0</v>
      </c>
      <c r="S1169">
        <f>200</f>
        <v>200</v>
      </c>
      <c r="T1169" s="9">
        <f t="shared" si="189"/>
        <v>77.111641036059396</v>
      </c>
      <c r="U1169">
        <f>0</f>
        <v>0</v>
      </c>
      <c r="V1169" s="9">
        <f t="shared" si="185"/>
        <v>77.111641036059396</v>
      </c>
      <c r="W1169" s="9">
        <f>0</f>
        <v>0</v>
      </c>
      <c r="X1169" s="9">
        <f>0</f>
        <v>0</v>
      </c>
      <c r="Y1169" s="9">
        <f>0</f>
        <v>0</v>
      </c>
      <c r="Z1169" s="9">
        <f>0</f>
        <v>0</v>
      </c>
      <c r="AA1169">
        <f>10</f>
        <v>10</v>
      </c>
    </row>
    <row r="1170" spans="1:27" x14ac:dyDescent="0.55000000000000004">
      <c r="A1170" s="10">
        <v>46082</v>
      </c>
      <c r="B1170" t="s">
        <v>11</v>
      </c>
      <c r="C1170" t="s">
        <v>12</v>
      </c>
      <c r="D1170" t="s">
        <v>13</v>
      </c>
      <c r="E1170" t="s">
        <v>28</v>
      </c>
      <c r="F1170" t="s">
        <v>18</v>
      </c>
      <c r="G1170" t="s">
        <v>16</v>
      </c>
      <c r="H1170">
        <v>7.64499824743395</v>
      </c>
      <c r="J1170">
        <f t="shared" si="186"/>
        <v>1169</v>
      </c>
      <c r="K1170" t="str">
        <f t="shared" si="180"/>
        <v>AEP TX CentralHouston LZ</v>
      </c>
      <c r="L1170" s="10">
        <f t="shared" si="187"/>
        <v>45887</v>
      </c>
      <c r="M1170" s="10">
        <f t="shared" si="188"/>
        <v>46082</v>
      </c>
      <c r="N1170" t="str">
        <f t="shared" si="181"/>
        <v>NA</v>
      </c>
      <c r="O1170" t="str">
        <f t="shared" si="182"/>
        <v>MED</v>
      </c>
      <c r="P1170" t="str">
        <f t="shared" si="183"/>
        <v>APG&amp;E</v>
      </c>
      <c r="Q1170">
        <f t="shared" si="184"/>
        <v>36</v>
      </c>
      <c r="R1170">
        <v>0</v>
      </c>
      <c r="S1170">
        <f>200</f>
        <v>200</v>
      </c>
      <c r="T1170" s="9">
        <f t="shared" si="189"/>
        <v>76.449982474339492</v>
      </c>
      <c r="U1170">
        <f>0</f>
        <v>0</v>
      </c>
      <c r="V1170" s="9">
        <f t="shared" si="185"/>
        <v>76.449982474339492</v>
      </c>
      <c r="W1170" s="9">
        <f>0</f>
        <v>0</v>
      </c>
      <c r="X1170" s="9">
        <f>0</f>
        <v>0</v>
      </c>
      <c r="Y1170" s="9">
        <f>0</f>
        <v>0</v>
      </c>
      <c r="Z1170" s="9">
        <f>0</f>
        <v>0</v>
      </c>
      <c r="AA1170">
        <f>10</f>
        <v>10</v>
      </c>
    </row>
    <row r="1171" spans="1:27" x14ac:dyDescent="0.55000000000000004">
      <c r="A1171" s="10">
        <v>46082</v>
      </c>
      <c r="B1171" t="s">
        <v>11</v>
      </c>
      <c r="C1171" t="s">
        <v>12</v>
      </c>
      <c r="D1171" t="s">
        <v>13</v>
      </c>
      <c r="E1171" t="s">
        <v>28</v>
      </c>
      <c r="F1171" t="s">
        <v>29</v>
      </c>
      <c r="G1171" t="s">
        <v>16</v>
      </c>
      <c r="H1171">
        <v>7.6617390566172201</v>
      </c>
      <c r="J1171">
        <f t="shared" si="186"/>
        <v>1170</v>
      </c>
      <c r="K1171" t="str">
        <f t="shared" si="180"/>
        <v>AEP TX CentralHouston LZ</v>
      </c>
      <c r="L1171" s="10">
        <f t="shared" si="187"/>
        <v>45887</v>
      </c>
      <c r="M1171" s="10">
        <f t="shared" si="188"/>
        <v>46082</v>
      </c>
      <c r="N1171" t="str">
        <f t="shared" si="181"/>
        <v>NA</v>
      </c>
      <c r="O1171" t="str">
        <f t="shared" si="182"/>
        <v>MED</v>
      </c>
      <c r="P1171" t="str">
        <f t="shared" si="183"/>
        <v>APG&amp;E</v>
      </c>
      <c r="Q1171">
        <f t="shared" si="184"/>
        <v>48</v>
      </c>
      <c r="R1171">
        <v>0</v>
      </c>
      <c r="S1171">
        <f>200</f>
        <v>200</v>
      </c>
      <c r="T1171" s="9">
        <f t="shared" si="189"/>
        <v>76.617390566172205</v>
      </c>
      <c r="U1171">
        <f>0</f>
        <v>0</v>
      </c>
      <c r="V1171" s="9">
        <f t="shared" si="185"/>
        <v>76.617390566172205</v>
      </c>
      <c r="W1171" s="9">
        <f>0</f>
        <v>0</v>
      </c>
      <c r="X1171" s="9">
        <f>0</f>
        <v>0</v>
      </c>
      <c r="Y1171" s="9">
        <f>0</f>
        <v>0</v>
      </c>
      <c r="Z1171" s="9">
        <f>0</f>
        <v>0</v>
      </c>
      <c r="AA1171">
        <f>10</f>
        <v>10</v>
      </c>
    </row>
    <row r="1172" spans="1:27" x14ac:dyDescent="0.55000000000000004">
      <c r="A1172" s="10">
        <v>46082</v>
      </c>
      <c r="B1172" t="s">
        <v>11</v>
      </c>
      <c r="C1172" t="s">
        <v>12</v>
      </c>
      <c r="D1172" t="s">
        <v>13</v>
      </c>
      <c r="E1172" t="s">
        <v>28</v>
      </c>
      <c r="F1172" t="s">
        <v>30</v>
      </c>
      <c r="G1172" t="s">
        <v>16</v>
      </c>
      <c r="H1172">
        <v>7.6750145970121899</v>
      </c>
      <c r="J1172">
        <f t="shared" si="186"/>
        <v>1171</v>
      </c>
      <c r="K1172" t="str">
        <f t="shared" si="180"/>
        <v>AEP TX CentralHouston LZ</v>
      </c>
      <c r="L1172" s="10">
        <f t="shared" si="187"/>
        <v>45887</v>
      </c>
      <c r="M1172" s="10">
        <f t="shared" si="188"/>
        <v>46082</v>
      </c>
      <c r="N1172" t="str">
        <f t="shared" si="181"/>
        <v>NA</v>
      </c>
      <c r="O1172" t="str">
        <f t="shared" si="182"/>
        <v>MED</v>
      </c>
      <c r="P1172" t="str">
        <f t="shared" si="183"/>
        <v>APG&amp;E</v>
      </c>
      <c r="Q1172">
        <f t="shared" si="184"/>
        <v>60</v>
      </c>
      <c r="R1172">
        <v>0</v>
      </c>
      <c r="S1172">
        <f>200</f>
        <v>200</v>
      </c>
      <c r="T1172" s="9">
        <f t="shared" si="189"/>
        <v>76.750145970121906</v>
      </c>
      <c r="U1172">
        <f>0</f>
        <v>0</v>
      </c>
      <c r="V1172" s="9">
        <f t="shared" si="185"/>
        <v>76.750145970121906</v>
      </c>
      <c r="W1172" s="9">
        <f>0</f>
        <v>0</v>
      </c>
      <c r="X1172" s="9">
        <f>0</f>
        <v>0</v>
      </c>
      <c r="Y1172" s="9">
        <f>0</f>
        <v>0</v>
      </c>
      <c r="Z1172" s="9">
        <f>0</f>
        <v>0</v>
      </c>
      <c r="AA1172">
        <f>10</f>
        <v>10</v>
      </c>
    </row>
    <row r="1173" spans="1:27" x14ac:dyDescent="0.55000000000000004">
      <c r="A1173" s="10">
        <v>46113</v>
      </c>
      <c r="B1173" t="s">
        <v>11</v>
      </c>
      <c r="C1173" t="s">
        <v>12</v>
      </c>
      <c r="D1173" t="s">
        <v>13</v>
      </c>
      <c r="E1173" t="s">
        <v>28</v>
      </c>
      <c r="F1173" t="s">
        <v>15</v>
      </c>
      <c r="G1173" t="s">
        <v>16</v>
      </c>
      <c r="H1173">
        <v>7.7004804313055004</v>
      </c>
      <c r="J1173">
        <f t="shared" si="186"/>
        <v>1172</v>
      </c>
      <c r="K1173" t="str">
        <f t="shared" si="180"/>
        <v>AEP TX CentralHouston LZ</v>
      </c>
      <c r="L1173" s="10">
        <f t="shared" si="187"/>
        <v>45887</v>
      </c>
      <c r="M1173" s="10">
        <f t="shared" si="188"/>
        <v>46113</v>
      </c>
      <c r="N1173" t="str">
        <f t="shared" si="181"/>
        <v>NA</v>
      </c>
      <c r="O1173" t="str">
        <f t="shared" si="182"/>
        <v>MED</v>
      </c>
      <c r="P1173" t="str">
        <f t="shared" si="183"/>
        <v>APG&amp;E</v>
      </c>
      <c r="Q1173">
        <f t="shared" si="184"/>
        <v>12</v>
      </c>
      <c r="R1173">
        <v>0</v>
      </c>
      <c r="S1173">
        <f>200</f>
        <v>200</v>
      </c>
      <c r="T1173" s="9">
        <f t="shared" si="189"/>
        <v>77.004804313055004</v>
      </c>
      <c r="U1173">
        <f>0</f>
        <v>0</v>
      </c>
      <c r="V1173" s="9">
        <f t="shared" si="185"/>
        <v>77.004804313055004</v>
      </c>
      <c r="W1173" s="9">
        <f>0</f>
        <v>0</v>
      </c>
      <c r="X1173" s="9">
        <f>0</f>
        <v>0</v>
      </c>
      <c r="Y1173" s="9">
        <f>0</f>
        <v>0</v>
      </c>
      <c r="Z1173" s="9">
        <f>0</f>
        <v>0</v>
      </c>
      <c r="AA1173">
        <f>10</f>
        <v>10</v>
      </c>
    </row>
    <row r="1174" spans="1:27" x14ac:dyDescent="0.55000000000000004">
      <c r="A1174" s="10">
        <v>46113</v>
      </c>
      <c r="B1174" t="s">
        <v>11</v>
      </c>
      <c r="C1174" t="s">
        <v>12</v>
      </c>
      <c r="D1174" t="s">
        <v>13</v>
      </c>
      <c r="E1174" t="s">
        <v>28</v>
      </c>
      <c r="F1174" t="s">
        <v>17</v>
      </c>
      <c r="G1174" t="s">
        <v>16</v>
      </c>
      <c r="H1174">
        <v>7.7177405292707899</v>
      </c>
      <c r="J1174">
        <f t="shared" si="186"/>
        <v>1173</v>
      </c>
      <c r="K1174" t="str">
        <f t="shared" si="180"/>
        <v>AEP TX CentralHouston LZ</v>
      </c>
      <c r="L1174" s="10">
        <f t="shared" si="187"/>
        <v>45887</v>
      </c>
      <c r="M1174" s="10">
        <f t="shared" si="188"/>
        <v>46113</v>
      </c>
      <c r="N1174" t="str">
        <f t="shared" si="181"/>
        <v>NA</v>
      </c>
      <c r="O1174" t="str">
        <f t="shared" si="182"/>
        <v>MED</v>
      </c>
      <c r="P1174" t="str">
        <f t="shared" si="183"/>
        <v>APG&amp;E</v>
      </c>
      <c r="Q1174">
        <f t="shared" si="184"/>
        <v>24</v>
      </c>
      <c r="R1174">
        <v>0</v>
      </c>
      <c r="S1174">
        <f>200</f>
        <v>200</v>
      </c>
      <c r="T1174" s="9">
        <f t="shared" si="189"/>
        <v>77.177405292707903</v>
      </c>
      <c r="U1174">
        <f>0</f>
        <v>0</v>
      </c>
      <c r="V1174" s="9">
        <f t="shared" si="185"/>
        <v>77.177405292707903</v>
      </c>
      <c r="W1174" s="9">
        <f>0</f>
        <v>0</v>
      </c>
      <c r="X1174" s="9">
        <f>0</f>
        <v>0</v>
      </c>
      <c r="Y1174" s="9">
        <f>0</f>
        <v>0</v>
      </c>
      <c r="Z1174" s="9">
        <f>0</f>
        <v>0</v>
      </c>
      <c r="AA1174">
        <f>10</f>
        <v>10</v>
      </c>
    </row>
    <row r="1175" spans="1:27" x14ac:dyDescent="0.55000000000000004">
      <c r="A1175" s="10">
        <v>46113</v>
      </c>
      <c r="B1175" t="s">
        <v>11</v>
      </c>
      <c r="C1175" t="s">
        <v>12</v>
      </c>
      <c r="D1175" t="s">
        <v>13</v>
      </c>
      <c r="E1175" t="s">
        <v>28</v>
      </c>
      <c r="F1175" t="s">
        <v>18</v>
      </c>
      <c r="G1175" t="s">
        <v>16</v>
      </c>
      <c r="H1175">
        <v>7.6455892571884903</v>
      </c>
      <c r="J1175">
        <f t="shared" si="186"/>
        <v>1174</v>
      </c>
      <c r="K1175" t="str">
        <f t="shared" si="180"/>
        <v>AEP TX CentralHouston LZ</v>
      </c>
      <c r="L1175" s="10">
        <f t="shared" si="187"/>
        <v>45887</v>
      </c>
      <c r="M1175" s="10">
        <f t="shared" si="188"/>
        <v>46113</v>
      </c>
      <c r="N1175" t="str">
        <f t="shared" si="181"/>
        <v>NA</v>
      </c>
      <c r="O1175" t="str">
        <f t="shared" si="182"/>
        <v>MED</v>
      </c>
      <c r="P1175" t="str">
        <f t="shared" si="183"/>
        <v>APG&amp;E</v>
      </c>
      <c r="Q1175">
        <f t="shared" si="184"/>
        <v>36</v>
      </c>
      <c r="R1175">
        <v>0</v>
      </c>
      <c r="S1175">
        <f>200</f>
        <v>200</v>
      </c>
      <c r="T1175" s="9">
        <f t="shared" si="189"/>
        <v>76.455892571884903</v>
      </c>
      <c r="U1175">
        <f>0</f>
        <v>0</v>
      </c>
      <c r="V1175" s="9">
        <f t="shared" si="185"/>
        <v>76.455892571884903</v>
      </c>
      <c r="W1175" s="9">
        <f>0</f>
        <v>0</v>
      </c>
      <c r="X1175" s="9">
        <f>0</f>
        <v>0</v>
      </c>
      <c r="Y1175" s="9">
        <f>0</f>
        <v>0</v>
      </c>
      <c r="Z1175" s="9">
        <f>0</f>
        <v>0</v>
      </c>
      <c r="AA1175">
        <f>10</f>
        <v>10</v>
      </c>
    </row>
    <row r="1176" spans="1:27" x14ac:dyDescent="0.55000000000000004">
      <c r="A1176" s="10">
        <v>46113</v>
      </c>
      <c r="B1176" t="s">
        <v>11</v>
      </c>
      <c r="C1176" t="s">
        <v>12</v>
      </c>
      <c r="D1176" t="s">
        <v>13</v>
      </c>
      <c r="E1176" t="s">
        <v>28</v>
      </c>
      <c r="F1176" t="s">
        <v>29</v>
      </c>
      <c r="G1176" t="s">
        <v>16</v>
      </c>
      <c r="H1176">
        <v>7.6665858157653801</v>
      </c>
      <c r="J1176">
        <f t="shared" si="186"/>
        <v>1175</v>
      </c>
      <c r="K1176" t="str">
        <f t="shared" si="180"/>
        <v>AEP TX CentralHouston LZ</v>
      </c>
      <c r="L1176" s="10">
        <f t="shared" si="187"/>
        <v>45887</v>
      </c>
      <c r="M1176" s="10">
        <f t="shared" si="188"/>
        <v>46113</v>
      </c>
      <c r="N1176" t="str">
        <f t="shared" si="181"/>
        <v>NA</v>
      </c>
      <c r="O1176" t="str">
        <f t="shared" si="182"/>
        <v>MED</v>
      </c>
      <c r="P1176" t="str">
        <f t="shared" si="183"/>
        <v>APG&amp;E</v>
      </c>
      <c r="Q1176">
        <f t="shared" si="184"/>
        <v>48</v>
      </c>
      <c r="R1176">
        <v>0</v>
      </c>
      <c r="S1176">
        <f>200</f>
        <v>200</v>
      </c>
      <c r="T1176" s="9">
        <f t="shared" si="189"/>
        <v>76.665858157653801</v>
      </c>
      <c r="U1176">
        <f>0</f>
        <v>0</v>
      </c>
      <c r="V1176" s="9">
        <f t="shared" si="185"/>
        <v>76.665858157653801</v>
      </c>
      <c r="W1176" s="9">
        <f>0</f>
        <v>0</v>
      </c>
      <c r="X1176" s="9">
        <f>0</f>
        <v>0</v>
      </c>
      <c r="Y1176" s="9">
        <f>0</f>
        <v>0</v>
      </c>
      <c r="Z1176" s="9">
        <f>0</f>
        <v>0</v>
      </c>
      <c r="AA1176">
        <f>10</f>
        <v>10</v>
      </c>
    </row>
    <row r="1177" spans="1:27" x14ac:dyDescent="0.55000000000000004">
      <c r="A1177" s="10">
        <v>46143</v>
      </c>
      <c r="B1177" t="s">
        <v>11</v>
      </c>
      <c r="C1177" t="s">
        <v>12</v>
      </c>
      <c r="D1177" t="s">
        <v>13</v>
      </c>
      <c r="E1177" t="s">
        <v>28</v>
      </c>
      <c r="F1177" t="s">
        <v>15</v>
      </c>
      <c r="G1177" t="s">
        <v>16</v>
      </c>
      <c r="H1177">
        <v>7.6905756339315898</v>
      </c>
      <c r="J1177">
        <f t="shared" si="186"/>
        <v>1176</v>
      </c>
      <c r="K1177" t="str">
        <f t="shared" si="180"/>
        <v>AEP TX CentralHouston LZ</v>
      </c>
      <c r="L1177" s="10">
        <f t="shared" si="187"/>
        <v>45887</v>
      </c>
      <c r="M1177" s="10">
        <f t="shared" si="188"/>
        <v>46143</v>
      </c>
      <c r="N1177" t="str">
        <f t="shared" si="181"/>
        <v>NA</v>
      </c>
      <c r="O1177" t="str">
        <f t="shared" si="182"/>
        <v>MED</v>
      </c>
      <c r="P1177" t="str">
        <f t="shared" si="183"/>
        <v>APG&amp;E</v>
      </c>
      <c r="Q1177">
        <f t="shared" si="184"/>
        <v>12</v>
      </c>
      <c r="R1177">
        <v>0</v>
      </c>
      <c r="S1177">
        <f>200</f>
        <v>200</v>
      </c>
      <c r="T1177" s="9">
        <f t="shared" si="189"/>
        <v>76.9057563393159</v>
      </c>
      <c r="U1177">
        <f>0</f>
        <v>0</v>
      </c>
      <c r="V1177" s="9">
        <f t="shared" si="185"/>
        <v>76.9057563393159</v>
      </c>
      <c r="W1177" s="9">
        <f>0</f>
        <v>0</v>
      </c>
      <c r="X1177" s="9">
        <f>0</f>
        <v>0</v>
      </c>
      <c r="Y1177" s="9">
        <f>0</f>
        <v>0</v>
      </c>
      <c r="Z1177" s="9">
        <f>0</f>
        <v>0</v>
      </c>
      <c r="AA1177">
        <f>10</f>
        <v>10</v>
      </c>
    </row>
    <row r="1178" spans="1:27" x14ac:dyDescent="0.55000000000000004">
      <c r="A1178" s="10">
        <v>46143</v>
      </c>
      <c r="B1178" t="s">
        <v>11</v>
      </c>
      <c r="C1178" t="s">
        <v>12</v>
      </c>
      <c r="D1178" t="s">
        <v>13</v>
      </c>
      <c r="E1178" t="s">
        <v>28</v>
      </c>
      <c r="F1178" t="s">
        <v>17</v>
      </c>
      <c r="G1178" t="s">
        <v>16</v>
      </c>
      <c r="H1178">
        <v>7.7103463796885201</v>
      </c>
      <c r="J1178">
        <f t="shared" si="186"/>
        <v>1177</v>
      </c>
      <c r="K1178" t="str">
        <f t="shared" si="180"/>
        <v>AEP TX CentralHouston LZ</v>
      </c>
      <c r="L1178" s="10">
        <f t="shared" si="187"/>
        <v>45887</v>
      </c>
      <c r="M1178" s="10">
        <f t="shared" si="188"/>
        <v>46143</v>
      </c>
      <c r="N1178" t="str">
        <f t="shared" si="181"/>
        <v>NA</v>
      </c>
      <c r="O1178" t="str">
        <f t="shared" si="182"/>
        <v>MED</v>
      </c>
      <c r="P1178" t="str">
        <f t="shared" si="183"/>
        <v>APG&amp;E</v>
      </c>
      <c r="Q1178">
        <f t="shared" si="184"/>
        <v>24</v>
      </c>
      <c r="R1178">
        <v>0</v>
      </c>
      <c r="S1178">
        <f>200</f>
        <v>200</v>
      </c>
      <c r="T1178" s="9">
        <f t="shared" si="189"/>
        <v>77.103463796885194</v>
      </c>
      <c r="U1178">
        <f>0</f>
        <v>0</v>
      </c>
      <c r="V1178" s="9">
        <f t="shared" si="185"/>
        <v>77.103463796885194</v>
      </c>
      <c r="W1178" s="9">
        <f>0</f>
        <v>0</v>
      </c>
      <c r="X1178" s="9">
        <f>0</f>
        <v>0</v>
      </c>
      <c r="Y1178" s="9">
        <f>0</f>
        <v>0</v>
      </c>
      <c r="Z1178" s="9">
        <f>0</f>
        <v>0</v>
      </c>
      <c r="AA1178">
        <f>10</f>
        <v>10</v>
      </c>
    </row>
    <row r="1179" spans="1:27" x14ac:dyDescent="0.55000000000000004">
      <c r="A1179" s="10">
        <v>46143</v>
      </c>
      <c r="B1179" t="s">
        <v>11</v>
      </c>
      <c r="C1179" t="s">
        <v>12</v>
      </c>
      <c r="D1179" t="s">
        <v>13</v>
      </c>
      <c r="E1179" t="s">
        <v>28</v>
      </c>
      <c r="F1179" t="s">
        <v>18</v>
      </c>
      <c r="G1179" t="s">
        <v>16</v>
      </c>
      <c r="H1179">
        <v>7.63850784065166</v>
      </c>
      <c r="J1179">
        <f t="shared" si="186"/>
        <v>1178</v>
      </c>
      <c r="K1179" t="str">
        <f t="shared" si="180"/>
        <v>AEP TX CentralHouston LZ</v>
      </c>
      <c r="L1179" s="10">
        <f t="shared" si="187"/>
        <v>45887</v>
      </c>
      <c r="M1179" s="10">
        <f t="shared" si="188"/>
        <v>46143</v>
      </c>
      <c r="N1179" t="str">
        <f t="shared" si="181"/>
        <v>NA</v>
      </c>
      <c r="O1179" t="str">
        <f t="shared" si="182"/>
        <v>MED</v>
      </c>
      <c r="P1179" t="str">
        <f t="shared" si="183"/>
        <v>APG&amp;E</v>
      </c>
      <c r="Q1179">
        <f t="shared" si="184"/>
        <v>36</v>
      </c>
      <c r="R1179">
        <v>0</v>
      </c>
      <c r="S1179">
        <f>200</f>
        <v>200</v>
      </c>
      <c r="T1179" s="9">
        <f t="shared" si="189"/>
        <v>76.385078406516598</v>
      </c>
      <c r="U1179">
        <f>0</f>
        <v>0</v>
      </c>
      <c r="V1179" s="9">
        <f t="shared" si="185"/>
        <v>76.385078406516598</v>
      </c>
      <c r="W1179" s="9">
        <f>0</f>
        <v>0</v>
      </c>
      <c r="X1179" s="9">
        <f>0</f>
        <v>0</v>
      </c>
      <c r="Y1179" s="9">
        <f>0</f>
        <v>0</v>
      </c>
      <c r="Z1179" s="9">
        <f>0</f>
        <v>0</v>
      </c>
      <c r="AA1179">
        <f>10</f>
        <v>10</v>
      </c>
    </row>
    <row r="1180" spans="1:27" x14ac:dyDescent="0.55000000000000004">
      <c r="A1180" s="10">
        <v>46143</v>
      </c>
      <c r="B1180" t="s">
        <v>11</v>
      </c>
      <c r="C1180" t="s">
        <v>12</v>
      </c>
      <c r="D1180" t="s">
        <v>13</v>
      </c>
      <c r="E1180" t="s">
        <v>28</v>
      </c>
      <c r="F1180" t="s">
        <v>29</v>
      </c>
      <c r="G1180" t="s">
        <v>16</v>
      </c>
      <c r="H1180">
        <v>7.6650507693865304</v>
      </c>
      <c r="J1180">
        <f t="shared" si="186"/>
        <v>1179</v>
      </c>
      <c r="K1180" t="str">
        <f t="shared" si="180"/>
        <v>AEP TX CentralHouston LZ</v>
      </c>
      <c r="L1180" s="10">
        <f t="shared" si="187"/>
        <v>45887</v>
      </c>
      <c r="M1180" s="10">
        <f t="shared" si="188"/>
        <v>46143</v>
      </c>
      <c r="N1180" t="str">
        <f t="shared" si="181"/>
        <v>NA</v>
      </c>
      <c r="O1180" t="str">
        <f t="shared" si="182"/>
        <v>MED</v>
      </c>
      <c r="P1180" t="str">
        <f t="shared" si="183"/>
        <v>APG&amp;E</v>
      </c>
      <c r="Q1180">
        <f t="shared" si="184"/>
        <v>48</v>
      </c>
      <c r="R1180">
        <v>0</v>
      </c>
      <c r="S1180">
        <f>200</f>
        <v>200</v>
      </c>
      <c r="T1180" s="9">
        <f t="shared" si="189"/>
        <v>76.650507693865308</v>
      </c>
      <c r="U1180">
        <f>0</f>
        <v>0</v>
      </c>
      <c r="V1180" s="9">
        <f t="shared" si="185"/>
        <v>76.650507693865308</v>
      </c>
      <c r="W1180" s="9">
        <f>0</f>
        <v>0</v>
      </c>
      <c r="X1180" s="9">
        <f>0</f>
        <v>0</v>
      </c>
      <c r="Y1180" s="9">
        <f>0</f>
        <v>0</v>
      </c>
      <c r="Z1180" s="9">
        <f>0</f>
        <v>0</v>
      </c>
      <c r="AA1180">
        <f>10</f>
        <v>10</v>
      </c>
    </row>
    <row r="1181" spans="1:27" x14ac:dyDescent="0.55000000000000004">
      <c r="A1181" s="10">
        <v>46174</v>
      </c>
      <c r="B1181" t="s">
        <v>11</v>
      </c>
      <c r="C1181" t="s">
        <v>12</v>
      </c>
      <c r="D1181" t="s">
        <v>13</v>
      </c>
      <c r="E1181" t="s">
        <v>28</v>
      </c>
      <c r="F1181" t="s">
        <v>15</v>
      </c>
      <c r="G1181" t="s">
        <v>16</v>
      </c>
      <c r="H1181">
        <v>7.6893815564907504</v>
      </c>
      <c r="J1181">
        <f t="shared" si="186"/>
        <v>1180</v>
      </c>
      <c r="K1181" t="str">
        <f t="shared" si="180"/>
        <v>AEP TX CentralHouston LZ</v>
      </c>
      <c r="L1181" s="10">
        <f t="shared" si="187"/>
        <v>45887</v>
      </c>
      <c r="M1181" s="10">
        <f t="shared" si="188"/>
        <v>46174</v>
      </c>
      <c r="N1181" t="str">
        <f t="shared" si="181"/>
        <v>NA</v>
      </c>
      <c r="O1181" t="str">
        <f t="shared" si="182"/>
        <v>MED</v>
      </c>
      <c r="P1181" t="str">
        <f t="shared" si="183"/>
        <v>APG&amp;E</v>
      </c>
      <c r="Q1181">
        <f t="shared" si="184"/>
        <v>12</v>
      </c>
      <c r="R1181">
        <v>0</v>
      </c>
      <c r="S1181">
        <f>200</f>
        <v>200</v>
      </c>
      <c r="T1181" s="9">
        <f t="shared" si="189"/>
        <v>76.893815564907499</v>
      </c>
      <c r="U1181">
        <f>0</f>
        <v>0</v>
      </c>
      <c r="V1181" s="9">
        <f t="shared" si="185"/>
        <v>76.893815564907499</v>
      </c>
      <c r="W1181" s="9">
        <f>0</f>
        <v>0</v>
      </c>
      <c r="X1181" s="9">
        <f>0</f>
        <v>0</v>
      </c>
      <c r="Y1181" s="9">
        <f>0</f>
        <v>0</v>
      </c>
      <c r="Z1181" s="9">
        <f>0</f>
        <v>0</v>
      </c>
      <c r="AA1181">
        <f>10</f>
        <v>10</v>
      </c>
    </row>
    <row r="1182" spans="1:27" x14ac:dyDescent="0.55000000000000004">
      <c r="A1182" s="10">
        <v>46174</v>
      </c>
      <c r="B1182" t="s">
        <v>11</v>
      </c>
      <c r="C1182" t="s">
        <v>12</v>
      </c>
      <c r="D1182" t="s">
        <v>13</v>
      </c>
      <c r="E1182" t="s">
        <v>28</v>
      </c>
      <c r="F1182" t="s">
        <v>17</v>
      </c>
      <c r="G1182" t="s">
        <v>16</v>
      </c>
      <c r="H1182">
        <v>7.7056286847898097</v>
      </c>
      <c r="J1182">
        <f t="shared" si="186"/>
        <v>1181</v>
      </c>
      <c r="K1182" t="str">
        <f t="shared" si="180"/>
        <v>AEP TX CentralHouston LZ</v>
      </c>
      <c r="L1182" s="10">
        <f t="shared" si="187"/>
        <v>45887</v>
      </c>
      <c r="M1182" s="10">
        <f t="shared" si="188"/>
        <v>46174</v>
      </c>
      <c r="N1182" t="str">
        <f t="shared" si="181"/>
        <v>NA</v>
      </c>
      <c r="O1182" t="str">
        <f t="shared" si="182"/>
        <v>MED</v>
      </c>
      <c r="P1182" t="str">
        <f t="shared" si="183"/>
        <v>APG&amp;E</v>
      </c>
      <c r="Q1182">
        <f t="shared" si="184"/>
        <v>24</v>
      </c>
      <c r="R1182">
        <v>0</v>
      </c>
      <c r="S1182">
        <f>200</f>
        <v>200</v>
      </c>
      <c r="T1182" s="9">
        <f t="shared" si="189"/>
        <v>77.056286847898093</v>
      </c>
      <c r="U1182">
        <f>0</f>
        <v>0</v>
      </c>
      <c r="V1182" s="9">
        <f t="shared" si="185"/>
        <v>77.056286847898093</v>
      </c>
      <c r="W1182" s="9">
        <f>0</f>
        <v>0</v>
      </c>
      <c r="X1182" s="9">
        <f>0</f>
        <v>0</v>
      </c>
      <c r="Y1182" s="9">
        <f>0</f>
        <v>0</v>
      </c>
      <c r="Z1182" s="9">
        <f>0</f>
        <v>0</v>
      </c>
      <c r="AA1182">
        <f>10</f>
        <v>10</v>
      </c>
    </row>
    <row r="1183" spans="1:27" x14ac:dyDescent="0.55000000000000004">
      <c r="A1183" s="10">
        <v>46174</v>
      </c>
      <c r="B1183" t="s">
        <v>11</v>
      </c>
      <c r="C1183" t="s">
        <v>12</v>
      </c>
      <c r="D1183" t="s">
        <v>13</v>
      </c>
      <c r="E1183" t="s">
        <v>28</v>
      </c>
      <c r="F1183" t="s">
        <v>18</v>
      </c>
      <c r="G1183" t="s">
        <v>16</v>
      </c>
      <c r="H1183">
        <v>7.6330538701578803</v>
      </c>
      <c r="J1183">
        <f t="shared" si="186"/>
        <v>1182</v>
      </c>
      <c r="K1183" t="str">
        <f t="shared" si="180"/>
        <v>AEP TX CentralHouston LZ</v>
      </c>
      <c r="L1183" s="10">
        <f t="shared" si="187"/>
        <v>45887</v>
      </c>
      <c r="M1183" s="10">
        <f t="shared" si="188"/>
        <v>46174</v>
      </c>
      <c r="N1183" t="str">
        <f t="shared" si="181"/>
        <v>NA</v>
      </c>
      <c r="O1183" t="str">
        <f t="shared" si="182"/>
        <v>MED</v>
      </c>
      <c r="P1183" t="str">
        <f t="shared" si="183"/>
        <v>APG&amp;E</v>
      </c>
      <c r="Q1183">
        <f t="shared" si="184"/>
        <v>36</v>
      </c>
      <c r="R1183">
        <v>0</v>
      </c>
      <c r="S1183">
        <f>200</f>
        <v>200</v>
      </c>
      <c r="T1183" s="9">
        <f t="shared" si="189"/>
        <v>76.330538701578803</v>
      </c>
      <c r="U1183">
        <f>0</f>
        <v>0</v>
      </c>
      <c r="V1183" s="9">
        <f t="shared" si="185"/>
        <v>76.330538701578803</v>
      </c>
      <c r="W1183" s="9">
        <f>0</f>
        <v>0</v>
      </c>
      <c r="X1183" s="9">
        <f>0</f>
        <v>0</v>
      </c>
      <c r="Y1183" s="9">
        <f>0</f>
        <v>0</v>
      </c>
      <c r="Z1183" s="9">
        <f>0</f>
        <v>0</v>
      </c>
      <c r="AA1183">
        <f>10</f>
        <v>10</v>
      </c>
    </row>
    <row r="1184" spans="1:27" x14ac:dyDescent="0.55000000000000004">
      <c r="A1184" s="10">
        <v>46174</v>
      </c>
      <c r="B1184" t="s">
        <v>11</v>
      </c>
      <c r="C1184" t="s">
        <v>12</v>
      </c>
      <c r="D1184" t="s">
        <v>13</v>
      </c>
      <c r="E1184" t="s">
        <v>28</v>
      </c>
      <c r="F1184" t="s">
        <v>29</v>
      </c>
      <c r="G1184" t="s">
        <v>16</v>
      </c>
      <c r="H1184">
        <v>7.66584214327911</v>
      </c>
      <c r="J1184">
        <f t="shared" si="186"/>
        <v>1183</v>
      </c>
      <c r="K1184" t="str">
        <f t="shared" si="180"/>
        <v>AEP TX CentralHouston LZ</v>
      </c>
      <c r="L1184" s="10">
        <f t="shared" si="187"/>
        <v>45887</v>
      </c>
      <c r="M1184" s="10">
        <f t="shared" si="188"/>
        <v>46174</v>
      </c>
      <c r="N1184" t="str">
        <f t="shared" si="181"/>
        <v>NA</v>
      </c>
      <c r="O1184" t="str">
        <f t="shared" si="182"/>
        <v>MED</v>
      </c>
      <c r="P1184" t="str">
        <f t="shared" si="183"/>
        <v>APG&amp;E</v>
      </c>
      <c r="Q1184">
        <f t="shared" si="184"/>
        <v>48</v>
      </c>
      <c r="R1184">
        <v>0</v>
      </c>
      <c r="S1184">
        <f>200</f>
        <v>200</v>
      </c>
      <c r="T1184" s="9">
        <f t="shared" si="189"/>
        <v>76.658421432791101</v>
      </c>
      <c r="U1184">
        <f>0</f>
        <v>0</v>
      </c>
      <c r="V1184" s="9">
        <f t="shared" si="185"/>
        <v>76.658421432791101</v>
      </c>
      <c r="W1184" s="9">
        <f>0</f>
        <v>0</v>
      </c>
      <c r="X1184" s="9">
        <f>0</f>
        <v>0</v>
      </c>
      <c r="Y1184" s="9">
        <f>0</f>
        <v>0</v>
      </c>
      <c r="Z1184" s="9">
        <f>0</f>
        <v>0</v>
      </c>
      <c r="AA1184">
        <f>10</f>
        <v>10</v>
      </c>
    </row>
    <row r="1185" spans="1:27" x14ac:dyDescent="0.55000000000000004">
      <c r="A1185" s="10">
        <v>46204</v>
      </c>
      <c r="B1185" t="s">
        <v>11</v>
      </c>
      <c r="C1185" t="s">
        <v>12</v>
      </c>
      <c r="D1185" t="s">
        <v>13</v>
      </c>
      <c r="E1185" t="s">
        <v>28</v>
      </c>
      <c r="F1185" t="s">
        <v>15</v>
      </c>
      <c r="G1185" t="s">
        <v>16</v>
      </c>
      <c r="H1185">
        <v>7.6901571101738799</v>
      </c>
      <c r="J1185">
        <f t="shared" si="186"/>
        <v>1184</v>
      </c>
      <c r="K1185" t="str">
        <f t="shared" si="180"/>
        <v>AEP TX CentralHouston LZ</v>
      </c>
      <c r="L1185" s="10">
        <f t="shared" si="187"/>
        <v>45887</v>
      </c>
      <c r="M1185" s="10">
        <f t="shared" si="188"/>
        <v>46204</v>
      </c>
      <c r="N1185" t="str">
        <f t="shared" si="181"/>
        <v>NA</v>
      </c>
      <c r="O1185" t="str">
        <f t="shared" si="182"/>
        <v>MED</v>
      </c>
      <c r="P1185" t="str">
        <f t="shared" si="183"/>
        <v>APG&amp;E</v>
      </c>
      <c r="Q1185">
        <f t="shared" si="184"/>
        <v>12</v>
      </c>
      <c r="R1185">
        <v>0</v>
      </c>
      <c r="S1185">
        <f>200</f>
        <v>200</v>
      </c>
      <c r="T1185" s="9">
        <f t="shared" si="189"/>
        <v>76.901571101738796</v>
      </c>
      <c r="U1185">
        <f>0</f>
        <v>0</v>
      </c>
      <c r="V1185" s="9">
        <f t="shared" si="185"/>
        <v>76.901571101738796</v>
      </c>
      <c r="W1185" s="9">
        <f>0</f>
        <v>0</v>
      </c>
      <c r="X1185" s="9">
        <f>0</f>
        <v>0</v>
      </c>
      <c r="Y1185" s="9">
        <f>0</f>
        <v>0</v>
      </c>
      <c r="Z1185" s="9">
        <f>0</f>
        <v>0</v>
      </c>
      <c r="AA1185">
        <f>10</f>
        <v>10</v>
      </c>
    </row>
    <row r="1186" spans="1:27" x14ac:dyDescent="0.55000000000000004">
      <c r="A1186" s="10">
        <v>46204</v>
      </c>
      <c r="B1186" t="s">
        <v>11</v>
      </c>
      <c r="C1186" t="s">
        <v>12</v>
      </c>
      <c r="D1186" t="s">
        <v>13</v>
      </c>
      <c r="E1186" t="s">
        <v>28</v>
      </c>
      <c r="F1186" t="s">
        <v>17</v>
      </c>
      <c r="G1186" t="s">
        <v>16</v>
      </c>
      <c r="H1186">
        <v>7.7017059482433003</v>
      </c>
      <c r="J1186">
        <f t="shared" si="186"/>
        <v>1185</v>
      </c>
      <c r="K1186" t="str">
        <f t="shared" si="180"/>
        <v>AEP TX CentralHouston LZ</v>
      </c>
      <c r="L1186" s="10">
        <f t="shared" si="187"/>
        <v>45887</v>
      </c>
      <c r="M1186" s="10">
        <f t="shared" si="188"/>
        <v>46204</v>
      </c>
      <c r="N1186" t="str">
        <f t="shared" si="181"/>
        <v>NA</v>
      </c>
      <c r="O1186" t="str">
        <f t="shared" si="182"/>
        <v>MED</v>
      </c>
      <c r="P1186" t="str">
        <f t="shared" si="183"/>
        <v>APG&amp;E</v>
      </c>
      <c r="Q1186">
        <f t="shared" si="184"/>
        <v>24</v>
      </c>
      <c r="R1186">
        <v>0</v>
      </c>
      <c r="S1186">
        <f>200</f>
        <v>200</v>
      </c>
      <c r="T1186" s="9">
        <f t="shared" si="189"/>
        <v>77.017059482432998</v>
      </c>
      <c r="U1186">
        <f>0</f>
        <v>0</v>
      </c>
      <c r="V1186" s="9">
        <f t="shared" si="185"/>
        <v>77.017059482432998</v>
      </c>
      <c r="W1186" s="9">
        <f>0</f>
        <v>0</v>
      </c>
      <c r="X1186" s="9">
        <f>0</f>
        <v>0</v>
      </c>
      <c r="Y1186" s="9">
        <f>0</f>
        <v>0</v>
      </c>
      <c r="Z1186" s="9">
        <f>0</f>
        <v>0</v>
      </c>
      <c r="AA1186">
        <f>10</f>
        <v>10</v>
      </c>
    </row>
    <row r="1187" spans="1:27" x14ac:dyDescent="0.55000000000000004">
      <c r="A1187" s="10">
        <v>46204</v>
      </c>
      <c r="B1187" t="s">
        <v>11</v>
      </c>
      <c r="C1187" t="s">
        <v>12</v>
      </c>
      <c r="D1187" t="s">
        <v>13</v>
      </c>
      <c r="E1187" t="s">
        <v>28</v>
      </c>
      <c r="F1187" t="s">
        <v>18</v>
      </c>
      <c r="G1187" t="s">
        <v>16</v>
      </c>
      <c r="H1187">
        <v>7.6298675909083</v>
      </c>
      <c r="J1187">
        <f t="shared" si="186"/>
        <v>1186</v>
      </c>
      <c r="K1187" t="str">
        <f t="shared" si="180"/>
        <v>AEP TX CentralHouston LZ</v>
      </c>
      <c r="L1187" s="10">
        <f t="shared" si="187"/>
        <v>45887</v>
      </c>
      <c r="M1187" s="10">
        <f t="shared" si="188"/>
        <v>46204</v>
      </c>
      <c r="N1187" t="str">
        <f t="shared" si="181"/>
        <v>NA</v>
      </c>
      <c r="O1187" t="str">
        <f t="shared" si="182"/>
        <v>MED</v>
      </c>
      <c r="P1187" t="str">
        <f t="shared" si="183"/>
        <v>APG&amp;E</v>
      </c>
      <c r="Q1187">
        <f t="shared" si="184"/>
        <v>36</v>
      </c>
      <c r="R1187">
        <v>0</v>
      </c>
      <c r="S1187">
        <f>200</f>
        <v>200</v>
      </c>
      <c r="T1187" s="9">
        <f t="shared" si="189"/>
        <v>76.298675909083002</v>
      </c>
      <c r="U1187">
        <f>0</f>
        <v>0</v>
      </c>
      <c r="V1187" s="9">
        <f t="shared" si="185"/>
        <v>76.298675909083002</v>
      </c>
      <c r="W1187" s="9">
        <f>0</f>
        <v>0</v>
      </c>
      <c r="X1187" s="9">
        <f>0</f>
        <v>0</v>
      </c>
      <c r="Y1187" s="9">
        <f>0</f>
        <v>0</v>
      </c>
      <c r="Z1187" s="9">
        <f>0</f>
        <v>0</v>
      </c>
      <c r="AA1187">
        <f>10</f>
        <v>10</v>
      </c>
    </row>
    <row r="1188" spans="1:27" x14ac:dyDescent="0.55000000000000004">
      <c r="A1188" s="10">
        <v>46204</v>
      </c>
      <c r="B1188" t="s">
        <v>11</v>
      </c>
      <c r="C1188" t="s">
        <v>12</v>
      </c>
      <c r="D1188" t="s">
        <v>13</v>
      </c>
      <c r="E1188" t="s">
        <v>28</v>
      </c>
      <c r="F1188" t="s">
        <v>29</v>
      </c>
      <c r="G1188" t="s">
        <v>16</v>
      </c>
      <c r="H1188">
        <v>7.6632491674683303</v>
      </c>
      <c r="J1188">
        <f t="shared" si="186"/>
        <v>1187</v>
      </c>
      <c r="K1188" t="str">
        <f t="shared" si="180"/>
        <v>AEP TX CentralHouston LZ</v>
      </c>
      <c r="L1188" s="10">
        <f t="shared" si="187"/>
        <v>45887</v>
      </c>
      <c r="M1188" s="10">
        <f t="shared" si="188"/>
        <v>46204</v>
      </c>
      <c r="N1188" t="str">
        <f t="shared" si="181"/>
        <v>NA</v>
      </c>
      <c r="O1188" t="str">
        <f t="shared" si="182"/>
        <v>MED</v>
      </c>
      <c r="P1188" t="str">
        <f t="shared" si="183"/>
        <v>APG&amp;E</v>
      </c>
      <c r="Q1188">
        <f t="shared" si="184"/>
        <v>48</v>
      </c>
      <c r="R1188">
        <v>0</v>
      </c>
      <c r="S1188">
        <f>200</f>
        <v>200</v>
      </c>
      <c r="T1188" s="9">
        <f t="shared" si="189"/>
        <v>76.632491674683308</v>
      </c>
      <c r="U1188">
        <f>0</f>
        <v>0</v>
      </c>
      <c r="V1188" s="9">
        <f t="shared" si="185"/>
        <v>76.632491674683308</v>
      </c>
      <c r="W1188" s="9">
        <f>0</f>
        <v>0</v>
      </c>
      <c r="X1188" s="9">
        <f>0</f>
        <v>0</v>
      </c>
      <c r="Y1188" s="9">
        <f>0</f>
        <v>0</v>
      </c>
      <c r="Z1188" s="9">
        <f>0</f>
        <v>0</v>
      </c>
      <c r="AA1188">
        <f>10</f>
        <v>10</v>
      </c>
    </row>
    <row r="1189" spans="1:27" x14ac:dyDescent="0.55000000000000004">
      <c r="A1189" s="10">
        <v>46235</v>
      </c>
      <c r="B1189" t="s">
        <v>11</v>
      </c>
      <c r="C1189" t="s">
        <v>12</v>
      </c>
      <c r="D1189" t="s">
        <v>13</v>
      </c>
      <c r="E1189" t="s">
        <v>28</v>
      </c>
      <c r="F1189" t="s">
        <v>15</v>
      </c>
      <c r="G1189" t="s">
        <v>16</v>
      </c>
      <c r="H1189">
        <v>7.6878050149111603</v>
      </c>
      <c r="J1189">
        <f t="shared" si="186"/>
        <v>1188</v>
      </c>
      <c r="K1189" t="str">
        <f t="shared" si="180"/>
        <v>AEP TX CentralHouston LZ</v>
      </c>
      <c r="L1189" s="10">
        <f t="shared" si="187"/>
        <v>45887</v>
      </c>
      <c r="M1189" s="10">
        <f t="shared" si="188"/>
        <v>46235</v>
      </c>
      <c r="N1189" t="str">
        <f t="shared" si="181"/>
        <v>NA</v>
      </c>
      <c r="O1189" t="str">
        <f t="shared" si="182"/>
        <v>MED</v>
      </c>
      <c r="P1189" t="str">
        <f t="shared" si="183"/>
        <v>APG&amp;E</v>
      </c>
      <c r="Q1189">
        <f t="shared" si="184"/>
        <v>12</v>
      </c>
      <c r="R1189">
        <v>0</v>
      </c>
      <c r="S1189">
        <f>200</f>
        <v>200</v>
      </c>
      <c r="T1189" s="9">
        <f t="shared" si="189"/>
        <v>76.878050149111601</v>
      </c>
      <c r="U1189">
        <f>0</f>
        <v>0</v>
      </c>
      <c r="V1189" s="9">
        <f t="shared" si="185"/>
        <v>76.878050149111601</v>
      </c>
      <c r="W1189" s="9">
        <f>0</f>
        <v>0</v>
      </c>
      <c r="X1189" s="9">
        <f>0</f>
        <v>0</v>
      </c>
      <c r="Y1189" s="9">
        <f>0</f>
        <v>0</v>
      </c>
      <c r="Z1189" s="9">
        <f>0</f>
        <v>0</v>
      </c>
      <c r="AA1189">
        <f>10</f>
        <v>10</v>
      </c>
    </row>
    <row r="1190" spans="1:27" x14ac:dyDescent="0.55000000000000004">
      <c r="A1190" s="10">
        <v>46235</v>
      </c>
      <c r="B1190" t="s">
        <v>11</v>
      </c>
      <c r="C1190" t="s">
        <v>12</v>
      </c>
      <c r="D1190" t="s">
        <v>13</v>
      </c>
      <c r="E1190" t="s">
        <v>28</v>
      </c>
      <c r="F1190" t="s">
        <v>17</v>
      </c>
      <c r="G1190" t="s">
        <v>16</v>
      </c>
      <c r="H1190">
        <v>7.7017827882046097</v>
      </c>
      <c r="J1190">
        <f t="shared" si="186"/>
        <v>1189</v>
      </c>
      <c r="K1190" t="str">
        <f t="shared" si="180"/>
        <v>AEP TX CentralHouston LZ</v>
      </c>
      <c r="L1190" s="10">
        <f t="shared" si="187"/>
        <v>45887</v>
      </c>
      <c r="M1190" s="10">
        <f t="shared" si="188"/>
        <v>46235</v>
      </c>
      <c r="N1190" t="str">
        <f t="shared" si="181"/>
        <v>NA</v>
      </c>
      <c r="O1190" t="str">
        <f t="shared" si="182"/>
        <v>MED</v>
      </c>
      <c r="P1190" t="str">
        <f t="shared" si="183"/>
        <v>APG&amp;E</v>
      </c>
      <c r="Q1190">
        <f t="shared" si="184"/>
        <v>24</v>
      </c>
      <c r="R1190">
        <v>0</v>
      </c>
      <c r="S1190">
        <f>200</f>
        <v>200</v>
      </c>
      <c r="T1190" s="9">
        <f t="shared" si="189"/>
        <v>77.017827882046092</v>
      </c>
      <c r="U1190">
        <f>0</f>
        <v>0</v>
      </c>
      <c r="V1190" s="9">
        <f t="shared" si="185"/>
        <v>77.017827882046092</v>
      </c>
      <c r="W1190" s="9">
        <f>0</f>
        <v>0</v>
      </c>
      <c r="X1190" s="9">
        <f>0</f>
        <v>0</v>
      </c>
      <c r="Y1190" s="9">
        <f>0</f>
        <v>0</v>
      </c>
      <c r="Z1190" s="9">
        <f>0</f>
        <v>0</v>
      </c>
      <c r="AA1190">
        <f>10</f>
        <v>10</v>
      </c>
    </row>
    <row r="1191" spans="1:27" x14ac:dyDescent="0.55000000000000004">
      <c r="A1191" s="10">
        <v>46235</v>
      </c>
      <c r="B1191" t="s">
        <v>11</v>
      </c>
      <c r="C1191" t="s">
        <v>12</v>
      </c>
      <c r="D1191" t="s">
        <v>13</v>
      </c>
      <c r="E1191" t="s">
        <v>28</v>
      </c>
      <c r="F1191" t="s">
        <v>18</v>
      </c>
      <c r="G1191" t="s">
        <v>16</v>
      </c>
      <c r="H1191">
        <v>7.6300824573829296</v>
      </c>
      <c r="J1191">
        <f t="shared" si="186"/>
        <v>1190</v>
      </c>
      <c r="K1191" t="str">
        <f t="shared" si="180"/>
        <v>AEP TX CentralHouston LZ</v>
      </c>
      <c r="L1191" s="10">
        <f t="shared" si="187"/>
        <v>45887</v>
      </c>
      <c r="M1191" s="10">
        <f t="shared" si="188"/>
        <v>46235</v>
      </c>
      <c r="N1191" t="str">
        <f t="shared" si="181"/>
        <v>NA</v>
      </c>
      <c r="O1191" t="str">
        <f t="shared" si="182"/>
        <v>MED</v>
      </c>
      <c r="P1191" t="str">
        <f t="shared" si="183"/>
        <v>APG&amp;E</v>
      </c>
      <c r="Q1191">
        <f t="shared" si="184"/>
        <v>36</v>
      </c>
      <c r="R1191">
        <v>0</v>
      </c>
      <c r="S1191">
        <f>200</f>
        <v>200</v>
      </c>
      <c r="T1191" s="9">
        <f t="shared" si="189"/>
        <v>76.300824573829289</v>
      </c>
      <c r="U1191">
        <f>0</f>
        <v>0</v>
      </c>
      <c r="V1191" s="9">
        <f t="shared" si="185"/>
        <v>76.300824573829289</v>
      </c>
      <c r="W1191" s="9">
        <f>0</f>
        <v>0</v>
      </c>
      <c r="X1191" s="9">
        <f>0</f>
        <v>0</v>
      </c>
      <c r="Y1191" s="9">
        <f>0</f>
        <v>0</v>
      </c>
      <c r="Z1191" s="9">
        <f>0</f>
        <v>0</v>
      </c>
      <c r="AA1191">
        <f>10</f>
        <v>10</v>
      </c>
    </row>
    <row r="1192" spans="1:27" x14ac:dyDescent="0.55000000000000004">
      <c r="A1192" s="10">
        <v>46235</v>
      </c>
      <c r="B1192" t="s">
        <v>11</v>
      </c>
      <c r="C1192" t="s">
        <v>12</v>
      </c>
      <c r="D1192" t="s">
        <v>13</v>
      </c>
      <c r="E1192" t="s">
        <v>28</v>
      </c>
      <c r="F1192" t="s">
        <v>29</v>
      </c>
      <c r="G1192" t="s">
        <v>16</v>
      </c>
      <c r="H1192">
        <v>7.6608226385407496</v>
      </c>
      <c r="J1192">
        <f t="shared" si="186"/>
        <v>1191</v>
      </c>
      <c r="K1192" t="str">
        <f t="shared" si="180"/>
        <v>AEP TX CentralHouston LZ</v>
      </c>
      <c r="L1192" s="10">
        <f t="shared" si="187"/>
        <v>45887</v>
      </c>
      <c r="M1192" s="10">
        <f t="shared" si="188"/>
        <v>46235</v>
      </c>
      <c r="N1192" t="str">
        <f t="shared" si="181"/>
        <v>NA</v>
      </c>
      <c r="O1192" t="str">
        <f t="shared" si="182"/>
        <v>MED</v>
      </c>
      <c r="P1192" t="str">
        <f t="shared" si="183"/>
        <v>APG&amp;E</v>
      </c>
      <c r="Q1192">
        <f t="shared" si="184"/>
        <v>48</v>
      </c>
      <c r="R1192">
        <v>0</v>
      </c>
      <c r="S1192">
        <f>200</f>
        <v>200</v>
      </c>
      <c r="T1192" s="9">
        <f t="shared" si="189"/>
        <v>76.608226385407491</v>
      </c>
      <c r="U1192">
        <f>0</f>
        <v>0</v>
      </c>
      <c r="V1192" s="9">
        <f t="shared" si="185"/>
        <v>76.608226385407491</v>
      </c>
      <c r="W1192" s="9">
        <f>0</f>
        <v>0</v>
      </c>
      <c r="X1192" s="9">
        <f>0</f>
        <v>0</v>
      </c>
      <c r="Y1192" s="9">
        <f>0</f>
        <v>0</v>
      </c>
      <c r="Z1192" s="9">
        <f>0</f>
        <v>0</v>
      </c>
      <c r="AA1192">
        <f>10</f>
        <v>10</v>
      </c>
    </row>
    <row r="1193" spans="1:27" x14ac:dyDescent="0.55000000000000004">
      <c r="A1193" s="10">
        <v>46266</v>
      </c>
      <c r="B1193" t="s">
        <v>11</v>
      </c>
      <c r="C1193" t="s">
        <v>12</v>
      </c>
      <c r="D1193" t="s">
        <v>13</v>
      </c>
      <c r="E1193" t="s">
        <v>28</v>
      </c>
      <c r="F1193" t="s">
        <v>15</v>
      </c>
      <c r="G1193" t="s">
        <v>16</v>
      </c>
      <c r="H1193">
        <v>7.6565915303037304</v>
      </c>
      <c r="J1193">
        <f t="shared" si="186"/>
        <v>1192</v>
      </c>
      <c r="K1193" t="str">
        <f t="shared" si="180"/>
        <v>AEP TX CentralHouston LZ</v>
      </c>
      <c r="L1193" s="10">
        <f t="shared" si="187"/>
        <v>45887</v>
      </c>
      <c r="M1193" s="10">
        <f t="shared" si="188"/>
        <v>46266</v>
      </c>
      <c r="N1193" t="str">
        <f t="shared" si="181"/>
        <v>NA</v>
      </c>
      <c r="O1193" t="str">
        <f t="shared" si="182"/>
        <v>MED</v>
      </c>
      <c r="P1193" t="str">
        <f t="shared" si="183"/>
        <v>APG&amp;E</v>
      </c>
      <c r="Q1193">
        <f t="shared" si="184"/>
        <v>12</v>
      </c>
      <c r="R1193">
        <v>0</v>
      </c>
      <c r="S1193">
        <f>200</f>
        <v>200</v>
      </c>
      <c r="T1193" s="9">
        <f t="shared" si="189"/>
        <v>76.565915303037301</v>
      </c>
      <c r="U1193">
        <f>0</f>
        <v>0</v>
      </c>
      <c r="V1193" s="9">
        <f t="shared" si="185"/>
        <v>76.565915303037301</v>
      </c>
      <c r="W1193" s="9">
        <f>0</f>
        <v>0</v>
      </c>
      <c r="X1193" s="9">
        <f>0</f>
        <v>0</v>
      </c>
      <c r="Y1193" s="9">
        <f>0</f>
        <v>0</v>
      </c>
      <c r="Z1193" s="9">
        <f>0</f>
        <v>0</v>
      </c>
      <c r="AA1193">
        <f>10</f>
        <v>10</v>
      </c>
    </row>
    <row r="1194" spans="1:27" x14ac:dyDescent="0.55000000000000004">
      <c r="A1194" s="10">
        <v>46266</v>
      </c>
      <c r="B1194" t="s">
        <v>11</v>
      </c>
      <c r="C1194" t="s">
        <v>12</v>
      </c>
      <c r="D1194" t="s">
        <v>13</v>
      </c>
      <c r="E1194" t="s">
        <v>28</v>
      </c>
      <c r="F1194" t="s">
        <v>17</v>
      </c>
      <c r="G1194" t="s">
        <v>16</v>
      </c>
      <c r="H1194">
        <v>7.6602805373600802</v>
      </c>
      <c r="J1194">
        <f t="shared" si="186"/>
        <v>1193</v>
      </c>
      <c r="K1194" t="str">
        <f t="shared" si="180"/>
        <v>AEP TX CentralHouston LZ</v>
      </c>
      <c r="L1194" s="10">
        <f t="shared" si="187"/>
        <v>45887</v>
      </c>
      <c r="M1194" s="10">
        <f t="shared" si="188"/>
        <v>46266</v>
      </c>
      <c r="N1194" t="str">
        <f t="shared" si="181"/>
        <v>NA</v>
      </c>
      <c r="O1194" t="str">
        <f t="shared" si="182"/>
        <v>MED</v>
      </c>
      <c r="P1194" t="str">
        <f t="shared" si="183"/>
        <v>APG&amp;E</v>
      </c>
      <c r="Q1194">
        <f t="shared" si="184"/>
        <v>24</v>
      </c>
      <c r="R1194">
        <v>0</v>
      </c>
      <c r="S1194">
        <f>200</f>
        <v>200</v>
      </c>
      <c r="T1194" s="9">
        <f t="shared" si="189"/>
        <v>76.602805373600802</v>
      </c>
      <c r="U1194">
        <f>0</f>
        <v>0</v>
      </c>
      <c r="V1194" s="9">
        <f t="shared" si="185"/>
        <v>76.602805373600802</v>
      </c>
      <c r="W1194" s="9">
        <f>0</f>
        <v>0</v>
      </c>
      <c r="X1194" s="9">
        <f>0</f>
        <v>0</v>
      </c>
      <c r="Y1194" s="9">
        <f>0</f>
        <v>0</v>
      </c>
      <c r="Z1194" s="9">
        <f>0</f>
        <v>0</v>
      </c>
      <c r="AA1194">
        <f>10</f>
        <v>10</v>
      </c>
    </row>
    <row r="1195" spans="1:27" x14ac:dyDescent="0.55000000000000004">
      <c r="A1195" s="10">
        <v>46266</v>
      </c>
      <c r="B1195" t="s">
        <v>11</v>
      </c>
      <c r="C1195" t="s">
        <v>12</v>
      </c>
      <c r="D1195" t="s">
        <v>13</v>
      </c>
      <c r="E1195" t="s">
        <v>28</v>
      </c>
      <c r="F1195" t="s">
        <v>18</v>
      </c>
      <c r="G1195" t="s">
        <v>16</v>
      </c>
      <c r="H1195">
        <v>7.6002716579822804</v>
      </c>
      <c r="J1195">
        <f t="shared" si="186"/>
        <v>1194</v>
      </c>
      <c r="K1195" t="str">
        <f t="shared" si="180"/>
        <v>AEP TX CentralHouston LZ</v>
      </c>
      <c r="L1195" s="10">
        <f t="shared" si="187"/>
        <v>45887</v>
      </c>
      <c r="M1195" s="10">
        <f t="shared" si="188"/>
        <v>46266</v>
      </c>
      <c r="N1195" t="str">
        <f t="shared" si="181"/>
        <v>NA</v>
      </c>
      <c r="O1195" t="str">
        <f t="shared" si="182"/>
        <v>MED</v>
      </c>
      <c r="P1195" t="str">
        <f t="shared" si="183"/>
        <v>APG&amp;E</v>
      </c>
      <c r="Q1195">
        <f t="shared" si="184"/>
        <v>36</v>
      </c>
      <c r="R1195">
        <v>0</v>
      </c>
      <c r="S1195">
        <f>200</f>
        <v>200</v>
      </c>
      <c r="T1195" s="9">
        <f t="shared" si="189"/>
        <v>76.002716579822803</v>
      </c>
      <c r="U1195">
        <f>0</f>
        <v>0</v>
      </c>
      <c r="V1195" s="9">
        <f t="shared" si="185"/>
        <v>76.002716579822803</v>
      </c>
      <c r="W1195" s="9">
        <f>0</f>
        <v>0</v>
      </c>
      <c r="X1195" s="9">
        <f>0</f>
        <v>0</v>
      </c>
      <c r="Y1195" s="9">
        <f>0</f>
        <v>0</v>
      </c>
      <c r="Z1195" s="9">
        <f>0</f>
        <v>0</v>
      </c>
      <c r="AA1195">
        <f>10</f>
        <v>10</v>
      </c>
    </row>
    <row r="1196" spans="1:27" x14ac:dyDescent="0.55000000000000004">
      <c r="A1196" s="10">
        <v>46266</v>
      </c>
      <c r="B1196" t="s">
        <v>11</v>
      </c>
      <c r="C1196" t="s">
        <v>12</v>
      </c>
      <c r="D1196" t="s">
        <v>13</v>
      </c>
      <c r="E1196" t="s">
        <v>28</v>
      </c>
      <c r="F1196" t="s">
        <v>29</v>
      </c>
      <c r="G1196" t="s">
        <v>16</v>
      </c>
      <c r="H1196">
        <v>7.6303488933310097</v>
      </c>
      <c r="J1196">
        <f t="shared" si="186"/>
        <v>1195</v>
      </c>
      <c r="K1196" t="str">
        <f t="shared" si="180"/>
        <v>AEP TX CentralHouston LZ</v>
      </c>
      <c r="L1196" s="10">
        <f t="shared" si="187"/>
        <v>45887</v>
      </c>
      <c r="M1196" s="10">
        <f t="shared" si="188"/>
        <v>46266</v>
      </c>
      <c r="N1196" t="str">
        <f t="shared" si="181"/>
        <v>NA</v>
      </c>
      <c r="O1196" t="str">
        <f t="shared" si="182"/>
        <v>MED</v>
      </c>
      <c r="P1196" t="str">
        <f t="shared" si="183"/>
        <v>APG&amp;E</v>
      </c>
      <c r="Q1196">
        <f t="shared" si="184"/>
        <v>48</v>
      </c>
      <c r="R1196">
        <v>0</v>
      </c>
      <c r="S1196">
        <f>200</f>
        <v>200</v>
      </c>
      <c r="T1196" s="9">
        <f t="shared" si="189"/>
        <v>76.303488933310092</v>
      </c>
      <c r="U1196">
        <f>0</f>
        <v>0</v>
      </c>
      <c r="V1196" s="9">
        <f t="shared" si="185"/>
        <v>76.303488933310092</v>
      </c>
      <c r="W1196" s="9">
        <f>0</f>
        <v>0</v>
      </c>
      <c r="X1196" s="9">
        <f>0</f>
        <v>0</v>
      </c>
      <c r="Y1196" s="9">
        <f>0</f>
        <v>0</v>
      </c>
      <c r="Z1196" s="9">
        <f>0</f>
        <v>0</v>
      </c>
      <c r="AA1196">
        <f>10</f>
        <v>10</v>
      </c>
    </row>
    <row r="1197" spans="1:27" x14ac:dyDescent="0.55000000000000004">
      <c r="A1197" s="10">
        <v>46296</v>
      </c>
      <c r="B1197" t="s">
        <v>11</v>
      </c>
      <c r="C1197" t="s">
        <v>12</v>
      </c>
      <c r="D1197" t="s">
        <v>13</v>
      </c>
      <c r="E1197" t="s">
        <v>28</v>
      </c>
      <c r="F1197" t="s">
        <v>15</v>
      </c>
      <c r="G1197" t="s">
        <v>16</v>
      </c>
      <c r="H1197">
        <v>7.6556320028817604</v>
      </c>
      <c r="J1197">
        <f t="shared" si="186"/>
        <v>1196</v>
      </c>
      <c r="K1197" t="str">
        <f t="shared" si="180"/>
        <v>AEP TX CentralHouston LZ</v>
      </c>
      <c r="L1197" s="10">
        <f t="shared" si="187"/>
        <v>45887</v>
      </c>
      <c r="M1197" s="10">
        <f t="shared" si="188"/>
        <v>46296</v>
      </c>
      <c r="N1197" t="str">
        <f t="shared" si="181"/>
        <v>NA</v>
      </c>
      <c r="O1197" t="str">
        <f t="shared" si="182"/>
        <v>MED</v>
      </c>
      <c r="P1197" t="str">
        <f t="shared" si="183"/>
        <v>APG&amp;E</v>
      </c>
      <c r="Q1197">
        <f t="shared" si="184"/>
        <v>12</v>
      </c>
      <c r="R1197">
        <v>0</v>
      </c>
      <c r="S1197">
        <f>200</f>
        <v>200</v>
      </c>
      <c r="T1197" s="9">
        <f t="shared" si="189"/>
        <v>76.556320028817609</v>
      </c>
      <c r="U1197">
        <f>0</f>
        <v>0</v>
      </c>
      <c r="V1197" s="9">
        <f t="shared" si="185"/>
        <v>76.556320028817609</v>
      </c>
      <c r="W1197" s="9">
        <f>0</f>
        <v>0</v>
      </c>
      <c r="X1197" s="9">
        <f>0</f>
        <v>0</v>
      </c>
      <c r="Y1197" s="9">
        <f>0</f>
        <v>0</v>
      </c>
      <c r="Z1197" s="9">
        <f>0</f>
        <v>0</v>
      </c>
      <c r="AA1197">
        <f>10</f>
        <v>10</v>
      </c>
    </row>
    <row r="1198" spans="1:27" x14ac:dyDescent="0.55000000000000004">
      <c r="A1198" s="10">
        <v>46296</v>
      </c>
      <c r="B1198" t="s">
        <v>11</v>
      </c>
      <c r="C1198" t="s">
        <v>12</v>
      </c>
      <c r="D1198" t="s">
        <v>13</v>
      </c>
      <c r="E1198" t="s">
        <v>28</v>
      </c>
      <c r="F1198" t="s">
        <v>17</v>
      </c>
      <c r="G1198" t="s">
        <v>16</v>
      </c>
      <c r="H1198">
        <v>7.6481745278572904</v>
      </c>
      <c r="J1198">
        <f t="shared" si="186"/>
        <v>1197</v>
      </c>
      <c r="K1198" t="str">
        <f t="shared" si="180"/>
        <v>AEP TX CentralHouston LZ</v>
      </c>
      <c r="L1198" s="10">
        <f t="shared" si="187"/>
        <v>45887</v>
      </c>
      <c r="M1198" s="10">
        <f t="shared" si="188"/>
        <v>46296</v>
      </c>
      <c r="N1198" t="str">
        <f t="shared" si="181"/>
        <v>NA</v>
      </c>
      <c r="O1198" t="str">
        <f t="shared" si="182"/>
        <v>MED</v>
      </c>
      <c r="P1198" t="str">
        <f t="shared" si="183"/>
        <v>APG&amp;E</v>
      </c>
      <c r="Q1198">
        <f t="shared" si="184"/>
        <v>24</v>
      </c>
      <c r="R1198">
        <v>0</v>
      </c>
      <c r="S1198">
        <f>200</f>
        <v>200</v>
      </c>
      <c r="T1198" s="9">
        <f t="shared" si="189"/>
        <v>76.481745278572902</v>
      </c>
      <c r="U1198">
        <f>0</f>
        <v>0</v>
      </c>
      <c r="V1198" s="9">
        <f t="shared" si="185"/>
        <v>76.481745278572902</v>
      </c>
      <c r="W1198" s="9">
        <f>0</f>
        <v>0</v>
      </c>
      <c r="X1198" s="9">
        <f>0</f>
        <v>0</v>
      </c>
      <c r="Y1198" s="9">
        <f>0</f>
        <v>0</v>
      </c>
      <c r="Z1198" s="9">
        <f>0</f>
        <v>0</v>
      </c>
      <c r="AA1198">
        <f>10</f>
        <v>10</v>
      </c>
    </row>
    <row r="1199" spans="1:27" x14ac:dyDescent="0.55000000000000004">
      <c r="A1199" s="10">
        <v>46296</v>
      </c>
      <c r="B1199" t="s">
        <v>11</v>
      </c>
      <c r="C1199" t="s">
        <v>12</v>
      </c>
      <c r="D1199" t="s">
        <v>13</v>
      </c>
      <c r="E1199" t="s">
        <v>28</v>
      </c>
      <c r="F1199" t="s">
        <v>18</v>
      </c>
      <c r="G1199" t="s">
        <v>16</v>
      </c>
      <c r="H1199">
        <v>7.5890188702627004</v>
      </c>
      <c r="J1199">
        <f t="shared" si="186"/>
        <v>1198</v>
      </c>
      <c r="K1199" t="str">
        <f t="shared" si="180"/>
        <v>AEP TX CentralHouston LZ</v>
      </c>
      <c r="L1199" s="10">
        <f t="shared" si="187"/>
        <v>45887</v>
      </c>
      <c r="M1199" s="10">
        <f t="shared" si="188"/>
        <v>46296</v>
      </c>
      <c r="N1199" t="str">
        <f t="shared" si="181"/>
        <v>NA</v>
      </c>
      <c r="O1199" t="str">
        <f t="shared" si="182"/>
        <v>MED</v>
      </c>
      <c r="P1199" t="str">
        <f t="shared" si="183"/>
        <v>APG&amp;E</v>
      </c>
      <c r="Q1199">
        <f t="shared" si="184"/>
        <v>36</v>
      </c>
      <c r="R1199">
        <v>0</v>
      </c>
      <c r="S1199">
        <f>200</f>
        <v>200</v>
      </c>
      <c r="T1199" s="9">
        <f t="shared" si="189"/>
        <v>75.890188702627</v>
      </c>
      <c r="U1199">
        <f>0</f>
        <v>0</v>
      </c>
      <c r="V1199" s="9">
        <f t="shared" si="185"/>
        <v>75.890188702627</v>
      </c>
      <c r="W1199" s="9">
        <f>0</f>
        <v>0</v>
      </c>
      <c r="X1199" s="9">
        <f>0</f>
        <v>0</v>
      </c>
      <c r="Y1199" s="9">
        <f>0</f>
        <v>0</v>
      </c>
      <c r="Z1199" s="9">
        <f>0</f>
        <v>0</v>
      </c>
      <c r="AA1199">
        <f>10</f>
        <v>10</v>
      </c>
    </row>
    <row r="1200" spans="1:27" x14ac:dyDescent="0.55000000000000004">
      <c r="A1200" s="10">
        <v>46296</v>
      </c>
      <c r="B1200" t="s">
        <v>11</v>
      </c>
      <c r="C1200" t="s">
        <v>12</v>
      </c>
      <c r="D1200" t="s">
        <v>13</v>
      </c>
      <c r="E1200" t="s">
        <v>28</v>
      </c>
      <c r="F1200" t="s">
        <v>29</v>
      </c>
      <c r="G1200" t="s">
        <v>16</v>
      </c>
      <c r="H1200">
        <v>7.6259060993612602</v>
      </c>
      <c r="J1200">
        <f t="shared" si="186"/>
        <v>1199</v>
      </c>
      <c r="K1200" t="str">
        <f t="shared" si="180"/>
        <v>AEP TX CentralHouston LZ</v>
      </c>
      <c r="L1200" s="10">
        <f t="shared" si="187"/>
        <v>45887</v>
      </c>
      <c r="M1200" s="10">
        <f t="shared" si="188"/>
        <v>46296</v>
      </c>
      <c r="N1200" t="str">
        <f t="shared" si="181"/>
        <v>NA</v>
      </c>
      <c r="O1200" t="str">
        <f t="shared" si="182"/>
        <v>MED</v>
      </c>
      <c r="P1200" t="str">
        <f t="shared" si="183"/>
        <v>APG&amp;E</v>
      </c>
      <c r="Q1200">
        <f t="shared" si="184"/>
        <v>48</v>
      </c>
      <c r="R1200">
        <v>0</v>
      </c>
      <c r="S1200">
        <f>200</f>
        <v>200</v>
      </c>
      <c r="T1200" s="9">
        <f t="shared" si="189"/>
        <v>76.259060993612607</v>
      </c>
      <c r="U1200">
        <f>0</f>
        <v>0</v>
      </c>
      <c r="V1200" s="9">
        <f t="shared" si="185"/>
        <v>76.259060993612607</v>
      </c>
      <c r="W1200" s="9">
        <f>0</f>
        <v>0</v>
      </c>
      <c r="X1200" s="9">
        <f>0</f>
        <v>0</v>
      </c>
      <c r="Y1200" s="9">
        <f>0</f>
        <v>0</v>
      </c>
      <c r="Z1200" s="9">
        <f>0</f>
        <v>0</v>
      </c>
      <c r="AA1200">
        <f>10</f>
        <v>10</v>
      </c>
    </row>
    <row r="1201" spans="1:27" x14ac:dyDescent="0.55000000000000004">
      <c r="A1201" s="10">
        <v>46327</v>
      </c>
      <c r="B1201" t="s">
        <v>11</v>
      </c>
      <c r="C1201" t="s">
        <v>12</v>
      </c>
      <c r="D1201" t="s">
        <v>13</v>
      </c>
      <c r="E1201" t="s">
        <v>28</v>
      </c>
      <c r="F1201" t="s">
        <v>15</v>
      </c>
      <c r="G1201" t="s">
        <v>16</v>
      </c>
      <c r="H1201">
        <v>7.6419841162686897</v>
      </c>
      <c r="J1201">
        <f t="shared" si="186"/>
        <v>1200</v>
      </c>
      <c r="K1201" t="str">
        <f t="shared" si="180"/>
        <v>AEP TX CentralHouston LZ</v>
      </c>
      <c r="L1201" s="10">
        <f t="shared" si="187"/>
        <v>45887</v>
      </c>
      <c r="M1201" s="10">
        <f t="shared" si="188"/>
        <v>46327</v>
      </c>
      <c r="N1201" t="str">
        <f t="shared" si="181"/>
        <v>NA</v>
      </c>
      <c r="O1201" t="str">
        <f t="shared" si="182"/>
        <v>MED</v>
      </c>
      <c r="P1201" t="str">
        <f t="shared" si="183"/>
        <v>APG&amp;E</v>
      </c>
      <c r="Q1201">
        <f t="shared" si="184"/>
        <v>12</v>
      </c>
      <c r="R1201">
        <v>0</v>
      </c>
      <c r="S1201">
        <f>200</f>
        <v>200</v>
      </c>
      <c r="T1201" s="9">
        <f t="shared" si="189"/>
        <v>76.419841162686893</v>
      </c>
      <c r="U1201">
        <f>0</f>
        <v>0</v>
      </c>
      <c r="V1201" s="9">
        <f t="shared" si="185"/>
        <v>76.419841162686893</v>
      </c>
      <c r="W1201" s="9">
        <f>0</f>
        <v>0</v>
      </c>
      <c r="X1201" s="9">
        <f>0</f>
        <v>0</v>
      </c>
      <c r="Y1201" s="9">
        <f>0</f>
        <v>0</v>
      </c>
      <c r="Z1201" s="9">
        <f>0</f>
        <v>0</v>
      </c>
      <c r="AA1201">
        <f>10</f>
        <v>10</v>
      </c>
    </row>
    <row r="1202" spans="1:27" x14ac:dyDescent="0.55000000000000004">
      <c r="A1202" s="10">
        <v>46327</v>
      </c>
      <c r="B1202" t="s">
        <v>11</v>
      </c>
      <c r="C1202" t="s">
        <v>12</v>
      </c>
      <c r="D1202" t="s">
        <v>13</v>
      </c>
      <c r="E1202" t="s">
        <v>28</v>
      </c>
      <c r="F1202" t="s">
        <v>17</v>
      </c>
      <c r="G1202" t="s">
        <v>16</v>
      </c>
      <c r="H1202">
        <v>7.6449453149100499</v>
      </c>
      <c r="J1202">
        <f t="shared" si="186"/>
        <v>1201</v>
      </c>
      <c r="K1202" t="str">
        <f t="shared" si="180"/>
        <v>AEP TX CentralHouston LZ</v>
      </c>
      <c r="L1202" s="10">
        <f t="shared" si="187"/>
        <v>45887</v>
      </c>
      <c r="M1202" s="10">
        <f t="shared" si="188"/>
        <v>46327</v>
      </c>
      <c r="N1202" t="str">
        <f t="shared" si="181"/>
        <v>NA</v>
      </c>
      <c r="O1202" t="str">
        <f t="shared" si="182"/>
        <v>MED</v>
      </c>
      <c r="P1202" t="str">
        <f t="shared" si="183"/>
        <v>APG&amp;E</v>
      </c>
      <c r="Q1202">
        <f t="shared" si="184"/>
        <v>24</v>
      </c>
      <c r="R1202">
        <v>0</v>
      </c>
      <c r="S1202">
        <f>200</f>
        <v>200</v>
      </c>
      <c r="T1202" s="9">
        <f t="shared" si="189"/>
        <v>76.449453149100492</v>
      </c>
      <c r="U1202">
        <f>0</f>
        <v>0</v>
      </c>
      <c r="V1202" s="9">
        <f t="shared" si="185"/>
        <v>76.449453149100492</v>
      </c>
      <c r="W1202" s="9">
        <f>0</f>
        <v>0</v>
      </c>
      <c r="X1202" s="9">
        <f>0</f>
        <v>0</v>
      </c>
      <c r="Y1202" s="9">
        <f>0</f>
        <v>0</v>
      </c>
      <c r="Z1202" s="9">
        <f>0</f>
        <v>0</v>
      </c>
      <c r="AA1202">
        <f>10</f>
        <v>10</v>
      </c>
    </row>
    <row r="1203" spans="1:27" x14ac:dyDescent="0.55000000000000004">
      <c r="A1203" s="10">
        <v>46327</v>
      </c>
      <c r="B1203" t="s">
        <v>11</v>
      </c>
      <c r="C1203" t="s">
        <v>12</v>
      </c>
      <c r="D1203" t="s">
        <v>13</v>
      </c>
      <c r="E1203" t="s">
        <v>28</v>
      </c>
      <c r="F1203" t="s">
        <v>18</v>
      </c>
      <c r="G1203" t="s">
        <v>16</v>
      </c>
      <c r="H1203">
        <v>7.58390182622741</v>
      </c>
      <c r="J1203">
        <f t="shared" si="186"/>
        <v>1202</v>
      </c>
      <c r="K1203" t="str">
        <f t="shared" si="180"/>
        <v>AEP TX CentralHouston LZ</v>
      </c>
      <c r="L1203" s="10">
        <f t="shared" si="187"/>
        <v>45887</v>
      </c>
      <c r="M1203" s="10">
        <f t="shared" si="188"/>
        <v>46327</v>
      </c>
      <c r="N1203" t="str">
        <f t="shared" si="181"/>
        <v>NA</v>
      </c>
      <c r="O1203" t="str">
        <f t="shared" si="182"/>
        <v>MED</v>
      </c>
      <c r="P1203" t="str">
        <f t="shared" si="183"/>
        <v>APG&amp;E</v>
      </c>
      <c r="Q1203">
        <f t="shared" si="184"/>
        <v>36</v>
      </c>
      <c r="R1203">
        <v>0</v>
      </c>
      <c r="S1203">
        <f>200</f>
        <v>200</v>
      </c>
      <c r="T1203" s="9">
        <f t="shared" si="189"/>
        <v>75.839018262274095</v>
      </c>
      <c r="U1203">
        <f>0</f>
        <v>0</v>
      </c>
      <c r="V1203" s="9">
        <f t="shared" si="185"/>
        <v>75.839018262274095</v>
      </c>
      <c r="W1203" s="9">
        <f>0</f>
        <v>0</v>
      </c>
      <c r="X1203" s="9">
        <f>0</f>
        <v>0</v>
      </c>
      <c r="Y1203" s="9">
        <f>0</f>
        <v>0</v>
      </c>
      <c r="Z1203" s="9">
        <f>0</f>
        <v>0</v>
      </c>
      <c r="AA1203">
        <f>10</f>
        <v>10</v>
      </c>
    </row>
    <row r="1204" spans="1:27" x14ac:dyDescent="0.55000000000000004">
      <c r="A1204" s="10">
        <v>46327</v>
      </c>
      <c r="B1204" t="s">
        <v>11</v>
      </c>
      <c r="C1204" t="s">
        <v>12</v>
      </c>
      <c r="D1204" t="s">
        <v>13</v>
      </c>
      <c r="E1204" t="s">
        <v>28</v>
      </c>
      <c r="F1204" t="s">
        <v>29</v>
      </c>
      <c r="G1204" t="s">
        <v>16</v>
      </c>
      <c r="H1204">
        <v>7.6278657694826997</v>
      </c>
      <c r="J1204">
        <f t="shared" si="186"/>
        <v>1203</v>
      </c>
      <c r="K1204" t="str">
        <f t="shared" si="180"/>
        <v>AEP TX CentralHouston LZ</v>
      </c>
      <c r="L1204" s="10">
        <f t="shared" si="187"/>
        <v>45887</v>
      </c>
      <c r="M1204" s="10">
        <f t="shared" si="188"/>
        <v>46327</v>
      </c>
      <c r="N1204" t="str">
        <f t="shared" si="181"/>
        <v>NA</v>
      </c>
      <c r="O1204" t="str">
        <f t="shared" si="182"/>
        <v>MED</v>
      </c>
      <c r="P1204" t="str">
        <f t="shared" si="183"/>
        <v>APG&amp;E</v>
      </c>
      <c r="Q1204">
        <f t="shared" si="184"/>
        <v>48</v>
      </c>
      <c r="R1204">
        <v>0</v>
      </c>
      <c r="S1204">
        <f>200</f>
        <v>200</v>
      </c>
      <c r="T1204" s="9">
        <f t="shared" si="189"/>
        <v>76.27865769482699</v>
      </c>
      <c r="U1204">
        <f>0</f>
        <v>0</v>
      </c>
      <c r="V1204" s="9">
        <f t="shared" si="185"/>
        <v>76.27865769482699</v>
      </c>
      <c r="W1204" s="9">
        <f>0</f>
        <v>0</v>
      </c>
      <c r="X1204" s="9">
        <f>0</f>
        <v>0</v>
      </c>
      <c r="Y1204" s="9">
        <f>0</f>
        <v>0</v>
      </c>
      <c r="Z1204" s="9">
        <f>0</f>
        <v>0</v>
      </c>
      <c r="AA1204">
        <f>10</f>
        <v>10</v>
      </c>
    </row>
    <row r="1205" spans="1:27" x14ac:dyDescent="0.55000000000000004">
      <c r="A1205" s="10">
        <v>46357</v>
      </c>
      <c r="B1205" t="s">
        <v>11</v>
      </c>
      <c r="C1205" t="s">
        <v>12</v>
      </c>
      <c r="D1205" t="s">
        <v>13</v>
      </c>
      <c r="E1205" t="s">
        <v>28</v>
      </c>
      <c r="F1205" t="s">
        <v>15</v>
      </c>
      <c r="G1205" t="s">
        <v>16</v>
      </c>
      <c r="H1205">
        <v>7.6336850187900298</v>
      </c>
      <c r="J1205">
        <f t="shared" si="186"/>
        <v>1204</v>
      </c>
      <c r="K1205" t="str">
        <f t="shared" si="180"/>
        <v>AEP TX CentralHouston LZ</v>
      </c>
      <c r="L1205" s="10">
        <f t="shared" si="187"/>
        <v>45887</v>
      </c>
      <c r="M1205" s="10">
        <f t="shared" si="188"/>
        <v>46357</v>
      </c>
      <c r="N1205" t="str">
        <f t="shared" si="181"/>
        <v>NA</v>
      </c>
      <c r="O1205" t="str">
        <f t="shared" si="182"/>
        <v>MED</v>
      </c>
      <c r="P1205" t="str">
        <f t="shared" si="183"/>
        <v>APG&amp;E</v>
      </c>
      <c r="Q1205">
        <f t="shared" si="184"/>
        <v>12</v>
      </c>
      <c r="R1205">
        <v>0</v>
      </c>
      <c r="S1205">
        <f>200</f>
        <v>200</v>
      </c>
      <c r="T1205" s="9">
        <f t="shared" si="189"/>
        <v>76.336850187900296</v>
      </c>
      <c r="U1205">
        <f>0</f>
        <v>0</v>
      </c>
      <c r="V1205" s="9">
        <f t="shared" si="185"/>
        <v>76.336850187900296</v>
      </c>
      <c r="W1205" s="9">
        <f>0</f>
        <v>0</v>
      </c>
      <c r="X1205" s="9">
        <f>0</f>
        <v>0</v>
      </c>
      <c r="Y1205" s="9">
        <f>0</f>
        <v>0</v>
      </c>
      <c r="Z1205" s="9">
        <f>0</f>
        <v>0</v>
      </c>
      <c r="AA1205">
        <f>10</f>
        <v>10</v>
      </c>
    </row>
    <row r="1206" spans="1:27" x14ac:dyDescent="0.55000000000000004">
      <c r="A1206" s="10">
        <v>46357</v>
      </c>
      <c r="B1206" t="s">
        <v>11</v>
      </c>
      <c r="C1206" t="s">
        <v>12</v>
      </c>
      <c r="D1206" t="s">
        <v>13</v>
      </c>
      <c r="E1206" t="s">
        <v>28</v>
      </c>
      <c r="F1206" t="s">
        <v>17</v>
      </c>
      <c r="G1206" t="s">
        <v>16</v>
      </c>
      <c r="H1206">
        <v>7.6393218658533799</v>
      </c>
      <c r="J1206">
        <f t="shared" si="186"/>
        <v>1205</v>
      </c>
      <c r="K1206" t="str">
        <f t="shared" si="180"/>
        <v>AEP TX CentralHouston LZ</v>
      </c>
      <c r="L1206" s="10">
        <f t="shared" si="187"/>
        <v>45887</v>
      </c>
      <c r="M1206" s="10">
        <f t="shared" si="188"/>
        <v>46357</v>
      </c>
      <c r="N1206" t="str">
        <f t="shared" si="181"/>
        <v>NA</v>
      </c>
      <c r="O1206" t="str">
        <f t="shared" si="182"/>
        <v>MED</v>
      </c>
      <c r="P1206" t="str">
        <f t="shared" si="183"/>
        <v>APG&amp;E</v>
      </c>
      <c r="Q1206">
        <f t="shared" si="184"/>
        <v>24</v>
      </c>
      <c r="R1206">
        <v>0</v>
      </c>
      <c r="S1206">
        <f>200</f>
        <v>200</v>
      </c>
      <c r="T1206" s="9">
        <f t="shared" si="189"/>
        <v>76.393218658533797</v>
      </c>
      <c r="U1206">
        <f>0</f>
        <v>0</v>
      </c>
      <c r="V1206" s="9">
        <f t="shared" si="185"/>
        <v>76.393218658533797</v>
      </c>
      <c r="W1206" s="9">
        <f>0</f>
        <v>0</v>
      </c>
      <c r="X1206" s="9">
        <f>0</f>
        <v>0</v>
      </c>
      <c r="Y1206" s="9">
        <f>0</f>
        <v>0</v>
      </c>
      <c r="Z1206" s="9">
        <f>0</f>
        <v>0</v>
      </c>
      <c r="AA1206">
        <f>10</f>
        <v>10</v>
      </c>
    </row>
    <row r="1207" spans="1:27" x14ac:dyDescent="0.55000000000000004">
      <c r="A1207" s="10">
        <v>46357</v>
      </c>
      <c r="B1207" t="s">
        <v>11</v>
      </c>
      <c r="C1207" t="s">
        <v>12</v>
      </c>
      <c r="D1207" t="s">
        <v>13</v>
      </c>
      <c r="E1207" t="s">
        <v>28</v>
      </c>
      <c r="F1207" t="s">
        <v>18</v>
      </c>
      <c r="G1207" t="s">
        <v>16</v>
      </c>
      <c r="H1207">
        <v>7.5794945912675704</v>
      </c>
      <c r="J1207">
        <f t="shared" si="186"/>
        <v>1206</v>
      </c>
      <c r="K1207" t="str">
        <f t="shared" si="180"/>
        <v>AEP TX CentralHouston LZ</v>
      </c>
      <c r="L1207" s="10">
        <f t="shared" si="187"/>
        <v>45887</v>
      </c>
      <c r="M1207" s="10">
        <f t="shared" si="188"/>
        <v>46357</v>
      </c>
      <c r="N1207" t="str">
        <f t="shared" si="181"/>
        <v>NA</v>
      </c>
      <c r="O1207" t="str">
        <f t="shared" si="182"/>
        <v>MED</v>
      </c>
      <c r="P1207" t="str">
        <f t="shared" si="183"/>
        <v>APG&amp;E</v>
      </c>
      <c r="Q1207">
        <f t="shared" si="184"/>
        <v>36</v>
      </c>
      <c r="R1207">
        <v>0</v>
      </c>
      <c r="S1207">
        <f>200</f>
        <v>200</v>
      </c>
      <c r="T1207" s="9">
        <f t="shared" si="189"/>
        <v>75.794945912675701</v>
      </c>
      <c r="U1207">
        <f>0</f>
        <v>0</v>
      </c>
      <c r="V1207" s="9">
        <f t="shared" si="185"/>
        <v>75.794945912675701</v>
      </c>
      <c r="W1207" s="9">
        <f>0</f>
        <v>0</v>
      </c>
      <c r="X1207" s="9">
        <f>0</f>
        <v>0</v>
      </c>
      <c r="Y1207" s="9">
        <f>0</f>
        <v>0</v>
      </c>
      <c r="Z1207" s="9">
        <f>0</f>
        <v>0</v>
      </c>
      <c r="AA1207">
        <f>10</f>
        <v>10</v>
      </c>
    </row>
    <row r="1208" spans="1:27" x14ac:dyDescent="0.55000000000000004">
      <c r="A1208" s="10">
        <v>46357</v>
      </c>
      <c r="B1208" t="s">
        <v>11</v>
      </c>
      <c r="C1208" t="s">
        <v>12</v>
      </c>
      <c r="D1208" t="s">
        <v>13</v>
      </c>
      <c r="E1208" t="s">
        <v>28</v>
      </c>
      <c r="F1208" t="s">
        <v>29</v>
      </c>
      <c r="G1208" t="s">
        <v>16</v>
      </c>
      <c r="H1208">
        <v>7.62749966716415</v>
      </c>
      <c r="J1208">
        <f t="shared" si="186"/>
        <v>1207</v>
      </c>
      <c r="K1208" t="str">
        <f t="shared" si="180"/>
        <v>AEP TX CentralHouston LZ</v>
      </c>
      <c r="L1208" s="10">
        <f t="shared" si="187"/>
        <v>45887</v>
      </c>
      <c r="M1208" s="10">
        <f t="shared" si="188"/>
        <v>46357</v>
      </c>
      <c r="N1208" t="str">
        <f t="shared" si="181"/>
        <v>NA</v>
      </c>
      <c r="O1208" t="str">
        <f t="shared" si="182"/>
        <v>MED</v>
      </c>
      <c r="P1208" t="str">
        <f t="shared" si="183"/>
        <v>APG&amp;E</v>
      </c>
      <c r="Q1208">
        <f t="shared" si="184"/>
        <v>48</v>
      </c>
      <c r="R1208">
        <v>0</v>
      </c>
      <c r="S1208">
        <f>200</f>
        <v>200</v>
      </c>
      <c r="T1208" s="9">
        <f t="shared" si="189"/>
        <v>76.274996671641503</v>
      </c>
      <c r="U1208">
        <f>0</f>
        <v>0</v>
      </c>
      <c r="V1208" s="9">
        <f t="shared" si="185"/>
        <v>76.274996671641503</v>
      </c>
      <c r="W1208" s="9">
        <f>0</f>
        <v>0</v>
      </c>
      <c r="X1208" s="9">
        <f>0</f>
        <v>0</v>
      </c>
      <c r="Y1208" s="9">
        <f>0</f>
        <v>0</v>
      </c>
      <c r="Z1208" s="9">
        <f>0</f>
        <v>0</v>
      </c>
      <c r="AA1208">
        <f>10</f>
        <v>10</v>
      </c>
    </row>
    <row r="1209" spans="1:27" x14ac:dyDescent="0.55000000000000004">
      <c r="A1209" s="10">
        <v>46388</v>
      </c>
      <c r="B1209" t="s">
        <v>11</v>
      </c>
      <c r="C1209" t="s">
        <v>12</v>
      </c>
      <c r="D1209" t="s">
        <v>13</v>
      </c>
      <c r="E1209" t="s">
        <v>28</v>
      </c>
      <c r="F1209" t="s">
        <v>15</v>
      </c>
      <c r="G1209" t="s">
        <v>16</v>
      </c>
      <c r="H1209">
        <v>7.64510789726077</v>
      </c>
      <c r="J1209">
        <f t="shared" si="186"/>
        <v>1208</v>
      </c>
      <c r="K1209" t="str">
        <f t="shared" si="180"/>
        <v>AEP TX CentralHouston LZ</v>
      </c>
      <c r="L1209" s="10">
        <f t="shared" si="187"/>
        <v>45887</v>
      </c>
      <c r="M1209" s="10">
        <f t="shared" si="188"/>
        <v>46388</v>
      </c>
      <c r="N1209" t="str">
        <f t="shared" si="181"/>
        <v>NA</v>
      </c>
      <c r="O1209" t="str">
        <f t="shared" si="182"/>
        <v>MED</v>
      </c>
      <c r="P1209" t="str">
        <f t="shared" si="183"/>
        <v>APG&amp;E</v>
      </c>
      <c r="Q1209">
        <f t="shared" si="184"/>
        <v>12</v>
      </c>
      <c r="R1209">
        <v>0</v>
      </c>
      <c r="S1209">
        <f>200</f>
        <v>200</v>
      </c>
      <c r="T1209" s="9">
        <f t="shared" si="189"/>
        <v>76.451078972607704</v>
      </c>
      <c r="U1209">
        <f>0</f>
        <v>0</v>
      </c>
      <c r="V1209" s="9">
        <f t="shared" si="185"/>
        <v>76.451078972607704</v>
      </c>
      <c r="W1209" s="9">
        <f>0</f>
        <v>0</v>
      </c>
      <c r="X1209" s="9">
        <f>0</f>
        <v>0</v>
      </c>
      <c r="Y1209" s="9">
        <f>0</f>
        <v>0</v>
      </c>
      <c r="Z1209" s="9">
        <f>0</f>
        <v>0</v>
      </c>
      <c r="AA1209">
        <f>10</f>
        <v>10</v>
      </c>
    </row>
    <row r="1210" spans="1:27" x14ac:dyDescent="0.55000000000000004">
      <c r="A1210" s="10">
        <v>46388</v>
      </c>
      <c r="B1210" t="s">
        <v>11</v>
      </c>
      <c r="C1210" t="s">
        <v>12</v>
      </c>
      <c r="D1210" t="s">
        <v>13</v>
      </c>
      <c r="E1210" t="s">
        <v>28</v>
      </c>
      <c r="F1210" t="s">
        <v>17</v>
      </c>
      <c r="G1210" t="s">
        <v>16</v>
      </c>
      <c r="H1210">
        <v>7.6501829181339298</v>
      </c>
      <c r="J1210">
        <f t="shared" si="186"/>
        <v>1209</v>
      </c>
      <c r="K1210" t="str">
        <f t="shared" si="180"/>
        <v>AEP TX CentralHouston LZ</v>
      </c>
      <c r="L1210" s="10">
        <f t="shared" si="187"/>
        <v>45887</v>
      </c>
      <c r="M1210" s="10">
        <f t="shared" si="188"/>
        <v>46388</v>
      </c>
      <c r="N1210" t="str">
        <f t="shared" si="181"/>
        <v>NA</v>
      </c>
      <c r="O1210" t="str">
        <f t="shared" si="182"/>
        <v>MED</v>
      </c>
      <c r="P1210" t="str">
        <f t="shared" si="183"/>
        <v>APG&amp;E</v>
      </c>
      <c r="Q1210">
        <f t="shared" si="184"/>
        <v>24</v>
      </c>
      <c r="R1210">
        <v>0</v>
      </c>
      <c r="S1210">
        <f>200</f>
        <v>200</v>
      </c>
      <c r="T1210" s="9">
        <f t="shared" si="189"/>
        <v>76.501829181339303</v>
      </c>
      <c r="U1210">
        <f>0</f>
        <v>0</v>
      </c>
      <c r="V1210" s="9">
        <f t="shared" si="185"/>
        <v>76.501829181339303</v>
      </c>
      <c r="W1210" s="9">
        <f>0</f>
        <v>0</v>
      </c>
      <c r="X1210" s="9">
        <f>0</f>
        <v>0</v>
      </c>
      <c r="Y1210" s="9">
        <f>0</f>
        <v>0</v>
      </c>
      <c r="Z1210" s="9">
        <f>0</f>
        <v>0</v>
      </c>
      <c r="AA1210">
        <f>10</f>
        <v>10</v>
      </c>
    </row>
    <row r="1211" spans="1:27" x14ac:dyDescent="0.55000000000000004">
      <c r="A1211" s="10">
        <v>46388</v>
      </c>
      <c r="B1211" t="s">
        <v>11</v>
      </c>
      <c r="C1211" t="s">
        <v>12</v>
      </c>
      <c r="D1211" t="s">
        <v>13</v>
      </c>
      <c r="E1211" t="s">
        <v>28</v>
      </c>
      <c r="F1211" t="s">
        <v>18</v>
      </c>
      <c r="G1211" t="s">
        <v>16</v>
      </c>
      <c r="H1211">
        <v>7.5849382317685201</v>
      </c>
      <c r="J1211">
        <f t="shared" si="186"/>
        <v>1210</v>
      </c>
      <c r="K1211" t="str">
        <f t="shared" si="180"/>
        <v>AEP TX CentralHouston LZ</v>
      </c>
      <c r="L1211" s="10">
        <f t="shared" si="187"/>
        <v>45887</v>
      </c>
      <c r="M1211" s="10">
        <f t="shared" si="188"/>
        <v>46388</v>
      </c>
      <c r="N1211" t="str">
        <f t="shared" si="181"/>
        <v>NA</v>
      </c>
      <c r="O1211" t="str">
        <f t="shared" si="182"/>
        <v>MED</v>
      </c>
      <c r="P1211" t="str">
        <f t="shared" si="183"/>
        <v>APG&amp;E</v>
      </c>
      <c r="Q1211">
        <f t="shared" si="184"/>
        <v>36</v>
      </c>
      <c r="R1211">
        <v>0</v>
      </c>
      <c r="S1211">
        <f>200</f>
        <v>200</v>
      </c>
      <c r="T1211" s="9">
        <f t="shared" si="189"/>
        <v>75.849382317685198</v>
      </c>
      <c r="U1211">
        <f>0</f>
        <v>0</v>
      </c>
      <c r="V1211" s="9">
        <f t="shared" si="185"/>
        <v>75.849382317685198</v>
      </c>
      <c r="W1211" s="9">
        <f>0</f>
        <v>0</v>
      </c>
      <c r="X1211" s="9">
        <f>0</f>
        <v>0</v>
      </c>
      <c r="Y1211" s="9">
        <f>0</f>
        <v>0</v>
      </c>
      <c r="Z1211" s="9">
        <f>0</f>
        <v>0</v>
      </c>
      <c r="AA1211">
        <f>10</f>
        <v>10</v>
      </c>
    </row>
    <row r="1212" spans="1:27" x14ac:dyDescent="0.55000000000000004">
      <c r="A1212" s="10">
        <v>46388</v>
      </c>
      <c r="B1212" t="s">
        <v>11</v>
      </c>
      <c r="C1212" t="s">
        <v>12</v>
      </c>
      <c r="D1212" t="s">
        <v>13</v>
      </c>
      <c r="E1212" t="s">
        <v>28</v>
      </c>
      <c r="F1212" t="s">
        <v>29</v>
      </c>
      <c r="G1212" t="s">
        <v>16</v>
      </c>
      <c r="H1212">
        <v>7.6312360493580602</v>
      </c>
      <c r="J1212">
        <f t="shared" si="186"/>
        <v>1211</v>
      </c>
      <c r="K1212" t="str">
        <f t="shared" si="180"/>
        <v>AEP TX CentralHouston LZ</v>
      </c>
      <c r="L1212" s="10">
        <f t="shared" si="187"/>
        <v>45887</v>
      </c>
      <c r="M1212" s="10">
        <f t="shared" si="188"/>
        <v>46388</v>
      </c>
      <c r="N1212" t="str">
        <f t="shared" si="181"/>
        <v>NA</v>
      </c>
      <c r="O1212" t="str">
        <f t="shared" si="182"/>
        <v>MED</v>
      </c>
      <c r="P1212" t="str">
        <f t="shared" si="183"/>
        <v>APG&amp;E</v>
      </c>
      <c r="Q1212">
        <f t="shared" si="184"/>
        <v>48</v>
      </c>
      <c r="R1212">
        <v>0</v>
      </c>
      <c r="S1212">
        <f>200</f>
        <v>200</v>
      </c>
      <c r="T1212" s="9">
        <f t="shared" si="189"/>
        <v>76.312360493580599</v>
      </c>
      <c r="U1212">
        <f>0</f>
        <v>0</v>
      </c>
      <c r="V1212" s="9">
        <f t="shared" si="185"/>
        <v>76.312360493580599</v>
      </c>
      <c r="W1212" s="9">
        <f>0</f>
        <v>0</v>
      </c>
      <c r="X1212" s="9">
        <f>0</f>
        <v>0</v>
      </c>
      <c r="Y1212" s="9">
        <f>0</f>
        <v>0</v>
      </c>
      <c r="Z1212" s="9">
        <f>0</f>
        <v>0</v>
      </c>
      <c r="AA1212">
        <f>10</f>
        <v>10</v>
      </c>
    </row>
    <row r="1213" spans="1:27" x14ac:dyDescent="0.55000000000000004">
      <c r="A1213" s="10">
        <v>46419</v>
      </c>
      <c r="B1213" t="s">
        <v>11</v>
      </c>
      <c r="C1213" t="s">
        <v>12</v>
      </c>
      <c r="D1213" t="s">
        <v>13</v>
      </c>
      <c r="E1213" t="s">
        <v>28</v>
      </c>
      <c r="F1213" t="s">
        <v>15</v>
      </c>
      <c r="G1213" t="s">
        <v>16</v>
      </c>
      <c r="H1213">
        <v>7.6895744116011304</v>
      </c>
      <c r="J1213">
        <f t="shared" si="186"/>
        <v>1212</v>
      </c>
      <c r="K1213" t="str">
        <f t="shared" si="180"/>
        <v>AEP TX CentralHouston LZ</v>
      </c>
      <c r="L1213" s="10">
        <f t="shared" si="187"/>
        <v>45887</v>
      </c>
      <c r="M1213" s="10">
        <f t="shared" si="188"/>
        <v>46419</v>
      </c>
      <c r="N1213" t="str">
        <f t="shared" si="181"/>
        <v>NA</v>
      </c>
      <c r="O1213" t="str">
        <f t="shared" si="182"/>
        <v>MED</v>
      </c>
      <c r="P1213" t="str">
        <f t="shared" si="183"/>
        <v>APG&amp;E</v>
      </c>
      <c r="Q1213">
        <f t="shared" si="184"/>
        <v>12</v>
      </c>
      <c r="R1213">
        <v>0</v>
      </c>
      <c r="S1213">
        <f>200</f>
        <v>200</v>
      </c>
      <c r="T1213" s="9">
        <f t="shared" si="189"/>
        <v>76.895744116011301</v>
      </c>
      <c r="U1213">
        <f>0</f>
        <v>0</v>
      </c>
      <c r="V1213" s="9">
        <f t="shared" si="185"/>
        <v>76.895744116011301</v>
      </c>
      <c r="W1213" s="9">
        <f>0</f>
        <v>0</v>
      </c>
      <c r="X1213" s="9">
        <f>0</f>
        <v>0</v>
      </c>
      <c r="Y1213" s="9">
        <f>0</f>
        <v>0</v>
      </c>
      <c r="Z1213" s="9">
        <f>0</f>
        <v>0</v>
      </c>
      <c r="AA1213">
        <f>10</f>
        <v>10</v>
      </c>
    </row>
    <row r="1214" spans="1:27" x14ac:dyDescent="0.55000000000000004">
      <c r="A1214" s="10">
        <v>46419</v>
      </c>
      <c r="B1214" t="s">
        <v>11</v>
      </c>
      <c r="C1214" t="s">
        <v>12</v>
      </c>
      <c r="D1214" t="s">
        <v>13</v>
      </c>
      <c r="E1214" t="s">
        <v>28</v>
      </c>
      <c r="F1214" t="s">
        <v>17</v>
      </c>
      <c r="G1214" t="s">
        <v>16</v>
      </c>
      <c r="H1214">
        <v>7.6881812693996903</v>
      </c>
      <c r="J1214">
        <f t="shared" si="186"/>
        <v>1213</v>
      </c>
      <c r="K1214" t="str">
        <f t="shared" si="180"/>
        <v>AEP TX CentralHouston LZ</v>
      </c>
      <c r="L1214" s="10">
        <f t="shared" si="187"/>
        <v>45887</v>
      </c>
      <c r="M1214" s="10">
        <f t="shared" si="188"/>
        <v>46419</v>
      </c>
      <c r="N1214" t="str">
        <f t="shared" si="181"/>
        <v>NA</v>
      </c>
      <c r="O1214" t="str">
        <f t="shared" si="182"/>
        <v>MED</v>
      </c>
      <c r="P1214" t="str">
        <f t="shared" si="183"/>
        <v>APG&amp;E</v>
      </c>
      <c r="Q1214">
        <f t="shared" si="184"/>
        <v>24</v>
      </c>
      <c r="R1214">
        <v>0</v>
      </c>
      <c r="S1214">
        <f>200</f>
        <v>200</v>
      </c>
      <c r="T1214" s="9">
        <f t="shared" si="189"/>
        <v>76.881812693996906</v>
      </c>
      <c r="U1214">
        <f>0</f>
        <v>0</v>
      </c>
      <c r="V1214" s="9">
        <f t="shared" si="185"/>
        <v>76.881812693996906</v>
      </c>
      <c r="W1214" s="9">
        <f>0</f>
        <v>0</v>
      </c>
      <c r="X1214" s="9">
        <f>0</f>
        <v>0</v>
      </c>
      <c r="Y1214" s="9">
        <f>0</f>
        <v>0</v>
      </c>
      <c r="Z1214" s="9">
        <f>0</f>
        <v>0</v>
      </c>
      <c r="AA1214">
        <f>10</f>
        <v>10</v>
      </c>
    </row>
    <row r="1215" spans="1:27" x14ac:dyDescent="0.55000000000000004">
      <c r="A1215" s="10">
        <v>46419</v>
      </c>
      <c r="B1215" t="s">
        <v>11</v>
      </c>
      <c r="C1215" t="s">
        <v>12</v>
      </c>
      <c r="D1215" t="s">
        <v>13</v>
      </c>
      <c r="E1215" t="s">
        <v>28</v>
      </c>
      <c r="F1215" t="s">
        <v>18</v>
      </c>
      <c r="G1215" t="s">
        <v>16</v>
      </c>
      <c r="H1215">
        <v>7.6145193823922304</v>
      </c>
      <c r="J1215">
        <f t="shared" si="186"/>
        <v>1214</v>
      </c>
      <c r="K1215" t="str">
        <f t="shared" si="180"/>
        <v>AEP TX CentralHouston LZ</v>
      </c>
      <c r="L1215" s="10">
        <f t="shared" si="187"/>
        <v>45887</v>
      </c>
      <c r="M1215" s="10">
        <f t="shared" si="188"/>
        <v>46419</v>
      </c>
      <c r="N1215" t="str">
        <f t="shared" si="181"/>
        <v>NA</v>
      </c>
      <c r="O1215" t="str">
        <f t="shared" si="182"/>
        <v>MED</v>
      </c>
      <c r="P1215" t="str">
        <f t="shared" si="183"/>
        <v>APG&amp;E</v>
      </c>
      <c r="Q1215">
        <f t="shared" si="184"/>
        <v>36</v>
      </c>
      <c r="R1215">
        <v>0</v>
      </c>
      <c r="S1215">
        <f>200</f>
        <v>200</v>
      </c>
      <c r="T1215" s="9">
        <f t="shared" si="189"/>
        <v>76.145193823922298</v>
      </c>
      <c r="U1215">
        <f>0</f>
        <v>0</v>
      </c>
      <c r="V1215" s="9">
        <f t="shared" si="185"/>
        <v>76.145193823922298</v>
      </c>
      <c r="W1215" s="9">
        <f>0</f>
        <v>0</v>
      </c>
      <c r="X1215" s="9">
        <f>0</f>
        <v>0</v>
      </c>
      <c r="Y1215" s="9">
        <f>0</f>
        <v>0</v>
      </c>
      <c r="Z1215" s="9">
        <f>0</f>
        <v>0</v>
      </c>
      <c r="AA1215">
        <f>10</f>
        <v>10</v>
      </c>
    </row>
    <row r="1216" spans="1:27" x14ac:dyDescent="0.55000000000000004">
      <c r="A1216" s="10">
        <v>46419</v>
      </c>
      <c r="B1216" t="s">
        <v>11</v>
      </c>
      <c r="C1216" t="s">
        <v>12</v>
      </c>
      <c r="D1216" t="s">
        <v>13</v>
      </c>
      <c r="E1216" t="s">
        <v>28</v>
      </c>
      <c r="F1216" t="s">
        <v>29</v>
      </c>
      <c r="G1216" t="s">
        <v>16</v>
      </c>
      <c r="H1216">
        <v>7.6572176917068298</v>
      </c>
      <c r="J1216">
        <f t="shared" si="186"/>
        <v>1215</v>
      </c>
      <c r="K1216" t="str">
        <f t="shared" si="180"/>
        <v>AEP TX CentralHouston LZ</v>
      </c>
      <c r="L1216" s="10">
        <f t="shared" si="187"/>
        <v>45887</v>
      </c>
      <c r="M1216" s="10">
        <f t="shared" si="188"/>
        <v>46419</v>
      </c>
      <c r="N1216" t="str">
        <f t="shared" si="181"/>
        <v>NA</v>
      </c>
      <c r="O1216" t="str">
        <f t="shared" si="182"/>
        <v>MED</v>
      </c>
      <c r="P1216" t="str">
        <f t="shared" si="183"/>
        <v>APG&amp;E</v>
      </c>
      <c r="Q1216">
        <f t="shared" si="184"/>
        <v>48</v>
      </c>
      <c r="R1216">
        <v>0</v>
      </c>
      <c r="S1216">
        <f>200</f>
        <v>200</v>
      </c>
      <c r="T1216" s="9">
        <f t="shared" si="189"/>
        <v>76.572176917068305</v>
      </c>
      <c r="U1216">
        <f>0</f>
        <v>0</v>
      </c>
      <c r="V1216" s="9">
        <f t="shared" si="185"/>
        <v>76.572176917068305</v>
      </c>
      <c r="W1216" s="9">
        <f>0</f>
        <v>0</v>
      </c>
      <c r="X1216" s="9">
        <f>0</f>
        <v>0</v>
      </c>
      <c r="Y1216" s="9">
        <f>0</f>
        <v>0</v>
      </c>
      <c r="Z1216" s="9">
        <f>0</f>
        <v>0</v>
      </c>
      <c r="AA1216">
        <f>10</f>
        <v>10</v>
      </c>
    </row>
    <row r="1217" spans="1:27" x14ac:dyDescent="0.55000000000000004">
      <c r="A1217" s="10">
        <v>46447</v>
      </c>
      <c r="B1217" t="s">
        <v>11</v>
      </c>
      <c r="C1217" t="s">
        <v>12</v>
      </c>
      <c r="D1217" t="s">
        <v>13</v>
      </c>
      <c r="E1217" t="s">
        <v>28</v>
      </c>
      <c r="F1217" t="s">
        <v>15</v>
      </c>
      <c r="G1217" t="s">
        <v>16</v>
      </c>
      <c r="H1217">
        <v>7.73004590836603</v>
      </c>
      <c r="J1217">
        <f t="shared" si="186"/>
        <v>1216</v>
      </c>
      <c r="K1217" t="str">
        <f t="shared" si="180"/>
        <v>AEP TX CentralHouston LZ</v>
      </c>
      <c r="L1217" s="10">
        <f t="shared" si="187"/>
        <v>45887</v>
      </c>
      <c r="M1217" s="10">
        <f t="shared" si="188"/>
        <v>46447</v>
      </c>
      <c r="N1217" t="str">
        <f t="shared" si="181"/>
        <v>NA</v>
      </c>
      <c r="O1217" t="str">
        <f t="shared" si="182"/>
        <v>MED</v>
      </c>
      <c r="P1217" t="str">
        <f t="shared" si="183"/>
        <v>APG&amp;E</v>
      </c>
      <c r="Q1217">
        <f t="shared" si="184"/>
        <v>12</v>
      </c>
      <c r="R1217">
        <v>0</v>
      </c>
      <c r="S1217">
        <f>200</f>
        <v>200</v>
      </c>
      <c r="T1217" s="9">
        <f t="shared" si="189"/>
        <v>77.3004590836603</v>
      </c>
      <c r="U1217">
        <f>0</f>
        <v>0</v>
      </c>
      <c r="V1217" s="9">
        <f t="shared" si="185"/>
        <v>77.3004590836603</v>
      </c>
      <c r="W1217" s="9">
        <f>0</f>
        <v>0</v>
      </c>
      <c r="X1217" s="9">
        <f>0</f>
        <v>0</v>
      </c>
      <c r="Y1217" s="9">
        <f>0</f>
        <v>0</v>
      </c>
      <c r="Z1217" s="9">
        <f>0</f>
        <v>0</v>
      </c>
      <c r="AA1217">
        <f>10</f>
        <v>10</v>
      </c>
    </row>
    <row r="1218" spans="1:27" x14ac:dyDescent="0.55000000000000004">
      <c r="A1218" s="10">
        <v>46447</v>
      </c>
      <c r="B1218" t="s">
        <v>11</v>
      </c>
      <c r="C1218" t="s">
        <v>12</v>
      </c>
      <c r="D1218" t="s">
        <v>13</v>
      </c>
      <c r="E1218" t="s">
        <v>28</v>
      </c>
      <c r="F1218" t="s">
        <v>17</v>
      </c>
      <c r="G1218" t="s">
        <v>16</v>
      </c>
      <c r="H1218">
        <v>7.71887162101324</v>
      </c>
      <c r="J1218">
        <f t="shared" si="186"/>
        <v>1217</v>
      </c>
      <c r="K1218" t="str">
        <f t="shared" ref="K1218:K1281" si="190">CONCATENATE(C1218,D1218)</f>
        <v>AEP TX CentralHouston LZ</v>
      </c>
      <c r="L1218" s="10">
        <f t="shared" si="187"/>
        <v>45887</v>
      </c>
      <c r="M1218" s="10">
        <f t="shared" si="188"/>
        <v>46447</v>
      </c>
      <c r="N1218" t="str">
        <f t="shared" ref="N1218:N1281" si="191">IF(K1218="CenterpointHouston LZ","COAST",IF(K1218="OncorNorth LZ","NORTH",IF(K1218="AEP TX CENTRALSouth LZ","SOUTH",IF(K1218="AEP TX CentralWest LZ","WEST",IF(K1218="TNMPHouston LZ","TNMP","NA")))))</f>
        <v>NA</v>
      </c>
      <c r="O1218" t="str">
        <f t="shared" ref="O1218:O1281" si="192">IF(E1218="LO","LOW",IF(E1218="MED","MED",IF(E1218="HI","HIGH","NA")))</f>
        <v>MED</v>
      </c>
      <c r="P1218" t="str">
        <f t="shared" ref="P1218:P1281" si="193">IF(G1218="Fixed Price","APG&amp;E","NA")</f>
        <v>APG&amp;E</v>
      </c>
      <c r="Q1218">
        <f t="shared" ref="Q1218:Q1281" si="194">IF(F1218="12 Months",12,IF(F1218="24 Months",24,IF(F1218="36 Months",36,IF(F1218="48 Months",48,IF(F1218="60 Months",60,0)))))</f>
        <v>24</v>
      </c>
      <c r="R1218">
        <v>0</v>
      </c>
      <c r="S1218">
        <f>200</f>
        <v>200</v>
      </c>
      <c r="T1218" s="9">
        <f t="shared" si="189"/>
        <v>77.188716210132398</v>
      </c>
      <c r="U1218">
        <f>0</f>
        <v>0</v>
      </c>
      <c r="V1218" s="9">
        <f t="shared" ref="V1218:V1281" si="195">T1218+U1218</f>
        <v>77.188716210132398</v>
      </c>
      <c r="W1218" s="9">
        <f>0</f>
        <v>0</v>
      </c>
      <c r="X1218" s="9">
        <f>0</f>
        <v>0</v>
      </c>
      <c r="Y1218" s="9">
        <f>0</f>
        <v>0</v>
      </c>
      <c r="Z1218" s="9">
        <f>0</f>
        <v>0</v>
      </c>
      <c r="AA1218">
        <f>10</f>
        <v>10</v>
      </c>
    </row>
    <row r="1219" spans="1:27" x14ac:dyDescent="0.55000000000000004">
      <c r="A1219" s="10">
        <v>46447</v>
      </c>
      <c r="B1219" t="s">
        <v>11</v>
      </c>
      <c r="C1219" t="s">
        <v>12</v>
      </c>
      <c r="D1219" t="s">
        <v>13</v>
      </c>
      <c r="E1219" t="s">
        <v>28</v>
      </c>
      <c r="F1219" t="s">
        <v>18</v>
      </c>
      <c r="G1219" t="s">
        <v>16</v>
      </c>
      <c r="H1219">
        <v>7.6399075604553701</v>
      </c>
      <c r="J1219">
        <f t="shared" ref="J1219:J1282" si="196">J1218+1</f>
        <v>1218</v>
      </c>
      <c r="K1219" t="str">
        <f t="shared" si="190"/>
        <v>AEP TX CentralHouston LZ</v>
      </c>
      <c r="L1219" s="10">
        <f t="shared" ref="L1219:L1282" si="197">DATE(2025,8,18)</f>
        <v>45887</v>
      </c>
      <c r="M1219" s="10">
        <f t="shared" ref="M1219:M1282" si="198">A1219</f>
        <v>46447</v>
      </c>
      <c r="N1219" t="str">
        <f t="shared" si="191"/>
        <v>NA</v>
      </c>
      <c r="O1219" t="str">
        <f t="shared" si="192"/>
        <v>MED</v>
      </c>
      <c r="P1219" t="str">
        <f t="shared" si="193"/>
        <v>APG&amp;E</v>
      </c>
      <c r="Q1219">
        <f t="shared" si="194"/>
        <v>36</v>
      </c>
      <c r="R1219">
        <v>0</v>
      </c>
      <c r="S1219">
        <f>200</f>
        <v>200</v>
      </c>
      <c r="T1219" s="9">
        <f t="shared" ref="T1219:T1282" si="199">IF(N1219="",0,H1219*10)</f>
        <v>76.399075604553701</v>
      </c>
      <c r="U1219">
        <f>0</f>
        <v>0</v>
      </c>
      <c r="V1219" s="9">
        <f t="shared" si="195"/>
        <v>76.399075604553701</v>
      </c>
      <c r="W1219" s="9">
        <f>0</f>
        <v>0</v>
      </c>
      <c r="X1219" s="9">
        <f>0</f>
        <v>0</v>
      </c>
      <c r="Y1219" s="9">
        <f>0</f>
        <v>0</v>
      </c>
      <c r="Z1219" s="9">
        <f>0</f>
        <v>0</v>
      </c>
      <c r="AA1219">
        <f>10</f>
        <v>10</v>
      </c>
    </row>
    <row r="1220" spans="1:27" x14ac:dyDescent="0.55000000000000004">
      <c r="A1220" s="10">
        <v>46447</v>
      </c>
      <c r="B1220" t="s">
        <v>11</v>
      </c>
      <c r="C1220" t="s">
        <v>12</v>
      </c>
      <c r="D1220" t="s">
        <v>13</v>
      </c>
      <c r="E1220" t="s">
        <v>28</v>
      </c>
      <c r="F1220" t="s">
        <v>29</v>
      </c>
      <c r="G1220" t="s">
        <v>16</v>
      </c>
      <c r="H1220">
        <v>7.6807075650824004</v>
      </c>
      <c r="J1220">
        <f t="shared" si="196"/>
        <v>1219</v>
      </c>
      <c r="K1220" t="str">
        <f t="shared" si="190"/>
        <v>AEP TX CentralHouston LZ</v>
      </c>
      <c r="L1220" s="10">
        <f t="shared" si="197"/>
        <v>45887</v>
      </c>
      <c r="M1220" s="10">
        <f t="shared" si="198"/>
        <v>46447</v>
      </c>
      <c r="N1220" t="str">
        <f t="shared" si="191"/>
        <v>NA</v>
      </c>
      <c r="O1220" t="str">
        <f t="shared" si="192"/>
        <v>MED</v>
      </c>
      <c r="P1220" t="str">
        <f t="shared" si="193"/>
        <v>APG&amp;E</v>
      </c>
      <c r="Q1220">
        <f t="shared" si="194"/>
        <v>48</v>
      </c>
      <c r="R1220">
        <v>0</v>
      </c>
      <c r="S1220">
        <f>200</f>
        <v>200</v>
      </c>
      <c r="T1220" s="9">
        <f t="shared" si="199"/>
        <v>76.807075650824004</v>
      </c>
      <c r="U1220">
        <f>0</f>
        <v>0</v>
      </c>
      <c r="V1220" s="9">
        <f t="shared" si="195"/>
        <v>76.807075650824004</v>
      </c>
      <c r="W1220" s="9">
        <f>0</f>
        <v>0</v>
      </c>
      <c r="X1220" s="9">
        <f>0</f>
        <v>0</v>
      </c>
      <c r="Y1220" s="9">
        <f>0</f>
        <v>0</v>
      </c>
      <c r="Z1220" s="9">
        <f>0</f>
        <v>0</v>
      </c>
      <c r="AA1220">
        <f>10</f>
        <v>10</v>
      </c>
    </row>
    <row r="1221" spans="1:27" x14ac:dyDescent="0.55000000000000004">
      <c r="A1221" s="10">
        <v>46478</v>
      </c>
      <c r="B1221" t="s">
        <v>11</v>
      </c>
      <c r="C1221" t="s">
        <v>12</v>
      </c>
      <c r="D1221" t="s">
        <v>13</v>
      </c>
      <c r="E1221" t="s">
        <v>28</v>
      </c>
      <c r="F1221" t="s">
        <v>15</v>
      </c>
      <c r="G1221" t="s">
        <v>16</v>
      </c>
      <c r="H1221">
        <v>7.7349514640690096</v>
      </c>
      <c r="J1221">
        <f t="shared" si="196"/>
        <v>1220</v>
      </c>
      <c r="K1221" t="str">
        <f t="shared" si="190"/>
        <v>AEP TX CentralHouston LZ</v>
      </c>
      <c r="L1221" s="10">
        <f t="shared" si="197"/>
        <v>45887</v>
      </c>
      <c r="M1221" s="10">
        <f t="shared" si="198"/>
        <v>46478</v>
      </c>
      <c r="N1221" t="str">
        <f t="shared" si="191"/>
        <v>NA</v>
      </c>
      <c r="O1221" t="str">
        <f t="shared" si="192"/>
        <v>MED</v>
      </c>
      <c r="P1221" t="str">
        <f t="shared" si="193"/>
        <v>APG&amp;E</v>
      </c>
      <c r="Q1221">
        <f t="shared" si="194"/>
        <v>12</v>
      </c>
      <c r="R1221">
        <v>0</v>
      </c>
      <c r="S1221">
        <f>200</f>
        <v>200</v>
      </c>
      <c r="T1221" s="9">
        <f t="shared" si="199"/>
        <v>77.349514640690103</v>
      </c>
      <c r="U1221">
        <f>0</f>
        <v>0</v>
      </c>
      <c r="V1221" s="9">
        <f t="shared" si="195"/>
        <v>77.349514640690103</v>
      </c>
      <c r="W1221" s="9">
        <f>0</f>
        <v>0</v>
      </c>
      <c r="X1221" s="9">
        <f>0</f>
        <v>0</v>
      </c>
      <c r="Y1221" s="9">
        <f>0</f>
        <v>0</v>
      </c>
      <c r="Z1221" s="9">
        <f>0</f>
        <v>0</v>
      </c>
      <c r="AA1221">
        <f>10</f>
        <v>10</v>
      </c>
    </row>
    <row r="1222" spans="1:27" x14ac:dyDescent="0.55000000000000004">
      <c r="A1222" s="10">
        <v>46478</v>
      </c>
      <c r="B1222" t="s">
        <v>11</v>
      </c>
      <c r="C1222" t="s">
        <v>12</v>
      </c>
      <c r="D1222" t="s">
        <v>13</v>
      </c>
      <c r="E1222" t="s">
        <v>28</v>
      </c>
      <c r="F1222" t="s">
        <v>17</v>
      </c>
      <c r="G1222" t="s">
        <v>16</v>
      </c>
      <c r="H1222">
        <v>7.7156377182080504</v>
      </c>
      <c r="J1222">
        <f t="shared" si="196"/>
        <v>1221</v>
      </c>
      <c r="K1222" t="str">
        <f t="shared" si="190"/>
        <v>AEP TX CentralHouston LZ</v>
      </c>
      <c r="L1222" s="10">
        <f t="shared" si="197"/>
        <v>45887</v>
      </c>
      <c r="M1222" s="10">
        <f t="shared" si="198"/>
        <v>46478</v>
      </c>
      <c r="N1222" t="str">
        <f t="shared" si="191"/>
        <v>NA</v>
      </c>
      <c r="O1222" t="str">
        <f t="shared" si="192"/>
        <v>MED</v>
      </c>
      <c r="P1222" t="str">
        <f t="shared" si="193"/>
        <v>APG&amp;E</v>
      </c>
      <c r="Q1222">
        <f t="shared" si="194"/>
        <v>24</v>
      </c>
      <c r="R1222">
        <v>0</v>
      </c>
      <c r="S1222">
        <f>200</f>
        <v>200</v>
      </c>
      <c r="T1222" s="9">
        <f t="shared" si="199"/>
        <v>77.156377182080504</v>
      </c>
      <c r="U1222">
        <f>0</f>
        <v>0</v>
      </c>
      <c r="V1222" s="9">
        <f t="shared" si="195"/>
        <v>77.156377182080504</v>
      </c>
      <c r="W1222" s="9">
        <f>0</f>
        <v>0</v>
      </c>
      <c r="X1222" s="9">
        <f>0</f>
        <v>0</v>
      </c>
      <c r="Y1222" s="9">
        <f>0</f>
        <v>0</v>
      </c>
      <c r="Z1222" s="9">
        <f>0</f>
        <v>0</v>
      </c>
      <c r="AA1222">
        <f>10</f>
        <v>10</v>
      </c>
    </row>
    <row r="1223" spans="1:27" x14ac:dyDescent="0.55000000000000004">
      <c r="A1223" s="10">
        <v>46478</v>
      </c>
      <c r="B1223" t="s">
        <v>11</v>
      </c>
      <c r="C1223" t="s">
        <v>12</v>
      </c>
      <c r="D1223" t="s">
        <v>13</v>
      </c>
      <c r="E1223" t="s">
        <v>28</v>
      </c>
      <c r="F1223" t="s">
        <v>18</v>
      </c>
      <c r="G1223" t="s">
        <v>16</v>
      </c>
      <c r="H1223">
        <v>7.6436196455026097</v>
      </c>
      <c r="J1223">
        <f t="shared" si="196"/>
        <v>1222</v>
      </c>
      <c r="K1223" t="str">
        <f t="shared" si="190"/>
        <v>AEP TX CentralHouston LZ</v>
      </c>
      <c r="L1223" s="10">
        <f t="shared" si="197"/>
        <v>45887</v>
      </c>
      <c r="M1223" s="10">
        <f t="shared" si="198"/>
        <v>46478</v>
      </c>
      <c r="N1223" t="str">
        <f t="shared" si="191"/>
        <v>NA</v>
      </c>
      <c r="O1223" t="str">
        <f t="shared" si="192"/>
        <v>MED</v>
      </c>
      <c r="P1223" t="str">
        <f t="shared" si="193"/>
        <v>APG&amp;E</v>
      </c>
      <c r="Q1223">
        <f t="shared" si="194"/>
        <v>36</v>
      </c>
      <c r="R1223">
        <v>0</v>
      </c>
      <c r="S1223">
        <f>200</f>
        <v>200</v>
      </c>
      <c r="T1223" s="9">
        <f t="shared" si="199"/>
        <v>76.436196455026092</v>
      </c>
      <c r="U1223">
        <f>0</f>
        <v>0</v>
      </c>
      <c r="V1223" s="9">
        <f t="shared" si="195"/>
        <v>76.436196455026092</v>
      </c>
      <c r="W1223" s="9">
        <f>0</f>
        <v>0</v>
      </c>
      <c r="X1223" s="9">
        <f>0</f>
        <v>0</v>
      </c>
      <c r="Y1223" s="9">
        <f>0</f>
        <v>0</v>
      </c>
      <c r="Z1223" s="9">
        <f>0</f>
        <v>0</v>
      </c>
      <c r="AA1223">
        <f>10</f>
        <v>10</v>
      </c>
    </row>
    <row r="1224" spans="1:27" x14ac:dyDescent="0.55000000000000004">
      <c r="A1224" s="10">
        <v>46508</v>
      </c>
      <c r="B1224" t="s">
        <v>11</v>
      </c>
      <c r="C1224" t="s">
        <v>12</v>
      </c>
      <c r="D1224" t="s">
        <v>13</v>
      </c>
      <c r="E1224" t="s">
        <v>28</v>
      </c>
      <c r="F1224" t="s">
        <v>15</v>
      </c>
      <c r="G1224" t="s">
        <v>16</v>
      </c>
      <c r="H1224">
        <v>7.7300732577555697</v>
      </c>
      <c r="J1224">
        <f t="shared" si="196"/>
        <v>1223</v>
      </c>
      <c r="K1224" t="str">
        <f t="shared" si="190"/>
        <v>AEP TX CentralHouston LZ</v>
      </c>
      <c r="L1224" s="10">
        <f t="shared" si="197"/>
        <v>45887</v>
      </c>
      <c r="M1224" s="10">
        <f t="shared" si="198"/>
        <v>46508</v>
      </c>
      <c r="N1224" t="str">
        <f t="shared" si="191"/>
        <v>NA</v>
      </c>
      <c r="O1224" t="str">
        <f t="shared" si="192"/>
        <v>MED</v>
      </c>
      <c r="P1224" t="str">
        <f t="shared" si="193"/>
        <v>APG&amp;E</v>
      </c>
      <c r="Q1224">
        <f t="shared" si="194"/>
        <v>12</v>
      </c>
      <c r="R1224">
        <v>0</v>
      </c>
      <c r="S1224">
        <f>200</f>
        <v>200</v>
      </c>
      <c r="T1224" s="9">
        <f t="shared" si="199"/>
        <v>77.300732577555692</v>
      </c>
      <c r="U1224">
        <f>0</f>
        <v>0</v>
      </c>
      <c r="V1224" s="9">
        <f t="shared" si="195"/>
        <v>77.300732577555692</v>
      </c>
      <c r="W1224" s="9">
        <f>0</f>
        <v>0</v>
      </c>
      <c r="X1224" s="9">
        <f>0</f>
        <v>0</v>
      </c>
      <c r="Y1224" s="9">
        <f>0</f>
        <v>0</v>
      </c>
      <c r="Z1224" s="9">
        <f>0</f>
        <v>0</v>
      </c>
      <c r="AA1224">
        <f>10</f>
        <v>10</v>
      </c>
    </row>
    <row r="1225" spans="1:27" x14ac:dyDescent="0.55000000000000004">
      <c r="A1225" s="10">
        <v>46508</v>
      </c>
      <c r="B1225" t="s">
        <v>11</v>
      </c>
      <c r="C1225" t="s">
        <v>12</v>
      </c>
      <c r="D1225" t="s">
        <v>13</v>
      </c>
      <c r="E1225" t="s">
        <v>28</v>
      </c>
      <c r="F1225" t="s">
        <v>17</v>
      </c>
      <c r="G1225" t="s">
        <v>16</v>
      </c>
      <c r="H1225">
        <v>7.7099673503454698</v>
      </c>
      <c r="J1225">
        <f t="shared" si="196"/>
        <v>1224</v>
      </c>
      <c r="K1225" t="str">
        <f t="shared" si="190"/>
        <v>AEP TX CentralHouston LZ</v>
      </c>
      <c r="L1225" s="10">
        <f t="shared" si="197"/>
        <v>45887</v>
      </c>
      <c r="M1225" s="10">
        <f t="shared" si="198"/>
        <v>46508</v>
      </c>
      <c r="N1225" t="str">
        <f t="shared" si="191"/>
        <v>NA</v>
      </c>
      <c r="O1225" t="str">
        <f t="shared" si="192"/>
        <v>MED</v>
      </c>
      <c r="P1225" t="str">
        <f t="shared" si="193"/>
        <v>APG&amp;E</v>
      </c>
      <c r="Q1225">
        <f t="shared" si="194"/>
        <v>24</v>
      </c>
      <c r="R1225">
        <v>0</v>
      </c>
      <c r="S1225">
        <f>200</f>
        <v>200</v>
      </c>
      <c r="T1225" s="9">
        <f t="shared" si="199"/>
        <v>77.099673503454696</v>
      </c>
      <c r="U1225">
        <f>0</f>
        <v>0</v>
      </c>
      <c r="V1225" s="9">
        <f t="shared" si="195"/>
        <v>77.099673503454696</v>
      </c>
      <c r="W1225" s="9">
        <f>0</f>
        <v>0</v>
      </c>
      <c r="X1225" s="9">
        <f>0</f>
        <v>0</v>
      </c>
      <c r="Y1225" s="9">
        <f>0</f>
        <v>0</v>
      </c>
      <c r="Z1225" s="9">
        <f>0</f>
        <v>0</v>
      </c>
      <c r="AA1225">
        <f>10</f>
        <v>10</v>
      </c>
    </row>
    <row r="1226" spans="1:27" x14ac:dyDescent="0.55000000000000004">
      <c r="A1226" s="10">
        <v>46508</v>
      </c>
      <c r="B1226" t="s">
        <v>11</v>
      </c>
      <c r="C1226" t="s">
        <v>12</v>
      </c>
      <c r="D1226" t="s">
        <v>13</v>
      </c>
      <c r="E1226" t="s">
        <v>28</v>
      </c>
      <c r="F1226" t="s">
        <v>18</v>
      </c>
      <c r="G1226" t="s">
        <v>16</v>
      </c>
      <c r="H1226">
        <v>7.6448727361491802</v>
      </c>
      <c r="J1226">
        <f t="shared" si="196"/>
        <v>1225</v>
      </c>
      <c r="K1226" t="str">
        <f t="shared" si="190"/>
        <v>AEP TX CentralHouston LZ</v>
      </c>
      <c r="L1226" s="10">
        <f t="shared" si="197"/>
        <v>45887</v>
      </c>
      <c r="M1226" s="10">
        <f t="shared" si="198"/>
        <v>46508</v>
      </c>
      <c r="N1226" t="str">
        <f t="shared" si="191"/>
        <v>NA</v>
      </c>
      <c r="O1226" t="str">
        <f t="shared" si="192"/>
        <v>MED</v>
      </c>
      <c r="P1226" t="str">
        <f t="shared" si="193"/>
        <v>APG&amp;E</v>
      </c>
      <c r="Q1226">
        <f t="shared" si="194"/>
        <v>36</v>
      </c>
      <c r="R1226">
        <v>0</v>
      </c>
      <c r="S1226">
        <f>200</f>
        <v>200</v>
      </c>
      <c r="T1226" s="9">
        <f t="shared" si="199"/>
        <v>76.448727361491805</v>
      </c>
      <c r="U1226">
        <f>0</f>
        <v>0</v>
      </c>
      <c r="V1226" s="9">
        <f t="shared" si="195"/>
        <v>76.448727361491805</v>
      </c>
      <c r="W1226" s="9">
        <f>0</f>
        <v>0</v>
      </c>
      <c r="X1226" s="9">
        <f>0</f>
        <v>0</v>
      </c>
      <c r="Y1226" s="9">
        <f>0</f>
        <v>0</v>
      </c>
      <c r="Z1226" s="9">
        <f>0</f>
        <v>0</v>
      </c>
      <c r="AA1226">
        <f>10</f>
        <v>10</v>
      </c>
    </row>
    <row r="1227" spans="1:27" x14ac:dyDescent="0.55000000000000004">
      <c r="A1227" s="10">
        <v>46539</v>
      </c>
      <c r="B1227" t="s">
        <v>11</v>
      </c>
      <c r="C1227" t="s">
        <v>12</v>
      </c>
      <c r="D1227" t="s">
        <v>13</v>
      </c>
      <c r="E1227" t="s">
        <v>28</v>
      </c>
      <c r="F1227" t="s">
        <v>15</v>
      </c>
      <c r="G1227" t="s">
        <v>16</v>
      </c>
      <c r="H1227">
        <v>7.72182969364163</v>
      </c>
      <c r="J1227">
        <f t="shared" si="196"/>
        <v>1226</v>
      </c>
      <c r="K1227" t="str">
        <f t="shared" si="190"/>
        <v>AEP TX CentralHouston LZ</v>
      </c>
      <c r="L1227" s="10">
        <f t="shared" si="197"/>
        <v>45887</v>
      </c>
      <c r="M1227" s="10">
        <f t="shared" si="198"/>
        <v>46539</v>
      </c>
      <c r="N1227" t="str">
        <f t="shared" si="191"/>
        <v>NA</v>
      </c>
      <c r="O1227" t="str">
        <f t="shared" si="192"/>
        <v>MED</v>
      </c>
      <c r="P1227" t="str">
        <f t="shared" si="193"/>
        <v>APG&amp;E</v>
      </c>
      <c r="Q1227">
        <f t="shared" si="194"/>
        <v>12</v>
      </c>
      <c r="R1227">
        <v>0</v>
      </c>
      <c r="S1227">
        <f>200</f>
        <v>200</v>
      </c>
      <c r="T1227" s="9">
        <f t="shared" si="199"/>
        <v>77.218296936416294</v>
      </c>
      <c r="U1227">
        <f>0</f>
        <v>0</v>
      </c>
      <c r="V1227" s="9">
        <f t="shared" si="195"/>
        <v>77.218296936416294</v>
      </c>
      <c r="W1227" s="9">
        <f>0</f>
        <v>0</v>
      </c>
      <c r="X1227" s="9">
        <f>0</f>
        <v>0</v>
      </c>
      <c r="Y1227" s="9">
        <f>0</f>
        <v>0</v>
      </c>
      <c r="Z1227" s="9">
        <f>0</f>
        <v>0</v>
      </c>
      <c r="AA1227">
        <f>10</f>
        <v>10</v>
      </c>
    </row>
    <row r="1228" spans="1:27" x14ac:dyDescent="0.55000000000000004">
      <c r="A1228" s="10">
        <v>46539</v>
      </c>
      <c r="B1228" t="s">
        <v>11</v>
      </c>
      <c r="C1228" t="s">
        <v>12</v>
      </c>
      <c r="D1228" t="s">
        <v>13</v>
      </c>
      <c r="E1228" t="s">
        <v>28</v>
      </c>
      <c r="F1228" t="s">
        <v>17</v>
      </c>
      <c r="G1228" t="s">
        <v>16</v>
      </c>
      <c r="H1228">
        <v>7.7023842578592996</v>
      </c>
      <c r="J1228">
        <f t="shared" si="196"/>
        <v>1227</v>
      </c>
      <c r="K1228" t="str">
        <f t="shared" si="190"/>
        <v>AEP TX CentralHouston LZ</v>
      </c>
      <c r="L1228" s="10">
        <f t="shared" si="197"/>
        <v>45887</v>
      </c>
      <c r="M1228" s="10">
        <f t="shared" si="198"/>
        <v>46539</v>
      </c>
      <c r="N1228" t="str">
        <f t="shared" si="191"/>
        <v>NA</v>
      </c>
      <c r="O1228" t="str">
        <f t="shared" si="192"/>
        <v>MED</v>
      </c>
      <c r="P1228" t="str">
        <f t="shared" si="193"/>
        <v>APG&amp;E</v>
      </c>
      <c r="Q1228">
        <f t="shared" si="194"/>
        <v>24</v>
      </c>
      <c r="R1228">
        <v>0</v>
      </c>
      <c r="S1228">
        <f>200</f>
        <v>200</v>
      </c>
      <c r="T1228" s="9">
        <f t="shared" si="199"/>
        <v>77.023842578592991</v>
      </c>
      <c r="U1228">
        <f>0</f>
        <v>0</v>
      </c>
      <c r="V1228" s="9">
        <f t="shared" si="195"/>
        <v>77.023842578592991</v>
      </c>
      <c r="W1228" s="9">
        <f>0</f>
        <v>0</v>
      </c>
      <c r="X1228" s="9">
        <f>0</f>
        <v>0</v>
      </c>
      <c r="Y1228" s="9">
        <f>0</f>
        <v>0</v>
      </c>
      <c r="Z1228" s="9">
        <f>0</f>
        <v>0</v>
      </c>
      <c r="AA1228">
        <f>10</f>
        <v>10</v>
      </c>
    </row>
    <row r="1229" spans="1:27" x14ac:dyDescent="0.55000000000000004">
      <c r="A1229" s="10">
        <v>46539</v>
      </c>
      <c r="B1229" t="s">
        <v>11</v>
      </c>
      <c r="C1229" t="s">
        <v>12</v>
      </c>
      <c r="D1229" t="s">
        <v>13</v>
      </c>
      <c r="E1229" t="s">
        <v>28</v>
      </c>
      <c r="F1229" t="s">
        <v>18</v>
      </c>
      <c r="G1229" t="s">
        <v>16</v>
      </c>
      <c r="H1229">
        <v>7.6463243673396804</v>
      </c>
      <c r="J1229">
        <f t="shared" si="196"/>
        <v>1228</v>
      </c>
      <c r="K1229" t="str">
        <f t="shared" si="190"/>
        <v>AEP TX CentralHouston LZ</v>
      </c>
      <c r="L1229" s="10">
        <f t="shared" si="197"/>
        <v>45887</v>
      </c>
      <c r="M1229" s="10">
        <f t="shared" si="198"/>
        <v>46539</v>
      </c>
      <c r="N1229" t="str">
        <f t="shared" si="191"/>
        <v>NA</v>
      </c>
      <c r="O1229" t="str">
        <f t="shared" si="192"/>
        <v>MED</v>
      </c>
      <c r="P1229" t="str">
        <f t="shared" si="193"/>
        <v>APG&amp;E</v>
      </c>
      <c r="Q1229">
        <f t="shared" si="194"/>
        <v>36</v>
      </c>
      <c r="R1229">
        <v>0</v>
      </c>
      <c r="S1229">
        <f>200</f>
        <v>200</v>
      </c>
      <c r="T1229" s="9">
        <f t="shared" si="199"/>
        <v>76.463243673396804</v>
      </c>
      <c r="U1229">
        <f>0</f>
        <v>0</v>
      </c>
      <c r="V1229" s="9">
        <f t="shared" si="195"/>
        <v>76.463243673396804</v>
      </c>
      <c r="W1229" s="9">
        <f>0</f>
        <v>0</v>
      </c>
      <c r="X1229" s="9">
        <f>0</f>
        <v>0</v>
      </c>
      <c r="Y1229" s="9">
        <f>0</f>
        <v>0</v>
      </c>
      <c r="Z1229" s="9">
        <f>0</f>
        <v>0</v>
      </c>
      <c r="AA1229">
        <f>10</f>
        <v>10</v>
      </c>
    </row>
    <row r="1230" spans="1:27" x14ac:dyDescent="0.55000000000000004">
      <c r="A1230" s="10">
        <v>46569</v>
      </c>
      <c r="B1230" t="s">
        <v>11</v>
      </c>
      <c r="C1230" t="s">
        <v>12</v>
      </c>
      <c r="D1230" t="s">
        <v>13</v>
      </c>
      <c r="E1230" t="s">
        <v>28</v>
      </c>
      <c r="F1230" t="s">
        <v>15</v>
      </c>
      <c r="G1230" t="s">
        <v>16</v>
      </c>
      <c r="H1230">
        <v>7.7132220029978296</v>
      </c>
      <c r="J1230">
        <f t="shared" si="196"/>
        <v>1229</v>
      </c>
      <c r="K1230" t="str">
        <f t="shared" si="190"/>
        <v>AEP TX CentralHouston LZ</v>
      </c>
      <c r="L1230" s="10">
        <f t="shared" si="197"/>
        <v>45887</v>
      </c>
      <c r="M1230" s="10">
        <f t="shared" si="198"/>
        <v>46569</v>
      </c>
      <c r="N1230" t="str">
        <f t="shared" si="191"/>
        <v>NA</v>
      </c>
      <c r="O1230" t="str">
        <f t="shared" si="192"/>
        <v>MED</v>
      </c>
      <c r="P1230" t="str">
        <f t="shared" si="193"/>
        <v>APG&amp;E</v>
      </c>
      <c r="Q1230">
        <f t="shared" si="194"/>
        <v>12</v>
      </c>
      <c r="R1230">
        <v>0</v>
      </c>
      <c r="S1230">
        <f>200</f>
        <v>200</v>
      </c>
      <c r="T1230" s="9">
        <f t="shared" si="199"/>
        <v>77.132220029978299</v>
      </c>
      <c r="U1230">
        <f>0</f>
        <v>0</v>
      </c>
      <c r="V1230" s="9">
        <f t="shared" si="195"/>
        <v>77.132220029978299</v>
      </c>
      <c r="W1230" s="9">
        <f>0</f>
        <v>0</v>
      </c>
      <c r="X1230" s="9">
        <f>0</f>
        <v>0</v>
      </c>
      <c r="Y1230" s="9">
        <f>0</f>
        <v>0</v>
      </c>
      <c r="Z1230" s="9">
        <f>0</f>
        <v>0</v>
      </c>
      <c r="AA1230">
        <f>10</f>
        <v>10</v>
      </c>
    </row>
    <row r="1231" spans="1:27" x14ac:dyDescent="0.55000000000000004">
      <c r="A1231" s="10">
        <v>46569</v>
      </c>
      <c r="B1231" t="s">
        <v>11</v>
      </c>
      <c r="C1231" t="s">
        <v>12</v>
      </c>
      <c r="D1231" t="s">
        <v>13</v>
      </c>
      <c r="E1231" t="s">
        <v>28</v>
      </c>
      <c r="F1231" t="s">
        <v>17</v>
      </c>
      <c r="G1231" t="s">
        <v>16</v>
      </c>
      <c r="H1231">
        <v>7.6972200412736802</v>
      </c>
      <c r="J1231">
        <f t="shared" si="196"/>
        <v>1230</v>
      </c>
      <c r="K1231" t="str">
        <f t="shared" si="190"/>
        <v>AEP TX CentralHouston LZ</v>
      </c>
      <c r="L1231" s="10">
        <f t="shared" si="197"/>
        <v>45887</v>
      </c>
      <c r="M1231" s="10">
        <f t="shared" si="198"/>
        <v>46569</v>
      </c>
      <c r="N1231" t="str">
        <f t="shared" si="191"/>
        <v>NA</v>
      </c>
      <c r="O1231" t="str">
        <f t="shared" si="192"/>
        <v>MED</v>
      </c>
      <c r="P1231" t="str">
        <f t="shared" si="193"/>
        <v>APG&amp;E</v>
      </c>
      <c r="Q1231">
        <f t="shared" si="194"/>
        <v>24</v>
      </c>
      <c r="R1231">
        <v>0</v>
      </c>
      <c r="S1231">
        <f>200</f>
        <v>200</v>
      </c>
      <c r="T1231" s="9">
        <f t="shared" si="199"/>
        <v>76.972200412736797</v>
      </c>
      <c r="U1231">
        <f>0</f>
        <v>0</v>
      </c>
      <c r="V1231" s="9">
        <f t="shared" si="195"/>
        <v>76.972200412736797</v>
      </c>
      <c r="W1231" s="9">
        <f>0</f>
        <v>0</v>
      </c>
      <c r="X1231" s="9">
        <f>0</f>
        <v>0</v>
      </c>
      <c r="Y1231" s="9">
        <f>0</f>
        <v>0</v>
      </c>
      <c r="Z1231" s="9">
        <f>0</f>
        <v>0</v>
      </c>
      <c r="AA1231">
        <f>10</f>
        <v>10</v>
      </c>
    </row>
    <row r="1232" spans="1:27" x14ac:dyDescent="0.55000000000000004">
      <c r="A1232" s="10">
        <v>46569</v>
      </c>
      <c r="B1232" t="s">
        <v>11</v>
      </c>
      <c r="C1232" t="s">
        <v>12</v>
      </c>
      <c r="D1232" t="s">
        <v>13</v>
      </c>
      <c r="E1232" t="s">
        <v>28</v>
      </c>
      <c r="F1232" t="s">
        <v>18</v>
      </c>
      <c r="G1232" t="s">
        <v>16</v>
      </c>
      <c r="H1232">
        <v>7.6426103473567997</v>
      </c>
      <c r="J1232">
        <f t="shared" si="196"/>
        <v>1231</v>
      </c>
      <c r="K1232" t="str">
        <f t="shared" si="190"/>
        <v>AEP TX CentralHouston LZ</v>
      </c>
      <c r="L1232" s="10">
        <f t="shared" si="197"/>
        <v>45887</v>
      </c>
      <c r="M1232" s="10">
        <f t="shared" si="198"/>
        <v>46569</v>
      </c>
      <c r="N1232" t="str">
        <f t="shared" si="191"/>
        <v>NA</v>
      </c>
      <c r="O1232" t="str">
        <f t="shared" si="192"/>
        <v>MED</v>
      </c>
      <c r="P1232" t="str">
        <f t="shared" si="193"/>
        <v>APG&amp;E</v>
      </c>
      <c r="Q1232">
        <f t="shared" si="194"/>
        <v>36</v>
      </c>
      <c r="R1232">
        <v>0</v>
      </c>
      <c r="S1232">
        <f>200</f>
        <v>200</v>
      </c>
      <c r="T1232" s="9">
        <f t="shared" si="199"/>
        <v>76.426103473567991</v>
      </c>
      <c r="U1232">
        <f>0</f>
        <v>0</v>
      </c>
      <c r="V1232" s="9">
        <f t="shared" si="195"/>
        <v>76.426103473567991</v>
      </c>
      <c r="W1232" s="9">
        <f>0</f>
        <v>0</v>
      </c>
      <c r="X1232" s="9">
        <f>0</f>
        <v>0</v>
      </c>
      <c r="Y1232" s="9">
        <f>0</f>
        <v>0</v>
      </c>
      <c r="Z1232" s="9">
        <f>0</f>
        <v>0</v>
      </c>
      <c r="AA1232">
        <f>10</f>
        <v>10</v>
      </c>
    </row>
    <row r="1233" spans="1:27" x14ac:dyDescent="0.55000000000000004">
      <c r="A1233" s="10">
        <v>46600</v>
      </c>
      <c r="B1233" t="s">
        <v>11</v>
      </c>
      <c r="C1233" t="s">
        <v>12</v>
      </c>
      <c r="D1233" t="s">
        <v>13</v>
      </c>
      <c r="E1233" t="s">
        <v>28</v>
      </c>
      <c r="F1233" t="s">
        <v>15</v>
      </c>
      <c r="G1233" t="s">
        <v>16</v>
      </c>
      <c r="H1233">
        <v>7.7157160208820503</v>
      </c>
      <c r="J1233">
        <f t="shared" si="196"/>
        <v>1232</v>
      </c>
      <c r="K1233" t="str">
        <f t="shared" si="190"/>
        <v>AEP TX CentralHouston LZ</v>
      </c>
      <c r="L1233" s="10">
        <f t="shared" si="197"/>
        <v>45887</v>
      </c>
      <c r="M1233" s="10">
        <f t="shared" si="198"/>
        <v>46600</v>
      </c>
      <c r="N1233" t="str">
        <f t="shared" si="191"/>
        <v>NA</v>
      </c>
      <c r="O1233" t="str">
        <f t="shared" si="192"/>
        <v>MED</v>
      </c>
      <c r="P1233" t="str">
        <f t="shared" si="193"/>
        <v>APG&amp;E</v>
      </c>
      <c r="Q1233">
        <f t="shared" si="194"/>
        <v>12</v>
      </c>
      <c r="R1233">
        <v>0</v>
      </c>
      <c r="S1233">
        <f>200</f>
        <v>200</v>
      </c>
      <c r="T1233" s="9">
        <f t="shared" si="199"/>
        <v>77.1571602088205</v>
      </c>
      <c r="U1233">
        <f>0</f>
        <v>0</v>
      </c>
      <c r="V1233" s="9">
        <f t="shared" si="195"/>
        <v>77.1571602088205</v>
      </c>
      <c r="W1233" s="9">
        <f>0</f>
        <v>0</v>
      </c>
      <c r="X1233" s="9">
        <f>0</f>
        <v>0</v>
      </c>
      <c r="Y1233" s="9">
        <f>0</f>
        <v>0</v>
      </c>
      <c r="Z1233" s="9">
        <f>0</f>
        <v>0</v>
      </c>
      <c r="AA1233">
        <f>10</f>
        <v>10</v>
      </c>
    </row>
    <row r="1234" spans="1:27" x14ac:dyDescent="0.55000000000000004">
      <c r="A1234" s="10">
        <v>46600</v>
      </c>
      <c r="B1234" t="s">
        <v>11</v>
      </c>
      <c r="C1234" t="s">
        <v>12</v>
      </c>
      <c r="D1234" t="s">
        <v>13</v>
      </c>
      <c r="E1234" t="s">
        <v>28</v>
      </c>
      <c r="F1234" t="s">
        <v>17</v>
      </c>
      <c r="G1234" t="s">
        <v>16</v>
      </c>
      <c r="H1234">
        <v>7.6987143405109597</v>
      </c>
      <c r="J1234">
        <f t="shared" si="196"/>
        <v>1233</v>
      </c>
      <c r="K1234" t="str">
        <f t="shared" si="190"/>
        <v>AEP TX CentralHouston LZ</v>
      </c>
      <c r="L1234" s="10">
        <f t="shared" si="197"/>
        <v>45887</v>
      </c>
      <c r="M1234" s="10">
        <f t="shared" si="198"/>
        <v>46600</v>
      </c>
      <c r="N1234" t="str">
        <f t="shared" si="191"/>
        <v>NA</v>
      </c>
      <c r="O1234" t="str">
        <f t="shared" si="192"/>
        <v>MED</v>
      </c>
      <c r="P1234" t="str">
        <f t="shared" si="193"/>
        <v>APG&amp;E</v>
      </c>
      <c r="Q1234">
        <f t="shared" si="194"/>
        <v>24</v>
      </c>
      <c r="R1234">
        <v>0</v>
      </c>
      <c r="S1234">
        <f>200</f>
        <v>200</v>
      </c>
      <c r="T1234" s="9">
        <f t="shared" si="199"/>
        <v>76.987143405109592</v>
      </c>
      <c r="U1234">
        <f>0</f>
        <v>0</v>
      </c>
      <c r="V1234" s="9">
        <f t="shared" si="195"/>
        <v>76.987143405109592</v>
      </c>
      <c r="W1234" s="9">
        <f>0</f>
        <v>0</v>
      </c>
      <c r="X1234" s="9">
        <f>0</f>
        <v>0</v>
      </c>
      <c r="Y1234" s="9">
        <f>0</f>
        <v>0</v>
      </c>
      <c r="Z1234" s="9">
        <f>0</f>
        <v>0</v>
      </c>
      <c r="AA1234">
        <f>10</f>
        <v>10</v>
      </c>
    </row>
    <row r="1235" spans="1:27" x14ac:dyDescent="0.55000000000000004">
      <c r="A1235" s="10">
        <v>46600</v>
      </c>
      <c r="B1235" t="s">
        <v>11</v>
      </c>
      <c r="C1235" t="s">
        <v>12</v>
      </c>
      <c r="D1235" t="s">
        <v>13</v>
      </c>
      <c r="E1235" t="s">
        <v>28</v>
      </c>
      <c r="F1235" t="s">
        <v>18</v>
      </c>
      <c r="G1235" t="s">
        <v>16</v>
      </c>
      <c r="H1235">
        <v>7.6401555055103003</v>
      </c>
      <c r="J1235">
        <f t="shared" si="196"/>
        <v>1234</v>
      </c>
      <c r="K1235" t="str">
        <f t="shared" si="190"/>
        <v>AEP TX CentralHouston LZ</v>
      </c>
      <c r="L1235" s="10">
        <f t="shared" si="197"/>
        <v>45887</v>
      </c>
      <c r="M1235" s="10">
        <f t="shared" si="198"/>
        <v>46600</v>
      </c>
      <c r="N1235" t="str">
        <f t="shared" si="191"/>
        <v>NA</v>
      </c>
      <c r="O1235" t="str">
        <f t="shared" si="192"/>
        <v>MED</v>
      </c>
      <c r="P1235" t="str">
        <f t="shared" si="193"/>
        <v>APG&amp;E</v>
      </c>
      <c r="Q1235">
        <f t="shared" si="194"/>
        <v>36</v>
      </c>
      <c r="R1235">
        <v>0</v>
      </c>
      <c r="S1235">
        <f>200</f>
        <v>200</v>
      </c>
      <c r="T1235" s="9">
        <f t="shared" si="199"/>
        <v>76.401555055103003</v>
      </c>
      <c r="U1235">
        <f>0</f>
        <v>0</v>
      </c>
      <c r="V1235" s="9">
        <f t="shared" si="195"/>
        <v>76.401555055103003</v>
      </c>
      <c r="W1235" s="9">
        <f>0</f>
        <v>0</v>
      </c>
      <c r="X1235" s="9">
        <f>0</f>
        <v>0</v>
      </c>
      <c r="Y1235" s="9">
        <f>0</f>
        <v>0</v>
      </c>
      <c r="Z1235" s="9">
        <f>0</f>
        <v>0</v>
      </c>
      <c r="AA1235">
        <f>10</f>
        <v>10</v>
      </c>
    </row>
    <row r="1236" spans="1:27" x14ac:dyDescent="0.55000000000000004">
      <c r="A1236" s="10">
        <v>45870</v>
      </c>
      <c r="B1236" t="s">
        <v>11</v>
      </c>
      <c r="C1236" t="s">
        <v>12</v>
      </c>
      <c r="D1236" t="s">
        <v>19</v>
      </c>
      <c r="E1236" t="s">
        <v>28</v>
      </c>
      <c r="F1236" t="s">
        <v>15</v>
      </c>
      <c r="G1236" t="s">
        <v>16</v>
      </c>
      <c r="H1236">
        <v>6.60861569014134</v>
      </c>
      <c r="J1236">
        <f t="shared" si="196"/>
        <v>1235</v>
      </c>
      <c r="K1236" t="str">
        <f t="shared" si="190"/>
        <v>AEP TX CentralSouth LZ</v>
      </c>
      <c r="L1236" s="10">
        <f t="shared" si="197"/>
        <v>45887</v>
      </c>
      <c r="M1236" s="10">
        <f t="shared" si="198"/>
        <v>45870</v>
      </c>
      <c r="N1236" t="str">
        <f t="shared" si="191"/>
        <v>SOUTH</v>
      </c>
      <c r="O1236" t="str">
        <f t="shared" si="192"/>
        <v>MED</v>
      </c>
      <c r="P1236" t="str">
        <f t="shared" si="193"/>
        <v>APG&amp;E</v>
      </c>
      <c r="Q1236">
        <f t="shared" si="194"/>
        <v>12</v>
      </c>
      <c r="R1236">
        <v>0</v>
      </c>
      <c r="S1236">
        <f>200</f>
        <v>200</v>
      </c>
      <c r="T1236" s="9">
        <f t="shared" si="199"/>
        <v>66.086156901413403</v>
      </c>
      <c r="U1236">
        <f>0</f>
        <v>0</v>
      </c>
      <c r="V1236" s="9">
        <f t="shared" si="195"/>
        <v>66.086156901413403</v>
      </c>
      <c r="W1236" s="9">
        <f>0</f>
        <v>0</v>
      </c>
      <c r="X1236" s="9">
        <f>0</f>
        <v>0</v>
      </c>
      <c r="Y1236" s="9">
        <f>0</f>
        <v>0</v>
      </c>
      <c r="Z1236" s="9">
        <f>0</f>
        <v>0</v>
      </c>
      <c r="AA1236">
        <f>10</f>
        <v>10</v>
      </c>
    </row>
    <row r="1237" spans="1:27" x14ac:dyDescent="0.55000000000000004">
      <c r="A1237" s="10">
        <v>45870</v>
      </c>
      <c r="B1237" t="s">
        <v>11</v>
      </c>
      <c r="C1237" t="s">
        <v>12</v>
      </c>
      <c r="D1237" t="s">
        <v>19</v>
      </c>
      <c r="E1237" t="s">
        <v>28</v>
      </c>
      <c r="F1237" t="s">
        <v>17</v>
      </c>
      <c r="G1237" t="s">
        <v>16</v>
      </c>
      <c r="H1237">
        <v>7.05131444352208</v>
      </c>
      <c r="J1237">
        <f t="shared" si="196"/>
        <v>1236</v>
      </c>
      <c r="K1237" t="str">
        <f t="shared" si="190"/>
        <v>AEP TX CentralSouth LZ</v>
      </c>
      <c r="L1237" s="10">
        <f t="shared" si="197"/>
        <v>45887</v>
      </c>
      <c r="M1237" s="10">
        <f t="shared" si="198"/>
        <v>45870</v>
      </c>
      <c r="N1237" t="str">
        <f t="shared" si="191"/>
        <v>SOUTH</v>
      </c>
      <c r="O1237" t="str">
        <f t="shared" si="192"/>
        <v>MED</v>
      </c>
      <c r="P1237" t="str">
        <f t="shared" si="193"/>
        <v>APG&amp;E</v>
      </c>
      <c r="Q1237">
        <f t="shared" si="194"/>
        <v>24</v>
      </c>
      <c r="R1237">
        <v>0</v>
      </c>
      <c r="S1237">
        <f>200</f>
        <v>200</v>
      </c>
      <c r="T1237" s="9">
        <f t="shared" si="199"/>
        <v>70.513144435220795</v>
      </c>
      <c r="U1237">
        <f>0</f>
        <v>0</v>
      </c>
      <c r="V1237" s="9">
        <f t="shared" si="195"/>
        <v>70.513144435220795</v>
      </c>
      <c r="W1237" s="9">
        <f>0</f>
        <v>0</v>
      </c>
      <c r="X1237" s="9">
        <f>0</f>
        <v>0</v>
      </c>
      <c r="Y1237" s="9">
        <f>0</f>
        <v>0</v>
      </c>
      <c r="Z1237" s="9">
        <f>0</f>
        <v>0</v>
      </c>
      <c r="AA1237">
        <f>10</f>
        <v>10</v>
      </c>
    </row>
    <row r="1238" spans="1:27" x14ac:dyDescent="0.55000000000000004">
      <c r="A1238" s="10">
        <v>45870</v>
      </c>
      <c r="B1238" t="s">
        <v>11</v>
      </c>
      <c r="C1238" t="s">
        <v>12</v>
      </c>
      <c r="D1238" t="s">
        <v>19</v>
      </c>
      <c r="E1238" t="s">
        <v>28</v>
      </c>
      <c r="F1238" t="s">
        <v>18</v>
      </c>
      <c r="G1238" t="s">
        <v>16</v>
      </c>
      <c r="H1238">
        <v>7.1610518440995001</v>
      </c>
      <c r="J1238">
        <f t="shared" si="196"/>
        <v>1237</v>
      </c>
      <c r="K1238" t="str">
        <f t="shared" si="190"/>
        <v>AEP TX CentralSouth LZ</v>
      </c>
      <c r="L1238" s="10">
        <f t="shared" si="197"/>
        <v>45887</v>
      </c>
      <c r="M1238" s="10">
        <f t="shared" si="198"/>
        <v>45870</v>
      </c>
      <c r="N1238" t="str">
        <f t="shared" si="191"/>
        <v>SOUTH</v>
      </c>
      <c r="O1238" t="str">
        <f t="shared" si="192"/>
        <v>MED</v>
      </c>
      <c r="P1238" t="str">
        <f t="shared" si="193"/>
        <v>APG&amp;E</v>
      </c>
      <c r="Q1238">
        <f t="shared" si="194"/>
        <v>36</v>
      </c>
      <c r="R1238">
        <v>0</v>
      </c>
      <c r="S1238">
        <f>200</f>
        <v>200</v>
      </c>
      <c r="T1238" s="9">
        <f t="shared" si="199"/>
        <v>71.610518440995008</v>
      </c>
      <c r="U1238">
        <f>0</f>
        <v>0</v>
      </c>
      <c r="V1238" s="9">
        <f t="shared" si="195"/>
        <v>71.610518440995008</v>
      </c>
      <c r="W1238" s="9">
        <f>0</f>
        <v>0</v>
      </c>
      <c r="X1238" s="9">
        <f>0</f>
        <v>0</v>
      </c>
      <c r="Y1238" s="9">
        <f>0</f>
        <v>0</v>
      </c>
      <c r="Z1238" s="9">
        <f>0</f>
        <v>0</v>
      </c>
      <c r="AA1238">
        <f>10</f>
        <v>10</v>
      </c>
    </row>
    <row r="1239" spans="1:27" x14ac:dyDescent="0.55000000000000004">
      <c r="A1239" s="10">
        <v>45870</v>
      </c>
      <c r="B1239" t="s">
        <v>11</v>
      </c>
      <c r="C1239" t="s">
        <v>12</v>
      </c>
      <c r="D1239" t="s">
        <v>19</v>
      </c>
      <c r="E1239" t="s">
        <v>28</v>
      </c>
      <c r="F1239" t="s">
        <v>29</v>
      </c>
      <c r="G1239" t="s">
        <v>16</v>
      </c>
      <c r="H1239">
        <v>7.2787430532246598</v>
      </c>
      <c r="J1239">
        <f t="shared" si="196"/>
        <v>1238</v>
      </c>
      <c r="K1239" t="str">
        <f t="shared" si="190"/>
        <v>AEP TX CentralSouth LZ</v>
      </c>
      <c r="L1239" s="10">
        <f t="shared" si="197"/>
        <v>45887</v>
      </c>
      <c r="M1239" s="10">
        <f t="shared" si="198"/>
        <v>45870</v>
      </c>
      <c r="N1239" t="str">
        <f t="shared" si="191"/>
        <v>SOUTH</v>
      </c>
      <c r="O1239" t="str">
        <f t="shared" si="192"/>
        <v>MED</v>
      </c>
      <c r="P1239" t="str">
        <f t="shared" si="193"/>
        <v>APG&amp;E</v>
      </c>
      <c r="Q1239">
        <f t="shared" si="194"/>
        <v>48</v>
      </c>
      <c r="R1239">
        <v>0</v>
      </c>
      <c r="S1239">
        <f>200</f>
        <v>200</v>
      </c>
      <c r="T1239" s="9">
        <f t="shared" si="199"/>
        <v>72.787430532246603</v>
      </c>
      <c r="U1239">
        <f>0</f>
        <v>0</v>
      </c>
      <c r="V1239" s="9">
        <f t="shared" si="195"/>
        <v>72.787430532246603</v>
      </c>
      <c r="W1239" s="9">
        <f>0</f>
        <v>0</v>
      </c>
      <c r="X1239" s="9">
        <f>0</f>
        <v>0</v>
      </c>
      <c r="Y1239" s="9">
        <f>0</f>
        <v>0</v>
      </c>
      <c r="Z1239" s="9">
        <f>0</f>
        <v>0</v>
      </c>
      <c r="AA1239">
        <f>10</f>
        <v>10</v>
      </c>
    </row>
    <row r="1240" spans="1:27" x14ac:dyDescent="0.55000000000000004">
      <c r="A1240" s="10">
        <v>45870</v>
      </c>
      <c r="B1240" t="s">
        <v>11</v>
      </c>
      <c r="C1240" t="s">
        <v>12</v>
      </c>
      <c r="D1240" t="s">
        <v>19</v>
      </c>
      <c r="E1240" t="s">
        <v>28</v>
      </c>
      <c r="F1240" t="s">
        <v>30</v>
      </c>
      <c r="G1240" t="s">
        <v>16</v>
      </c>
      <c r="H1240">
        <v>7.3484284697981099</v>
      </c>
      <c r="J1240">
        <f t="shared" si="196"/>
        <v>1239</v>
      </c>
      <c r="K1240" t="str">
        <f t="shared" si="190"/>
        <v>AEP TX CentralSouth LZ</v>
      </c>
      <c r="L1240" s="10">
        <f t="shared" si="197"/>
        <v>45887</v>
      </c>
      <c r="M1240" s="10">
        <f t="shared" si="198"/>
        <v>45870</v>
      </c>
      <c r="N1240" t="str">
        <f t="shared" si="191"/>
        <v>SOUTH</v>
      </c>
      <c r="O1240" t="str">
        <f t="shared" si="192"/>
        <v>MED</v>
      </c>
      <c r="P1240" t="str">
        <f t="shared" si="193"/>
        <v>APG&amp;E</v>
      </c>
      <c r="Q1240">
        <f t="shared" si="194"/>
        <v>60</v>
      </c>
      <c r="R1240">
        <v>0</v>
      </c>
      <c r="S1240">
        <f>200</f>
        <v>200</v>
      </c>
      <c r="T1240" s="9">
        <f t="shared" si="199"/>
        <v>73.484284697981096</v>
      </c>
      <c r="U1240">
        <f>0</f>
        <v>0</v>
      </c>
      <c r="V1240" s="9">
        <f t="shared" si="195"/>
        <v>73.484284697981096</v>
      </c>
      <c r="W1240" s="9">
        <f>0</f>
        <v>0</v>
      </c>
      <c r="X1240" s="9">
        <f>0</f>
        <v>0</v>
      </c>
      <c r="Y1240" s="9">
        <f>0</f>
        <v>0</v>
      </c>
      <c r="Z1240" s="9">
        <f>0</f>
        <v>0</v>
      </c>
      <c r="AA1240">
        <f>10</f>
        <v>10</v>
      </c>
    </row>
    <row r="1241" spans="1:27" x14ac:dyDescent="0.55000000000000004">
      <c r="A1241" s="10">
        <v>45901</v>
      </c>
      <c r="B1241" t="s">
        <v>11</v>
      </c>
      <c r="C1241" t="s">
        <v>12</v>
      </c>
      <c r="D1241" t="s">
        <v>19</v>
      </c>
      <c r="E1241" t="s">
        <v>28</v>
      </c>
      <c r="F1241" t="s">
        <v>15</v>
      </c>
      <c r="G1241" t="s">
        <v>16</v>
      </c>
      <c r="H1241">
        <v>7.0974789481639098</v>
      </c>
      <c r="J1241">
        <f t="shared" si="196"/>
        <v>1240</v>
      </c>
      <c r="K1241" t="str">
        <f t="shared" si="190"/>
        <v>AEP TX CentralSouth LZ</v>
      </c>
      <c r="L1241" s="10">
        <f t="shared" si="197"/>
        <v>45887</v>
      </c>
      <c r="M1241" s="10">
        <f t="shared" si="198"/>
        <v>45901</v>
      </c>
      <c r="N1241" t="str">
        <f t="shared" si="191"/>
        <v>SOUTH</v>
      </c>
      <c r="O1241" t="str">
        <f t="shared" si="192"/>
        <v>MED</v>
      </c>
      <c r="P1241" t="str">
        <f t="shared" si="193"/>
        <v>APG&amp;E</v>
      </c>
      <c r="Q1241">
        <f t="shared" si="194"/>
        <v>12</v>
      </c>
      <c r="R1241">
        <v>0</v>
      </c>
      <c r="S1241">
        <f>200</f>
        <v>200</v>
      </c>
      <c r="T1241" s="9">
        <f t="shared" si="199"/>
        <v>70.974789481639093</v>
      </c>
      <c r="U1241">
        <f>0</f>
        <v>0</v>
      </c>
      <c r="V1241" s="9">
        <f t="shared" si="195"/>
        <v>70.974789481639093</v>
      </c>
      <c r="W1241" s="9">
        <f>0</f>
        <v>0</v>
      </c>
      <c r="X1241" s="9">
        <f>0</f>
        <v>0</v>
      </c>
      <c r="Y1241" s="9">
        <f>0</f>
        <v>0</v>
      </c>
      <c r="Z1241" s="9">
        <f>0</f>
        <v>0</v>
      </c>
      <c r="AA1241">
        <f>10</f>
        <v>10</v>
      </c>
    </row>
    <row r="1242" spans="1:27" x14ac:dyDescent="0.55000000000000004">
      <c r="A1242" s="10">
        <v>45901</v>
      </c>
      <c r="B1242" t="s">
        <v>11</v>
      </c>
      <c r="C1242" t="s">
        <v>12</v>
      </c>
      <c r="D1242" t="s">
        <v>19</v>
      </c>
      <c r="E1242" t="s">
        <v>28</v>
      </c>
      <c r="F1242" t="s">
        <v>17</v>
      </c>
      <c r="G1242" t="s">
        <v>16</v>
      </c>
      <c r="H1242">
        <v>7.2911656061805701</v>
      </c>
      <c r="J1242">
        <f t="shared" si="196"/>
        <v>1241</v>
      </c>
      <c r="K1242" t="str">
        <f t="shared" si="190"/>
        <v>AEP TX CentralSouth LZ</v>
      </c>
      <c r="L1242" s="10">
        <f t="shared" si="197"/>
        <v>45887</v>
      </c>
      <c r="M1242" s="10">
        <f t="shared" si="198"/>
        <v>45901</v>
      </c>
      <c r="N1242" t="str">
        <f t="shared" si="191"/>
        <v>SOUTH</v>
      </c>
      <c r="O1242" t="str">
        <f t="shared" si="192"/>
        <v>MED</v>
      </c>
      <c r="P1242" t="str">
        <f t="shared" si="193"/>
        <v>APG&amp;E</v>
      </c>
      <c r="Q1242">
        <f t="shared" si="194"/>
        <v>24</v>
      </c>
      <c r="R1242">
        <v>0</v>
      </c>
      <c r="S1242">
        <f>200</f>
        <v>200</v>
      </c>
      <c r="T1242" s="9">
        <f t="shared" si="199"/>
        <v>72.911656061805701</v>
      </c>
      <c r="U1242">
        <f>0</f>
        <v>0</v>
      </c>
      <c r="V1242" s="9">
        <f t="shared" si="195"/>
        <v>72.911656061805701</v>
      </c>
      <c r="W1242" s="9">
        <f>0</f>
        <v>0</v>
      </c>
      <c r="X1242" s="9">
        <f>0</f>
        <v>0</v>
      </c>
      <c r="Y1242" s="9">
        <f>0</f>
        <v>0</v>
      </c>
      <c r="Z1242" s="9">
        <f>0</f>
        <v>0</v>
      </c>
      <c r="AA1242">
        <f>10</f>
        <v>10</v>
      </c>
    </row>
    <row r="1243" spans="1:27" x14ac:dyDescent="0.55000000000000004">
      <c r="A1243" s="10">
        <v>45901</v>
      </c>
      <c r="B1243" t="s">
        <v>11</v>
      </c>
      <c r="C1243" t="s">
        <v>12</v>
      </c>
      <c r="D1243" t="s">
        <v>19</v>
      </c>
      <c r="E1243" t="s">
        <v>28</v>
      </c>
      <c r="F1243" t="s">
        <v>18</v>
      </c>
      <c r="G1243" t="s">
        <v>16</v>
      </c>
      <c r="H1243">
        <v>7.30833976236634</v>
      </c>
      <c r="J1243">
        <f t="shared" si="196"/>
        <v>1242</v>
      </c>
      <c r="K1243" t="str">
        <f t="shared" si="190"/>
        <v>AEP TX CentralSouth LZ</v>
      </c>
      <c r="L1243" s="10">
        <f t="shared" si="197"/>
        <v>45887</v>
      </c>
      <c r="M1243" s="10">
        <f t="shared" si="198"/>
        <v>45901</v>
      </c>
      <c r="N1243" t="str">
        <f t="shared" si="191"/>
        <v>SOUTH</v>
      </c>
      <c r="O1243" t="str">
        <f t="shared" si="192"/>
        <v>MED</v>
      </c>
      <c r="P1243" t="str">
        <f t="shared" si="193"/>
        <v>APG&amp;E</v>
      </c>
      <c r="Q1243">
        <f t="shared" si="194"/>
        <v>36</v>
      </c>
      <c r="R1243">
        <v>0</v>
      </c>
      <c r="S1243">
        <f>200</f>
        <v>200</v>
      </c>
      <c r="T1243" s="9">
        <f t="shared" si="199"/>
        <v>73.083397623663402</v>
      </c>
      <c r="U1243">
        <f>0</f>
        <v>0</v>
      </c>
      <c r="V1243" s="9">
        <f t="shared" si="195"/>
        <v>73.083397623663402</v>
      </c>
      <c r="W1243" s="9">
        <f>0</f>
        <v>0</v>
      </c>
      <c r="X1243" s="9">
        <f>0</f>
        <v>0</v>
      </c>
      <c r="Y1243" s="9">
        <f>0</f>
        <v>0</v>
      </c>
      <c r="Z1243" s="9">
        <f>0</f>
        <v>0</v>
      </c>
      <c r="AA1243">
        <f>10</f>
        <v>10</v>
      </c>
    </row>
    <row r="1244" spans="1:27" x14ac:dyDescent="0.55000000000000004">
      <c r="A1244" s="10">
        <v>45901</v>
      </c>
      <c r="B1244" t="s">
        <v>11</v>
      </c>
      <c r="C1244" t="s">
        <v>12</v>
      </c>
      <c r="D1244" t="s">
        <v>19</v>
      </c>
      <c r="E1244" t="s">
        <v>28</v>
      </c>
      <c r="F1244" t="s">
        <v>29</v>
      </c>
      <c r="G1244" t="s">
        <v>16</v>
      </c>
      <c r="H1244">
        <v>7.38871829413167</v>
      </c>
      <c r="J1244">
        <f t="shared" si="196"/>
        <v>1243</v>
      </c>
      <c r="K1244" t="str">
        <f t="shared" si="190"/>
        <v>AEP TX CentralSouth LZ</v>
      </c>
      <c r="L1244" s="10">
        <f t="shared" si="197"/>
        <v>45887</v>
      </c>
      <c r="M1244" s="10">
        <f t="shared" si="198"/>
        <v>45901</v>
      </c>
      <c r="N1244" t="str">
        <f t="shared" si="191"/>
        <v>SOUTH</v>
      </c>
      <c r="O1244" t="str">
        <f t="shared" si="192"/>
        <v>MED</v>
      </c>
      <c r="P1244" t="str">
        <f t="shared" si="193"/>
        <v>APG&amp;E</v>
      </c>
      <c r="Q1244">
        <f t="shared" si="194"/>
        <v>48</v>
      </c>
      <c r="R1244">
        <v>0</v>
      </c>
      <c r="S1244">
        <f>200</f>
        <v>200</v>
      </c>
      <c r="T1244" s="9">
        <f t="shared" si="199"/>
        <v>73.887182941316695</v>
      </c>
      <c r="U1244">
        <f>0</f>
        <v>0</v>
      </c>
      <c r="V1244" s="9">
        <f t="shared" si="195"/>
        <v>73.887182941316695</v>
      </c>
      <c r="W1244" s="9">
        <f>0</f>
        <v>0</v>
      </c>
      <c r="X1244" s="9">
        <f>0</f>
        <v>0</v>
      </c>
      <c r="Y1244" s="9">
        <f>0</f>
        <v>0</v>
      </c>
      <c r="Z1244" s="9">
        <f>0</f>
        <v>0</v>
      </c>
      <c r="AA1244">
        <f>10</f>
        <v>10</v>
      </c>
    </row>
    <row r="1245" spans="1:27" x14ac:dyDescent="0.55000000000000004">
      <c r="A1245" s="10">
        <v>45901</v>
      </c>
      <c r="B1245" t="s">
        <v>11</v>
      </c>
      <c r="C1245" t="s">
        <v>12</v>
      </c>
      <c r="D1245" t="s">
        <v>19</v>
      </c>
      <c r="E1245" t="s">
        <v>28</v>
      </c>
      <c r="F1245" t="s">
        <v>30</v>
      </c>
      <c r="G1245" t="s">
        <v>16</v>
      </c>
      <c r="H1245">
        <v>7.4319442434292302</v>
      </c>
      <c r="J1245">
        <f t="shared" si="196"/>
        <v>1244</v>
      </c>
      <c r="K1245" t="str">
        <f t="shared" si="190"/>
        <v>AEP TX CentralSouth LZ</v>
      </c>
      <c r="L1245" s="10">
        <f t="shared" si="197"/>
        <v>45887</v>
      </c>
      <c r="M1245" s="10">
        <f t="shared" si="198"/>
        <v>45901</v>
      </c>
      <c r="N1245" t="str">
        <f t="shared" si="191"/>
        <v>SOUTH</v>
      </c>
      <c r="O1245" t="str">
        <f t="shared" si="192"/>
        <v>MED</v>
      </c>
      <c r="P1245" t="str">
        <f t="shared" si="193"/>
        <v>APG&amp;E</v>
      </c>
      <c r="Q1245">
        <f t="shared" si="194"/>
        <v>60</v>
      </c>
      <c r="R1245">
        <v>0</v>
      </c>
      <c r="S1245">
        <f>200</f>
        <v>200</v>
      </c>
      <c r="T1245" s="9">
        <f t="shared" si="199"/>
        <v>74.319442434292299</v>
      </c>
      <c r="U1245">
        <f>0</f>
        <v>0</v>
      </c>
      <c r="V1245" s="9">
        <f t="shared" si="195"/>
        <v>74.319442434292299</v>
      </c>
      <c r="W1245" s="9">
        <f>0</f>
        <v>0</v>
      </c>
      <c r="X1245" s="9">
        <f>0</f>
        <v>0</v>
      </c>
      <c r="Y1245" s="9">
        <f>0</f>
        <v>0</v>
      </c>
      <c r="Z1245" s="9">
        <f>0</f>
        <v>0</v>
      </c>
      <c r="AA1245">
        <f>10</f>
        <v>10</v>
      </c>
    </row>
    <row r="1246" spans="1:27" x14ac:dyDescent="0.55000000000000004">
      <c r="A1246" s="10">
        <v>45931</v>
      </c>
      <c r="B1246" t="s">
        <v>11</v>
      </c>
      <c r="C1246" t="s">
        <v>12</v>
      </c>
      <c r="D1246" t="s">
        <v>19</v>
      </c>
      <c r="E1246" t="s">
        <v>28</v>
      </c>
      <c r="F1246" t="s">
        <v>15</v>
      </c>
      <c r="G1246" t="s">
        <v>16</v>
      </c>
      <c r="H1246">
        <v>7.2741577385727902</v>
      </c>
      <c r="J1246">
        <f t="shared" si="196"/>
        <v>1245</v>
      </c>
      <c r="K1246" t="str">
        <f t="shared" si="190"/>
        <v>AEP TX CentralSouth LZ</v>
      </c>
      <c r="L1246" s="10">
        <f t="shared" si="197"/>
        <v>45887</v>
      </c>
      <c r="M1246" s="10">
        <f t="shared" si="198"/>
        <v>45931</v>
      </c>
      <c r="N1246" t="str">
        <f t="shared" si="191"/>
        <v>SOUTH</v>
      </c>
      <c r="O1246" t="str">
        <f t="shared" si="192"/>
        <v>MED</v>
      </c>
      <c r="P1246" t="str">
        <f t="shared" si="193"/>
        <v>APG&amp;E</v>
      </c>
      <c r="Q1246">
        <f t="shared" si="194"/>
        <v>12</v>
      </c>
      <c r="R1246">
        <v>0</v>
      </c>
      <c r="S1246">
        <f>200</f>
        <v>200</v>
      </c>
      <c r="T1246" s="9">
        <f t="shared" si="199"/>
        <v>72.741577385727908</v>
      </c>
      <c r="U1246">
        <f>0</f>
        <v>0</v>
      </c>
      <c r="V1246" s="9">
        <f t="shared" si="195"/>
        <v>72.741577385727908</v>
      </c>
      <c r="W1246" s="9">
        <f>0</f>
        <v>0</v>
      </c>
      <c r="X1246" s="9">
        <f>0</f>
        <v>0</v>
      </c>
      <c r="Y1246" s="9">
        <f>0</f>
        <v>0</v>
      </c>
      <c r="Z1246" s="9">
        <f>0</f>
        <v>0</v>
      </c>
      <c r="AA1246">
        <f>10</f>
        <v>10</v>
      </c>
    </row>
    <row r="1247" spans="1:27" x14ac:dyDescent="0.55000000000000004">
      <c r="A1247" s="10">
        <v>45931</v>
      </c>
      <c r="B1247" t="s">
        <v>11</v>
      </c>
      <c r="C1247" t="s">
        <v>12</v>
      </c>
      <c r="D1247" t="s">
        <v>19</v>
      </c>
      <c r="E1247" t="s">
        <v>28</v>
      </c>
      <c r="F1247" t="s">
        <v>17</v>
      </c>
      <c r="G1247" t="s">
        <v>16</v>
      </c>
      <c r="H1247">
        <v>7.3815267293643201</v>
      </c>
      <c r="J1247">
        <f t="shared" si="196"/>
        <v>1246</v>
      </c>
      <c r="K1247" t="str">
        <f t="shared" si="190"/>
        <v>AEP TX CentralSouth LZ</v>
      </c>
      <c r="L1247" s="10">
        <f t="shared" si="197"/>
        <v>45887</v>
      </c>
      <c r="M1247" s="10">
        <f t="shared" si="198"/>
        <v>45931</v>
      </c>
      <c r="N1247" t="str">
        <f t="shared" si="191"/>
        <v>SOUTH</v>
      </c>
      <c r="O1247" t="str">
        <f t="shared" si="192"/>
        <v>MED</v>
      </c>
      <c r="P1247" t="str">
        <f t="shared" si="193"/>
        <v>APG&amp;E</v>
      </c>
      <c r="Q1247">
        <f t="shared" si="194"/>
        <v>24</v>
      </c>
      <c r="R1247">
        <v>0</v>
      </c>
      <c r="S1247">
        <f>200</f>
        <v>200</v>
      </c>
      <c r="T1247" s="9">
        <f t="shared" si="199"/>
        <v>73.815267293643203</v>
      </c>
      <c r="U1247">
        <f>0</f>
        <v>0</v>
      </c>
      <c r="V1247" s="9">
        <f t="shared" si="195"/>
        <v>73.815267293643203</v>
      </c>
      <c r="W1247" s="9">
        <f>0</f>
        <v>0</v>
      </c>
      <c r="X1247" s="9">
        <f>0</f>
        <v>0</v>
      </c>
      <c r="Y1247" s="9">
        <f>0</f>
        <v>0</v>
      </c>
      <c r="Z1247" s="9">
        <f>0</f>
        <v>0</v>
      </c>
      <c r="AA1247">
        <f>10</f>
        <v>10</v>
      </c>
    </row>
    <row r="1248" spans="1:27" x14ac:dyDescent="0.55000000000000004">
      <c r="A1248" s="10">
        <v>45931</v>
      </c>
      <c r="B1248" t="s">
        <v>11</v>
      </c>
      <c r="C1248" t="s">
        <v>12</v>
      </c>
      <c r="D1248" t="s">
        <v>19</v>
      </c>
      <c r="E1248" t="s">
        <v>28</v>
      </c>
      <c r="F1248" t="s">
        <v>18</v>
      </c>
      <c r="G1248" t="s">
        <v>16</v>
      </c>
      <c r="H1248">
        <v>7.3621948264863102</v>
      </c>
      <c r="J1248">
        <f t="shared" si="196"/>
        <v>1247</v>
      </c>
      <c r="K1248" t="str">
        <f t="shared" si="190"/>
        <v>AEP TX CentralSouth LZ</v>
      </c>
      <c r="L1248" s="10">
        <f t="shared" si="197"/>
        <v>45887</v>
      </c>
      <c r="M1248" s="10">
        <f t="shared" si="198"/>
        <v>45931</v>
      </c>
      <c r="N1248" t="str">
        <f t="shared" si="191"/>
        <v>SOUTH</v>
      </c>
      <c r="O1248" t="str">
        <f t="shared" si="192"/>
        <v>MED</v>
      </c>
      <c r="P1248" t="str">
        <f t="shared" si="193"/>
        <v>APG&amp;E</v>
      </c>
      <c r="Q1248">
        <f t="shared" si="194"/>
        <v>36</v>
      </c>
      <c r="R1248">
        <v>0</v>
      </c>
      <c r="S1248">
        <f>200</f>
        <v>200</v>
      </c>
      <c r="T1248" s="9">
        <f t="shared" si="199"/>
        <v>73.621948264863107</v>
      </c>
      <c r="U1248">
        <f>0</f>
        <v>0</v>
      </c>
      <c r="V1248" s="9">
        <f t="shared" si="195"/>
        <v>73.621948264863107</v>
      </c>
      <c r="W1248" s="9">
        <f>0</f>
        <v>0</v>
      </c>
      <c r="X1248" s="9">
        <f>0</f>
        <v>0</v>
      </c>
      <c r="Y1248" s="9">
        <f>0</f>
        <v>0</v>
      </c>
      <c r="Z1248" s="9">
        <f>0</f>
        <v>0</v>
      </c>
      <c r="AA1248">
        <f>10</f>
        <v>10</v>
      </c>
    </row>
    <row r="1249" spans="1:27" x14ac:dyDescent="0.55000000000000004">
      <c r="A1249" s="10">
        <v>45931</v>
      </c>
      <c r="B1249" t="s">
        <v>11</v>
      </c>
      <c r="C1249" t="s">
        <v>12</v>
      </c>
      <c r="D1249" t="s">
        <v>19</v>
      </c>
      <c r="E1249" t="s">
        <v>28</v>
      </c>
      <c r="F1249" t="s">
        <v>29</v>
      </c>
      <c r="G1249" t="s">
        <v>16</v>
      </c>
      <c r="H1249">
        <v>7.4274491266332303</v>
      </c>
      <c r="J1249">
        <f t="shared" si="196"/>
        <v>1248</v>
      </c>
      <c r="K1249" t="str">
        <f t="shared" si="190"/>
        <v>AEP TX CentralSouth LZ</v>
      </c>
      <c r="L1249" s="10">
        <f t="shared" si="197"/>
        <v>45887</v>
      </c>
      <c r="M1249" s="10">
        <f t="shared" si="198"/>
        <v>45931</v>
      </c>
      <c r="N1249" t="str">
        <f t="shared" si="191"/>
        <v>SOUTH</v>
      </c>
      <c r="O1249" t="str">
        <f t="shared" si="192"/>
        <v>MED</v>
      </c>
      <c r="P1249" t="str">
        <f t="shared" si="193"/>
        <v>APG&amp;E</v>
      </c>
      <c r="Q1249">
        <f t="shared" si="194"/>
        <v>48</v>
      </c>
      <c r="R1249">
        <v>0</v>
      </c>
      <c r="S1249">
        <f>200</f>
        <v>200</v>
      </c>
      <c r="T1249" s="9">
        <f t="shared" si="199"/>
        <v>74.274491266332305</v>
      </c>
      <c r="U1249">
        <f>0</f>
        <v>0</v>
      </c>
      <c r="V1249" s="9">
        <f t="shared" si="195"/>
        <v>74.274491266332305</v>
      </c>
      <c r="W1249" s="9">
        <f>0</f>
        <v>0</v>
      </c>
      <c r="X1249" s="9">
        <f>0</f>
        <v>0</v>
      </c>
      <c r="Y1249" s="9">
        <f>0</f>
        <v>0</v>
      </c>
      <c r="Z1249" s="9">
        <f>0</f>
        <v>0</v>
      </c>
      <c r="AA1249">
        <f>10</f>
        <v>10</v>
      </c>
    </row>
    <row r="1250" spans="1:27" x14ac:dyDescent="0.55000000000000004">
      <c r="A1250" s="10">
        <v>45931</v>
      </c>
      <c r="B1250" t="s">
        <v>11</v>
      </c>
      <c r="C1250" t="s">
        <v>12</v>
      </c>
      <c r="D1250" t="s">
        <v>19</v>
      </c>
      <c r="E1250" t="s">
        <v>28</v>
      </c>
      <c r="F1250" t="s">
        <v>30</v>
      </c>
      <c r="G1250" t="s">
        <v>16</v>
      </c>
      <c r="H1250">
        <v>7.4669088224757001</v>
      </c>
      <c r="J1250">
        <f t="shared" si="196"/>
        <v>1249</v>
      </c>
      <c r="K1250" t="str">
        <f t="shared" si="190"/>
        <v>AEP TX CentralSouth LZ</v>
      </c>
      <c r="L1250" s="10">
        <f t="shared" si="197"/>
        <v>45887</v>
      </c>
      <c r="M1250" s="10">
        <f t="shared" si="198"/>
        <v>45931</v>
      </c>
      <c r="N1250" t="str">
        <f t="shared" si="191"/>
        <v>SOUTH</v>
      </c>
      <c r="O1250" t="str">
        <f t="shared" si="192"/>
        <v>MED</v>
      </c>
      <c r="P1250" t="str">
        <f t="shared" si="193"/>
        <v>APG&amp;E</v>
      </c>
      <c r="Q1250">
        <f t="shared" si="194"/>
        <v>60</v>
      </c>
      <c r="R1250">
        <v>0</v>
      </c>
      <c r="S1250">
        <f>200</f>
        <v>200</v>
      </c>
      <c r="T1250" s="9">
        <f t="shared" si="199"/>
        <v>74.669088224757004</v>
      </c>
      <c r="U1250">
        <f>0</f>
        <v>0</v>
      </c>
      <c r="V1250" s="9">
        <f t="shared" si="195"/>
        <v>74.669088224757004</v>
      </c>
      <c r="W1250" s="9">
        <f>0</f>
        <v>0</v>
      </c>
      <c r="X1250" s="9">
        <f>0</f>
        <v>0</v>
      </c>
      <c r="Y1250" s="9">
        <f>0</f>
        <v>0</v>
      </c>
      <c r="Z1250" s="9">
        <f>0</f>
        <v>0</v>
      </c>
      <c r="AA1250">
        <f>10</f>
        <v>10</v>
      </c>
    </row>
    <row r="1251" spans="1:27" x14ac:dyDescent="0.55000000000000004">
      <c r="A1251" s="10">
        <v>45962</v>
      </c>
      <c r="B1251" t="s">
        <v>11</v>
      </c>
      <c r="C1251" t="s">
        <v>12</v>
      </c>
      <c r="D1251" t="s">
        <v>19</v>
      </c>
      <c r="E1251" t="s">
        <v>28</v>
      </c>
      <c r="F1251" t="s">
        <v>15</v>
      </c>
      <c r="G1251" t="s">
        <v>16</v>
      </c>
      <c r="H1251">
        <v>7.3322812434576399</v>
      </c>
      <c r="J1251">
        <f t="shared" si="196"/>
        <v>1250</v>
      </c>
      <c r="K1251" t="str">
        <f t="shared" si="190"/>
        <v>AEP TX CentralSouth LZ</v>
      </c>
      <c r="L1251" s="10">
        <f t="shared" si="197"/>
        <v>45887</v>
      </c>
      <c r="M1251" s="10">
        <f t="shared" si="198"/>
        <v>45962</v>
      </c>
      <c r="N1251" t="str">
        <f t="shared" si="191"/>
        <v>SOUTH</v>
      </c>
      <c r="O1251" t="str">
        <f t="shared" si="192"/>
        <v>MED</v>
      </c>
      <c r="P1251" t="str">
        <f t="shared" si="193"/>
        <v>APG&amp;E</v>
      </c>
      <c r="Q1251">
        <f t="shared" si="194"/>
        <v>12</v>
      </c>
      <c r="R1251">
        <v>0</v>
      </c>
      <c r="S1251">
        <f>200</f>
        <v>200</v>
      </c>
      <c r="T1251" s="9">
        <f t="shared" si="199"/>
        <v>73.322812434576406</v>
      </c>
      <c r="U1251">
        <f>0</f>
        <v>0</v>
      </c>
      <c r="V1251" s="9">
        <f t="shared" si="195"/>
        <v>73.322812434576406</v>
      </c>
      <c r="W1251" s="9">
        <f>0</f>
        <v>0</v>
      </c>
      <c r="X1251" s="9">
        <f>0</f>
        <v>0</v>
      </c>
      <c r="Y1251" s="9">
        <f>0</f>
        <v>0</v>
      </c>
      <c r="Z1251" s="9">
        <f>0</f>
        <v>0</v>
      </c>
      <c r="AA1251">
        <f>10</f>
        <v>10</v>
      </c>
    </row>
    <row r="1252" spans="1:27" x14ac:dyDescent="0.55000000000000004">
      <c r="A1252" s="10">
        <v>45962</v>
      </c>
      <c r="B1252" t="s">
        <v>11</v>
      </c>
      <c r="C1252" t="s">
        <v>12</v>
      </c>
      <c r="D1252" t="s">
        <v>19</v>
      </c>
      <c r="E1252" t="s">
        <v>28</v>
      </c>
      <c r="F1252" t="s">
        <v>17</v>
      </c>
      <c r="G1252" t="s">
        <v>16</v>
      </c>
      <c r="H1252">
        <v>7.4055675663500802</v>
      </c>
      <c r="J1252">
        <f t="shared" si="196"/>
        <v>1251</v>
      </c>
      <c r="K1252" t="str">
        <f t="shared" si="190"/>
        <v>AEP TX CentralSouth LZ</v>
      </c>
      <c r="L1252" s="10">
        <f t="shared" si="197"/>
        <v>45887</v>
      </c>
      <c r="M1252" s="10">
        <f t="shared" si="198"/>
        <v>45962</v>
      </c>
      <c r="N1252" t="str">
        <f t="shared" si="191"/>
        <v>SOUTH</v>
      </c>
      <c r="O1252" t="str">
        <f t="shared" si="192"/>
        <v>MED</v>
      </c>
      <c r="P1252" t="str">
        <f t="shared" si="193"/>
        <v>APG&amp;E</v>
      </c>
      <c r="Q1252">
        <f t="shared" si="194"/>
        <v>24</v>
      </c>
      <c r="R1252">
        <v>0</v>
      </c>
      <c r="S1252">
        <f>200</f>
        <v>200</v>
      </c>
      <c r="T1252" s="9">
        <f t="shared" si="199"/>
        <v>74.055675663500807</v>
      </c>
      <c r="U1252">
        <f>0</f>
        <v>0</v>
      </c>
      <c r="V1252" s="9">
        <f t="shared" si="195"/>
        <v>74.055675663500807</v>
      </c>
      <c r="W1252" s="9">
        <f>0</f>
        <v>0</v>
      </c>
      <c r="X1252" s="9">
        <f>0</f>
        <v>0</v>
      </c>
      <c r="Y1252" s="9">
        <f>0</f>
        <v>0</v>
      </c>
      <c r="Z1252" s="9">
        <f>0</f>
        <v>0</v>
      </c>
      <c r="AA1252">
        <f>10</f>
        <v>10</v>
      </c>
    </row>
    <row r="1253" spans="1:27" x14ac:dyDescent="0.55000000000000004">
      <c r="A1253" s="10">
        <v>45962</v>
      </c>
      <c r="B1253" t="s">
        <v>11</v>
      </c>
      <c r="C1253" t="s">
        <v>12</v>
      </c>
      <c r="D1253" t="s">
        <v>19</v>
      </c>
      <c r="E1253" t="s">
        <v>28</v>
      </c>
      <c r="F1253" t="s">
        <v>18</v>
      </c>
      <c r="G1253" t="s">
        <v>16</v>
      </c>
      <c r="H1253">
        <v>7.3835374656316697</v>
      </c>
      <c r="J1253">
        <f t="shared" si="196"/>
        <v>1252</v>
      </c>
      <c r="K1253" t="str">
        <f t="shared" si="190"/>
        <v>AEP TX CentralSouth LZ</v>
      </c>
      <c r="L1253" s="10">
        <f t="shared" si="197"/>
        <v>45887</v>
      </c>
      <c r="M1253" s="10">
        <f t="shared" si="198"/>
        <v>45962</v>
      </c>
      <c r="N1253" t="str">
        <f t="shared" si="191"/>
        <v>SOUTH</v>
      </c>
      <c r="O1253" t="str">
        <f t="shared" si="192"/>
        <v>MED</v>
      </c>
      <c r="P1253" t="str">
        <f t="shared" si="193"/>
        <v>APG&amp;E</v>
      </c>
      <c r="Q1253">
        <f t="shared" si="194"/>
        <v>36</v>
      </c>
      <c r="R1253">
        <v>0</v>
      </c>
      <c r="S1253">
        <f>200</f>
        <v>200</v>
      </c>
      <c r="T1253" s="9">
        <f t="shared" si="199"/>
        <v>73.835374656316702</v>
      </c>
      <c r="U1253">
        <f>0</f>
        <v>0</v>
      </c>
      <c r="V1253" s="9">
        <f t="shared" si="195"/>
        <v>73.835374656316702</v>
      </c>
      <c r="W1253" s="9">
        <f>0</f>
        <v>0</v>
      </c>
      <c r="X1253" s="9">
        <f>0</f>
        <v>0</v>
      </c>
      <c r="Y1253" s="9">
        <f>0</f>
        <v>0</v>
      </c>
      <c r="Z1253" s="9">
        <f>0</f>
        <v>0</v>
      </c>
      <c r="AA1253">
        <f>10</f>
        <v>10</v>
      </c>
    </row>
    <row r="1254" spans="1:27" x14ac:dyDescent="0.55000000000000004">
      <c r="A1254" s="10">
        <v>45962</v>
      </c>
      <c r="B1254" t="s">
        <v>11</v>
      </c>
      <c r="C1254" t="s">
        <v>12</v>
      </c>
      <c r="D1254" t="s">
        <v>19</v>
      </c>
      <c r="E1254" t="s">
        <v>28</v>
      </c>
      <c r="F1254" t="s">
        <v>29</v>
      </c>
      <c r="G1254" t="s">
        <v>16</v>
      </c>
      <c r="H1254">
        <v>7.4426709397027402</v>
      </c>
      <c r="J1254">
        <f t="shared" si="196"/>
        <v>1253</v>
      </c>
      <c r="K1254" t="str">
        <f t="shared" si="190"/>
        <v>AEP TX CentralSouth LZ</v>
      </c>
      <c r="L1254" s="10">
        <f t="shared" si="197"/>
        <v>45887</v>
      </c>
      <c r="M1254" s="10">
        <f t="shared" si="198"/>
        <v>45962</v>
      </c>
      <c r="N1254" t="str">
        <f t="shared" si="191"/>
        <v>SOUTH</v>
      </c>
      <c r="O1254" t="str">
        <f t="shared" si="192"/>
        <v>MED</v>
      </c>
      <c r="P1254" t="str">
        <f t="shared" si="193"/>
        <v>APG&amp;E</v>
      </c>
      <c r="Q1254">
        <f t="shared" si="194"/>
        <v>48</v>
      </c>
      <c r="R1254">
        <v>0</v>
      </c>
      <c r="S1254">
        <f>200</f>
        <v>200</v>
      </c>
      <c r="T1254" s="9">
        <f t="shared" si="199"/>
        <v>74.426709397027395</v>
      </c>
      <c r="U1254">
        <f>0</f>
        <v>0</v>
      </c>
      <c r="V1254" s="9">
        <f t="shared" si="195"/>
        <v>74.426709397027395</v>
      </c>
      <c r="W1254" s="9">
        <f>0</f>
        <v>0</v>
      </c>
      <c r="X1254" s="9">
        <f>0</f>
        <v>0</v>
      </c>
      <c r="Y1254" s="9">
        <f>0</f>
        <v>0</v>
      </c>
      <c r="Z1254" s="9">
        <f>0</f>
        <v>0</v>
      </c>
      <c r="AA1254">
        <f>10</f>
        <v>10</v>
      </c>
    </row>
    <row r="1255" spans="1:27" x14ac:dyDescent="0.55000000000000004">
      <c r="A1255" s="10">
        <v>45962</v>
      </c>
      <c r="B1255" t="s">
        <v>11</v>
      </c>
      <c r="C1255" t="s">
        <v>12</v>
      </c>
      <c r="D1255" t="s">
        <v>19</v>
      </c>
      <c r="E1255" t="s">
        <v>28</v>
      </c>
      <c r="F1255" t="s">
        <v>30</v>
      </c>
      <c r="G1255" t="s">
        <v>16</v>
      </c>
      <c r="H1255">
        <v>7.4843240238063498</v>
      </c>
      <c r="J1255">
        <f t="shared" si="196"/>
        <v>1254</v>
      </c>
      <c r="K1255" t="str">
        <f t="shared" si="190"/>
        <v>AEP TX CentralSouth LZ</v>
      </c>
      <c r="L1255" s="10">
        <f t="shared" si="197"/>
        <v>45887</v>
      </c>
      <c r="M1255" s="10">
        <f t="shared" si="198"/>
        <v>45962</v>
      </c>
      <c r="N1255" t="str">
        <f t="shared" si="191"/>
        <v>SOUTH</v>
      </c>
      <c r="O1255" t="str">
        <f t="shared" si="192"/>
        <v>MED</v>
      </c>
      <c r="P1255" t="str">
        <f t="shared" si="193"/>
        <v>APG&amp;E</v>
      </c>
      <c r="Q1255">
        <f t="shared" si="194"/>
        <v>60</v>
      </c>
      <c r="R1255">
        <v>0</v>
      </c>
      <c r="S1255">
        <f>200</f>
        <v>200</v>
      </c>
      <c r="T1255" s="9">
        <f t="shared" si="199"/>
        <v>74.843240238063501</v>
      </c>
      <c r="U1255">
        <f>0</f>
        <v>0</v>
      </c>
      <c r="V1255" s="9">
        <f t="shared" si="195"/>
        <v>74.843240238063501</v>
      </c>
      <c r="W1255" s="9">
        <f>0</f>
        <v>0</v>
      </c>
      <c r="X1255" s="9">
        <f>0</f>
        <v>0</v>
      </c>
      <c r="Y1255" s="9">
        <f>0</f>
        <v>0</v>
      </c>
      <c r="Z1255" s="9">
        <f>0</f>
        <v>0</v>
      </c>
      <c r="AA1255">
        <f>10</f>
        <v>10</v>
      </c>
    </row>
    <row r="1256" spans="1:27" x14ac:dyDescent="0.55000000000000004">
      <c r="A1256" s="10">
        <v>45992</v>
      </c>
      <c r="B1256" t="s">
        <v>11</v>
      </c>
      <c r="C1256" t="s">
        <v>12</v>
      </c>
      <c r="D1256" t="s">
        <v>19</v>
      </c>
      <c r="E1256" t="s">
        <v>28</v>
      </c>
      <c r="F1256" t="s">
        <v>15</v>
      </c>
      <c r="G1256" t="s">
        <v>16</v>
      </c>
      <c r="H1256">
        <v>7.3719040955278903</v>
      </c>
      <c r="J1256">
        <f t="shared" si="196"/>
        <v>1255</v>
      </c>
      <c r="K1256" t="str">
        <f t="shared" si="190"/>
        <v>AEP TX CentralSouth LZ</v>
      </c>
      <c r="L1256" s="10">
        <f t="shared" si="197"/>
        <v>45887</v>
      </c>
      <c r="M1256" s="10">
        <f t="shared" si="198"/>
        <v>45992</v>
      </c>
      <c r="N1256" t="str">
        <f t="shared" si="191"/>
        <v>SOUTH</v>
      </c>
      <c r="O1256" t="str">
        <f t="shared" si="192"/>
        <v>MED</v>
      </c>
      <c r="P1256" t="str">
        <f t="shared" si="193"/>
        <v>APG&amp;E</v>
      </c>
      <c r="Q1256">
        <f t="shared" si="194"/>
        <v>12</v>
      </c>
      <c r="R1256">
        <v>0</v>
      </c>
      <c r="S1256">
        <f>200</f>
        <v>200</v>
      </c>
      <c r="T1256" s="9">
        <f t="shared" si="199"/>
        <v>73.719040955278899</v>
      </c>
      <c r="U1256">
        <f>0</f>
        <v>0</v>
      </c>
      <c r="V1256" s="9">
        <f t="shared" si="195"/>
        <v>73.719040955278899</v>
      </c>
      <c r="W1256" s="9">
        <f>0</f>
        <v>0</v>
      </c>
      <c r="X1256" s="9">
        <f>0</f>
        <v>0</v>
      </c>
      <c r="Y1256" s="9">
        <f>0</f>
        <v>0</v>
      </c>
      <c r="Z1256" s="9">
        <f>0</f>
        <v>0</v>
      </c>
      <c r="AA1256">
        <f>10</f>
        <v>10</v>
      </c>
    </row>
    <row r="1257" spans="1:27" x14ac:dyDescent="0.55000000000000004">
      <c r="A1257" s="10">
        <v>45992</v>
      </c>
      <c r="B1257" t="s">
        <v>11</v>
      </c>
      <c r="C1257" t="s">
        <v>12</v>
      </c>
      <c r="D1257" t="s">
        <v>19</v>
      </c>
      <c r="E1257" t="s">
        <v>28</v>
      </c>
      <c r="F1257" t="s">
        <v>17</v>
      </c>
      <c r="G1257" t="s">
        <v>16</v>
      </c>
      <c r="H1257">
        <v>7.4198784083100202</v>
      </c>
      <c r="J1257">
        <f t="shared" si="196"/>
        <v>1256</v>
      </c>
      <c r="K1257" t="str">
        <f t="shared" si="190"/>
        <v>AEP TX CentralSouth LZ</v>
      </c>
      <c r="L1257" s="10">
        <f t="shared" si="197"/>
        <v>45887</v>
      </c>
      <c r="M1257" s="10">
        <f t="shared" si="198"/>
        <v>45992</v>
      </c>
      <c r="N1257" t="str">
        <f t="shared" si="191"/>
        <v>SOUTH</v>
      </c>
      <c r="O1257" t="str">
        <f t="shared" si="192"/>
        <v>MED</v>
      </c>
      <c r="P1257" t="str">
        <f t="shared" si="193"/>
        <v>APG&amp;E</v>
      </c>
      <c r="Q1257">
        <f t="shared" si="194"/>
        <v>24</v>
      </c>
      <c r="R1257">
        <v>0</v>
      </c>
      <c r="S1257">
        <f>200</f>
        <v>200</v>
      </c>
      <c r="T1257" s="9">
        <f t="shared" si="199"/>
        <v>74.198784083100207</v>
      </c>
      <c r="U1257">
        <f>0</f>
        <v>0</v>
      </c>
      <c r="V1257" s="9">
        <f t="shared" si="195"/>
        <v>74.198784083100207</v>
      </c>
      <c r="W1257" s="9">
        <f>0</f>
        <v>0</v>
      </c>
      <c r="X1257" s="9">
        <f>0</f>
        <v>0</v>
      </c>
      <c r="Y1257" s="9">
        <f>0</f>
        <v>0</v>
      </c>
      <c r="Z1257" s="9">
        <f>0</f>
        <v>0</v>
      </c>
      <c r="AA1257">
        <f>10</f>
        <v>10</v>
      </c>
    </row>
    <row r="1258" spans="1:27" x14ac:dyDescent="0.55000000000000004">
      <c r="A1258" s="10">
        <v>45992</v>
      </c>
      <c r="B1258" t="s">
        <v>11</v>
      </c>
      <c r="C1258" t="s">
        <v>12</v>
      </c>
      <c r="D1258" t="s">
        <v>19</v>
      </c>
      <c r="E1258" t="s">
        <v>28</v>
      </c>
      <c r="F1258" t="s">
        <v>18</v>
      </c>
      <c r="G1258" t="s">
        <v>16</v>
      </c>
      <c r="H1258">
        <v>7.3940183393986603</v>
      </c>
      <c r="J1258">
        <f t="shared" si="196"/>
        <v>1257</v>
      </c>
      <c r="K1258" t="str">
        <f t="shared" si="190"/>
        <v>AEP TX CentralSouth LZ</v>
      </c>
      <c r="L1258" s="10">
        <f t="shared" si="197"/>
        <v>45887</v>
      </c>
      <c r="M1258" s="10">
        <f t="shared" si="198"/>
        <v>45992</v>
      </c>
      <c r="N1258" t="str">
        <f t="shared" si="191"/>
        <v>SOUTH</v>
      </c>
      <c r="O1258" t="str">
        <f t="shared" si="192"/>
        <v>MED</v>
      </c>
      <c r="P1258" t="str">
        <f t="shared" si="193"/>
        <v>APG&amp;E</v>
      </c>
      <c r="Q1258">
        <f t="shared" si="194"/>
        <v>36</v>
      </c>
      <c r="R1258">
        <v>0</v>
      </c>
      <c r="S1258">
        <f>200</f>
        <v>200</v>
      </c>
      <c r="T1258" s="9">
        <f t="shared" si="199"/>
        <v>73.940183393986601</v>
      </c>
      <c r="U1258">
        <f>0</f>
        <v>0</v>
      </c>
      <c r="V1258" s="9">
        <f t="shared" si="195"/>
        <v>73.940183393986601</v>
      </c>
      <c r="W1258" s="9">
        <f>0</f>
        <v>0</v>
      </c>
      <c r="X1258" s="9">
        <f>0</f>
        <v>0</v>
      </c>
      <c r="Y1258" s="9">
        <f>0</f>
        <v>0</v>
      </c>
      <c r="Z1258" s="9">
        <f>0</f>
        <v>0</v>
      </c>
      <c r="AA1258">
        <f>10</f>
        <v>10</v>
      </c>
    </row>
    <row r="1259" spans="1:27" x14ac:dyDescent="0.55000000000000004">
      <c r="A1259" s="10">
        <v>45992</v>
      </c>
      <c r="B1259" t="s">
        <v>11</v>
      </c>
      <c r="C1259" t="s">
        <v>12</v>
      </c>
      <c r="D1259" t="s">
        <v>19</v>
      </c>
      <c r="E1259" t="s">
        <v>28</v>
      </c>
      <c r="F1259" t="s">
        <v>29</v>
      </c>
      <c r="G1259" t="s">
        <v>16</v>
      </c>
      <c r="H1259">
        <v>7.4507857036153</v>
      </c>
      <c r="J1259">
        <f t="shared" si="196"/>
        <v>1258</v>
      </c>
      <c r="K1259" t="str">
        <f t="shared" si="190"/>
        <v>AEP TX CentralSouth LZ</v>
      </c>
      <c r="L1259" s="10">
        <f t="shared" si="197"/>
        <v>45887</v>
      </c>
      <c r="M1259" s="10">
        <f t="shared" si="198"/>
        <v>45992</v>
      </c>
      <c r="N1259" t="str">
        <f t="shared" si="191"/>
        <v>SOUTH</v>
      </c>
      <c r="O1259" t="str">
        <f t="shared" si="192"/>
        <v>MED</v>
      </c>
      <c r="P1259" t="str">
        <f t="shared" si="193"/>
        <v>APG&amp;E</v>
      </c>
      <c r="Q1259">
        <f t="shared" si="194"/>
        <v>48</v>
      </c>
      <c r="R1259">
        <v>0</v>
      </c>
      <c r="S1259">
        <f>200</f>
        <v>200</v>
      </c>
      <c r="T1259" s="9">
        <f t="shared" si="199"/>
        <v>74.507857036152998</v>
      </c>
      <c r="U1259">
        <f>0</f>
        <v>0</v>
      </c>
      <c r="V1259" s="9">
        <f t="shared" si="195"/>
        <v>74.507857036152998</v>
      </c>
      <c r="W1259" s="9">
        <f>0</f>
        <v>0</v>
      </c>
      <c r="X1259" s="9">
        <f>0</f>
        <v>0</v>
      </c>
      <c r="Y1259" s="9">
        <f>0</f>
        <v>0</v>
      </c>
      <c r="Z1259" s="9">
        <f>0</f>
        <v>0</v>
      </c>
      <c r="AA1259">
        <f>10</f>
        <v>10</v>
      </c>
    </row>
    <row r="1260" spans="1:27" x14ac:dyDescent="0.55000000000000004">
      <c r="A1260" s="10">
        <v>45992</v>
      </c>
      <c r="B1260" t="s">
        <v>11</v>
      </c>
      <c r="C1260" t="s">
        <v>12</v>
      </c>
      <c r="D1260" t="s">
        <v>19</v>
      </c>
      <c r="E1260" t="s">
        <v>28</v>
      </c>
      <c r="F1260" t="s">
        <v>30</v>
      </c>
      <c r="G1260" t="s">
        <v>16</v>
      </c>
      <c r="H1260">
        <v>7.49334282557433</v>
      </c>
      <c r="J1260">
        <f t="shared" si="196"/>
        <v>1259</v>
      </c>
      <c r="K1260" t="str">
        <f t="shared" si="190"/>
        <v>AEP TX CentralSouth LZ</v>
      </c>
      <c r="L1260" s="10">
        <f t="shared" si="197"/>
        <v>45887</v>
      </c>
      <c r="M1260" s="10">
        <f t="shared" si="198"/>
        <v>45992</v>
      </c>
      <c r="N1260" t="str">
        <f t="shared" si="191"/>
        <v>SOUTH</v>
      </c>
      <c r="O1260" t="str">
        <f t="shared" si="192"/>
        <v>MED</v>
      </c>
      <c r="P1260" t="str">
        <f t="shared" si="193"/>
        <v>APG&amp;E</v>
      </c>
      <c r="Q1260">
        <f t="shared" si="194"/>
        <v>60</v>
      </c>
      <c r="R1260">
        <v>0</v>
      </c>
      <c r="S1260">
        <f>200</f>
        <v>200</v>
      </c>
      <c r="T1260" s="9">
        <f t="shared" si="199"/>
        <v>74.933428255743294</v>
      </c>
      <c r="U1260">
        <f>0</f>
        <v>0</v>
      </c>
      <c r="V1260" s="9">
        <f t="shared" si="195"/>
        <v>74.933428255743294</v>
      </c>
      <c r="W1260" s="9">
        <f>0</f>
        <v>0</v>
      </c>
      <c r="X1260" s="9">
        <f>0</f>
        <v>0</v>
      </c>
      <c r="Y1260" s="9">
        <f>0</f>
        <v>0</v>
      </c>
      <c r="Z1260" s="9">
        <f>0</f>
        <v>0</v>
      </c>
      <c r="AA1260">
        <f>10</f>
        <v>10</v>
      </c>
    </row>
    <row r="1261" spans="1:27" x14ac:dyDescent="0.55000000000000004">
      <c r="A1261" s="10">
        <v>46023</v>
      </c>
      <c r="B1261" t="s">
        <v>11</v>
      </c>
      <c r="C1261" t="s">
        <v>12</v>
      </c>
      <c r="D1261" t="s">
        <v>19</v>
      </c>
      <c r="E1261" t="s">
        <v>28</v>
      </c>
      <c r="F1261" t="s">
        <v>15</v>
      </c>
      <c r="G1261" t="s">
        <v>16</v>
      </c>
      <c r="H1261">
        <v>7.4035154640948502</v>
      </c>
      <c r="J1261">
        <f t="shared" si="196"/>
        <v>1260</v>
      </c>
      <c r="K1261" t="str">
        <f t="shared" si="190"/>
        <v>AEP TX CentralSouth LZ</v>
      </c>
      <c r="L1261" s="10">
        <f t="shared" si="197"/>
        <v>45887</v>
      </c>
      <c r="M1261" s="10">
        <f t="shared" si="198"/>
        <v>46023</v>
      </c>
      <c r="N1261" t="str">
        <f t="shared" si="191"/>
        <v>SOUTH</v>
      </c>
      <c r="O1261" t="str">
        <f t="shared" si="192"/>
        <v>MED</v>
      </c>
      <c r="P1261" t="str">
        <f t="shared" si="193"/>
        <v>APG&amp;E</v>
      </c>
      <c r="Q1261">
        <f t="shared" si="194"/>
        <v>12</v>
      </c>
      <c r="R1261">
        <v>0</v>
      </c>
      <c r="S1261">
        <f>200</f>
        <v>200</v>
      </c>
      <c r="T1261" s="9">
        <f t="shared" si="199"/>
        <v>74.035154640948505</v>
      </c>
      <c r="U1261">
        <f>0</f>
        <v>0</v>
      </c>
      <c r="V1261" s="9">
        <f t="shared" si="195"/>
        <v>74.035154640948505</v>
      </c>
      <c r="W1261" s="9">
        <f>0</f>
        <v>0</v>
      </c>
      <c r="X1261" s="9">
        <f>0</f>
        <v>0</v>
      </c>
      <c r="Y1261" s="9">
        <f>0</f>
        <v>0</v>
      </c>
      <c r="Z1261" s="9">
        <f>0</f>
        <v>0</v>
      </c>
      <c r="AA1261">
        <f>10</f>
        <v>10</v>
      </c>
    </row>
    <row r="1262" spans="1:27" x14ac:dyDescent="0.55000000000000004">
      <c r="A1262" s="10">
        <v>46023</v>
      </c>
      <c r="B1262" t="s">
        <v>11</v>
      </c>
      <c r="C1262" t="s">
        <v>12</v>
      </c>
      <c r="D1262" t="s">
        <v>19</v>
      </c>
      <c r="E1262" t="s">
        <v>28</v>
      </c>
      <c r="F1262" t="s">
        <v>17</v>
      </c>
      <c r="G1262" t="s">
        <v>16</v>
      </c>
      <c r="H1262">
        <v>7.4396322870455496</v>
      </c>
      <c r="J1262">
        <f t="shared" si="196"/>
        <v>1261</v>
      </c>
      <c r="K1262" t="str">
        <f t="shared" si="190"/>
        <v>AEP TX CentralSouth LZ</v>
      </c>
      <c r="L1262" s="10">
        <f t="shared" si="197"/>
        <v>45887</v>
      </c>
      <c r="M1262" s="10">
        <f t="shared" si="198"/>
        <v>46023</v>
      </c>
      <c r="N1262" t="str">
        <f t="shared" si="191"/>
        <v>SOUTH</v>
      </c>
      <c r="O1262" t="str">
        <f t="shared" si="192"/>
        <v>MED</v>
      </c>
      <c r="P1262" t="str">
        <f t="shared" si="193"/>
        <v>APG&amp;E</v>
      </c>
      <c r="Q1262">
        <f t="shared" si="194"/>
        <v>24</v>
      </c>
      <c r="R1262">
        <v>0</v>
      </c>
      <c r="S1262">
        <f>200</f>
        <v>200</v>
      </c>
      <c r="T1262" s="9">
        <f t="shared" si="199"/>
        <v>74.396322870455492</v>
      </c>
      <c r="U1262">
        <f>0</f>
        <v>0</v>
      </c>
      <c r="V1262" s="9">
        <f t="shared" si="195"/>
        <v>74.396322870455492</v>
      </c>
      <c r="W1262" s="9">
        <f>0</f>
        <v>0</v>
      </c>
      <c r="X1262" s="9">
        <f>0</f>
        <v>0</v>
      </c>
      <c r="Y1262" s="9">
        <f>0</f>
        <v>0</v>
      </c>
      <c r="Z1262" s="9">
        <f>0</f>
        <v>0</v>
      </c>
      <c r="AA1262">
        <f>10</f>
        <v>10</v>
      </c>
    </row>
    <row r="1263" spans="1:27" x14ac:dyDescent="0.55000000000000004">
      <c r="A1263" s="10">
        <v>46023</v>
      </c>
      <c r="B1263" t="s">
        <v>11</v>
      </c>
      <c r="C1263" t="s">
        <v>12</v>
      </c>
      <c r="D1263" t="s">
        <v>19</v>
      </c>
      <c r="E1263" t="s">
        <v>28</v>
      </c>
      <c r="F1263" t="s">
        <v>18</v>
      </c>
      <c r="G1263" t="s">
        <v>16</v>
      </c>
      <c r="H1263">
        <v>7.4114638152918904</v>
      </c>
      <c r="J1263">
        <f t="shared" si="196"/>
        <v>1262</v>
      </c>
      <c r="K1263" t="str">
        <f t="shared" si="190"/>
        <v>AEP TX CentralSouth LZ</v>
      </c>
      <c r="L1263" s="10">
        <f t="shared" si="197"/>
        <v>45887</v>
      </c>
      <c r="M1263" s="10">
        <f t="shared" si="198"/>
        <v>46023</v>
      </c>
      <c r="N1263" t="str">
        <f t="shared" si="191"/>
        <v>SOUTH</v>
      </c>
      <c r="O1263" t="str">
        <f t="shared" si="192"/>
        <v>MED</v>
      </c>
      <c r="P1263" t="str">
        <f t="shared" si="193"/>
        <v>APG&amp;E</v>
      </c>
      <c r="Q1263">
        <f t="shared" si="194"/>
        <v>36</v>
      </c>
      <c r="R1263">
        <v>0</v>
      </c>
      <c r="S1263">
        <f>200</f>
        <v>200</v>
      </c>
      <c r="T1263" s="9">
        <f t="shared" si="199"/>
        <v>74.1146381529189</v>
      </c>
      <c r="U1263">
        <f>0</f>
        <v>0</v>
      </c>
      <c r="V1263" s="9">
        <f t="shared" si="195"/>
        <v>74.1146381529189</v>
      </c>
      <c r="W1263" s="9">
        <f>0</f>
        <v>0</v>
      </c>
      <c r="X1263" s="9">
        <f>0</f>
        <v>0</v>
      </c>
      <c r="Y1263" s="9">
        <f>0</f>
        <v>0</v>
      </c>
      <c r="Z1263" s="9">
        <f>0</f>
        <v>0</v>
      </c>
      <c r="AA1263">
        <f>10</f>
        <v>10</v>
      </c>
    </row>
    <row r="1264" spans="1:27" x14ac:dyDescent="0.55000000000000004">
      <c r="A1264" s="10">
        <v>46023</v>
      </c>
      <c r="B1264" t="s">
        <v>11</v>
      </c>
      <c r="C1264" t="s">
        <v>12</v>
      </c>
      <c r="D1264" t="s">
        <v>19</v>
      </c>
      <c r="E1264" t="s">
        <v>28</v>
      </c>
      <c r="F1264" t="s">
        <v>29</v>
      </c>
      <c r="G1264" t="s">
        <v>16</v>
      </c>
      <c r="H1264">
        <v>7.4631188100906201</v>
      </c>
      <c r="J1264">
        <f t="shared" si="196"/>
        <v>1263</v>
      </c>
      <c r="K1264" t="str">
        <f t="shared" si="190"/>
        <v>AEP TX CentralSouth LZ</v>
      </c>
      <c r="L1264" s="10">
        <f t="shared" si="197"/>
        <v>45887</v>
      </c>
      <c r="M1264" s="10">
        <f t="shared" si="198"/>
        <v>46023</v>
      </c>
      <c r="N1264" t="str">
        <f t="shared" si="191"/>
        <v>SOUTH</v>
      </c>
      <c r="O1264" t="str">
        <f t="shared" si="192"/>
        <v>MED</v>
      </c>
      <c r="P1264" t="str">
        <f t="shared" si="193"/>
        <v>APG&amp;E</v>
      </c>
      <c r="Q1264">
        <f t="shared" si="194"/>
        <v>48</v>
      </c>
      <c r="R1264">
        <v>0</v>
      </c>
      <c r="S1264">
        <f>200</f>
        <v>200</v>
      </c>
      <c r="T1264" s="9">
        <f t="shared" si="199"/>
        <v>74.631188100906201</v>
      </c>
      <c r="U1264">
        <f>0</f>
        <v>0</v>
      </c>
      <c r="V1264" s="9">
        <f t="shared" si="195"/>
        <v>74.631188100906201</v>
      </c>
      <c r="W1264" s="9">
        <f>0</f>
        <v>0</v>
      </c>
      <c r="X1264" s="9">
        <f>0</f>
        <v>0</v>
      </c>
      <c r="Y1264" s="9">
        <f>0</f>
        <v>0</v>
      </c>
      <c r="Z1264" s="9">
        <f>0</f>
        <v>0</v>
      </c>
      <c r="AA1264">
        <f>10</f>
        <v>10</v>
      </c>
    </row>
    <row r="1265" spans="1:27" x14ac:dyDescent="0.55000000000000004">
      <c r="A1265" s="10">
        <v>46023</v>
      </c>
      <c r="B1265" t="s">
        <v>11</v>
      </c>
      <c r="C1265" t="s">
        <v>12</v>
      </c>
      <c r="D1265" t="s">
        <v>19</v>
      </c>
      <c r="E1265" t="s">
        <v>28</v>
      </c>
      <c r="F1265" t="s">
        <v>30</v>
      </c>
      <c r="G1265" t="s">
        <v>16</v>
      </c>
      <c r="H1265">
        <v>7.5033897013220301</v>
      </c>
      <c r="J1265">
        <f t="shared" si="196"/>
        <v>1264</v>
      </c>
      <c r="K1265" t="str">
        <f t="shared" si="190"/>
        <v>AEP TX CentralSouth LZ</v>
      </c>
      <c r="L1265" s="10">
        <f t="shared" si="197"/>
        <v>45887</v>
      </c>
      <c r="M1265" s="10">
        <f t="shared" si="198"/>
        <v>46023</v>
      </c>
      <c r="N1265" t="str">
        <f t="shared" si="191"/>
        <v>SOUTH</v>
      </c>
      <c r="O1265" t="str">
        <f t="shared" si="192"/>
        <v>MED</v>
      </c>
      <c r="P1265" t="str">
        <f t="shared" si="193"/>
        <v>APG&amp;E</v>
      </c>
      <c r="Q1265">
        <f t="shared" si="194"/>
        <v>60</v>
      </c>
      <c r="R1265">
        <v>0</v>
      </c>
      <c r="S1265">
        <f>200</f>
        <v>200</v>
      </c>
      <c r="T1265" s="9">
        <f t="shared" si="199"/>
        <v>75.033897013220297</v>
      </c>
      <c r="U1265">
        <f>0</f>
        <v>0</v>
      </c>
      <c r="V1265" s="9">
        <f t="shared" si="195"/>
        <v>75.033897013220297</v>
      </c>
      <c r="W1265" s="9">
        <f>0</f>
        <v>0</v>
      </c>
      <c r="X1265" s="9">
        <f>0</f>
        <v>0</v>
      </c>
      <c r="Y1265" s="9">
        <f>0</f>
        <v>0</v>
      </c>
      <c r="Z1265" s="9">
        <f>0</f>
        <v>0</v>
      </c>
      <c r="AA1265">
        <f>10</f>
        <v>10</v>
      </c>
    </row>
    <row r="1266" spans="1:27" x14ac:dyDescent="0.55000000000000004">
      <c r="A1266" s="10">
        <v>46054</v>
      </c>
      <c r="B1266" t="s">
        <v>11</v>
      </c>
      <c r="C1266" t="s">
        <v>12</v>
      </c>
      <c r="D1266" t="s">
        <v>19</v>
      </c>
      <c r="E1266" t="s">
        <v>28</v>
      </c>
      <c r="F1266" t="s">
        <v>15</v>
      </c>
      <c r="G1266" t="s">
        <v>16</v>
      </c>
      <c r="H1266">
        <v>7.4459760446915499</v>
      </c>
      <c r="J1266">
        <f t="shared" si="196"/>
        <v>1265</v>
      </c>
      <c r="K1266" t="str">
        <f t="shared" si="190"/>
        <v>AEP TX CentralSouth LZ</v>
      </c>
      <c r="L1266" s="10">
        <f t="shared" si="197"/>
        <v>45887</v>
      </c>
      <c r="M1266" s="10">
        <f t="shared" si="198"/>
        <v>46054</v>
      </c>
      <c r="N1266" t="str">
        <f t="shared" si="191"/>
        <v>SOUTH</v>
      </c>
      <c r="O1266" t="str">
        <f t="shared" si="192"/>
        <v>MED</v>
      </c>
      <c r="P1266" t="str">
        <f t="shared" si="193"/>
        <v>APG&amp;E</v>
      </c>
      <c r="Q1266">
        <f t="shared" si="194"/>
        <v>12</v>
      </c>
      <c r="R1266">
        <v>0</v>
      </c>
      <c r="S1266">
        <f>200</f>
        <v>200</v>
      </c>
      <c r="T1266" s="9">
        <f t="shared" si="199"/>
        <v>74.459760446915496</v>
      </c>
      <c r="U1266">
        <f>0</f>
        <v>0</v>
      </c>
      <c r="V1266" s="9">
        <f t="shared" si="195"/>
        <v>74.459760446915496</v>
      </c>
      <c r="W1266" s="9">
        <f>0</f>
        <v>0</v>
      </c>
      <c r="X1266" s="9">
        <f>0</f>
        <v>0</v>
      </c>
      <c r="Y1266" s="9">
        <f>0</f>
        <v>0</v>
      </c>
      <c r="Z1266" s="9">
        <f>0</f>
        <v>0</v>
      </c>
      <c r="AA1266">
        <f>10</f>
        <v>10</v>
      </c>
    </row>
    <row r="1267" spans="1:27" x14ac:dyDescent="0.55000000000000004">
      <c r="A1267" s="10">
        <v>46054</v>
      </c>
      <c r="B1267" t="s">
        <v>11</v>
      </c>
      <c r="C1267" t="s">
        <v>12</v>
      </c>
      <c r="D1267" t="s">
        <v>19</v>
      </c>
      <c r="E1267" t="s">
        <v>28</v>
      </c>
      <c r="F1267" t="s">
        <v>17</v>
      </c>
      <c r="G1267" t="s">
        <v>16</v>
      </c>
      <c r="H1267">
        <v>7.4838735539401204</v>
      </c>
      <c r="J1267">
        <f t="shared" si="196"/>
        <v>1266</v>
      </c>
      <c r="K1267" t="str">
        <f t="shared" si="190"/>
        <v>AEP TX CentralSouth LZ</v>
      </c>
      <c r="L1267" s="10">
        <f t="shared" si="197"/>
        <v>45887</v>
      </c>
      <c r="M1267" s="10">
        <f t="shared" si="198"/>
        <v>46054</v>
      </c>
      <c r="N1267" t="str">
        <f t="shared" si="191"/>
        <v>SOUTH</v>
      </c>
      <c r="O1267" t="str">
        <f t="shared" si="192"/>
        <v>MED</v>
      </c>
      <c r="P1267" t="str">
        <f t="shared" si="193"/>
        <v>APG&amp;E</v>
      </c>
      <c r="Q1267">
        <f t="shared" si="194"/>
        <v>24</v>
      </c>
      <c r="R1267">
        <v>0</v>
      </c>
      <c r="S1267">
        <f>200</f>
        <v>200</v>
      </c>
      <c r="T1267" s="9">
        <f t="shared" si="199"/>
        <v>74.838735539401199</v>
      </c>
      <c r="U1267">
        <f>0</f>
        <v>0</v>
      </c>
      <c r="V1267" s="9">
        <f t="shared" si="195"/>
        <v>74.838735539401199</v>
      </c>
      <c r="W1267" s="9">
        <f>0</f>
        <v>0</v>
      </c>
      <c r="X1267" s="9">
        <f>0</f>
        <v>0</v>
      </c>
      <c r="Y1267" s="9">
        <f>0</f>
        <v>0</v>
      </c>
      <c r="Z1267" s="9">
        <f>0</f>
        <v>0</v>
      </c>
      <c r="AA1267">
        <f>10</f>
        <v>10</v>
      </c>
    </row>
    <row r="1268" spans="1:27" x14ac:dyDescent="0.55000000000000004">
      <c r="A1268" s="10">
        <v>46054</v>
      </c>
      <c r="B1268" t="s">
        <v>11</v>
      </c>
      <c r="C1268" t="s">
        <v>12</v>
      </c>
      <c r="D1268" t="s">
        <v>19</v>
      </c>
      <c r="E1268" t="s">
        <v>28</v>
      </c>
      <c r="F1268" t="s">
        <v>18</v>
      </c>
      <c r="G1268" t="s">
        <v>16</v>
      </c>
      <c r="H1268">
        <v>7.45111102172815</v>
      </c>
      <c r="J1268">
        <f t="shared" si="196"/>
        <v>1267</v>
      </c>
      <c r="K1268" t="str">
        <f t="shared" si="190"/>
        <v>AEP TX CentralSouth LZ</v>
      </c>
      <c r="L1268" s="10">
        <f t="shared" si="197"/>
        <v>45887</v>
      </c>
      <c r="M1268" s="10">
        <f t="shared" si="198"/>
        <v>46054</v>
      </c>
      <c r="N1268" t="str">
        <f t="shared" si="191"/>
        <v>SOUTH</v>
      </c>
      <c r="O1268" t="str">
        <f t="shared" si="192"/>
        <v>MED</v>
      </c>
      <c r="P1268" t="str">
        <f t="shared" si="193"/>
        <v>APG&amp;E</v>
      </c>
      <c r="Q1268">
        <f t="shared" si="194"/>
        <v>36</v>
      </c>
      <c r="R1268">
        <v>0</v>
      </c>
      <c r="S1268">
        <f>200</f>
        <v>200</v>
      </c>
      <c r="T1268" s="9">
        <f t="shared" si="199"/>
        <v>74.511110217281498</v>
      </c>
      <c r="U1268">
        <f>0</f>
        <v>0</v>
      </c>
      <c r="V1268" s="9">
        <f t="shared" si="195"/>
        <v>74.511110217281498</v>
      </c>
      <c r="W1268" s="9">
        <f>0</f>
        <v>0</v>
      </c>
      <c r="X1268" s="9">
        <f>0</f>
        <v>0</v>
      </c>
      <c r="Y1268" s="9">
        <f>0</f>
        <v>0</v>
      </c>
      <c r="Z1268" s="9">
        <f>0</f>
        <v>0</v>
      </c>
      <c r="AA1268">
        <f>10</f>
        <v>10</v>
      </c>
    </row>
    <row r="1269" spans="1:27" x14ac:dyDescent="0.55000000000000004">
      <c r="A1269" s="10">
        <v>46054</v>
      </c>
      <c r="B1269" t="s">
        <v>11</v>
      </c>
      <c r="C1269" t="s">
        <v>12</v>
      </c>
      <c r="D1269" t="s">
        <v>19</v>
      </c>
      <c r="E1269" t="s">
        <v>28</v>
      </c>
      <c r="F1269" t="s">
        <v>29</v>
      </c>
      <c r="G1269" t="s">
        <v>16</v>
      </c>
      <c r="H1269">
        <v>7.4963238781214603</v>
      </c>
      <c r="J1269">
        <f t="shared" si="196"/>
        <v>1268</v>
      </c>
      <c r="K1269" t="str">
        <f t="shared" si="190"/>
        <v>AEP TX CentralSouth LZ</v>
      </c>
      <c r="L1269" s="10">
        <f t="shared" si="197"/>
        <v>45887</v>
      </c>
      <c r="M1269" s="10">
        <f t="shared" si="198"/>
        <v>46054</v>
      </c>
      <c r="N1269" t="str">
        <f t="shared" si="191"/>
        <v>SOUTH</v>
      </c>
      <c r="O1269" t="str">
        <f t="shared" si="192"/>
        <v>MED</v>
      </c>
      <c r="P1269" t="str">
        <f t="shared" si="193"/>
        <v>APG&amp;E</v>
      </c>
      <c r="Q1269">
        <f t="shared" si="194"/>
        <v>48</v>
      </c>
      <c r="R1269">
        <v>0</v>
      </c>
      <c r="S1269">
        <f>200</f>
        <v>200</v>
      </c>
      <c r="T1269" s="9">
        <f t="shared" si="199"/>
        <v>74.963238781214599</v>
      </c>
      <c r="U1269">
        <f>0</f>
        <v>0</v>
      </c>
      <c r="V1269" s="9">
        <f t="shared" si="195"/>
        <v>74.963238781214599</v>
      </c>
      <c r="W1269" s="9">
        <f>0</f>
        <v>0</v>
      </c>
      <c r="X1269" s="9">
        <f>0</f>
        <v>0</v>
      </c>
      <c r="Y1269" s="9">
        <f>0</f>
        <v>0</v>
      </c>
      <c r="Z1269" s="9">
        <f>0</f>
        <v>0</v>
      </c>
      <c r="AA1269">
        <f>10</f>
        <v>10</v>
      </c>
    </row>
    <row r="1270" spans="1:27" x14ac:dyDescent="0.55000000000000004">
      <c r="A1270" s="10">
        <v>46054</v>
      </c>
      <c r="B1270" t="s">
        <v>11</v>
      </c>
      <c r="C1270" t="s">
        <v>12</v>
      </c>
      <c r="D1270" t="s">
        <v>19</v>
      </c>
      <c r="E1270" t="s">
        <v>28</v>
      </c>
      <c r="F1270" t="s">
        <v>30</v>
      </c>
      <c r="G1270" t="s">
        <v>16</v>
      </c>
      <c r="H1270">
        <v>7.53303371545561</v>
      </c>
      <c r="J1270">
        <f t="shared" si="196"/>
        <v>1269</v>
      </c>
      <c r="K1270" t="str">
        <f t="shared" si="190"/>
        <v>AEP TX CentralSouth LZ</v>
      </c>
      <c r="L1270" s="10">
        <f t="shared" si="197"/>
        <v>45887</v>
      </c>
      <c r="M1270" s="10">
        <f t="shared" si="198"/>
        <v>46054</v>
      </c>
      <c r="N1270" t="str">
        <f t="shared" si="191"/>
        <v>SOUTH</v>
      </c>
      <c r="O1270" t="str">
        <f t="shared" si="192"/>
        <v>MED</v>
      </c>
      <c r="P1270" t="str">
        <f t="shared" si="193"/>
        <v>APG&amp;E</v>
      </c>
      <c r="Q1270">
        <f t="shared" si="194"/>
        <v>60</v>
      </c>
      <c r="R1270">
        <v>0</v>
      </c>
      <c r="S1270">
        <f>200</f>
        <v>200</v>
      </c>
      <c r="T1270" s="9">
        <f t="shared" si="199"/>
        <v>75.330337154556105</v>
      </c>
      <c r="U1270">
        <f>0</f>
        <v>0</v>
      </c>
      <c r="V1270" s="9">
        <f t="shared" si="195"/>
        <v>75.330337154556105</v>
      </c>
      <c r="W1270" s="9">
        <f>0</f>
        <v>0</v>
      </c>
      <c r="X1270" s="9">
        <f>0</f>
        <v>0</v>
      </c>
      <c r="Y1270" s="9">
        <f>0</f>
        <v>0</v>
      </c>
      <c r="Z1270" s="9">
        <f>0</f>
        <v>0</v>
      </c>
      <c r="AA1270">
        <f>10</f>
        <v>10</v>
      </c>
    </row>
    <row r="1271" spans="1:27" x14ac:dyDescent="0.55000000000000004">
      <c r="A1271" s="10">
        <v>46082</v>
      </c>
      <c r="B1271" t="s">
        <v>11</v>
      </c>
      <c r="C1271" t="s">
        <v>12</v>
      </c>
      <c r="D1271" t="s">
        <v>19</v>
      </c>
      <c r="E1271" t="s">
        <v>28</v>
      </c>
      <c r="F1271" t="s">
        <v>15</v>
      </c>
      <c r="G1271" t="s">
        <v>16</v>
      </c>
      <c r="H1271">
        <v>7.4803178936184196</v>
      </c>
      <c r="J1271">
        <f t="shared" si="196"/>
        <v>1270</v>
      </c>
      <c r="K1271" t="str">
        <f t="shared" si="190"/>
        <v>AEP TX CentralSouth LZ</v>
      </c>
      <c r="L1271" s="10">
        <f t="shared" si="197"/>
        <v>45887</v>
      </c>
      <c r="M1271" s="10">
        <f t="shared" si="198"/>
        <v>46082</v>
      </c>
      <c r="N1271" t="str">
        <f t="shared" si="191"/>
        <v>SOUTH</v>
      </c>
      <c r="O1271" t="str">
        <f t="shared" si="192"/>
        <v>MED</v>
      </c>
      <c r="P1271" t="str">
        <f t="shared" si="193"/>
        <v>APG&amp;E</v>
      </c>
      <c r="Q1271">
        <f t="shared" si="194"/>
        <v>12</v>
      </c>
      <c r="R1271">
        <v>0</v>
      </c>
      <c r="S1271">
        <f>200</f>
        <v>200</v>
      </c>
      <c r="T1271" s="9">
        <f t="shared" si="199"/>
        <v>74.803178936184196</v>
      </c>
      <c r="U1271">
        <f>0</f>
        <v>0</v>
      </c>
      <c r="V1271" s="9">
        <f t="shared" si="195"/>
        <v>74.803178936184196</v>
      </c>
      <c r="W1271" s="9">
        <f>0</f>
        <v>0</v>
      </c>
      <c r="X1271" s="9">
        <f>0</f>
        <v>0</v>
      </c>
      <c r="Y1271" s="9">
        <f>0</f>
        <v>0</v>
      </c>
      <c r="Z1271" s="9">
        <f>0</f>
        <v>0</v>
      </c>
      <c r="AA1271">
        <f>10</f>
        <v>10</v>
      </c>
    </row>
    <row r="1272" spans="1:27" x14ac:dyDescent="0.55000000000000004">
      <c r="A1272" s="10">
        <v>46082</v>
      </c>
      <c r="B1272" t="s">
        <v>11</v>
      </c>
      <c r="C1272" t="s">
        <v>12</v>
      </c>
      <c r="D1272" t="s">
        <v>19</v>
      </c>
      <c r="E1272" t="s">
        <v>28</v>
      </c>
      <c r="F1272" t="s">
        <v>17</v>
      </c>
      <c r="G1272" t="s">
        <v>16</v>
      </c>
      <c r="H1272">
        <v>7.5224434873221897</v>
      </c>
      <c r="J1272">
        <f t="shared" si="196"/>
        <v>1271</v>
      </c>
      <c r="K1272" t="str">
        <f t="shared" si="190"/>
        <v>AEP TX CentralSouth LZ</v>
      </c>
      <c r="L1272" s="10">
        <f t="shared" si="197"/>
        <v>45887</v>
      </c>
      <c r="M1272" s="10">
        <f t="shared" si="198"/>
        <v>46082</v>
      </c>
      <c r="N1272" t="str">
        <f t="shared" si="191"/>
        <v>SOUTH</v>
      </c>
      <c r="O1272" t="str">
        <f t="shared" si="192"/>
        <v>MED</v>
      </c>
      <c r="P1272" t="str">
        <f t="shared" si="193"/>
        <v>APG&amp;E</v>
      </c>
      <c r="Q1272">
        <f t="shared" si="194"/>
        <v>24</v>
      </c>
      <c r="R1272">
        <v>0</v>
      </c>
      <c r="S1272">
        <f>200</f>
        <v>200</v>
      </c>
      <c r="T1272" s="9">
        <f t="shared" si="199"/>
        <v>75.224434873221895</v>
      </c>
      <c r="U1272">
        <f>0</f>
        <v>0</v>
      </c>
      <c r="V1272" s="9">
        <f t="shared" si="195"/>
        <v>75.224434873221895</v>
      </c>
      <c r="W1272" s="9">
        <f>0</f>
        <v>0</v>
      </c>
      <c r="X1272" s="9">
        <f>0</f>
        <v>0</v>
      </c>
      <c r="Y1272" s="9">
        <f>0</f>
        <v>0</v>
      </c>
      <c r="Z1272" s="9">
        <f>0</f>
        <v>0</v>
      </c>
      <c r="AA1272">
        <f>10</f>
        <v>10</v>
      </c>
    </row>
    <row r="1273" spans="1:27" x14ac:dyDescent="0.55000000000000004">
      <c r="A1273" s="10">
        <v>46082</v>
      </c>
      <c r="B1273" t="s">
        <v>11</v>
      </c>
      <c r="C1273" t="s">
        <v>12</v>
      </c>
      <c r="D1273" t="s">
        <v>19</v>
      </c>
      <c r="E1273" t="s">
        <v>28</v>
      </c>
      <c r="F1273" t="s">
        <v>18</v>
      </c>
      <c r="G1273" t="s">
        <v>16</v>
      </c>
      <c r="H1273">
        <v>7.48393120569063</v>
      </c>
      <c r="J1273">
        <f t="shared" si="196"/>
        <v>1272</v>
      </c>
      <c r="K1273" t="str">
        <f t="shared" si="190"/>
        <v>AEP TX CentralSouth LZ</v>
      </c>
      <c r="L1273" s="10">
        <f t="shared" si="197"/>
        <v>45887</v>
      </c>
      <c r="M1273" s="10">
        <f t="shared" si="198"/>
        <v>46082</v>
      </c>
      <c r="N1273" t="str">
        <f t="shared" si="191"/>
        <v>SOUTH</v>
      </c>
      <c r="O1273" t="str">
        <f t="shared" si="192"/>
        <v>MED</v>
      </c>
      <c r="P1273" t="str">
        <f t="shared" si="193"/>
        <v>APG&amp;E</v>
      </c>
      <c r="Q1273">
        <f t="shared" si="194"/>
        <v>36</v>
      </c>
      <c r="R1273">
        <v>0</v>
      </c>
      <c r="S1273">
        <f>200</f>
        <v>200</v>
      </c>
      <c r="T1273" s="9">
        <f t="shared" si="199"/>
        <v>74.839312056906294</v>
      </c>
      <c r="U1273">
        <f>0</f>
        <v>0</v>
      </c>
      <c r="V1273" s="9">
        <f t="shared" si="195"/>
        <v>74.839312056906294</v>
      </c>
      <c r="W1273" s="9">
        <f>0</f>
        <v>0</v>
      </c>
      <c r="X1273" s="9">
        <f>0</f>
        <v>0</v>
      </c>
      <c r="Y1273" s="9">
        <f>0</f>
        <v>0</v>
      </c>
      <c r="Z1273" s="9">
        <f>0</f>
        <v>0</v>
      </c>
      <c r="AA1273">
        <f>10</f>
        <v>10</v>
      </c>
    </row>
    <row r="1274" spans="1:27" x14ac:dyDescent="0.55000000000000004">
      <c r="A1274" s="10">
        <v>46082</v>
      </c>
      <c r="B1274" t="s">
        <v>11</v>
      </c>
      <c r="C1274" t="s">
        <v>12</v>
      </c>
      <c r="D1274" t="s">
        <v>19</v>
      </c>
      <c r="E1274" t="s">
        <v>28</v>
      </c>
      <c r="F1274" t="s">
        <v>29</v>
      </c>
      <c r="G1274" t="s">
        <v>16</v>
      </c>
      <c r="H1274">
        <v>7.5248519798328104</v>
      </c>
      <c r="J1274">
        <f t="shared" si="196"/>
        <v>1273</v>
      </c>
      <c r="K1274" t="str">
        <f t="shared" si="190"/>
        <v>AEP TX CentralSouth LZ</v>
      </c>
      <c r="L1274" s="10">
        <f t="shared" si="197"/>
        <v>45887</v>
      </c>
      <c r="M1274" s="10">
        <f t="shared" si="198"/>
        <v>46082</v>
      </c>
      <c r="N1274" t="str">
        <f t="shared" si="191"/>
        <v>SOUTH</v>
      </c>
      <c r="O1274" t="str">
        <f t="shared" si="192"/>
        <v>MED</v>
      </c>
      <c r="P1274" t="str">
        <f t="shared" si="193"/>
        <v>APG&amp;E</v>
      </c>
      <c r="Q1274">
        <f t="shared" si="194"/>
        <v>48</v>
      </c>
      <c r="R1274">
        <v>0</v>
      </c>
      <c r="S1274">
        <f>200</f>
        <v>200</v>
      </c>
      <c r="T1274" s="9">
        <f t="shared" si="199"/>
        <v>75.248519798328104</v>
      </c>
      <c r="U1274">
        <f>0</f>
        <v>0</v>
      </c>
      <c r="V1274" s="9">
        <f t="shared" si="195"/>
        <v>75.248519798328104</v>
      </c>
      <c r="W1274" s="9">
        <f>0</f>
        <v>0</v>
      </c>
      <c r="X1274" s="9">
        <f>0</f>
        <v>0</v>
      </c>
      <c r="Y1274" s="9">
        <f>0</f>
        <v>0</v>
      </c>
      <c r="Z1274" s="9">
        <f>0</f>
        <v>0</v>
      </c>
      <c r="AA1274">
        <f>10</f>
        <v>10</v>
      </c>
    </row>
    <row r="1275" spans="1:27" x14ac:dyDescent="0.55000000000000004">
      <c r="A1275" s="10">
        <v>46082</v>
      </c>
      <c r="B1275" t="s">
        <v>11</v>
      </c>
      <c r="C1275" t="s">
        <v>12</v>
      </c>
      <c r="D1275" t="s">
        <v>19</v>
      </c>
      <c r="E1275" t="s">
        <v>28</v>
      </c>
      <c r="F1275" t="s">
        <v>30</v>
      </c>
      <c r="G1275" t="s">
        <v>16</v>
      </c>
      <c r="H1275">
        <v>7.5594392968994404</v>
      </c>
      <c r="J1275">
        <f t="shared" si="196"/>
        <v>1274</v>
      </c>
      <c r="K1275" t="str">
        <f t="shared" si="190"/>
        <v>AEP TX CentralSouth LZ</v>
      </c>
      <c r="L1275" s="10">
        <f t="shared" si="197"/>
        <v>45887</v>
      </c>
      <c r="M1275" s="10">
        <f t="shared" si="198"/>
        <v>46082</v>
      </c>
      <c r="N1275" t="str">
        <f t="shared" si="191"/>
        <v>SOUTH</v>
      </c>
      <c r="O1275" t="str">
        <f t="shared" si="192"/>
        <v>MED</v>
      </c>
      <c r="P1275" t="str">
        <f t="shared" si="193"/>
        <v>APG&amp;E</v>
      </c>
      <c r="Q1275">
        <f t="shared" si="194"/>
        <v>60</v>
      </c>
      <c r="R1275">
        <v>0</v>
      </c>
      <c r="S1275">
        <f>200</f>
        <v>200</v>
      </c>
      <c r="T1275" s="9">
        <f t="shared" si="199"/>
        <v>75.594392968994399</v>
      </c>
      <c r="U1275">
        <f>0</f>
        <v>0</v>
      </c>
      <c r="V1275" s="9">
        <f t="shared" si="195"/>
        <v>75.594392968994399</v>
      </c>
      <c r="W1275" s="9">
        <f>0</f>
        <v>0</v>
      </c>
      <c r="X1275" s="9">
        <f>0</f>
        <v>0</v>
      </c>
      <c r="Y1275" s="9">
        <f>0</f>
        <v>0</v>
      </c>
      <c r="Z1275" s="9">
        <f>0</f>
        <v>0</v>
      </c>
      <c r="AA1275">
        <f>10</f>
        <v>10</v>
      </c>
    </row>
    <row r="1276" spans="1:27" x14ac:dyDescent="0.55000000000000004">
      <c r="A1276" s="10">
        <v>46113</v>
      </c>
      <c r="B1276" t="s">
        <v>11</v>
      </c>
      <c r="C1276" t="s">
        <v>12</v>
      </c>
      <c r="D1276" t="s">
        <v>19</v>
      </c>
      <c r="E1276" t="s">
        <v>28</v>
      </c>
      <c r="F1276" t="s">
        <v>15</v>
      </c>
      <c r="G1276" t="s">
        <v>16</v>
      </c>
      <c r="H1276">
        <v>7.4882872298674101</v>
      </c>
      <c r="J1276">
        <f t="shared" si="196"/>
        <v>1275</v>
      </c>
      <c r="K1276" t="str">
        <f t="shared" si="190"/>
        <v>AEP TX CentralSouth LZ</v>
      </c>
      <c r="L1276" s="10">
        <f t="shared" si="197"/>
        <v>45887</v>
      </c>
      <c r="M1276" s="10">
        <f t="shared" si="198"/>
        <v>46113</v>
      </c>
      <c r="N1276" t="str">
        <f t="shared" si="191"/>
        <v>SOUTH</v>
      </c>
      <c r="O1276" t="str">
        <f t="shared" si="192"/>
        <v>MED</v>
      </c>
      <c r="P1276" t="str">
        <f t="shared" si="193"/>
        <v>APG&amp;E</v>
      </c>
      <c r="Q1276">
        <f t="shared" si="194"/>
        <v>12</v>
      </c>
      <c r="R1276">
        <v>0</v>
      </c>
      <c r="S1276">
        <f>200</f>
        <v>200</v>
      </c>
      <c r="T1276" s="9">
        <f t="shared" si="199"/>
        <v>74.882872298674101</v>
      </c>
      <c r="U1276">
        <f>0</f>
        <v>0</v>
      </c>
      <c r="V1276" s="9">
        <f t="shared" si="195"/>
        <v>74.882872298674101</v>
      </c>
      <c r="W1276" s="9">
        <f>0</f>
        <v>0</v>
      </c>
      <c r="X1276" s="9">
        <f>0</f>
        <v>0</v>
      </c>
      <c r="Y1276" s="9">
        <f>0</f>
        <v>0</v>
      </c>
      <c r="Z1276" s="9">
        <f>0</f>
        <v>0</v>
      </c>
      <c r="AA1276">
        <f>10</f>
        <v>10</v>
      </c>
    </row>
    <row r="1277" spans="1:27" x14ac:dyDescent="0.55000000000000004">
      <c r="A1277" s="10">
        <v>46113</v>
      </c>
      <c r="B1277" t="s">
        <v>11</v>
      </c>
      <c r="C1277" t="s">
        <v>12</v>
      </c>
      <c r="D1277" t="s">
        <v>19</v>
      </c>
      <c r="E1277" t="s">
        <v>28</v>
      </c>
      <c r="F1277" t="s">
        <v>17</v>
      </c>
      <c r="G1277" t="s">
        <v>16</v>
      </c>
      <c r="H1277">
        <v>7.5322574972445198</v>
      </c>
      <c r="J1277">
        <f t="shared" si="196"/>
        <v>1276</v>
      </c>
      <c r="K1277" t="str">
        <f t="shared" si="190"/>
        <v>AEP TX CentralSouth LZ</v>
      </c>
      <c r="L1277" s="10">
        <f t="shared" si="197"/>
        <v>45887</v>
      </c>
      <c r="M1277" s="10">
        <f t="shared" si="198"/>
        <v>46113</v>
      </c>
      <c r="N1277" t="str">
        <f t="shared" si="191"/>
        <v>SOUTH</v>
      </c>
      <c r="O1277" t="str">
        <f t="shared" si="192"/>
        <v>MED</v>
      </c>
      <c r="P1277" t="str">
        <f t="shared" si="193"/>
        <v>APG&amp;E</v>
      </c>
      <c r="Q1277">
        <f t="shared" si="194"/>
        <v>24</v>
      </c>
      <c r="R1277">
        <v>0</v>
      </c>
      <c r="S1277">
        <f>200</f>
        <v>200</v>
      </c>
      <c r="T1277" s="9">
        <f t="shared" si="199"/>
        <v>75.322574972445196</v>
      </c>
      <c r="U1277">
        <f>0</f>
        <v>0</v>
      </c>
      <c r="V1277" s="9">
        <f t="shared" si="195"/>
        <v>75.322574972445196</v>
      </c>
      <c r="W1277" s="9">
        <f>0</f>
        <v>0</v>
      </c>
      <c r="X1277" s="9">
        <f>0</f>
        <v>0</v>
      </c>
      <c r="Y1277" s="9">
        <f>0</f>
        <v>0</v>
      </c>
      <c r="Z1277" s="9">
        <f>0</f>
        <v>0</v>
      </c>
      <c r="AA1277">
        <f>10</f>
        <v>10</v>
      </c>
    </row>
    <row r="1278" spans="1:27" x14ac:dyDescent="0.55000000000000004">
      <c r="A1278" s="10">
        <v>46113</v>
      </c>
      <c r="B1278" t="s">
        <v>11</v>
      </c>
      <c r="C1278" t="s">
        <v>12</v>
      </c>
      <c r="D1278" t="s">
        <v>19</v>
      </c>
      <c r="E1278" t="s">
        <v>28</v>
      </c>
      <c r="F1278" t="s">
        <v>18</v>
      </c>
      <c r="G1278" t="s">
        <v>16</v>
      </c>
      <c r="H1278">
        <v>7.4881384908811199</v>
      </c>
      <c r="J1278">
        <f t="shared" si="196"/>
        <v>1277</v>
      </c>
      <c r="K1278" t="str">
        <f t="shared" si="190"/>
        <v>AEP TX CentralSouth LZ</v>
      </c>
      <c r="L1278" s="10">
        <f t="shared" si="197"/>
        <v>45887</v>
      </c>
      <c r="M1278" s="10">
        <f t="shared" si="198"/>
        <v>46113</v>
      </c>
      <c r="N1278" t="str">
        <f t="shared" si="191"/>
        <v>SOUTH</v>
      </c>
      <c r="O1278" t="str">
        <f t="shared" si="192"/>
        <v>MED</v>
      </c>
      <c r="P1278" t="str">
        <f t="shared" si="193"/>
        <v>APG&amp;E</v>
      </c>
      <c r="Q1278">
        <f t="shared" si="194"/>
        <v>36</v>
      </c>
      <c r="R1278">
        <v>0</v>
      </c>
      <c r="S1278">
        <f>200</f>
        <v>200</v>
      </c>
      <c r="T1278" s="9">
        <f t="shared" si="199"/>
        <v>74.881384908811199</v>
      </c>
      <c r="U1278">
        <f>0</f>
        <v>0</v>
      </c>
      <c r="V1278" s="9">
        <f t="shared" si="195"/>
        <v>74.881384908811199</v>
      </c>
      <c r="W1278" s="9">
        <f>0</f>
        <v>0</v>
      </c>
      <c r="X1278" s="9">
        <f>0</f>
        <v>0</v>
      </c>
      <c r="Y1278" s="9">
        <f>0</f>
        <v>0</v>
      </c>
      <c r="Z1278" s="9">
        <f>0</f>
        <v>0</v>
      </c>
      <c r="AA1278">
        <f>10</f>
        <v>10</v>
      </c>
    </row>
    <row r="1279" spans="1:27" x14ac:dyDescent="0.55000000000000004">
      <c r="A1279" s="10">
        <v>46113</v>
      </c>
      <c r="B1279" t="s">
        <v>11</v>
      </c>
      <c r="C1279" t="s">
        <v>12</v>
      </c>
      <c r="D1279" t="s">
        <v>19</v>
      </c>
      <c r="E1279" t="s">
        <v>28</v>
      </c>
      <c r="F1279" t="s">
        <v>29</v>
      </c>
      <c r="G1279" t="s">
        <v>16</v>
      </c>
      <c r="H1279">
        <v>7.5330417484883796</v>
      </c>
      <c r="J1279">
        <f t="shared" si="196"/>
        <v>1278</v>
      </c>
      <c r="K1279" t="str">
        <f t="shared" si="190"/>
        <v>AEP TX CentralSouth LZ</v>
      </c>
      <c r="L1279" s="10">
        <f t="shared" si="197"/>
        <v>45887</v>
      </c>
      <c r="M1279" s="10">
        <f t="shared" si="198"/>
        <v>46113</v>
      </c>
      <c r="N1279" t="str">
        <f t="shared" si="191"/>
        <v>SOUTH</v>
      </c>
      <c r="O1279" t="str">
        <f t="shared" si="192"/>
        <v>MED</v>
      </c>
      <c r="P1279" t="str">
        <f t="shared" si="193"/>
        <v>APG&amp;E</v>
      </c>
      <c r="Q1279">
        <f t="shared" si="194"/>
        <v>48</v>
      </c>
      <c r="R1279">
        <v>0</v>
      </c>
      <c r="S1279">
        <f>200</f>
        <v>200</v>
      </c>
      <c r="T1279" s="9">
        <f t="shared" si="199"/>
        <v>75.330417484883796</v>
      </c>
      <c r="U1279">
        <f>0</f>
        <v>0</v>
      </c>
      <c r="V1279" s="9">
        <f t="shared" si="195"/>
        <v>75.330417484883796</v>
      </c>
      <c r="W1279" s="9">
        <f>0</f>
        <v>0</v>
      </c>
      <c r="X1279" s="9">
        <f>0</f>
        <v>0</v>
      </c>
      <c r="Y1279" s="9">
        <f>0</f>
        <v>0</v>
      </c>
      <c r="Z1279" s="9">
        <f>0</f>
        <v>0</v>
      </c>
      <c r="AA1279">
        <f>10</f>
        <v>10</v>
      </c>
    </row>
    <row r="1280" spans="1:27" x14ac:dyDescent="0.55000000000000004">
      <c r="A1280" s="10">
        <v>46143</v>
      </c>
      <c r="B1280" t="s">
        <v>11</v>
      </c>
      <c r="C1280" t="s">
        <v>12</v>
      </c>
      <c r="D1280" t="s">
        <v>19</v>
      </c>
      <c r="E1280" t="s">
        <v>28</v>
      </c>
      <c r="F1280" t="s">
        <v>15</v>
      </c>
      <c r="G1280" t="s">
        <v>16</v>
      </c>
      <c r="H1280">
        <v>7.4846055554254196</v>
      </c>
      <c r="J1280">
        <f t="shared" si="196"/>
        <v>1279</v>
      </c>
      <c r="K1280" t="str">
        <f t="shared" si="190"/>
        <v>AEP TX CentralSouth LZ</v>
      </c>
      <c r="L1280" s="10">
        <f t="shared" si="197"/>
        <v>45887</v>
      </c>
      <c r="M1280" s="10">
        <f t="shared" si="198"/>
        <v>46143</v>
      </c>
      <c r="N1280" t="str">
        <f t="shared" si="191"/>
        <v>SOUTH</v>
      </c>
      <c r="O1280" t="str">
        <f t="shared" si="192"/>
        <v>MED</v>
      </c>
      <c r="P1280" t="str">
        <f t="shared" si="193"/>
        <v>APG&amp;E</v>
      </c>
      <c r="Q1280">
        <f t="shared" si="194"/>
        <v>12</v>
      </c>
      <c r="R1280">
        <v>0</v>
      </c>
      <c r="S1280">
        <f>200</f>
        <v>200</v>
      </c>
      <c r="T1280" s="9">
        <f t="shared" si="199"/>
        <v>74.846055554254193</v>
      </c>
      <c r="U1280">
        <f>0</f>
        <v>0</v>
      </c>
      <c r="V1280" s="9">
        <f t="shared" si="195"/>
        <v>74.846055554254193</v>
      </c>
      <c r="W1280" s="9">
        <f>0</f>
        <v>0</v>
      </c>
      <c r="X1280" s="9">
        <f>0</f>
        <v>0</v>
      </c>
      <c r="Y1280" s="9">
        <f>0</f>
        <v>0</v>
      </c>
      <c r="Z1280" s="9">
        <f>0</f>
        <v>0</v>
      </c>
      <c r="AA1280">
        <f>10</f>
        <v>10</v>
      </c>
    </row>
    <row r="1281" spans="1:27" x14ac:dyDescent="0.55000000000000004">
      <c r="A1281" s="10">
        <v>46143</v>
      </c>
      <c r="B1281" t="s">
        <v>11</v>
      </c>
      <c r="C1281" t="s">
        <v>12</v>
      </c>
      <c r="D1281" t="s">
        <v>19</v>
      </c>
      <c r="E1281" t="s">
        <v>28</v>
      </c>
      <c r="F1281" t="s">
        <v>17</v>
      </c>
      <c r="G1281" t="s">
        <v>16</v>
      </c>
      <c r="H1281">
        <v>7.5317766206231997</v>
      </c>
      <c r="J1281">
        <f t="shared" si="196"/>
        <v>1280</v>
      </c>
      <c r="K1281" t="str">
        <f t="shared" si="190"/>
        <v>AEP TX CentralSouth LZ</v>
      </c>
      <c r="L1281" s="10">
        <f t="shared" si="197"/>
        <v>45887</v>
      </c>
      <c r="M1281" s="10">
        <f t="shared" si="198"/>
        <v>46143</v>
      </c>
      <c r="N1281" t="str">
        <f t="shared" si="191"/>
        <v>SOUTH</v>
      </c>
      <c r="O1281" t="str">
        <f t="shared" si="192"/>
        <v>MED</v>
      </c>
      <c r="P1281" t="str">
        <f t="shared" si="193"/>
        <v>APG&amp;E</v>
      </c>
      <c r="Q1281">
        <f t="shared" si="194"/>
        <v>24</v>
      </c>
      <c r="R1281">
        <v>0</v>
      </c>
      <c r="S1281">
        <f>200</f>
        <v>200</v>
      </c>
      <c r="T1281" s="9">
        <f t="shared" si="199"/>
        <v>75.317766206231994</v>
      </c>
      <c r="U1281">
        <f>0</f>
        <v>0</v>
      </c>
      <c r="V1281" s="9">
        <f t="shared" si="195"/>
        <v>75.317766206231994</v>
      </c>
      <c r="W1281" s="9">
        <f>0</f>
        <v>0</v>
      </c>
      <c r="X1281" s="9">
        <f>0</f>
        <v>0</v>
      </c>
      <c r="Y1281" s="9">
        <f>0</f>
        <v>0</v>
      </c>
      <c r="Z1281" s="9">
        <f>0</f>
        <v>0</v>
      </c>
      <c r="AA1281">
        <f>10</f>
        <v>10</v>
      </c>
    </row>
    <row r="1282" spans="1:27" x14ac:dyDescent="0.55000000000000004">
      <c r="A1282" s="10">
        <v>46143</v>
      </c>
      <c r="B1282" t="s">
        <v>11</v>
      </c>
      <c r="C1282" t="s">
        <v>12</v>
      </c>
      <c r="D1282" t="s">
        <v>19</v>
      </c>
      <c r="E1282" t="s">
        <v>28</v>
      </c>
      <c r="F1282" t="s">
        <v>18</v>
      </c>
      <c r="G1282" t="s">
        <v>16</v>
      </c>
      <c r="H1282">
        <v>7.48774691706239</v>
      </c>
      <c r="J1282">
        <f t="shared" si="196"/>
        <v>1281</v>
      </c>
      <c r="K1282" t="str">
        <f t="shared" ref="K1282:K1345" si="200">CONCATENATE(C1282,D1282)</f>
        <v>AEP TX CentralSouth LZ</v>
      </c>
      <c r="L1282" s="10">
        <f t="shared" si="197"/>
        <v>45887</v>
      </c>
      <c r="M1282" s="10">
        <f t="shared" si="198"/>
        <v>46143</v>
      </c>
      <c r="N1282" t="str">
        <f t="shared" ref="N1282:N1345" si="201">IF(K1282="CenterpointHouston LZ","COAST",IF(K1282="OncorNorth LZ","NORTH",IF(K1282="AEP TX CENTRALSouth LZ","SOUTH",IF(K1282="AEP TX CentralWest LZ","WEST",IF(K1282="TNMPHouston LZ","TNMP","NA")))))</f>
        <v>SOUTH</v>
      </c>
      <c r="O1282" t="str">
        <f t="shared" ref="O1282:O1345" si="202">IF(E1282="LO","LOW",IF(E1282="MED","MED",IF(E1282="HI","HIGH","NA")))</f>
        <v>MED</v>
      </c>
      <c r="P1282" t="str">
        <f t="shared" ref="P1282:P1345" si="203">IF(G1282="Fixed Price","APG&amp;E","NA")</f>
        <v>APG&amp;E</v>
      </c>
      <c r="Q1282">
        <f t="shared" ref="Q1282:Q1345" si="204">IF(F1282="12 Months",12,IF(F1282="24 Months",24,IF(F1282="36 Months",36,IF(F1282="48 Months",48,IF(F1282="60 Months",60,0)))))</f>
        <v>36</v>
      </c>
      <c r="R1282">
        <v>0</v>
      </c>
      <c r="S1282">
        <f>200</f>
        <v>200</v>
      </c>
      <c r="T1282" s="9">
        <f t="shared" si="199"/>
        <v>74.877469170623897</v>
      </c>
      <c r="U1282">
        <f>0</f>
        <v>0</v>
      </c>
      <c r="V1282" s="9">
        <f t="shared" ref="V1282:V1345" si="205">T1282+U1282</f>
        <v>74.877469170623897</v>
      </c>
      <c r="W1282" s="9">
        <f>0</f>
        <v>0</v>
      </c>
      <c r="X1282" s="9">
        <f>0</f>
        <v>0</v>
      </c>
      <c r="Y1282" s="9">
        <f>0</f>
        <v>0</v>
      </c>
      <c r="Z1282" s="9">
        <f>0</f>
        <v>0</v>
      </c>
      <c r="AA1282">
        <f>10</f>
        <v>10</v>
      </c>
    </row>
    <row r="1283" spans="1:27" x14ac:dyDescent="0.55000000000000004">
      <c r="A1283" s="10">
        <v>46143</v>
      </c>
      <c r="B1283" t="s">
        <v>11</v>
      </c>
      <c r="C1283" t="s">
        <v>12</v>
      </c>
      <c r="D1283" t="s">
        <v>19</v>
      </c>
      <c r="E1283" t="s">
        <v>28</v>
      </c>
      <c r="F1283" t="s">
        <v>29</v>
      </c>
      <c r="G1283" t="s">
        <v>16</v>
      </c>
      <c r="H1283">
        <v>7.5380418213554199</v>
      </c>
      <c r="J1283">
        <f t="shared" ref="J1283:J1346" si="206">J1282+1</f>
        <v>1282</v>
      </c>
      <c r="K1283" t="str">
        <f t="shared" si="200"/>
        <v>AEP TX CentralSouth LZ</v>
      </c>
      <c r="L1283" s="10">
        <f t="shared" ref="L1283:L1346" si="207">DATE(2025,8,18)</f>
        <v>45887</v>
      </c>
      <c r="M1283" s="10">
        <f t="shared" ref="M1283:M1346" si="208">A1283</f>
        <v>46143</v>
      </c>
      <c r="N1283" t="str">
        <f t="shared" si="201"/>
        <v>SOUTH</v>
      </c>
      <c r="O1283" t="str">
        <f t="shared" si="202"/>
        <v>MED</v>
      </c>
      <c r="P1283" t="str">
        <f t="shared" si="203"/>
        <v>APG&amp;E</v>
      </c>
      <c r="Q1283">
        <f t="shared" si="204"/>
        <v>48</v>
      </c>
      <c r="R1283">
        <v>0</v>
      </c>
      <c r="S1283">
        <f>200</f>
        <v>200</v>
      </c>
      <c r="T1283" s="9">
        <f t="shared" ref="T1283:T1346" si="209">IF(N1283="",0,H1283*10)</f>
        <v>75.380418213554194</v>
      </c>
      <c r="U1283">
        <f>0</f>
        <v>0</v>
      </c>
      <c r="V1283" s="9">
        <f t="shared" si="205"/>
        <v>75.380418213554194</v>
      </c>
      <c r="W1283" s="9">
        <f>0</f>
        <v>0</v>
      </c>
      <c r="X1283" s="9">
        <f>0</f>
        <v>0</v>
      </c>
      <c r="Y1283" s="9">
        <f>0</f>
        <v>0</v>
      </c>
      <c r="Z1283" s="9">
        <f>0</f>
        <v>0</v>
      </c>
      <c r="AA1283">
        <f>10</f>
        <v>10</v>
      </c>
    </row>
    <row r="1284" spans="1:27" x14ac:dyDescent="0.55000000000000004">
      <c r="A1284" s="10">
        <v>46174</v>
      </c>
      <c r="B1284" t="s">
        <v>11</v>
      </c>
      <c r="C1284" t="s">
        <v>12</v>
      </c>
      <c r="D1284" t="s">
        <v>19</v>
      </c>
      <c r="E1284" t="s">
        <v>28</v>
      </c>
      <c r="F1284" t="s">
        <v>15</v>
      </c>
      <c r="G1284" t="s">
        <v>16</v>
      </c>
      <c r="H1284">
        <v>7.4829975702733398</v>
      </c>
      <c r="J1284">
        <f t="shared" si="206"/>
        <v>1283</v>
      </c>
      <c r="K1284" t="str">
        <f t="shared" si="200"/>
        <v>AEP TX CentralSouth LZ</v>
      </c>
      <c r="L1284" s="10">
        <f t="shared" si="207"/>
        <v>45887</v>
      </c>
      <c r="M1284" s="10">
        <f t="shared" si="208"/>
        <v>46174</v>
      </c>
      <c r="N1284" t="str">
        <f t="shared" si="201"/>
        <v>SOUTH</v>
      </c>
      <c r="O1284" t="str">
        <f t="shared" si="202"/>
        <v>MED</v>
      </c>
      <c r="P1284" t="str">
        <f t="shared" si="203"/>
        <v>APG&amp;E</v>
      </c>
      <c r="Q1284">
        <f t="shared" si="204"/>
        <v>12</v>
      </c>
      <c r="R1284">
        <v>0</v>
      </c>
      <c r="S1284">
        <f>200</f>
        <v>200</v>
      </c>
      <c r="T1284" s="9">
        <f t="shared" si="209"/>
        <v>74.829975702733392</v>
      </c>
      <c r="U1284">
        <f>0</f>
        <v>0</v>
      </c>
      <c r="V1284" s="9">
        <f t="shared" si="205"/>
        <v>74.829975702733392</v>
      </c>
      <c r="W1284" s="9">
        <f>0</f>
        <v>0</v>
      </c>
      <c r="X1284" s="9">
        <f>0</f>
        <v>0</v>
      </c>
      <c r="Y1284" s="9">
        <f>0</f>
        <v>0</v>
      </c>
      <c r="Z1284" s="9">
        <f>0</f>
        <v>0</v>
      </c>
      <c r="AA1284">
        <f>10</f>
        <v>10</v>
      </c>
    </row>
    <row r="1285" spans="1:27" x14ac:dyDescent="0.55000000000000004">
      <c r="A1285" s="10">
        <v>46174</v>
      </c>
      <c r="B1285" t="s">
        <v>11</v>
      </c>
      <c r="C1285" t="s">
        <v>12</v>
      </c>
      <c r="D1285" t="s">
        <v>19</v>
      </c>
      <c r="E1285" t="s">
        <v>28</v>
      </c>
      <c r="F1285" t="s">
        <v>17</v>
      </c>
      <c r="G1285" t="s">
        <v>16</v>
      </c>
      <c r="H1285">
        <v>7.5312043200252097</v>
      </c>
      <c r="J1285">
        <f t="shared" si="206"/>
        <v>1284</v>
      </c>
      <c r="K1285" t="str">
        <f t="shared" si="200"/>
        <v>AEP TX CentralSouth LZ</v>
      </c>
      <c r="L1285" s="10">
        <f t="shared" si="207"/>
        <v>45887</v>
      </c>
      <c r="M1285" s="10">
        <f t="shared" si="208"/>
        <v>46174</v>
      </c>
      <c r="N1285" t="str">
        <f t="shared" si="201"/>
        <v>SOUTH</v>
      </c>
      <c r="O1285" t="str">
        <f t="shared" si="202"/>
        <v>MED</v>
      </c>
      <c r="P1285" t="str">
        <f t="shared" si="203"/>
        <v>APG&amp;E</v>
      </c>
      <c r="Q1285">
        <f t="shared" si="204"/>
        <v>24</v>
      </c>
      <c r="R1285">
        <v>0</v>
      </c>
      <c r="S1285">
        <f>200</f>
        <v>200</v>
      </c>
      <c r="T1285" s="9">
        <f t="shared" si="209"/>
        <v>75.312043200252091</v>
      </c>
      <c r="U1285">
        <f>0</f>
        <v>0</v>
      </c>
      <c r="V1285" s="9">
        <f t="shared" si="205"/>
        <v>75.312043200252091</v>
      </c>
      <c r="W1285" s="9">
        <f>0</f>
        <v>0</v>
      </c>
      <c r="X1285" s="9">
        <f>0</f>
        <v>0</v>
      </c>
      <c r="Y1285" s="9">
        <f>0</f>
        <v>0</v>
      </c>
      <c r="Z1285" s="9">
        <f>0</f>
        <v>0</v>
      </c>
      <c r="AA1285">
        <f>10</f>
        <v>10</v>
      </c>
    </row>
    <row r="1286" spans="1:27" x14ac:dyDescent="0.55000000000000004">
      <c r="A1286" s="10">
        <v>46174</v>
      </c>
      <c r="B1286" t="s">
        <v>11</v>
      </c>
      <c r="C1286" t="s">
        <v>12</v>
      </c>
      <c r="D1286" t="s">
        <v>19</v>
      </c>
      <c r="E1286" t="s">
        <v>28</v>
      </c>
      <c r="F1286" t="s">
        <v>18</v>
      </c>
      <c r="G1286" t="s">
        <v>16</v>
      </c>
      <c r="H1286">
        <v>7.4865007673730197</v>
      </c>
      <c r="J1286">
        <f t="shared" si="206"/>
        <v>1285</v>
      </c>
      <c r="K1286" t="str">
        <f t="shared" si="200"/>
        <v>AEP TX CentralSouth LZ</v>
      </c>
      <c r="L1286" s="10">
        <f t="shared" si="207"/>
        <v>45887</v>
      </c>
      <c r="M1286" s="10">
        <f t="shared" si="208"/>
        <v>46174</v>
      </c>
      <c r="N1286" t="str">
        <f t="shared" si="201"/>
        <v>SOUTH</v>
      </c>
      <c r="O1286" t="str">
        <f t="shared" si="202"/>
        <v>MED</v>
      </c>
      <c r="P1286" t="str">
        <f t="shared" si="203"/>
        <v>APG&amp;E</v>
      </c>
      <c r="Q1286">
        <f t="shared" si="204"/>
        <v>36</v>
      </c>
      <c r="R1286">
        <v>0</v>
      </c>
      <c r="S1286">
        <f>200</f>
        <v>200</v>
      </c>
      <c r="T1286" s="9">
        <f t="shared" si="209"/>
        <v>74.86500767373019</v>
      </c>
      <c r="U1286">
        <f>0</f>
        <v>0</v>
      </c>
      <c r="V1286" s="9">
        <f t="shared" si="205"/>
        <v>74.86500767373019</v>
      </c>
      <c r="W1286" s="9">
        <f>0</f>
        <v>0</v>
      </c>
      <c r="X1286" s="9">
        <f>0</f>
        <v>0</v>
      </c>
      <c r="Y1286" s="9">
        <f>0</f>
        <v>0</v>
      </c>
      <c r="Z1286" s="9">
        <f>0</f>
        <v>0</v>
      </c>
      <c r="AA1286">
        <f>10</f>
        <v>10</v>
      </c>
    </row>
    <row r="1287" spans="1:27" x14ac:dyDescent="0.55000000000000004">
      <c r="A1287" s="10">
        <v>46174</v>
      </c>
      <c r="B1287" t="s">
        <v>11</v>
      </c>
      <c r="C1287" t="s">
        <v>12</v>
      </c>
      <c r="D1287" t="s">
        <v>19</v>
      </c>
      <c r="E1287" t="s">
        <v>28</v>
      </c>
      <c r="F1287" t="s">
        <v>29</v>
      </c>
      <c r="G1287" t="s">
        <v>16</v>
      </c>
      <c r="H1287">
        <v>7.5433711734235596</v>
      </c>
      <c r="J1287">
        <f t="shared" si="206"/>
        <v>1286</v>
      </c>
      <c r="K1287" t="str">
        <f t="shared" si="200"/>
        <v>AEP TX CentralSouth LZ</v>
      </c>
      <c r="L1287" s="10">
        <f t="shared" si="207"/>
        <v>45887</v>
      </c>
      <c r="M1287" s="10">
        <f t="shared" si="208"/>
        <v>46174</v>
      </c>
      <c r="N1287" t="str">
        <f t="shared" si="201"/>
        <v>SOUTH</v>
      </c>
      <c r="O1287" t="str">
        <f t="shared" si="202"/>
        <v>MED</v>
      </c>
      <c r="P1287" t="str">
        <f t="shared" si="203"/>
        <v>APG&amp;E</v>
      </c>
      <c r="Q1287">
        <f t="shared" si="204"/>
        <v>48</v>
      </c>
      <c r="R1287">
        <v>0</v>
      </c>
      <c r="S1287">
        <f>200</f>
        <v>200</v>
      </c>
      <c r="T1287" s="9">
        <f t="shared" si="209"/>
        <v>75.433711734235601</v>
      </c>
      <c r="U1287">
        <f>0</f>
        <v>0</v>
      </c>
      <c r="V1287" s="9">
        <f t="shared" si="205"/>
        <v>75.433711734235601</v>
      </c>
      <c r="W1287" s="9">
        <f>0</f>
        <v>0</v>
      </c>
      <c r="X1287" s="9">
        <f>0</f>
        <v>0</v>
      </c>
      <c r="Y1287" s="9">
        <f>0</f>
        <v>0</v>
      </c>
      <c r="Z1287" s="9">
        <f>0</f>
        <v>0</v>
      </c>
      <c r="AA1287">
        <f>10</f>
        <v>10</v>
      </c>
    </row>
    <row r="1288" spans="1:27" x14ac:dyDescent="0.55000000000000004">
      <c r="A1288" s="10">
        <v>46204</v>
      </c>
      <c r="B1288" t="s">
        <v>11</v>
      </c>
      <c r="C1288" t="s">
        <v>12</v>
      </c>
      <c r="D1288" t="s">
        <v>19</v>
      </c>
      <c r="E1288" t="s">
        <v>28</v>
      </c>
      <c r="F1288" t="s">
        <v>15</v>
      </c>
      <c r="G1288" t="s">
        <v>16</v>
      </c>
      <c r="H1288">
        <v>7.4950933485819098</v>
      </c>
      <c r="J1288">
        <f t="shared" si="206"/>
        <v>1287</v>
      </c>
      <c r="K1288" t="str">
        <f t="shared" si="200"/>
        <v>AEP TX CentralSouth LZ</v>
      </c>
      <c r="L1288" s="10">
        <f t="shared" si="207"/>
        <v>45887</v>
      </c>
      <c r="M1288" s="10">
        <f t="shared" si="208"/>
        <v>46204</v>
      </c>
      <c r="N1288" t="str">
        <f t="shared" si="201"/>
        <v>SOUTH</v>
      </c>
      <c r="O1288" t="str">
        <f t="shared" si="202"/>
        <v>MED</v>
      </c>
      <c r="P1288" t="str">
        <f t="shared" si="203"/>
        <v>APG&amp;E</v>
      </c>
      <c r="Q1288">
        <f t="shared" si="204"/>
        <v>12</v>
      </c>
      <c r="R1288">
        <v>0</v>
      </c>
      <c r="S1288">
        <f>200</f>
        <v>200</v>
      </c>
      <c r="T1288" s="9">
        <f t="shared" si="209"/>
        <v>74.950933485819093</v>
      </c>
      <c r="U1288">
        <f>0</f>
        <v>0</v>
      </c>
      <c r="V1288" s="9">
        <f t="shared" si="205"/>
        <v>74.950933485819093</v>
      </c>
      <c r="W1288" s="9">
        <f>0</f>
        <v>0</v>
      </c>
      <c r="X1288" s="9">
        <f>0</f>
        <v>0</v>
      </c>
      <c r="Y1288" s="9">
        <f>0</f>
        <v>0</v>
      </c>
      <c r="Z1288" s="9">
        <f>0</f>
        <v>0</v>
      </c>
      <c r="AA1288">
        <f>10</f>
        <v>10</v>
      </c>
    </row>
    <row r="1289" spans="1:27" x14ac:dyDescent="0.55000000000000004">
      <c r="A1289" s="10">
        <v>46204</v>
      </c>
      <c r="B1289" t="s">
        <v>11</v>
      </c>
      <c r="C1289" t="s">
        <v>12</v>
      </c>
      <c r="D1289" t="s">
        <v>19</v>
      </c>
      <c r="E1289" t="s">
        <v>28</v>
      </c>
      <c r="F1289" t="s">
        <v>17</v>
      </c>
      <c r="G1289" t="s">
        <v>16</v>
      </c>
      <c r="H1289">
        <v>7.5369402160905699</v>
      </c>
      <c r="J1289">
        <f t="shared" si="206"/>
        <v>1288</v>
      </c>
      <c r="K1289" t="str">
        <f t="shared" si="200"/>
        <v>AEP TX CentralSouth LZ</v>
      </c>
      <c r="L1289" s="10">
        <f t="shared" si="207"/>
        <v>45887</v>
      </c>
      <c r="M1289" s="10">
        <f t="shared" si="208"/>
        <v>46204</v>
      </c>
      <c r="N1289" t="str">
        <f t="shared" si="201"/>
        <v>SOUTH</v>
      </c>
      <c r="O1289" t="str">
        <f t="shared" si="202"/>
        <v>MED</v>
      </c>
      <c r="P1289" t="str">
        <f t="shared" si="203"/>
        <v>APG&amp;E</v>
      </c>
      <c r="Q1289">
        <f t="shared" si="204"/>
        <v>24</v>
      </c>
      <c r="R1289">
        <v>0</v>
      </c>
      <c r="S1289">
        <f>200</f>
        <v>200</v>
      </c>
      <c r="T1289" s="9">
        <f t="shared" si="209"/>
        <v>75.369402160905693</v>
      </c>
      <c r="U1289">
        <f>0</f>
        <v>0</v>
      </c>
      <c r="V1289" s="9">
        <f t="shared" si="205"/>
        <v>75.369402160905693</v>
      </c>
      <c r="W1289" s="9">
        <f>0</f>
        <v>0</v>
      </c>
      <c r="X1289" s="9">
        <f>0</f>
        <v>0</v>
      </c>
      <c r="Y1289" s="9">
        <f>0</f>
        <v>0</v>
      </c>
      <c r="Z1289" s="9">
        <f>0</f>
        <v>0</v>
      </c>
      <c r="AA1289">
        <f>10</f>
        <v>10</v>
      </c>
    </row>
    <row r="1290" spans="1:27" x14ac:dyDescent="0.55000000000000004">
      <c r="A1290" s="10">
        <v>46204</v>
      </c>
      <c r="B1290" t="s">
        <v>11</v>
      </c>
      <c r="C1290" t="s">
        <v>12</v>
      </c>
      <c r="D1290" t="s">
        <v>19</v>
      </c>
      <c r="E1290" t="s">
        <v>28</v>
      </c>
      <c r="F1290" t="s">
        <v>18</v>
      </c>
      <c r="G1290" t="s">
        <v>16</v>
      </c>
      <c r="H1290">
        <v>7.4911323245869097</v>
      </c>
      <c r="J1290">
        <f t="shared" si="206"/>
        <v>1289</v>
      </c>
      <c r="K1290" t="str">
        <f t="shared" si="200"/>
        <v>AEP TX CentralSouth LZ</v>
      </c>
      <c r="L1290" s="10">
        <f t="shared" si="207"/>
        <v>45887</v>
      </c>
      <c r="M1290" s="10">
        <f t="shared" si="208"/>
        <v>46204</v>
      </c>
      <c r="N1290" t="str">
        <f t="shared" si="201"/>
        <v>SOUTH</v>
      </c>
      <c r="O1290" t="str">
        <f t="shared" si="202"/>
        <v>MED</v>
      </c>
      <c r="P1290" t="str">
        <f t="shared" si="203"/>
        <v>APG&amp;E</v>
      </c>
      <c r="Q1290">
        <f t="shared" si="204"/>
        <v>36</v>
      </c>
      <c r="R1290">
        <v>0</v>
      </c>
      <c r="S1290">
        <f>200</f>
        <v>200</v>
      </c>
      <c r="T1290" s="9">
        <f t="shared" si="209"/>
        <v>74.911323245869099</v>
      </c>
      <c r="U1290">
        <f>0</f>
        <v>0</v>
      </c>
      <c r="V1290" s="9">
        <f t="shared" si="205"/>
        <v>74.911323245869099</v>
      </c>
      <c r="W1290" s="9">
        <f>0</f>
        <v>0</v>
      </c>
      <c r="X1290" s="9">
        <f>0</f>
        <v>0</v>
      </c>
      <c r="Y1290" s="9">
        <f>0</f>
        <v>0</v>
      </c>
      <c r="Z1290" s="9">
        <f>0</f>
        <v>0</v>
      </c>
      <c r="AA1290">
        <f>10</f>
        <v>10</v>
      </c>
    </row>
    <row r="1291" spans="1:27" x14ac:dyDescent="0.55000000000000004">
      <c r="A1291" s="10">
        <v>46204</v>
      </c>
      <c r="B1291" t="s">
        <v>11</v>
      </c>
      <c r="C1291" t="s">
        <v>12</v>
      </c>
      <c r="D1291" t="s">
        <v>19</v>
      </c>
      <c r="E1291" t="s">
        <v>28</v>
      </c>
      <c r="F1291" t="s">
        <v>29</v>
      </c>
      <c r="G1291" t="s">
        <v>16</v>
      </c>
      <c r="H1291">
        <v>7.5476191077189601</v>
      </c>
      <c r="J1291">
        <f t="shared" si="206"/>
        <v>1290</v>
      </c>
      <c r="K1291" t="str">
        <f t="shared" si="200"/>
        <v>AEP TX CentralSouth LZ</v>
      </c>
      <c r="L1291" s="10">
        <f t="shared" si="207"/>
        <v>45887</v>
      </c>
      <c r="M1291" s="10">
        <f t="shared" si="208"/>
        <v>46204</v>
      </c>
      <c r="N1291" t="str">
        <f t="shared" si="201"/>
        <v>SOUTH</v>
      </c>
      <c r="O1291" t="str">
        <f t="shared" si="202"/>
        <v>MED</v>
      </c>
      <c r="P1291" t="str">
        <f t="shared" si="203"/>
        <v>APG&amp;E</v>
      </c>
      <c r="Q1291">
        <f t="shared" si="204"/>
        <v>48</v>
      </c>
      <c r="R1291">
        <v>0</v>
      </c>
      <c r="S1291">
        <f>200</f>
        <v>200</v>
      </c>
      <c r="T1291" s="9">
        <f t="shared" si="209"/>
        <v>75.476191077189597</v>
      </c>
      <c r="U1291">
        <f>0</f>
        <v>0</v>
      </c>
      <c r="V1291" s="9">
        <f t="shared" si="205"/>
        <v>75.476191077189597</v>
      </c>
      <c r="W1291" s="9">
        <f>0</f>
        <v>0</v>
      </c>
      <c r="X1291" s="9">
        <f>0</f>
        <v>0</v>
      </c>
      <c r="Y1291" s="9">
        <f>0</f>
        <v>0</v>
      </c>
      <c r="Z1291" s="9">
        <f>0</f>
        <v>0</v>
      </c>
      <c r="AA1291">
        <f>10</f>
        <v>10</v>
      </c>
    </row>
    <row r="1292" spans="1:27" x14ac:dyDescent="0.55000000000000004">
      <c r="A1292" s="10">
        <v>46235</v>
      </c>
      <c r="B1292" t="s">
        <v>11</v>
      </c>
      <c r="C1292" t="s">
        <v>12</v>
      </c>
      <c r="D1292" t="s">
        <v>19</v>
      </c>
      <c r="E1292" t="s">
        <v>28</v>
      </c>
      <c r="F1292" t="s">
        <v>15</v>
      </c>
      <c r="G1292" t="s">
        <v>16</v>
      </c>
      <c r="H1292">
        <v>7.4968702514141201</v>
      </c>
      <c r="J1292">
        <f t="shared" si="206"/>
        <v>1291</v>
      </c>
      <c r="K1292" t="str">
        <f t="shared" si="200"/>
        <v>AEP TX CentralSouth LZ</v>
      </c>
      <c r="L1292" s="10">
        <f t="shared" si="207"/>
        <v>45887</v>
      </c>
      <c r="M1292" s="10">
        <f t="shared" si="208"/>
        <v>46235</v>
      </c>
      <c r="N1292" t="str">
        <f t="shared" si="201"/>
        <v>SOUTH</v>
      </c>
      <c r="O1292" t="str">
        <f t="shared" si="202"/>
        <v>MED</v>
      </c>
      <c r="P1292" t="str">
        <f t="shared" si="203"/>
        <v>APG&amp;E</v>
      </c>
      <c r="Q1292">
        <f t="shared" si="204"/>
        <v>12</v>
      </c>
      <c r="R1292">
        <v>0</v>
      </c>
      <c r="S1292">
        <f>200</f>
        <v>200</v>
      </c>
      <c r="T1292" s="9">
        <f t="shared" si="209"/>
        <v>74.968702514141199</v>
      </c>
      <c r="U1292">
        <f>0</f>
        <v>0</v>
      </c>
      <c r="V1292" s="9">
        <f t="shared" si="205"/>
        <v>74.968702514141199</v>
      </c>
      <c r="W1292" s="9">
        <f>0</f>
        <v>0</v>
      </c>
      <c r="X1292" s="9">
        <f>0</f>
        <v>0</v>
      </c>
      <c r="Y1292" s="9">
        <f>0</f>
        <v>0</v>
      </c>
      <c r="Z1292" s="9">
        <f>0</f>
        <v>0</v>
      </c>
      <c r="AA1292">
        <f>10</f>
        <v>10</v>
      </c>
    </row>
    <row r="1293" spans="1:27" x14ac:dyDescent="0.55000000000000004">
      <c r="A1293" s="10">
        <v>46235</v>
      </c>
      <c r="B1293" t="s">
        <v>11</v>
      </c>
      <c r="C1293" t="s">
        <v>12</v>
      </c>
      <c r="D1293" t="s">
        <v>19</v>
      </c>
      <c r="E1293" t="s">
        <v>28</v>
      </c>
      <c r="F1293" t="s">
        <v>17</v>
      </c>
      <c r="G1293" t="s">
        <v>16</v>
      </c>
      <c r="H1293">
        <v>7.5413226553515598</v>
      </c>
      <c r="J1293">
        <f t="shared" si="206"/>
        <v>1292</v>
      </c>
      <c r="K1293" t="str">
        <f t="shared" si="200"/>
        <v>AEP TX CentralSouth LZ</v>
      </c>
      <c r="L1293" s="10">
        <f t="shared" si="207"/>
        <v>45887</v>
      </c>
      <c r="M1293" s="10">
        <f t="shared" si="208"/>
        <v>46235</v>
      </c>
      <c r="N1293" t="str">
        <f t="shared" si="201"/>
        <v>SOUTH</v>
      </c>
      <c r="O1293" t="str">
        <f t="shared" si="202"/>
        <v>MED</v>
      </c>
      <c r="P1293" t="str">
        <f t="shared" si="203"/>
        <v>APG&amp;E</v>
      </c>
      <c r="Q1293">
        <f t="shared" si="204"/>
        <v>24</v>
      </c>
      <c r="R1293">
        <v>0</v>
      </c>
      <c r="S1293">
        <f>200</f>
        <v>200</v>
      </c>
      <c r="T1293" s="9">
        <f t="shared" si="209"/>
        <v>75.413226553515599</v>
      </c>
      <c r="U1293">
        <f>0</f>
        <v>0</v>
      </c>
      <c r="V1293" s="9">
        <f t="shared" si="205"/>
        <v>75.413226553515599</v>
      </c>
      <c r="W1293" s="9">
        <f>0</f>
        <v>0</v>
      </c>
      <c r="X1293" s="9">
        <f>0</f>
        <v>0</v>
      </c>
      <c r="Y1293" s="9">
        <f>0</f>
        <v>0</v>
      </c>
      <c r="Z1293" s="9">
        <f>0</f>
        <v>0</v>
      </c>
      <c r="AA1293">
        <f>10</f>
        <v>10</v>
      </c>
    </row>
    <row r="1294" spans="1:27" x14ac:dyDescent="0.55000000000000004">
      <c r="A1294" s="10">
        <v>46235</v>
      </c>
      <c r="B1294" t="s">
        <v>11</v>
      </c>
      <c r="C1294" t="s">
        <v>12</v>
      </c>
      <c r="D1294" t="s">
        <v>19</v>
      </c>
      <c r="E1294" t="s">
        <v>28</v>
      </c>
      <c r="F1294" t="s">
        <v>18</v>
      </c>
      <c r="G1294" t="s">
        <v>16</v>
      </c>
      <c r="H1294">
        <v>7.4950749528811604</v>
      </c>
      <c r="J1294">
        <f t="shared" si="206"/>
        <v>1293</v>
      </c>
      <c r="K1294" t="str">
        <f t="shared" si="200"/>
        <v>AEP TX CentralSouth LZ</v>
      </c>
      <c r="L1294" s="10">
        <f t="shared" si="207"/>
        <v>45887</v>
      </c>
      <c r="M1294" s="10">
        <f t="shared" si="208"/>
        <v>46235</v>
      </c>
      <c r="N1294" t="str">
        <f t="shared" si="201"/>
        <v>SOUTH</v>
      </c>
      <c r="O1294" t="str">
        <f t="shared" si="202"/>
        <v>MED</v>
      </c>
      <c r="P1294" t="str">
        <f t="shared" si="203"/>
        <v>APG&amp;E</v>
      </c>
      <c r="Q1294">
        <f t="shared" si="204"/>
        <v>36</v>
      </c>
      <c r="R1294">
        <v>0</v>
      </c>
      <c r="S1294">
        <f>200</f>
        <v>200</v>
      </c>
      <c r="T1294" s="9">
        <f t="shared" si="209"/>
        <v>74.950749528811599</v>
      </c>
      <c r="U1294">
        <f>0</f>
        <v>0</v>
      </c>
      <c r="V1294" s="9">
        <f t="shared" si="205"/>
        <v>74.950749528811599</v>
      </c>
      <c r="W1294" s="9">
        <f>0</f>
        <v>0</v>
      </c>
      <c r="X1294" s="9">
        <f>0</f>
        <v>0</v>
      </c>
      <c r="Y1294" s="9">
        <f>0</f>
        <v>0</v>
      </c>
      <c r="Z1294" s="9">
        <f>0</f>
        <v>0</v>
      </c>
      <c r="AA1294">
        <f>10</f>
        <v>10</v>
      </c>
    </row>
    <row r="1295" spans="1:27" x14ac:dyDescent="0.55000000000000004">
      <c r="A1295" s="10">
        <v>46235</v>
      </c>
      <c r="B1295" t="s">
        <v>11</v>
      </c>
      <c r="C1295" t="s">
        <v>12</v>
      </c>
      <c r="D1295" t="s">
        <v>19</v>
      </c>
      <c r="E1295" t="s">
        <v>28</v>
      </c>
      <c r="F1295" t="s">
        <v>29</v>
      </c>
      <c r="G1295" t="s">
        <v>16</v>
      </c>
      <c r="H1295">
        <v>7.5485030666370898</v>
      </c>
      <c r="J1295">
        <f t="shared" si="206"/>
        <v>1294</v>
      </c>
      <c r="K1295" t="str">
        <f t="shared" si="200"/>
        <v>AEP TX CentralSouth LZ</v>
      </c>
      <c r="L1295" s="10">
        <f t="shared" si="207"/>
        <v>45887</v>
      </c>
      <c r="M1295" s="10">
        <f t="shared" si="208"/>
        <v>46235</v>
      </c>
      <c r="N1295" t="str">
        <f t="shared" si="201"/>
        <v>SOUTH</v>
      </c>
      <c r="O1295" t="str">
        <f t="shared" si="202"/>
        <v>MED</v>
      </c>
      <c r="P1295" t="str">
        <f t="shared" si="203"/>
        <v>APG&amp;E</v>
      </c>
      <c r="Q1295">
        <f t="shared" si="204"/>
        <v>48</v>
      </c>
      <c r="R1295">
        <v>0</v>
      </c>
      <c r="S1295">
        <f>200</f>
        <v>200</v>
      </c>
      <c r="T1295" s="9">
        <f t="shared" si="209"/>
        <v>75.485030666370903</v>
      </c>
      <c r="U1295">
        <f>0</f>
        <v>0</v>
      </c>
      <c r="V1295" s="9">
        <f t="shared" si="205"/>
        <v>75.485030666370903</v>
      </c>
      <c r="W1295" s="9">
        <f>0</f>
        <v>0</v>
      </c>
      <c r="X1295" s="9">
        <f>0</f>
        <v>0</v>
      </c>
      <c r="Y1295" s="9">
        <f>0</f>
        <v>0</v>
      </c>
      <c r="Z1295" s="9">
        <f>0</f>
        <v>0</v>
      </c>
      <c r="AA1295">
        <f>10</f>
        <v>10</v>
      </c>
    </row>
    <row r="1296" spans="1:27" x14ac:dyDescent="0.55000000000000004">
      <c r="A1296" s="10">
        <v>46266</v>
      </c>
      <c r="B1296" t="s">
        <v>11</v>
      </c>
      <c r="C1296" t="s">
        <v>12</v>
      </c>
      <c r="D1296" t="s">
        <v>19</v>
      </c>
      <c r="E1296" t="s">
        <v>28</v>
      </c>
      <c r="F1296" t="s">
        <v>15</v>
      </c>
      <c r="G1296" t="s">
        <v>16</v>
      </c>
      <c r="H1296">
        <v>7.48488845071779</v>
      </c>
      <c r="J1296">
        <f t="shared" si="206"/>
        <v>1295</v>
      </c>
      <c r="K1296" t="str">
        <f t="shared" si="200"/>
        <v>AEP TX CentralSouth LZ</v>
      </c>
      <c r="L1296" s="10">
        <f t="shared" si="207"/>
        <v>45887</v>
      </c>
      <c r="M1296" s="10">
        <f t="shared" si="208"/>
        <v>46266</v>
      </c>
      <c r="N1296" t="str">
        <f t="shared" si="201"/>
        <v>SOUTH</v>
      </c>
      <c r="O1296" t="str">
        <f t="shared" si="202"/>
        <v>MED</v>
      </c>
      <c r="P1296" t="str">
        <f t="shared" si="203"/>
        <v>APG&amp;E</v>
      </c>
      <c r="Q1296">
        <f t="shared" si="204"/>
        <v>12</v>
      </c>
      <c r="R1296">
        <v>0</v>
      </c>
      <c r="S1296">
        <f>200</f>
        <v>200</v>
      </c>
      <c r="T1296" s="9">
        <f t="shared" si="209"/>
        <v>74.8488845071779</v>
      </c>
      <c r="U1296">
        <f>0</f>
        <v>0</v>
      </c>
      <c r="V1296" s="9">
        <f t="shared" si="205"/>
        <v>74.8488845071779</v>
      </c>
      <c r="W1296" s="9">
        <f>0</f>
        <v>0</v>
      </c>
      <c r="X1296" s="9">
        <f>0</f>
        <v>0</v>
      </c>
      <c r="Y1296" s="9">
        <f>0</f>
        <v>0</v>
      </c>
      <c r="Z1296" s="9">
        <f>0</f>
        <v>0</v>
      </c>
      <c r="AA1296">
        <f>10</f>
        <v>10</v>
      </c>
    </row>
    <row r="1297" spans="1:27" x14ac:dyDescent="0.55000000000000004">
      <c r="A1297" s="10">
        <v>46266</v>
      </c>
      <c r="B1297" t="s">
        <v>11</v>
      </c>
      <c r="C1297" t="s">
        <v>12</v>
      </c>
      <c r="D1297" t="s">
        <v>19</v>
      </c>
      <c r="E1297" t="s">
        <v>28</v>
      </c>
      <c r="F1297" t="s">
        <v>17</v>
      </c>
      <c r="G1297" t="s">
        <v>16</v>
      </c>
      <c r="H1297">
        <v>7.5111300795071898</v>
      </c>
      <c r="J1297">
        <f t="shared" si="206"/>
        <v>1296</v>
      </c>
      <c r="K1297" t="str">
        <f t="shared" si="200"/>
        <v>AEP TX CentralSouth LZ</v>
      </c>
      <c r="L1297" s="10">
        <f t="shared" si="207"/>
        <v>45887</v>
      </c>
      <c r="M1297" s="10">
        <f t="shared" si="208"/>
        <v>46266</v>
      </c>
      <c r="N1297" t="str">
        <f t="shared" si="201"/>
        <v>SOUTH</v>
      </c>
      <c r="O1297" t="str">
        <f t="shared" si="202"/>
        <v>MED</v>
      </c>
      <c r="P1297" t="str">
        <f t="shared" si="203"/>
        <v>APG&amp;E</v>
      </c>
      <c r="Q1297">
        <f t="shared" si="204"/>
        <v>24</v>
      </c>
      <c r="R1297">
        <v>0</v>
      </c>
      <c r="S1297">
        <f>200</f>
        <v>200</v>
      </c>
      <c r="T1297" s="9">
        <f t="shared" si="209"/>
        <v>75.111300795071898</v>
      </c>
      <c r="U1297">
        <f>0</f>
        <v>0</v>
      </c>
      <c r="V1297" s="9">
        <f t="shared" si="205"/>
        <v>75.111300795071898</v>
      </c>
      <c r="W1297" s="9">
        <f>0</f>
        <v>0</v>
      </c>
      <c r="X1297" s="9">
        <f>0</f>
        <v>0</v>
      </c>
      <c r="Y1297" s="9">
        <f>0</f>
        <v>0</v>
      </c>
      <c r="Z1297" s="9">
        <f>0</f>
        <v>0</v>
      </c>
      <c r="AA1297">
        <f>10</f>
        <v>10</v>
      </c>
    </row>
    <row r="1298" spans="1:27" x14ac:dyDescent="0.55000000000000004">
      <c r="A1298" s="10">
        <v>46266</v>
      </c>
      <c r="B1298" t="s">
        <v>11</v>
      </c>
      <c r="C1298" t="s">
        <v>12</v>
      </c>
      <c r="D1298" t="s">
        <v>19</v>
      </c>
      <c r="E1298" t="s">
        <v>28</v>
      </c>
      <c r="F1298" t="s">
        <v>18</v>
      </c>
      <c r="G1298" t="s">
        <v>16</v>
      </c>
      <c r="H1298">
        <v>7.4740629940849796</v>
      </c>
      <c r="J1298">
        <f t="shared" si="206"/>
        <v>1297</v>
      </c>
      <c r="K1298" t="str">
        <f t="shared" si="200"/>
        <v>AEP TX CentralSouth LZ</v>
      </c>
      <c r="L1298" s="10">
        <f t="shared" si="207"/>
        <v>45887</v>
      </c>
      <c r="M1298" s="10">
        <f t="shared" si="208"/>
        <v>46266</v>
      </c>
      <c r="N1298" t="str">
        <f t="shared" si="201"/>
        <v>SOUTH</v>
      </c>
      <c r="O1298" t="str">
        <f t="shared" si="202"/>
        <v>MED</v>
      </c>
      <c r="P1298" t="str">
        <f t="shared" si="203"/>
        <v>APG&amp;E</v>
      </c>
      <c r="Q1298">
        <f t="shared" si="204"/>
        <v>36</v>
      </c>
      <c r="R1298">
        <v>0</v>
      </c>
      <c r="S1298">
        <f>200</f>
        <v>200</v>
      </c>
      <c r="T1298" s="9">
        <f t="shared" si="209"/>
        <v>74.7406299408498</v>
      </c>
      <c r="U1298">
        <f>0</f>
        <v>0</v>
      </c>
      <c r="V1298" s="9">
        <f t="shared" si="205"/>
        <v>74.7406299408498</v>
      </c>
      <c r="W1298" s="9">
        <f>0</f>
        <v>0</v>
      </c>
      <c r="X1298" s="9">
        <f>0</f>
        <v>0</v>
      </c>
      <c r="Y1298" s="9">
        <f>0</f>
        <v>0</v>
      </c>
      <c r="Z1298" s="9">
        <f>0</f>
        <v>0</v>
      </c>
      <c r="AA1298">
        <f>10</f>
        <v>10</v>
      </c>
    </row>
    <row r="1299" spans="1:27" x14ac:dyDescent="0.55000000000000004">
      <c r="A1299" s="10">
        <v>46266</v>
      </c>
      <c r="B1299" t="s">
        <v>11</v>
      </c>
      <c r="C1299" t="s">
        <v>12</v>
      </c>
      <c r="D1299" t="s">
        <v>19</v>
      </c>
      <c r="E1299" t="s">
        <v>28</v>
      </c>
      <c r="F1299" t="s">
        <v>29</v>
      </c>
      <c r="G1299" t="s">
        <v>16</v>
      </c>
      <c r="H1299">
        <v>7.5255245461572802</v>
      </c>
      <c r="J1299">
        <f t="shared" si="206"/>
        <v>1298</v>
      </c>
      <c r="K1299" t="str">
        <f t="shared" si="200"/>
        <v>AEP TX CentralSouth LZ</v>
      </c>
      <c r="L1299" s="10">
        <f t="shared" si="207"/>
        <v>45887</v>
      </c>
      <c r="M1299" s="10">
        <f t="shared" si="208"/>
        <v>46266</v>
      </c>
      <c r="N1299" t="str">
        <f t="shared" si="201"/>
        <v>SOUTH</v>
      </c>
      <c r="O1299" t="str">
        <f t="shared" si="202"/>
        <v>MED</v>
      </c>
      <c r="P1299" t="str">
        <f t="shared" si="203"/>
        <v>APG&amp;E</v>
      </c>
      <c r="Q1299">
        <f t="shared" si="204"/>
        <v>48</v>
      </c>
      <c r="R1299">
        <v>0</v>
      </c>
      <c r="S1299">
        <f>200</f>
        <v>200</v>
      </c>
      <c r="T1299" s="9">
        <f t="shared" si="209"/>
        <v>75.255245461572798</v>
      </c>
      <c r="U1299">
        <f>0</f>
        <v>0</v>
      </c>
      <c r="V1299" s="9">
        <f t="shared" si="205"/>
        <v>75.255245461572798</v>
      </c>
      <c r="W1299" s="9">
        <f>0</f>
        <v>0</v>
      </c>
      <c r="X1299" s="9">
        <f>0</f>
        <v>0</v>
      </c>
      <c r="Y1299" s="9">
        <f>0</f>
        <v>0</v>
      </c>
      <c r="Z1299" s="9">
        <f>0</f>
        <v>0</v>
      </c>
      <c r="AA1299">
        <f>10</f>
        <v>10</v>
      </c>
    </row>
    <row r="1300" spans="1:27" x14ac:dyDescent="0.55000000000000004">
      <c r="A1300" s="10">
        <v>46296</v>
      </c>
      <c r="B1300" t="s">
        <v>11</v>
      </c>
      <c r="C1300" t="s">
        <v>12</v>
      </c>
      <c r="D1300" t="s">
        <v>19</v>
      </c>
      <c r="E1300" t="s">
        <v>28</v>
      </c>
      <c r="F1300" t="s">
        <v>15</v>
      </c>
      <c r="G1300" t="s">
        <v>16</v>
      </c>
      <c r="H1300">
        <v>7.4889157787515597</v>
      </c>
      <c r="J1300">
        <f t="shared" si="206"/>
        <v>1299</v>
      </c>
      <c r="K1300" t="str">
        <f t="shared" si="200"/>
        <v>AEP TX CentralSouth LZ</v>
      </c>
      <c r="L1300" s="10">
        <f t="shared" si="207"/>
        <v>45887</v>
      </c>
      <c r="M1300" s="10">
        <f t="shared" si="208"/>
        <v>46296</v>
      </c>
      <c r="N1300" t="str">
        <f t="shared" si="201"/>
        <v>SOUTH</v>
      </c>
      <c r="O1300" t="str">
        <f t="shared" si="202"/>
        <v>MED</v>
      </c>
      <c r="P1300" t="str">
        <f t="shared" si="203"/>
        <v>APG&amp;E</v>
      </c>
      <c r="Q1300">
        <f t="shared" si="204"/>
        <v>12</v>
      </c>
      <c r="R1300">
        <v>0</v>
      </c>
      <c r="S1300">
        <f>200</f>
        <v>200</v>
      </c>
      <c r="T1300" s="9">
        <f t="shared" si="209"/>
        <v>74.8891577875156</v>
      </c>
      <c r="U1300">
        <f>0</f>
        <v>0</v>
      </c>
      <c r="V1300" s="9">
        <f t="shared" si="205"/>
        <v>74.8891577875156</v>
      </c>
      <c r="W1300" s="9">
        <f>0</f>
        <v>0</v>
      </c>
      <c r="X1300" s="9">
        <f>0</f>
        <v>0</v>
      </c>
      <c r="Y1300" s="9">
        <f>0</f>
        <v>0</v>
      </c>
      <c r="Z1300" s="9">
        <f>0</f>
        <v>0</v>
      </c>
      <c r="AA1300">
        <f>10</f>
        <v>10</v>
      </c>
    </row>
    <row r="1301" spans="1:27" x14ac:dyDescent="0.55000000000000004">
      <c r="A1301" s="10">
        <v>46296</v>
      </c>
      <c r="B1301" t="s">
        <v>11</v>
      </c>
      <c r="C1301" t="s">
        <v>12</v>
      </c>
      <c r="D1301" t="s">
        <v>19</v>
      </c>
      <c r="E1301" t="s">
        <v>28</v>
      </c>
      <c r="F1301" t="s">
        <v>17</v>
      </c>
      <c r="G1301" t="s">
        <v>16</v>
      </c>
      <c r="H1301">
        <v>7.50364326435629</v>
      </c>
      <c r="J1301">
        <f t="shared" si="206"/>
        <v>1300</v>
      </c>
      <c r="K1301" t="str">
        <f t="shared" si="200"/>
        <v>AEP TX CentralSouth LZ</v>
      </c>
      <c r="L1301" s="10">
        <f t="shared" si="207"/>
        <v>45887</v>
      </c>
      <c r="M1301" s="10">
        <f t="shared" si="208"/>
        <v>46296</v>
      </c>
      <c r="N1301" t="str">
        <f t="shared" si="201"/>
        <v>SOUTH</v>
      </c>
      <c r="O1301" t="str">
        <f t="shared" si="202"/>
        <v>MED</v>
      </c>
      <c r="P1301" t="str">
        <f t="shared" si="203"/>
        <v>APG&amp;E</v>
      </c>
      <c r="Q1301">
        <f t="shared" si="204"/>
        <v>24</v>
      </c>
      <c r="R1301">
        <v>0</v>
      </c>
      <c r="S1301">
        <f>200</f>
        <v>200</v>
      </c>
      <c r="T1301" s="9">
        <f t="shared" si="209"/>
        <v>75.036432643562904</v>
      </c>
      <c r="U1301">
        <f>0</f>
        <v>0</v>
      </c>
      <c r="V1301" s="9">
        <f t="shared" si="205"/>
        <v>75.036432643562904</v>
      </c>
      <c r="W1301" s="9">
        <f>0</f>
        <v>0</v>
      </c>
      <c r="X1301" s="9">
        <f>0</f>
        <v>0</v>
      </c>
      <c r="Y1301" s="9">
        <f>0</f>
        <v>0</v>
      </c>
      <c r="Z1301" s="9">
        <f>0</f>
        <v>0</v>
      </c>
      <c r="AA1301">
        <f>10</f>
        <v>10</v>
      </c>
    </row>
    <row r="1302" spans="1:27" x14ac:dyDescent="0.55000000000000004">
      <c r="A1302" s="10">
        <v>46296</v>
      </c>
      <c r="B1302" t="s">
        <v>11</v>
      </c>
      <c r="C1302" t="s">
        <v>12</v>
      </c>
      <c r="D1302" t="s">
        <v>19</v>
      </c>
      <c r="E1302" t="s">
        <v>28</v>
      </c>
      <c r="F1302" t="s">
        <v>18</v>
      </c>
      <c r="G1302" t="s">
        <v>16</v>
      </c>
      <c r="H1302">
        <v>7.4668482178095203</v>
      </c>
      <c r="J1302">
        <f t="shared" si="206"/>
        <v>1301</v>
      </c>
      <c r="K1302" t="str">
        <f t="shared" si="200"/>
        <v>AEP TX CentralSouth LZ</v>
      </c>
      <c r="L1302" s="10">
        <f t="shared" si="207"/>
        <v>45887</v>
      </c>
      <c r="M1302" s="10">
        <f t="shared" si="208"/>
        <v>46296</v>
      </c>
      <c r="N1302" t="str">
        <f t="shared" si="201"/>
        <v>SOUTH</v>
      </c>
      <c r="O1302" t="str">
        <f t="shared" si="202"/>
        <v>MED</v>
      </c>
      <c r="P1302" t="str">
        <f t="shared" si="203"/>
        <v>APG&amp;E</v>
      </c>
      <c r="Q1302">
        <f t="shared" si="204"/>
        <v>36</v>
      </c>
      <c r="R1302">
        <v>0</v>
      </c>
      <c r="S1302">
        <f>200</f>
        <v>200</v>
      </c>
      <c r="T1302" s="9">
        <f t="shared" si="209"/>
        <v>74.668482178095203</v>
      </c>
      <c r="U1302">
        <f>0</f>
        <v>0</v>
      </c>
      <c r="V1302" s="9">
        <f t="shared" si="205"/>
        <v>74.668482178095203</v>
      </c>
      <c r="W1302" s="9">
        <f>0</f>
        <v>0</v>
      </c>
      <c r="X1302" s="9">
        <f>0</f>
        <v>0</v>
      </c>
      <c r="Y1302" s="9">
        <f>0</f>
        <v>0</v>
      </c>
      <c r="Z1302" s="9">
        <f>0</f>
        <v>0</v>
      </c>
      <c r="AA1302">
        <f>10</f>
        <v>10</v>
      </c>
    </row>
    <row r="1303" spans="1:27" x14ac:dyDescent="0.55000000000000004">
      <c r="A1303" s="10">
        <v>46296</v>
      </c>
      <c r="B1303" t="s">
        <v>11</v>
      </c>
      <c r="C1303" t="s">
        <v>12</v>
      </c>
      <c r="D1303" t="s">
        <v>19</v>
      </c>
      <c r="E1303" t="s">
        <v>28</v>
      </c>
      <c r="F1303" t="s">
        <v>29</v>
      </c>
      <c r="G1303" t="s">
        <v>16</v>
      </c>
      <c r="H1303">
        <v>7.5250771010315498</v>
      </c>
      <c r="J1303">
        <f t="shared" si="206"/>
        <v>1302</v>
      </c>
      <c r="K1303" t="str">
        <f t="shared" si="200"/>
        <v>AEP TX CentralSouth LZ</v>
      </c>
      <c r="L1303" s="10">
        <f t="shared" si="207"/>
        <v>45887</v>
      </c>
      <c r="M1303" s="10">
        <f t="shared" si="208"/>
        <v>46296</v>
      </c>
      <c r="N1303" t="str">
        <f t="shared" si="201"/>
        <v>SOUTH</v>
      </c>
      <c r="O1303" t="str">
        <f t="shared" si="202"/>
        <v>MED</v>
      </c>
      <c r="P1303" t="str">
        <f t="shared" si="203"/>
        <v>APG&amp;E</v>
      </c>
      <c r="Q1303">
        <f t="shared" si="204"/>
        <v>48</v>
      </c>
      <c r="R1303">
        <v>0</v>
      </c>
      <c r="S1303">
        <f>200</f>
        <v>200</v>
      </c>
      <c r="T1303" s="9">
        <f t="shared" si="209"/>
        <v>75.250771010315503</v>
      </c>
      <c r="U1303">
        <f>0</f>
        <v>0</v>
      </c>
      <c r="V1303" s="9">
        <f t="shared" si="205"/>
        <v>75.250771010315503</v>
      </c>
      <c r="W1303" s="9">
        <f>0</f>
        <v>0</v>
      </c>
      <c r="X1303" s="9">
        <f>0</f>
        <v>0</v>
      </c>
      <c r="Y1303" s="9">
        <f>0</f>
        <v>0</v>
      </c>
      <c r="Z1303" s="9">
        <f>0</f>
        <v>0</v>
      </c>
      <c r="AA1303">
        <f>10</f>
        <v>10</v>
      </c>
    </row>
    <row r="1304" spans="1:27" x14ac:dyDescent="0.55000000000000004">
      <c r="A1304" s="10">
        <v>46327</v>
      </c>
      <c r="B1304" t="s">
        <v>11</v>
      </c>
      <c r="C1304" t="s">
        <v>12</v>
      </c>
      <c r="D1304" t="s">
        <v>19</v>
      </c>
      <c r="E1304" t="s">
        <v>28</v>
      </c>
      <c r="F1304" t="s">
        <v>15</v>
      </c>
      <c r="G1304" t="s">
        <v>16</v>
      </c>
      <c r="H1304">
        <v>7.4788675834019198</v>
      </c>
      <c r="J1304">
        <f t="shared" si="206"/>
        <v>1303</v>
      </c>
      <c r="K1304" t="str">
        <f t="shared" si="200"/>
        <v>AEP TX CentralSouth LZ</v>
      </c>
      <c r="L1304" s="10">
        <f t="shared" si="207"/>
        <v>45887</v>
      </c>
      <c r="M1304" s="10">
        <f t="shared" si="208"/>
        <v>46327</v>
      </c>
      <c r="N1304" t="str">
        <f t="shared" si="201"/>
        <v>SOUTH</v>
      </c>
      <c r="O1304" t="str">
        <f t="shared" si="202"/>
        <v>MED</v>
      </c>
      <c r="P1304" t="str">
        <f t="shared" si="203"/>
        <v>APG&amp;E</v>
      </c>
      <c r="Q1304">
        <f t="shared" si="204"/>
        <v>12</v>
      </c>
      <c r="R1304">
        <v>0</v>
      </c>
      <c r="S1304">
        <f>200</f>
        <v>200</v>
      </c>
      <c r="T1304" s="9">
        <f t="shared" si="209"/>
        <v>74.788675834019202</v>
      </c>
      <c r="U1304">
        <f>0</f>
        <v>0</v>
      </c>
      <c r="V1304" s="9">
        <f t="shared" si="205"/>
        <v>74.788675834019202</v>
      </c>
      <c r="W1304" s="9">
        <f>0</f>
        <v>0</v>
      </c>
      <c r="X1304" s="9">
        <f>0</f>
        <v>0</v>
      </c>
      <c r="Y1304" s="9">
        <f>0</f>
        <v>0</v>
      </c>
      <c r="Z1304" s="9">
        <f>0</f>
        <v>0</v>
      </c>
      <c r="AA1304">
        <f>10</f>
        <v>10</v>
      </c>
    </row>
    <row r="1305" spans="1:27" x14ac:dyDescent="0.55000000000000004">
      <c r="A1305" s="10">
        <v>46327</v>
      </c>
      <c r="B1305" t="s">
        <v>11</v>
      </c>
      <c r="C1305" t="s">
        <v>12</v>
      </c>
      <c r="D1305" t="s">
        <v>19</v>
      </c>
      <c r="E1305" t="s">
        <v>28</v>
      </c>
      <c r="F1305" t="s">
        <v>17</v>
      </c>
      <c r="G1305" t="s">
        <v>16</v>
      </c>
      <c r="H1305">
        <v>7.5066001824045898</v>
      </c>
      <c r="J1305">
        <f t="shared" si="206"/>
        <v>1304</v>
      </c>
      <c r="K1305" t="str">
        <f t="shared" si="200"/>
        <v>AEP TX CentralSouth LZ</v>
      </c>
      <c r="L1305" s="10">
        <f t="shared" si="207"/>
        <v>45887</v>
      </c>
      <c r="M1305" s="10">
        <f t="shared" si="208"/>
        <v>46327</v>
      </c>
      <c r="N1305" t="str">
        <f t="shared" si="201"/>
        <v>SOUTH</v>
      </c>
      <c r="O1305" t="str">
        <f t="shared" si="202"/>
        <v>MED</v>
      </c>
      <c r="P1305" t="str">
        <f t="shared" si="203"/>
        <v>APG&amp;E</v>
      </c>
      <c r="Q1305">
        <f t="shared" si="204"/>
        <v>24</v>
      </c>
      <c r="R1305">
        <v>0</v>
      </c>
      <c r="S1305">
        <f>200</f>
        <v>200</v>
      </c>
      <c r="T1305" s="9">
        <f t="shared" si="209"/>
        <v>75.066001824045898</v>
      </c>
      <c r="U1305">
        <f>0</f>
        <v>0</v>
      </c>
      <c r="V1305" s="9">
        <f t="shared" si="205"/>
        <v>75.066001824045898</v>
      </c>
      <c r="W1305" s="9">
        <f>0</f>
        <v>0</v>
      </c>
      <c r="X1305" s="9">
        <f>0</f>
        <v>0</v>
      </c>
      <c r="Y1305" s="9">
        <f>0</f>
        <v>0</v>
      </c>
      <c r="Z1305" s="9">
        <f>0</f>
        <v>0</v>
      </c>
      <c r="AA1305">
        <f>10</f>
        <v>10</v>
      </c>
    </row>
    <row r="1306" spans="1:27" x14ac:dyDescent="0.55000000000000004">
      <c r="A1306" s="10">
        <v>46327</v>
      </c>
      <c r="B1306" t="s">
        <v>11</v>
      </c>
      <c r="C1306" t="s">
        <v>12</v>
      </c>
      <c r="D1306" t="s">
        <v>19</v>
      </c>
      <c r="E1306" t="s">
        <v>28</v>
      </c>
      <c r="F1306" t="s">
        <v>18</v>
      </c>
      <c r="G1306" t="s">
        <v>16</v>
      </c>
      <c r="H1306">
        <v>7.46776247007175</v>
      </c>
      <c r="J1306">
        <f t="shared" si="206"/>
        <v>1305</v>
      </c>
      <c r="K1306" t="str">
        <f t="shared" si="200"/>
        <v>AEP TX CentralSouth LZ</v>
      </c>
      <c r="L1306" s="10">
        <f t="shared" si="207"/>
        <v>45887</v>
      </c>
      <c r="M1306" s="10">
        <f t="shared" si="208"/>
        <v>46327</v>
      </c>
      <c r="N1306" t="str">
        <f t="shared" si="201"/>
        <v>SOUTH</v>
      </c>
      <c r="O1306" t="str">
        <f t="shared" si="202"/>
        <v>MED</v>
      </c>
      <c r="P1306" t="str">
        <f t="shared" si="203"/>
        <v>APG&amp;E</v>
      </c>
      <c r="Q1306">
        <f t="shared" si="204"/>
        <v>36</v>
      </c>
      <c r="R1306">
        <v>0</v>
      </c>
      <c r="S1306">
        <f>200</f>
        <v>200</v>
      </c>
      <c r="T1306" s="9">
        <f t="shared" si="209"/>
        <v>74.677624700717502</v>
      </c>
      <c r="U1306">
        <f>0</f>
        <v>0</v>
      </c>
      <c r="V1306" s="9">
        <f t="shared" si="205"/>
        <v>74.677624700717502</v>
      </c>
      <c r="W1306" s="9">
        <f>0</f>
        <v>0</v>
      </c>
      <c r="X1306" s="9">
        <f>0</f>
        <v>0</v>
      </c>
      <c r="Y1306" s="9">
        <f>0</f>
        <v>0</v>
      </c>
      <c r="Z1306" s="9">
        <f>0</f>
        <v>0</v>
      </c>
      <c r="AA1306">
        <f>10</f>
        <v>10</v>
      </c>
    </row>
    <row r="1307" spans="1:27" x14ac:dyDescent="0.55000000000000004">
      <c r="A1307" s="10">
        <v>46327</v>
      </c>
      <c r="B1307" t="s">
        <v>11</v>
      </c>
      <c r="C1307" t="s">
        <v>12</v>
      </c>
      <c r="D1307" t="s">
        <v>19</v>
      </c>
      <c r="E1307" t="s">
        <v>28</v>
      </c>
      <c r="F1307" t="s">
        <v>29</v>
      </c>
      <c r="G1307" t="s">
        <v>16</v>
      </c>
      <c r="H1307">
        <v>7.5323060987685198</v>
      </c>
      <c r="J1307">
        <f t="shared" si="206"/>
        <v>1306</v>
      </c>
      <c r="K1307" t="str">
        <f t="shared" si="200"/>
        <v>AEP TX CentralSouth LZ</v>
      </c>
      <c r="L1307" s="10">
        <f t="shared" si="207"/>
        <v>45887</v>
      </c>
      <c r="M1307" s="10">
        <f t="shared" si="208"/>
        <v>46327</v>
      </c>
      <c r="N1307" t="str">
        <f t="shared" si="201"/>
        <v>SOUTH</v>
      </c>
      <c r="O1307" t="str">
        <f t="shared" si="202"/>
        <v>MED</v>
      </c>
      <c r="P1307" t="str">
        <f t="shared" si="203"/>
        <v>APG&amp;E</v>
      </c>
      <c r="Q1307">
        <f t="shared" si="204"/>
        <v>48</v>
      </c>
      <c r="R1307">
        <v>0</v>
      </c>
      <c r="S1307">
        <f>200</f>
        <v>200</v>
      </c>
      <c r="T1307" s="9">
        <f t="shared" si="209"/>
        <v>75.323060987685196</v>
      </c>
      <c r="U1307">
        <f>0</f>
        <v>0</v>
      </c>
      <c r="V1307" s="9">
        <f t="shared" si="205"/>
        <v>75.323060987685196</v>
      </c>
      <c r="W1307" s="9">
        <f>0</f>
        <v>0</v>
      </c>
      <c r="X1307" s="9">
        <f>0</f>
        <v>0</v>
      </c>
      <c r="Y1307" s="9">
        <f>0</f>
        <v>0</v>
      </c>
      <c r="Z1307" s="9">
        <f>0</f>
        <v>0</v>
      </c>
      <c r="AA1307">
        <f>10</f>
        <v>10</v>
      </c>
    </row>
    <row r="1308" spans="1:27" x14ac:dyDescent="0.55000000000000004">
      <c r="A1308" s="10">
        <v>46357</v>
      </c>
      <c r="B1308" t="s">
        <v>11</v>
      </c>
      <c r="C1308" t="s">
        <v>12</v>
      </c>
      <c r="D1308" t="s">
        <v>19</v>
      </c>
      <c r="E1308" t="s">
        <v>28</v>
      </c>
      <c r="F1308" t="s">
        <v>15</v>
      </c>
      <c r="G1308" t="s">
        <v>16</v>
      </c>
      <c r="H1308">
        <v>7.4678616835972802</v>
      </c>
      <c r="J1308">
        <f t="shared" si="206"/>
        <v>1307</v>
      </c>
      <c r="K1308" t="str">
        <f t="shared" si="200"/>
        <v>AEP TX CentralSouth LZ</v>
      </c>
      <c r="L1308" s="10">
        <f t="shared" si="207"/>
        <v>45887</v>
      </c>
      <c r="M1308" s="10">
        <f t="shared" si="208"/>
        <v>46357</v>
      </c>
      <c r="N1308" t="str">
        <f t="shared" si="201"/>
        <v>SOUTH</v>
      </c>
      <c r="O1308" t="str">
        <f t="shared" si="202"/>
        <v>MED</v>
      </c>
      <c r="P1308" t="str">
        <f t="shared" si="203"/>
        <v>APG&amp;E</v>
      </c>
      <c r="Q1308">
        <f t="shared" si="204"/>
        <v>12</v>
      </c>
      <c r="R1308">
        <v>0</v>
      </c>
      <c r="S1308">
        <f>200</f>
        <v>200</v>
      </c>
      <c r="T1308" s="9">
        <f t="shared" si="209"/>
        <v>74.678616835972804</v>
      </c>
      <c r="U1308">
        <f>0</f>
        <v>0</v>
      </c>
      <c r="V1308" s="9">
        <f t="shared" si="205"/>
        <v>74.678616835972804</v>
      </c>
      <c r="W1308" s="9">
        <f>0</f>
        <v>0</v>
      </c>
      <c r="X1308" s="9">
        <f>0</f>
        <v>0</v>
      </c>
      <c r="Y1308" s="9">
        <f>0</f>
        <v>0</v>
      </c>
      <c r="Z1308" s="9">
        <f>0</f>
        <v>0</v>
      </c>
      <c r="AA1308">
        <f>10</f>
        <v>10</v>
      </c>
    </row>
    <row r="1309" spans="1:27" x14ac:dyDescent="0.55000000000000004">
      <c r="A1309" s="10">
        <v>46357</v>
      </c>
      <c r="B1309" t="s">
        <v>11</v>
      </c>
      <c r="C1309" t="s">
        <v>12</v>
      </c>
      <c r="D1309" t="s">
        <v>19</v>
      </c>
      <c r="E1309" t="s">
        <v>28</v>
      </c>
      <c r="F1309" t="s">
        <v>17</v>
      </c>
      <c r="G1309" t="s">
        <v>16</v>
      </c>
      <c r="H1309">
        <v>7.50253106118112</v>
      </c>
      <c r="J1309">
        <f t="shared" si="206"/>
        <v>1308</v>
      </c>
      <c r="K1309" t="str">
        <f t="shared" si="200"/>
        <v>AEP TX CentralSouth LZ</v>
      </c>
      <c r="L1309" s="10">
        <f t="shared" si="207"/>
        <v>45887</v>
      </c>
      <c r="M1309" s="10">
        <f t="shared" si="208"/>
        <v>46357</v>
      </c>
      <c r="N1309" t="str">
        <f t="shared" si="201"/>
        <v>SOUTH</v>
      </c>
      <c r="O1309" t="str">
        <f t="shared" si="202"/>
        <v>MED</v>
      </c>
      <c r="P1309" t="str">
        <f t="shared" si="203"/>
        <v>APG&amp;E</v>
      </c>
      <c r="Q1309">
        <f t="shared" si="204"/>
        <v>24</v>
      </c>
      <c r="R1309">
        <v>0</v>
      </c>
      <c r="S1309">
        <f>200</f>
        <v>200</v>
      </c>
      <c r="T1309" s="9">
        <f t="shared" si="209"/>
        <v>75.025310611811193</v>
      </c>
      <c r="U1309">
        <f>0</f>
        <v>0</v>
      </c>
      <c r="V1309" s="9">
        <f t="shared" si="205"/>
        <v>75.025310611811193</v>
      </c>
      <c r="W1309" s="9">
        <f>0</f>
        <v>0</v>
      </c>
      <c r="X1309" s="9">
        <f>0</f>
        <v>0</v>
      </c>
      <c r="Y1309" s="9">
        <f>0</f>
        <v>0</v>
      </c>
      <c r="Z1309" s="9">
        <f>0</f>
        <v>0</v>
      </c>
      <c r="AA1309">
        <f>10</f>
        <v>10</v>
      </c>
    </row>
    <row r="1310" spans="1:27" x14ac:dyDescent="0.55000000000000004">
      <c r="A1310" s="10">
        <v>46357</v>
      </c>
      <c r="B1310" t="s">
        <v>11</v>
      </c>
      <c r="C1310" t="s">
        <v>12</v>
      </c>
      <c r="D1310" t="s">
        <v>19</v>
      </c>
      <c r="E1310" t="s">
        <v>28</v>
      </c>
      <c r="F1310" t="s">
        <v>18</v>
      </c>
      <c r="G1310" t="s">
        <v>16</v>
      </c>
      <c r="H1310">
        <v>7.4653881569104996</v>
      </c>
      <c r="J1310">
        <f t="shared" si="206"/>
        <v>1309</v>
      </c>
      <c r="K1310" t="str">
        <f t="shared" si="200"/>
        <v>AEP TX CentralSouth LZ</v>
      </c>
      <c r="L1310" s="10">
        <f t="shared" si="207"/>
        <v>45887</v>
      </c>
      <c r="M1310" s="10">
        <f t="shared" si="208"/>
        <v>46357</v>
      </c>
      <c r="N1310" t="str">
        <f t="shared" si="201"/>
        <v>SOUTH</v>
      </c>
      <c r="O1310" t="str">
        <f t="shared" si="202"/>
        <v>MED</v>
      </c>
      <c r="P1310" t="str">
        <f t="shared" si="203"/>
        <v>APG&amp;E</v>
      </c>
      <c r="Q1310">
        <f t="shared" si="204"/>
        <v>36</v>
      </c>
      <c r="R1310">
        <v>0</v>
      </c>
      <c r="S1310">
        <f>200</f>
        <v>200</v>
      </c>
      <c r="T1310" s="9">
        <f t="shared" si="209"/>
        <v>74.653881569104996</v>
      </c>
      <c r="U1310">
        <f>0</f>
        <v>0</v>
      </c>
      <c r="V1310" s="9">
        <f t="shared" si="205"/>
        <v>74.653881569104996</v>
      </c>
      <c r="W1310" s="9">
        <f>0</f>
        <v>0</v>
      </c>
      <c r="X1310" s="9">
        <f>0</f>
        <v>0</v>
      </c>
      <c r="Y1310" s="9">
        <f>0</f>
        <v>0</v>
      </c>
      <c r="Z1310" s="9">
        <f>0</f>
        <v>0</v>
      </c>
      <c r="AA1310">
        <f>10</f>
        <v>10</v>
      </c>
    </row>
    <row r="1311" spans="1:27" x14ac:dyDescent="0.55000000000000004">
      <c r="A1311" s="10">
        <v>46357</v>
      </c>
      <c r="B1311" t="s">
        <v>11</v>
      </c>
      <c r="C1311" t="s">
        <v>12</v>
      </c>
      <c r="D1311" t="s">
        <v>19</v>
      </c>
      <c r="E1311" t="s">
        <v>28</v>
      </c>
      <c r="F1311" t="s">
        <v>29</v>
      </c>
      <c r="G1311" t="s">
        <v>16</v>
      </c>
      <c r="H1311">
        <v>7.5336869733707204</v>
      </c>
      <c r="J1311">
        <f t="shared" si="206"/>
        <v>1310</v>
      </c>
      <c r="K1311" t="str">
        <f t="shared" si="200"/>
        <v>AEP TX CentralSouth LZ</v>
      </c>
      <c r="L1311" s="10">
        <f t="shared" si="207"/>
        <v>45887</v>
      </c>
      <c r="M1311" s="10">
        <f t="shared" si="208"/>
        <v>46357</v>
      </c>
      <c r="N1311" t="str">
        <f t="shared" si="201"/>
        <v>SOUTH</v>
      </c>
      <c r="O1311" t="str">
        <f t="shared" si="202"/>
        <v>MED</v>
      </c>
      <c r="P1311" t="str">
        <f t="shared" si="203"/>
        <v>APG&amp;E</v>
      </c>
      <c r="Q1311">
        <f t="shared" si="204"/>
        <v>48</v>
      </c>
      <c r="R1311">
        <v>0</v>
      </c>
      <c r="S1311">
        <f>200</f>
        <v>200</v>
      </c>
      <c r="T1311" s="9">
        <f t="shared" si="209"/>
        <v>75.336869733707204</v>
      </c>
      <c r="U1311">
        <f>0</f>
        <v>0</v>
      </c>
      <c r="V1311" s="9">
        <f t="shared" si="205"/>
        <v>75.336869733707204</v>
      </c>
      <c r="W1311" s="9">
        <f>0</f>
        <v>0</v>
      </c>
      <c r="X1311" s="9">
        <f>0</f>
        <v>0</v>
      </c>
      <c r="Y1311" s="9">
        <f>0</f>
        <v>0</v>
      </c>
      <c r="Z1311" s="9">
        <f>0</f>
        <v>0</v>
      </c>
      <c r="AA1311">
        <f>10</f>
        <v>10</v>
      </c>
    </row>
    <row r="1312" spans="1:27" x14ac:dyDescent="0.55000000000000004">
      <c r="A1312" s="10">
        <v>46388</v>
      </c>
      <c r="B1312" t="s">
        <v>11</v>
      </c>
      <c r="C1312" t="s">
        <v>12</v>
      </c>
      <c r="D1312" t="s">
        <v>19</v>
      </c>
      <c r="E1312" t="s">
        <v>28</v>
      </c>
      <c r="F1312" t="s">
        <v>15</v>
      </c>
      <c r="G1312" t="s">
        <v>16</v>
      </c>
      <c r="H1312">
        <v>7.47575075257188</v>
      </c>
      <c r="J1312">
        <f t="shared" si="206"/>
        <v>1311</v>
      </c>
      <c r="K1312" t="str">
        <f t="shared" si="200"/>
        <v>AEP TX CentralSouth LZ</v>
      </c>
      <c r="L1312" s="10">
        <f t="shared" si="207"/>
        <v>45887</v>
      </c>
      <c r="M1312" s="10">
        <f t="shared" si="208"/>
        <v>46388</v>
      </c>
      <c r="N1312" t="str">
        <f t="shared" si="201"/>
        <v>SOUTH</v>
      </c>
      <c r="O1312" t="str">
        <f t="shared" si="202"/>
        <v>MED</v>
      </c>
      <c r="P1312" t="str">
        <f t="shared" si="203"/>
        <v>APG&amp;E</v>
      </c>
      <c r="Q1312">
        <f t="shared" si="204"/>
        <v>12</v>
      </c>
      <c r="R1312">
        <v>0</v>
      </c>
      <c r="S1312">
        <f>200</f>
        <v>200</v>
      </c>
      <c r="T1312" s="9">
        <f t="shared" si="209"/>
        <v>74.757507525718808</v>
      </c>
      <c r="U1312">
        <f>0</f>
        <v>0</v>
      </c>
      <c r="V1312" s="9">
        <f t="shared" si="205"/>
        <v>74.757507525718808</v>
      </c>
      <c r="W1312" s="9">
        <f>0</f>
        <v>0</v>
      </c>
      <c r="X1312" s="9">
        <f>0</f>
        <v>0</v>
      </c>
      <c r="Y1312" s="9">
        <f>0</f>
        <v>0</v>
      </c>
      <c r="Z1312" s="9">
        <f>0</f>
        <v>0</v>
      </c>
      <c r="AA1312">
        <f>10</f>
        <v>10</v>
      </c>
    </row>
    <row r="1313" spans="1:27" x14ac:dyDescent="0.55000000000000004">
      <c r="A1313" s="10">
        <v>46388</v>
      </c>
      <c r="B1313" t="s">
        <v>11</v>
      </c>
      <c r="C1313" t="s">
        <v>12</v>
      </c>
      <c r="D1313" t="s">
        <v>19</v>
      </c>
      <c r="E1313" t="s">
        <v>28</v>
      </c>
      <c r="F1313" t="s">
        <v>17</v>
      </c>
      <c r="G1313" t="s">
        <v>16</v>
      </c>
      <c r="H1313">
        <v>7.5129059544346202</v>
      </c>
      <c r="J1313">
        <f t="shared" si="206"/>
        <v>1312</v>
      </c>
      <c r="K1313" t="str">
        <f t="shared" si="200"/>
        <v>AEP TX CentralSouth LZ</v>
      </c>
      <c r="L1313" s="10">
        <f t="shared" si="207"/>
        <v>45887</v>
      </c>
      <c r="M1313" s="10">
        <f t="shared" si="208"/>
        <v>46388</v>
      </c>
      <c r="N1313" t="str">
        <f t="shared" si="201"/>
        <v>SOUTH</v>
      </c>
      <c r="O1313" t="str">
        <f t="shared" si="202"/>
        <v>MED</v>
      </c>
      <c r="P1313" t="str">
        <f t="shared" si="203"/>
        <v>APG&amp;E</v>
      </c>
      <c r="Q1313">
        <f t="shared" si="204"/>
        <v>24</v>
      </c>
      <c r="R1313">
        <v>0</v>
      </c>
      <c r="S1313">
        <f>200</f>
        <v>200</v>
      </c>
      <c r="T1313" s="9">
        <f t="shared" si="209"/>
        <v>75.129059544346205</v>
      </c>
      <c r="U1313">
        <f>0</f>
        <v>0</v>
      </c>
      <c r="V1313" s="9">
        <f t="shared" si="205"/>
        <v>75.129059544346205</v>
      </c>
      <c r="W1313" s="9">
        <f>0</f>
        <v>0</v>
      </c>
      <c r="X1313" s="9">
        <f>0</f>
        <v>0</v>
      </c>
      <c r="Y1313" s="9">
        <f>0</f>
        <v>0</v>
      </c>
      <c r="Z1313" s="9">
        <f>0</f>
        <v>0</v>
      </c>
      <c r="AA1313">
        <f>10</f>
        <v>10</v>
      </c>
    </row>
    <row r="1314" spans="1:27" x14ac:dyDescent="0.55000000000000004">
      <c r="A1314" s="10">
        <v>46388</v>
      </c>
      <c r="B1314" t="s">
        <v>11</v>
      </c>
      <c r="C1314" t="s">
        <v>12</v>
      </c>
      <c r="D1314" t="s">
        <v>19</v>
      </c>
      <c r="E1314" t="s">
        <v>28</v>
      </c>
      <c r="F1314" t="s">
        <v>18</v>
      </c>
      <c r="G1314" t="s">
        <v>16</v>
      </c>
      <c r="H1314">
        <v>7.4713023131860599</v>
      </c>
      <c r="J1314">
        <f t="shared" si="206"/>
        <v>1313</v>
      </c>
      <c r="K1314" t="str">
        <f t="shared" si="200"/>
        <v>AEP TX CentralSouth LZ</v>
      </c>
      <c r="L1314" s="10">
        <f t="shared" si="207"/>
        <v>45887</v>
      </c>
      <c r="M1314" s="10">
        <f t="shared" si="208"/>
        <v>46388</v>
      </c>
      <c r="N1314" t="str">
        <f t="shared" si="201"/>
        <v>SOUTH</v>
      </c>
      <c r="O1314" t="str">
        <f t="shared" si="202"/>
        <v>MED</v>
      </c>
      <c r="P1314" t="str">
        <f t="shared" si="203"/>
        <v>APG&amp;E</v>
      </c>
      <c r="Q1314">
        <f t="shared" si="204"/>
        <v>36</v>
      </c>
      <c r="R1314">
        <v>0</v>
      </c>
      <c r="S1314">
        <f>200</f>
        <v>200</v>
      </c>
      <c r="T1314" s="9">
        <f t="shared" si="209"/>
        <v>74.713023131860595</v>
      </c>
      <c r="U1314">
        <f>0</f>
        <v>0</v>
      </c>
      <c r="V1314" s="9">
        <f t="shared" si="205"/>
        <v>74.713023131860595</v>
      </c>
      <c r="W1314" s="9">
        <f>0</f>
        <v>0</v>
      </c>
      <c r="X1314" s="9">
        <f>0</f>
        <v>0</v>
      </c>
      <c r="Y1314" s="9">
        <f>0</f>
        <v>0</v>
      </c>
      <c r="Z1314" s="9">
        <f>0</f>
        <v>0</v>
      </c>
      <c r="AA1314">
        <f>10</f>
        <v>10</v>
      </c>
    </row>
    <row r="1315" spans="1:27" x14ac:dyDescent="0.55000000000000004">
      <c r="A1315" s="10">
        <v>46388</v>
      </c>
      <c r="B1315" t="s">
        <v>11</v>
      </c>
      <c r="C1315" t="s">
        <v>12</v>
      </c>
      <c r="D1315" t="s">
        <v>19</v>
      </c>
      <c r="E1315" t="s">
        <v>28</v>
      </c>
      <c r="F1315" t="s">
        <v>29</v>
      </c>
      <c r="G1315" t="s">
        <v>16</v>
      </c>
      <c r="H1315">
        <v>7.5383460350244702</v>
      </c>
      <c r="J1315">
        <f t="shared" si="206"/>
        <v>1314</v>
      </c>
      <c r="K1315" t="str">
        <f t="shared" si="200"/>
        <v>AEP TX CentralSouth LZ</v>
      </c>
      <c r="L1315" s="10">
        <f t="shared" si="207"/>
        <v>45887</v>
      </c>
      <c r="M1315" s="10">
        <f t="shared" si="208"/>
        <v>46388</v>
      </c>
      <c r="N1315" t="str">
        <f t="shared" si="201"/>
        <v>SOUTH</v>
      </c>
      <c r="O1315" t="str">
        <f t="shared" si="202"/>
        <v>MED</v>
      </c>
      <c r="P1315" t="str">
        <f t="shared" si="203"/>
        <v>APG&amp;E</v>
      </c>
      <c r="Q1315">
        <f t="shared" si="204"/>
        <v>48</v>
      </c>
      <c r="R1315">
        <v>0</v>
      </c>
      <c r="S1315">
        <f>200</f>
        <v>200</v>
      </c>
      <c r="T1315" s="9">
        <f t="shared" si="209"/>
        <v>75.383460350244704</v>
      </c>
      <c r="U1315">
        <f>0</f>
        <v>0</v>
      </c>
      <c r="V1315" s="9">
        <f t="shared" si="205"/>
        <v>75.383460350244704</v>
      </c>
      <c r="W1315" s="9">
        <f>0</f>
        <v>0</v>
      </c>
      <c r="X1315" s="9">
        <f>0</f>
        <v>0</v>
      </c>
      <c r="Y1315" s="9">
        <f>0</f>
        <v>0</v>
      </c>
      <c r="Z1315" s="9">
        <f>0</f>
        <v>0</v>
      </c>
      <c r="AA1315">
        <f>10</f>
        <v>10</v>
      </c>
    </row>
    <row r="1316" spans="1:27" x14ac:dyDescent="0.55000000000000004">
      <c r="A1316" s="10">
        <v>46419</v>
      </c>
      <c r="B1316" t="s">
        <v>11</v>
      </c>
      <c r="C1316" t="s">
        <v>12</v>
      </c>
      <c r="D1316" t="s">
        <v>19</v>
      </c>
      <c r="E1316" t="s">
        <v>28</v>
      </c>
      <c r="F1316" t="s">
        <v>15</v>
      </c>
      <c r="G1316" t="s">
        <v>16</v>
      </c>
      <c r="H1316">
        <v>7.5217628665567302</v>
      </c>
      <c r="J1316">
        <f t="shared" si="206"/>
        <v>1315</v>
      </c>
      <c r="K1316" t="str">
        <f t="shared" si="200"/>
        <v>AEP TX CentralSouth LZ</v>
      </c>
      <c r="L1316" s="10">
        <f t="shared" si="207"/>
        <v>45887</v>
      </c>
      <c r="M1316" s="10">
        <f t="shared" si="208"/>
        <v>46419</v>
      </c>
      <c r="N1316" t="str">
        <f t="shared" si="201"/>
        <v>SOUTH</v>
      </c>
      <c r="O1316" t="str">
        <f t="shared" si="202"/>
        <v>MED</v>
      </c>
      <c r="P1316" t="str">
        <f t="shared" si="203"/>
        <v>APG&amp;E</v>
      </c>
      <c r="Q1316">
        <f t="shared" si="204"/>
        <v>12</v>
      </c>
      <c r="R1316">
        <v>0</v>
      </c>
      <c r="S1316">
        <f>200</f>
        <v>200</v>
      </c>
      <c r="T1316" s="9">
        <f t="shared" si="209"/>
        <v>75.217628665567304</v>
      </c>
      <c r="U1316">
        <f>0</f>
        <v>0</v>
      </c>
      <c r="V1316" s="9">
        <f t="shared" si="205"/>
        <v>75.217628665567304</v>
      </c>
      <c r="W1316" s="9">
        <f>0</f>
        <v>0</v>
      </c>
      <c r="X1316" s="9">
        <f>0</f>
        <v>0</v>
      </c>
      <c r="Y1316" s="9">
        <f>0</f>
        <v>0</v>
      </c>
      <c r="Z1316" s="9">
        <f>0</f>
        <v>0</v>
      </c>
      <c r="AA1316">
        <f>10</f>
        <v>10</v>
      </c>
    </row>
    <row r="1317" spans="1:27" x14ac:dyDescent="0.55000000000000004">
      <c r="A1317" s="10">
        <v>46419</v>
      </c>
      <c r="B1317" t="s">
        <v>11</v>
      </c>
      <c r="C1317" t="s">
        <v>12</v>
      </c>
      <c r="D1317" t="s">
        <v>19</v>
      </c>
      <c r="E1317" t="s">
        <v>28</v>
      </c>
      <c r="F1317" t="s">
        <v>17</v>
      </c>
      <c r="G1317" t="s">
        <v>16</v>
      </c>
      <c r="H1317">
        <v>7.55113854303191</v>
      </c>
      <c r="J1317">
        <f t="shared" si="206"/>
        <v>1316</v>
      </c>
      <c r="K1317" t="str">
        <f t="shared" si="200"/>
        <v>AEP TX CentralSouth LZ</v>
      </c>
      <c r="L1317" s="10">
        <f t="shared" si="207"/>
        <v>45887</v>
      </c>
      <c r="M1317" s="10">
        <f t="shared" si="208"/>
        <v>46419</v>
      </c>
      <c r="N1317" t="str">
        <f t="shared" si="201"/>
        <v>SOUTH</v>
      </c>
      <c r="O1317" t="str">
        <f t="shared" si="202"/>
        <v>MED</v>
      </c>
      <c r="P1317" t="str">
        <f t="shared" si="203"/>
        <v>APG&amp;E</v>
      </c>
      <c r="Q1317">
        <f t="shared" si="204"/>
        <v>24</v>
      </c>
      <c r="R1317">
        <v>0</v>
      </c>
      <c r="S1317">
        <f>200</f>
        <v>200</v>
      </c>
      <c r="T1317" s="9">
        <f t="shared" si="209"/>
        <v>75.511385430319095</v>
      </c>
      <c r="U1317">
        <f>0</f>
        <v>0</v>
      </c>
      <c r="V1317" s="9">
        <f t="shared" si="205"/>
        <v>75.511385430319095</v>
      </c>
      <c r="W1317" s="9">
        <f>0</f>
        <v>0</v>
      </c>
      <c r="X1317" s="9">
        <f>0</f>
        <v>0</v>
      </c>
      <c r="Y1317" s="9">
        <f>0</f>
        <v>0</v>
      </c>
      <c r="Z1317" s="9">
        <f>0</f>
        <v>0</v>
      </c>
      <c r="AA1317">
        <f>10</f>
        <v>10</v>
      </c>
    </row>
    <row r="1318" spans="1:27" x14ac:dyDescent="0.55000000000000004">
      <c r="A1318" s="10">
        <v>46419</v>
      </c>
      <c r="B1318" t="s">
        <v>11</v>
      </c>
      <c r="C1318" t="s">
        <v>12</v>
      </c>
      <c r="D1318" t="s">
        <v>19</v>
      </c>
      <c r="E1318" t="s">
        <v>28</v>
      </c>
      <c r="F1318" t="s">
        <v>18</v>
      </c>
      <c r="G1318" t="s">
        <v>16</v>
      </c>
      <c r="H1318">
        <v>7.5014172829403103</v>
      </c>
      <c r="J1318">
        <f t="shared" si="206"/>
        <v>1317</v>
      </c>
      <c r="K1318" t="str">
        <f t="shared" si="200"/>
        <v>AEP TX CentralSouth LZ</v>
      </c>
      <c r="L1318" s="10">
        <f t="shared" si="207"/>
        <v>45887</v>
      </c>
      <c r="M1318" s="10">
        <f t="shared" si="208"/>
        <v>46419</v>
      </c>
      <c r="N1318" t="str">
        <f t="shared" si="201"/>
        <v>SOUTH</v>
      </c>
      <c r="O1318" t="str">
        <f t="shared" si="202"/>
        <v>MED</v>
      </c>
      <c r="P1318" t="str">
        <f t="shared" si="203"/>
        <v>APG&amp;E</v>
      </c>
      <c r="Q1318">
        <f t="shared" si="204"/>
        <v>36</v>
      </c>
      <c r="R1318">
        <v>0</v>
      </c>
      <c r="S1318">
        <f>200</f>
        <v>200</v>
      </c>
      <c r="T1318" s="9">
        <f t="shared" si="209"/>
        <v>75.014172829403108</v>
      </c>
      <c r="U1318">
        <f>0</f>
        <v>0</v>
      </c>
      <c r="V1318" s="9">
        <f t="shared" si="205"/>
        <v>75.014172829403108</v>
      </c>
      <c r="W1318" s="9">
        <f>0</f>
        <v>0</v>
      </c>
      <c r="X1318" s="9">
        <f>0</f>
        <v>0</v>
      </c>
      <c r="Y1318" s="9">
        <f>0</f>
        <v>0</v>
      </c>
      <c r="Z1318" s="9">
        <f>0</f>
        <v>0</v>
      </c>
      <c r="AA1318">
        <f>10</f>
        <v>10</v>
      </c>
    </row>
    <row r="1319" spans="1:27" x14ac:dyDescent="0.55000000000000004">
      <c r="A1319" s="10">
        <v>46419</v>
      </c>
      <c r="B1319" t="s">
        <v>11</v>
      </c>
      <c r="C1319" t="s">
        <v>12</v>
      </c>
      <c r="D1319" t="s">
        <v>19</v>
      </c>
      <c r="E1319" t="s">
        <v>28</v>
      </c>
      <c r="F1319" t="s">
        <v>29</v>
      </c>
      <c r="G1319" t="s">
        <v>16</v>
      </c>
      <c r="H1319">
        <v>7.56478079478378</v>
      </c>
      <c r="J1319">
        <f t="shared" si="206"/>
        <v>1318</v>
      </c>
      <c r="K1319" t="str">
        <f t="shared" si="200"/>
        <v>AEP TX CentralSouth LZ</v>
      </c>
      <c r="L1319" s="10">
        <f t="shared" si="207"/>
        <v>45887</v>
      </c>
      <c r="M1319" s="10">
        <f t="shared" si="208"/>
        <v>46419</v>
      </c>
      <c r="N1319" t="str">
        <f t="shared" si="201"/>
        <v>SOUTH</v>
      </c>
      <c r="O1319" t="str">
        <f t="shared" si="202"/>
        <v>MED</v>
      </c>
      <c r="P1319" t="str">
        <f t="shared" si="203"/>
        <v>APG&amp;E</v>
      </c>
      <c r="Q1319">
        <f t="shared" si="204"/>
        <v>48</v>
      </c>
      <c r="R1319">
        <v>0</v>
      </c>
      <c r="S1319">
        <f>200</f>
        <v>200</v>
      </c>
      <c r="T1319" s="9">
        <f t="shared" si="209"/>
        <v>75.647807947837805</v>
      </c>
      <c r="U1319">
        <f>0</f>
        <v>0</v>
      </c>
      <c r="V1319" s="9">
        <f t="shared" si="205"/>
        <v>75.647807947837805</v>
      </c>
      <c r="W1319" s="9">
        <f>0</f>
        <v>0</v>
      </c>
      <c r="X1319" s="9">
        <f>0</f>
        <v>0</v>
      </c>
      <c r="Y1319" s="9">
        <f>0</f>
        <v>0</v>
      </c>
      <c r="Z1319" s="9">
        <f>0</f>
        <v>0</v>
      </c>
      <c r="AA1319">
        <f>10</f>
        <v>10</v>
      </c>
    </row>
    <row r="1320" spans="1:27" x14ac:dyDescent="0.55000000000000004">
      <c r="A1320" s="10">
        <v>46447</v>
      </c>
      <c r="B1320" t="s">
        <v>11</v>
      </c>
      <c r="C1320" t="s">
        <v>12</v>
      </c>
      <c r="D1320" t="s">
        <v>19</v>
      </c>
      <c r="E1320" t="s">
        <v>28</v>
      </c>
      <c r="F1320" t="s">
        <v>15</v>
      </c>
      <c r="G1320" t="s">
        <v>16</v>
      </c>
      <c r="H1320">
        <v>7.5644695032794296</v>
      </c>
      <c r="J1320">
        <f t="shared" si="206"/>
        <v>1319</v>
      </c>
      <c r="K1320" t="str">
        <f t="shared" si="200"/>
        <v>AEP TX CentralSouth LZ</v>
      </c>
      <c r="L1320" s="10">
        <f t="shared" si="207"/>
        <v>45887</v>
      </c>
      <c r="M1320" s="10">
        <f t="shared" si="208"/>
        <v>46447</v>
      </c>
      <c r="N1320" t="str">
        <f t="shared" si="201"/>
        <v>SOUTH</v>
      </c>
      <c r="O1320" t="str">
        <f t="shared" si="202"/>
        <v>MED</v>
      </c>
      <c r="P1320" t="str">
        <f t="shared" si="203"/>
        <v>APG&amp;E</v>
      </c>
      <c r="Q1320">
        <f t="shared" si="204"/>
        <v>12</v>
      </c>
      <c r="R1320">
        <v>0</v>
      </c>
      <c r="S1320">
        <f>200</f>
        <v>200</v>
      </c>
      <c r="T1320" s="9">
        <f t="shared" si="209"/>
        <v>75.644695032794289</v>
      </c>
      <c r="U1320">
        <f>0</f>
        <v>0</v>
      </c>
      <c r="V1320" s="9">
        <f t="shared" si="205"/>
        <v>75.644695032794289</v>
      </c>
      <c r="W1320" s="9">
        <f>0</f>
        <v>0</v>
      </c>
      <c r="X1320" s="9">
        <f>0</f>
        <v>0</v>
      </c>
      <c r="Y1320" s="9">
        <f>0</f>
        <v>0</v>
      </c>
      <c r="Z1320" s="9">
        <f>0</f>
        <v>0</v>
      </c>
      <c r="AA1320">
        <f>10</f>
        <v>10</v>
      </c>
    </row>
    <row r="1321" spans="1:27" x14ac:dyDescent="0.55000000000000004">
      <c r="A1321" s="10">
        <v>46447</v>
      </c>
      <c r="B1321" t="s">
        <v>11</v>
      </c>
      <c r="C1321" t="s">
        <v>12</v>
      </c>
      <c r="D1321" t="s">
        <v>19</v>
      </c>
      <c r="E1321" t="s">
        <v>28</v>
      </c>
      <c r="F1321" t="s">
        <v>17</v>
      </c>
      <c r="G1321" t="s">
        <v>16</v>
      </c>
      <c r="H1321">
        <v>7.5831987620256696</v>
      </c>
      <c r="J1321">
        <f t="shared" si="206"/>
        <v>1320</v>
      </c>
      <c r="K1321" t="str">
        <f t="shared" si="200"/>
        <v>AEP TX CentralSouth LZ</v>
      </c>
      <c r="L1321" s="10">
        <f t="shared" si="207"/>
        <v>45887</v>
      </c>
      <c r="M1321" s="10">
        <f t="shared" si="208"/>
        <v>46447</v>
      </c>
      <c r="N1321" t="str">
        <f t="shared" si="201"/>
        <v>SOUTH</v>
      </c>
      <c r="O1321" t="str">
        <f t="shared" si="202"/>
        <v>MED</v>
      </c>
      <c r="P1321" t="str">
        <f t="shared" si="203"/>
        <v>APG&amp;E</v>
      </c>
      <c r="Q1321">
        <f t="shared" si="204"/>
        <v>24</v>
      </c>
      <c r="R1321">
        <v>0</v>
      </c>
      <c r="S1321">
        <f>200</f>
        <v>200</v>
      </c>
      <c r="T1321" s="9">
        <f t="shared" si="209"/>
        <v>75.831987620256697</v>
      </c>
      <c r="U1321">
        <f>0</f>
        <v>0</v>
      </c>
      <c r="V1321" s="9">
        <f t="shared" si="205"/>
        <v>75.831987620256697</v>
      </c>
      <c r="W1321" s="9">
        <f>0</f>
        <v>0</v>
      </c>
      <c r="X1321" s="9">
        <f>0</f>
        <v>0</v>
      </c>
      <c r="Y1321" s="9">
        <f>0</f>
        <v>0</v>
      </c>
      <c r="Z1321" s="9">
        <f>0</f>
        <v>0</v>
      </c>
      <c r="AA1321">
        <f>10</f>
        <v>10</v>
      </c>
    </row>
    <row r="1322" spans="1:27" x14ac:dyDescent="0.55000000000000004">
      <c r="A1322" s="10">
        <v>46447</v>
      </c>
      <c r="B1322" t="s">
        <v>11</v>
      </c>
      <c r="C1322" t="s">
        <v>12</v>
      </c>
      <c r="D1322" t="s">
        <v>19</v>
      </c>
      <c r="E1322" t="s">
        <v>28</v>
      </c>
      <c r="F1322" t="s">
        <v>18</v>
      </c>
      <c r="G1322" t="s">
        <v>16</v>
      </c>
      <c r="H1322">
        <v>7.5280089196146802</v>
      </c>
      <c r="J1322">
        <f t="shared" si="206"/>
        <v>1321</v>
      </c>
      <c r="K1322" t="str">
        <f t="shared" si="200"/>
        <v>AEP TX CentralSouth LZ</v>
      </c>
      <c r="L1322" s="10">
        <f t="shared" si="207"/>
        <v>45887</v>
      </c>
      <c r="M1322" s="10">
        <f t="shared" si="208"/>
        <v>46447</v>
      </c>
      <c r="N1322" t="str">
        <f t="shared" si="201"/>
        <v>SOUTH</v>
      </c>
      <c r="O1322" t="str">
        <f t="shared" si="202"/>
        <v>MED</v>
      </c>
      <c r="P1322" t="str">
        <f t="shared" si="203"/>
        <v>APG&amp;E</v>
      </c>
      <c r="Q1322">
        <f t="shared" si="204"/>
        <v>36</v>
      </c>
      <c r="R1322">
        <v>0</v>
      </c>
      <c r="S1322">
        <f>200</f>
        <v>200</v>
      </c>
      <c r="T1322" s="9">
        <f t="shared" si="209"/>
        <v>75.280089196146804</v>
      </c>
      <c r="U1322">
        <f>0</f>
        <v>0</v>
      </c>
      <c r="V1322" s="9">
        <f t="shared" si="205"/>
        <v>75.280089196146804</v>
      </c>
      <c r="W1322" s="9">
        <f>0</f>
        <v>0</v>
      </c>
      <c r="X1322" s="9">
        <f>0</f>
        <v>0</v>
      </c>
      <c r="Y1322" s="9">
        <f>0</f>
        <v>0</v>
      </c>
      <c r="Z1322" s="9">
        <f>0</f>
        <v>0</v>
      </c>
      <c r="AA1322">
        <f>10</f>
        <v>10</v>
      </c>
    </row>
    <row r="1323" spans="1:27" x14ac:dyDescent="0.55000000000000004">
      <c r="A1323" s="10">
        <v>46447</v>
      </c>
      <c r="B1323" t="s">
        <v>11</v>
      </c>
      <c r="C1323" t="s">
        <v>12</v>
      </c>
      <c r="D1323" t="s">
        <v>19</v>
      </c>
      <c r="E1323" t="s">
        <v>28</v>
      </c>
      <c r="F1323" t="s">
        <v>29</v>
      </c>
      <c r="G1323" t="s">
        <v>16</v>
      </c>
      <c r="H1323">
        <v>7.5892033927520099</v>
      </c>
      <c r="J1323">
        <f t="shared" si="206"/>
        <v>1322</v>
      </c>
      <c r="K1323" t="str">
        <f t="shared" si="200"/>
        <v>AEP TX CentralSouth LZ</v>
      </c>
      <c r="L1323" s="10">
        <f t="shared" si="207"/>
        <v>45887</v>
      </c>
      <c r="M1323" s="10">
        <f t="shared" si="208"/>
        <v>46447</v>
      </c>
      <c r="N1323" t="str">
        <f t="shared" si="201"/>
        <v>SOUTH</v>
      </c>
      <c r="O1323" t="str">
        <f t="shared" si="202"/>
        <v>MED</v>
      </c>
      <c r="P1323" t="str">
        <f t="shared" si="203"/>
        <v>APG&amp;E</v>
      </c>
      <c r="Q1323">
        <f t="shared" si="204"/>
        <v>48</v>
      </c>
      <c r="R1323">
        <v>0</v>
      </c>
      <c r="S1323">
        <f>200</f>
        <v>200</v>
      </c>
      <c r="T1323" s="9">
        <f t="shared" si="209"/>
        <v>75.892033927520103</v>
      </c>
      <c r="U1323">
        <f>0</f>
        <v>0</v>
      </c>
      <c r="V1323" s="9">
        <f t="shared" si="205"/>
        <v>75.892033927520103</v>
      </c>
      <c r="W1323" s="9">
        <f>0</f>
        <v>0</v>
      </c>
      <c r="X1323" s="9">
        <f>0</f>
        <v>0</v>
      </c>
      <c r="Y1323" s="9">
        <f>0</f>
        <v>0</v>
      </c>
      <c r="Z1323" s="9">
        <f>0</f>
        <v>0</v>
      </c>
      <c r="AA1323">
        <f>10</f>
        <v>10</v>
      </c>
    </row>
    <row r="1324" spans="1:27" x14ac:dyDescent="0.55000000000000004">
      <c r="A1324" s="10">
        <v>46478</v>
      </c>
      <c r="B1324" t="s">
        <v>11</v>
      </c>
      <c r="C1324" t="s">
        <v>12</v>
      </c>
      <c r="D1324" t="s">
        <v>19</v>
      </c>
      <c r="E1324" t="s">
        <v>28</v>
      </c>
      <c r="F1324" t="s">
        <v>15</v>
      </c>
      <c r="G1324" t="s">
        <v>16</v>
      </c>
      <c r="H1324">
        <v>7.57612924347087</v>
      </c>
      <c r="J1324">
        <f t="shared" si="206"/>
        <v>1323</v>
      </c>
      <c r="K1324" t="str">
        <f t="shared" si="200"/>
        <v>AEP TX CentralSouth LZ</v>
      </c>
      <c r="L1324" s="10">
        <f t="shared" si="207"/>
        <v>45887</v>
      </c>
      <c r="M1324" s="10">
        <f t="shared" si="208"/>
        <v>46478</v>
      </c>
      <c r="N1324" t="str">
        <f t="shared" si="201"/>
        <v>SOUTH</v>
      </c>
      <c r="O1324" t="str">
        <f t="shared" si="202"/>
        <v>MED</v>
      </c>
      <c r="P1324" t="str">
        <f t="shared" si="203"/>
        <v>APG&amp;E</v>
      </c>
      <c r="Q1324">
        <f t="shared" si="204"/>
        <v>12</v>
      </c>
      <c r="R1324">
        <v>0</v>
      </c>
      <c r="S1324">
        <f>200</f>
        <v>200</v>
      </c>
      <c r="T1324" s="9">
        <f t="shared" si="209"/>
        <v>75.761292434708707</v>
      </c>
      <c r="U1324">
        <f>0</f>
        <v>0</v>
      </c>
      <c r="V1324" s="9">
        <f t="shared" si="205"/>
        <v>75.761292434708707</v>
      </c>
      <c r="W1324" s="9">
        <f>0</f>
        <v>0</v>
      </c>
      <c r="X1324" s="9">
        <f>0</f>
        <v>0</v>
      </c>
      <c r="Y1324" s="9">
        <f>0</f>
        <v>0</v>
      </c>
      <c r="Z1324" s="9">
        <f>0</f>
        <v>0</v>
      </c>
      <c r="AA1324">
        <f>10</f>
        <v>10</v>
      </c>
    </row>
    <row r="1325" spans="1:27" x14ac:dyDescent="0.55000000000000004">
      <c r="A1325" s="10">
        <v>46478</v>
      </c>
      <c r="B1325" t="s">
        <v>11</v>
      </c>
      <c r="C1325" t="s">
        <v>12</v>
      </c>
      <c r="D1325" t="s">
        <v>19</v>
      </c>
      <c r="E1325" t="s">
        <v>28</v>
      </c>
      <c r="F1325" t="s">
        <v>17</v>
      </c>
      <c r="G1325" t="s">
        <v>16</v>
      </c>
      <c r="H1325">
        <v>7.5855331617473496</v>
      </c>
      <c r="J1325">
        <f t="shared" si="206"/>
        <v>1324</v>
      </c>
      <c r="K1325" t="str">
        <f t="shared" si="200"/>
        <v>AEP TX CentralSouth LZ</v>
      </c>
      <c r="L1325" s="10">
        <f t="shared" si="207"/>
        <v>45887</v>
      </c>
      <c r="M1325" s="10">
        <f t="shared" si="208"/>
        <v>46478</v>
      </c>
      <c r="N1325" t="str">
        <f t="shared" si="201"/>
        <v>SOUTH</v>
      </c>
      <c r="O1325" t="str">
        <f t="shared" si="202"/>
        <v>MED</v>
      </c>
      <c r="P1325" t="str">
        <f t="shared" si="203"/>
        <v>APG&amp;E</v>
      </c>
      <c r="Q1325">
        <f t="shared" si="204"/>
        <v>24</v>
      </c>
      <c r="R1325">
        <v>0</v>
      </c>
      <c r="S1325">
        <f>200</f>
        <v>200</v>
      </c>
      <c r="T1325" s="9">
        <f t="shared" si="209"/>
        <v>75.855331617473496</v>
      </c>
      <c r="U1325">
        <f>0</f>
        <v>0</v>
      </c>
      <c r="V1325" s="9">
        <f t="shared" si="205"/>
        <v>75.855331617473496</v>
      </c>
      <c r="W1325" s="9">
        <f>0</f>
        <v>0</v>
      </c>
      <c r="X1325" s="9">
        <f>0</f>
        <v>0</v>
      </c>
      <c r="Y1325" s="9">
        <f>0</f>
        <v>0</v>
      </c>
      <c r="Z1325" s="9">
        <f>0</f>
        <v>0</v>
      </c>
      <c r="AA1325">
        <f>10</f>
        <v>10</v>
      </c>
    </row>
    <row r="1326" spans="1:27" x14ac:dyDescent="0.55000000000000004">
      <c r="A1326" s="10">
        <v>46478</v>
      </c>
      <c r="B1326" t="s">
        <v>11</v>
      </c>
      <c r="C1326" t="s">
        <v>12</v>
      </c>
      <c r="D1326" t="s">
        <v>19</v>
      </c>
      <c r="E1326" t="s">
        <v>28</v>
      </c>
      <c r="F1326" t="s">
        <v>18</v>
      </c>
      <c r="G1326" t="s">
        <v>16</v>
      </c>
      <c r="H1326">
        <v>7.5362779182628499</v>
      </c>
      <c r="J1326">
        <f t="shared" si="206"/>
        <v>1325</v>
      </c>
      <c r="K1326" t="str">
        <f t="shared" si="200"/>
        <v>AEP TX CentralSouth LZ</v>
      </c>
      <c r="L1326" s="10">
        <f t="shared" si="207"/>
        <v>45887</v>
      </c>
      <c r="M1326" s="10">
        <f t="shared" si="208"/>
        <v>46478</v>
      </c>
      <c r="N1326" t="str">
        <f t="shared" si="201"/>
        <v>SOUTH</v>
      </c>
      <c r="O1326" t="str">
        <f t="shared" si="202"/>
        <v>MED</v>
      </c>
      <c r="P1326" t="str">
        <f t="shared" si="203"/>
        <v>APG&amp;E</v>
      </c>
      <c r="Q1326">
        <f t="shared" si="204"/>
        <v>36</v>
      </c>
      <c r="R1326">
        <v>0</v>
      </c>
      <c r="S1326">
        <f>200</f>
        <v>200</v>
      </c>
      <c r="T1326" s="9">
        <f t="shared" si="209"/>
        <v>75.362779182628501</v>
      </c>
      <c r="U1326">
        <f>0</f>
        <v>0</v>
      </c>
      <c r="V1326" s="9">
        <f t="shared" si="205"/>
        <v>75.362779182628501</v>
      </c>
      <c r="W1326" s="9">
        <f>0</f>
        <v>0</v>
      </c>
      <c r="X1326" s="9">
        <f>0</f>
        <v>0</v>
      </c>
      <c r="Y1326" s="9">
        <f>0</f>
        <v>0</v>
      </c>
      <c r="Z1326" s="9">
        <f>0</f>
        <v>0</v>
      </c>
      <c r="AA1326">
        <f>10</f>
        <v>10</v>
      </c>
    </row>
    <row r="1327" spans="1:27" x14ac:dyDescent="0.55000000000000004">
      <c r="A1327" s="10">
        <v>46508</v>
      </c>
      <c r="B1327" t="s">
        <v>11</v>
      </c>
      <c r="C1327" t="s">
        <v>12</v>
      </c>
      <c r="D1327" t="s">
        <v>19</v>
      </c>
      <c r="E1327" t="s">
        <v>28</v>
      </c>
      <c r="F1327" t="s">
        <v>15</v>
      </c>
      <c r="G1327" t="s">
        <v>16</v>
      </c>
      <c r="H1327">
        <v>7.5788566372040203</v>
      </c>
      <c r="J1327">
        <f t="shared" si="206"/>
        <v>1326</v>
      </c>
      <c r="K1327" t="str">
        <f t="shared" si="200"/>
        <v>AEP TX CentralSouth LZ</v>
      </c>
      <c r="L1327" s="10">
        <f t="shared" si="207"/>
        <v>45887</v>
      </c>
      <c r="M1327" s="10">
        <f t="shared" si="208"/>
        <v>46508</v>
      </c>
      <c r="N1327" t="str">
        <f t="shared" si="201"/>
        <v>SOUTH</v>
      </c>
      <c r="O1327" t="str">
        <f t="shared" si="202"/>
        <v>MED</v>
      </c>
      <c r="P1327" t="str">
        <f t="shared" si="203"/>
        <v>APG&amp;E</v>
      </c>
      <c r="Q1327">
        <f t="shared" si="204"/>
        <v>12</v>
      </c>
      <c r="R1327">
        <v>0</v>
      </c>
      <c r="S1327">
        <f>200</f>
        <v>200</v>
      </c>
      <c r="T1327" s="9">
        <f t="shared" si="209"/>
        <v>75.788566372040208</v>
      </c>
      <c r="U1327">
        <f>0</f>
        <v>0</v>
      </c>
      <c r="V1327" s="9">
        <f t="shared" si="205"/>
        <v>75.788566372040208</v>
      </c>
      <c r="W1327" s="9">
        <f>0</f>
        <v>0</v>
      </c>
      <c r="X1327" s="9">
        <f>0</f>
        <v>0</v>
      </c>
      <c r="Y1327" s="9">
        <f>0</f>
        <v>0</v>
      </c>
      <c r="Z1327" s="9">
        <f>0</f>
        <v>0</v>
      </c>
      <c r="AA1327">
        <f>10</f>
        <v>10</v>
      </c>
    </row>
    <row r="1328" spans="1:27" x14ac:dyDescent="0.55000000000000004">
      <c r="A1328" s="10">
        <v>46508</v>
      </c>
      <c r="B1328" t="s">
        <v>11</v>
      </c>
      <c r="C1328" t="s">
        <v>12</v>
      </c>
      <c r="D1328" t="s">
        <v>19</v>
      </c>
      <c r="E1328" t="s">
        <v>28</v>
      </c>
      <c r="F1328" t="s">
        <v>17</v>
      </c>
      <c r="G1328" t="s">
        <v>16</v>
      </c>
      <c r="H1328">
        <v>7.5867877184643504</v>
      </c>
      <c r="J1328">
        <f t="shared" si="206"/>
        <v>1327</v>
      </c>
      <c r="K1328" t="str">
        <f t="shared" si="200"/>
        <v>AEP TX CentralSouth LZ</v>
      </c>
      <c r="L1328" s="10">
        <f t="shared" si="207"/>
        <v>45887</v>
      </c>
      <c r="M1328" s="10">
        <f t="shared" si="208"/>
        <v>46508</v>
      </c>
      <c r="N1328" t="str">
        <f t="shared" si="201"/>
        <v>SOUTH</v>
      </c>
      <c r="O1328" t="str">
        <f t="shared" si="202"/>
        <v>MED</v>
      </c>
      <c r="P1328" t="str">
        <f t="shared" si="203"/>
        <v>APG&amp;E</v>
      </c>
      <c r="Q1328">
        <f t="shared" si="204"/>
        <v>24</v>
      </c>
      <c r="R1328">
        <v>0</v>
      </c>
      <c r="S1328">
        <f>200</f>
        <v>200</v>
      </c>
      <c r="T1328" s="9">
        <f t="shared" si="209"/>
        <v>75.867877184643504</v>
      </c>
      <c r="U1328">
        <f>0</f>
        <v>0</v>
      </c>
      <c r="V1328" s="9">
        <f t="shared" si="205"/>
        <v>75.867877184643504</v>
      </c>
      <c r="W1328" s="9">
        <f>0</f>
        <v>0</v>
      </c>
      <c r="X1328" s="9">
        <f>0</f>
        <v>0</v>
      </c>
      <c r="Y1328" s="9">
        <f>0</f>
        <v>0</v>
      </c>
      <c r="Z1328" s="9">
        <f>0</f>
        <v>0</v>
      </c>
      <c r="AA1328">
        <f>10</f>
        <v>10</v>
      </c>
    </row>
    <row r="1329" spans="1:27" x14ac:dyDescent="0.55000000000000004">
      <c r="A1329" s="10">
        <v>46508</v>
      </c>
      <c r="B1329" t="s">
        <v>11</v>
      </c>
      <c r="C1329" t="s">
        <v>12</v>
      </c>
      <c r="D1329" t="s">
        <v>19</v>
      </c>
      <c r="E1329" t="s">
        <v>28</v>
      </c>
      <c r="F1329" t="s">
        <v>18</v>
      </c>
      <c r="G1329" t="s">
        <v>16</v>
      </c>
      <c r="H1329">
        <v>7.5441703363814696</v>
      </c>
      <c r="J1329">
        <f t="shared" si="206"/>
        <v>1328</v>
      </c>
      <c r="K1329" t="str">
        <f t="shared" si="200"/>
        <v>AEP TX CentralSouth LZ</v>
      </c>
      <c r="L1329" s="10">
        <f t="shared" si="207"/>
        <v>45887</v>
      </c>
      <c r="M1329" s="10">
        <f t="shared" si="208"/>
        <v>46508</v>
      </c>
      <c r="N1329" t="str">
        <f t="shared" si="201"/>
        <v>SOUTH</v>
      </c>
      <c r="O1329" t="str">
        <f t="shared" si="202"/>
        <v>MED</v>
      </c>
      <c r="P1329" t="str">
        <f t="shared" si="203"/>
        <v>APG&amp;E</v>
      </c>
      <c r="Q1329">
        <f t="shared" si="204"/>
        <v>36</v>
      </c>
      <c r="R1329">
        <v>0</v>
      </c>
      <c r="S1329">
        <f>200</f>
        <v>200</v>
      </c>
      <c r="T1329" s="9">
        <f t="shared" si="209"/>
        <v>75.441703363814696</v>
      </c>
      <c r="U1329">
        <f>0</f>
        <v>0</v>
      </c>
      <c r="V1329" s="9">
        <f t="shared" si="205"/>
        <v>75.441703363814696</v>
      </c>
      <c r="W1329" s="9">
        <f>0</f>
        <v>0</v>
      </c>
      <c r="X1329" s="9">
        <f>0</f>
        <v>0</v>
      </c>
      <c r="Y1329" s="9">
        <f>0</f>
        <v>0</v>
      </c>
      <c r="Z1329" s="9">
        <f>0</f>
        <v>0</v>
      </c>
      <c r="AA1329">
        <f>10</f>
        <v>10</v>
      </c>
    </row>
    <row r="1330" spans="1:27" x14ac:dyDescent="0.55000000000000004">
      <c r="A1330" s="10">
        <v>46539</v>
      </c>
      <c r="B1330" t="s">
        <v>11</v>
      </c>
      <c r="C1330" t="s">
        <v>12</v>
      </c>
      <c r="D1330" t="s">
        <v>19</v>
      </c>
      <c r="E1330" t="s">
        <v>28</v>
      </c>
      <c r="F1330" t="s">
        <v>15</v>
      </c>
      <c r="G1330" t="s">
        <v>16</v>
      </c>
      <c r="H1330">
        <v>7.5793044560952296</v>
      </c>
      <c r="J1330">
        <f t="shared" si="206"/>
        <v>1329</v>
      </c>
      <c r="K1330" t="str">
        <f t="shared" si="200"/>
        <v>AEP TX CentralSouth LZ</v>
      </c>
      <c r="L1330" s="10">
        <f t="shared" si="207"/>
        <v>45887</v>
      </c>
      <c r="M1330" s="10">
        <f t="shared" si="208"/>
        <v>46539</v>
      </c>
      <c r="N1330" t="str">
        <f t="shared" si="201"/>
        <v>SOUTH</v>
      </c>
      <c r="O1330" t="str">
        <f t="shared" si="202"/>
        <v>MED</v>
      </c>
      <c r="P1330" t="str">
        <f t="shared" si="203"/>
        <v>APG&amp;E</v>
      </c>
      <c r="Q1330">
        <f t="shared" si="204"/>
        <v>12</v>
      </c>
      <c r="R1330">
        <v>0</v>
      </c>
      <c r="S1330">
        <f>200</f>
        <v>200</v>
      </c>
      <c r="T1330" s="9">
        <f t="shared" si="209"/>
        <v>75.793044560952296</v>
      </c>
      <c r="U1330">
        <f>0</f>
        <v>0</v>
      </c>
      <c r="V1330" s="9">
        <f t="shared" si="205"/>
        <v>75.793044560952296</v>
      </c>
      <c r="W1330" s="9">
        <f>0</f>
        <v>0</v>
      </c>
      <c r="X1330" s="9">
        <f>0</f>
        <v>0</v>
      </c>
      <c r="Y1330" s="9">
        <f>0</f>
        <v>0</v>
      </c>
      <c r="Z1330" s="9">
        <f>0</f>
        <v>0</v>
      </c>
      <c r="AA1330">
        <f>10</f>
        <v>10</v>
      </c>
    </row>
    <row r="1331" spans="1:27" x14ac:dyDescent="0.55000000000000004">
      <c r="A1331" s="10">
        <v>46539</v>
      </c>
      <c r="B1331" t="s">
        <v>11</v>
      </c>
      <c r="C1331" t="s">
        <v>12</v>
      </c>
      <c r="D1331" t="s">
        <v>19</v>
      </c>
      <c r="E1331" t="s">
        <v>28</v>
      </c>
      <c r="F1331" t="s">
        <v>17</v>
      </c>
      <c r="G1331" t="s">
        <v>16</v>
      </c>
      <c r="H1331">
        <v>7.5857174975644597</v>
      </c>
      <c r="J1331">
        <f t="shared" si="206"/>
        <v>1330</v>
      </c>
      <c r="K1331" t="str">
        <f t="shared" si="200"/>
        <v>AEP TX CentralSouth LZ</v>
      </c>
      <c r="L1331" s="10">
        <f t="shared" si="207"/>
        <v>45887</v>
      </c>
      <c r="M1331" s="10">
        <f t="shared" si="208"/>
        <v>46539</v>
      </c>
      <c r="N1331" t="str">
        <f t="shared" si="201"/>
        <v>SOUTH</v>
      </c>
      <c r="O1331" t="str">
        <f t="shared" si="202"/>
        <v>MED</v>
      </c>
      <c r="P1331" t="str">
        <f t="shared" si="203"/>
        <v>APG&amp;E</v>
      </c>
      <c r="Q1331">
        <f t="shared" si="204"/>
        <v>24</v>
      </c>
      <c r="R1331">
        <v>0</v>
      </c>
      <c r="S1331">
        <f>200</f>
        <v>200</v>
      </c>
      <c r="T1331" s="9">
        <f t="shared" si="209"/>
        <v>75.857174975644597</v>
      </c>
      <c r="U1331">
        <f>0</f>
        <v>0</v>
      </c>
      <c r="V1331" s="9">
        <f t="shared" si="205"/>
        <v>75.857174975644597</v>
      </c>
      <c r="W1331" s="9">
        <f>0</f>
        <v>0</v>
      </c>
      <c r="X1331" s="9">
        <f>0</f>
        <v>0</v>
      </c>
      <c r="Y1331" s="9">
        <f>0</f>
        <v>0</v>
      </c>
      <c r="Z1331" s="9">
        <f>0</f>
        <v>0</v>
      </c>
      <c r="AA1331">
        <f>10</f>
        <v>10</v>
      </c>
    </row>
    <row r="1332" spans="1:27" x14ac:dyDescent="0.55000000000000004">
      <c r="A1332" s="10">
        <v>46539</v>
      </c>
      <c r="B1332" t="s">
        <v>11</v>
      </c>
      <c r="C1332" t="s">
        <v>12</v>
      </c>
      <c r="D1332" t="s">
        <v>19</v>
      </c>
      <c r="E1332" t="s">
        <v>28</v>
      </c>
      <c r="F1332" t="s">
        <v>18</v>
      </c>
      <c r="G1332" t="s">
        <v>16</v>
      </c>
      <c r="H1332">
        <v>7.5518077310879601</v>
      </c>
      <c r="J1332">
        <f t="shared" si="206"/>
        <v>1331</v>
      </c>
      <c r="K1332" t="str">
        <f t="shared" si="200"/>
        <v>AEP TX CentralSouth LZ</v>
      </c>
      <c r="L1332" s="10">
        <f t="shared" si="207"/>
        <v>45887</v>
      </c>
      <c r="M1332" s="10">
        <f t="shared" si="208"/>
        <v>46539</v>
      </c>
      <c r="N1332" t="str">
        <f t="shared" si="201"/>
        <v>SOUTH</v>
      </c>
      <c r="O1332" t="str">
        <f t="shared" si="202"/>
        <v>MED</v>
      </c>
      <c r="P1332" t="str">
        <f t="shared" si="203"/>
        <v>APG&amp;E</v>
      </c>
      <c r="Q1332">
        <f t="shared" si="204"/>
        <v>36</v>
      </c>
      <c r="R1332">
        <v>0</v>
      </c>
      <c r="S1332">
        <f>200</f>
        <v>200</v>
      </c>
      <c r="T1332" s="9">
        <f t="shared" si="209"/>
        <v>75.518077310879605</v>
      </c>
      <c r="U1332">
        <f>0</f>
        <v>0</v>
      </c>
      <c r="V1332" s="9">
        <f t="shared" si="205"/>
        <v>75.518077310879605</v>
      </c>
      <c r="W1332" s="9">
        <f>0</f>
        <v>0</v>
      </c>
      <c r="X1332" s="9">
        <f>0</f>
        <v>0</v>
      </c>
      <c r="Y1332" s="9">
        <f>0</f>
        <v>0</v>
      </c>
      <c r="Z1332" s="9">
        <f>0</f>
        <v>0</v>
      </c>
      <c r="AA1332">
        <f>10</f>
        <v>10</v>
      </c>
    </row>
    <row r="1333" spans="1:27" x14ac:dyDescent="0.55000000000000004">
      <c r="A1333" s="10">
        <v>46569</v>
      </c>
      <c r="B1333" t="s">
        <v>11</v>
      </c>
      <c r="C1333" t="s">
        <v>12</v>
      </c>
      <c r="D1333" t="s">
        <v>19</v>
      </c>
      <c r="E1333" t="s">
        <v>28</v>
      </c>
      <c r="F1333" t="s">
        <v>15</v>
      </c>
      <c r="G1333" t="s">
        <v>16</v>
      </c>
      <c r="H1333">
        <v>7.5786945340116398</v>
      </c>
      <c r="J1333">
        <f t="shared" si="206"/>
        <v>1332</v>
      </c>
      <c r="K1333" t="str">
        <f t="shared" si="200"/>
        <v>AEP TX CentralSouth LZ</v>
      </c>
      <c r="L1333" s="10">
        <f t="shared" si="207"/>
        <v>45887</v>
      </c>
      <c r="M1333" s="10">
        <f t="shared" si="208"/>
        <v>46569</v>
      </c>
      <c r="N1333" t="str">
        <f t="shared" si="201"/>
        <v>SOUTH</v>
      </c>
      <c r="O1333" t="str">
        <f t="shared" si="202"/>
        <v>MED</v>
      </c>
      <c r="P1333" t="str">
        <f t="shared" si="203"/>
        <v>APG&amp;E</v>
      </c>
      <c r="Q1333">
        <f t="shared" si="204"/>
        <v>12</v>
      </c>
      <c r="R1333">
        <v>0</v>
      </c>
      <c r="S1333">
        <f>200</f>
        <v>200</v>
      </c>
      <c r="T1333" s="9">
        <f t="shared" si="209"/>
        <v>75.786945340116404</v>
      </c>
      <c r="U1333">
        <f>0</f>
        <v>0</v>
      </c>
      <c r="V1333" s="9">
        <f t="shared" si="205"/>
        <v>75.786945340116404</v>
      </c>
      <c r="W1333" s="9">
        <f>0</f>
        <v>0</v>
      </c>
      <c r="X1333" s="9">
        <f>0</f>
        <v>0</v>
      </c>
      <c r="Y1333" s="9">
        <f>0</f>
        <v>0</v>
      </c>
      <c r="Z1333" s="9">
        <f>0</f>
        <v>0</v>
      </c>
      <c r="AA1333">
        <f>10</f>
        <v>10</v>
      </c>
    </row>
    <row r="1334" spans="1:27" x14ac:dyDescent="0.55000000000000004">
      <c r="A1334" s="10">
        <v>46569</v>
      </c>
      <c r="B1334" t="s">
        <v>11</v>
      </c>
      <c r="C1334" t="s">
        <v>12</v>
      </c>
      <c r="D1334" t="s">
        <v>19</v>
      </c>
      <c r="E1334" t="s">
        <v>28</v>
      </c>
      <c r="F1334" t="s">
        <v>17</v>
      </c>
      <c r="G1334" t="s">
        <v>16</v>
      </c>
      <c r="H1334">
        <v>7.5866234877040704</v>
      </c>
      <c r="J1334">
        <f t="shared" si="206"/>
        <v>1333</v>
      </c>
      <c r="K1334" t="str">
        <f t="shared" si="200"/>
        <v>AEP TX CentralSouth LZ</v>
      </c>
      <c r="L1334" s="10">
        <f t="shared" si="207"/>
        <v>45887</v>
      </c>
      <c r="M1334" s="10">
        <f t="shared" si="208"/>
        <v>46569</v>
      </c>
      <c r="N1334" t="str">
        <f t="shared" si="201"/>
        <v>SOUTH</v>
      </c>
      <c r="O1334" t="str">
        <f t="shared" si="202"/>
        <v>MED</v>
      </c>
      <c r="P1334" t="str">
        <f t="shared" si="203"/>
        <v>APG&amp;E</v>
      </c>
      <c r="Q1334">
        <f t="shared" si="204"/>
        <v>24</v>
      </c>
      <c r="R1334">
        <v>0</v>
      </c>
      <c r="S1334">
        <f>200</f>
        <v>200</v>
      </c>
      <c r="T1334" s="9">
        <f t="shared" si="209"/>
        <v>75.866234877040711</v>
      </c>
      <c r="U1334">
        <f>0</f>
        <v>0</v>
      </c>
      <c r="V1334" s="9">
        <f t="shared" si="205"/>
        <v>75.866234877040711</v>
      </c>
      <c r="W1334" s="9">
        <f>0</f>
        <v>0</v>
      </c>
      <c r="X1334" s="9">
        <f>0</f>
        <v>0</v>
      </c>
      <c r="Y1334" s="9">
        <f>0</f>
        <v>0</v>
      </c>
      <c r="Z1334" s="9">
        <f>0</f>
        <v>0</v>
      </c>
      <c r="AA1334">
        <f>10</f>
        <v>10</v>
      </c>
    </row>
    <row r="1335" spans="1:27" x14ac:dyDescent="0.55000000000000004">
      <c r="A1335" s="10">
        <v>46569</v>
      </c>
      <c r="B1335" t="s">
        <v>11</v>
      </c>
      <c r="C1335" t="s">
        <v>12</v>
      </c>
      <c r="D1335" t="s">
        <v>19</v>
      </c>
      <c r="E1335" t="s">
        <v>28</v>
      </c>
      <c r="F1335" t="s">
        <v>18</v>
      </c>
      <c r="G1335" t="s">
        <v>16</v>
      </c>
      <c r="H1335">
        <v>7.5534450843394101</v>
      </c>
      <c r="J1335">
        <f t="shared" si="206"/>
        <v>1334</v>
      </c>
      <c r="K1335" t="str">
        <f t="shared" si="200"/>
        <v>AEP TX CentralSouth LZ</v>
      </c>
      <c r="L1335" s="10">
        <f t="shared" si="207"/>
        <v>45887</v>
      </c>
      <c r="M1335" s="10">
        <f t="shared" si="208"/>
        <v>46569</v>
      </c>
      <c r="N1335" t="str">
        <f t="shared" si="201"/>
        <v>SOUTH</v>
      </c>
      <c r="O1335" t="str">
        <f t="shared" si="202"/>
        <v>MED</v>
      </c>
      <c r="P1335" t="str">
        <f t="shared" si="203"/>
        <v>APG&amp;E</v>
      </c>
      <c r="Q1335">
        <f t="shared" si="204"/>
        <v>36</v>
      </c>
      <c r="R1335">
        <v>0</v>
      </c>
      <c r="S1335">
        <f>200</f>
        <v>200</v>
      </c>
      <c r="T1335" s="9">
        <f t="shared" si="209"/>
        <v>75.534450843394097</v>
      </c>
      <c r="U1335">
        <f>0</f>
        <v>0</v>
      </c>
      <c r="V1335" s="9">
        <f t="shared" si="205"/>
        <v>75.534450843394097</v>
      </c>
      <c r="W1335" s="9">
        <f>0</f>
        <v>0</v>
      </c>
      <c r="X1335" s="9">
        <f>0</f>
        <v>0</v>
      </c>
      <c r="Y1335" s="9">
        <f>0</f>
        <v>0</v>
      </c>
      <c r="Z1335" s="9">
        <f>0</f>
        <v>0</v>
      </c>
      <c r="AA1335">
        <f>10</f>
        <v>10</v>
      </c>
    </row>
    <row r="1336" spans="1:27" x14ac:dyDescent="0.55000000000000004">
      <c r="A1336" s="10">
        <v>46600</v>
      </c>
      <c r="B1336" t="s">
        <v>11</v>
      </c>
      <c r="C1336" t="s">
        <v>12</v>
      </c>
      <c r="D1336" t="s">
        <v>19</v>
      </c>
      <c r="E1336" t="s">
        <v>28</v>
      </c>
      <c r="F1336" t="s">
        <v>15</v>
      </c>
      <c r="G1336" t="s">
        <v>16</v>
      </c>
      <c r="H1336">
        <v>7.5856682794911698</v>
      </c>
      <c r="J1336">
        <f t="shared" si="206"/>
        <v>1335</v>
      </c>
      <c r="K1336" t="str">
        <f t="shared" si="200"/>
        <v>AEP TX CentralSouth LZ</v>
      </c>
      <c r="L1336" s="10">
        <f t="shared" si="207"/>
        <v>45887</v>
      </c>
      <c r="M1336" s="10">
        <f t="shared" si="208"/>
        <v>46600</v>
      </c>
      <c r="N1336" t="str">
        <f t="shared" si="201"/>
        <v>SOUTH</v>
      </c>
      <c r="O1336" t="str">
        <f t="shared" si="202"/>
        <v>MED</v>
      </c>
      <c r="P1336" t="str">
        <f t="shared" si="203"/>
        <v>APG&amp;E</v>
      </c>
      <c r="Q1336">
        <f t="shared" si="204"/>
        <v>12</v>
      </c>
      <c r="R1336">
        <v>0</v>
      </c>
      <c r="S1336">
        <f>200</f>
        <v>200</v>
      </c>
      <c r="T1336" s="9">
        <f t="shared" si="209"/>
        <v>75.856682794911706</v>
      </c>
      <c r="U1336">
        <f>0</f>
        <v>0</v>
      </c>
      <c r="V1336" s="9">
        <f t="shared" si="205"/>
        <v>75.856682794911706</v>
      </c>
      <c r="W1336" s="9">
        <f>0</f>
        <v>0</v>
      </c>
      <c r="X1336" s="9">
        <f>0</f>
        <v>0</v>
      </c>
      <c r="Y1336" s="9">
        <f>0</f>
        <v>0</v>
      </c>
      <c r="Z1336" s="9">
        <f>0</f>
        <v>0</v>
      </c>
      <c r="AA1336">
        <f>10</f>
        <v>10</v>
      </c>
    </row>
    <row r="1337" spans="1:27" x14ac:dyDescent="0.55000000000000004">
      <c r="A1337" s="10">
        <v>46600</v>
      </c>
      <c r="B1337" t="s">
        <v>11</v>
      </c>
      <c r="C1337" t="s">
        <v>12</v>
      </c>
      <c r="D1337" t="s">
        <v>19</v>
      </c>
      <c r="E1337" t="s">
        <v>28</v>
      </c>
      <c r="F1337" t="s">
        <v>17</v>
      </c>
      <c r="G1337" t="s">
        <v>16</v>
      </c>
      <c r="H1337">
        <v>7.5916359462371599</v>
      </c>
      <c r="J1337">
        <f t="shared" si="206"/>
        <v>1336</v>
      </c>
      <c r="K1337" t="str">
        <f t="shared" si="200"/>
        <v>AEP TX CentralSouth LZ</v>
      </c>
      <c r="L1337" s="10">
        <f t="shared" si="207"/>
        <v>45887</v>
      </c>
      <c r="M1337" s="10">
        <f t="shared" si="208"/>
        <v>46600</v>
      </c>
      <c r="N1337" t="str">
        <f t="shared" si="201"/>
        <v>SOUTH</v>
      </c>
      <c r="O1337" t="str">
        <f t="shared" si="202"/>
        <v>MED</v>
      </c>
      <c r="P1337" t="str">
        <f t="shared" si="203"/>
        <v>APG&amp;E</v>
      </c>
      <c r="Q1337">
        <f t="shared" si="204"/>
        <v>24</v>
      </c>
      <c r="R1337">
        <v>0</v>
      </c>
      <c r="S1337">
        <f>200</f>
        <v>200</v>
      </c>
      <c r="T1337" s="9">
        <f t="shared" si="209"/>
        <v>75.916359462371602</v>
      </c>
      <c r="U1337">
        <f>0</f>
        <v>0</v>
      </c>
      <c r="V1337" s="9">
        <f t="shared" si="205"/>
        <v>75.916359462371602</v>
      </c>
      <c r="W1337" s="9">
        <f>0</f>
        <v>0</v>
      </c>
      <c r="X1337" s="9">
        <f>0</f>
        <v>0</v>
      </c>
      <c r="Y1337" s="9">
        <f>0</f>
        <v>0</v>
      </c>
      <c r="Z1337" s="9">
        <f>0</f>
        <v>0</v>
      </c>
      <c r="AA1337">
        <f>10</f>
        <v>10</v>
      </c>
    </row>
    <row r="1338" spans="1:27" x14ac:dyDescent="0.55000000000000004">
      <c r="A1338" s="10">
        <v>46600</v>
      </c>
      <c r="B1338" t="s">
        <v>11</v>
      </c>
      <c r="C1338" t="s">
        <v>12</v>
      </c>
      <c r="D1338" t="s">
        <v>19</v>
      </c>
      <c r="E1338" t="s">
        <v>28</v>
      </c>
      <c r="F1338" t="s">
        <v>18</v>
      </c>
      <c r="G1338" t="s">
        <v>16</v>
      </c>
      <c r="H1338">
        <v>7.5540179827703904</v>
      </c>
      <c r="J1338">
        <f t="shared" si="206"/>
        <v>1337</v>
      </c>
      <c r="K1338" t="str">
        <f t="shared" si="200"/>
        <v>AEP TX CentralSouth LZ</v>
      </c>
      <c r="L1338" s="10">
        <f t="shared" si="207"/>
        <v>45887</v>
      </c>
      <c r="M1338" s="10">
        <f t="shared" si="208"/>
        <v>46600</v>
      </c>
      <c r="N1338" t="str">
        <f t="shared" si="201"/>
        <v>SOUTH</v>
      </c>
      <c r="O1338" t="str">
        <f t="shared" si="202"/>
        <v>MED</v>
      </c>
      <c r="P1338" t="str">
        <f t="shared" si="203"/>
        <v>APG&amp;E</v>
      </c>
      <c r="Q1338">
        <f t="shared" si="204"/>
        <v>36</v>
      </c>
      <c r="R1338">
        <v>0</v>
      </c>
      <c r="S1338">
        <f>200</f>
        <v>200</v>
      </c>
      <c r="T1338" s="9">
        <f t="shared" si="209"/>
        <v>75.540179827703909</v>
      </c>
      <c r="U1338">
        <f>0</f>
        <v>0</v>
      </c>
      <c r="V1338" s="9">
        <f t="shared" si="205"/>
        <v>75.540179827703909</v>
      </c>
      <c r="W1338" s="9">
        <f>0</f>
        <v>0</v>
      </c>
      <c r="X1338" s="9">
        <f>0</f>
        <v>0</v>
      </c>
      <c r="Y1338" s="9">
        <f>0</f>
        <v>0</v>
      </c>
      <c r="Z1338" s="9">
        <f>0</f>
        <v>0</v>
      </c>
      <c r="AA1338">
        <f>10</f>
        <v>10</v>
      </c>
    </row>
    <row r="1339" spans="1:27" x14ac:dyDescent="0.55000000000000004">
      <c r="A1339" s="10">
        <v>45870</v>
      </c>
      <c r="B1339" t="s">
        <v>11</v>
      </c>
      <c r="C1339" t="s">
        <v>12</v>
      </c>
      <c r="D1339" t="s">
        <v>20</v>
      </c>
      <c r="E1339" t="s">
        <v>28</v>
      </c>
      <c r="F1339" t="s">
        <v>15</v>
      </c>
      <c r="G1339" t="s">
        <v>16</v>
      </c>
      <c r="H1339">
        <v>7.4608861187587001</v>
      </c>
      <c r="J1339">
        <f t="shared" si="206"/>
        <v>1338</v>
      </c>
      <c r="K1339" t="str">
        <f t="shared" si="200"/>
        <v>AEP TX CentralWest LZ</v>
      </c>
      <c r="L1339" s="10">
        <f t="shared" si="207"/>
        <v>45887</v>
      </c>
      <c r="M1339" s="10">
        <f t="shared" si="208"/>
        <v>45870</v>
      </c>
      <c r="N1339" t="str">
        <f t="shared" si="201"/>
        <v>WEST</v>
      </c>
      <c r="O1339" t="str">
        <f t="shared" si="202"/>
        <v>MED</v>
      </c>
      <c r="P1339" t="str">
        <f t="shared" si="203"/>
        <v>APG&amp;E</v>
      </c>
      <c r="Q1339">
        <f t="shared" si="204"/>
        <v>12</v>
      </c>
      <c r="R1339">
        <v>0</v>
      </c>
      <c r="S1339">
        <f>200</f>
        <v>200</v>
      </c>
      <c r="T1339" s="9">
        <f t="shared" si="209"/>
        <v>74.608861187586996</v>
      </c>
      <c r="U1339">
        <f>0</f>
        <v>0</v>
      </c>
      <c r="V1339" s="9">
        <f t="shared" si="205"/>
        <v>74.608861187586996</v>
      </c>
      <c r="W1339" s="9">
        <f>0</f>
        <v>0</v>
      </c>
      <c r="X1339" s="9">
        <f>0</f>
        <v>0</v>
      </c>
      <c r="Y1339" s="9">
        <f>0</f>
        <v>0</v>
      </c>
      <c r="Z1339" s="9">
        <f>0</f>
        <v>0</v>
      </c>
      <c r="AA1339">
        <f>10</f>
        <v>10</v>
      </c>
    </row>
    <row r="1340" spans="1:27" x14ac:dyDescent="0.55000000000000004">
      <c r="A1340" s="10">
        <v>45870</v>
      </c>
      <c r="B1340" t="s">
        <v>11</v>
      </c>
      <c r="C1340" t="s">
        <v>12</v>
      </c>
      <c r="D1340" t="s">
        <v>20</v>
      </c>
      <c r="E1340" t="s">
        <v>28</v>
      </c>
      <c r="F1340" t="s">
        <v>17</v>
      </c>
      <c r="G1340" t="s">
        <v>16</v>
      </c>
      <c r="H1340">
        <v>7.9812004618789096</v>
      </c>
      <c r="J1340">
        <f t="shared" si="206"/>
        <v>1339</v>
      </c>
      <c r="K1340" t="str">
        <f t="shared" si="200"/>
        <v>AEP TX CentralWest LZ</v>
      </c>
      <c r="L1340" s="10">
        <f t="shared" si="207"/>
        <v>45887</v>
      </c>
      <c r="M1340" s="10">
        <f t="shared" si="208"/>
        <v>45870</v>
      </c>
      <c r="N1340" t="str">
        <f t="shared" si="201"/>
        <v>WEST</v>
      </c>
      <c r="O1340" t="str">
        <f t="shared" si="202"/>
        <v>MED</v>
      </c>
      <c r="P1340" t="str">
        <f t="shared" si="203"/>
        <v>APG&amp;E</v>
      </c>
      <c r="Q1340">
        <f t="shared" si="204"/>
        <v>24</v>
      </c>
      <c r="R1340">
        <v>0</v>
      </c>
      <c r="S1340">
        <f>200</f>
        <v>200</v>
      </c>
      <c r="T1340" s="9">
        <f t="shared" si="209"/>
        <v>79.812004618789103</v>
      </c>
      <c r="U1340">
        <f>0</f>
        <v>0</v>
      </c>
      <c r="V1340" s="9">
        <f t="shared" si="205"/>
        <v>79.812004618789103</v>
      </c>
      <c r="W1340" s="9">
        <f>0</f>
        <v>0</v>
      </c>
      <c r="X1340" s="9">
        <f>0</f>
        <v>0</v>
      </c>
      <c r="Y1340" s="9">
        <f>0</f>
        <v>0</v>
      </c>
      <c r="Z1340" s="9">
        <f>0</f>
        <v>0</v>
      </c>
      <c r="AA1340">
        <f>10</f>
        <v>10</v>
      </c>
    </row>
    <row r="1341" spans="1:27" x14ac:dyDescent="0.55000000000000004">
      <c r="A1341" s="10">
        <v>45870</v>
      </c>
      <c r="B1341" t="s">
        <v>11</v>
      </c>
      <c r="C1341" t="s">
        <v>12</v>
      </c>
      <c r="D1341" t="s">
        <v>20</v>
      </c>
      <c r="E1341" t="s">
        <v>28</v>
      </c>
      <c r="F1341" t="s">
        <v>18</v>
      </c>
      <c r="G1341" t="s">
        <v>16</v>
      </c>
      <c r="H1341">
        <v>8.17634820638653</v>
      </c>
      <c r="J1341">
        <f t="shared" si="206"/>
        <v>1340</v>
      </c>
      <c r="K1341" t="str">
        <f t="shared" si="200"/>
        <v>AEP TX CentralWest LZ</v>
      </c>
      <c r="L1341" s="10">
        <f t="shared" si="207"/>
        <v>45887</v>
      </c>
      <c r="M1341" s="10">
        <f t="shared" si="208"/>
        <v>45870</v>
      </c>
      <c r="N1341" t="str">
        <f t="shared" si="201"/>
        <v>WEST</v>
      </c>
      <c r="O1341" t="str">
        <f t="shared" si="202"/>
        <v>MED</v>
      </c>
      <c r="P1341" t="str">
        <f t="shared" si="203"/>
        <v>APG&amp;E</v>
      </c>
      <c r="Q1341">
        <f t="shared" si="204"/>
        <v>36</v>
      </c>
      <c r="R1341">
        <v>0</v>
      </c>
      <c r="S1341">
        <f>200</f>
        <v>200</v>
      </c>
      <c r="T1341" s="9">
        <f t="shared" si="209"/>
        <v>81.763482063865297</v>
      </c>
      <c r="U1341">
        <f>0</f>
        <v>0</v>
      </c>
      <c r="V1341" s="9">
        <f t="shared" si="205"/>
        <v>81.763482063865297</v>
      </c>
      <c r="W1341" s="9">
        <f>0</f>
        <v>0</v>
      </c>
      <c r="X1341" s="9">
        <f>0</f>
        <v>0</v>
      </c>
      <c r="Y1341" s="9">
        <f>0</f>
        <v>0</v>
      </c>
      <c r="Z1341" s="9">
        <f>0</f>
        <v>0</v>
      </c>
      <c r="AA1341">
        <f>10</f>
        <v>10</v>
      </c>
    </row>
    <row r="1342" spans="1:27" x14ac:dyDescent="0.55000000000000004">
      <c r="A1342" s="10">
        <v>45870</v>
      </c>
      <c r="B1342" t="s">
        <v>11</v>
      </c>
      <c r="C1342" t="s">
        <v>12</v>
      </c>
      <c r="D1342" t="s">
        <v>20</v>
      </c>
      <c r="E1342" t="s">
        <v>28</v>
      </c>
      <c r="F1342" t="s">
        <v>29</v>
      </c>
      <c r="G1342" t="s">
        <v>16</v>
      </c>
      <c r="H1342">
        <v>8.3627441416310901</v>
      </c>
      <c r="J1342">
        <f t="shared" si="206"/>
        <v>1341</v>
      </c>
      <c r="K1342" t="str">
        <f t="shared" si="200"/>
        <v>AEP TX CentralWest LZ</v>
      </c>
      <c r="L1342" s="10">
        <f t="shared" si="207"/>
        <v>45887</v>
      </c>
      <c r="M1342" s="10">
        <f t="shared" si="208"/>
        <v>45870</v>
      </c>
      <c r="N1342" t="str">
        <f t="shared" si="201"/>
        <v>WEST</v>
      </c>
      <c r="O1342" t="str">
        <f t="shared" si="202"/>
        <v>MED</v>
      </c>
      <c r="P1342" t="str">
        <f t="shared" si="203"/>
        <v>APG&amp;E</v>
      </c>
      <c r="Q1342">
        <f t="shared" si="204"/>
        <v>48</v>
      </c>
      <c r="R1342">
        <v>0</v>
      </c>
      <c r="S1342">
        <f>200</f>
        <v>200</v>
      </c>
      <c r="T1342" s="9">
        <f t="shared" si="209"/>
        <v>83.627441416310901</v>
      </c>
      <c r="U1342">
        <f>0</f>
        <v>0</v>
      </c>
      <c r="V1342" s="9">
        <f t="shared" si="205"/>
        <v>83.627441416310901</v>
      </c>
      <c r="W1342" s="9">
        <f>0</f>
        <v>0</v>
      </c>
      <c r="X1342" s="9">
        <f>0</f>
        <v>0</v>
      </c>
      <c r="Y1342" s="9">
        <f>0</f>
        <v>0</v>
      </c>
      <c r="Z1342" s="9">
        <f>0</f>
        <v>0</v>
      </c>
      <c r="AA1342">
        <f>10</f>
        <v>10</v>
      </c>
    </row>
    <row r="1343" spans="1:27" x14ac:dyDescent="0.55000000000000004">
      <c r="A1343" s="10">
        <v>45870</v>
      </c>
      <c r="B1343" t="s">
        <v>11</v>
      </c>
      <c r="C1343" t="s">
        <v>12</v>
      </c>
      <c r="D1343" t="s">
        <v>20</v>
      </c>
      <c r="E1343" t="s">
        <v>28</v>
      </c>
      <c r="F1343" t="s">
        <v>30</v>
      </c>
      <c r="G1343" t="s">
        <v>16</v>
      </c>
      <c r="H1343">
        <v>8.4887543962890692</v>
      </c>
      <c r="J1343">
        <f t="shared" si="206"/>
        <v>1342</v>
      </c>
      <c r="K1343" t="str">
        <f t="shared" si="200"/>
        <v>AEP TX CentralWest LZ</v>
      </c>
      <c r="L1343" s="10">
        <f t="shared" si="207"/>
        <v>45887</v>
      </c>
      <c r="M1343" s="10">
        <f t="shared" si="208"/>
        <v>45870</v>
      </c>
      <c r="N1343" t="str">
        <f t="shared" si="201"/>
        <v>WEST</v>
      </c>
      <c r="O1343" t="str">
        <f t="shared" si="202"/>
        <v>MED</v>
      </c>
      <c r="P1343" t="str">
        <f t="shared" si="203"/>
        <v>APG&amp;E</v>
      </c>
      <c r="Q1343">
        <f t="shared" si="204"/>
        <v>60</v>
      </c>
      <c r="R1343">
        <v>0</v>
      </c>
      <c r="S1343">
        <f>200</f>
        <v>200</v>
      </c>
      <c r="T1343" s="9">
        <f t="shared" si="209"/>
        <v>84.887543962890689</v>
      </c>
      <c r="U1343">
        <f>0</f>
        <v>0</v>
      </c>
      <c r="V1343" s="9">
        <f t="shared" si="205"/>
        <v>84.887543962890689</v>
      </c>
      <c r="W1343" s="9">
        <f>0</f>
        <v>0</v>
      </c>
      <c r="X1343" s="9">
        <f>0</f>
        <v>0</v>
      </c>
      <c r="Y1343" s="9">
        <f>0</f>
        <v>0</v>
      </c>
      <c r="Z1343" s="9">
        <f>0</f>
        <v>0</v>
      </c>
      <c r="AA1343">
        <f>10</f>
        <v>10</v>
      </c>
    </row>
    <row r="1344" spans="1:27" x14ac:dyDescent="0.55000000000000004">
      <c r="A1344" s="10">
        <v>45901</v>
      </c>
      <c r="B1344" t="s">
        <v>11</v>
      </c>
      <c r="C1344" t="s">
        <v>12</v>
      </c>
      <c r="D1344" t="s">
        <v>20</v>
      </c>
      <c r="E1344" t="s">
        <v>28</v>
      </c>
      <c r="F1344" t="s">
        <v>15</v>
      </c>
      <c r="G1344" t="s">
        <v>16</v>
      </c>
      <c r="H1344">
        <v>7.9589665661641504</v>
      </c>
      <c r="J1344">
        <f t="shared" si="206"/>
        <v>1343</v>
      </c>
      <c r="K1344" t="str">
        <f t="shared" si="200"/>
        <v>AEP TX CentralWest LZ</v>
      </c>
      <c r="L1344" s="10">
        <f t="shared" si="207"/>
        <v>45887</v>
      </c>
      <c r="M1344" s="10">
        <f t="shared" si="208"/>
        <v>45901</v>
      </c>
      <c r="N1344" t="str">
        <f t="shared" si="201"/>
        <v>WEST</v>
      </c>
      <c r="O1344" t="str">
        <f t="shared" si="202"/>
        <v>MED</v>
      </c>
      <c r="P1344" t="str">
        <f t="shared" si="203"/>
        <v>APG&amp;E</v>
      </c>
      <c r="Q1344">
        <f t="shared" si="204"/>
        <v>12</v>
      </c>
      <c r="R1344">
        <v>0</v>
      </c>
      <c r="S1344">
        <f>200</f>
        <v>200</v>
      </c>
      <c r="T1344" s="9">
        <f t="shared" si="209"/>
        <v>79.589665661641504</v>
      </c>
      <c r="U1344">
        <f>0</f>
        <v>0</v>
      </c>
      <c r="V1344" s="9">
        <f t="shared" si="205"/>
        <v>79.589665661641504</v>
      </c>
      <c r="W1344" s="9">
        <f>0</f>
        <v>0</v>
      </c>
      <c r="X1344" s="9">
        <f>0</f>
        <v>0</v>
      </c>
      <c r="Y1344" s="9">
        <f>0</f>
        <v>0</v>
      </c>
      <c r="Z1344" s="9">
        <f>0</f>
        <v>0</v>
      </c>
      <c r="AA1344">
        <f>10</f>
        <v>10</v>
      </c>
    </row>
    <row r="1345" spans="1:27" x14ac:dyDescent="0.55000000000000004">
      <c r="A1345" s="10">
        <v>45901</v>
      </c>
      <c r="B1345" t="s">
        <v>11</v>
      </c>
      <c r="C1345" t="s">
        <v>12</v>
      </c>
      <c r="D1345" t="s">
        <v>20</v>
      </c>
      <c r="E1345" t="s">
        <v>28</v>
      </c>
      <c r="F1345" t="s">
        <v>17</v>
      </c>
      <c r="G1345" t="s">
        <v>16</v>
      </c>
      <c r="H1345">
        <v>8.2317757296990504</v>
      </c>
      <c r="J1345">
        <f t="shared" si="206"/>
        <v>1344</v>
      </c>
      <c r="K1345" t="str">
        <f t="shared" si="200"/>
        <v>AEP TX CentralWest LZ</v>
      </c>
      <c r="L1345" s="10">
        <f t="shared" si="207"/>
        <v>45887</v>
      </c>
      <c r="M1345" s="10">
        <f t="shared" si="208"/>
        <v>45901</v>
      </c>
      <c r="N1345" t="str">
        <f t="shared" si="201"/>
        <v>WEST</v>
      </c>
      <c r="O1345" t="str">
        <f t="shared" si="202"/>
        <v>MED</v>
      </c>
      <c r="P1345" t="str">
        <f t="shared" si="203"/>
        <v>APG&amp;E</v>
      </c>
      <c r="Q1345">
        <f t="shared" si="204"/>
        <v>24</v>
      </c>
      <c r="R1345">
        <v>0</v>
      </c>
      <c r="S1345">
        <f>200</f>
        <v>200</v>
      </c>
      <c r="T1345" s="9">
        <f t="shared" si="209"/>
        <v>82.317757296990507</v>
      </c>
      <c r="U1345">
        <f>0</f>
        <v>0</v>
      </c>
      <c r="V1345" s="9">
        <f t="shared" si="205"/>
        <v>82.317757296990507</v>
      </c>
      <c r="W1345" s="9">
        <f>0</f>
        <v>0</v>
      </c>
      <c r="X1345" s="9">
        <f>0</f>
        <v>0</v>
      </c>
      <c r="Y1345" s="9">
        <f>0</f>
        <v>0</v>
      </c>
      <c r="Z1345" s="9">
        <f>0</f>
        <v>0</v>
      </c>
      <c r="AA1345">
        <f>10</f>
        <v>10</v>
      </c>
    </row>
    <row r="1346" spans="1:27" x14ac:dyDescent="0.55000000000000004">
      <c r="A1346" s="10">
        <v>45901</v>
      </c>
      <c r="B1346" t="s">
        <v>11</v>
      </c>
      <c r="C1346" t="s">
        <v>12</v>
      </c>
      <c r="D1346" t="s">
        <v>20</v>
      </c>
      <c r="E1346" t="s">
        <v>28</v>
      </c>
      <c r="F1346" t="s">
        <v>18</v>
      </c>
      <c r="G1346" t="s">
        <v>16</v>
      </c>
      <c r="H1346">
        <v>8.3286479250050593</v>
      </c>
      <c r="J1346">
        <f t="shared" si="206"/>
        <v>1345</v>
      </c>
      <c r="K1346" t="str">
        <f t="shared" ref="K1346:K1409" si="210">CONCATENATE(C1346,D1346)</f>
        <v>AEP TX CentralWest LZ</v>
      </c>
      <c r="L1346" s="10">
        <f t="shared" si="207"/>
        <v>45887</v>
      </c>
      <c r="M1346" s="10">
        <f t="shared" si="208"/>
        <v>45901</v>
      </c>
      <c r="N1346" t="str">
        <f t="shared" ref="N1346:N1409" si="211">IF(K1346="CenterpointHouston LZ","COAST",IF(K1346="OncorNorth LZ","NORTH",IF(K1346="AEP TX CENTRALSouth LZ","SOUTH",IF(K1346="AEP TX CentralWest LZ","WEST",IF(K1346="TNMPHouston LZ","TNMP","NA")))))</f>
        <v>WEST</v>
      </c>
      <c r="O1346" t="str">
        <f t="shared" ref="O1346:O1409" si="212">IF(E1346="LO","LOW",IF(E1346="MED","MED",IF(E1346="HI","HIGH","NA")))</f>
        <v>MED</v>
      </c>
      <c r="P1346" t="str">
        <f t="shared" ref="P1346:P1409" si="213">IF(G1346="Fixed Price","APG&amp;E","NA")</f>
        <v>APG&amp;E</v>
      </c>
      <c r="Q1346">
        <f t="shared" ref="Q1346:Q1409" si="214">IF(F1346="12 Months",12,IF(F1346="24 Months",24,IF(F1346="36 Months",36,IF(F1346="48 Months",48,IF(F1346="60 Months",60,0)))))</f>
        <v>36</v>
      </c>
      <c r="R1346">
        <v>0</v>
      </c>
      <c r="S1346">
        <f>200</f>
        <v>200</v>
      </c>
      <c r="T1346" s="9">
        <f t="shared" si="209"/>
        <v>83.28647925005059</v>
      </c>
      <c r="U1346">
        <f>0</f>
        <v>0</v>
      </c>
      <c r="V1346" s="9">
        <f t="shared" ref="V1346:V1409" si="215">T1346+U1346</f>
        <v>83.28647925005059</v>
      </c>
      <c r="W1346" s="9">
        <f>0</f>
        <v>0</v>
      </c>
      <c r="X1346" s="9">
        <f>0</f>
        <v>0</v>
      </c>
      <c r="Y1346" s="9">
        <f>0</f>
        <v>0</v>
      </c>
      <c r="Z1346" s="9">
        <f>0</f>
        <v>0</v>
      </c>
      <c r="AA1346">
        <f>10</f>
        <v>10</v>
      </c>
    </row>
    <row r="1347" spans="1:27" x14ac:dyDescent="0.55000000000000004">
      <c r="A1347" s="10">
        <v>45901</v>
      </c>
      <c r="B1347" t="s">
        <v>11</v>
      </c>
      <c r="C1347" t="s">
        <v>12</v>
      </c>
      <c r="D1347" t="s">
        <v>20</v>
      </c>
      <c r="E1347" t="s">
        <v>28</v>
      </c>
      <c r="F1347" t="s">
        <v>29</v>
      </c>
      <c r="G1347" t="s">
        <v>16</v>
      </c>
      <c r="H1347">
        <v>8.4803276710589106</v>
      </c>
      <c r="J1347">
        <f t="shared" ref="J1347:J1410" si="216">J1346+1</f>
        <v>1346</v>
      </c>
      <c r="K1347" t="str">
        <f t="shared" si="210"/>
        <v>AEP TX CentralWest LZ</v>
      </c>
      <c r="L1347" s="10">
        <f t="shared" ref="L1347:L1410" si="217">DATE(2025,8,18)</f>
        <v>45887</v>
      </c>
      <c r="M1347" s="10">
        <f t="shared" ref="M1347:M1410" si="218">A1347</f>
        <v>45901</v>
      </c>
      <c r="N1347" t="str">
        <f t="shared" si="211"/>
        <v>WEST</v>
      </c>
      <c r="O1347" t="str">
        <f t="shared" si="212"/>
        <v>MED</v>
      </c>
      <c r="P1347" t="str">
        <f t="shared" si="213"/>
        <v>APG&amp;E</v>
      </c>
      <c r="Q1347">
        <f t="shared" si="214"/>
        <v>48</v>
      </c>
      <c r="R1347">
        <v>0</v>
      </c>
      <c r="S1347">
        <f>200</f>
        <v>200</v>
      </c>
      <c r="T1347" s="9">
        <f t="shared" ref="T1347:T1410" si="219">IF(N1347="",0,H1347*10)</f>
        <v>84.803276710589103</v>
      </c>
      <c r="U1347">
        <f>0</f>
        <v>0</v>
      </c>
      <c r="V1347" s="9">
        <f t="shared" si="215"/>
        <v>84.803276710589103</v>
      </c>
      <c r="W1347" s="9">
        <f>0</f>
        <v>0</v>
      </c>
      <c r="X1347" s="9">
        <f>0</f>
        <v>0</v>
      </c>
      <c r="Y1347" s="9">
        <f>0</f>
        <v>0</v>
      </c>
      <c r="Z1347" s="9">
        <f>0</f>
        <v>0</v>
      </c>
      <c r="AA1347">
        <f>10</f>
        <v>10</v>
      </c>
    </row>
    <row r="1348" spans="1:27" x14ac:dyDescent="0.55000000000000004">
      <c r="A1348" s="10">
        <v>45901</v>
      </c>
      <c r="B1348" t="s">
        <v>11</v>
      </c>
      <c r="C1348" t="s">
        <v>12</v>
      </c>
      <c r="D1348" t="s">
        <v>20</v>
      </c>
      <c r="E1348" t="s">
        <v>28</v>
      </c>
      <c r="F1348" t="s">
        <v>30</v>
      </c>
      <c r="G1348" t="s">
        <v>16</v>
      </c>
      <c r="H1348">
        <v>8.5781705603027305</v>
      </c>
      <c r="J1348">
        <f t="shared" si="216"/>
        <v>1347</v>
      </c>
      <c r="K1348" t="str">
        <f t="shared" si="210"/>
        <v>AEP TX CentralWest LZ</v>
      </c>
      <c r="L1348" s="10">
        <f t="shared" si="217"/>
        <v>45887</v>
      </c>
      <c r="M1348" s="10">
        <f t="shared" si="218"/>
        <v>45901</v>
      </c>
      <c r="N1348" t="str">
        <f t="shared" si="211"/>
        <v>WEST</v>
      </c>
      <c r="O1348" t="str">
        <f t="shared" si="212"/>
        <v>MED</v>
      </c>
      <c r="P1348" t="str">
        <f t="shared" si="213"/>
        <v>APG&amp;E</v>
      </c>
      <c r="Q1348">
        <f t="shared" si="214"/>
        <v>60</v>
      </c>
      <c r="R1348">
        <v>0</v>
      </c>
      <c r="S1348">
        <f>200</f>
        <v>200</v>
      </c>
      <c r="T1348" s="9">
        <f t="shared" si="219"/>
        <v>85.781705603027305</v>
      </c>
      <c r="U1348">
        <f>0</f>
        <v>0</v>
      </c>
      <c r="V1348" s="9">
        <f t="shared" si="215"/>
        <v>85.781705603027305</v>
      </c>
      <c r="W1348" s="9">
        <f>0</f>
        <v>0</v>
      </c>
      <c r="X1348" s="9">
        <f>0</f>
        <v>0</v>
      </c>
      <c r="Y1348" s="9">
        <f>0</f>
        <v>0</v>
      </c>
      <c r="Z1348" s="9">
        <f>0</f>
        <v>0</v>
      </c>
      <c r="AA1348">
        <f>10</f>
        <v>10</v>
      </c>
    </row>
    <row r="1349" spans="1:27" x14ac:dyDescent="0.55000000000000004">
      <c r="A1349" s="10">
        <v>45931</v>
      </c>
      <c r="B1349" t="s">
        <v>11</v>
      </c>
      <c r="C1349" t="s">
        <v>12</v>
      </c>
      <c r="D1349" t="s">
        <v>20</v>
      </c>
      <c r="E1349" t="s">
        <v>28</v>
      </c>
      <c r="F1349" t="s">
        <v>15</v>
      </c>
      <c r="G1349" t="s">
        <v>16</v>
      </c>
      <c r="H1349">
        <v>8.1271149280965709</v>
      </c>
      <c r="J1349">
        <f t="shared" si="216"/>
        <v>1348</v>
      </c>
      <c r="K1349" t="str">
        <f t="shared" si="210"/>
        <v>AEP TX CentralWest LZ</v>
      </c>
      <c r="L1349" s="10">
        <f t="shared" si="217"/>
        <v>45887</v>
      </c>
      <c r="M1349" s="10">
        <f t="shared" si="218"/>
        <v>45931</v>
      </c>
      <c r="N1349" t="str">
        <f t="shared" si="211"/>
        <v>WEST</v>
      </c>
      <c r="O1349" t="str">
        <f t="shared" si="212"/>
        <v>MED</v>
      </c>
      <c r="P1349" t="str">
        <f t="shared" si="213"/>
        <v>APG&amp;E</v>
      </c>
      <c r="Q1349">
        <f t="shared" si="214"/>
        <v>12</v>
      </c>
      <c r="R1349">
        <v>0</v>
      </c>
      <c r="S1349">
        <f>200</f>
        <v>200</v>
      </c>
      <c r="T1349" s="9">
        <f t="shared" si="219"/>
        <v>81.271149280965716</v>
      </c>
      <c r="U1349">
        <f>0</f>
        <v>0</v>
      </c>
      <c r="V1349" s="9">
        <f t="shared" si="215"/>
        <v>81.271149280965716</v>
      </c>
      <c r="W1349" s="9">
        <f>0</f>
        <v>0</v>
      </c>
      <c r="X1349" s="9">
        <f>0</f>
        <v>0</v>
      </c>
      <c r="Y1349" s="9">
        <f>0</f>
        <v>0</v>
      </c>
      <c r="Z1349" s="9">
        <f>0</f>
        <v>0</v>
      </c>
      <c r="AA1349">
        <f>10</f>
        <v>10</v>
      </c>
    </row>
    <row r="1350" spans="1:27" x14ac:dyDescent="0.55000000000000004">
      <c r="A1350" s="10">
        <v>45931</v>
      </c>
      <c r="B1350" t="s">
        <v>11</v>
      </c>
      <c r="C1350" t="s">
        <v>12</v>
      </c>
      <c r="D1350" t="s">
        <v>20</v>
      </c>
      <c r="E1350" t="s">
        <v>28</v>
      </c>
      <c r="F1350" t="s">
        <v>17</v>
      </c>
      <c r="G1350" t="s">
        <v>16</v>
      </c>
      <c r="H1350">
        <v>8.3344403388524793</v>
      </c>
      <c r="J1350">
        <f t="shared" si="216"/>
        <v>1349</v>
      </c>
      <c r="K1350" t="str">
        <f t="shared" si="210"/>
        <v>AEP TX CentralWest LZ</v>
      </c>
      <c r="L1350" s="10">
        <f t="shared" si="217"/>
        <v>45887</v>
      </c>
      <c r="M1350" s="10">
        <f t="shared" si="218"/>
        <v>45931</v>
      </c>
      <c r="N1350" t="str">
        <f t="shared" si="211"/>
        <v>WEST</v>
      </c>
      <c r="O1350" t="str">
        <f t="shared" si="212"/>
        <v>MED</v>
      </c>
      <c r="P1350" t="str">
        <f t="shared" si="213"/>
        <v>APG&amp;E</v>
      </c>
      <c r="Q1350">
        <f t="shared" si="214"/>
        <v>24</v>
      </c>
      <c r="R1350">
        <v>0</v>
      </c>
      <c r="S1350">
        <f>200</f>
        <v>200</v>
      </c>
      <c r="T1350" s="9">
        <f t="shared" si="219"/>
        <v>83.344403388524796</v>
      </c>
      <c r="U1350">
        <f>0</f>
        <v>0</v>
      </c>
      <c r="V1350" s="9">
        <f t="shared" si="215"/>
        <v>83.344403388524796</v>
      </c>
      <c r="W1350" s="9">
        <f>0</f>
        <v>0</v>
      </c>
      <c r="X1350" s="9">
        <f>0</f>
        <v>0</v>
      </c>
      <c r="Y1350" s="9">
        <f>0</f>
        <v>0</v>
      </c>
      <c r="Z1350" s="9">
        <f>0</f>
        <v>0</v>
      </c>
      <c r="AA1350">
        <f>10</f>
        <v>10</v>
      </c>
    </row>
    <row r="1351" spans="1:27" x14ac:dyDescent="0.55000000000000004">
      <c r="A1351" s="10">
        <v>45931</v>
      </c>
      <c r="B1351" t="s">
        <v>11</v>
      </c>
      <c r="C1351" t="s">
        <v>12</v>
      </c>
      <c r="D1351" t="s">
        <v>20</v>
      </c>
      <c r="E1351" t="s">
        <v>28</v>
      </c>
      <c r="F1351" t="s">
        <v>18</v>
      </c>
      <c r="G1351" t="s">
        <v>16</v>
      </c>
      <c r="H1351">
        <v>8.3917343315020894</v>
      </c>
      <c r="J1351">
        <f t="shared" si="216"/>
        <v>1350</v>
      </c>
      <c r="K1351" t="str">
        <f t="shared" si="210"/>
        <v>AEP TX CentralWest LZ</v>
      </c>
      <c r="L1351" s="10">
        <f t="shared" si="217"/>
        <v>45887</v>
      </c>
      <c r="M1351" s="10">
        <f t="shared" si="218"/>
        <v>45931</v>
      </c>
      <c r="N1351" t="str">
        <f t="shared" si="211"/>
        <v>WEST</v>
      </c>
      <c r="O1351" t="str">
        <f t="shared" si="212"/>
        <v>MED</v>
      </c>
      <c r="P1351" t="str">
        <f t="shared" si="213"/>
        <v>APG&amp;E</v>
      </c>
      <c r="Q1351">
        <f t="shared" si="214"/>
        <v>36</v>
      </c>
      <c r="R1351">
        <v>0</v>
      </c>
      <c r="S1351">
        <f>200</f>
        <v>200</v>
      </c>
      <c r="T1351" s="9">
        <f t="shared" si="219"/>
        <v>83.917343315020901</v>
      </c>
      <c r="U1351">
        <f>0</f>
        <v>0</v>
      </c>
      <c r="V1351" s="9">
        <f t="shared" si="215"/>
        <v>83.917343315020901</v>
      </c>
      <c r="W1351" s="9">
        <f>0</f>
        <v>0</v>
      </c>
      <c r="X1351" s="9">
        <f>0</f>
        <v>0</v>
      </c>
      <c r="Y1351" s="9">
        <f>0</f>
        <v>0</v>
      </c>
      <c r="Z1351" s="9">
        <f>0</f>
        <v>0</v>
      </c>
      <c r="AA1351">
        <f>10</f>
        <v>10</v>
      </c>
    </row>
    <row r="1352" spans="1:27" x14ac:dyDescent="0.55000000000000004">
      <c r="A1352" s="10">
        <v>45931</v>
      </c>
      <c r="B1352" t="s">
        <v>11</v>
      </c>
      <c r="C1352" t="s">
        <v>12</v>
      </c>
      <c r="D1352" t="s">
        <v>20</v>
      </c>
      <c r="E1352" t="s">
        <v>28</v>
      </c>
      <c r="F1352" t="s">
        <v>29</v>
      </c>
      <c r="G1352" t="s">
        <v>16</v>
      </c>
      <c r="H1352">
        <v>8.5285614354536694</v>
      </c>
      <c r="J1352">
        <f t="shared" si="216"/>
        <v>1351</v>
      </c>
      <c r="K1352" t="str">
        <f t="shared" si="210"/>
        <v>AEP TX CentralWest LZ</v>
      </c>
      <c r="L1352" s="10">
        <f t="shared" si="217"/>
        <v>45887</v>
      </c>
      <c r="M1352" s="10">
        <f t="shared" si="218"/>
        <v>45931</v>
      </c>
      <c r="N1352" t="str">
        <f t="shared" si="211"/>
        <v>WEST</v>
      </c>
      <c r="O1352" t="str">
        <f t="shared" si="212"/>
        <v>MED</v>
      </c>
      <c r="P1352" t="str">
        <f t="shared" si="213"/>
        <v>APG&amp;E</v>
      </c>
      <c r="Q1352">
        <f t="shared" si="214"/>
        <v>48</v>
      </c>
      <c r="R1352">
        <v>0</v>
      </c>
      <c r="S1352">
        <f>200</f>
        <v>200</v>
      </c>
      <c r="T1352" s="9">
        <f t="shared" si="219"/>
        <v>85.28561435453669</v>
      </c>
      <c r="U1352">
        <f>0</f>
        <v>0</v>
      </c>
      <c r="V1352" s="9">
        <f t="shared" si="215"/>
        <v>85.28561435453669</v>
      </c>
      <c r="W1352" s="9">
        <f>0</f>
        <v>0</v>
      </c>
      <c r="X1352" s="9">
        <f>0</f>
        <v>0</v>
      </c>
      <c r="Y1352" s="9">
        <f>0</f>
        <v>0</v>
      </c>
      <c r="Z1352" s="9">
        <f>0</f>
        <v>0</v>
      </c>
      <c r="AA1352">
        <f>10</f>
        <v>10</v>
      </c>
    </row>
    <row r="1353" spans="1:27" x14ac:dyDescent="0.55000000000000004">
      <c r="A1353" s="10">
        <v>45931</v>
      </c>
      <c r="B1353" t="s">
        <v>11</v>
      </c>
      <c r="C1353" t="s">
        <v>12</v>
      </c>
      <c r="D1353" t="s">
        <v>20</v>
      </c>
      <c r="E1353" t="s">
        <v>28</v>
      </c>
      <c r="F1353" t="s">
        <v>30</v>
      </c>
      <c r="G1353" t="s">
        <v>16</v>
      </c>
      <c r="H1353">
        <v>8.6209055920733793</v>
      </c>
      <c r="J1353">
        <f t="shared" si="216"/>
        <v>1352</v>
      </c>
      <c r="K1353" t="str">
        <f t="shared" si="210"/>
        <v>AEP TX CentralWest LZ</v>
      </c>
      <c r="L1353" s="10">
        <f t="shared" si="217"/>
        <v>45887</v>
      </c>
      <c r="M1353" s="10">
        <f t="shared" si="218"/>
        <v>45931</v>
      </c>
      <c r="N1353" t="str">
        <f t="shared" si="211"/>
        <v>WEST</v>
      </c>
      <c r="O1353" t="str">
        <f t="shared" si="212"/>
        <v>MED</v>
      </c>
      <c r="P1353" t="str">
        <f t="shared" si="213"/>
        <v>APG&amp;E</v>
      </c>
      <c r="Q1353">
        <f t="shared" si="214"/>
        <v>60</v>
      </c>
      <c r="R1353">
        <v>0</v>
      </c>
      <c r="S1353">
        <f>200</f>
        <v>200</v>
      </c>
      <c r="T1353" s="9">
        <f t="shared" si="219"/>
        <v>86.209055920733789</v>
      </c>
      <c r="U1353">
        <f>0</f>
        <v>0</v>
      </c>
      <c r="V1353" s="9">
        <f t="shared" si="215"/>
        <v>86.209055920733789</v>
      </c>
      <c r="W1353" s="9">
        <f>0</f>
        <v>0</v>
      </c>
      <c r="X1353" s="9">
        <f>0</f>
        <v>0</v>
      </c>
      <c r="Y1353" s="9">
        <f>0</f>
        <v>0</v>
      </c>
      <c r="Z1353" s="9">
        <f>0</f>
        <v>0</v>
      </c>
      <c r="AA1353">
        <f>10</f>
        <v>10</v>
      </c>
    </row>
    <row r="1354" spans="1:27" x14ac:dyDescent="0.55000000000000004">
      <c r="A1354" s="10">
        <v>45962</v>
      </c>
      <c r="B1354" t="s">
        <v>11</v>
      </c>
      <c r="C1354" t="s">
        <v>12</v>
      </c>
      <c r="D1354" t="s">
        <v>20</v>
      </c>
      <c r="E1354" t="s">
        <v>28</v>
      </c>
      <c r="F1354" t="s">
        <v>15</v>
      </c>
      <c r="G1354" t="s">
        <v>16</v>
      </c>
      <c r="H1354">
        <v>8.1971028796594005</v>
      </c>
      <c r="J1354">
        <f t="shared" si="216"/>
        <v>1353</v>
      </c>
      <c r="K1354" t="str">
        <f t="shared" si="210"/>
        <v>AEP TX CentralWest LZ</v>
      </c>
      <c r="L1354" s="10">
        <f t="shared" si="217"/>
        <v>45887</v>
      </c>
      <c r="M1354" s="10">
        <f t="shared" si="218"/>
        <v>45962</v>
      </c>
      <c r="N1354" t="str">
        <f t="shared" si="211"/>
        <v>WEST</v>
      </c>
      <c r="O1354" t="str">
        <f t="shared" si="212"/>
        <v>MED</v>
      </c>
      <c r="P1354" t="str">
        <f t="shared" si="213"/>
        <v>APG&amp;E</v>
      </c>
      <c r="Q1354">
        <f t="shared" si="214"/>
        <v>12</v>
      </c>
      <c r="R1354">
        <v>0</v>
      </c>
      <c r="S1354">
        <f>200</f>
        <v>200</v>
      </c>
      <c r="T1354" s="9">
        <f t="shared" si="219"/>
        <v>81.971028796593998</v>
      </c>
      <c r="U1354">
        <f>0</f>
        <v>0</v>
      </c>
      <c r="V1354" s="9">
        <f t="shared" si="215"/>
        <v>81.971028796593998</v>
      </c>
      <c r="W1354" s="9">
        <f>0</f>
        <v>0</v>
      </c>
      <c r="X1354" s="9">
        <f>0</f>
        <v>0</v>
      </c>
      <c r="Y1354" s="9">
        <f>0</f>
        <v>0</v>
      </c>
      <c r="Z1354" s="9">
        <f>0</f>
        <v>0</v>
      </c>
      <c r="AA1354">
        <f>10</f>
        <v>10</v>
      </c>
    </row>
    <row r="1355" spans="1:27" x14ac:dyDescent="0.55000000000000004">
      <c r="A1355" s="10">
        <v>45962</v>
      </c>
      <c r="B1355" t="s">
        <v>11</v>
      </c>
      <c r="C1355" t="s">
        <v>12</v>
      </c>
      <c r="D1355" t="s">
        <v>20</v>
      </c>
      <c r="E1355" t="s">
        <v>28</v>
      </c>
      <c r="F1355" t="s">
        <v>17</v>
      </c>
      <c r="G1355" t="s">
        <v>16</v>
      </c>
      <c r="H1355">
        <v>8.3773886923213592</v>
      </c>
      <c r="J1355">
        <f t="shared" si="216"/>
        <v>1354</v>
      </c>
      <c r="K1355" t="str">
        <f t="shared" si="210"/>
        <v>AEP TX CentralWest LZ</v>
      </c>
      <c r="L1355" s="10">
        <f t="shared" si="217"/>
        <v>45887</v>
      </c>
      <c r="M1355" s="10">
        <f t="shared" si="218"/>
        <v>45962</v>
      </c>
      <c r="N1355" t="str">
        <f t="shared" si="211"/>
        <v>WEST</v>
      </c>
      <c r="O1355" t="str">
        <f t="shared" si="212"/>
        <v>MED</v>
      </c>
      <c r="P1355" t="str">
        <f t="shared" si="213"/>
        <v>APG&amp;E</v>
      </c>
      <c r="Q1355">
        <f t="shared" si="214"/>
        <v>24</v>
      </c>
      <c r="R1355">
        <v>0</v>
      </c>
      <c r="S1355">
        <f>200</f>
        <v>200</v>
      </c>
      <c r="T1355" s="9">
        <f t="shared" si="219"/>
        <v>83.773886923213595</v>
      </c>
      <c r="U1355">
        <f>0</f>
        <v>0</v>
      </c>
      <c r="V1355" s="9">
        <f t="shared" si="215"/>
        <v>83.773886923213595</v>
      </c>
      <c r="W1355" s="9">
        <f>0</f>
        <v>0</v>
      </c>
      <c r="X1355" s="9">
        <f>0</f>
        <v>0</v>
      </c>
      <c r="Y1355" s="9">
        <f>0</f>
        <v>0</v>
      </c>
      <c r="Z1355" s="9">
        <f>0</f>
        <v>0</v>
      </c>
      <c r="AA1355">
        <f>10</f>
        <v>10</v>
      </c>
    </row>
    <row r="1356" spans="1:27" x14ac:dyDescent="0.55000000000000004">
      <c r="A1356" s="10">
        <v>45962</v>
      </c>
      <c r="B1356" t="s">
        <v>11</v>
      </c>
      <c r="C1356" t="s">
        <v>12</v>
      </c>
      <c r="D1356" t="s">
        <v>20</v>
      </c>
      <c r="E1356" t="s">
        <v>28</v>
      </c>
      <c r="F1356" t="s">
        <v>18</v>
      </c>
      <c r="G1356" t="s">
        <v>16</v>
      </c>
      <c r="H1356">
        <v>8.4254728816456801</v>
      </c>
      <c r="J1356">
        <f t="shared" si="216"/>
        <v>1355</v>
      </c>
      <c r="K1356" t="str">
        <f t="shared" si="210"/>
        <v>AEP TX CentralWest LZ</v>
      </c>
      <c r="L1356" s="10">
        <f t="shared" si="217"/>
        <v>45887</v>
      </c>
      <c r="M1356" s="10">
        <f t="shared" si="218"/>
        <v>45962</v>
      </c>
      <c r="N1356" t="str">
        <f t="shared" si="211"/>
        <v>WEST</v>
      </c>
      <c r="O1356" t="str">
        <f t="shared" si="212"/>
        <v>MED</v>
      </c>
      <c r="P1356" t="str">
        <f t="shared" si="213"/>
        <v>APG&amp;E</v>
      </c>
      <c r="Q1356">
        <f t="shared" si="214"/>
        <v>36</v>
      </c>
      <c r="R1356">
        <v>0</v>
      </c>
      <c r="S1356">
        <f>200</f>
        <v>200</v>
      </c>
      <c r="T1356" s="9">
        <f t="shared" si="219"/>
        <v>84.254728816456804</v>
      </c>
      <c r="U1356">
        <f>0</f>
        <v>0</v>
      </c>
      <c r="V1356" s="9">
        <f t="shared" si="215"/>
        <v>84.254728816456804</v>
      </c>
      <c r="W1356" s="9">
        <f>0</f>
        <v>0</v>
      </c>
      <c r="X1356" s="9">
        <f>0</f>
        <v>0</v>
      </c>
      <c r="Y1356" s="9">
        <f>0</f>
        <v>0</v>
      </c>
      <c r="Z1356" s="9">
        <f>0</f>
        <v>0</v>
      </c>
      <c r="AA1356">
        <f>10</f>
        <v>10</v>
      </c>
    </row>
    <row r="1357" spans="1:27" x14ac:dyDescent="0.55000000000000004">
      <c r="A1357" s="10">
        <v>45962</v>
      </c>
      <c r="B1357" t="s">
        <v>11</v>
      </c>
      <c r="C1357" t="s">
        <v>12</v>
      </c>
      <c r="D1357" t="s">
        <v>20</v>
      </c>
      <c r="E1357" t="s">
        <v>28</v>
      </c>
      <c r="F1357" t="s">
        <v>29</v>
      </c>
      <c r="G1357" t="s">
        <v>16</v>
      </c>
      <c r="H1357">
        <v>8.5550911638075195</v>
      </c>
      <c r="J1357">
        <f t="shared" si="216"/>
        <v>1356</v>
      </c>
      <c r="K1357" t="str">
        <f t="shared" si="210"/>
        <v>AEP TX CentralWest LZ</v>
      </c>
      <c r="L1357" s="10">
        <f t="shared" si="217"/>
        <v>45887</v>
      </c>
      <c r="M1357" s="10">
        <f t="shared" si="218"/>
        <v>45962</v>
      </c>
      <c r="N1357" t="str">
        <f t="shared" si="211"/>
        <v>WEST</v>
      </c>
      <c r="O1357" t="str">
        <f t="shared" si="212"/>
        <v>MED</v>
      </c>
      <c r="P1357" t="str">
        <f t="shared" si="213"/>
        <v>APG&amp;E</v>
      </c>
      <c r="Q1357">
        <f t="shared" si="214"/>
        <v>48</v>
      </c>
      <c r="R1357">
        <v>0</v>
      </c>
      <c r="S1357">
        <f>200</f>
        <v>200</v>
      </c>
      <c r="T1357" s="9">
        <f t="shared" si="219"/>
        <v>85.550911638075192</v>
      </c>
      <c r="U1357">
        <f>0</f>
        <v>0</v>
      </c>
      <c r="V1357" s="9">
        <f t="shared" si="215"/>
        <v>85.550911638075192</v>
      </c>
      <c r="W1357" s="9">
        <f>0</f>
        <v>0</v>
      </c>
      <c r="X1357" s="9">
        <f>0</f>
        <v>0</v>
      </c>
      <c r="Y1357" s="9">
        <f>0</f>
        <v>0</v>
      </c>
      <c r="Z1357" s="9">
        <f>0</f>
        <v>0</v>
      </c>
      <c r="AA1357">
        <f>10</f>
        <v>10</v>
      </c>
    </row>
    <row r="1358" spans="1:27" x14ac:dyDescent="0.55000000000000004">
      <c r="A1358" s="10">
        <v>45962</v>
      </c>
      <c r="B1358" t="s">
        <v>11</v>
      </c>
      <c r="C1358" t="s">
        <v>12</v>
      </c>
      <c r="D1358" t="s">
        <v>20</v>
      </c>
      <c r="E1358" t="s">
        <v>28</v>
      </c>
      <c r="F1358" t="s">
        <v>30</v>
      </c>
      <c r="G1358" t="s">
        <v>16</v>
      </c>
      <c r="H1358">
        <v>8.6472003700483402</v>
      </c>
      <c r="J1358">
        <f t="shared" si="216"/>
        <v>1357</v>
      </c>
      <c r="K1358" t="str">
        <f t="shared" si="210"/>
        <v>AEP TX CentralWest LZ</v>
      </c>
      <c r="L1358" s="10">
        <f t="shared" si="217"/>
        <v>45887</v>
      </c>
      <c r="M1358" s="10">
        <f t="shared" si="218"/>
        <v>45962</v>
      </c>
      <c r="N1358" t="str">
        <f t="shared" si="211"/>
        <v>WEST</v>
      </c>
      <c r="O1358" t="str">
        <f t="shared" si="212"/>
        <v>MED</v>
      </c>
      <c r="P1358" t="str">
        <f t="shared" si="213"/>
        <v>APG&amp;E</v>
      </c>
      <c r="Q1358">
        <f t="shared" si="214"/>
        <v>60</v>
      </c>
      <c r="R1358">
        <v>0</v>
      </c>
      <c r="S1358">
        <f>200</f>
        <v>200</v>
      </c>
      <c r="T1358" s="9">
        <f t="shared" si="219"/>
        <v>86.472003700483398</v>
      </c>
      <c r="U1358">
        <f>0</f>
        <v>0</v>
      </c>
      <c r="V1358" s="9">
        <f t="shared" si="215"/>
        <v>86.472003700483398</v>
      </c>
      <c r="W1358" s="9">
        <f>0</f>
        <v>0</v>
      </c>
      <c r="X1358" s="9">
        <f>0</f>
        <v>0</v>
      </c>
      <c r="Y1358" s="9">
        <f>0</f>
        <v>0</v>
      </c>
      <c r="Z1358" s="9">
        <f>0</f>
        <v>0</v>
      </c>
      <c r="AA1358">
        <f>10</f>
        <v>10</v>
      </c>
    </row>
    <row r="1359" spans="1:27" x14ac:dyDescent="0.55000000000000004">
      <c r="A1359" s="10">
        <v>45992</v>
      </c>
      <c r="B1359" t="s">
        <v>11</v>
      </c>
      <c r="C1359" t="s">
        <v>12</v>
      </c>
      <c r="D1359" t="s">
        <v>20</v>
      </c>
      <c r="E1359" t="s">
        <v>28</v>
      </c>
      <c r="F1359" t="s">
        <v>15</v>
      </c>
      <c r="G1359" t="s">
        <v>16</v>
      </c>
      <c r="H1359">
        <v>8.2536681453365706</v>
      </c>
      <c r="J1359">
        <f t="shared" si="216"/>
        <v>1358</v>
      </c>
      <c r="K1359" t="str">
        <f t="shared" si="210"/>
        <v>AEP TX CentralWest LZ</v>
      </c>
      <c r="L1359" s="10">
        <f t="shared" si="217"/>
        <v>45887</v>
      </c>
      <c r="M1359" s="10">
        <f t="shared" si="218"/>
        <v>45992</v>
      </c>
      <c r="N1359" t="str">
        <f t="shared" si="211"/>
        <v>WEST</v>
      </c>
      <c r="O1359" t="str">
        <f t="shared" si="212"/>
        <v>MED</v>
      </c>
      <c r="P1359" t="str">
        <f t="shared" si="213"/>
        <v>APG&amp;E</v>
      </c>
      <c r="Q1359">
        <f t="shared" si="214"/>
        <v>12</v>
      </c>
      <c r="R1359">
        <v>0</v>
      </c>
      <c r="S1359">
        <f>200</f>
        <v>200</v>
      </c>
      <c r="T1359" s="9">
        <f t="shared" si="219"/>
        <v>82.536681453365702</v>
      </c>
      <c r="U1359">
        <f>0</f>
        <v>0</v>
      </c>
      <c r="V1359" s="9">
        <f t="shared" si="215"/>
        <v>82.536681453365702</v>
      </c>
      <c r="W1359" s="9">
        <f>0</f>
        <v>0</v>
      </c>
      <c r="X1359" s="9">
        <f>0</f>
        <v>0</v>
      </c>
      <c r="Y1359" s="9">
        <f>0</f>
        <v>0</v>
      </c>
      <c r="Z1359" s="9">
        <f>0</f>
        <v>0</v>
      </c>
      <c r="AA1359">
        <f>10</f>
        <v>10</v>
      </c>
    </row>
    <row r="1360" spans="1:27" x14ac:dyDescent="0.55000000000000004">
      <c r="A1360" s="10">
        <v>45992</v>
      </c>
      <c r="B1360" t="s">
        <v>11</v>
      </c>
      <c r="C1360" t="s">
        <v>12</v>
      </c>
      <c r="D1360" t="s">
        <v>20</v>
      </c>
      <c r="E1360" t="s">
        <v>28</v>
      </c>
      <c r="F1360" t="s">
        <v>17</v>
      </c>
      <c r="G1360" t="s">
        <v>16</v>
      </c>
      <c r="H1360">
        <v>8.4201604441409099</v>
      </c>
      <c r="J1360">
        <f t="shared" si="216"/>
        <v>1359</v>
      </c>
      <c r="K1360" t="str">
        <f t="shared" si="210"/>
        <v>AEP TX CentralWest LZ</v>
      </c>
      <c r="L1360" s="10">
        <f t="shared" si="217"/>
        <v>45887</v>
      </c>
      <c r="M1360" s="10">
        <f t="shared" si="218"/>
        <v>45992</v>
      </c>
      <c r="N1360" t="str">
        <f t="shared" si="211"/>
        <v>WEST</v>
      </c>
      <c r="O1360" t="str">
        <f t="shared" si="212"/>
        <v>MED</v>
      </c>
      <c r="P1360" t="str">
        <f t="shared" si="213"/>
        <v>APG&amp;E</v>
      </c>
      <c r="Q1360">
        <f t="shared" si="214"/>
        <v>24</v>
      </c>
      <c r="R1360">
        <v>0</v>
      </c>
      <c r="S1360">
        <f>200</f>
        <v>200</v>
      </c>
      <c r="T1360" s="9">
        <f t="shared" si="219"/>
        <v>84.201604441409103</v>
      </c>
      <c r="U1360">
        <f>0</f>
        <v>0</v>
      </c>
      <c r="V1360" s="9">
        <f t="shared" si="215"/>
        <v>84.201604441409103</v>
      </c>
      <c r="W1360" s="9">
        <f>0</f>
        <v>0</v>
      </c>
      <c r="X1360" s="9">
        <f>0</f>
        <v>0</v>
      </c>
      <c r="Y1360" s="9">
        <f>0</f>
        <v>0</v>
      </c>
      <c r="Z1360" s="9">
        <f>0</f>
        <v>0</v>
      </c>
      <c r="AA1360">
        <f>10</f>
        <v>10</v>
      </c>
    </row>
    <row r="1361" spans="1:27" x14ac:dyDescent="0.55000000000000004">
      <c r="A1361" s="10">
        <v>45992</v>
      </c>
      <c r="B1361" t="s">
        <v>11</v>
      </c>
      <c r="C1361" t="s">
        <v>12</v>
      </c>
      <c r="D1361" t="s">
        <v>20</v>
      </c>
      <c r="E1361" t="s">
        <v>28</v>
      </c>
      <c r="F1361" t="s">
        <v>18</v>
      </c>
      <c r="G1361" t="s">
        <v>16</v>
      </c>
      <c r="H1361">
        <v>8.45622853960624</v>
      </c>
      <c r="J1361">
        <f t="shared" si="216"/>
        <v>1360</v>
      </c>
      <c r="K1361" t="str">
        <f t="shared" si="210"/>
        <v>AEP TX CentralWest LZ</v>
      </c>
      <c r="L1361" s="10">
        <f t="shared" si="217"/>
        <v>45887</v>
      </c>
      <c r="M1361" s="10">
        <f t="shared" si="218"/>
        <v>45992</v>
      </c>
      <c r="N1361" t="str">
        <f t="shared" si="211"/>
        <v>WEST</v>
      </c>
      <c r="O1361" t="str">
        <f t="shared" si="212"/>
        <v>MED</v>
      </c>
      <c r="P1361" t="str">
        <f t="shared" si="213"/>
        <v>APG&amp;E</v>
      </c>
      <c r="Q1361">
        <f t="shared" si="214"/>
        <v>36</v>
      </c>
      <c r="R1361">
        <v>0</v>
      </c>
      <c r="S1361">
        <f>200</f>
        <v>200</v>
      </c>
      <c r="T1361" s="9">
        <f t="shared" si="219"/>
        <v>84.562285396062407</v>
      </c>
      <c r="U1361">
        <f>0</f>
        <v>0</v>
      </c>
      <c r="V1361" s="9">
        <f t="shared" si="215"/>
        <v>84.562285396062407</v>
      </c>
      <c r="W1361" s="9">
        <f>0</f>
        <v>0</v>
      </c>
      <c r="X1361" s="9">
        <f>0</f>
        <v>0</v>
      </c>
      <c r="Y1361" s="9">
        <f>0</f>
        <v>0</v>
      </c>
      <c r="Z1361" s="9">
        <f>0</f>
        <v>0</v>
      </c>
      <c r="AA1361">
        <f>10</f>
        <v>10</v>
      </c>
    </row>
    <row r="1362" spans="1:27" x14ac:dyDescent="0.55000000000000004">
      <c r="A1362" s="10">
        <v>45992</v>
      </c>
      <c r="B1362" t="s">
        <v>11</v>
      </c>
      <c r="C1362" t="s">
        <v>12</v>
      </c>
      <c r="D1362" t="s">
        <v>20</v>
      </c>
      <c r="E1362" t="s">
        <v>28</v>
      </c>
      <c r="F1362" t="s">
        <v>29</v>
      </c>
      <c r="G1362" t="s">
        <v>16</v>
      </c>
      <c r="H1362">
        <v>8.58071536379442</v>
      </c>
      <c r="J1362">
        <f t="shared" si="216"/>
        <v>1361</v>
      </c>
      <c r="K1362" t="str">
        <f t="shared" si="210"/>
        <v>AEP TX CentralWest LZ</v>
      </c>
      <c r="L1362" s="10">
        <f t="shared" si="217"/>
        <v>45887</v>
      </c>
      <c r="M1362" s="10">
        <f t="shared" si="218"/>
        <v>45992</v>
      </c>
      <c r="N1362" t="str">
        <f t="shared" si="211"/>
        <v>WEST</v>
      </c>
      <c r="O1362" t="str">
        <f t="shared" si="212"/>
        <v>MED</v>
      </c>
      <c r="P1362" t="str">
        <f t="shared" si="213"/>
        <v>APG&amp;E</v>
      </c>
      <c r="Q1362">
        <f t="shared" si="214"/>
        <v>48</v>
      </c>
      <c r="R1362">
        <v>0</v>
      </c>
      <c r="S1362">
        <f>200</f>
        <v>200</v>
      </c>
      <c r="T1362" s="9">
        <f t="shared" si="219"/>
        <v>85.807153637944197</v>
      </c>
      <c r="U1362">
        <f>0</f>
        <v>0</v>
      </c>
      <c r="V1362" s="9">
        <f t="shared" si="215"/>
        <v>85.807153637944197</v>
      </c>
      <c r="W1362" s="9">
        <f>0</f>
        <v>0</v>
      </c>
      <c r="X1362" s="9">
        <f>0</f>
        <v>0</v>
      </c>
      <c r="Y1362" s="9">
        <f>0</f>
        <v>0</v>
      </c>
      <c r="Z1362" s="9">
        <f>0</f>
        <v>0</v>
      </c>
      <c r="AA1362">
        <f>10</f>
        <v>10</v>
      </c>
    </row>
    <row r="1363" spans="1:27" x14ac:dyDescent="0.55000000000000004">
      <c r="A1363" s="10">
        <v>45992</v>
      </c>
      <c r="B1363" t="s">
        <v>11</v>
      </c>
      <c r="C1363" t="s">
        <v>12</v>
      </c>
      <c r="D1363" t="s">
        <v>20</v>
      </c>
      <c r="E1363" t="s">
        <v>28</v>
      </c>
      <c r="F1363" t="s">
        <v>30</v>
      </c>
      <c r="G1363" t="s">
        <v>16</v>
      </c>
      <c r="H1363">
        <v>8.6705325168435294</v>
      </c>
      <c r="J1363">
        <f t="shared" si="216"/>
        <v>1362</v>
      </c>
      <c r="K1363" t="str">
        <f t="shared" si="210"/>
        <v>AEP TX CentralWest LZ</v>
      </c>
      <c r="L1363" s="10">
        <f t="shared" si="217"/>
        <v>45887</v>
      </c>
      <c r="M1363" s="10">
        <f t="shared" si="218"/>
        <v>45992</v>
      </c>
      <c r="N1363" t="str">
        <f t="shared" si="211"/>
        <v>WEST</v>
      </c>
      <c r="O1363" t="str">
        <f t="shared" si="212"/>
        <v>MED</v>
      </c>
      <c r="P1363" t="str">
        <f t="shared" si="213"/>
        <v>APG&amp;E</v>
      </c>
      <c r="Q1363">
        <f t="shared" si="214"/>
        <v>60</v>
      </c>
      <c r="R1363">
        <v>0</v>
      </c>
      <c r="S1363">
        <f>200</f>
        <v>200</v>
      </c>
      <c r="T1363" s="9">
        <f t="shared" si="219"/>
        <v>86.705325168435294</v>
      </c>
      <c r="U1363">
        <f>0</f>
        <v>0</v>
      </c>
      <c r="V1363" s="9">
        <f t="shared" si="215"/>
        <v>86.705325168435294</v>
      </c>
      <c r="W1363" s="9">
        <f>0</f>
        <v>0</v>
      </c>
      <c r="X1363" s="9">
        <f>0</f>
        <v>0</v>
      </c>
      <c r="Y1363" s="9">
        <f>0</f>
        <v>0</v>
      </c>
      <c r="Z1363" s="9">
        <f>0</f>
        <v>0</v>
      </c>
      <c r="AA1363">
        <f>10</f>
        <v>10</v>
      </c>
    </row>
    <row r="1364" spans="1:27" x14ac:dyDescent="0.55000000000000004">
      <c r="A1364" s="10">
        <v>46023</v>
      </c>
      <c r="B1364" t="s">
        <v>11</v>
      </c>
      <c r="C1364" t="s">
        <v>12</v>
      </c>
      <c r="D1364" t="s">
        <v>20</v>
      </c>
      <c r="E1364" t="s">
        <v>28</v>
      </c>
      <c r="F1364" t="s">
        <v>15</v>
      </c>
      <c r="G1364" t="s">
        <v>16</v>
      </c>
      <c r="H1364">
        <v>8.3037247996303201</v>
      </c>
      <c r="J1364">
        <f t="shared" si="216"/>
        <v>1363</v>
      </c>
      <c r="K1364" t="str">
        <f t="shared" si="210"/>
        <v>AEP TX CentralWest LZ</v>
      </c>
      <c r="L1364" s="10">
        <f t="shared" si="217"/>
        <v>45887</v>
      </c>
      <c r="M1364" s="10">
        <f t="shared" si="218"/>
        <v>46023</v>
      </c>
      <c r="N1364" t="str">
        <f t="shared" si="211"/>
        <v>WEST</v>
      </c>
      <c r="O1364" t="str">
        <f t="shared" si="212"/>
        <v>MED</v>
      </c>
      <c r="P1364" t="str">
        <f t="shared" si="213"/>
        <v>APG&amp;E</v>
      </c>
      <c r="Q1364">
        <f t="shared" si="214"/>
        <v>12</v>
      </c>
      <c r="R1364">
        <v>0</v>
      </c>
      <c r="S1364">
        <f>200</f>
        <v>200</v>
      </c>
      <c r="T1364" s="9">
        <f t="shared" si="219"/>
        <v>83.037247996303194</v>
      </c>
      <c r="U1364">
        <f>0</f>
        <v>0</v>
      </c>
      <c r="V1364" s="9">
        <f t="shared" si="215"/>
        <v>83.037247996303194</v>
      </c>
      <c r="W1364" s="9">
        <f>0</f>
        <v>0</v>
      </c>
      <c r="X1364" s="9">
        <f>0</f>
        <v>0</v>
      </c>
      <c r="Y1364" s="9">
        <f>0</f>
        <v>0</v>
      </c>
      <c r="Z1364" s="9">
        <f>0</f>
        <v>0</v>
      </c>
      <c r="AA1364">
        <f>10</f>
        <v>10</v>
      </c>
    </row>
    <row r="1365" spans="1:27" x14ac:dyDescent="0.55000000000000004">
      <c r="A1365" s="10">
        <v>46023</v>
      </c>
      <c r="B1365" t="s">
        <v>11</v>
      </c>
      <c r="C1365" t="s">
        <v>12</v>
      </c>
      <c r="D1365" t="s">
        <v>20</v>
      </c>
      <c r="E1365" t="s">
        <v>28</v>
      </c>
      <c r="F1365" t="s">
        <v>17</v>
      </c>
      <c r="G1365" t="s">
        <v>16</v>
      </c>
      <c r="H1365">
        <v>8.4637931898760197</v>
      </c>
      <c r="J1365">
        <f t="shared" si="216"/>
        <v>1364</v>
      </c>
      <c r="K1365" t="str">
        <f t="shared" si="210"/>
        <v>AEP TX CentralWest LZ</v>
      </c>
      <c r="L1365" s="10">
        <f t="shared" si="217"/>
        <v>45887</v>
      </c>
      <c r="M1365" s="10">
        <f t="shared" si="218"/>
        <v>46023</v>
      </c>
      <c r="N1365" t="str">
        <f t="shared" si="211"/>
        <v>WEST</v>
      </c>
      <c r="O1365" t="str">
        <f t="shared" si="212"/>
        <v>MED</v>
      </c>
      <c r="P1365" t="str">
        <f t="shared" si="213"/>
        <v>APG&amp;E</v>
      </c>
      <c r="Q1365">
        <f t="shared" si="214"/>
        <v>24</v>
      </c>
      <c r="R1365">
        <v>0</v>
      </c>
      <c r="S1365">
        <f>200</f>
        <v>200</v>
      </c>
      <c r="T1365" s="9">
        <f t="shared" si="219"/>
        <v>84.637931898760201</v>
      </c>
      <c r="U1365">
        <f>0</f>
        <v>0</v>
      </c>
      <c r="V1365" s="9">
        <f t="shared" si="215"/>
        <v>84.637931898760201</v>
      </c>
      <c r="W1365" s="9">
        <f>0</f>
        <v>0</v>
      </c>
      <c r="X1365" s="9">
        <f>0</f>
        <v>0</v>
      </c>
      <c r="Y1365" s="9">
        <f>0</f>
        <v>0</v>
      </c>
      <c r="Z1365" s="9">
        <f>0</f>
        <v>0</v>
      </c>
      <c r="AA1365">
        <f>10</f>
        <v>10</v>
      </c>
    </row>
    <row r="1366" spans="1:27" x14ac:dyDescent="0.55000000000000004">
      <c r="A1366" s="10">
        <v>46023</v>
      </c>
      <c r="B1366" t="s">
        <v>11</v>
      </c>
      <c r="C1366" t="s">
        <v>12</v>
      </c>
      <c r="D1366" t="s">
        <v>20</v>
      </c>
      <c r="E1366" t="s">
        <v>28</v>
      </c>
      <c r="F1366" t="s">
        <v>18</v>
      </c>
      <c r="G1366" t="s">
        <v>16</v>
      </c>
      <c r="H1366">
        <v>8.4913073535859294</v>
      </c>
      <c r="J1366">
        <f t="shared" si="216"/>
        <v>1365</v>
      </c>
      <c r="K1366" t="str">
        <f t="shared" si="210"/>
        <v>AEP TX CentralWest LZ</v>
      </c>
      <c r="L1366" s="10">
        <f t="shared" si="217"/>
        <v>45887</v>
      </c>
      <c r="M1366" s="10">
        <f t="shared" si="218"/>
        <v>46023</v>
      </c>
      <c r="N1366" t="str">
        <f t="shared" si="211"/>
        <v>WEST</v>
      </c>
      <c r="O1366" t="str">
        <f t="shared" si="212"/>
        <v>MED</v>
      </c>
      <c r="P1366" t="str">
        <f t="shared" si="213"/>
        <v>APG&amp;E</v>
      </c>
      <c r="Q1366">
        <f t="shared" si="214"/>
        <v>36</v>
      </c>
      <c r="R1366">
        <v>0</v>
      </c>
      <c r="S1366">
        <f>200</f>
        <v>200</v>
      </c>
      <c r="T1366" s="9">
        <f t="shared" si="219"/>
        <v>84.913073535859297</v>
      </c>
      <c r="U1366">
        <f>0</f>
        <v>0</v>
      </c>
      <c r="V1366" s="9">
        <f t="shared" si="215"/>
        <v>84.913073535859297</v>
      </c>
      <c r="W1366" s="9">
        <f>0</f>
        <v>0</v>
      </c>
      <c r="X1366" s="9">
        <f>0</f>
        <v>0</v>
      </c>
      <c r="Y1366" s="9">
        <f>0</f>
        <v>0</v>
      </c>
      <c r="Z1366" s="9">
        <f>0</f>
        <v>0</v>
      </c>
      <c r="AA1366">
        <f>10</f>
        <v>10</v>
      </c>
    </row>
    <row r="1367" spans="1:27" x14ac:dyDescent="0.55000000000000004">
      <c r="A1367" s="10">
        <v>46023</v>
      </c>
      <c r="B1367" t="s">
        <v>11</v>
      </c>
      <c r="C1367" t="s">
        <v>12</v>
      </c>
      <c r="D1367" t="s">
        <v>20</v>
      </c>
      <c r="E1367" t="s">
        <v>28</v>
      </c>
      <c r="F1367" t="s">
        <v>29</v>
      </c>
      <c r="G1367" t="s">
        <v>16</v>
      </c>
      <c r="H1367">
        <v>8.6086303697915003</v>
      </c>
      <c r="J1367">
        <f t="shared" si="216"/>
        <v>1366</v>
      </c>
      <c r="K1367" t="str">
        <f t="shared" si="210"/>
        <v>AEP TX CentralWest LZ</v>
      </c>
      <c r="L1367" s="10">
        <f t="shared" si="217"/>
        <v>45887</v>
      </c>
      <c r="M1367" s="10">
        <f t="shared" si="218"/>
        <v>46023</v>
      </c>
      <c r="N1367" t="str">
        <f t="shared" si="211"/>
        <v>WEST</v>
      </c>
      <c r="O1367" t="str">
        <f t="shared" si="212"/>
        <v>MED</v>
      </c>
      <c r="P1367" t="str">
        <f t="shared" si="213"/>
        <v>APG&amp;E</v>
      </c>
      <c r="Q1367">
        <f t="shared" si="214"/>
        <v>48</v>
      </c>
      <c r="R1367">
        <v>0</v>
      </c>
      <c r="S1367">
        <f>200</f>
        <v>200</v>
      </c>
      <c r="T1367" s="9">
        <f t="shared" si="219"/>
        <v>86.086303697915</v>
      </c>
      <c r="U1367">
        <f>0</f>
        <v>0</v>
      </c>
      <c r="V1367" s="9">
        <f t="shared" si="215"/>
        <v>86.086303697915</v>
      </c>
      <c r="W1367" s="9">
        <f>0</f>
        <v>0</v>
      </c>
      <c r="X1367" s="9">
        <f>0</f>
        <v>0</v>
      </c>
      <c r="Y1367" s="9">
        <f>0</f>
        <v>0</v>
      </c>
      <c r="Z1367" s="9">
        <f>0</f>
        <v>0</v>
      </c>
      <c r="AA1367">
        <f>10</f>
        <v>10</v>
      </c>
    </row>
    <row r="1368" spans="1:27" x14ac:dyDescent="0.55000000000000004">
      <c r="A1368" s="10">
        <v>46023</v>
      </c>
      <c r="B1368" t="s">
        <v>11</v>
      </c>
      <c r="C1368" t="s">
        <v>12</v>
      </c>
      <c r="D1368" t="s">
        <v>20</v>
      </c>
      <c r="E1368" t="s">
        <v>28</v>
      </c>
      <c r="F1368" t="s">
        <v>30</v>
      </c>
      <c r="G1368" t="s">
        <v>16</v>
      </c>
      <c r="H1368">
        <v>8.6933878214885496</v>
      </c>
      <c r="J1368">
        <f t="shared" si="216"/>
        <v>1367</v>
      </c>
      <c r="K1368" t="str">
        <f t="shared" si="210"/>
        <v>AEP TX CentralWest LZ</v>
      </c>
      <c r="L1368" s="10">
        <f t="shared" si="217"/>
        <v>45887</v>
      </c>
      <c r="M1368" s="10">
        <f t="shared" si="218"/>
        <v>46023</v>
      </c>
      <c r="N1368" t="str">
        <f t="shared" si="211"/>
        <v>WEST</v>
      </c>
      <c r="O1368" t="str">
        <f t="shared" si="212"/>
        <v>MED</v>
      </c>
      <c r="P1368" t="str">
        <f t="shared" si="213"/>
        <v>APG&amp;E</v>
      </c>
      <c r="Q1368">
        <f t="shared" si="214"/>
        <v>60</v>
      </c>
      <c r="R1368">
        <v>0</v>
      </c>
      <c r="S1368">
        <f>200</f>
        <v>200</v>
      </c>
      <c r="T1368" s="9">
        <f t="shared" si="219"/>
        <v>86.933878214885496</v>
      </c>
      <c r="U1368">
        <f>0</f>
        <v>0</v>
      </c>
      <c r="V1368" s="9">
        <f t="shared" si="215"/>
        <v>86.933878214885496</v>
      </c>
      <c r="W1368" s="9">
        <f>0</f>
        <v>0</v>
      </c>
      <c r="X1368" s="9">
        <f>0</f>
        <v>0</v>
      </c>
      <c r="Y1368" s="9">
        <f>0</f>
        <v>0</v>
      </c>
      <c r="Z1368" s="9">
        <f>0</f>
        <v>0</v>
      </c>
      <c r="AA1368">
        <f>10</f>
        <v>10</v>
      </c>
    </row>
    <row r="1369" spans="1:27" x14ac:dyDescent="0.55000000000000004">
      <c r="A1369" s="10">
        <v>46054</v>
      </c>
      <c r="B1369" t="s">
        <v>11</v>
      </c>
      <c r="C1369" t="s">
        <v>12</v>
      </c>
      <c r="D1369" t="s">
        <v>20</v>
      </c>
      <c r="E1369" t="s">
        <v>28</v>
      </c>
      <c r="F1369" t="s">
        <v>15</v>
      </c>
      <c r="G1369" t="s">
        <v>16</v>
      </c>
      <c r="H1369">
        <v>8.3597816599125103</v>
      </c>
      <c r="J1369">
        <f t="shared" si="216"/>
        <v>1368</v>
      </c>
      <c r="K1369" t="str">
        <f t="shared" si="210"/>
        <v>AEP TX CentralWest LZ</v>
      </c>
      <c r="L1369" s="10">
        <f t="shared" si="217"/>
        <v>45887</v>
      </c>
      <c r="M1369" s="10">
        <f t="shared" si="218"/>
        <v>46054</v>
      </c>
      <c r="N1369" t="str">
        <f t="shared" si="211"/>
        <v>WEST</v>
      </c>
      <c r="O1369" t="str">
        <f t="shared" si="212"/>
        <v>MED</v>
      </c>
      <c r="P1369" t="str">
        <f t="shared" si="213"/>
        <v>APG&amp;E</v>
      </c>
      <c r="Q1369">
        <f t="shared" si="214"/>
        <v>12</v>
      </c>
      <c r="R1369">
        <v>0</v>
      </c>
      <c r="S1369">
        <f>200</f>
        <v>200</v>
      </c>
      <c r="T1369" s="9">
        <f t="shared" si="219"/>
        <v>83.59781659912511</v>
      </c>
      <c r="U1369">
        <f>0</f>
        <v>0</v>
      </c>
      <c r="V1369" s="9">
        <f t="shared" si="215"/>
        <v>83.59781659912511</v>
      </c>
      <c r="W1369" s="9">
        <f>0</f>
        <v>0</v>
      </c>
      <c r="X1369" s="9">
        <f>0</f>
        <v>0</v>
      </c>
      <c r="Y1369" s="9">
        <f>0</f>
        <v>0</v>
      </c>
      <c r="Z1369" s="9">
        <f>0</f>
        <v>0</v>
      </c>
      <c r="AA1369">
        <f>10</f>
        <v>10</v>
      </c>
    </row>
    <row r="1370" spans="1:27" x14ac:dyDescent="0.55000000000000004">
      <c r="A1370" s="10">
        <v>46054</v>
      </c>
      <c r="B1370" t="s">
        <v>11</v>
      </c>
      <c r="C1370" t="s">
        <v>12</v>
      </c>
      <c r="D1370" t="s">
        <v>20</v>
      </c>
      <c r="E1370" t="s">
        <v>28</v>
      </c>
      <c r="F1370" t="s">
        <v>17</v>
      </c>
      <c r="G1370" t="s">
        <v>16</v>
      </c>
      <c r="H1370">
        <v>8.5207887513735496</v>
      </c>
      <c r="J1370">
        <f t="shared" si="216"/>
        <v>1369</v>
      </c>
      <c r="K1370" t="str">
        <f t="shared" si="210"/>
        <v>AEP TX CentralWest LZ</v>
      </c>
      <c r="L1370" s="10">
        <f t="shared" si="217"/>
        <v>45887</v>
      </c>
      <c r="M1370" s="10">
        <f t="shared" si="218"/>
        <v>46054</v>
      </c>
      <c r="N1370" t="str">
        <f t="shared" si="211"/>
        <v>WEST</v>
      </c>
      <c r="O1370" t="str">
        <f t="shared" si="212"/>
        <v>MED</v>
      </c>
      <c r="P1370" t="str">
        <f t="shared" si="213"/>
        <v>APG&amp;E</v>
      </c>
      <c r="Q1370">
        <f t="shared" si="214"/>
        <v>24</v>
      </c>
      <c r="R1370">
        <v>0</v>
      </c>
      <c r="S1370">
        <f>200</f>
        <v>200</v>
      </c>
      <c r="T1370" s="9">
        <f t="shared" si="219"/>
        <v>85.2078875137355</v>
      </c>
      <c r="U1370">
        <f>0</f>
        <v>0</v>
      </c>
      <c r="V1370" s="9">
        <f t="shared" si="215"/>
        <v>85.2078875137355</v>
      </c>
      <c r="W1370" s="9">
        <f>0</f>
        <v>0</v>
      </c>
      <c r="X1370" s="9">
        <f>0</f>
        <v>0</v>
      </c>
      <c r="Y1370" s="9">
        <f>0</f>
        <v>0</v>
      </c>
      <c r="Z1370" s="9">
        <f>0</f>
        <v>0</v>
      </c>
      <c r="AA1370">
        <f>10</f>
        <v>10</v>
      </c>
    </row>
    <row r="1371" spans="1:27" x14ac:dyDescent="0.55000000000000004">
      <c r="A1371" s="10">
        <v>46054</v>
      </c>
      <c r="B1371" t="s">
        <v>11</v>
      </c>
      <c r="C1371" t="s">
        <v>12</v>
      </c>
      <c r="D1371" t="s">
        <v>20</v>
      </c>
      <c r="E1371" t="s">
        <v>28</v>
      </c>
      <c r="F1371" t="s">
        <v>18</v>
      </c>
      <c r="G1371" t="s">
        <v>16</v>
      </c>
      <c r="H1371">
        <v>8.5447771883850105</v>
      </c>
      <c r="J1371">
        <f t="shared" si="216"/>
        <v>1370</v>
      </c>
      <c r="K1371" t="str">
        <f t="shared" si="210"/>
        <v>AEP TX CentralWest LZ</v>
      </c>
      <c r="L1371" s="10">
        <f t="shared" si="217"/>
        <v>45887</v>
      </c>
      <c r="M1371" s="10">
        <f t="shared" si="218"/>
        <v>46054</v>
      </c>
      <c r="N1371" t="str">
        <f t="shared" si="211"/>
        <v>WEST</v>
      </c>
      <c r="O1371" t="str">
        <f t="shared" si="212"/>
        <v>MED</v>
      </c>
      <c r="P1371" t="str">
        <f t="shared" si="213"/>
        <v>APG&amp;E</v>
      </c>
      <c r="Q1371">
        <f t="shared" si="214"/>
        <v>36</v>
      </c>
      <c r="R1371">
        <v>0</v>
      </c>
      <c r="S1371">
        <f>200</f>
        <v>200</v>
      </c>
      <c r="T1371" s="9">
        <f t="shared" si="219"/>
        <v>85.447771883850109</v>
      </c>
      <c r="U1371">
        <f>0</f>
        <v>0</v>
      </c>
      <c r="V1371" s="9">
        <f t="shared" si="215"/>
        <v>85.447771883850109</v>
      </c>
      <c r="W1371" s="9">
        <f>0</f>
        <v>0</v>
      </c>
      <c r="X1371" s="9">
        <f>0</f>
        <v>0</v>
      </c>
      <c r="Y1371" s="9">
        <f>0</f>
        <v>0</v>
      </c>
      <c r="Z1371" s="9">
        <f>0</f>
        <v>0</v>
      </c>
      <c r="AA1371">
        <f>10</f>
        <v>10</v>
      </c>
    </row>
    <row r="1372" spans="1:27" x14ac:dyDescent="0.55000000000000004">
      <c r="A1372" s="10">
        <v>46054</v>
      </c>
      <c r="B1372" t="s">
        <v>11</v>
      </c>
      <c r="C1372" t="s">
        <v>12</v>
      </c>
      <c r="D1372" t="s">
        <v>20</v>
      </c>
      <c r="E1372" t="s">
        <v>28</v>
      </c>
      <c r="F1372" t="s">
        <v>29</v>
      </c>
      <c r="G1372" t="s">
        <v>16</v>
      </c>
      <c r="H1372">
        <v>8.6538131352148504</v>
      </c>
      <c r="J1372">
        <f t="shared" si="216"/>
        <v>1371</v>
      </c>
      <c r="K1372" t="str">
        <f t="shared" si="210"/>
        <v>AEP TX CentralWest LZ</v>
      </c>
      <c r="L1372" s="10">
        <f t="shared" si="217"/>
        <v>45887</v>
      </c>
      <c r="M1372" s="10">
        <f t="shared" si="218"/>
        <v>46054</v>
      </c>
      <c r="N1372" t="str">
        <f t="shared" si="211"/>
        <v>WEST</v>
      </c>
      <c r="O1372" t="str">
        <f t="shared" si="212"/>
        <v>MED</v>
      </c>
      <c r="P1372" t="str">
        <f t="shared" si="213"/>
        <v>APG&amp;E</v>
      </c>
      <c r="Q1372">
        <f t="shared" si="214"/>
        <v>48</v>
      </c>
      <c r="R1372">
        <v>0</v>
      </c>
      <c r="S1372">
        <f>200</f>
        <v>200</v>
      </c>
      <c r="T1372" s="9">
        <f t="shared" si="219"/>
        <v>86.538131352148497</v>
      </c>
      <c r="U1372">
        <f>0</f>
        <v>0</v>
      </c>
      <c r="V1372" s="9">
        <f t="shared" si="215"/>
        <v>86.538131352148497</v>
      </c>
      <c r="W1372" s="9">
        <f>0</f>
        <v>0</v>
      </c>
      <c r="X1372" s="9">
        <f>0</f>
        <v>0</v>
      </c>
      <c r="Y1372" s="9">
        <f>0</f>
        <v>0</v>
      </c>
      <c r="Z1372" s="9">
        <f>0</f>
        <v>0</v>
      </c>
      <c r="AA1372">
        <f>10</f>
        <v>10</v>
      </c>
    </row>
    <row r="1373" spans="1:27" x14ac:dyDescent="0.55000000000000004">
      <c r="A1373" s="10">
        <v>46054</v>
      </c>
      <c r="B1373" t="s">
        <v>11</v>
      </c>
      <c r="C1373" t="s">
        <v>12</v>
      </c>
      <c r="D1373" t="s">
        <v>20</v>
      </c>
      <c r="E1373" t="s">
        <v>28</v>
      </c>
      <c r="F1373" t="s">
        <v>30</v>
      </c>
      <c r="G1373" t="s">
        <v>16</v>
      </c>
      <c r="H1373">
        <v>8.7340154488908102</v>
      </c>
      <c r="J1373">
        <f t="shared" si="216"/>
        <v>1372</v>
      </c>
      <c r="K1373" t="str">
        <f t="shared" si="210"/>
        <v>AEP TX CentralWest LZ</v>
      </c>
      <c r="L1373" s="10">
        <f t="shared" si="217"/>
        <v>45887</v>
      </c>
      <c r="M1373" s="10">
        <f t="shared" si="218"/>
        <v>46054</v>
      </c>
      <c r="N1373" t="str">
        <f t="shared" si="211"/>
        <v>WEST</v>
      </c>
      <c r="O1373" t="str">
        <f t="shared" si="212"/>
        <v>MED</v>
      </c>
      <c r="P1373" t="str">
        <f t="shared" si="213"/>
        <v>APG&amp;E</v>
      </c>
      <c r="Q1373">
        <f t="shared" si="214"/>
        <v>60</v>
      </c>
      <c r="R1373">
        <v>0</v>
      </c>
      <c r="S1373">
        <f>200</f>
        <v>200</v>
      </c>
      <c r="T1373" s="9">
        <f t="shared" si="219"/>
        <v>87.340154488908098</v>
      </c>
      <c r="U1373">
        <f>0</f>
        <v>0</v>
      </c>
      <c r="V1373" s="9">
        <f t="shared" si="215"/>
        <v>87.340154488908098</v>
      </c>
      <c r="W1373" s="9">
        <f>0</f>
        <v>0</v>
      </c>
      <c r="X1373" s="9">
        <f>0</f>
        <v>0</v>
      </c>
      <c r="Y1373" s="9">
        <f>0</f>
        <v>0</v>
      </c>
      <c r="Z1373" s="9">
        <f>0</f>
        <v>0</v>
      </c>
      <c r="AA1373">
        <f>10</f>
        <v>10</v>
      </c>
    </row>
    <row r="1374" spans="1:27" x14ac:dyDescent="0.55000000000000004">
      <c r="A1374" s="10">
        <v>46082</v>
      </c>
      <c r="B1374" t="s">
        <v>11</v>
      </c>
      <c r="C1374" t="s">
        <v>12</v>
      </c>
      <c r="D1374" t="s">
        <v>20</v>
      </c>
      <c r="E1374" t="s">
        <v>28</v>
      </c>
      <c r="F1374" t="s">
        <v>15</v>
      </c>
      <c r="G1374" t="s">
        <v>16</v>
      </c>
      <c r="H1374">
        <v>8.4036410849081609</v>
      </c>
      <c r="J1374">
        <f t="shared" si="216"/>
        <v>1373</v>
      </c>
      <c r="K1374" t="str">
        <f t="shared" si="210"/>
        <v>AEP TX CentralWest LZ</v>
      </c>
      <c r="L1374" s="10">
        <f t="shared" si="217"/>
        <v>45887</v>
      </c>
      <c r="M1374" s="10">
        <f t="shared" si="218"/>
        <v>46082</v>
      </c>
      <c r="N1374" t="str">
        <f t="shared" si="211"/>
        <v>WEST</v>
      </c>
      <c r="O1374" t="str">
        <f t="shared" si="212"/>
        <v>MED</v>
      </c>
      <c r="P1374" t="str">
        <f t="shared" si="213"/>
        <v>APG&amp;E</v>
      </c>
      <c r="Q1374">
        <f t="shared" si="214"/>
        <v>12</v>
      </c>
      <c r="R1374">
        <v>0</v>
      </c>
      <c r="S1374">
        <f>200</f>
        <v>200</v>
      </c>
      <c r="T1374" s="9">
        <f t="shared" si="219"/>
        <v>84.036410849081605</v>
      </c>
      <c r="U1374">
        <f>0</f>
        <v>0</v>
      </c>
      <c r="V1374" s="9">
        <f t="shared" si="215"/>
        <v>84.036410849081605</v>
      </c>
      <c r="W1374" s="9">
        <f>0</f>
        <v>0</v>
      </c>
      <c r="X1374" s="9">
        <f>0</f>
        <v>0</v>
      </c>
      <c r="Y1374" s="9">
        <f>0</f>
        <v>0</v>
      </c>
      <c r="Z1374" s="9">
        <f>0</f>
        <v>0</v>
      </c>
      <c r="AA1374">
        <f>10</f>
        <v>10</v>
      </c>
    </row>
    <row r="1375" spans="1:27" x14ac:dyDescent="0.55000000000000004">
      <c r="A1375" s="10">
        <v>46082</v>
      </c>
      <c r="B1375" t="s">
        <v>11</v>
      </c>
      <c r="C1375" t="s">
        <v>12</v>
      </c>
      <c r="D1375" t="s">
        <v>20</v>
      </c>
      <c r="E1375" t="s">
        <v>28</v>
      </c>
      <c r="F1375" t="s">
        <v>17</v>
      </c>
      <c r="G1375" t="s">
        <v>16</v>
      </c>
      <c r="H1375">
        <v>8.5694701584744308</v>
      </c>
      <c r="J1375">
        <f t="shared" si="216"/>
        <v>1374</v>
      </c>
      <c r="K1375" t="str">
        <f t="shared" si="210"/>
        <v>AEP TX CentralWest LZ</v>
      </c>
      <c r="L1375" s="10">
        <f t="shared" si="217"/>
        <v>45887</v>
      </c>
      <c r="M1375" s="10">
        <f t="shared" si="218"/>
        <v>46082</v>
      </c>
      <c r="N1375" t="str">
        <f t="shared" si="211"/>
        <v>WEST</v>
      </c>
      <c r="O1375" t="str">
        <f t="shared" si="212"/>
        <v>MED</v>
      </c>
      <c r="P1375" t="str">
        <f t="shared" si="213"/>
        <v>APG&amp;E</v>
      </c>
      <c r="Q1375">
        <f t="shared" si="214"/>
        <v>24</v>
      </c>
      <c r="R1375">
        <v>0</v>
      </c>
      <c r="S1375">
        <f>200</f>
        <v>200</v>
      </c>
      <c r="T1375" s="9">
        <f t="shared" si="219"/>
        <v>85.694701584744308</v>
      </c>
      <c r="U1375">
        <f>0</f>
        <v>0</v>
      </c>
      <c r="V1375" s="9">
        <f t="shared" si="215"/>
        <v>85.694701584744308</v>
      </c>
      <c r="W1375" s="9">
        <f>0</f>
        <v>0</v>
      </c>
      <c r="X1375" s="9">
        <f>0</f>
        <v>0</v>
      </c>
      <c r="Y1375" s="9">
        <f>0</f>
        <v>0</v>
      </c>
      <c r="Z1375" s="9">
        <f>0</f>
        <v>0</v>
      </c>
      <c r="AA1375">
        <f>10</f>
        <v>10</v>
      </c>
    </row>
    <row r="1376" spans="1:27" x14ac:dyDescent="0.55000000000000004">
      <c r="A1376" s="10">
        <v>46082</v>
      </c>
      <c r="B1376" t="s">
        <v>11</v>
      </c>
      <c r="C1376" t="s">
        <v>12</v>
      </c>
      <c r="D1376" t="s">
        <v>20</v>
      </c>
      <c r="E1376" t="s">
        <v>28</v>
      </c>
      <c r="F1376" t="s">
        <v>18</v>
      </c>
      <c r="G1376" t="s">
        <v>16</v>
      </c>
      <c r="H1376">
        <v>8.5883244385486908</v>
      </c>
      <c r="J1376">
        <f t="shared" si="216"/>
        <v>1375</v>
      </c>
      <c r="K1376" t="str">
        <f t="shared" si="210"/>
        <v>AEP TX CentralWest LZ</v>
      </c>
      <c r="L1376" s="10">
        <f t="shared" si="217"/>
        <v>45887</v>
      </c>
      <c r="M1376" s="10">
        <f t="shared" si="218"/>
        <v>46082</v>
      </c>
      <c r="N1376" t="str">
        <f t="shared" si="211"/>
        <v>WEST</v>
      </c>
      <c r="O1376" t="str">
        <f t="shared" si="212"/>
        <v>MED</v>
      </c>
      <c r="P1376" t="str">
        <f t="shared" si="213"/>
        <v>APG&amp;E</v>
      </c>
      <c r="Q1376">
        <f t="shared" si="214"/>
        <v>36</v>
      </c>
      <c r="R1376">
        <v>0</v>
      </c>
      <c r="S1376">
        <f>200</f>
        <v>200</v>
      </c>
      <c r="T1376" s="9">
        <f t="shared" si="219"/>
        <v>85.883244385486904</v>
      </c>
      <c r="U1376">
        <f>0</f>
        <v>0</v>
      </c>
      <c r="V1376" s="9">
        <f t="shared" si="215"/>
        <v>85.883244385486904</v>
      </c>
      <c r="W1376" s="9">
        <f>0</f>
        <v>0</v>
      </c>
      <c r="X1376" s="9">
        <f>0</f>
        <v>0</v>
      </c>
      <c r="Y1376" s="9">
        <f>0</f>
        <v>0</v>
      </c>
      <c r="Z1376" s="9">
        <f>0</f>
        <v>0</v>
      </c>
      <c r="AA1376">
        <f>10</f>
        <v>10</v>
      </c>
    </row>
    <row r="1377" spans="1:27" x14ac:dyDescent="0.55000000000000004">
      <c r="A1377" s="10">
        <v>46082</v>
      </c>
      <c r="B1377" t="s">
        <v>11</v>
      </c>
      <c r="C1377" t="s">
        <v>12</v>
      </c>
      <c r="D1377" t="s">
        <v>20</v>
      </c>
      <c r="E1377" t="s">
        <v>28</v>
      </c>
      <c r="F1377" t="s">
        <v>29</v>
      </c>
      <c r="G1377" t="s">
        <v>16</v>
      </c>
      <c r="H1377">
        <v>8.69164056077536</v>
      </c>
      <c r="J1377">
        <f t="shared" si="216"/>
        <v>1376</v>
      </c>
      <c r="K1377" t="str">
        <f t="shared" si="210"/>
        <v>AEP TX CentralWest LZ</v>
      </c>
      <c r="L1377" s="10">
        <f t="shared" si="217"/>
        <v>45887</v>
      </c>
      <c r="M1377" s="10">
        <f t="shared" si="218"/>
        <v>46082</v>
      </c>
      <c r="N1377" t="str">
        <f t="shared" si="211"/>
        <v>WEST</v>
      </c>
      <c r="O1377" t="str">
        <f t="shared" si="212"/>
        <v>MED</v>
      </c>
      <c r="P1377" t="str">
        <f t="shared" si="213"/>
        <v>APG&amp;E</v>
      </c>
      <c r="Q1377">
        <f t="shared" si="214"/>
        <v>48</v>
      </c>
      <c r="R1377">
        <v>0</v>
      </c>
      <c r="S1377">
        <f>200</f>
        <v>200</v>
      </c>
      <c r="T1377" s="9">
        <f t="shared" si="219"/>
        <v>86.916405607753603</v>
      </c>
      <c r="U1377">
        <f>0</f>
        <v>0</v>
      </c>
      <c r="V1377" s="9">
        <f t="shared" si="215"/>
        <v>86.916405607753603</v>
      </c>
      <c r="W1377" s="9">
        <f>0</f>
        <v>0</v>
      </c>
      <c r="X1377" s="9">
        <f>0</f>
        <v>0</v>
      </c>
      <c r="Y1377" s="9">
        <f>0</f>
        <v>0</v>
      </c>
      <c r="Z1377" s="9">
        <f>0</f>
        <v>0</v>
      </c>
      <c r="AA1377">
        <f>10</f>
        <v>10</v>
      </c>
    </row>
    <row r="1378" spans="1:27" x14ac:dyDescent="0.55000000000000004">
      <c r="A1378" s="10">
        <v>46082</v>
      </c>
      <c r="B1378" t="s">
        <v>11</v>
      </c>
      <c r="C1378" t="s">
        <v>12</v>
      </c>
      <c r="D1378" t="s">
        <v>20</v>
      </c>
      <c r="E1378" t="s">
        <v>28</v>
      </c>
      <c r="F1378" t="s">
        <v>30</v>
      </c>
      <c r="G1378" t="s">
        <v>16</v>
      </c>
      <c r="H1378">
        <v>8.7690555333998095</v>
      </c>
      <c r="J1378">
        <f t="shared" si="216"/>
        <v>1377</v>
      </c>
      <c r="K1378" t="str">
        <f t="shared" si="210"/>
        <v>AEP TX CentralWest LZ</v>
      </c>
      <c r="L1378" s="10">
        <f t="shared" si="217"/>
        <v>45887</v>
      </c>
      <c r="M1378" s="10">
        <f t="shared" si="218"/>
        <v>46082</v>
      </c>
      <c r="N1378" t="str">
        <f t="shared" si="211"/>
        <v>WEST</v>
      </c>
      <c r="O1378" t="str">
        <f t="shared" si="212"/>
        <v>MED</v>
      </c>
      <c r="P1378" t="str">
        <f t="shared" si="213"/>
        <v>APG&amp;E</v>
      </c>
      <c r="Q1378">
        <f t="shared" si="214"/>
        <v>60</v>
      </c>
      <c r="R1378">
        <v>0</v>
      </c>
      <c r="S1378">
        <f>200</f>
        <v>200</v>
      </c>
      <c r="T1378" s="9">
        <f t="shared" si="219"/>
        <v>87.690555333998091</v>
      </c>
      <c r="U1378">
        <f>0</f>
        <v>0</v>
      </c>
      <c r="V1378" s="9">
        <f t="shared" si="215"/>
        <v>87.690555333998091</v>
      </c>
      <c r="W1378" s="9">
        <f>0</f>
        <v>0</v>
      </c>
      <c r="X1378" s="9">
        <f>0</f>
        <v>0</v>
      </c>
      <c r="Y1378" s="9">
        <f>0</f>
        <v>0</v>
      </c>
      <c r="Z1378" s="9">
        <f>0</f>
        <v>0</v>
      </c>
      <c r="AA1378">
        <f>10</f>
        <v>10</v>
      </c>
    </row>
    <row r="1379" spans="1:27" x14ac:dyDescent="0.55000000000000004">
      <c r="A1379" s="10">
        <v>46113</v>
      </c>
      <c r="B1379" t="s">
        <v>11</v>
      </c>
      <c r="C1379" t="s">
        <v>12</v>
      </c>
      <c r="D1379" t="s">
        <v>20</v>
      </c>
      <c r="E1379" t="s">
        <v>28</v>
      </c>
      <c r="F1379" t="s">
        <v>15</v>
      </c>
      <c r="G1379" t="s">
        <v>16</v>
      </c>
      <c r="H1379">
        <v>8.4223537234648909</v>
      </c>
      <c r="J1379">
        <f t="shared" si="216"/>
        <v>1378</v>
      </c>
      <c r="K1379" t="str">
        <f t="shared" si="210"/>
        <v>AEP TX CentralWest LZ</v>
      </c>
      <c r="L1379" s="10">
        <f t="shared" si="217"/>
        <v>45887</v>
      </c>
      <c r="M1379" s="10">
        <f t="shared" si="218"/>
        <v>46113</v>
      </c>
      <c r="N1379" t="str">
        <f t="shared" si="211"/>
        <v>WEST</v>
      </c>
      <c r="O1379" t="str">
        <f t="shared" si="212"/>
        <v>MED</v>
      </c>
      <c r="P1379" t="str">
        <f t="shared" si="213"/>
        <v>APG&amp;E</v>
      </c>
      <c r="Q1379">
        <f t="shared" si="214"/>
        <v>12</v>
      </c>
      <c r="R1379">
        <v>0</v>
      </c>
      <c r="S1379">
        <f>200</f>
        <v>200</v>
      </c>
      <c r="T1379" s="9">
        <f t="shared" si="219"/>
        <v>84.223537234648916</v>
      </c>
      <c r="U1379">
        <f>0</f>
        <v>0</v>
      </c>
      <c r="V1379" s="9">
        <f t="shared" si="215"/>
        <v>84.223537234648916</v>
      </c>
      <c r="W1379" s="9">
        <f>0</f>
        <v>0</v>
      </c>
      <c r="X1379" s="9">
        <f>0</f>
        <v>0</v>
      </c>
      <c r="Y1379" s="9">
        <f>0</f>
        <v>0</v>
      </c>
      <c r="Z1379" s="9">
        <f>0</f>
        <v>0</v>
      </c>
      <c r="AA1379">
        <f>10</f>
        <v>10</v>
      </c>
    </row>
    <row r="1380" spans="1:27" x14ac:dyDescent="0.55000000000000004">
      <c r="A1380" s="10">
        <v>46113</v>
      </c>
      <c r="B1380" t="s">
        <v>11</v>
      </c>
      <c r="C1380" t="s">
        <v>12</v>
      </c>
      <c r="D1380" t="s">
        <v>20</v>
      </c>
      <c r="E1380" t="s">
        <v>28</v>
      </c>
      <c r="F1380" t="s">
        <v>17</v>
      </c>
      <c r="G1380" t="s">
        <v>16</v>
      </c>
      <c r="H1380">
        <v>8.5890258320183595</v>
      </c>
      <c r="J1380">
        <f t="shared" si="216"/>
        <v>1379</v>
      </c>
      <c r="K1380" t="str">
        <f t="shared" si="210"/>
        <v>AEP TX CentralWest LZ</v>
      </c>
      <c r="L1380" s="10">
        <f t="shared" si="217"/>
        <v>45887</v>
      </c>
      <c r="M1380" s="10">
        <f t="shared" si="218"/>
        <v>46113</v>
      </c>
      <c r="N1380" t="str">
        <f t="shared" si="211"/>
        <v>WEST</v>
      </c>
      <c r="O1380" t="str">
        <f t="shared" si="212"/>
        <v>MED</v>
      </c>
      <c r="P1380" t="str">
        <f t="shared" si="213"/>
        <v>APG&amp;E</v>
      </c>
      <c r="Q1380">
        <f t="shared" si="214"/>
        <v>24</v>
      </c>
      <c r="R1380">
        <v>0</v>
      </c>
      <c r="S1380">
        <f>200</f>
        <v>200</v>
      </c>
      <c r="T1380" s="9">
        <f t="shared" si="219"/>
        <v>85.890258320183591</v>
      </c>
      <c r="U1380">
        <f>0</f>
        <v>0</v>
      </c>
      <c r="V1380" s="9">
        <f t="shared" si="215"/>
        <v>85.890258320183591</v>
      </c>
      <c r="W1380" s="9">
        <f>0</f>
        <v>0</v>
      </c>
      <c r="X1380" s="9">
        <f>0</f>
        <v>0</v>
      </c>
      <c r="Y1380" s="9">
        <f>0</f>
        <v>0</v>
      </c>
      <c r="Z1380" s="9">
        <f>0</f>
        <v>0</v>
      </c>
      <c r="AA1380">
        <f>10</f>
        <v>10</v>
      </c>
    </row>
    <row r="1381" spans="1:27" x14ac:dyDescent="0.55000000000000004">
      <c r="A1381" s="10">
        <v>46113</v>
      </c>
      <c r="B1381" t="s">
        <v>11</v>
      </c>
      <c r="C1381" t="s">
        <v>12</v>
      </c>
      <c r="D1381" t="s">
        <v>20</v>
      </c>
      <c r="E1381" t="s">
        <v>28</v>
      </c>
      <c r="F1381" t="s">
        <v>18</v>
      </c>
      <c r="G1381" t="s">
        <v>16</v>
      </c>
      <c r="H1381">
        <v>8.6030817999317399</v>
      </c>
      <c r="J1381">
        <f t="shared" si="216"/>
        <v>1380</v>
      </c>
      <c r="K1381" t="str">
        <f t="shared" si="210"/>
        <v>AEP TX CentralWest LZ</v>
      </c>
      <c r="L1381" s="10">
        <f t="shared" si="217"/>
        <v>45887</v>
      </c>
      <c r="M1381" s="10">
        <f t="shared" si="218"/>
        <v>46113</v>
      </c>
      <c r="N1381" t="str">
        <f t="shared" si="211"/>
        <v>WEST</v>
      </c>
      <c r="O1381" t="str">
        <f t="shared" si="212"/>
        <v>MED</v>
      </c>
      <c r="P1381" t="str">
        <f t="shared" si="213"/>
        <v>APG&amp;E</v>
      </c>
      <c r="Q1381">
        <f t="shared" si="214"/>
        <v>36</v>
      </c>
      <c r="R1381">
        <v>0</v>
      </c>
      <c r="S1381">
        <f>200</f>
        <v>200</v>
      </c>
      <c r="T1381" s="9">
        <f t="shared" si="219"/>
        <v>86.030817999317406</v>
      </c>
      <c r="U1381">
        <f>0</f>
        <v>0</v>
      </c>
      <c r="V1381" s="9">
        <f t="shared" si="215"/>
        <v>86.030817999317406</v>
      </c>
      <c r="W1381" s="9">
        <f>0</f>
        <v>0</v>
      </c>
      <c r="X1381" s="9">
        <f>0</f>
        <v>0</v>
      </c>
      <c r="Y1381" s="9">
        <f>0</f>
        <v>0</v>
      </c>
      <c r="Z1381" s="9">
        <f>0</f>
        <v>0</v>
      </c>
      <c r="AA1381">
        <f>10</f>
        <v>10</v>
      </c>
    </row>
    <row r="1382" spans="1:27" x14ac:dyDescent="0.55000000000000004">
      <c r="A1382" s="10">
        <v>46113</v>
      </c>
      <c r="B1382" t="s">
        <v>11</v>
      </c>
      <c r="C1382" t="s">
        <v>12</v>
      </c>
      <c r="D1382" t="s">
        <v>20</v>
      </c>
      <c r="E1382" t="s">
        <v>28</v>
      </c>
      <c r="F1382" t="s">
        <v>29</v>
      </c>
      <c r="G1382" t="s">
        <v>16</v>
      </c>
      <c r="H1382">
        <v>8.7090474127230095</v>
      </c>
      <c r="J1382">
        <f t="shared" si="216"/>
        <v>1381</v>
      </c>
      <c r="K1382" t="str">
        <f t="shared" si="210"/>
        <v>AEP TX CentralWest LZ</v>
      </c>
      <c r="L1382" s="10">
        <f t="shared" si="217"/>
        <v>45887</v>
      </c>
      <c r="M1382" s="10">
        <f t="shared" si="218"/>
        <v>46113</v>
      </c>
      <c r="N1382" t="str">
        <f t="shared" si="211"/>
        <v>WEST</v>
      </c>
      <c r="O1382" t="str">
        <f t="shared" si="212"/>
        <v>MED</v>
      </c>
      <c r="P1382" t="str">
        <f t="shared" si="213"/>
        <v>APG&amp;E</v>
      </c>
      <c r="Q1382">
        <f t="shared" si="214"/>
        <v>48</v>
      </c>
      <c r="R1382">
        <v>0</v>
      </c>
      <c r="S1382">
        <f>200</f>
        <v>200</v>
      </c>
      <c r="T1382" s="9">
        <f t="shared" si="219"/>
        <v>87.090474127230095</v>
      </c>
      <c r="U1382">
        <f>0</f>
        <v>0</v>
      </c>
      <c r="V1382" s="9">
        <f t="shared" si="215"/>
        <v>87.090474127230095</v>
      </c>
      <c r="W1382" s="9">
        <f>0</f>
        <v>0</v>
      </c>
      <c r="X1382" s="9">
        <f>0</f>
        <v>0</v>
      </c>
      <c r="Y1382" s="9">
        <f>0</f>
        <v>0</v>
      </c>
      <c r="Z1382" s="9">
        <f>0</f>
        <v>0</v>
      </c>
      <c r="AA1382">
        <f>10</f>
        <v>10</v>
      </c>
    </row>
    <row r="1383" spans="1:27" x14ac:dyDescent="0.55000000000000004">
      <c r="A1383" s="10">
        <v>46143</v>
      </c>
      <c r="B1383" t="s">
        <v>11</v>
      </c>
      <c r="C1383" t="s">
        <v>12</v>
      </c>
      <c r="D1383" t="s">
        <v>20</v>
      </c>
      <c r="E1383" t="s">
        <v>28</v>
      </c>
      <c r="F1383" t="s">
        <v>15</v>
      </c>
      <c r="G1383" t="s">
        <v>16</v>
      </c>
      <c r="H1383">
        <v>8.4278158697980405</v>
      </c>
      <c r="J1383">
        <f t="shared" si="216"/>
        <v>1382</v>
      </c>
      <c r="K1383" t="str">
        <f t="shared" si="210"/>
        <v>AEP TX CentralWest LZ</v>
      </c>
      <c r="L1383" s="10">
        <f t="shared" si="217"/>
        <v>45887</v>
      </c>
      <c r="M1383" s="10">
        <f t="shared" si="218"/>
        <v>46143</v>
      </c>
      <c r="N1383" t="str">
        <f t="shared" si="211"/>
        <v>WEST</v>
      </c>
      <c r="O1383" t="str">
        <f t="shared" si="212"/>
        <v>MED</v>
      </c>
      <c r="P1383" t="str">
        <f t="shared" si="213"/>
        <v>APG&amp;E</v>
      </c>
      <c r="Q1383">
        <f t="shared" si="214"/>
        <v>12</v>
      </c>
      <c r="R1383">
        <v>0</v>
      </c>
      <c r="S1383">
        <f>200</f>
        <v>200</v>
      </c>
      <c r="T1383" s="9">
        <f t="shared" si="219"/>
        <v>84.278158697980402</v>
      </c>
      <c r="U1383">
        <f>0</f>
        <v>0</v>
      </c>
      <c r="V1383" s="9">
        <f t="shared" si="215"/>
        <v>84.278158697980402</v>
      </c>
      <c r="W1383" s="9">
        <f>0</f>
        <v>0</v>
      </c>
      <c r="X1383" s="9">
        <f>0</f>
        <v>0</v>
      </c>
      <c r="Y1383" s="9">
        <f>0</f>
        <v>0</v>
      </c>
      <c r="Z1383" s="9">
        <f>0</f>
        <v>0</v>
      </c>
      <c r="AA1383">
        <f>10</f>
        <v>10</v>
      </c>
    </row>
    <row r="1384" spans="1:27" x14ac:dyDescent="0.55000000000000004">
      <c r="A1384" s="10">
        <v>46143</v>
      </c>
      <c r="B1384" t="s">
        <v>11</v>
      </c>
      <c r="C1384" t="s">
        <v>12</v>
      </c>
      <c r="D1384" t="s">
        <v>20</v>
      </c>
      <c r="E1384" t="s">
        <v>28</v>
      </c>
      <c r="F1384" t="s">
        <v>17</v>
      </c>
      <c r="G1384" t="s">
        <v>16</v>
      </c>
      <c r="H1384">
        <v>8.5970449926242392</v>
      </c>
      <c r="J1384">
        <f t="shared" si="216"/>
        <v>1383</v>
      </c>
      <c r="K1384" t="str">
        <f t="shared" si="210"/>
        <v>AEP TX CentralWest LZ</v>
      </c>
      <c r="L1384" s="10">
        <f t="shared" si="217"/>
        <v>45887</v>
      </c>
      <c r="M1384" s="10">
        <f t="shared" si="218"/>
        <v>46143</v>
      </c>
      <c r="N1384" t="str">
        <f t="shared" si="211"/>
        <v>WEST</v>
      </c>
      <c r="O1384" t="str">
        <f t="shared" si="212"/>
        <v>MED</v>
      </c>
      <c r="P1384" t="str">
        <f t="shared" si="213"/>
        <v>APG&amp;E</v>
      </c>
      <c r="Q1384">
        <f t="shared" si="214"/>
        <v>24</v>
      </c>
      <c r="R1384">
        <v>0</v>
      </c>
      <c r="S1384">
        <f>200</f>
        <v>200</v>
      </c>
      <c r="T1384" s="9">
        <f t="shared" si="219"/>
        <v>85.970449926242395</v>
      </c>
      <c r="U1384">
        <f>0</f>
        <v>0</v>
      </c>
      <c r="V1384" s="9">
        <f t="shared" si="215"/>
        <v>85.970449926242395</v>
      </c>
      <c r="W1384" s="9">
        <f>0</f>
        <v>0</v>
      </c>
      <c r="X1384" s="9">
        <f>0</f>
        <v>0</v>
      </c>
      <c r="Y1384" s="9">
        <f>0</f>
        <v>0</v>
      </c>
      <c r="Z1384" s="9">
        <f>0</f>
        <v>0</v>
      </c>
      <c r="AA1384">
        <f>10</f>
        <v>10</v>
      </c>
    </row>
    <row r="1385" spans="1:27" x14ac:dyDescent="0.55000000000000004">
      <c r="A1385" s="10">
        <v>46143</v>
      </c>
      <c r="B1385" t="s">
        <v>11</v>
      </c>
      <c r="C1385" t="s">
        <v>12</v>
      </c>
      <c r="D1385" t="s">
        <v>20</v>
      </c>
      <c r="E1385" t="s">
        <v>28</v>
      </c>
      <c r="F1385" t="s">
        <v>18</v>
      </c>
      <c r="G1385" t="s">
        <v>16</v>
      </c>
      <c r="H1385">
        <v>8.6116980544636306</v>
      </c>
      <c r="J1385">
        <f t="shared" si="216"/>
        <v>1384</v>
      </c>
      <c r="K1385" t="str">
        <f t="shared" si="210"/>
        <v>AEP TX CentralWest LZ</v>
      </c>
      <c r="L1385" s="10">
        <f t="shared" si="217"/>
        <v>45887</v>
      </c>
      <c r="M1385" s="10">
        <f t="shared" si="218"/>
        <v>46143</v>
      </c>
      <c r="N1385" t="str">
        <f t="shared" si="211"/>
        <v>WEST</v>
      </c>
      <c r="O1385" t="str">
        <f t="shared" si="212"/>
        <v>MED</v>
      </c>
      <c r="P1385" t="str">
        <f t="shared" si="213"/>
        <v>APG&amp;E</v>
      </c>
      <c r="Q1385">
        <f t="shared" si="214"/>
        <v>36</v>
      </c>
      <c r="R1385">
        <v>0</v>
      </c>
      <c r="S1385">
        <f>200</f>
        <v>200</v>
      </c>
      <c r="T1385" s="9">
        <f t="shared" si="219"/>
        <v>86.116980544636306</v>
      </c>
      <c r="U1385">
        <f>0</f>
        <v>0</v>
      </c>
      <c r="V1385" s="9">
        <f t="shared" si="215"/>
        <v>86.116980544636306</v>
      </c>
      <c r="W1385" s="9">
        <f>0</f>
        <v>0</v>
      </c>
      <c r="X1385" s="9">
        <f>0</f>
        <v>0</v>
      </c>
      <c r="Y1385" s="9">
        <f>0</f>
        <v>0</v>
      </c>
      <c r="Z1385" s="9">
        <f>0</f>
        <v>0</v>
      </c>
      <c r="AA1385">
        <f>10</f>
        <v>10</v>
      </c>
    </row>
    <row r="1386" spans="1:27" x14ac:dyDescent="0.55000000000000004">
      <c r="A1386" s="10">
        <v>46143</v>
      </c>
      <c r="B1386" t="s">
        <v>11</v>
      </c>
      <c r="C1386" t="s">
        <v>12</v>
      </c>
      <c r="D1386" t="s">
        <v>20</v>
      </c>
      <c r="E1386" t="s">
        <v>28</v>
      </c>
      <c r="F1386" t="s">
        <v>29</v>
      </c>
      <c r="G1386" t="s">
        <v>16</v>
      </c>
      <c r="H1386">
        <v>8.7214343244122592</v>
      </c>
      <c r="J1386">
        <f t="shared" si="216"/>
        <v>1385</v>
      </c>
      <c r="K1386" t="str">
        <f t="shared" si="210"/>
        <v>AEP TX CentralWest LZ</v>
      </c>
      <c r="L1386" s="10">
        <f t="shared" si="217"/>
        <v>45887</v>
      </c>
      <c r="M1386" s="10">
        <f t="shared" si="218"/>
        <v>46143</v>
      </c>
      <c r="N1386" t="str">
        <f t="shared" si="211"/>
        <v>WEST</v>
      </c>
      <c r="O1386" t="str">
        <f t="shared" si="212"/>
        <v>MED</v>
      </c>
      <c r="P1386" t="str">
        <f t="shared" si="213"/>
        <v>APG&amp;E</v>
      </c>
      <c r="Q1386">
        <f t="shared" si="214"/>
        <v>48</v>
      </c>
      <c r="R1386">
        <v>0</v>
      </c>
      <c r="S1386">
        <f>200</f>
        <v>200</v>
      </c>
      <c r="T1386" s="9">
        <f t="shared" si="219"/>
        <v>87.214343244122588</v>
      </c>
      <c r="U1386">
        <f>0</f>
        <v>0</v>
      </c>
      <c r="V1386" s="9">
        <f t="shared" si="215"/>
        <v>87.214343244122588</v>
      </c>
      <c r="W1386" s="9">
        <f>0</f>
        <v>0</v>
      </c>
      <c r="X1386" s="9">
        <f>0</f>
        <v>0</v>
      </c>
      <c r="Y1386" s="9">
        <f>0</f>
        <v>0</v>
      </c>
      <c r="Z1386" s="9">
        <f>0</f>
        <v>0</v>
      </c>
      <c r="AA1386">
        <f>10</f>
        <v>10</v>
      </c>
    </row>
    <row r="1387" spans="1:27" x14ac:dyDescent="0.55000000000000004">
      <c r="A1387" s="10">
        <v>46174</v>
      </c>
      <c r="B1387" t="s">
        <v>11</v>
      </c>
      <c r="C1387" t="s">
        <v>12</v>
      </c>
      <c r="D1387" t="s">
        <v>20</v>
      </c>
      <c r="E1387" t="s">
        <v>28</v>
      </c>
      <c r="F1387" t="s">
        <v>15</v>
      </c>
      <c r="G1387" t="s">
        <v>16</v>
      </c>
      <c r="H1387">
        <v>8.4449192750293207</v>
      </c>
      <c r="J1387">
        <f t="shared" si="216"/>
        <v>1386</v>
      </c>
      <c r="K1387" t="str">
        <f t="shared" si="210"/>
        <v>AEP TX CentralWest LZ</v>
      </c>
      <c r="L1387" s="10">
        <f t="shared" si="217"/>
        <v>45887</v>
      </c>
      <c r="M1387" s="10">
        <f t="shared" si="218"/>
        <v>46174</v>
      </c>
      <c r="N1387" t="str">
        <f t="shared" si="211"/>
        <v>WEST</v>
      </c>
      <c r="O1387" t="str">
        <f t="shared" si="212"/>
        <v>MED</v>
      </c>
      <c r="P1387" t="str">
        <f t="shared" si="213"/>
        <v>APG&amp;E</v>
      </c>
      <c r="Q1387">
        <f t="shared" si="214"/>
        <v>12</v>
      </c>
      <c r="R1387">
        <v>0</v>
      </c>
      <c r="S1387">
        <f>200</f>
        <v>200</v>
      </c>
      <c r="T1387" s="9">
        <f t="shared" si="219"/>
        <v>84.449192750293207</v>
      </c>
      <c r="U1387">
        <f>0</f>
        <v>0</v>
      </c>
      <c r="V1387" s="9">
        <f t="shared" si="215"/>
        <v>84.449192750293207</v>
      </c>
      <c r="W1387" s="9">
        <f>0</f>
        <v>0</v>
      </c>
      <c r="X1387" s="9">
        <f>0</f>
        <v>0</v>
      </c>
      <c r="Y1387" s="9">
        <f>0</f>
        <v>0</v>
      </c>
      <c r="Z1387" s="9">
        <f>0</f>
        <v>0</v>
      </c>
      <c r="AA1387">
        <f>10</f>
        <v>10</v>
      </c>
    </row>
    <row r="1388" spans="1:27" x14ac:dyDescent="0.55000000000000004">
      <c r="A1388" s="10">
        <v>46174</v>
      </c>
      <c r="B1388" t="s">
        <v>11</v>
      </c>
      <c r="C1388" t="s">
        <v>12</v>
      </c>
      <c r="D1388" t="s">
        <v>20</v>
      </c>
      <c r="E1388" t="s">
        <v>28</v>
      </c>
      <c r="F1388" t="s">
        <v>17</v>
      </c>
      <c r="G1388" t="s">
        <v>16</v>
      </c>
      <c r="H1388">
        <v>8.6082990325003301</v>
      </c>
      <c r="J1388">
        <f t="shared" si="216"/>
        <v>1387</v>
      </c>
      <c r="K1388" t="str">
        <f t="shared" si="210"/>
        <v>AEP TX CentralWest LZ</v>
      </c>
      <c r="L1388" s="10">
        <f t="shared" si="217"/>
        <v>45887</v>
      </c>
      <c r="M1388" s="10">
        <f t="shared" si="218"/>
        <v>46174</v>
      </c>
      <c r="N1388" t="str">
        <f t="shared" si="211"/>
        <v>WEST</v>
      </c>
      <c r="O1388" t="str">
        <f t="shared" si="212"/>
        <v>MED</v>
      </c>
      <c r="P1388" t="str">
        <f t="shared" si="213"/>
        <v>APG&amp;E</v>
      </c>
      <c r="Q1388">
        <f t="shared" si="214"/>
        <v>24</v>
      </c>
      <c r="R1388">
        <v>0</v>
      </c>
      <c r="S1388">
        <f>200</f>
        <v>200</v>
      </c>
      <c r="T1388" s="9">
        <f t="shared" si="219"/>
        <v>86.082990325003294</v>
      </c>
      <c r="U1388">
        <f>0</f>
        <v>0</v>
      </c>
      <c r="V1388" s="9">
        <f t="shared" si="215"/>
        <v>86.082990325003294</v>
      </c>
      <c r="W1388" s="9">
        <f>0</f>
        <v>0</v>
      </c>
      <c r="X1388" s="9">
        <f>0</f>
        <v>0</v>
      </c>
      <c r="Y1388" s="9">
        <f>0</f>
        <v>0</v>
      </c>
      <c r="Z1388" s="9">
        <f>0</f>
        <v>0</v>
      </c>
      <c r="AA1388">
        <f>10</f>
        <v>10</v>
      </c>
    </row>
    <row r="1389" spans="1:27" x14ac:dyDescent="0.55000000000000004">
      <c r="A1389" s="10">
        <v>46174</v>
      </c>
      <c r="B1389" t="s">
        <v>11</v>
      </c>
      <c r="C1389" t="s">
        <v>12</v>
      </c>
      <c r="D1389" t="s">
        <v>20</v>
      </c>
      <c r="E1389" t="s">
        <v>28</v>
      </c>
      <c r="F1389" t="s">
        <v>18</v>
      </c>
      <c r="G1389" t="s">
        <v>16</v>
      </c>
      <c r="H1389">
        <v>8.6225658742248203</v>
      </c>
      <c r="J1389">
        <f t="shared" si="216"/>
        <v>1388</v>
      </c>
      <c r="K1389" t="str">
        <f t="shared" si="210"/>
        <v>AEP TX CentralWest LZ</v>
      </c>
      <c r="L1389" s="10">
        <f t="shared" si="217"/>
        <v>45887</v>
      </c>
      <c r="M1389" s="10">
        <f t="shared" si="218"/>
        <v>46174</v>
      </c>
      <c r="N1389" t="str">
        <f t="shared" si="211"/>
        <v>WEST</v>
      </c>
      <c r="O1389" t="str">
        <f t="shared" si="212"/>
        <v>MED</v>
      </c>
      <c r="P1389" t="str">
        <f t="shared" si="213"/>
        <v>APG&amp;E</v>
      </c>
      <c r="Q1389">
        <f t="shared" si="214"/>
        <v>36</v>
      </c>
      <c r="R1389">
        <v>0</v>
      </c>
      <c r="S1389">
        <f>200</f>
        <v>200</v>
      </c>
      <c r="T1389" s="9">
        <f t="shared" si="219"/>
        <v>86.2256587422482</v>
      </c>
      <c r="U1389">
        <f>0</f>
        <v>0</v>
      </c>
      <c r="V1389" s="9">
        <f t="shared" si="215"/>
        <v>86.2256587422482</v>
      </c>
      <c r="W1389" s="9">
        <f>0</f>
        <v>0</v>
      </c>
      <c r="X1389" s="9">
        <f>0</f>
        <v>0</v>
      </c>
      <c r="Y1389" s="9">
        <f>0</f>
        <v>0</v>
      </c>
      <c r="Z1389" s="9">
        <f>0</f>
        <v>0</v>
      </c>
      <c r="AA1389">
        <f>10</f>
        <v>10</v>
      </c>
    </row>
    <row r="1390" spans="1:27" x14ac:dyDescent="0.55000000000000004">
      <c r="A1390" s="10">
        <v>46174</v>
      </c>
      <c r="B1390" t="s">
        <v>11</v>
      </c>
      <c r="C1390" t="s">
        <v>12</v>
      </c>
      <c r="D1390" t="s">
        <v>20</v>
      </c>
      <c r="E1390" t="s">
        <v>28</v>
      </c>
      <c r="F1390" t="s">
        <v>29</v>
      </c>
      <c r="G1390" t="s">
        <v>16</v>
      </c>
      <c r="H1390">
        <v>8.7364658590739896</v>
      </c>
      <c r="J1390">
        <f t="shared" si="216"/>
        <v>1389</v>
      </c>
      <c r="K1390" t="str">
        <f t="shared" si="210"/>
        <v>AEP TX CentralWest LZ</v>
      </c>
      <c r="L1390" s="10">
        <f t="shared" si="217"/>
        <v>45887</v>
      </c>
      <c r="M1390" s="10">
        <f t="shared" si="218"/>
        <v>46174</v>
      </c>
      <c r="N1390" t="str">
        <f t="shared" si="211"/>
        <v>WEST</v>
      </c>
      <c r="O1390" t="str">
        <f t="shared" si="212"/>
        <v>MED</v>
      </c>
      <c r="P1390" t="str">
        <f t="shared" si="213"/>
        <v>APG&amp;E</v>
      </c>
      <c r="Q1390">
        <f t="shared" si="214"/>
        <v>48</v>
      </c>
      <c r="R1390">
        <v>0</v>
      </c>
      <c r="S1390">
        <f>200</f>
        <v>200</v>
      </c>
      <c r="T1390" s="9">
        <f t="shared" si="219"/>
        <v>87.364658590739893</v>
      </c>
      <c r="U1390">
        <f>0</f>
        <v>0</v>
      </c>
      <c r="V1390" s="9">
        <f t="shared" si="215"/>
        <v>87.364658590739893</v>
      </c>
      <c r="W1390" s="9">
        <f>0</f>
        <v>0</v>
      </c>
      <c r="X1390" s="9">
        <f>0</f>
        <v>0</v>
      </c>
      <c r="Y1390" s="9">
        <f>0</f>
        <v>0</v>
      </c>
      <c r="Z1390" s="9">
        <f>0</f>
        <v>0</v>
      </c>
      <c r="AA1390">
        <f>10</f>
        <v>10</v>
      </c>
    </row>
    <row r="1391" spans="1:27" x14ac:dyDescent="0.55000000000000004">
      <c r="A1391" s="10">
        <v>46204</v>
      </c>
      <c r="B1391" t="s">
        <v>11</v>
      </c>
      <c r="C1391" t="s">
        <v>12</v>
      </c>
      <c r="D1391" t="s">
        <v>20</v>
      </c>
      <c r="E1391" t="s">
        <v>28</v>
      </c>
      <c r="F1391" t="s">
        <v>15</v>
      </c>
      <c r="G1391" t="s">
        <v>16</v>
      </c>
      <c r="H1391">
        <v>8.4630199484117004</v>
      </c>
      <c r="J1391">
        <f t="shared" si="216"/>
        <v>1390</v>
      </c>
      <c r="K1391" t="str">
        <f t="shared" si="210"/>
        <v>AEP TX CentralWest LZ</v>
      </c>
      <c r="L1391" s="10">
        <f t="shared" si="217"/>
        <v>45887</v>
      </c>
      <c r="M1391" s="10">
        <f t="shared" si="218"/>
        <v>46204</v>
      </c>
      <c r="N1391" t="str">
        <f t="shared" si="211"/>
        <v>WEST</v>
      </c>
      <c r="O1391" t="str">
        <f t="shared" si="212"/>
        <v>MED</v>
      </c>
      <c r="P1391" t="str">
        <f t="shared" si="213"/>
        <v>APG&amp;E</v>
      </c>
      <c r="Q1391">
        <f t="shared" si="214"/>
        <v>12</v>
      </c>
      <c r="R1391">
        <v>0</v>
      </c>
      <c r="S1391">
        <f>200</f>
        <v>200</v>
      </c>
      <c r="T1391" s="9">
        <f t="shared" si="219"/>
        <v>84.630199484117</v>
      </c>
      <c r="U1391">
        <f>0</f>
        <v>0</v>
      </c>
      <c r="V1391" s="9">
        <f t="shared" si="215"/>
        <v>84.630199484117</v>
      </c>
      <c r="W1391" s="9">
        <f>0</f>
        <v>0</v>
      </c>
      <c r="X1391" s="9">
        <f>0</f>
        <v>0</v>
      </c>
      <c r="Y1391" s="9">
        <f>0</f>
        <v>0</v>
      </c>
      <c r="Z1391" s="9">
        <f>0</f>
        <v>0</v>
      </c>
      <c r="AA1391">
        <f>10</f>
        <v>10</v>
      </c>
    </row>
    <row r="1392" spans="1:27" x14ac:dyDescent="0.55000000000000004">
      <c r="A1392" s="10">
        <v>46204</v>
      </c>
      <c r="B1392" t="s">
        <v>11</v>
      </c>
      <c r="C1392" t="s">
        <v>12</v>
      </c>
      <c r="D1392" t="s">
        <v>20</v>
      </c>
      <c r="E1392" t="s">
        <v>28</v>
      </c>
      <c r="F1392" t="s">
        <v>17</v>
      </c>
      <c r="G1392" t="s">
        <v>16</v>
      </c>
      <c r="H1392">
        <v>8.6162626215627398</v>
      </c>
      <c r="J1392">
        <f t="shared" si="216"/>
        <v>1391</v>
      </c>
      <c r="K1392" t="str">
        <f t="shared" si="210"/>
        <v>AEP TX CentralWest LZ</v>
      </c>
      <c r="L1392" s="10">
        <f t="shared" si="217"/>
        <v>45887</v>
      </c>
      <c r="M1392" s="10">
        <f t="shared" si="218"/>
        <v>46204</v>
      </c>
      <c r="N1392" t="str">
        <f t="shared" si="211"/>
        <v>WEST</v>
      </c>
      <c r="O1392" t="str">
        <f t="shared" si="212"/>
        <v>MED</v>
      </c>
      <c r="P1392" t="str">
        <f t="shared" si="213"/>
        <v>APG&amp;E</v>
      </c>
      <c r="Q1392">
        <f t="shared" si="214"/>
        <v>24</v>
      </c>
      <c r="R1392">
        <v>0</v>
      </c>
      <c r="S1392">
        <f>200</f>
        <v>200</v>
      </c>
      <c r="T1392" s="9">
        <f t="shared" si="219"/>
        <v>86.162626215627398</v>
      </c>
      <c r="U1392">
        <f>0</f>
        <v>0</v>
      </c>
      <c r="V1392" s="9">
        <f t="shared" si="215"/>
        <v>86.162626215627398</v>
      </c>
      <c r="W1392" s="9">
        <f>0</f>
        <v>0</v>
      </c>
      <c r="X1392" s="9">
        <f>0</f>
        <v>0</v>
      </c>
      <c r="Y1392" s="9">
        <f>0</f>
        <v>0</v>
      </c>
      <c r="Z1392" s="9">
        <f>0</f>
        <v>0</v>
      </c>
      <c r="AA1392">
        <f>10</f>
        <v>10</v>
      </c>
    </row>
    <row r="1393" spans="1:27" x14ac:dyDescent="0.55000000000000004">
      <c r="A1393" s="10">
        <v>46204</v>
      </c>
      <c r="B1393" t="s">
        <v>11</v>
      </c>
      <c r="C1393" t="s">
        <v>12</v>
      </c>
      <c r="D1393" t="s">
        <v>20</v>
      </c>
      <c r="E1393" t="s">
        <v>28</v>
      </c>
      <c r="F1393" t="s">
        <v>18</v>
      </c>
      <c r="G1393" t="s">
        <v>16</v>
      </c>
      <c r="H1393">
        <v>8.6332921461382792</v>
      </c>
      <c r="J1393">
        <f t="shared" si="216"/>
        <v>1392</v>
      </c>
      <c r="K1393" t="str">
        <f t="shared" si="210"/>
        <v>AEP TX CentralWest LZ</v>
      </c>
      <c r="L1393" s="10">
        <f t="shared" si="217"/>
        <v>45887</v>
      </c>
      <c r="M1393" s="10">
        <f t="shared" si="218"/>
        <v>46204</v>
      </c>
      <c r="N1393" t="str">
        <f t="shared" si="211"/>
        <v>WEST</v>
      </c>
      <c r="O1393" t="str">
        <f t="shared" si="212"/>
        <v>MED</v>
      </c>
      <c r="P1393" t="str">
        <f t="shared" si="213"/>
        <v>APG&amp;E</v>
      </c>
      <c r="Q1393">
        <f t="shared" si="214"/>
        <v>36</v>
      </c>
      <c r="R1393">
        <v>0</v>
      </c>
      <c r="S1393">
        <f>200</f>
        <v>200</v>
      </c>
      <c r="T1393" s="9">
        <f t="shared" si="219"/>
        <v>86.332921461382796</v>
      </c>
      <c r="U1393">
        <f>0</f>
        <v>0</v>
      </c>
      <c r="V1393" s="9">
        <f t="shared" si="215"/>
        <v>86.332921461382796</v>
      </c>
      <c r="W1393" s="9">
        <f>0</f>
        <v>0</v>
      </c>
      <c r="X1393" s="9">
        <f>0</f>
        <v>0</v>
      </c>
      <c r="Y1393" s="9">
        <f>0</f>
        <v>0</v>
      </c>
      <c r="Z1393" s="9">
        <f>0</f>
        <v>0</v>
      </c>
      <c r="AA1393">
        <f>10</f>
        <v>10</v>
      </c>
    </row>
    <row r="1394" spans="1:27" x14ac:dyDescent="0.55000000000000004">
      <c r="A1394" s="10">
        <v>46204</v>
      </c>
      <c r="B1394" t="s">
        <v>11</v>
      </c>
      <c r="C1394" t="s">
        <v>12</v>
      </c>
      <c r="D1394" t="s">
        <v>20</v>
      </c>
      <c r="E1394" t="s">
        <v>28</v>
      </c>
      <c r="F1394" t="s">
        <v>29</v>
      </c>
      <c r="G1394" t="s">
        <v>16</v>
      </c>
      <c r="H1394">
        <v>8.7454991470333496</v>
      </c>
      <c r="J1394">
        <f t="shared" si="216"/>
        <v>1393</v>
      </c>
      <c r="K1394" t="str">
        <f t="shared" si="210"/>
        <v>AEP TX CentralWest LZ</v>
      </c>
      <c r="L1394" s="10">
        <f t="shared" si="217"/>
        <v>45887</v>
      </c>
      <c r="M1394" s="10">
        <f t="shared" si="218"/>
        <v>46204</v>
      </c>
      <c r="N1394" t="str">
        <f t="shared" si="211"/>
        <v>WEST</v>
      </c>
      <c r="O1394" t="str">
        <f t="shared" si="212"/>
        <v>MED</v>
      </c>
      <c r="P1394" t="str">
        <f t="shared" si="213"/>
        <v>APG&amp;E</v>
      </c>
      <c r="Q1394">
        <f t="shared" si="214"/>
        <v>48</v>
      </c>
      <c r="R1394">
        <v>0</v>
      </c>
      <c r="S1394">
        <f>200</f>
        <v>200</v>
      </c>
      <c r="T1394" s="9">
        <f t="shared" si="219"/>
        <v>87.454991470333496</v>
      </c>
      <c r="U1394">
        <f>0</f>
        <v>0</v>
      </c>
      <c r="V1394" s="9">
        <f t="shared" si="215"/>
        <v>87.454991470333496</v>
      </c>
      <c r="W1394" s="9">
        <f>0</f>
        <v>0</v>
      </c>
      <c r="X1394" s="9">
        <f>0</f>
        <v>0</v>
      </c>
      <c r="Y1394" s="9">
        <f>0</f>
        <v>0</v>
      </c>
      <c r="Z1394" s="9">
        <f>0</f>
        <v>0</v>
      </c>
      <c r="AA1394">
        <f>10</f>
        <v>10</v>
      </c>
    </row>
    <row r="1395" spans="1:27" x14ac:dyDescent="0.55000000000000004">
      <c r="A1395" s="10">
        <v>46235</v>
      </c>
      <c r="B1395" t="s">
        <v>11</v>
      </c>
      <c r="C1395" t="s">
        <v>12</v>
      </c>
      <c r="D1395" t="s">
        <v>20</v>
      </c>
      <c r="E1395" t="s">
        <v>28</v>
      </c>
      <c r="F1395" t="s">
        <v>15</v>
      </c>
      <c r="G1395" t="s">
        <v>16</v>
      </c>
      <c r="H1395">
        <v>8.5012159631054391</v>
      </c>
      <c r="J1395">
        <f t="shared" si="216"/>
        <v>1394</v>
      </c>
      <c r="K1395" t="str">
        <f t="shared" si="210"/>
        <v>AEP TX CentralWest LZ</v>
      </c>
      <c r="L1395" s="10">
        <f t="shared" si="217"/>
        <v>45887</v>
      </c>
      <c r="M1395" s="10">
        <f t="shared" si="218"/>
        <v>46235</v>
      </c>
      <c r="N1395" t="str">
        <f t="shared" si="211"/>
        <v>WEST</v>
      </c>
      <c r="O1395" t="str">
        <f t="shared" si="212"/>
        <v>MED</v>
      </c>
      <c r="P1395" t="str">
        <f t="shared" si="213"/>
        <v>APG&amp;E</v>
      </c>
      <c r="Q1395">
        <f t="shared" si="214"/>
        <v>12</v>
      </c>
      <c r="R1395">
        <v>0</v>
      </c>
      <c r="S1395">
        <f>200</f>
        <v>200</v>
      </c>
      <c r="T1395" s="9">
        <f t="shared" si="219"/>
        <v>85.012159631054388</v>
      </c>
      <c r="U1395">
        <f>0</f>
        <v>0</v>
      </c>
      <c r="V1395" s="9">
        <f t="shared" si="215"/>
        <v>85.012159631054388</v>
      </c>
      <c r="W1395" s="9">
        <f>0</f>
        <v>0</v>
      </c>
      <c r="X1395" s="9">
        <f>0</f>
        <v>0</v>
      </c>
      <c r="Y1395" s="9">
        <f>0</f>
        <v>0</v>
      </c>
      <c r="Z1395" s="9">
        <f>0</f>
        <v>0</v>
      </c>
      <c r="AA1395">
        <f>10</f>
        <v>10</v>
      </c>
    </row>
    <row r="1396" spans="1:27" x14ac:dyDescent="0.55000000000000004">
      <c r="A1396" s="10">
        <v>46235</v>
      </c>
      <c r="B1396" t="s">
        <v>11</v>
      </c>
      <c r="C1396" t="s">
        <v>12</v>
      </c>
      <c r="D1396" t="s">
        <v>20</v>
      </c>
      <c r="E1396" t="s">
        <v>28</v>
      </c>
      <c r="F1396" t="s">
        <v>17</v>
      </c>
      <c r="G1396" t="s">
        <v>16</v>
      </c>
      <c r="H1396">
        <v>8.6374261183542096</v>
      </c>
      <c r="J1396">
        <f t="shared" si="216"/>
        <v>1395</v>
      </c>
      <c r="K1396" t="str">
        <f t="shared" si="210"/>
        <v>AEP TX CentralWest LZ</v>
      </c>
      <c r="L1396" s="10">
        <f t="shared" si="217"/>
        <v>45887</v>
      </c>
      <c r="M1396" s="10">
        <f t="shared" si="218"/>
        <v>46235</v>
      </c>
      <c r="N1396" t="str">
        <f t="shared" si="211"/>
        <v>WEST</v>
      </c>
      <c r="O1396" t="str">
        <f t="shared" si="212"/>
        <v>MED</v>
      </c>
      <c r="P1396" t="str">
        <f t="shared" si="213"/>
        <v>APG&amp;E</v>
      </c>
      <c r="Q1396">
        <f t="shared" si="214"/>
        <v>24</v>
      </c>
      <c r="R1396">
        <v>0</v>
      </c>
      <c r="S1396">
        <f>200</f>
        <v>200</v>
      </c>
      <c r="T1396" s="9">
        <f t="shared" si="219"/>
        <v>86.374261183542103</v>
      </c>
      <c r="U1396">
        <f>0</f>
        <v>0</v>
      </c>
      <c r="V1396" s="9">
        <f t="shared" si="215"/>
        <v>86.374261183542103</v>
      </c>
      <c r="W1396" s="9">
        <f>0</f>
        <v>0</v>
      </c>
      <c r="X1396" s="9">
        <f>0</f>
        <v>0</v>
      </c>
      <c r="Y1396" s="9">
        <f>0</f>
        <v>0</v>
      </c>
      <c r="Z1396" s="9">
        <f>0</f>
        <v>0</v>
      </c>
      <c r="AA1396">
        <f>10</f>
        <v>10</v>
      </c>
    </row>
    <row r="1397" spans="1:27" x14ac:dyDescent="0.55000000000000004">
      <c r="A1397" s="10">
        <v>46235</v>
      </c>
      <c r="B1397" t="s">
        <v>11</v>
      </c>
      <c r="C1397" t="s">
        <v>12</v>
      </c>
      <c r="D1397" t="s">
        <v>20</v>
      </c>
      <c r="E1397" t="s">
        <v>28</v>
      </c>
      <c r="F1397" t="s">
        <v>18</v>
      </c>
      <c r="G1397" t="s">
        <v>16</v>
      </c>
      <c r="H1397">
        <v>8.6543818998554691</v>
      </c>
      <c r="J1397">
        <f t="shared" si="216"/>
        <v>1396</v>
      </c>
      <c r="K1397" t="str">
        <f t="shared" si="210"/>
        <v>AEP TX CentralWest LZ</v>
      </c>
      <c r="L1397" s="10">
        <f t="shared" si="217"/>
        <v>45887</v>
      </c>
      <c r="M1397" s="10">
        <f t="shared" si="218"/>
        <v>46235</v>
      </c>
      <c r="N1397" t="str">
        <f t="shared" si="211"/>
        <v>WEST</v>
      </c>
      <c r="O1397" t="str">
        <f t="shared" si="212"/>
        <v>MED</v>
      </c>
      <c r="P1397" t="str">
        <f t="shared" si="213"/>
        <v>APG&amp;E</v>
      </c>
      <c r="Q1397">
        <f t="shared" si="214"/>
        <v>36</v>
      </c>
      <c r="R1397">
        <v>0</v>
      </c>
      <c r="S1397">
        <f>200</f>
        <v>200</v>
      </c>
      <c r="T1397" s="9">
        <f t="shared" si="219"/>
        <v>86.543818998554684</v>
      </c>
      <c r="U1397">
        <f>0</f>
        <v>0</v>
      </c>
      <c r="V1397" s="9">
        <f t="shared" si="215"/>
        <v>86.543818998554684</v>
      </c>
      <c r="W1397" s="9">
        <f>0</f>
        <v>0</v>
      </c>
      <c r="X1397" s="9">
        <f>0</f>
        <v>0</v>
      </c>
      <c r="Y1397" s="9">
        <f>0</f>
        <v>0</v>
      </c>
      <c r="Z1397" s="9">
        <f>0</f>
        <v>0</v>
      </c>
      <c r="AA1397">
        <f>10</f>
        <v>10</v>
      </c>
    </row>
    <row r="1398" spans="1:27" x14ac:dyDescent="0.55000000000000004">
      <c r="A1398" s="10">
        <v>46235</v>
      </c>
      <c r="B1398" t="s">
        <v>11</v>
      </c>
      <c r="C1398" t="s">
        <v>12</v>
      </c>
      <c r="D1398" t="s">
        <v>20</v>
      </c>
      <c r="E1398" t="s">
        <v>28</v>
      </c>
      <c r="F1398" t="s">
        <v>29</v>
      </c>
      <c r="G1398" t="s">
        <v>16</v>
      </c>
      <c r="H1398">
        <v>8.7594572370016692</v>
      </c>
      <c r="J1398">
        <f t="shared" si="216"/>
        <v>1397</v>
      </c>
      <c r="K1398" t="str">
        <f t="shared" si="210"/>
        <v>AEP TX CentralWest LZ</v>
      </c>
      <c r="L1398" s="10">
        <f t="shared" si="217"/>
        <v>45887</v>
      </c>
      <c r="M1398" s="10">
        <f t="shared" si="218"/>
        <v>46235</v>
      </c>
      <c r="N1398" t="str">
        <f t="shared" si="211"/>
        <v>WEST</v>
      </c>
      <c r="O1398" t="str">
        <f t="shared" si="212"/>
        <v>MED</v>
      </c>
      <c r="P1398" t="str">
        <f t="shared" si="213"/>
        <v>APG&amp;E</v>
      </c>
      <c r="Q1398">
        <f t="shared" si="214"/>
        <v>48</v>
      </c>
      <c r="R1398">
        <v>0</v>
      </c>
      <c r="S1398">
        <f>200</f>
        <v>200</v>
      </c>
      <c r="T1398" s="9">
        <f t="shared" si="219"/>
        <v>87.594572370016692</v>
      </c>
      <c r="U1398">
        <f>0</f>
        <v>0</v>
      </c>
      <c r="V1398" s="9">
        <f t="shared" si="215"/>
        <v>87.594572370016692</v>
      </c>
      <c r="W1398" s="9">
        <f>0</f>
        <v>0</v>
      </c>
      <c r="X1398" s="9">
        <f>0</f>
        <v>0</v>
      </c>
      <c r="Y1398" s="9">
        <f>0</f>
        <v>0</v>
      </c>
      <c r="Z1398" s="9">
        <f>0</f>
        <v>0</v>
      </c>
      <c r="AA1398">
        <f>10</f>
        <v>10</v>
      </c>
    </row>
    <row r="1399" spans="1:27" x14ac:dyDescent="0.55000000000000004">
      <c r="A1399" s="10">
        <v>46266</v>
      </c>
      <c r="B1399" t="s">
        <v>11</v>
      </c>
      <c r="C1399" t="s">
        <v>12</v>
      </c>
      <c r="D1399" t="s">
        <v>20</v>
      </c>
      <c r="E1399" t="s">
        <v>28</v>
      </c>
      <c r="F1399" t="s">
        <v>15</v>
      </c>
      <c r="G1399" t="s">
        <v>16</v>
      </c>
      <c r="H1399">
        <v>8.5047778065347295</v>
      </c>
      <c r="J1399">
        <f t="shared" si="216"/>
        <v>1398</v>
      </c>
      <c r="K1399" t="str">
        <f t="shared" si="210"/>
        <v>AEP TX CentralWest LZ</v>
      </c>
      <c r="L1399" s="10">
        <f t="shared" si="217"/>
        <v>45887</v>
      </c>
      <c r="M1399" s="10">
        <f t="shared" si="218"/>
        <v>46266</v>
      </c>
      <c r="N1399" t="str">
        <f t="shared" si="211"/>
        <v>WEST</v>
      </c>
      <c r="O1399" t="str">
        <f t="shared" si="212"/>
        <v>MED</v>
      </c>
      <c r="P1399" t="str">
        <f t="shared" si="213"/>
        <v>APG&amp;E</v>
      </c>
      <c r="Q1399">
        <f t="shared" si="214"/>
        <v>12</v>
      </c>
      <c r="R1399">
        <v>0</v>
      </c>
      <c r="S1399">
        <f>200</f>
        <v>200</v>
      </c>
      <c r="T1399" s="9">
        <f t="shared" si="219"/>
        <v>85.047778065347302</v>
      </c>
      <c r="U1399">
        <f>0</f>
        <v>0</v>
      </c>
      <c r="V1399" s="9">
        <f t="shared" si="215"/>
        <v>85.047778065347302</v>
      </c>
      <c r="W1399" s="9">
        <f>0</f>
        <v>0</v>
      </c>
      <c r="X1399" s="9">
        <f>0</f>
        <v>0</v>
      </c>
      <c r="Y1399" s="9">
        <f>0</f>
        <v>0</v>
      </c>
      <c r="Z1399" s="9">
        <f>0</f>
        <v>0</v>
      </c>
      <c r="AA1399">
        <f>10</f>
        <v>10</v>
      </c>
    </row>
    <row r="1400" spans="1:27" x14ac:dyDescent="0.55000000000000004">
      <c r="A1400" s="10">
        <v>46266</v>
      </c>
      <c r="B1400" t="s">
        <v>11</v>
      </c>
      <c r="C1400" t="s">
        <v>12</v>
      </c>
      <c r="D1400" t="s">
        <v>20</v>
      </c>
      <c r="E1400" t="s">
        <v>28</v>
      </c>
      <c r="F1400" t="s">
        <v>17</v>
      </c>
      <c r="G1400" t="s">
        <v>16</v>
      </c>
      <c r="H1400">
        <v>8.6108436778879103</v>
      </c>
      <c r="J1400">
        <f t="shared" si="216"/>
        <v>1399</v>
      </c>
      <c r="K1400" t="str">
        <f t="shared" si="210"/>
        <v>AEP TX CentralWest LZ</v>
      </c>
      <c r="L1400" s="10">
        <f t="shared" si="217"/>
        <v>45887</v>
      </c>
      <c r="M1400" s="10">
        <f t="shared" si="218"/>
        <v>46266</v>
      </c>
      <c r="N1400" t="str">
        <f t="shared" si="211"/>
        <v>WEST</v>
      </c>
      <c r="O1400" t="str">
        <f t="shared" si="212"/>
        <v>MED</v>
      </c>
      <c r="P1400" t="str">
        <f t="shared" si="213"/>
        <v>APG&amp;E</v>
      </c>
      <c r="Q1400">
        <f t="shared" si="214"/>
        <v>24</v>
      </c>
      <c r="R1400">
        <v>0</v>
      </c>
      <c r="S1400">
        <f>200</f>
        <v>200</v>
      </c>
      <c r="T1400" s="9">
        <f t="shared" si="219"/>
        <v>86.10843677887911</v>
      </c>
      <c r="U1400">
        <f>0</f>
        <v>0</v>
      </c>
      <c r="V1400" s="9">
        <f t="shared" si="215"/>
        <v>86.10843677887911</v>
      </c>
      <c r="W1400" s="9">
        <f>0</f>
        <v>0</v>
      </c>
      <c r="X1400" s="9">
        <f>0</f>
        <v>0</v>
      </c>
      <c r="Y1400" s="9">
        <f>0</f>
        <v>0</v>
      </c>
      <c r="Z1400" s="9">
        <f>0</f>
        <v>0</v>
      </c>
      <c r="AA1400">
        <f>10</f>
        <v>10</v>
      </c>
    </row>
    <row r="1401" spans="1:27" x14ac:dyDescent="0.55000000000000004">
      <c r="A1401" s="10">
        <v>46266</v>
      </c>
      <c r="B1401" t="s">
        <v>11</v>
      </c>
      <c r="C1401" t="s">
        <v>12</v>
      </c>
      <c r="D1401" t="s">
        <v>20</v>
      </c>
      <c r="E1401" t="s">
        <v>28</v>
      </c>
      <c r="F1401" t="s">
        <v>18</v>
      </c>
      <c r="G1401" t="s">
        <v>16</v>
      </c>
      <c r="H1401">
        <v>8.6424029798092192</v>
      </c>
      <c r="J1401">
        <f t="shared" si="216"/>
        <v>1400</v>
      </c>
      <c r="K1401" t="str">
        <f t="shared" si="210"/>
        <v>AEP TX CentralWest LZ</v>
      </c>
      <c r="L1401" s="10">
        <f t="shared" si="217"/>
        <v>45887</v>
      </c>
      <c r="M1401" s="10">
        <f t="shared" si="218"/>
        <v>46266</v>
      </c>
      <c r="N1401" t="str">
        <f t="shared" si="211"/>
        <v>WEST</v>
      </c>
      <c r="O1401" t="str">
        <f t="shared" si="212"/>
        <v>MED</v>
      </c>
      <c r="P1401" t="str">
        <f t="shared" si="213"/>
        <v>APG&amp;E</v>
      </c>
      <c r="Q1401">
        <f t="shared" si="214"/>
        <v>36</v>
      </c>
      <c r="R1401">
        <v>0</v>
      </c>
      <c r="S1401">
        <f>200</f>
        <v>200</v>
      </c>
      <c r="T1401" s="9">
        <f t="shared" si="219"/>
        <v>86.424029798092192</v>
      </c>
      <c r="U1401">
        <f>0</f>
        <v>0</v>
      </c>
      <c r="V1401" s="9">
        <f t="shared" si="215"/>
        <v>86.424029798092192</v>
      </c>
      <c r="W1401" s="9">
        <f>0</f>
        <v>0</v>
      </c>
      <c r="X1401" s="9">
        <f>0</f>
        <v>0</v>
      </c>
      <c r="Y1401" s="9">
        <f>0</f>
        <v>0</v>
      </c>
      <c r="Z1401" s="9">
        <f>0</f>
        <v>0</v>
      </c>
      <c r="AA1401">
        <f>10</f>
        <v>10</v>
      </c>
    </row>
    <row r="1402" spans="1:27" x14ac:dyDescent="0.55000000000000004">
      <c r="A1402" s="10">
        <v>46266</v>
      </c>
      <c r="B1402" t="s">
        <v>11</v>
      </c>
      <c r="C1402" t="s">
        <v>12</v>
      </c>
      <c r="D1402" t="s">
        <v>20</v>
      </c>
      <c r="E1402" t="s">
        <v>28</v>
      </c>
      <c r="F1402" t="s">
        <v>29</v>
      </c>
      <c r="G1402" t="s">
        <v>16</v>
      </c>
      <c r="H1402">
        <v>8.7429681988850092</v>
      </c>
      <c r="J1402">
        <f t="shared" si="216"/>
        <v>1401</v>
      </c>
      <c r="K1402" t="str">
        <f t="shared" si="210"/>
        <v>AEP TX CentralWest LZ</v>
      </c>
      <c r="L1402" s="10">
        <f t="shared" si="217"/>
        <v>45887</v>
      </c>
      <c r="M1402" s="10">
        <f t="shared" si="218"/>
        <v>46266</v>
      </c>
      <c r="N1402" t="str">
        <f t="shared" si="211"/>
        <v>WEST</v>
      </c>
      <c r="O1402" t="str">
        <f t="shared" si="212"/>
        <v>MED</v>
      </c>
      <c r="P1402" t="str">
        <f t="shared" si="213"/>
        <v>APG&amp;E</v>
      </c>
      <c r="Q1402">
        <f t="shared" si="214"/>
        <v>48</v>
      </c>
      <c r="R1402">
        <v>0</v>
      </c>
      <c r="S1402">
        <f>200</f>
        <v>200</v>
      </c>
      <c r="T1402" s="9">
        <f t="shared" si="219"/>
        <v>87.429681988850092</v>
      </c>
      <c r="U1402">
        <f>0</f>
        <v>0</v>
      </c>
      <c r="V1402" s="9">
        <f t="shared" si="215"/>
        <v>87.429681988850092</v>
      </c>
      <c r="W1402" s="9">
        <f>0</f>
        <v>0</v>
      </c>
      <c r="X1402" s="9">
        <f>0</f>
        <v>0</v>
      </c>
      <c r="Y1402" s="9">
        <f>0</f>
        <v>0</v>
      </c>
      <c r="Z1402" s="9">
        <f>0</f>
        <v>0</v>
      </c>
      <c r="AA1402">
        <f>10</f>
        <v>10</v>
      </c>
    </row>
    <row r="1403" spans="1:27" x14ac:dyDescent="0.55000000000000004">
      <c r="A1403" s="10">
        <v>46296</v>
      </c>
      <c r="B1403" t="s">
        <v>11</v>
      </c>
      <c r="C1403" t="s">
        <v>12</v>
      </c>
      <c r="D1403" t="s">
        <v>20</v>
      </c>
      <c r="E1403" t="s">
        <v>28</v>
      </c>
      <c r="F1403" t="s">
        <v>15</v>
      </c>
      <c r="G1403" t="s">
        <v>16</v>
      </c>
      <c r="H1403">
        <v>8.5419123569613298</v>
      </c>
      <c r="J1403">
        <f t="shared" si="216"/>
        <v>1402</v>
      </c>
      <c r="K1403" t="str">
        <f t="shared" si="210"/>
        <v>AEP TX CentralWest LZ</v>
      </c>
      <c r="L1403" s="10">
        <f t="shared" si="217"/>
        <v>45887</v>
      </c>
      <c r="M1403" s="10">
        <f t="shared" si="218"/>
        <v>46296</v>
      </c>
      <c r="N1403" t="str">
        <f t="shared" si="211"/>
        <v>WEST</v>
      </c>
      <c r="O1403" t="str">
        <f t="shared" si="212"/>
        <v>MED</v>
      </c>
      <c r="P1403" t="str">
        <f t="shared" si="213"/>
        <v>APG&amp;E</v>
      </c>
      <c r="Q1403">
        <f t="shared" si="214"/>
        <v>12</v>
      </c>
      <c r="R1403">
        <v>0</v>
      </c>
      <c r="S1403">
        <f>200</f>
        <v>200</v>
      </c>
      <c r="T1403" s="9">
        <f t="shared" si="219"/>
        <v>85.419123569613305</v>
      </c>
      <c r="U1403">
        <f>0</f>
        <v>0</v>
      </c>
      <c r="V1403" s="9">
        <f t="shared" si="215"/>
        <v>85.419123569613305</v>
      </c>
      <c r="W1403" s="9">
        <f>0</f>
        <v>0</v>
      </c>
      <c r="X1403" s="9">
        <f>0</f>
        <v>0</v>
      </c>
      <c r="Y1403" s="9">
        <f>0</f>
        <v>0</v>
      </c>
      <c r="Z1403" s="9">
        <f>0</f>
        <v>0</v>
      </c>
      <c r="AA1403">
        <f>10</f>
        <v>10</v>
      </c>
    </row>
    <row r="1404" spans="1:27" x14ac:dyDescent="0.55000000000000004">
      <c r="A1404" s="10">
        <v>46296</v>
      </c>
      <c r="B1404" t="s">
        <v>11</v>
      </c>
      <c r="C1404" t="s">
        <v>12</v>
      </c>
      <c r="D1404" t="s">
        <v>20</v>
      </c>
      <c r="E1404" t="s">
        <v>28</v>
      </c>
      <c r="F1404" t="s">
        <v>17</v>
      </c>
      <c r="G1404" t="s">
        <v>16</v>
      </c>
      <c r="H1404">
        <v>8.6214555817712899</v>
      </c>
      <c r="J1404">
        <f t="shared" si="216"/>
        <v>1403</v>
      </c>
      <c r="K1404" t="str">
        <f t="shared" si="210"/>
        <v>AEP TX CentralWest LZ</v>
      </c>
      <c r="L1404" s="10">
        <f t="shared" si="217"/>
        <v>45887</v>
      </c>
      <c r="M1404" s="10">
        <f t="shared" si="218"/>
        <v>46296</v>
      </c>
      <c r="N1404" t="str">
        <f t="shared" si="211"/>
        <v>WEST</v>
      </c>
      <c r="O1404" t="str">
        <f t="shared" si="212"/>
        <v>MED</v>
      </c>
      <c r="P1404" t="str">
        <f t="shared" si="213"/>
        <v>APG&amp;E</v>
      </c>
      <c r="Q1404">
        <f t="shared" si="214"/>
        <v>24</v>
      </c>
      <c r="R1404">
        <v>0</v>
      </c>
      <c r="S1404">
        <f>200</f>
        <v>200</v>
      </c>
      <c r="T1404" s="9">
        <f t="shared" si="219"/>
        <v>86.214555817712892</v>
      </c>
      <c r="U1404">
        <f>0</f>
        <v>0</v>
      </c>
      <c r="V1404" s="9">
        <f t="shared" si="215"/>
        <v>86.214555817712892</v>
      </c>
      <c r="W1404" s="9">
        <f>0</f>
        <v>0</v>
      </c>
      <c r="X1404" s="9">
        <f>0</f>
        <v>0</v>
      </c>
      <c r="Y1404" s="9">
        <f>0</f>
        <v>0</v>
      </c>
      <c r="Z1404" s="9">
        <f>0</f>
        <v>0</v>
      </c>
      <c r="AA1404">
        <f>10</f>
        <v>10</v>
      </c>
    </row>
    <row r="1405" spans="1:27" x14ac:dyDescent="0.55000000000000004">
      <c r="A1405" s="10">
        <v>46296</v>
      </c>
      <c r="B1405" t="s">
        <v>11</v>
      </c>
      <c r="C1405" t="s">
        <v>12</v>
      </c>
      <c r="D1405" t="s">
        <v>20</v>
      </c>
      <c r="E1405" t="s">
        <v>28</v>
      </c>
      <c r="F1405" t="s">
        <v>18</v>
      </c>
      <c r="G1405" t="s">
        <v>16</v>
      </c>
      <c r="H1405">
        <v>8.6507003870054398</v>
      </c>
      <c r="J1405">
        <f t="shared" si="216"/>
        <v>1404</v>
      </c>
      <c r="K1405" t="str">
        <f t="shared" si="210"/>
        <v>AEP TX CentralWest LZ</v>
      </c>
      <c r="L1405" s="10">
        <f t="shared" si="217"/>
        <v>45887</v>
      </c>
      <c r="M1405" s="10">
        <f t="shared" si="218"/>
        <v>46296</v>
      </c>
      <c r="N1405" t="str">
        <f t="shared" si="211"/>
        <v>WEST</v>
      </c>
      <c r="O1405" t="str">
        <f t="shared" si="212"/>
        <v>MED</v>
      </c>
      <c r="P1405" t="str">
        <f t="shared" si="213"/>
        <v>APG&amp;E</v>
      </c>
      <c r="Q1405">
        <f t="shared" si="214"/>
        <v>36</v>
      </c>
      <c r="R1405">
        <v>0</v>
      </c>
      <c r="S1405">
        <f>200</f>
        <v>200</v>
      </c>
      <c r="T1405" s="9">
        <f t="shared" si="219"/>
        <v>86.507003870054405</v>
      </c>
      <c r="U1405">
        <f>0</f>
        <v>0</v>
      </c>
      <c r="V1405" s="9">
        <f t="shared" si="215"/>
        <v>86.507003870054405</v>
      </c>
      <c r="W1405" s="9">
        <f>0</f>
        <v>0</v>
      </c>
      <c r="X1405" s="9">
        <f>0</f>
        <v>0</v>
      </c>
      <c r="Y1405" s="9">
        <f>0</f>
        <v>0</v>
      </c>
      <c r="Z1405" s="9">
        <f>0</f>
        <v>0</v>
      </c>
      <c r="AA1405">
        <f>10</f>
        <v>10</v>
      </c>
    </row>
    <row r="1406" spans="1:27" x14ac:dyDescent="0.55000000000000004">
      <c r="A1406" s="10">
        <v>46296</v>
      </c>
      <c r="B1406" t="s">
        <v>11</v>
      </c>
      <c r="C1406" t="s">
        <v>12</v>
      </c>
      <c r="D1406" t="s">
        <v>20</v>
      </c>
      <c r="E1406" t="s">
        <v>28</v>
      </c>
      <c r="F1406" t="s">
        <v>29</v>
      </c>
      <c r="G1406" t="s">
        <v>16</v>
      </c>
      <c r="H1406">
        <v>8.7543592307275695</v>
      </c>
      <c r="J1406">
        <f t="shared" si="216"/>
        <v>1405</v>
      </c>
      <c r="K1406" t="str">
        <f t="shared" si="210"/>
        <v>AEP TX CentralWest LZ</v>
      </c>
      <c r="L1406" s="10">
        <f t="shared" si="217"/>
        <v>45887</v>
      </c>
      <c r="M1406" s="10">
        <f t="shared" si="218"/>
        <v>46296</v>
      </c>
      <c r="N1406" t="str">
        <f t="shared" si="211"/>
        <v>WEST</v>
      </c>
      <c r="O1406" t="str">
        <f t="shared" si="212"/>
        <v>MED</v>
      </c>
      <c r="P1406" t="str">
        <f t="shared" si="213"/>
        <v>APG&amp;E</v>
      </c>
      <c r="Q1406">
        <f t="shared" si="214"/>
        <v>48</v>
      </c>
      <c r="R1406">
        <v>0</v>
      </c>
      <c r="S1406">
        <f>200</f>
        <v>200</v>
      </c>
      <c r="T1406" s="9">
        <f t="shared" si="219"/>
        <v>87.543592307275702</v>
      </c>
      <c r="U1406">
        <f>0</f>
        <v>0</v>
      </c>
      <c r="V1406" s="9">
        <f t="shared" si="215"/>
        <v>87.543592307275702</v>
      </c>
      <c r="W1406" s="9">
        <f>0</f>
        <v>0</v>
      </c>
      <c r="X1406" s="9">
        <f>0</f>
        <v>0</v>
      </c>
      <c r="Y1406" s="9">
        <f>0</f>
        <v>0</v>
      </c>
      <c r="Z1406" s="9">
        <f>0</f>
        <v>0</v>
      </c>
      <c r="AA1406">
        <f>10</f>
        <v>10</v>
      </c>
    </row>
    <row r="1407" spans="1:27" x14ac:dyDescent="0.55000000000000004">
      <c r="A1407" s="10">
        <v>46327</v>
      </c>
      <c r="B1407" t="s">
        <v>11</v>
      </c>
      <c r="C1407" t="s">
        <v>12</v>
      </c>
      <c r="D1407" t="s">
        <v>20</v>
      </c>
      <c r="E1407" t="s">
        <v>28</v>
      </c>
      <c r="F1407" t="s">
        <v>15</v>
      </c>
      <c r="G1407" t="s">
        <v>16</v>
      </c>
      <c r="H1407">
        <v>8.5578020493845806</v>
      </c>
      <c r="J1407">
        <f t="shared" si="216"/>
        <v>1406</v>
      </c>
      <c r="K1407" t="str">
        <f t="shared" si="210"/>
        <v>AEP TX CentralWest LZ</v>
      </c>
      <c r="L1407" s="10">
        <f t="shared" si="217"/>
        <v>45887</v>
      </c>
      <c r="M1407" s="10">
        <f t="shared" si="218"/>
        <v>46327</v>
      </c>
      <c r="N1407" t="str">
        <f t="shared" si="211"/>
        <v>WEST</v>
      </c>
      <c r="O1407" t="str">
        <f t="shared" si="212"/>
        <v>MED</v>
      </c>
      <c r="P1407" t="str">
        <f t="shared" si="213"/>
        <v>APG&amp;E</v>
      </c>
      <c r="Q1407">
        <f t="shared" si="214"/>
        <v>12</v>
      </c>
      <c r="R1407">
        <v>0</v>
      </c>
      <c r="S1407">
        <f>200</f>
        <v>200</v>
      </c>
      <c r="T1407" s="9">
        <f t="shared" si="219"/>
        <v>85.578020493845798</v>
      </c>
      <c r="U1407">
        <f>0</f>
        <v>0</v>
      </c>
      <c r="V1407" s="9">
        <f t="shared" si="215"/>
        <v>85.578020493845798</v>
      </c>
      <c r="W1407" s="9">
        <f>0</f>
        <v>0</v>
      </c>
      <c r="X1407" s="9">
        <f>0</f>
        <v>0</v>
      </c>
      <c r="Y1407" s="9">
        <f>0</f>
        <v>0</v>
      </c>
      <c r="Z1407" s="9">
        <f>0</f>
        <v>0</v>
      </c>
      <c r="AA1407">
        <f>10</f>
        <v>10</v>
      </c>
    </row>
    <row r="1408" spans="1:27" x14ac:dyDescent="0.55000000000000004">
      <c r="A1408" s="10">
        <v>46327</v>
      </c>
      <c r="B1408" t="s">
        <v>11</v>
      </c>
      <c r="C1408" t="s">
        <v>12</v>
      </c>
      <c r="D1408" t="s">
        <v>20</v>
      </c>
      <c r="E1408" t="s">
        <v>28</v>
      </c>
      <c r="F1408" t="s">
        <v>17</v>
      </c>
      <c r="G1408" t="s">
        <v>16</v>
      </c>
      <c r="H1408">
        <v>8.6370128423127799</v>
      </c>
      <c r="J1408">
        <f t="shared" si="216"/>
        <v>1407</v>
      </c>
      <c r="K1408" t="str">
        <f t="shared" si="210"/>
        <v>AEP TX CentralWest LZ</v>
      </c>
      <c r="L1408" s="10">
        <f t="shared" si="217"/>
        <v>45887</v>
      </c>
      <c r="M1408" s="10">
        <f t="shared" si="218"/>
        <v>46327</v>
      </c>
      <c r="N1408" t="str">
        <f t="shared" si="211"/>
        <v>WEST</v>
      </c>
      <c r="O1408" t="str">
        <f t="shared" si="212"/>
        <v>MED</v>
      </c>
      <c r="P1408" t="str">
        <f t="shared" si="213"/>
        <v>APG&amp;E</v>
      </c>
      <c r="Q1408">
        <f t="shared" si="214"/>
        <v>24</v>
      </c>
      <c r="R1408">
        <v>0</v>
      </c>
      <c r="S1408">
        <f>200</f>
        <v>200</v>
      </c>
      <c r="T1408" s="9">
        <f t="shared" si="219"/>
        <v>86.370128423127795</v>
      </c>
      <c r="U1408">
        <f>0</f>
        <v>0</v>
      </c>
      <c r="V1408" s="9">
        <f t="shared" si="215"/>
        <v>86.370128423127795</v>
      </c>
      <c r="W1408" s="9">
        <f>0</f>
        <v>0</v>
      </c>
      <c r="X1408" s="9">
        <f>0</f>
        <v>0</v>
      </c>
      <c r="Y1408" s="9">
        <f>0</f>
        <v>0</v>
      </c>
      <c r="Z1408" s="9">
        <f>0</f>
        <v>0</v>
      </c>
      <c r="AA1408">
        <f>10</f>
        <v>10</v>
      </c>
    </row>
    <row r="1409" spans="1:27" x14ac:dyDescent="0.55000000000000004">
      <c r="A1409" s="10">
        <v>46327</v>
      </c>
      <c r="B1409" t="s">
        <v>11</v>
      </c>
      <c r="C1409" t="s">
        <v>12</v>
      </c>
      <c r="D1409" t="s">
        <v>20</v>
      </c>
      <c r="E1409" t="s">
        <v>28</v>
      </c>
      <c r="F1409" t="s">
        <v>18</v>
      </c>
      <c r="G1409" t="s">
        <v>16</v>
      </c>
      <c r="H1409">
        <v>8.6626650204688502</v>
      </c>
      <c r="J1409">
        <f t="shared" si="216"/>
        <v>1408</v>
      </c>
      <c r="K1409" t="str">
        <f t="shared" si="210"/>
        <v>AEP TX CentralWest LZ</v>
      </c>
      <c r="L1409" s="10">
        <f t="shared" si="217"/>
        <v>45887</v>
      </c>
      <c r="M1409" s="10">
        <f t="shared" si="218"/>
        <v>46327</v>
      </c>
      <c r="N1409" t="str">
        <f t="shared" si="211"/>
        <v>WEST</v>
      </c>
      <c r="O1409" t="str">
        <f t="shared" si="212"/>
        <v>MED</v>
      </c>
      <c r="P1409" t="str">
        <f t="shared" si="213"/>
        <v>APG&amp;E</v>
      </c>
      <c r="Q1409">
        <f t="shared" si="214"/>
        <v>36</v>
      </c>
      <c r="R1409">
        <v>0</v>
      </c>
      <c r="S1409">
        <f>200</f>
        <v>200</v>
      </c>
      <c r="T1409" s="9">
        <f t="shared" si="219"/>
        <v>86.626650204688502</v>
      </c>
      <c r="U1409">
        <f>0</f>
        <v>0</v>
      </c>
      <c r="V1409" s="9">
        <f t="shared" si="215"/>
        <v>86.626650204688502</v>
      </c>
      <c r="W1409" s="9">
        <f>0</f>
        <v>0</v>
      </c>
      <c r="X1409" s="9">
        <f>0</f>
        <v>0</v>
      </c>
      <c r="Y1409" s="9">
        <f>0</f>
        <v>0</v>
      </c>
      <c r="Z1409" s="9">
        <f>0</f>
        <v>0</v>
      </c>
      <c r="AA1409">
        <f>10</f>
        <v>10</v>
      </c>
    </row>
    <row r="1410" spans="1:27" x14ac:dyDescent="0.55000000000000004">
      <c r="A1410" s="10">
        <v>46327</v>
      </c>
      <c r="B1410" t="s">
        <v>11</v>
      </c>
      <c r="C1410" t="s">
        <v>12</v>
      </c>
      <c r="D1410" t="s">
        <v>20</v>
      </c>
      <c r="E1410" t="s">
        <v>28</v>
      </c>
      <c r="F1410" t="s">
        <v>29</v>
      </c>
      <c r="G1410" t="s">
        <v>16</v>
      </c>
      <c r="H1410">
        <v>8.7696609523528792</v>
      </c>
      <c r="J1410">
        <f t="shared" si="216"/>
        <v>1409</v>
      </c>
      <c r="K1410" t="str">
        <f t="shared" ref="K1410:K1473" si="220">CONCATENATE(C1410,D1410)</f>
        <v>AEP TX CentralWest LZ</v>
      </c>
      <c r="L1410" s="10">
        <f t="shared" si="217"/>
        <v>45887</v>
      </c>
      <c r="M1410" s="10">
        <f t="shared" si="218"/>
        <v>46327</v>
      </c>
      <c r="N1410" t="str">
        <f t="shared" ref="N1410:N1473" si="221">IF(K1410="CenterpointHouston LZ","COAST",IF(K1410="OncorNorth LZ","NORTH",IF(K1410="AEP TX CENTRALSouth LZ","SOUTH",IF(K1410="AEP TX CentralWest LZ","WEST",IF(K1410="TNMPHouston LZ","TNMP","NA")))))</f>
        <v>WEST</v>
      </c>
      <c r="O1410" t="str">
        <f t="shared" ref="O1410:O1473" si="222">IF(E1410="LO","LOW",IF(E1410="MED","MED",IF(E1410="HI","HIGH","NA")))</f>
        <v>MED</v>
      </c>
      <c r="P1410" t="str">
        <f t="shared" ref="P1410:P1473" si="223">IF(G1410="Fixed Price","APG&amp;E","NA")</f>
        <v>APG&amp;E</v>
      </c>
      <c r="Q1410">
        <f t="shared" ref="Q1410:Q1473" si="224">IF(F1410="12 Months",12,IF(F1410="24 Months",24,IF(F1410="36 Months",36,IF(F1410="48 Months",48,IF(F1410="60 Months",60,0)))))</f>
        <v>48</v>
      </c>
      <c r="R1410">
        <v>0</v>
      </c>
      <c r="S1410">
        <f>200</f>
        <v>200</v>
      </c>
      <c r="T1410" s="9">
        <f t="shared" si="219"/>
        <v>87.696609523528792</v>
      </c>
      <c r="U1410">
        <f>0</f>
        <v>0</v>
      </c>
      <c r="V1410" s="9">
        <f t="shared" ref="V1410:V1473" si="225">T1410+U1410</f>
        <v>87.696609523528792</v>
      </c>
      <c r="W1410" s="9">
        <f>0</f>
        <v>0</v>
      </c>
      <c r="X1410" s="9">
        <f>0</f>
        <v>0</v>
      </c>
      <c r="Y1410" s="9">
        <f>0</f>
        <v>0</v>
      </c>
      <c r="Z1410" s="9">
        <f>0</f>
        <v>0</v>
      </c>
      <c r="AA1410">
        <f>10</f>
        <v>10</v>
      </c>
    </row>
    <row r="1411" spans="1:27" x14ac:dyDescent="0.55000000000000004">
      <c r="A1411" s="10">
        <v>46357</v>
      </c>
      <c r="B1411" t="s">
        <v>11</v>
      </c>
      <c r="C1411" t="s">
        <v>12</v>
      </c>
      <c r="D1411" t="s">
        <v>20</v>
      </c>
      <c r="E1411" t="s">
        <v>28</v>
      </c>
      <c r="F1411" t="s">
        <v>15</v>
      </c>
      <c r="G1411" t="s">
        <v>16</v>
      </c>
      <c r="H1411">
        <v>8.5867704901188304</v>
      </c>
      <c r="J1411">
        <f t="shared" ref="J1411:J1474" si="226">J1410+1</f>
        <v>1410</v>
      </c>
      <c r="K1411" t="str">
        <f t="shared" si="220"/>
        <v>AEP TX CentralWest LZ</v>
      </c>
      <c r="L1411" s="10">
        <f t="shared" ref="L1411:L1474" si="227">DATE(2025,8,18)</f>
        <v>45887</v>
      </c>
      <c r="M1411" s="10">
        <f t="shared" ref="M1411:M1474" si="228">A1411</f>
        <v>46357</v>
      </c>
      <c r="N1411" t="str">
        <f t="shared" si="221"/>
        <v>WEST</v>
      </c>
      <c r="O1411" t="str">
        <f t="shared" si="222"/>
        <v>MED</v>
      </c>
      <c r="P1411" t="str">
        <f t="shared" si="223"/>
        <v>APG&amp;E</v>
      </c>
      <c r="Q1411">
        <f t="shared" si="224"/>
        <v>12</v>
      </c>
      <c r="R1411">
        <v>0</v>
      </c>
      <c r="S1411">
        <f>200</f>
        <v>200</v>
      </c>
      <c r="T1411" s="9">
        <f t="shared" ref="T1411:T1474" si="229">IF(N1411="",0,H1411*10)</f>
        <v>85.867704901188304</v>
      </c>
      <c r="U1411">
        <f>0</f>
        <v>0</v>
      </c>
      <c r="V1411" s="9">
        <f t="shared" si="225"/>
        <v>85.867704901188304</v>
      </c>
      <c r="W1411" s="9">
        <f>0</f>
        <v>0</v>
      </c>
      <c r="X1411" s="9">
        <f>0</f>
        <v>0</v>
      </c>
      <c r="Y1411" s="9">
        <f>0</f>
        <v>0</v>
      </c>
      <c r="Z1411" s="9">
        <f>0</f>
        <v>0</v>
      </c>
      <c r="AA1411">
        <f>10</f>
        <v>10</v>
      </c>
    </row>
    <row r="1412" spans="1:27" x14ac:dyDescent="0.55000000000000004">
      <c r="A1412" s="10">
        <v>46357</v>
      </c>
      <c r="B1412" t="s">
        <v>11</v>
      </c>
      <c r="C1412" t="s">
        <v>12</v>
      </c>
      <c r="D1412" t="s">
        <v>20</v>
      </c>
      <c r="E1412" t="s">
        <v>28</v>
      </c>
      <c r="F1412" t="s">
        <v>17</v>
      </c>
      <c r="G1412" t="s">
        <v>16</v>
      </c>
      <c r="H1412">
        <v>8.6548985437406198</v>
      </c>
      <c r="J1412">
        <f t="shared" si="226"/>
        <v>1411</v>
      </c>
      <c r="K1412" t="str">
        <f t="shared" si="220"/>
        <v>AEP TX CentralWest LZ</v>
      </c>
      <c r="L1412" s="10">
        <f t="shared" si="227"/>
        <v>45887</v>
      </c>
      <c r="M1412" s="10">
        <f t="shared" si="228"/>
        <v>46357</v>
      </c>
      <c r="N1412" t="str">
        <f t="shared" si="221"/>
        <v>WEST</v>
      </c>
      <c r="O1412" t="str">
        <f t="shared" si="222"/>
        <v>MED</v>
      </c>
      <c r="P1412" t="str">
        <f t="shared" si="223"/>
        <v>APG&amp;E</v>
      </c>
      <c r="Q1412">
        <f t="shared" si="224"/>
        <v>24</v>
      </c>
      <c r="R1412">
        <v>0</v>
      </c>
      <c r="S1412">
        <f>200</f>
        <v>200</v>
      </c>
      <c r="T1412" s="9">
        <f t="shared" si="229"/>
        <v>86.548985437406202</v>
      </c>
      <c r="U1412">
        <f>0</f>
        <v>0</v>
      </c>
      <c r="V1412" s="9">
        <f t="shared" si="225"/>
        <v>86.548985437406202</v>
      </c>
      <c r="W1412" s="9">
        <f>0</f>
        <v>0</v>
      </c>
      <c r="X1412" s="9">
        <f>0</f>
        <v>0</v>
      </c>
      <c r="Y1412" s="9">
        <f>0</f>
        <v>0</v>
      </c>
      <c r="Z1412" s="9">
        <f>0</f>
        <v>0</v>
      </c>
      <c r="AA1412">
        <f>10</f>
        <v>10</v>
      </c>
    </row>
    <row r="1413" spans="1:27" x14ac:dyDescent="0.55000000000000004">
      <c r="A1413" s="10">
        <v>46357</v>
      </c>
      <c r="B1413" t="s">
        <v>11</v>
      </c>
      <c r="C1413" t="s">
        <v>12</v>
      </c>
      <c r="D1413" t="s">
        <v>20</v>
      </c>
      <c r="E1413" t="s">
        <v>28</v>
      </c>
      <c r="F1413" t="s">
        <v>18</v>
      </c>
      <c r="G1413" t="s">
        <v>16</v>
      </c>
      <c r="H1413">
        <v>8.6780093693812308</v>
      </c>
      <c r="J1413">
        <f t="shared" si="226"/>
        <v>1412</v>
      </c>
      <c r="K1413" t="str">
        <f t="shared" si="220"/>
        <v>AEP TX CentralWest LZ</v>
      </c>
      <c r="L1413" s="10">
        <f t="shared" si="227"/>
        <v>45887</v>
      </c>
      <c r="M1413" s="10">
        <f t="shared" si="228"/>
        <v>46357</v>
      </c>
      <c r="N1413" t="str">
        <f t="shared" si="221"/>
        <v>WEST</v>
      </c>
      <c r="O1413" t="str">
        <f t="shared" si="222"/>
        <v>MED</v>
      </c>
      <c r="P1413" t="str">
        <f t="shared" si="223"/>
        <v>APG&amp;E</v>
      </c>
      <c r="Q1413">
        <f t="shared" si="224"/>
        <v>36</v>
      </c>
      <c r="R1413">
        <v>0</v>
      </c>
      <c r="S1413">
        <f>200</f>
        <v>200</v>
      </c>
      <c r="T1413" s="9">
        <f t="shared" si="229"/>
        <v>86.780093693812304</v>
      </c>
      <c r="U1413">
        <f>0</f>
        <v>0</v>
      </c>
      <c r="V1413" s="9">
        <f t="shared" si="225"/>
        <v>86.780093693812304</v>
      </c>
      <c r="W1413" s="9">
        <f>0</f>
        <v>0</v>
      </c>
      <c r="X1413" s="9">
        <f>0</f>
        <v>0</v>
      </c>
      <c r="Y1413" s="9">
        <f>0</f>
        <v>0</v>
      </c>
      <c r="Z1413" s="9">
        <f>0</f>
        <v>0</v>
      </c>
      <c r="AA1413">
        <f>10</f>
        <v>10</v>
      </c>
    </row>
    <row r="1414" spans="1:27" x14ac:dyDescent="0.55000000000000004">
      <c r="A1414" s="10">
        <v>46357</v>
      </c>
      <c r="B1414" t="s">
        <v>11</v>
      </c>
      <c r="C1414" t="s">
        <v>12</v>
      </c>
      <c r="D1414" t="s">
        <v>20</v>
      </c>
      <c r="E1414" t="s">
        <v>28</v>
      </c>
      <c r="F1414" t="s">
        <v>29</v>
      </c>
      <c r="G1414" t="s">
        <v>16</v>
      </c>
      <c r="H1414">
        <v>8.7847268457114094</v>
      </c>
      <c r="J1414">
        <f t="shared" si="226"/>
        <v>1413</v>
      </c>
      <c r="K1414" t="str">
        <f t="shared" si="220"/>
        <v>AEP TX CentralWest LZ</v>
      </c>
      <c r="L1414" s="10">
        <f t="shared" si="227"/>
        <v>45887</v>
      </c>
      <c r="M1414" s="10">
        <f t="shared" si="228"/>
        <v>46357</v>
      </c>
      <c r="N1414" t="str">
        <f t="shared" si="221"/>
        <v>WEST</v>
      </c>
      <c r="O1414" t="str">
        <f t="shared" si="222"/>
        <v>MED</v>
      </c>
      <c r="P1414" t="str">
        <f t="shared" si="223"/>
        <v>APG&amp;E</v>
      </c>
      <c r="Q1414">
        <f t="shared" si="224"/>
        <v>48</v>
      </c>
      <c r="R1414">
        <v>0</v>
      </c>
      <c r="S1414">
        <f>200</f>
        <v>200</v>
      </c>
      <c r="T1414" s="9">
        <f t="shared" si="229"/>
        <v>87.847268457114097</v>
      </c>
      <c r="U1414">
        <f>0</f>
        <v>0</v>
      </c>
      <c r="V1414" s="9">
        <f t="shared" si="225"/>
        <v>87.847268457114097</v>
      </c>
      <c r="W1414" s="9">
        <f>0</f>
        <v>0</v>
      </c>
      <c r="X1414" s="9">
        <f>0</f>
        <v>0</v>
      </c>
      <c r="Y1414" s="9">
        <f>0</f>
        <v>0</v>
      </c>
      <c r="Z1414" s="9">
        <f>0</f>
        <v>0</v>
      </c>
      <c r="AA1414">
        <f>10</f>
        <v>10</v>
      </c>
    </row>
    <row r="1415" spans="1:27" x14ac:dyDescent="0.55000000000000004">
      <c r="A1415" s="10">
        <v>46388</v>
      </c>
      <c r="B1415" t="s">
        <v>11</v>
      </c>
      <c r="C1415" t="s">
        <v>12</v>
      </c>
      <c r="D1415" t="s">
        <v>20</v>
      </c>
      <c r="E1415" t="s">
        <v>28</v>
      </c>
      <c r="F1415" t="s">
        <v>15</v>
      </c>
      <c r="G1415" t="s">
        <v>16</v>
      </c>
      <c r="H1415">
        <v>8.6239299303065806</v>
      </c>
      <c r="J1415">
        <f t="shared" si="226"/>
        <v>1414</v>
      </c>
      <c r="K1415" t="str">
        <f t="shared" si="220"/>
        <v>AEP TX CentralWest LZ</v>
      </c>
      <c r="L1415" s="10">
        <f t="shared" si="227"/>
        <v>45887</v>
      </c>
      <c r="M1415" s="10">
        <f t="shared" si="228"/>
        <v>46388</v>
      </c>
      <c r="N1415" t="str">
        <f t="shared" si="221"/>
        <v>WEST</v>
      </c>
      <c r="O1415" t="str">
        <f t="shared" si="222"/>
        <v>MED</v>
      </c>
      <c r="P1415" t="str">
        <f t="shared" si="223"/>
        <v>APG&amp;E</v>
      </c>
      <c r="Q1415">
        <f t="shared" si="224"/>
        <v>12</v>
      </c>
      <c r="R1415">
        <v>0</v>
      </c>
      <c r="S1415">
        <f>200</f>
        <v>200</v>
      </c>
      <c r="T1415" s="9">
        <f t="shared" si="229"/>
        <v>86.239299303065806</v>
      </c>
      <c r="U1415">
        <f>0</f>
        <v>0</v>
      </c>
      <c r="V1415" s="9">
        <f t="shared" si="225"/>
        <v>86.239299303065806</v>
      </c>
      <c r="W1415" s="9">
        <f>0</f>
        <v>0</v>
      </c>
      <c r="X1415" s="9">
        <f>0</f>
        <v>0</v>
      </c>
      <c r="Y1415" s="9">
        <f>0</f>
        <v>0</v>
      </c>
      <c r="Z1415" s="9">
        <f>0</f>
        <v>0</v>
      </c>
      <c r="AA1415">
        <f>10</f>
        <v>10</v>
      </c>
    </row>
    <row r="1416" spans="1:27" x14ac:dyDescent="0.55000000000000004">
      <c r="A1416" s="10">
        <v>46388</v>
      </c>
      <c r="B1416" t="s">
        <v>11</v>
      </c>
      <c r="C1416" t="s">
        <v>12</v>
      </c>
      <c r="D1416" t="s">
        <v>20</v>
      </c>
      <c r="E1416" t="s">
        <v>28</v>
      </c>
      <c r="F1416" t="s">
        <v>17</v>
      </c>
      <c r="G1416" t="s">
        <v>16</v>
      </c>
      <c r="H1416">
        <v>8.6825299071070194</v>
      </c>
      <c r="J1416">
        <f t="shared" si="226"/>
        <v>1415</v>
      </c>
      <c r="K1416" t="str">
        <f t="shared" si="220"/>
        <v>AEP TX CentralWest LZ</v>
      </c>
      <c r="L1416" s="10">
        <f t="shared" si="227"/>
        <v>45887</v>
      </c>
      <c r="M1416" s="10">
        <f t="shared" si="228"/>
        <v>46388</v>
      </c>
      <c r="N1416" t="str">
        <f t="shared" si="221"/>
        <v>WEST</v>
      </c>
      <c r="O1416" t="str">
        <f t="shared" si="222"/>
        <v>MED</v>
      </c>
      <c r="P1416" t="str">
        <f t="shared" si="223"/>
        <v>APG&amp;E</v>
      </c>
      <c r="Q1416">
        <f t="shared" si="224"/>
        <v>24</v>
      </c>
      <c r="R1416">
        <v>0</v>
      </c>
      <c r="S1416">
        <f>200</f>
        <v>200</v>
      </c>
      <c r="T1416" s="9">
        <f t="shared" si="229"/>
        <v>86.825299071070191</v>
      </c>
      <c r="U1416">
        <f>0</f>
        <v>0</v>
      </c>
      <c r="V1416" s="9">
        <f t="shared" si="225"/>
        <v>86.825299071070191</v>
      </c>
      <c r="W1416" s="9">
        <f>0</f>
        <v>0</v>
      </c>
      <c r="X1416" s="9">
        <f>0</f>
        <v>0</v>
      </c>
      <c r="Y1416" s="9">
        <f>0</f>
        <v>0</v>
      </c>
      <c r="Z1416" s="9">
        <f>0</f>
        <v>0</v>
      </c>
      <c r="AA1416">
        <f>10</f>
        <v>10</v>
      </c>
    </row>
    <row r="1417" spans="1:27" x14ac:dyDescent="0.55000000000000004">
      <c r="A1417" s="10">
        <v>46388</v>
      </c>
      <c r="B1417" t="s">
        <v>11</v>
      </c>
      <c r="C1417" t="s">
        <v>12</v>
      </c>
      <c r="D1417" t="s">
        <v>20</v>
      </c>
      <c r="E1417" t="s">
        <v>28</v>
      </c>
      <c r="F1417" t="s">
        <v>18</v>
      </c>
      <c r="G1417" t="s">
        <v>16</v>
      </c>
      <c r="H1417">
        <v>8.6985685865142095</v>
      </c>
      <c r="J1417">
        <f t="shared" si="226"/>
        <v>1416</v>
      </c>
      <c r="K1417" t="str">
        <f t="shared" si="220"/>
        <v>AEP TX CentralWest LZ</v>
      </c>
      <c r="L1417" s="10">
        <f t="shared" si="227"/>
        <v>45887</v>
      </c>
      <c r="M1417" s="10">
        <f t="shared" si="228"/>
        <v>46388</v>
      </c>
      <c r="N1417" t="str">
        <f t="shared" si="221"/>
        <v>WEST</v>
      </c>
      <c r="O1417" t="str">
        <f t="shared" si="222"/>
        <v>MED</v>
      </c>
      <c r="P1417" t="str">
        <f t="shared" si="223"/>
        <v>APG&amp;E</v>
      </c>
      <c r="Q1417">
        <f t="shared" si="224"/>
        <v>36</v>
      </c>
      <c r="R1417">
        <v>0</v>
      </c>
      <c r="S1417">
        <f>200</f>
        <v>200</v>
      </c>
      <c r="T1417" s="9">
        <f t="shared" si="229"/>
        <v>86.985685865142102</v>
      </c>
      <c r="U1417">
        <f>0</f>
        <v>0</v>
      </c>
      <c r="V1417" s="9">
        <f t="shared" si="225"/>
        <v>86.985685865142102</v>
      </c>
      <c r="W1417" s="9">
        <f>0</f>
        <v>0</v>
      </c>
      <c r="X1417" s="9">
        <f>0</f>
        <v>0</v>
      </c>
      <c r="Y1417" s="9">
        <f>0</f>
        <v>0</v>
      </c>
      <c r="Z1417" s="9">
        <f>0</f>
        <v>0</v>
      </c>
      <c r="AA1417">
        <f>10</f>
        <v>10</v>
      </c>
    </row>
    <row r="1418" spans="1:27" x14ac:dyDescent="0.55000000000000004">
      <c r="A1418" s="10">
        <v>46388</v>
      </c>
      <c r="B1418" t="s">
        <v>11</v>
      </c>
      <c r="C1418" t="s">
        <v>12</v>
      </c>
      <c r="D1418" t="s">
        <v>20</v>
      </c>
      <c r="E1418" t="s">
        <v>28</v>
      </c>
      <c r="F1418" t="s">
        <v>29</v>
      </c>
      <c r="G1418" t="s">
        <v>16</v>
      </c>
      <c r="H1418">
        <v>8.8007906230367805</v>
      </c>
      <c r="J1418">
        <f t="shared" si="226"/>
        <v>1417</v>
      </c>
      <c r="K1418" t="str">
        <f t="shared" si="220"/>
        <v>AEP TX CentralWest LZ</v>
      </c>
      <c r="L1418" s="10">
        <f t="shared" si="227"/>
        <v>45887</v>
      </c>
      <c r="M1418" s="10">
        <f t="shared" si="228"/>
        <v>46388</v>
      </c>
      <c r="N1418" t="str">
        <f t="shared" si="221"/>
        <v>WEST</v>
      </c>
      <c r="O1418" t="str">
        <f t="shared" si="222"/>
        <v>MED</v>
      </c>
      <c r="P1418" t="str">
        <f t="shared" si="223"/>
        <v>APG&amp;E</v>
      </c>
      <c r="Q1418">
        <f t="shared" si="224"/>
        <v>48</v>
      </c>
      <c r="R1418">
        <v>0</v>
      </c>
      <c r="S1418">
        <f>200</f>
        <v>200</v>
      </c>
      <c r="T1418" s="9">
        <f t="shared" si="229"/>
        <v>88.007906230367809</v>
      </c>
      <c r="U1418">
        <f>0</f>
        <v>0</v>
      </c>
      <c r="V1418" s="9">
        <f t="shared" si="225"/>
        <v>88.007906230367809</v>
      </c>
      <c r="W1418" s="9">
        <f>0</f>
        <v>0</v>
      </c>
      <c r="X1418" s="9">
        <f>0</f>
        <v>0</v>
      </c>
      <c r="Y1418" s="9">
        <f>0</f>
        <v>0</v>
      </c>
      <c r="Z1418" s="9">
        <f>0</f>
        <v>0</v>
      </c>
      <c r="AA1418">
        <f>10</f>
        <v>10</v>
      </c>
    </row>
    <row r="1419" spans="1:27" x14ac:dyDescent="0.55000000000000004">
      <c r="A1419" s="10">
        <v>46419</v>
      </c>
      <c r="B1419" t="s">
        <v>11</v>
      </c>
      <c r="C1419" t="s">
        <v>12</v>
      </c>
      <c r="D1419" t="s">
        <v>20</v>
      </c>
      <c r="E1419" t="s">
        <v>28</v>
      </c>
      <c r="F1419" t="s">
        <v>15</v>
      </c>
      <c r="G1419" t="s">
        <v>16</v>
      </c>
      <c r="H1419">
        <v>8.6818081228212591</v>
      </c>
      <c r="J1419">
        <f t="shared" si="226"/>
        <v>1418</v>
      </c>
      <c r="K1419" t="str">
        <f t="shared" si="220"/>
        <v>AEP TX CentralWest LZ</v>
      </c>
      <c r="L1419" s="10">
        <f t="shared" si="227"/>
        <v>45887</v>
      </c>
      <c r="M1419" s="10">
        <f t="shared" si="228"/>
        <v>46419</v>
      </c>
      <c r="N1419" t="str">
        <f t="shared" si="221"/>
        <v>WEST</v>
      </c>
      <c r="O1419" t="str">
        <f t="shared" si="222"/>
        <v>MED</v>
      </c>
      <c r="P1419" t="str">
        <f t="shared" si="223"/>
        <v>APG&amp;E</v>
      </c>
      <c r="Q1419">
        <f t="shared" si="224"/>
        <v>12</v>
      </c>
      <c r="R1419">
        <v>0</v>
      </c>
      <c r="S1419">
        <f>200</f>
        <v>200</v>
      </c>
      <c r="T1419" s="9">
        <f t="shared" si="229"/>
        <v>86.818081228212591</v>
      </c>
      <c r="U1419">
        <f>0</f>
        <v>0</v>
      </c>
      <c r="V1419" s="9">
        <f t="shared" si="225"/>
        <v>86.818081228212591</v>
      </c>
      <c r="W1419" s="9">
        <f>0</f>
        <v>0</v>
      </c>
      <c r="X1419" s="9">
        <f>0</f>
        <v>0</v>
      </c>
      <c r="Y1419" s="9">
        <f>0</f>
        <v>0</v>
      </c>
      <c r="Z1419" s="9">
        <f>0</f>
        <v>0</v>
      </c>
      <c r="AA1419">
        <f>10</f>
        <v>10</v>
      </c>
    </row>
    <row r="1420" spans="1:27" x14ac:dyDescent="0.55000000000000004">
      <c r="A1420" s="10">
        <v>46419</v>
      </c>
      <c r="B1420" t="s">
        <v>11</v>
      </c>
      <c r="C1420" t="s">
        <v>12</v>
      </c>
      <c r="D1420" t="s">
        <v>20</v>
      </c>
      <c r="E1420" t="s">
        <v>28</v>
      </c>
      <c r="F1420" t="s">
        <v>17</v>
      </c>
      <c r="G1420" t="s">
        <v>16</v>
      </c>
      <c r="H1420">
        <v>8.7346631550984508</v>
      </c>
      <c r="J1420">
        <f t="shared" si="226"/>
        <v>1419</v>
      </c>
      <c r="K1420" t="str">
        <f t="shared" si="220"/>
        <v>AEP TX CentralWest LZ</v>
      </c>
      <c r="L1420" s="10">
        <f t="shared" si="227"/>
        <v>45887</v>
      </c>
      <c r="M1420" s="10">
        <f t="shared" si="228"/>
        <v>46419</v>
      </c>
      <c r="N1420" t="str">
        <f t="shared" si="221"/>
        <v>WEST</v>
      </c>
      <c r="O1420" t="str">
        <f t="shared" si="222"/>
        <v>MED</v>
      </c>
      <c r="P1420" t="str">
        <f t="shared" si="223"/>
        <v>APG&amp;E</v>
      </c>
      <c r="Q1420">
        <f t="shared" si="224"/>
        <v>24</v>
      </c>
      <c r="R1420">
        <v>0</v>
      </c>
      <c r="S1420">
        <f>200</f>
        <v>200</v>
      </c>
      <c r="T1420" s="9">
        <f t="shared" si="229"/>
        <v>87.346631550984512</v>
      </c>
      <c r="U1420">
        <f>0</f>
        <v>0</v>
      </c>
      <c r="V1420" s="9">
        <f t="shared" si="225"/>
        <v>87.346631550984512</v>
      </c>
      <c r="W1420" s="9">
        <f>0</f>
        <v>0</v>
      </c>
      <c r="X1420" s="9">
        <f>0</f>
        <v>0</v>
      </c>
      <c r="Y1420" s="9">
        <f>0</f>
        <v>0</v>
      </c>
      <c r="Z1420" s="9">
        <f>0</f>
        <v>0</v>
      </c>
      <c r="AA1420">
        <f>10</f>
        <v>10</v>
      </c>
    </row>
    <row r="1421" spans="1:27" x14ac:dyDescent="0.55000000000000004">
      <c r="A1421" s="10">
        <v>46419</v>
      </c>
      <c r="B1421" t="s">
        <v>11</v>
      </c>
      <c r="C1421" t="s">
        <v>12</v>
      </c>
      <c r="D1421" t="s">
        <v>20</v>
      </c>
      <c r="E1421" t="s">
        <v>28</v>
      </c>
      <c r="F1421" t="s">
        <v>18</v>
      </c>
      <c r="G1421" t="s">
        <v>16</v>
      </c>
      <c r="H1421">
        <v>8.7400950958728991</v>
      </c>
      <c r="J1421">
        <f t="shared" si="226"/>
        <v>1420</v>
      </c>
      <c r="K1421" t="str">
        <f t="shared" si="220"/>
        <v>AEP TX CentralWest LZ</v>
      </c>
      <c r="L1421" s="10">
        <f t="shared" si="227"/>
        <v>45887</v>
      </c>
      <c r="M1421" s="10">
        <f t="shared" si="228"/>
        <v>46419</v>
      </c>
      <c r="N1421" t="str">
        <f t="shared" si="221"/>
        <v>WEST</v>
      </c>
      <c r="O1421" t="str">
        <f t="shared" si="222"/>
        <v>MED</v>
      </c>
      <c r="P1421" t="str">
        <f t="shared" si="223"/>
        <v>APG&amp;E</v>
      </c>
      <c r="Q1421">
        <f t="shared" si="224"/>
        <v>36</v>
      </c>
      <c r="R1421">
        <v>0</v>
      </c>
      <c r="S1421">
        <f>200</f>
        <v>200</v>
      </c>
      <c r="T1421" s="9">
        <f t="shared" si="229"/>
        <v>87.400950958728998</v>
      </c>
      <c r="U1421">
        <f>0</f>
        <v>0</v>
      </c>
      <c r="V1421" s="9">
        <f t="shared" si="225"/>
        <v>87.400950958728998</v>
      </c>
      <c r="W1421" s="9">
        <f>0</f>
        <v>0</v>
      </c>
      <c r="X1421" s="9">
        <f>0</f>
        <v>0</v>
      </c>
      <c r="Y1421" s="9">
        <f>0</f>
        <v>0</v>
      </c>
      <c r="Z1421" s="9">
        <f>0</f>
        <v>0</v>
      </c>
      <c r="AA1421">
        <f>10</f>
        <v>10</v>
      </c>
    </row>
    <row r="1422" spans="1:27" x14ac:dyDescent="0.55000000000000004">
      <c r="A1422" s="10">
        <v>46419</v>
      </c>
      <c r="B1422" t="s">
        <v>11</v>
      </c>
      <c r="C1422" t="s">
        <v>12</v>
      </c>
      <c r="D1422" t="s">
        <v>20</v>
      </c>
      <c r="E1422" t="s">
        <v>28</v>
      </c>
      <c r="F1422" t="s">
        <v>29</v>
      </c>
      <c r="G1422" t="s">
        <v>16</v>
      </c>
      <c r="H1422">
        <v>8.8375341846912896</v>
      </c>
      <c r="J1422">
        <f t="shared" si="226"/>
        <v>1421</v>
      </c>
      <c r="K1422" t="str">
        <f t="shared" si="220"/>
        <v>AEP TX CentralWest LZ</v>
      </c>
      <c r="L1422" s="10">
        <f t="shared" si="227"/>
        <v>45887</v>
      </c>
      <c r="M1422" s="10">
        <f t="shared" si="228"/>
        <v>46419</v>
      </c>
      <c r="N1422" t="str">
        <f t="shared" si="221"/>
        <v>WEST</v>
      </c>
      <c r="O1422" t="str">
        <f t="shared" si="222"/>
        <v>MED</v>
      </c>
      <c r="P1422" t="str">
        <f t="shared" si="223"/>
        <v>APG&amp;E</v>
      </c>
      <c r="Q1422">
        <f t="shared" si="224"/>
        <v>48</v>
      </c>
      <c r="R1422">
        <v>0</v>
      </c>
      <c r="S1422">
        <f>200</f>
        <v>200</v>
      </c>
      <c r="T1422" s="9">
        <f t="shared" si="229"/>
        <v>88.375341846912903</v>
      </c>
      <c r="U1422">
        <f>0</f>
        <v>0</v>
      </c>
      <c r="V1422" s="9">
        <f t="shared" si="225"/>
        <v>88.375341846912903</v>
      </c>
      <c r="W1422" s="9">
        <f>0</f>
        <v>0</v>
      </c>
      <c r="X1422" s="9">
        <f>0</f>
        <v>0</v>
      </c>
      <c r="Y1422" s="9">
        <f>0</f>
        <v>0</v>
      </c>
      <c r="Z1422" s="9">
        <f>0</f>
        <v>0</v>
      </c>
      <c r="AA1422">
        <f>10</f>
        <v>10</v>
      </c>
    </row>
    <row r="1423" spans="1:27" x14ac:dyDescent="0.55000000000000004">
      <c r="A1423" s="10">
        <v>46447</v>
      </c>
      <c r="B1423" t="s">
        <v>11</v>
      </c>
      <c r="C1423" t="s">
        <v>12</v>
      </c>
      <c r="D1423" t="s">
        <v>20</v>
      </c>
      <c r="E1423" t="s">
        <v>28</v>
      </c>
      <c r="F1423" t="s">
        <v>15</v>
      </c>
      <c r="G1423" t="s">
        <v>16</v>
      </c>
      <c r="H1423">
        <v>8.7349310244679792</v>
      </c>
      <c r="J1423">
        <f t="shared" si="226"/>
        <v>1422</v>
      </c>
      <c r="K1423" t="str">
        <f t="shared" si="220"/>
        <v>AEP TX CentralWest LZ</v>
      </c>
      <c r="L1423" s="10">
        <f t="shared" si="227"/>
        <v>45887</v>
      </c>
      <c r="M1423" s="10">
        <f t="shared" si="228"/>
        <v>46447</v>
      </c>
      <c r="N1423" t="str">
        <f t="shared" si="221"/>
        <v>WEST</v>
      </c>
      <c r="O1423" t="str">
        <f t="shared" si="222"/>
        <v>MED</v>
      </c>
      <c r="P1423" t="str">
        <f t="shared" si="223"/>
        <v>APG&amp;E</v>
      </c>
      <c r="Q1423">
        <f t="shared" si="224"/>
        <v>12</v>
      </c>
      <c r="R1423">
        <v>0</v>
      </c>
      <c r="S1423">
        <f>200</f>
        <v>200</v>
      </c>
      <c r="T1423" s="9">
        <f t="shared" si="229"/>
        <v>87.349310244679799</v>
      </c>
      <c r="U1423">
        <f>0</f>
        <v>0</v>
      </c>
      <c r="V1423" s="9">
        <f t="shared" si="225"/>
        <v>87.349310244679799</v>
      </c>
      <c r="W1423" s="9">
        <f>0</f>
        <v>0</v>
      </c>
      <c r="X1423" s="9">
        <f>0</f>
        <v>0</v>
      </c>
      <c r="Y1423" s="9">
        <f>0</f>
        <v>0</v>
      </c>
      <c r="Z1423" s="9">
        <f>0</f>
        <v>0</v>
      </c>
      <c r="AA1423">
        <f>10</f>
        <v>10</v>
      </c>
    </row>
    <row r="1424" spans="1:27" x14ac:dyDescent="0.55000000000000004">
      <c r="A1424" s="10">
        <v>46447</v>
      </c>
      <c r="B1424" t="s">
        <v>11</v>
      </c>
      <c r="C1424" t="s">
        <v>12</v>
      </c>
      <c r="D1424" t="s">
        <v>20</v>
      </c>
      <c r="E1424" t="s">
        <v>28</v>
      </c>
      <c r="F1424" t="s">
        <v>17</v>
      </c>
      <c r="G1424" t="s">
        <v>16</v>
      </c>
      <c r="H1424">
        <v>8.7780544579642399</v>
      </c>
      <c r="J1424">
        <f t="shared" si="226"/>
        <v>1423</v>
      </c>
      <c r="K1424" t="str">
        <f t="shared" si="220"/>
        <v>AEP TX CentralWest LZ</v>
      </c>
      <c r="L1424" s="10">
        <f t="shared" si="227"/>
        <v>45887</v>
      </c>
      <c r="M1424" s="10">
        <f t="shared" si="228"/>
        <v>46447</v>
      </c>
      <c r="N1424" t="str">
        <f t="shared" si="221"/>
        <v>WEST</v>
      </c>
      <c r="O1424" t="str">
        <f t="shared" si="222"/>
        <v>MED</v>
      </c>
      <c r="P1424" t="str">
        <f t="shared" si="223"/>
        <v>APG&amp;E</v>
      </c>
      <c r="Q1424">
        <f t="shared" si="224"/>
        <v>24</v>
      </c>
      <c r="R1424">
        <v>0</v>
      </c>
      <c r="S1424">
        <f>200</f>
        <v>200</v>
      </c>
      <c r="T1424" s="9">
        <f t="shared" si="229"/>
        <v>87.780544579642395</v>
      </c>
      <c r="U1424">
        <f>0</f>
        <v>0</v>
      </c>
      <c r="V1424" s="9">
        <f t="shared" si="225"/>
        <v>87.780544579642395</v>
      </c>
      <c r="W1424" s="9">
        <f>0</f>
        <v>0</v>
      </c>
      <c r="X1424" s="9">
        <f>0</f>
        <v>0</v>
      </c>
      <c r="Y1424" s="9">
        <f>0</f>
        <v>0</v>
      </c>
      <c r="Z1424" s="9">
        <f>0</f>
        <v>0</v>
      </c>
      <c r="AA1424">
        <f>10</f>
        <v>10</v>
      </c>
    </row>
    <row r="1425" spans="1:27" x14ac:dyDescent="0.55000000000000004">
      <c r="A1425" s="10">
        <v>46447</v>
      </c>
      <c r="B1425" t="s">
        <v>11</v>
      </c>
      <c r="C1425" t="s">
        <v>12</v>
      </c>
      <c r="D1425" t="s">
        <v>20</v>
      </c>
      <c r="E1425" t="s">
        <v>28</v>
      </c>
      <c r="F1425" t="s">
        <v>18</v>
      </c>
      <c r="G1425" t="s">
        <v>16</v>
      </c>
      <c r="H1425">
        <v>8.7759129724144493</v>
      </c>
      <c r="J1425">
        <f t="shared" si="226"/>
        <v>1424</v>
      </c>
      <c r="K1425" t="str">
        <f t="shared" si="220"/>
        <v>AEP TX CentralWest LZ</v>
      </c>
      <c r="L1425" s="10">
        <f t="shared" si="227"/>
        <v>45887</v>
      </c>
      <c r="M1425" s="10">
        <f t="shared" si="228"/>
        <v>46447</v>
      </c>
      <c r="N1425" t="str">
        <f t="shared" si="221"/>
        <v>WEST</v>
      </c>
      <c r="O1425" t="str">
        <f t="shared" si="222"/>
        <v>MED</v>
      </c>
      <c r="P1425" t="str">
        <f t="shared" si="223"/>
        <v>APG&amp;E</v>
      </c>
      <c r="Q1425">
        <f t="shared" si="224"/>
        <v>36</v>
      </c>
      <c r="R1425">
        <v>0</v>
      </c>
      <c r="S1425">
        <f>200</f>
        <v>200</v>
      </c>
      <c r="T1425" s="9">
        <f t="shared" si="229"/>
        <v>87.759129724144486</v>
      </c>
      <c r="U1425">
        <f>0</f>
        <v>0</v>
      </c>
      <c r="V1425" s="9">
        <f t="shared" si="225"/>
        <v>87.759129724144486</v>
      </c>
      <c r="W1425" s="9">
        <f>0</f>
        <v>0</v>
      </c>
      <c r="X1425" s="9">
        <f>0</f>
        <v>0</v>
      </c>
      <c r="Y1425" s="9">
        <f>0</f>
        <v>0</v>
      </c>
      <c r="Z1425" s="9">
        <f>0</f>
        <v>0</v>
      </c>
      <c r="AA1425">
        <f>10</f>
        <v>10</v>
      </c>
    </row>
    <row r="1426" spans="1:27" x14ac:dyDescent="0.55000000000000004">
      <c r="A1426" s="10">
        <v>46447</v>
      </c>
      <c r="B1426" t="s">
        <v>11</v>
      </c>
      <c r="C1426" t="s">
        <v>12</v>
      </c>
      <c r="D1426" t="s">
        <v>20</v>
      </c>
      <c r="E1426" t="s">
        <v>28</v>
      </c>
      <c r="F1426" t="s">
        <v>29</v>
      </c>
      <c r="G1426" t="s">
        <v>16</v>
      </c>
      <c r="H1426">
        <v>8.8703702795643302</v>
      </c>
      <c r="J1426">
        <f t="shared" si="226"/>
        <v>1425</v>
      </c>
      <c r="K1426" t="str">
        <f t="shared" si="220"/>
        <v>AEP TX CentralWest LZ</v>
      </c>
      <c r="L1426" s="10">
        <f t="shared" si="227"/>
        <v>45887</v>
      </c>
      <c r="M1426" s="10">
        <f t="shared" si="228"/>
        <v>46447</v>
      </c>
      <c r="N1426" t="str">
        <f t="shared" si="221"/>
        <v>WEST</v>
      </c>
      <c r="O1426" t="str">
        <f t="shared" si="222"/>
        <v>MED</v>
      </c>
      <c r="P1426" t="str">
        <f t="shared" si="223"/>
        <v>APG&amp;E</v>
      </c>
      <c r="Q1426">
        <f t="shared" si="224"/>
        <v>48</v>
      </c>
      <c r="R1426">
        <v>0</v>
      </c>
      <c r="S1426">
        <f>200</f>
        <v>200</v>
      </c>
      <c r="T1426" s="9">
        <f t="shared" si="229"/>
        <v>88.703702795643295</v>
      </c>
      <c r="U1426">
        <f>0</f>
        <v>0</v>
      </c>
      <c r="V1426" s="9">
        <f t="shared" si="225"/>
        <v>88.703702795643295</v>
      </c>
      <c r="W1426" s="9">
        <f>0</f>
        <v>0</v>
      </c>
      <c r="X1426" s="9">
        <f>0</f>
        <v>0</v>
      </c>
      <c r="Y1426" s="9">
        <f>0</f>
        <v>0</v>
      </c>
      <c r="Z1426" s="9">
        <f>0</f>
        <v>0</v>
      </c>
      <c r="AA1426">
        <f>10</f>
        <v>10</v>
      </c>
    </row>
    <row r="1427" spans="1:27" x14ac:dyDescent="0.55000000000000004">
      <c r="A1427" s="10">
        <v>46478</v>
      </c>
      <c r="B1427" t="s">
        <v>11</v>
      </c>
      <c r="C1427" t="s">
        <v>12</v>
      </c>
      <c r="D1427" t="s">
        <v>20</v>
      </c>
      <c r="E1427" t="s">
        <v>28</v>
      </c>
      <c r="F1427" t="s">
        <v>15</v>
      </c>
      <c r="G1427" t="s">
        <v>16</v>
      </c>
      <c r="H1427">
        <v>8.7553714134397893</v>
      </c>
      <c r="J1427">
        <f t="shared" si="226"/>
        <v>1426</v>
      </c>
      <c r="K1427" t="str">
        <f t="shared" si="220"/>
        <v>AEP TX CentralWest LZ</v>
      </c>
      <c r="L1427" s="10">
        <f t="shared" si="227"/>
        <v>45887</v>
      </c>
      <c r="M1427" s="10">
        <f t="shared" si="228"/>
        <v>46478</v>
      </c>
      <c r="N1427" t="str">
        <f t="shared" si="221"/>
        <v>WEST</v>
      </c>
      <c r="O1427" t="str">
        <f t="shared" si="222"/>
        <v>MED</v>
      </c>
      <c r="P1427" t="str">
        <f t="shared" si="223"/>
        <v>APG&amp;E</v>
      </c>
      <c r="Q1427">
        <f t="shared" si="224"/>
        <v>12</v>
      </c>
      <c r="R1427">
        <v>0</v>
      </c>
      <c r="S1427">
        <f>200</f>
        <v>200</v>
      </c>
      <c r="T1427" s="9">
        <f t="shared" si="229"/>
        <v>87.553714134397893</v>
      </c>
      <c r="U1427">
        <f>0</f>
        <v>0</v>
      </c>
      <c r="V1427" s="9">
        <f t="shared" si="225"/>
        <v>87.553714134397893</v>
      </c>
      <c r="W1427" s="9">
        <f>0</f>
        <v>0</v>
      </c>
      <c r="X1427" s="9">
        <f>0</f>
        <v>0</v>
      </c>
      <c r="Y1427" s="9">
        <f>0</f>
        <v>0</v>
      </c>
      <c r="Z1427" s="9">
        <f>0</f>
        <v>0</v>
      </c>
      <c r="AA1427">
        <f>10</f>
        <v>10</v>
      </c>
    </row>
    <row r="1428" spans="1:27" x14ac:dyDescent="0.55000000000000004">
      <c r="A1428" s="10">
        <v>46478</v>
      </c>
      <c r="B1428" t="s">
        <v>11</v>
      </c>
      <c r="C1428" t="s">
        <v>12</v>
      </c>
      <c r="D1428" t="s">
        <v>20</v>
      </c>
      <c r="E1428" t="s">
        <v>28</v>
      </c>
      <c r="F1428" t="s">
        <v>17</v>
      </c>
      <c r="G1428" t="s">
        <v>16</v>
      </c>
      <c r="H1428">
        <v>8.7908841604962102</v>
      </c>
      <c r="J1428">
        <f t="shared" si="226"/>
        <v>1427</v>
      </c>
      <c r="K1428" t="str">
        <f t="shared" si="220"/>
        <v>AEP TX CentralWest LZ</v>
      </c>
      <c r="L1428" s="10">
        <f t="shared" si="227"/>
        <v>45887</v>
      </c>
      <c r="M1428" s="10">
        <f t="shared" si="228"/>
        <v>46478</v>
      </c>
      <c r="N1428" t="str">
        <f t="shared" si="221"/>
        <v>WEST</v>
      </c>
      <c r="O1428" t="str">
        <f t="shared" si="222"/>
        <v>MED</v>
      </c>
      <c r="P1428" t="str">
        <f t="shared" si="223"/>
        <v>APG&amp;E</v>
      </c>
      <c r="Q1428">
        <f t="shared" si="224"/>
        <v>24</v>
      </c>
      <c r="R1428">
        <v>0</v>
      </c>
      <c r="S1428">
        <f>200</f>
        <v>200</v>
      </c>
      <c r="T1428" s="9">
        <f t="shared" si="229"/>
        <v>87.908841604962106</v>
      </c>
      <c r="U1428">
        <f>0</f>
        <v>0</v>
      </c>
      <c r="V1428" s="9">
        <f t="shared" si="225"/>
        <v>87.908841604962106</v>
      </c>
      <c r="W1428" s="9">
        <f>0</f>
        <v>0</v>
      </c>
      <c r="X1428" s="9">
        <f>0</f>
        <v>0</v>
      </c>
      <c r="Y1428" s="9">
        <f>0</f>
        <v>0</v>
      </c>
      <c r="Z1428" s="9">
        <f>0</f>
        <v>0</v>
      </c>
      <c r="AA1428">
        <f>10</f>
        <v>10</v>
      </c>
    </row>
    <row r="1429" spans="1:27" x14ac:dyDescent="0.55000000000000004">
      <c r="A1429" s="10">
        <v>46478</v>
      </c>
      <c r="B1429" t="s">
        <v>11</v>
      </c>
      <c r="C1429" t="s">
        <v>12</v>
      </c>
      <c r="D1429" t="s">
        <v>20</v>
      </c>
      <c r="E1429" t="s">
        <v>28</v>
      </c>
      <c r="F1429" t="s">
        <v>18</v>
      </c>
      <c r="G1429" t="s">
        <v>16</v>
      </c>
      <c r="H1429">
        <v>8.7929323044738901</v>
      </c>
      <c r="J1429">
        <f t="shared" si="226"/>
        <v>1428</v>
      </c>
      <c r="K1429" t="str">
        <f t="shared" si="220"/>
        <v>AEP TX CentralWest LZ</v>
      </c>
      <c r="L1429" s="10">
        <f t="shared" si="227"/>
        <v>45887</v>
      </c>
      <c r="M1429" s="10">
        <f t="shared" si="228"/>
        <v>46478</v>
      </c>
      <c r="N1429" t="str">
        <f t="shared" si="221"/>
        <v>WEST</v>
      </c>
      <c r="O1429" t="str">
        <f t="shared" si="222"/>
        <v>MED</v>
      </c>
      <c r="P1429" t="str">
        <f t="shared" si="223"/>
        <v>APG&amp;E</v>
      </c>
      <c r="Q1429">
        <f t="shared" si="224"/>
        <v>36</v>
      </c>
      <c r="R1429">
        <v>0</v>
      </c>
      <c r="S1429">
        <f>200</f>
        <v>200</v>
      </c>
      <c r="T1429" s="9">
        <f t="shared" si="229"/>
        <v>87.929323044738908</v>
      </c>
      <c r="U1429">
        <f>0</f>
        <v>0</v>
      </c>
      <c r="V1429" s="9">
        <f t="shared" si="225"/>
        <v>87.929323044738908</v>
      </c>
      <c r="W1429" s="9">
        <f>0</f>
        <v>0</v>
      </c>
      <c r="X1429" s="9">
        <f>0</f>
        <v>0</v>
      </c>
      <c r="Y1429" s="9">
        <f>0</f>
        <v>0</v>
      </c>
      <c r="Z1429" s="9">
        <f>0</f>
        <v>0</v>
      </c>
      <c r="AA1429">
        <f>10</f>
        <v>10</v>
      </c>
    </row>
    <row r="1430" spans="1:27" x14ac:dyDescent="0.55000000000000004">
      <c r="A1430" s="10">
        <v>46508</v>
      </c>
      <c r="B1430" t="s">
        <v>11</v>
      </c>
      <c r="C1430" t="s">
        <v>12</v>
      </c>
      <c r="D1430" t="s">
        <v>20</v>
      </c>
      <c r="E1430" t="s">
        <v>28</v>
      </c>
      <c r="F1430" t="s">
        <v>15</v>
      </c>
      <c r="G1430" t="s">
        <v>16</v>
      </c>
      <c r="H1430">
        <v>8.7660338450689093</v>
      </c>
      <c r="J1430">
        <f t="shared" si="226"/>
        <v>1429</v>
      </c>
      <c r="K1430" t="str">
        <f t="shared" si="220"/>
        <v>AEP TX CentralWest LZ</v>
      </c>
      <c r="L1430" s="10">
        <f t="shared" si="227"/>
        <v>45887</v>
      </c>
      <c r="M1430" s="10">
        <f t="shared" si="228"/>
        <v>46508</v>
      </c>
      <c r="N1430" t="str">
        <f t="shared" si="221"/>
        <v>WEST</v>
      </c>
      <c r="O1430" t="str">
        <f t="shared" si="222"/>
        <v>MED</v>
      </c>
      <c r="P1430" t="str">
        <f t="shared" si="223"/>
        <v>APG&amp;E</v>
      </c>
      <c r="Q1430">
        <f t="shared" si="224"/>
        <v>12</v>
      </c>
      <c r="R1430">
        <v>0</v>
      </c>
      <c r="S1430">
        <f>200</f>
        <v>200</v>
      </c>
      <c r="T1430" s="9">
        <f t="shared" si="229"/>
        <v>87.660338450689096</v>
      </c>
      <c r="U1430">
        <f>0</f>
        <v>0</v>
      </c>
      <c r="V1430" s="9">
        <f t="shared" si="225"/>
        <v>87.660338450689096</v>
      </c>
      <c r="W1430" s="9">
        <f>0</f>
        <v>0</v>
      </c>
      <c r="X1430" s="9">
        <f>0</f>
        <v>0</v>
      </c>
      <c r="Y1430" s="9">
        <f>0</f>
        <v>0</v>
      </c>
      <c r="Z1430" s="9">
        <f>0</f>
        <v>0</v>
      </c>
      <c r="AA1430">
        <f>10</f>
        <v>10</v>
      </c>
    </row>
    <row r="1431" spans="1:27" x14ac:dyDescent="0.55000000000000004">
      <c r="A1431" s="10">
        <v>46508</v>
      </c>
      <c r="B1431" t="s">
        <v>11</v>
      </c>
      <c r="C1431" t="s">
        <v>12</v>
      </c>
      <c r="D1431" t="s">
        <v>20</v>
      </c>
      <c r="E1431" t="s">
        <v>28</v>
      </c>
      <c r="F1431" t="s">
        <v>17</v>
      </c>
      <c r="G1431" t="s">
        <v>16</v>
      </c>
      <c r="H1431">
        <v>8.8010934968314594</v>
      </c>
      <c r="J1431">
        <f t="shared" si="226"/>
        <v>1430</v>
      </c>
      <c r="K1431" t="str">
        <f t="shared" si="220"/>
        <v>AEP TX CentralWest LZ</v>
      </c>
      <c r="L1431" s="10">
        <f t="shared" si="227"/>
        <v>45887</v>
      </c>
      <c r="M1431" s="10">
        <f t="shared" si="228"/>
        <v>46508</v>
      </c>
      <c r="N1431" t="str">
        <f t="shared" si="221"/>
        <v>WEST</v>
      </c>
      <c r="O1431" t="str">
        <f t="shared" si="222"/>
        <v>MED</v>
      </c>
      <c r="P1431" t="str">
        <f t="shared" si="223"/>
        <v>APG&amp;E</v>
      </c>
      <c r="Q1431">
        <f t="shared" si="224"/>
        <v>24</v>
      </c>
      <c r="R1431">
        <v>0</v>
      </c>
      <c r="S1431">
        <f>200</f>
        <v>200</v>
      </c>
      <c r="T1431" s="9">
        <f t="shared" si="229"/>
        <v>88.010934968314587</v>
      </c>
      <c r="U1431">
        <f>0</f>
        <v>0</v>
      </c>
      <c r="V1431" s="9">
        <f t="shared" si="225"/>
        <v>88.010934968314587</v>
      </c>
      <c r="W1431" s="9">
        <f>0</f>
        <v>0</v>
      </c>
      <c r="X1431" s="9">
        <f>0</f>
        <v>0</v>
      </c>
      <c r="Y1431" s="9">
        <f>0</f>
        <v>0</v>
      </c>
      <c r="Z1431" s="9">
        <f>0</f>
        <v>0</v>
      </c>
      <c r="AA1431">
        <f>10</f>
        <v>10</v>
      </c>
    </row>
    <row r="1432" spans="1:27" x14ac:dyDescent="0.55000000000000004">
      <c r="A1432" s="10">
        <v>46508</v>
      </c>
      <c r="B1432" t="s">
        <v>11</v>
      </c>
      <c r="C1432" t="s">
        <v>12</v>
      </c>
      <c r="D1432" t="s">
        <v>20</v>
      </c>
      <c r="E1432" t="s">
        <v>28</v>
      </c>
      <c r="F1432" t="s">
        <v>18</v>
      </c>
      <c r="G1432" t="s">
        <v>16</v>
      </c>
      <c r="H1432">
        <v>8.8076271950167797</v>
      </c>
      <c r="J1432">
        <f t="shared" si="226"/>
        <v>1431</v>
      </c>
      <c r="K1432" t="str">
        <f t="shared" si="220"/>
        <v>AEP TX CentralWest LZ</v>
      </c>
      <c r="L1432" s="10">
        <f t="shared" si="227"/>
        <v>45887</v>
      </c>
      <c r="M1432" s="10">
        <f t="shared" si="228"/>
        <v>46508</v>
      </c>
      <c r="N1432" t="str">
        <f t="shared" si="221"/>
        <v>WEST</v>
      </c>
      <c r="O1432" t="str">
        <f t="shared" si="222"/>
        <v>MED</v>
      </c>
      <c r="P1432" t="str">
        <f t="shared" si="223"/>
        <v>APG&amp;E</v>
      </c>
      <c r="Q1432">
        <f t="shared" si="224"/>
        <v>36</v>
      </c>
      <c r="R1432">
        <v>0</v>
      </c>
      <c r="S1432">
        <f>200</f>
        <v>200</v>
      </c>
      <c r="T1432" s="9">
        <f t="shared" si="229"/>
        <v>88.076271950167794</v>
      </c>
      <c r="U1432">
        <f>0</f>
        <v>0</v>
      </c>
      <c r="V1432" s="9">
        <f t="shared" si="225"/>
        <v>88.076271950167794</v>
      </c>
      <c r="W1432" s="9">
        <f>0</f>
        <v>0</v>
      </c>
      <c r="X1432" s="9">
        <f>0</f>
        <v>0</v>
      </c>
      <c r="Y1432" s="9">
        <f>0</f>
        <v>0</v>
      </c>
      <c r="Z1432" s="9">
        <f>0</f>
        <v>0</v>
      </c>
      <c r="AA1432">
        <f>10</f>
        <v>10</v>
      </c>
    </row>
    <row r="1433" spans="1:27" x14ac:dyDescent="0.55000000000000004">
      <c r="A1433" s="10">
        <v>46539</v>
      </c>
      <c r="B1433" t="s">
        <v>11</v>
      </c>
      <c r="C1433" t="s">
        <v>12</v>
      </c>
      <c r="D1433" t="s">
        <v>20</v>
      </c>
      <c r="E1433" t="s">
        <v>28</v>
      </c>
      <c r="F1433" t="s">
        <v>15</v>
      </c>
      <c r="G1433" t="s">
        <v>16</v>
      </c>
      <c r="H1433">
        <v>8.7713133530866205</v>
      </c>
      <c r="J1433">
        <f t="shared" si="226"/>
        <v>1432</v>
      </c>
      <c r="K1433" t="str">
        <f t="shared" si="220"/>
        <v>AEP TX CentralWest LZ</v>
      </c>
      <c r="L1433" s="10">
        <f t="shared" si="227"/>
        <v>45887</v>
      </c>
      <c r="M1433" s="10">
        <f t="shared" si="228"/>
        <v>46539</v>
      </c>
      <c r="N1433" t="str">
        <f t="shared" si="221"/>
        <v>WEST</v>
      </c>
      <c r="O1433" t="str">
        <f t="shared" si="222"/>
        <v>MED</v>
      </c>
      <c r="P1433" t="str">
        <f t="shared" si="223"/>
        <v>APG&amp;E</v>
      </c>
      <c r="Q1433">
        <f t="shared" si="224"/>
        <v>12</v>
      </c>
      <c r="R1433">
        <v>0</v>
      </c>
      <c r="S1433">
        <f>200</f>
        <v>200</v>
      </c>
      <c r="T1433" s="9">
        <f t="shared" si="229"/>
        <v>87.713133530866202</v>
      </c>
      <c r="U1433">
        <f>0</f>
        <v>0</v>
      </c>
      <c r="V1433" s="9">
        <f t="shared" si="225"/>
        <v>87.713133530866202</v>
      </c>
      <c r="W1433" s="9">
        <f>0</f>
        <v>0</v>
      </c>
      <c r="X1433" s="9">
        <f>0</f>
        <v>0</v>
      </c>
      <c r="Y1433" s="9">
        <f>0</f>
        <v>0</v>
      </c>
      <c r="Z1433" s="9">
        <f>0</f>
        <v>0</v>
      </c>
      <c r="AA1433">
        <f>10</f>
        <v>10</v>
      </c>
    </row>
    <row r="1434" spans="1:27" x14ac:dyDescent="0.55000000000000004">
      <c r="A1434" s="10">
        <v>46539</v>
      </c>
      <c r="B1434" t="s">
        <v>11</v>
      </c>
      <c r="C1434" t="s">
        <v>12</v>
      </c>
      <c r="D1434" t="s">
        <v>20</v>
      </c>
      <c r="E1434" t="s">
        <v>28</v>
      </c>
      <c r="F1434" t="s">
        <v>17</v>
      </c>
      <c r="G1434" t="s">
        <v>16</v>
      </c>
      <c r="H1434">
        <v>8.8087949858182295</v>
      </c>
      <c r="J1434">
        <f t="shared" si="226"/>
        <v>1433</v>
      </c>
      <c r="K1434" t="str">
        <f t="shared" si="220"/>
        <v>AEP TX CentralWest LZ</v>
      </c>
      <c r="L1434" s="10">
        <f t="shared" si="227"/>
        <v>45887</v>
      </c>
      <c r="M1434" s="10">
        <f t="shared" si="228"/>
        <v>46539</v>
      </c>
      <c r="N1434" t="str">
        <f t="shared" si="221"/>
        <v>WEST</v>
      </c>
      <c r="O1434" t="str">
        <f t="shared" si="222"/>
        <v>MED</v>
      </c>
      <c r="P1434" t="str">
        <f t="shared" si="223"/>
        <v>APG&amp;E</v>
      </c>
      <c r="Q1434">
        <f t="shared" si="224"/>
        <v>24</v>
      </c>
      <c r="R1434">
        <v>0</v>
      </c>
      <c r="S1434">
        <f>200</f>
        <v>200</v>
      </c>
      <c r="T1434" s="9">
        <f t="shared" si="229"/>
        <v>88.087949858182299</v>
      </c>
      <c r="U1434">
        <f>0</f>
        <v>0</v>
      </c>
      <c r="V1434" s="9">
        <f t="shared" si="225"/>
        <v>88.087949858182299</v>
      </c>
      <c r="W1434" s="9">
        <f>0</f>
        <v>0</v>
      </c>
      <c r="X1434" s="9">
        <f>0</f>
        <v>0</v>
      </c>
      <c r="Y1434" s="9">
        <f>0</f>
        <v>0</v>
      </c>
      <c r="Z1434" s="9">
        <f>0</f>
        <v>0</v>
      </c>
      <c r="AA1434">
        <f>10</f>
        <v>10</v>
      </c>
    </row>
    <row r="1435" spans="1:27" x14ac:dyDescent="0.55000000000000004">
      <c r="A1435" s="10">
        <v>46539</v>
      </c>
      <c r="B1435" t="s">
        <v>11</v>
      </c>
      <c r="C1435" t="s">
        <v>12</v>
      </c>
      <c r="D1435" t="s">
        <v>20</v>
      </c>
      <c r="E1435" t="s">
        <v>28</v>
      </c>
      <c r="F1435" t="s">
        <v>18</v>
      </c>
      <c r="G1435" t="s">
        <v>16</v>
      </c>
      <c r="H1435">
        <v>8.8219379989111903</v>
      </c>
      <c r="J1435">
        <f t="shared" si="226"/>
        <v>1434</v>
      </c>
      <c r="K1435" t="str">
        <f t="shared" si="220"/>
        <v>AEP TX CentralWest LZ</v>
      </c>
      <c r="L1435" s="10">
        <f t="shared" si="227"/>
        <v>45887</v>
      </c>
      <c r="M1435" s="10">
        <f t="shared" si="228"/>
        <v>46539</v>
      </c>
      <c r="N1435" t="str">
        <f t="shared" si="221"/>
        <v>WEST</v>
      </c>
      <c r="O1435" t="str">
        <f t="shared" si="222"/>
        <v>MED</v>
      </c>
      <c r="P1435" t="str">
        <f t="shared" si="223"/>
        <v>APG&amp;E</v>
      </c>
      <c r="Q1435">
        <f t="shared" si="224"/>
        <v>36</v>
      </c>
      <c r="R1435">
        <v>0</v>
      </c>
      <c r="S1435">
        <f>200</f>
        <v>200</v>
      </c>
      <c r="T1435" s="9">
        <f t="shared" si="229"/>
        <v>88.2193799891119</v>
      </c>
      <c r="U1435">
        <f>0</f>
        <v>0</v>
      </c>
      <c r="V1435" s="9">
        <f t="shared" si="225"/>
        <v>88.2193799891119</v>
      </c>
      <c r="W1435" s="9">
        <f>0</f>
        <v>0</v>
      </c>
      <c r="X1435" s="9">
        <f>0</f>
        <v>0</v>
      </c>
      <c r="Y1435" s="9">
        <f>0</f>
        <v>0</v>
      </c>
      <c r="Z1435" s="9">
        <f>0</f>
        <v>0</v>
      </c>
      <c r="AA1435">
        <f>10</f>
        <v>10</v>
      </c>
    </row>
    <row r="1436" spans="1:27" x14ac:dyDescent="0.55000000000000004">
      <c r="A1436" s="10">
        <v>46569</v>
      </c>
      <c r="B1436" t="s">
        <v>11</v>
      </c>
      <c r="C1436" t="s">
        <v>12</v>
      </c>
      <c r="D1436" t="s">
        <v>20</v>
      </c>
      <c r="E1436" t="s">
        <v>28</v>
      </c>
      <c r="F1436" t="s">
        <v>15</v>
      </c>
      <c r="G1436" t="s">
        <v>16</v>
      </c>
      <c r="H1436">
        <v>8.7691625317794397</v>
      </c>
      <c r="J1436">
        <f t="shared" si="226"/>
        <v>1435</v>
      </c>
      <c r="K1436" t="str">
        <f t="shared" si="220"/>
        <v>AEP TX CentralWest LZ</v>
      </c>
      <c r="L1436" s="10">
        <f t="shared" si="227"/>
        <v>45887</v>
      </c>
      <c r="M1436" s="10">
        <f t="shared" si="228"/>
        <v>46569</v>
      </c>
      <c r="N1436" t="str">
        <f t="shared" si="221"/>
        <v>WEST</v>
      </c>
      <c r="O1436" t="str">
        <f t="shared" si="222"/>
        <v>MED</v>
      </c>
      <c r="P1436" t="str">
        <f t="shared" si="223"/>
        <v>APG&amp;E</v>
      </c>
      <c r="Q1436">
        <f t="shared" si="224"/>
        <v>12</v>
      </c>
      <c r="R1436">
        <v>0</v>
      </c>
      <c r="S1436">
        <f>200</f>
        <v>200</v>
      </c>
      <c r="T1436" s="9">
        <f t="shared" si="229"/>
        <v>87.691625317794404</v>
      </c>
      <c r="U1436">
        <f>0</f>
        <v>0</v>
      </c>
      <c r="V1436" s="9">
        <f t="shared" si="225"/>
        <v>87.691625317794404</v>
      </c>
      <c r="W1436" s="9">
        <f>0</f>
        <v>0</v>
      </c>
      <c r="X1436" s="9">
        <f>0</f>
        <v>0</v>
      </c>
      <c r="Y1436" s="9">
        <f>0</f>
        <v>0</v>
      </c>
      <c r="Z1436" s="9">
        <f>0</f>
        <v>0</v>
      </c>
      <c r="AA1436">
        <f>10</f>
        <v>10</v>
      </c>
    </row>
    <row r="1437" spans="1:27" x14ac:dyDescent="0.55000000000000004">
      <c r="A1437" s="10">
        <v>46569</v>
      </c>
      <c r="B1437" t="s">
        <v>11</v>
      </c>
      <c r="C1437" t="s">
        <v>12</v>
      </c>
      <c r="D1437" t="s">
        <v>20</v>
      </c>
      <c r="E1437" t="s">
        <v>28</v>
      </c>
      <c r="F1437" t="s">
        <v>17</v>
      </c>
      <c r="G1437" t="s">
        <v>16</v>
      </c>
      <c r="H1437">
        <v>8.8158600942686896</v>
      </c>
      <c r="J1437">
        <f t="shared" si="226"/>
        <v>1436</v>
      </c>
      <c r="K1437" t="str">
        <f t="shared" si="220"/>
        <v>AEP TX CentralWest LZ</v>
      </c>
      <c r="L1437" s="10">
        <f t="shared" si="227"/>
        <v>45887</v>
      </c>
      <c r="M1437" s="10">
        <f t="shared" si="228"/>
        <v>46569</v>
      </c>
      <c r="N1437" t="str">
        <f t="shared" si="221"/>
        <v>WEST</v>
      </c>
      <c r="O1437" t="str">
        <f t="shared" si="222"/>
        <v>MED</v>
      </c>
      <c r="P1437" t="str">
        <f t="shared" si="223"/>
        <v>APG&amp;E</v>
      </c>
      <c r="Q1437">
        <f t="shared" si="224"/>
        <v>24</v>
      </c>
      <c r="R1437">
        <v>0</v>
      </c>
      <c r="S1437">
        <f>200</f>
        <v>200</v>
      </c>
      <c r="T1437" s="9">
        <f t="shared" si="229"/>
        <v>88.158600942686888</v>
      </c>
      <c r="U1437">
        <f>0</f>
        <v>0</v>
      </c>
      <c r="V1437" s="9">
        <f t="shared" si="225"/>
        <v>88.158600942686888</v>
      </c>
      <c r="W1437" s="9">
        <f>0</f>
        <v>0</v>
      </c>
      <c r="X1437" s="9">
        <f>0</f>
        <v>0</v>
      </c>
      <c r="Y1437" s="9">
        <f>0</f>
        <v>0</v>
      </c>
      <c r="Z1437" s="9">
        <f>0</f>
        <v>0</v>
      </c>
      <c r="AA1437">
        <f>10</f>
        <v>10</v>
      </c>
    </row>
    <row r="1438" spans="1:27" x14ac:dyDescent="0.55000000000000004">
      <c r="A1438" s="10">
        <v>46569</v>
      </c>
      <c r="B1438" t="s">
        <v>11</v>
      </c>
      <c r="C1438" t="s">
        <v>12</v>
      </c>
      <c r="D1438" t="s">
        <v>20</v>
      </c>
      <c r="E1438" t="s">
        <v>28</v>
      </c>
      <c r="F1438" t="s">
        <v>18</v>
      </c>
      <c r="G1438" t="s">
        <v>16</v>
      </c>
      <c r="H1438">
        <v>8.8279782706109593</v>
      </c>
      <c r="J1438">
        <f t="shared" si="226"/>
        <v>1437</v>
      </c>
      <c r="K1438" t="str">
        <f t="shared" si="220"/>
        <v>AEP TX CentralWest LZ</v>
      </c>
      <c r="L1438" s="10">
        <f t="shared" si="227"/>
        <v>45887</v>
      </c>
      <c r="M1438" s="10">
        <f t="shared" si="228"/>
        <v>46569</v>
      </c>
      <c r="N1438" t="str">
        <f t="shared" si="221"/>
        <v>WEST</v>
      </c>
      <c r="O1438" t="str">
        <f t="shared" si="222"/>
        <v>MED</v>
      </c>
      <c r="P1438" t="str">
        <f t="shared" si="223"/>
        <v>APG&amp;E</v>
      </c>
      <c r="Q1438">
        <f t="shared" si="224"/>
        <v>36</v>
      </c>
      <c r="R1438">
        <v>0</v>
      </c>
      <c r="S1438">
        <f>200</f>
        <v>200</v>
      </c>
      <c r="T1438" s="9">
        <f t="shared" si="229"/>
        <v>88.279782706109586</v>
      </c>
      <c r="U1438">
        <f>0</f>
        <v>0</v>
      </c>
      <c r="V1438" s="9">
        <f t="shared" si="225"/>
        <v>88.279782706109586</v>
      </c>
      <c r="W1438" s="9">
        <f>0</f>
        <v>0</v>
      </c>
      <c r="X1438" s="9">
        <f>0</f>
        <v>0</v>
      </c>
      <c r="Y1438" s="9">
        <f>0</f>
        <v>0</v>
      </c>
      <c r="Z1438" s="9">
        <f>0</f>
        <v>0</v>
      </c>
      <c r="AA1438">
        <f>10</f>
        <v>10</v>
      </c>
    </row>
    <row r="1439" spans="1:27" x14ac:dyDescent="0.55000000000000004">
      <c r="A1439" s="10">
        <v>46600</v>
      </c>
      <c r="B1439" t="s">
        <v>11</v>
      </c>
      <c r="C1439" t="s">
        <v>12</v>
      </c>
      <c r="D1439" t="s">
        <v>20</v>
      </c>
      <c r="E1439" t="s">
        <v>28</v>
      </c>
      <c r="F1439" t="s">
        <v>15</v>
      </c>
      <c r="G1439" t="s">
        <v>16</v>
      </c>
      <c r="H1439">
        <v>8.77326263072848</v>
      </c>
      <c r="J1439">
        <f t="shared" si="226"/>
        <v>1438</v>
      </c>
      <c r="K1439" t="str">
        <f t="shared" si="220"/>
        <v>AEP TX CentralWest LZ</v>
      </c>
      <c r="L1439" s="10">
        <f t="shared" si="227"/>
        <v>45887</v>
      </c>
      <c r="M1439" s="10">
        <f t="shared" si="228"/>
        <v>46600</v>
      </c>
      <c r="N1439" t="str">
        <f t="shared" si="221"/>
        <v>WEST</v>
      </c>
      <c r="O1439" t="str">
        <f t="shared" si="222"/>
        <v>MED</v>
      </c>
      <c r="P1439" t="str">
        <f t="shared" si="223"/>
        <v>APG&amp;E</v>
      </c>
      <c r="Q1439">
        <f t="shared" si="224"/>
        <v>12</v>
      </c>
      <c r="R1439">
        <v>0</v>
      </c>
      <c r="S1439">
        <f>200</f>
        <v>200</v>
      </c>
      <c r="T1439" s="9">
        <f t="shared" si="229"/>
        <v>87.732626307284804</v>
      </c>
      <c r="U1439">
        <f>0</f>
        <v>0</v>
      </c>
      <c r="V1439" s="9">
        <f t="shared" si="225"/>
        <v>87.732626307284804</v>
      </c>
      <c r="W1439" s="9">
        <f>0</f>
        <v>0</v>
      </c>
      <c r="X1439" s="9">
        <f>0</f>
        <v>0</v>
      </c>
      <c r="Y1439" s="9">
        <f>0</f>
        <v>0</v>
      </c>
      <c r="Z1439" s="9">
        <f>0</f>
        <v>0</v>
      </c>
      <c r="AA1439">
        <f>10</f>
        <v>10</v>
      </c>
    </row>
    <row r="1440" spans="1:27" x14ac:dyDescent="0.55000000000000004">
      <c r="A1440" s="10">
        <v>46600</v>
      </c>
      <c r="B1440" t="s">
        <v>11</v>
      </c>
      <c r="C1440" t="s">
        <v>12</v>
      </c>
      <c r="D1440" t="s">
        <v>20</v>
      </c>
      <c r="E1440" t="s">
        <v>28</v>
      </c>
      <c r="F1440" t="s">
        <v>17</v>
      </c>
      <c r="G1440" t="s">
        <v>16</v>
      </c>
      <c r="H1440">
        <v>8.8282913121126398</v>
      </c>
      <c r="J1440">
        <f t="shared" si="226"/>
        <v>1439</v>
      </c>
      <c r="K1440" t="str">
        <f t="shared" si="220"/>
        <v>AEP TX CentralWest LZ</v>
      </c>
      <c r="L1440" s="10">
        <f t="shared" si="227"/>
        <v>45887</v>
      </c>
      <c r="M1440" s="10">
        <f t="shared" si="228"/>
        <v>46600</v>
      </c>
      <c r="N1440" t="str">
        <f t="shared" si="221"/>
        <v>WEST</v>
      </c>
      <c r="O1440" t="str">
        <f t="shared" si="222"/>
        <v>MED</v>
      </c>
      <c r="P1440" t="str">
        <f t="shared" si="223"/>
        <v>APG&amp;E</v>
      </c>
      <c r="Q1440">
        <f t="shared" si="224"/>
        <v>24</v>
      </c>
      <c r="R1440">
        <v>0</v>
      </c>
      <c r="S1440">
        <f>200</f>
        <v>200</v>
      </c>
      <c r="T1440" s="9">
        <f t="shared" si="229"/>
        <v>88.282913121126398</v>
      </c>
      <c r="U1440">
        <f>0</f>
        <v>0</v>
      </c>
      <c r="V1440" s="9">
        <f t="shared" si="225"/>
        <v>88.282913121126398</v>
      </c>
      <c r="W1440" s="9">
        <f>0</f>
        <v>0</v>
      </c>
      <c r="X1440" s="9">
        <f>0</f>
        <v>0</v>
      </c>
      <c r="Y1440" s="9">
        <f>0</f>
        <v>0</v>
      </c>
      <c r="Z1440" s="9">
        <f>0</f>
        <v>0</v>
      </c>
      <c r="AA1440">
        <f>10</f>
        <v>10</v>
      </c>
    </row>
    <row r="1441" spans="1:27" x14ac:dyDescent="0.55000000000000004">
      <c r="A1441" s="10">
        <v>46600</v>
      </c>
      <c r="B1441" t="s">
        <v>11</v>
      </c>
      <c r="C1441" t="s">
        <v>12</v>
      </c>
      <c r="D1441" t="s">
        <v>20</v>
      </c>
      <c r="E1441" t="s">
        <v>28</v>
      </c>
      <c r="F1441" t="s">
        <v>18</v>
      </c>
      <c r="G1441" t="s">
        <v>16</v>
      </c>
      <c r="H1441">
        <v>8.8337407283956093</v>
      </c>
      <c r="J1441">
        <f t="shared" si="226"/>
        <v>1440</v>
      </c>
      <c r="K1441" t="str">
        <f t="shared" si="220"/>
        <v>AEP TX CentralWest LZ</v>
      </c>
      <c r="L1441" s="10">
        <f t="shared" si="227"/>
        <v>45887</v>
      </c>
      <c r="M1441" s="10">
        <f t="shared" si="228"/>
        <v>46600</v>
      </c>
      <c r="N1441" t="str">
        <f t="shared" si="221"/>
        <v>WEST</v>
      </c>
      <c r="O1441" t="str">
        <f t="shared" si="222"/>
        <v>MED</v>
      </c>
      <c r="P1441" t="str">
        <f t="shared" si="223"/>
        <v>APG&amp;E</v>
      </c>
      <c r="Q1441">
        <f t="shared" si="224"/>
        <v>36</v>
      </c>
      <c r="R1441">
        <v>0</v>
      </c>
      <c r="S1441">
        <f>200</f>
        <v>200</v>
      </c>
      <c r="T1441" s="9">
        <f t="shared" si="229"/>
        <v>88.337407283956097</v>
      </c>
      <c r="U1441">
        <f>0</f>
        <v>0</v>
      </c>
      <c r="V1441" s="9">
        <f t="shared" si="225"/>
        <v>88.337407283956097</v>
      </c>
      <c r="W1441" s="9">
        <f>0</f>
        <v>0</v>
      </c>
      <c r="X1441" s="9">
        <f>0</f>
        <v>0</v>
      </c>
      <c r="Y1441" s="9">
        <f>0</f>
        <v>0</v>
      </c>
      <c r="Z1441" s="9">
        <f>0</f>
        <v>0</v>
      </c>
      <c r="AA1441">
        <f>10</f>
        <v>10</v>
      </c>
    </row>
    <row r="1442" spans="1:27" x14ac:dyDescent="0.55000000000000004">
      <c r="A1442" s="10">
        <v>45870</v>
      </c>
      <c r="B1442" t="s">
        <v>11</v>
      </c>
      <c r="C1442" t="s">
        <v>21</v>
      </c>
      <c r="D1442" t="s">
        <v>22</v>
      </c>
      <c r="E1442" t="s">
        <v>28</v>
      </c>
      <c r="F1442" t="s">
        <v>15</v>
      </c>
      <c r="G1442" t="s">
        <v>16</v>
      </c>
      <c r="H1442">
        <v>6.6786616854564302</v>
      </c>
      <c r="J1442">
        <f t="shared" si="226"/>
        <v>1441</v>
      </c>
      <c r="K1442" t="str">
        <f t="shared" si="220"/>
        <v>AEP TX NorthNorth LZ</v>
      </c>
      <c r="L1442" s="10">
        <f t="shared" si="227"/>
        <v>45887</v>
      </c>
      <c r="M1442" s="10">
        <f t="shared" si="228"/>
        <v>45870</v>
      </c>
      <c r="N1442" t="str">
        <f t="shared" si="221"/>
        <v>NA</v>
      </c>
      <c r="O1442" t="str">
        <f t="shared" si="222"/>
        <v>MED</v>
      </c>
      <c r="P1442" t="str">
        <f t="shared" si="223"/>
        <v>APG&amp;E</v>
      </c>
      <c r="Q1442">
        <f t="shared" si="224"/>
        <v>12</v>
      </c>
      <c r="R1442">
        <v>0</v>
      </c>
      <c r="S1442">
        <f>200</f>
        <v>200</v>
      </c>
      <c r="T1442" s="9">
        <f t="shared" si="229"/>
        <v>66.786616854564301</v>
      </c>
      <c r="U1442">
        <f>0</f>
        <v>0</v>
      </c>
      <c r="V1442" s="9">
        <f t="shared" si="225"/>
        <v>66.786616854564301</v>
      </c>
      <c r="W1442" s="9">
        <f>0</f>
        <v>0</v>
      </c>
      <c r="X1442" s="9">
        <f>0</f>
        <v>0</v>
      </c>
      <c r="Y1442" s="9">
        <f>0</f>
        <v>0</v>
      </c>
      <c r="Z1442" s="9">
        <f>0</f>
        <v>0</v>
      </c>
      <c r="AA1442">
        <f>10</f>
        <v>10</v>
      </c>
    </row>
    <row r="1443" spans="1:27" x14ac:dyDescent="0.55000000000000004">
      <c r="A1443" s="10">
        <v>45870</v>
      </c>
      <c r="B1443" t="s">
        <v>11</v>
      </c>
      <c r="C1443" t="s">
        <v>21</v>
      </c>
      <c r="D1443" t="s">
        <v>22</v>
      </c>
      <c r="E1443" t="s">
        <v>28</v>
      </c>
      <c r="F1443" t="s">
        <v>17</v>
      </c>
      <c r="G1443" t="s">
        <v>16</v>
      </c>
      <c r="H1443">
        <v>7.0849533026901002</v>
      </c>
      <c r="J1443">
        <f t="shared" si="226"/>
        <v>1442</v>
      </c>
      <c r="K1443" t="str">
        <f t="shared" si="220"/>
        <v>AEP TX NorthNorth LZ</v>
      </c>
      <c r="L1443" s="10">
        <f t="shared" si="227"/>
        <v>45887</v>
      </c>
      <c r="M1443" s="10">
        <f t="shared" si="228"/>
        <v>45870</v>
      </c>
      <c r="N1443" t="str">
        <f t="shared" si="221"/>
        <v>NA</v>
      </c>
      <c r="O1443" t="str">
        <f t="shared" si="222"/>
        <v>MED</v>
      </c>
      <c r="P1443" t="str">
        <f t="shared" si="223"/>
        <v>APG&amp;E</v>
      </c>
      <c r="Q1443">
        <f t="shared" si="224"/>
        <v>24</v>
      </c>
      <c r="R1443">
        <v>0</v>
      </c>
      <c r="S1443">
        <f>200</f>
        <v>200</v>
      </c>
      <c r="T1443" s="9">
        <f t="shared" si="229"/>
        <v>70.849533026901</v>
      </c>
      <c r="U1443">
        <f>0</f>
        <v>0</v>
      </c>
      <c r="V1443" s="9">
        <f t="shared" si="225"/>
        <v>70.849533026901</v>
      </c>
      <c r="W1443" s="9">
        <f>0</f>
        <v>0</v>
      </c>
      <c r="X1443" s="9">
        <f>0</f>
        <v>0</v>
      </c>
      <c r="Y1443" s="9">
        <f>0</f>
        <v>0</v>
      </c>
      <c r="Z1443" s="9">
        <f>0</f>
        <v>0</v>
      </c>
      <c r="AA1443">
        <f>10</f>
        <v>10</v>
      </c>
    </row>
    <row r="1444" spans="1:27" x14ac:dyDescent="0.55000000000000004">
      <c r="A1444" s="10">
        <v>45870</v>
      </c>
      <c r="B1444" t="s">
        <v>11</v>
      </c>
      <c r="C1444" t="s">
        <v>21</v>
      </c>
      <c r="D1444" t="s">
        <v>22</v>
      </c>
      <c r="E1444" t="s">
        <v>28</v>
      </c>
      <c r="F1444" t="s">
        <v>18</v>
      </c>
      <c r="G1444" t="s">
        <v>16</v>
      </c>
      <c r="H1444">
        <v>7.1696268841534296</v>
      </c>
      <c r="J1444">
        <f t="shared" si="226"/>
        <v>1443</v>
      </c>
      <c r="K1444" t="str">
        <f t="shared" si="220"/>
        <v>AEP TX NorthNorth LZ</v>
      </c>
      <c r="L1444" s="10">
        <f t="shared" si="227"/>
        <v>45887</v>
      </c>
      <c r="M1444" s="10">
        <f t="shared" si="228"/>
        <v>45870</v>
      </c>
      <c r="N1444" t="str">
        <f t="shared" si="221"/>
        <v>NA</v>
      </c>
      <c r="O1444" t="str">
        <f t="shared" si="222"/>
        <v>MED</v>
      </c>
      <c r="P1444" t="str">
        <f t="shared" si="223"/>
        <v>APG&amp;E</v>
      </c>
      <c r="Q1444">
        <f t="shared" si="224"/>
        <v>36</v>
      </c>
      <c r="R1444">
        <v>0</v>
      </c>
      <c r="S1444">
        <f>200</f>
        <v>200</v>
      </c>
      <c r="T1444" s="9">
        <f t="shared" si="229"/>
        <v>71.696268841534291</v>
      </c>
      <c r="U1444">
        <f>0</f>
        <v>0</v>
      </c>
      <c r="V1444" s="9">
        <f t="shared" si="225"/>
        <v>71.696268841534291</v>
      </c>
      <c r="W1444" s="9">
        <f>0</f>
        <v>0</v>
      </c>
      <c r="X1444" s="9">
        <f>0</f>
        <v>0</v>
      </c>
      <c r="Y1444" s="9">
        <f>0</f>
        <v>0</v>
      </c>
      <c r="Z1444" s="9">
        <f>0</f>
        <v>0</v>
      </c>
      <c r="AA1444">
        <f>10</f>
        <v>10</v>
      </c>
    </row>
    <row r="1445" spans="1:27" x14ac:dyDescent="0.55000000000000004">
      <c r="A1445" s="10">
        <v>45870</v>
      </c>
      <c r="B1445" t="s">
        <v>11</v>
      </c>
      <c r="C1445" t="s">
        <v>21</v>
      </c>
      <c r="D1445" t="s">
        <v>22</v>
      </c>
      <c r="E1445" t="s">
        <v>28</v>
      </c>
      <c r="F1445" t="s">
        <v>29</v>
      </c>
      <c r="G1445" t="s">
        <v>16</v>
      </c>
      <c r="H1445">
        <v>7.2617550784157698</v>
      </c>
      <c r="J1445">
        <f t="shared" si="226"/>
        <v>1444</v>
      </c>
      <c r="K1445" t="str">
        <f t="shared" si="220"/>
        <v>AEP TX NorthNorth LZ</v>
      </c>
      <c r="L1445" s="10">
        <f t="shared" si="227"/>
        <v>45887</v>
      </c>
      <c r="M1445" s="10">
        <f t="shared" si="228"/>
        <v>45870</v>
      </c>
      <c r="N1445" t="str">
        <f t="shared" si="221"/>
        <v>NA</v>
      </c>
      <c r="O1445" t="str">
        <f t="shared" si="222"/>
        <v>MED</v>
      </c>
      <c r="P1445" t="str">
        <f t="shared" si="223"/>
        <v>APG&amp;E</v>
      </c>
      <c r="Q1445">
        <f t="shared" si="224"/>
        <v>48</v>
      </c>
      <c r="R1445">
        <v>0</v>
      </c>
      <c r="S1445">
        <f>200</f>
        <v>200</v>
      </c>
      <c r="T1445" s="9">
        <f t="shared" si="229"/>
        <v>72.6175507841577</v>
      </c>
      <c r="U1445">
        <f>0</f>
        <v>0</v>
      </c>
      <c r="V1445" s="9">
        <f t="shared" si="225"/>
        <v>72.6175507841577</v>
      </c>
      <c r="W1445" s="9">
        <f>0</f>
        <v>0</v>
      </c>
      <c r="X1445" s="9">
        <f>0</f>
        <v>0</v>
      </c>
      <c r="Y1445" s="9">
        <f>0</f>
        <v>0</v>
      </c>
      <c r="Z1445" s="9">
        <f>0</f>
        <v>0</v>
      </c>
      <c r="AA1445">
        <f>10</f>
        <v>10</v>
      </c>
    </row>
    <row r="1446" spans="1:27" x14ac:dyDescent="0.55000000000000004">
      <c r="A1446" s="10">
        <v>45870</v>
      </c>
      <c r="B1446" t="s">
        <v>11</v>
      </c>
      <c r="C1446" t="s">
        <v>21</v>
      </c>
      <c r="D1446" t="s">
        <v>22</v>
      </c>
      <c r="E1446" t="s">
        <v>28</v>
      </c>
      <c r="F1446" t="s">
        <v>30</v>
      </c>
      <c r="G1446" t="s">
        <v>16</v>
      </c>
      <c r="H1446">
        <v>7.3079875855329499</v>
      </c>
      <c r="J1446">
        <f t="shared" si="226"/>
        <v>1445</v>
      </c>
      <c r="K1446" t="str">
        <f t="shared" si="220"/>
        <v>AEP TX NorthNorth LZ</v>
      </c>
      <c r="L1446" s="10">
        <f t="shared" si="227"/>
        <v>45887</v>
      </c>
      <c r="M1446" s="10">
        <f t="shared" si="228"/>
        <v>45870</v>
      </c>
      <c r="N1446" t="str">
        <f t="shared" si="221"/>
        <v>NA</v>
      </c>
      <c r="O1446" t="str">
        <f t="shared" si="222"/>
        <v>MED</v>
      </c>
      <c r="P1446" t="str">
        <f t="shared" si="223"/>
        <v>APG&amp;E</v>
      </c>
      <c r="Q1446">
        <f t="shared" si="224"/>
        <v>60</v>
      </c>
      <c r="R1446">
        <v>0</v>
      </c>
      <c r="S1446">
        <f>200</f>
        <v>200</v>
      </c>
      <c r="T1446" s="9">
        <f t="shared" si="229"/>
        <v>73.079875855329504</v>
      </c>
      <c r="U1446">
        <f>0</f>
        <v>0</v>
      </c>
      <c r="V1446" s="9">
        <f t="shared" si="225"/>
        <v>73.079875855329504</v>
      </c>
      <c r="W1446" s="9">
        <f>0</f>
        <v>0</v>
      </c>
      <c r="X1446" s="9">
        <f>0</f>
        <v>0</v>
      </c>
      <c r="Y1446" s="9">
        <f>0</f>
        <v>0</v>
      </c>
      <c r="Z1446" s="9">
        <f>0</f>
        <v>0</v>
      </c>
      <c r="AA1446">
        <f>10</f>
        <v>10</v>
      </c>
    </row>
    <row r="1447" spans="1:27" x14ac:dyDescent="0.55000000000000004">
      <c r="A1447" s="10">
        <v>45901</v>
      </c>
      <c r="B1447" t="s">
        <v>11</v>
      </c>
      <c r="C1447" t="s">
        <v>21</v>
      </c>
      <c r="D1447" t="s">
        <v>22</v>
      </c>
      <c r="E1447" t="s">
        <v>28</v>
      </c>
      <c r="F1447" t="s">
        <v>15</v>
      </c>
      <c r="G1447" t="s">
        <v>16</v>
      </c>
      <c r="H1447">
        <v>7.1055387538848098</v>
      </c>
      <c r="J1447">
        <f t="shared" si="226"/>
        <v>1446</v>
      </c>
      <c r="K1447" t="str">
        <f t="shared" si="220"/>
        <v>AEP TX NorthNorth LZ</v>
      </c>
      <c r="L1447" s="10">
        <f t="shared" si="227"/>
        <v>45887</v>
      </c>
      <c r="M1447" s="10">
        <f t="shared" si="228"/>
        <v>45901</v>
      </c>
      <c r="N1447" t="str">
        <f t="shared" si="221"/>
        <v>NA</v>
      </c>
      <c r="O1447" t="str">
        <f t="shared" si="222"/>
        <v>MED</v>
      </c>
      <c r="P1447" t="str">
        <f t="shared" si="223"/>
        <v>APG&amp;E</v>
      </c>
      <c r="Q1447">
        <f t="shared" si="224"/>
        <v>12</v>
      </c>
      <c r="R1447">
        <v>0</v>
      </c>
      <c r="S1447">
        <f>200</f>
        <v>200</v>
      </c>
      <c r="T1447" s="9">
        <f t="shared" si="229"/>
        <v>71.055387538848095</v>
      </c>
      <c r="U1447">
        <f>0</f>
        <v>0</v>
      </c>
      <c r="V1447" s="9">
        <f t="shared" si="225"/>
        <v>71.055387538848095</v>
      </c>
      <c r="W1447" s="9">
        <f>0</f>
        <v>0</v>
      </c>
      <c r="X1447" s="9">
        <f>0</f>
        <v>0</v>
      </c>
      <c r="Y1447" s="9">
        <f>0</f>
        <v>0</v>
      </c>
      <c r="Z1447" s="9">
        <f>0</f>
        <v>0</v>
      </c>
      <c r="AA1447">
        <f>10</f>
        <v>10</v>
      </c>
    </row>
    <row r="1448" spans="1:27" x14ac:dyDescent="0.55000000000000004">
      <c r="A1448" s="10">
        <v>45901</v>
      </c>
      <c r="B1448" t="s">
        <v>11</v>
      </c>
      <c r="C1448" t="s">
        <v>21</v>
      </c>
      <c r="D1448" t="s">
        <v>22</v>
      </c>
      <c r="E1448" t="s">
        <v>28</v>
      </c>
      <c r="F1448" t="s">
        <v>17</v>
      </c>
      <c r="G1448" t="s">
        <v>16</v>
      </c>
      <c r="H1448">
        <v>7.2928663576078199</v>
      </c>
      <c r="J1448">
        <f t="shared" si="226"/>
        <v>1447</v>
      </c>
      <c r="K1448" t="str">
        <f t="shared" si="220"/>
        <v>AEP TX NorthNorth LZ</v>
      </c>
      <c r="L1448" s="10">
        <f t="shared" si="227"/>
        <v>45887</v>
      </c>
      <c r="M1448" s="10">
        <f t="shared" si="228"/>
        <v>45901</v>
      </c>
      <c r="N1448" t="str">
        <f t="shared" si="221"/>
        <v>NA</v>
      </c>
      <c r="O1448" t="str">
        <f t="shared" si="222"/>
        <v>MED</v>
      </c>
      <c r="P1448" t="str">
        <f t="shared" si="223"/>
        <v>APG&amp;E</v>
      </c>
      <c r="Q1448">
        <f t="shared" si="224"/>
        <v>24</v>
      </c>
      <c r="R1448">
        <v>0</v>
      </c>
      <c r="S1448">
        <f>200</f>
        <v>200</v>
      </c>
      <c r="T1448" s="9">
        <f t="shared" si="229"/>
        <v>72.928663576078193</v>
      </c>
      <c r="U1448">
        <f>0</f>
        <v>0</v>
      </c>
      <c r="V1448" s="9">
        <f t="shared" si="225"/>
        <v>72.928663576078193</v>
      </c>
      <c r="W1448" s="9">
        <f>0</f>
        <v>0</v>
      </c>
      <c r="X1448" s="9">
        <f>0</f>
        <v>0</v>
      </c>
      <c r="Y1448" s="9">
        <f>0</f>
        <v>0</v>
      </c>
      <c r="Z1448" s="9">
        <f>0</f>
        <v>0</v>
      </c>
      <c r="AA1448">
        <f>10</f>
        <v>10</v>
      </c>
    </row>
    <row r="1449" spans="1:27" x14ac:dyDescent="0.55000000000000004">
      <c r="A1449" s="10">
        <v>45901</v>
      </c>
      <c r="B1449" t="s">
        <v>11</v>
      </c>
      <c r="C1449" t="s">
        <v>21</v>
      </c>
      <c r="D1449" t="s">
        <v>22</v>
      </c>
      <c r="E1449" t="s">
        <v>28</v>
      </c>
      <c r="F1449" t="s">
        <v>18</v>
      </c>
      <c r="G1449" t="s">
        <v>16</v>
      </c>
      <c r="H1449">
        <v>7.2949848012471801</v>
      </c>
      <c r="J1449">
        <f t="shared" si="226"/>
        <v>1448</v>
      </c>
      <c r="K1449" t="str">
        <f t="shared" si="220"/>
        <v>AEP TX NorthNorth LZ</v>
      </c>
      <c r="L1449" s="10">
        <f t="shared" si="227"/>
        <v>45887</v>
      </c>
      <c r="M1449" s="10">
        <f t="shared" si="228"/>
        <v>45901</v>
      </c>
      <c r="N1449" t="str">
        <f t="shared" si="221"/>
        <v>NA</v>
      </c>
      <c r="O1449" t="str">
        <f t="shared" si="222"/>
        <v>MED</v>
      </c>
      <c r="P1449" t="str">
        <f t="shared" si="223"/>
        <v>APG&amp;E</v>
      </c>
      <c r="Q1449">
        <f t="shared" si="224"/>
        <v>36</v>
      </c>
      <c r="R1449">
        <v>0</v>
      </c>
      <c r="S1449">
        <f>200</f>
        <v>200</v>
      </c>
      <c r="T1449" s="9">
        <f t="shared" si="229"/>
        <v>72.949848012471804</v>
      </c>
      <c r="U1449">
        <f>0</f>
        <v>0</v>
      </c>
      <c r="V1449" s="9">
        <f t="shared" si="225"/>
        <v>72.949848012471804</v>
      </c>
      <c r="W1449" s="9">
        <f>0</f>
        <v>0</v>
      </c>
      <c r="X1449" s="9">
        <f>0</f>
        <v>0</v>
      </c>
      <c r="Y1449" s="9">
        <f>0</f>
        <v>0</v>
      </c>
      <c r="Z1449" s="9">
        <f>0</f>
        <v>0</v>
      </c>
      <c r="AA1449">
        <f>10</f>
        <v>10</v>
      </c>
    </row>
    <row r="1450" spans="1:27" x14ac:dyDescent="0.55000000000000004">
      <c r="A1450" s="10">
        <v>45901</v>
      </c>
      <c r="B1450" t="s">
        <v>11</v>
      </c>
      <c r="C1450" t="s">
        <v>21</v>
      </c>
      <c r="D1450" t="s">
        <v>22</v>
      </c>
      <c r="E1450" t="s">
        <v>28</v>
      </c>
      <c r="F1450" t="s">
        <v>29</v>
      </c>
      <c r="G1450" t="s">
        <v>16</v>
      </c>
      <c r="H1450">
        <v>7.3546490927575698</v>
      </c>
      <c r="J1450">
        <f t="shared" si="226"/>
        <v>1449</v>
      </c>
      <c r="K1450" t="str">
        <f t="shared" si="220"/>
        <v>AEP TX NorthNorth LZ</v>
      </c>
      <c r="L1450" s="10">
        <f t="shared" si="227"/>
        <v>45887</v>
      </c>
      <c r="M1450" s="10">
        <f t="shared" si="228"/>
        <v>45901</v>
      </c>
      <c r="N1450" t="str">
        <f t="shared" si="221"/>
        <v>NA</v>
      </c>
      <c r="O1450" t="str">
        <f t="shared" si="222"/>
        <v>MED</v>
      </c>
      <c r="P1450" t="str">
        <f t="shared" si="223"/>
        <v>APG&amp;E</v>
      </c>
      <c r="Q1450">
        <f t="shared" si="224"/>
        <v>48</v>
      </c>
      <c r="R1450">
        <v>0</v>
      </c>
      <c r="S1450">
        <f>200</f>
        <v>200</v>
      </c>
      <c r="T1450" s="9">
        <f t="shared" si="229"/>
        <v>73.546490927575704</v>
      </c>
      <c r="U1450">
        <f>0</f>
        <v>0</v>
      </c>
      <c r="V1450" s="9">
        <f t="shared" si="225"/>
        <v>73.546490927575704</v>
      </c>
      <c r="W1450" s="9">
        <f>0</f>
        <v>0</v>
      </c>
      <c r="X1450" s="9">
        <f>0</f>
        <v>0</v>
      </c>
      <c r="Y1450" s="9">
        <f>0</f>
        <v>0</v>
      </c>
      <c r="Z1450" s="9">
        <f>0</f>
        <v>0</v>
      </c>
      <c r="AA1450">
        <f>10</f>
        <v>10</v>
      </c>
    </row>
    <row r="1451" spans="1:27" x14ac:dyDescent="0.55000000000000004">
      <c r="A1451" s="10">
        <v>45901</v>
      </c>
      <c r="B1451" t="s">
        <v>11</v>
      </c>
      <c r="C1451" t="s">
        <v>21</v>
      </c>
      <c r="D1451" t="s">
        <v>22</v>
      </c>
      <c r="E1451" t="s">
        <v>28</v>
      </c>
      <c r="F1451" t="s">
        <v>30</v>
      </c>
      <c r="G1451" t="s">
        <v>16</v>
      </c>
      <c r="H1451">
        <v>7.3771877278924602</v>
      </c>
      <c r="J1451">
        <f t="shared" si="226"/>
        <v>1450</v>
      </c>
      <c r="K1451" t="str">
        <f t="shared" si="220"/>
        <v>AEP TX NorthNorth LZ</v>
      </c>
      <c r="L1451" s="10">
        <f t="shared" si="227"/>
        <v>45887</v>
      </c>
      <c r="M1451" s="10">
        <f t="shared" si="228"/>
        <v>45901</v>
      </c>
      <c r="N1451" t="str">
        <f t="shared" si="221"/>
        <v>NA</v>
      </c>
      <c r="O1451" t="str">
        <f t="shared" si="222"/>
        <v>MED</v>
      </c>
      <c r="P1451" t="str">
        <f t="shared" si="223"/>
        <v>APG&amp;E</v>
      </c>
      <c r="Q1451">
        <f t="shared" si="224"/>
        <v>60</v>
      </c>
      <c r="R1451">
        <v>0</v>
      </c>
      <c r="S1451">
        <f>200</f>
        <v>200</v>
      </c>
      <c r="T1451" s="9">
        <f t="shared" si="229"/>
        <v>73.771877278924606</v>
      </c>
      <c r="U1451">
        <f>0</f>
        <v>0</v>
      </c>
      <c r="V1451" s="9">
        <f t="shared" si="225"/>
        <v>73.771877278924606</v>
      </c>
      <c r="W1451" s="9">
        <f>0</f>
        <v>0</v>
      </c>
      <c r="X1451" s="9">
        <f>0</f>
        <v>0</v>
      </c>
      <c r="Y1451" s="9">
        <f>0</f>
        <v>0</v>
      </c>
      <c r="Z1451" s="9">
        <f>0</f>
        <v>0</v>
      </c>
      <c r="AA1451">
        <f>10</f>
        <v>10</v>
      </c>
    </row>
    <row r="1452" spans="1:27" x14ac:dyDescent="0.55000000000000004">
      <c r="A1452" s="10">
        <v>45931</v>
      </c>
      <c r="B1452" t="s">
        <v>11</v>
      </c>
      <c r="C1452" t="s">
        <v>21</v>
      </c>
      <c r="D1452" t="s">
        <v>22</v>
      </c>
      <c r="E1452" t="s">
        <v>28</v>
      </c>
      <c r="F1452" t="s">
        <v>15</v>
      </c>
      <c r="G1452" t="s">
        <v>16</v>
      </c>
      <c r="H1452">
        <v>7.2528696937926496</v>
      </c>
      <c r="J1452">
        <f t="shared" si="226"/>
        <v>1451</v>
      </c>
      <c r="K1452" t="str">
        <f t="shared" si="220"/>
        <v>AEP TX NorthNorth LZ</v>
      </c>
      <c r="L1452" s="10">
        <f t="shared" si="227"/>
        <v>45887</v>
      </c>
      <c r="M1452" s="10">
        <f t="shared" si="228"/>
        <v>45931</v>
      </c>
      <c r="N1452" t="str">
        <f t="shared" si="221"/>
        <v>NA</v>
      </c>
      <c r="O1452" t="str">
        <f t="shared" si="222"/>
        <v>MED</v>
      </c>
      <c r="P1452" t="str">
        <f t="shared" si="223"/>
        <v>APG&amp;E</v>
      </c>
      <c r="Q1452">
        <f t="shared" si="224"/>
        <v>12</v>
      </c>
      <c r="R1452">
        <v>0</v>
      </c>
      <c r="S1452">
        <f>200</f>
        <v>200</v>
      </c>
      <c r="T1452" s="9">
        <f t="shared" si="229"/>
        <v>72.528696937926497</v>
      </c>
      <c r="U1452">
        <f>0</f>
        <v>0</v>
      </c>
      <c r="V1452" s="9">
        <f t="shared" si="225"/>
        <v>72.528696937926497</v>
      </c>
      <c r="W1452" s="9">
        <f>0</f>
        <v>0</v>
      </c>
      <c r="X1452" s="9">
        <f>0</f>
        <v>0</v>
      </c>
      <c r="Y1452" s="9">
        <f>0</f>
        <v>0</v>
      </c>
      <c r="Z1452" s="9">
        <f>0</f>
        <v>0</v>
      </c>
      <c r="AA1452">
        <f>10</f>
        <v>10</v>
      </c>
    </row>
    <row r="1453" spans="1:27" x14ac:dyDescent="0.55000000000000004">
      <c r="A1453" s="10">
        <v>45931</v>
      </c>
      <c r="B1453" t="s">
        <v>11</v>
      </c>
      <c r="C1453" t="s">
        <v>21</v>
      </c>
      <c r="D1453" t="s">
        <v>22</v>
      </c>
      <c r="E1453" t="s">
        <v>28</v>
      </c>
      <c r="F1453" t="s">
        <v>17</v>
      </c>
      <c r="G1453" t="s">
        <v>16</v>
      </c>
      <c r="H1453">
        <v>7.3681130364816996</v>
      </c>
      <c r="J1453">
        <f t="shared" si="226"/>
        <v>1452</v>
      </c>
      <c r="K1453" t="str">
        <f t="shared" si="220"/>
        <v>AEP TX NorthNorth LZ</v>
      </c>
      <c r="L1453" s="10">
        <f t="shared" si="227"/>
        <v>45887</v>
      </c>
      <c r="M1453" s="10">
        <f t="shared" si="228"/>
        <v>45931</v>
      </c>
      <c r="N1453" t="str">
        <f t="shared" si="221"/>
        <v>NA</v>
      </c>
      <c r="O1453" t="str">
        <f t="shared" si="222"/>
        <v>MED</v>
      </c>
      <c r="P1453" t="str">
        <f t="shared" si="223"/>
        <v>APG&amp;E</v>
      </c>
      <c r="Q1453">
        <f t="shared" si="224"/>
        <v>24</v>
      </c>
      <c r="R1453">
        <v>0</v>
      </c>
      <c r="S1453">
        <f>200</f>
        <v>200</v>
      </c>
      <c r="T1453" s="9">
        <f t="shared" si="229"/>
        <v>73.681130364816994</v>
      </c>
      <c r="U1453">
        <f>0</f>
        <v>0</v>
      </c>
      <c r="V1453" s="9">
        <f t="shared" si="225"/>
        <v>73.681130364816994</v>
      </c>
      <c r="W1453" s="9">
        <f>0</f>
        <v>0</v>
      </c>
      <c r="X1453" s="9">
        <f>0</f>
        <v>0</v>
      </c>
      <c r="Y1453" s="9">
        <f>0</f>
        <v>0</v>
      </c>
      <c r="Z1453" s="9">
        <f>0</f>
        <v>0</v>
      </c>
      <c r="AA1453">
        <f>10</f>
        <v>10</v>
      </c>
    </row>
    <row r="1454" spans="1:27" x14ac:dyDescent="0.55000000000000004">
      <c r="A1454" s="10">
        <v>45931</v>
      </c>
      <c r="B1454" t="s">
        <v>11</v>
      </c>
      <c r="C1454" t="s">
        <v>21</v>
      </c>
      <c r="D1454" t="s">
        <v>22</v>
      </c>
      <c r="E1454" t="s">
        <v>28</v>
      </c>
      <c r="F1454" t="s">
        <v>18</v>
      </c>
      <c r="G1454" t="s">
        <v>16</v>
      </c>
      <c r="H1454">
        <v>7.3374620430946997</v>
      </c>
      <c r="J1454">
        <f t="shared" si="226"/>
        <v>1453</v>
      </c>
      <c r="K1454" t="str">
        <f t="shared" si="220"/>
        <v>AEP TX NorthNorth LZ</v>
      </c>
      <c r="L1454" s="10">
        <f t="shared" si="227"/>
        <v>45887</v>
      </c>
      <c r="M1454" s="10">
        <f t="shared" si="228"/>
        <v>45931</v>
      </c>
      <c r="N1454" t="str">
        <f t="shared" si="221"/>
        <v>NA</v>
      </c>
      <c r="O1454" t="str">
        <f t="shared" si="222"/>
        <v>MED</v>
      </c>
      <c r="P1454" t="str">
        <f t="shared" si="223"/>
        <v>APG&amp;E</v>
      </c>
      <c r="Q1454">
        <f t="shared" si="224"/>
        <v>36</v>
      </c>
      <c r="R1454">
        <v>0</v>
      </c>
      <c r="S1454">
        <f>200</f>
        <v>200</v>
      </c>
      <c r="T1454" s="9">
        <f t="shared" si="229"/>
        <v>73.374620430947004</v>
      </c>
      <c r="U1454">
        <f>0</f>
        <v>0</v>
      </c>
      <c r="V1454" s="9">
        <f t="shared" si="225"/>
        <v>73.374620430947004</v>
      </c>
      <c r="W1454" s="9">
        <f>0</f>
        <v>0</v>
      </c>
      <c r="X1454" s="9">
        <f>0</f>
        <v>0</v>
      </c>
      <c r="Y1454" s="9">
        <f>0</f>
        <v>0</v>
      </c>
      <c r="Z1454" s="9">
        <f>0</f>
        <v>0</v>
      </c>
      <c r="AA1454">
        <f>10</f>
        <v>10</v>
      </c>
    </row>
    <row r="1455" spans="1:27" x14ac:dyDescent="0.55000000000000004">
      <c r="A1455" s="10">
        <v>45931</v>
      </c>
      <c r="B1455" t="s">
        <v>11</v>
      </c>
      <c r="C1455" t="s">
        <v>21</v>
      </c>
      <c r="D1455" t="s">
        <v>22</v>
      </c>
      <c r="E1455" t="s">
        <v>28</v>
      </c>
      <c r="F1455" t="s">
        <v>29</v>
      </c>
      <c r="G1455" t="s">
        <v>16</v>
      </c>
      <c r="H1455">
        <v>7.3839612819032698</v>
      </c>
      <c r="J1455">
        <f t="shared" si="226"/>
        <v>1454</v>
      </c>
      <c r="K1455" t="str">
        <f t="shared" si="220"/>
        <v>AEP TX NorthNorth LZ</v>
      </c>
      <c r="L1455" s="10">
        <f t="shared" si="227"/>
        <v>45887</v>
      </c>
      <c r="M1455" s="10">
        <f t="shared" si="228"/>
        <v>45931</v>
      </c>
      <c r="N1455" t="str">
        <f t="shared" si="221"/>
        <v>NA</v>
      </c>
      <c r="O1455" t="str">
        <f t="shared" si="222"/>
        <v>MED</v>
      </c>
      <c r="P1455" t="str">
        <f t="shared" si="223"/>
        <v>APG&amp;E</v>
      </c>
      <c r="Q1455">
        <f t="shared" si="224"/>
        <v>48</v>
      </c>
      <c r="R1455">
        <v>0</v>
      </c>
      <c r="S1455">
        <f>200</f>
        <v>200</v>
      </c>
      <c r="T1455" s="9">
        <f t="shared" si="229"/>
        <v>73.839612819032695</v>
      </c>
      <c r="U1455">
        <f>0</f>
        <v>0</v>
      </c>
      <c r="V1455" s="9">
        <f t="shared" si="225"/>
        <v>73.839612819032695</v>
      </c>
      <c r="W1455" s="9">
        <f>0</f>
        <v>0</v>
      </c>
      <c r="X1455" s="9">
        <f>0</f>
        <v>0</v>
      </c>
      <c r="Y1455" s="9">
        <f>0</f>
        <v>0</v>
      </c>
      <c r="Z1455" s="9">
        <f>0</f>
        <v>0</v>
      </c>
      <c r="AA1455">
        <f>10</f>
        <v>10</v>
      </c>
    </row>
    <row r="1456" spans="1:27" x14ac:dyDescent="0.55000000000000004">
      <c r="A1456" s="10">
        <v>45931</v>
      </c>
      <c r="B1456" t="s">
        <v>11</v>
      </c>
      <c r="C1456" t="s">
        <v>21</v>
      </c>
      <c r="D1456" t="s">
        <v>22</v>
      </c>
      <c r="E1456" t="s">
        <v>28</v>
      </c>
      <c r="F1456" t="s">
        <v>30</v>
      </c>
      <c r="G1456" t="s">
        <v>16</v>
      </c>
      <c r="H1456">
        <v>7.4040130894854501</v>
      </c>
      <c r="J1456">
        <f t="shared" si="226"/>
        <v>1455</v>
      </c>
      <c r="K1456" t="str">
        <f t="shared" si="220"/>
        <v>AEP TX NorthNorth LZ</v>
      </c>
      <c r="L1456" s="10">
        <f t="shared" si="227"/>
        <v>45887</v>
      </c>
      <c r="M1456" s="10">
        <f t="shared" si="228"/>
        <v>45931</v>
      </c>
      <c r="N1456" t="str">
        <f t="shared" si="221"/>
        <v>NA</v>
      </c>
      <c r="O1456" t="str">
        <f t="shared" si="222"/>
        <v>MED</v>
      </c>
      <c r="P1456" t="str">
        <f t="shared" si="223"/>
        <v>APG&amp;E</v>
      </c>
      <c r="Q1456">
        <f t="shared" si="224"/>
        <v>60</v>
      </c>
      <c r="R1456">
        <v>0</v>
      </c>
      <c r="S1456">
        <f>200</f>
        <v>200</v>
      </c>
      <c r="T1456" s="9">
        <f t="shared" si="229"/>
        <v>74.040130894854499</v>
      </c>
      <c r="U1456">
        <f>0</f>
        <v>0</v>
      </c>
      <c r="V1456" s="9">
        <f t="shared" si="225"/>
        <v>74.040130894854499</v>
      </c>
      <c r="W1456" s="9">
        <f>0</f>
        <v>0</v>
      </c>
      <c r="X1456" s="9">
        <f>0</f>
        <v>0</v>
      </c>
      <c r="Y1456" s="9">
        <f>0</f>
        <v>0</v>
      </c>
      <c r="Z1456" s="9">
        <f>0</f>
        <v>0</v>
      </c>
      <c r="AA1456">
        <f>10</f>
        <v>10</v>
      </c>
    </row>
    <row r="1457" spans="1:27" x14ac:dyDescent="0.55000000000000004">
      <c r="A1457" s="10">
        <v>45962</v>
      </c>
      <c r="B1457" t="s">
        <v>11</v>
      </c>
      <c r="C1457" t="s">
        <v>21</v>
      </c>
      <c r="D1457" t="s">
        <v>22</v>
      </c>
      <c r="E1457" t="s">
        <v>28</v>
      </c>
      <c r="F1457" t="s">
        <v>15</v>
      </c>
      <c r="G1457" t="s">
        <v>16</v>
      </c>
      <c r="H1457">
        <v>7.2964900761087703</v>
      </c>
      <c r="J1457">
        <f t="shared" si="226"/>
        <v>1456</v>
      </c>
      <c r="K1457" t="str">
        <f t="shared" si="220"/>
        <v>AEP TX NorthNorth LZ</v>
      </c>
      <c r="L1457" s="10">
        <f t="shared" si="227"/>
        <v>45887</v>
      </c>
      <c r="M1457" s="10">
        <f t="shared" si="228"/>
        <v>45962</v>
      </c>
      <c r="N1457" t="str">
        <f t="shared" si="221"/>
        <v>NA</v>
      </c>
      <c r="O1457" t="str">
        <f t="shared" si="222"/>
        <v>MED</v>
      </c>
      <c r="P1457" t="str">
        <f t="shared" si="223"/>
        <v>APG&amp;E</v>
      </c>
      <c r="Q1457">
        <f t="shared" si="224"/>
        <v>12</v>
      </c>
      <c r="R1457">
        <v>0</v>
      </c>
      <c r="S1457">
        <f>200</f>
        <v>200</v>
      </c>
      <c r="T1457" s="9">
        <f t="shared" si="229"/>
        <v>72.964900761087705</v>
      </c>
      <c r="U1457">
        <f>0</f>
        <v>0</v>
      </c>
      <c r="V1457" s="9">
        <f t="shared" si="225"/>
        <v>72.964900761087705</v>
      </c>
      <c r="W1457" s="9">
        <f>0</f>
        <v>0</v>
      </c>
      <c r="X1457" s="9">
        <f>0</f>
        <v>0</v>
      </c>
      <c r="Y1457" s="9">
        <f>0</f>
        <v>0</v>
      </c>
      <c r="Z1457" s="9">
        <f>0</f>
        <v>0</v>
      </c>
      <c r="AA1457">
        <f>10</f>
        <v>10</v>
      </c>
    </row>
    <row r="1458" spans="1:27" x14ac:dyDescent="0.55000000000000004">
      <c r="A1458" s="10">
        <v>45962</v>
      </c>
      <c r="B1458" t="s">
        <v>11</v>
      </c>
      <c r="C1458" t="s">
        <v>21</v>
      </c>
      <c r="D1458" t="s">
        <v>22</v>
      </c>
      <c r="E1458" t="s">
        <v>28</v>
      </c>
      <c r="F1458" t="s">
        <v>17</v>
      </c>
      <c r="G1458" t="s">
        <v>16</v>
      </c>
      <c r="H1458">
        <v>7.3830985120152297</v>
      </c>
      <c r="J1458">
        <f t="shared" si="226"/>
        <v>1457</v>
      </c>
      <c r="K1458" t="str">
        <f t="shared" si="220"/>
        <v>AEP TX NorthNorth LZ</v>
      </c>
      <c r="L1458" s="10">
        <f t="shared" si="227"/>
        <v>45887</v>
      </c>
      <c r="M1458" s="10">
        <f t="shared" si="228"/>
        <v>45962</v>
      </c>
      <c r="N1458" t="str">
        <f t="shared" si="221"/>
        <v>NA</v>
      </c>
      <c r="O1458" t="str">
        <f t="shared" si="222"/>
        <v>MED</v>
      </c>
      <c r="P1458" t="str">
        <f t="shared" si="223"/>
        <v>APG&amp;E</v>
      </c>
      <c r="Q1458">
        <f t="shared" si="224"/>
        <v>24</v>
      </c>
      <c r="R1458">
        <v>0</v>
      </c>
      <c r="S1458">
        <f>200</f>
        <v>200</v>
      </c>
      <c r="T1458" s="9">
        <f t="shared" si="229"/>
        <v>73.830985120152292</v>
      </c>
      <c r="U1458">
        <f>0</f>
        <v>0</v>
      </c>
      <c r="V1458" s="9">
        <f t="shared" si="225"/>
        <v>73.830985120152292</v>
      </c>
      <c r="W1458" s="9">
        <f>0</f>
        <v>0</v>
      </c>
      <c r="X1458" s="9">
        <f>0</f>
        <v>0</v>
      </c>
      <c r="Y1458" s="9">
        <f>0</f>
        <v>0</v>
      </c>
      <c r="Z1458" s="9">
        <f>0</f>
        <v>0</v>
      </c>
      <c r="AA1458">
        <f>10</f>
        <v>10</v>
      </c>
    </row>
    <row r="1459" spans="1:27" x14ac:dyDescent="0.55000000000000004">
      <c r="A1459" s="10">
        <v>45962</v>
      </c>
      <c r="B1459" t="s">
        <v>11</v>
      </c>
      <c r="C1459" t="s">
        <v>21</v>
      </c>
      <c r="D1459" t="s">
        <v>22</v>
      </c>
      <c r="E1459" t="s">
        <v>28</v>
      </c>
      <c r="F1459" t="s">
        <v>18</v>
      </c>
      <c r="G1459" t="s">
        <v>16</v>
      </c>
      <c r="H1459">
        <v>7.3488672303468201</v>
      </c>
      <c r="J1459">
        <f t="shared" si="226"/>
        <v>1458</v>
      </c>
      <c r="K1459" t="str">
        <f t="shared" si="220"/>
        <v>AEP TX NorthNorth LZ</v>
      </c>
      <c r="L1459" s="10">
        <f t="shared" si="227"/>
        <v>45887</v>
      </c>
      <c r="M1459" s="10">
        <f t="shared" si="228"/>
        <v>45962</v>
      </c>
      <c r="N1459" t="str">
        <f t="shared" si="221"/>
        <v>NA</v>
      </c>
      <c r="O1459" t="str">
        <f t="shared" si="222"/>
        <v>MED</v>
      </c>
      <c r="P1459" t="str">
        <f t="shared" si="223"/>
        <v>APG&amp;E</v>
      </c>
      <c r="Q1459">
        <f t="shared" si="224"/>
        <v>36</v>
      </c>
      <c r="R1459">
        <v>0</v>
      </c>
      <c r="S1459">
        <f>200</f>
        <v>200</v>
      </c>
      <c r="T1459" s="9">
        <f t="shared" si="229"/>
        <v>73.488672303468206</v>
      </c>
      <c r="U1459">
        <f>0</f>
        <v>0</v>
      </c>
      <c r="V1459" s="9">
        <f t="shared" si="225"/>
        <v>73.488672303468206</v>
      </c>
      <c r="W1459" s="9">
        <f>0</f>
        <v>0</v>
      </c>
      <c r="X1459" s="9">
        <f>0</f>
        <v>0</v>
      </c>
      <c r="Y1459" s="9">
        <f>0</f>
        <v>0</v>
      </c>
      <c r="Z1459" s="9">
        <f>0</f>
        <v>0</v>
      </c>
      <c r="AA1459">
        <f>10</f>
        <v>10</v>
      </c>
    </row>
    <row r="1460" spans="1:27" x14ac:dyDescent="0.55000000000000004">
      <c r="A1460" s="10">
        <v>45962</v>
      </c>
      <c r="B1460" t="s">
        <v>11</v>
      </c>
      <c r="C1460" t="s">
        <v>21</v>
      </c>
      <c r="D1460" t="s">
        <v>22</v>
      </c>
      <c r="E1460" t="s">
        <v>28</v>
      </c>
      <c r="F1460" t="s">
        <v>29</v>
      </c>
      <c r="G1460" t="s">
        <v>16</v>
      </c>
      <c r="H1460">
        <v>7.3897844677988003</v>
      </c>
      <c r="J1460">
        <f t="shared" si="226"/>
        <v>1459</v>
      </c>
      <c r="K1460" t="str">
        <f t="shared" si="220"/>
        <v>AEP TX NorthNorth LZ</v>
      </c>
      <c r="L1460" s="10">
        <f t="shared" si="227"/>
        <v>45887</v>
      </c>
      <c r="M1460" s="10">
        <f t="shared" si="228"/>
        <v>45962</v>
      </c>
      <c r="N1460" t="str">
        <f t="shared" si="221"/>
        <v>NA</v>
      </c>
      <c r="O1460" t="str">
        <f t="shared" si="222"/>
        <v>MED</v>
      </c>
      <c r="P1460" t="str">
        <f t="shared" si="223"/>
        <v>APG&amp;E</v>
      </c>
      <c r="Q1460">
        <f t="shared" si="224"/>
        <v>48</v>
      </c>
      <c r="R1460">
        <v>0</v>
      </c>
      <c r="S1460">
        <f>200</f>
        <v>200</v>
      </c>
      <c r="T1460" s="9">
        <f t="shared" si="229"/>
        <v>73.897844677988004</v>
      </c>
      <c r="U1460">
        <f>0</f>
        <v>0</v>
      </c>
      <c r="V1460" s="9">
        <f t="shared" si="225"/>
        <v>73.897844677988004</v>
      </c>
      <c r="W1460" s="9">
        <f>0</f>
        <v>0</v>
      </c>
      <c r="X1460" s="9">
        <f>0</f>
        <v>0</v>
      </c>
      <c r="Y1460" s="9">
        <f>0</f>
        <v>0</v>
      </c>
      <c r="Z1460" s="9">
        <f>0</f>
        <v>0</v>
      </c>
      <c r="AA1460">
        <f>10</f>
        <v>10</v>
      </c>
    </row>
    <row r="1461" spans="1:27" x14ac:dyDescent="0.55000000000000004">
      <c r="A1461" s="10">
        <v>45962</v>
      </c>
      <c r="B1461" t="s">
        <v>11</v>
      </c>
      <c r="C1461" t="s">
        <v>21</v>
      </c>
      <c r="D1461" t="s">
        <v>22</v>
      </c>
      <c r="E1461" t="s">
        <v>28</v>
      </c>
      <c r="F1461" t="s">
        <v>30</v>
      </c>
      <c r="G1461" t="s">
        <v>16</v>
      </c>
      <c r="H1461">
        <v>7.4128733616009796</v>
      </c>
      <c r="J1461">
        <f t="shared" si="226"/>
        <v>1460</v>
      </c>
      <c r="K1461" t="str">
        <f t="shared" si="220"/>
        <v>AEP TX NorthNorth LZ</v>
      </c>
      <c r="L1461" s="10">
        <f t="shared" si="227"/>
        <v>45887</v>
      </c>
      <c r="M1461" s="10">
        <f t="shared" si="228"/>
        <v>45962</v>
      </c>
      <c r="N1461" t="str">
        <f t="shared" si="221"/>
        <v>NA</v>
      </c>
      <c r="O1461" t="str">
        <f t="shared" si="222"/>
        <v>MED</v>
      </c>
      <c r="P1461" t="str">
        <f t="shared" si="223"/>
        <v>APG&amp;E</v>
      </c>
      <c r="Q1461">
        <f t="shared" si="224"/>
        <v>60</v>
      </c>
      <c r="R1461">
        <v>0</v>
      </c>
      <c r="S1461">
        <f>200</f>
        <v>200</v>
      </c>
      <c r="T1461" s="9">
        <f t="shared" si="229"/>
        <v>74.128733616009796</v>
      </c>
      <c r="U1461">
        <f>0</f>
        <v>0</v>
      </c>
      <c r="V1461" s="9">
        <f t="shared" si="225"/>
        <v>74.128733616009796</v>
      </c>
      <c r="W1461" s="9">
        <f>0</f>
        <v>0</v>
      </c>
      <c r="X1461" s="9">
        <f>0</f>
        <v>0</v>
      </c>
      <c r="Y1461" s="9">
        <f>0</f>
        <v>0</v>
      </c>
      <c r="Z1461" s="9">
        <f>0</f>
        <v>0</v>
      </c>
      <c r="AA1461">
        <f>10</f>
        <v>10</v>
      </c>
    </row>
    <row r="1462" spans="1:27" x14ac:dyDescent="0.55000000000000004">
      <c r="A1462" s="10">
        <v>45992</v>
      </c>
      <c r="B1462" t="s">
        <v>11</v>
      </c>
      <c r="C1462" t="s">
        <v>21</v>
      </c>
      <c r="D1462" t="s">
        <v>22</v>
      </c>
      <c r="E1462" t="s">
        <v>28</v>
      </c>
      <c r="F1462" t="s">
        <v>15</v>
      </c>
      <c r="G1462" t="s">
        <v>16</v>
      </c>
      <c r="H1462">
        <v>7.3294133487768596</v>
      </c>
      <c r="J1462">
        <f t="shared" si="226"/>
        <v>1461</v>
      </c>
      <c r="K1462" t="str">
        <f t="shared" si="220"/>
        <v>AEP TX NorthNorth LZ</v>
      </c>
      <c r="L1462" s="10">
        <f t="shared" si="227"/>
        <v>45887</v>
      </c>
      <c r="M1462" s="10">
        <f t="shared" si="228"/>
        <v>45992</v>
      </c>
      <c r="N1462" t="str">
        <f t="shared" si="221"/>
        <v>NA</v>
      </c>
      <c r="O1462" t="str">
        <f t="shared" si="222"/>
        <v>MED</v>
      </c>
      <c r="P1462" t="str">
        <f t="shared" si="223"/>
        <v>APG&amp;E</v>
      </c>
      <c r="Q1462">
        <f t="shared" si="224"/>
        <v>12</v>
      </c>
      <c r="R1462">
        <v>0</v>
      </c>
      <c r="S1462">
        <f>200</f>
        <v>200</v>
      </c>
      <c r="T1462" s="9">
        <f t="shared" si="229"/>
        <v>73.29413348776859</v>
      </c>
      <c r="U1462">
        <f>0</f>
        <v>0</v>
      </c>
      <c r="V1462" s="9">
        <f t="shared" si="225"/>
        <v>73.29413348776859</v>
      </c>
      <c r="W1462" s="9">
        <f>0</f>
        <v>0</v>
      </c>
      <c r="X1462" s="9">
        <f>0</f>
        <v>0</v>
      </c>
      <c r="Y1462" s="9">
        <f>0</f>
        <v>0</v>
      </c>
      <c r="Z1462" s="9">
        <f>0</f>
        <v>0</v>
      </c>
      <c r="AA1462">
        <f>10</f>
        <v>10</v>
      </c>
    </row>
    <row r="1463" spans="1:27" x14ac:dyDescent="0.55000000000000004">
      <c r="A1463" s="10">
        <v>45992</v>
      </c>
      <c r="B1463" t="s">
        <v>11</v>
      </c>
      <c r="C1463" t="s">
        <v>21</v>
      </c>
      <c r="D1463" t="s">
        <v>22</v>
      </c>
      <c r="E1463" t="s">
        <v>28</v>
      </c>
      <c r="F1463" t="s">
        <v>17</v>
      </c>
      <c r="G1463" t="s">
        <v>16</v>
      </c>
      <c r="H1463">
        <v>7.3943799914880204</v>
      </c>
      <c r="J1463">
        <f t="shared" si="226"/>
        <v>1462</v>
      </c>
      <c r="K1463" t="str">
        <f t="shared" si="220"/>
        <v>AEP TX NorthNorth LZ</v>
      </c>
      <c r="L1463" s="10">
        <f t="shared" si="227"/>
        <v>45887</v>
      </c>
      <c r="M1463" s="10">
        <f t="shared" si="228"/>
        <v>45992</v>
      </c>
      <c r="N1463" t="str">
        <f t="shared" si="221"/>
        <v>NA</v>
      </c>
      <c r="O1463" t="str">
        <f t="shared" si="222"/>
        <v>MED</v>
      </c>
      <c r="P1463" t="str">
        <f t="shared" si="223"/>
        <v>APG&amp;E</v>
      </c>
      <c r="Q1463">
        <f t="shared" si="224"/>
        <v>24</v>
      </c>
      <c r="R1463">
        <v>0</v>
      </c>
      <c r="S1463">
        <f>200</f>
        <v>200</v>
      </c>
      <c r="T1463" s="9">
        <f t="shared" si="229"/>
        <v>73.943799914880202</v>
      </c>
      <c r="U1463">
        <f>0</f>
        <v>0</v>
      </c>
      <c r="V1463" s="9">
        <f t="shared" si="225"/>
        <v>73.943799914880202</v>
      </c>
      <c r="W1463" s="9">
        <f>0</f>
        <v>0</v>
      </c>
      <c r="X1463" s="9">
        <f>0</f>
        <v>0</v>
      </c>
      <c r="Y1463" s="9">
        <f>0</f>
        <v>0</v>
      </c>
      <c r="Z1463" s="9">
        <f>0</f>
        <v>0</v>
      </c>
      <c r="AA1463">
        <f>10</f>
        <v>10</v>
      </c>
    </row>
    <row r="1464" spans="1:27" x14ac:dyDescent="0.55000000000000004">
      <c r="A1464" s="10">
        <v>45992</v>
      </c>
      <c r="B1464" t="s">
        <v>11</v>
      </c>
      <c r="C1464" t="s">
        <v>21</v>
      </c>
      <c r="D1464" t="s">
        <v>22</v>
      </c>
      <c r="E1464" t="s">
        <v>28</v>
      </c>
      <c r="F1464" t="s">
        <v>18</v>
      </c>
      <c r="G1464" t="s">
        <v>16</v>
      </c>
      <c r="H1464">
        <v>7.3552367477056704</v>
      </c>
      <c r="J1464">
        <f t="shared" si="226"/>
        <v>1463</v>
      </c>
      <c r="K1464" t="str">
        <f t="shared" si="220"/>
        <v>AEP TX NorthNorth LZ</v>
      </c>
      <c r="L1464" s="10">
        <f t="shared" si="227"/>
        <v>45887</v>
      </c>
      <c r="M1464" s="10">
        <f t="shared" si="228"/>
        <v>45992</v>
      </c>
      <c r="N1464" t="str">
        <f t="shared" si="221"/>
        <v>NA</v>
      </c>
      <c r="O1464" t="str">
        <f t="shared" si="222"/>
        <v>MED</v>
      </c>
      <c r="P1464" t="str">
        <f t="shared" si="223"/>
        <v>APG&amp;E</v>
      </c>
      <c r="Q1464">
        <f t="shared" si="224"/>
        <v>36</v>
      </c>
      <c r="R1464">
        <v>0</v>
      </c>
      <c r="S1464">
        <f>200</f>
        <v>200</v>
      </c>
      <c r="T1464" s="9">
        <f t="shared" si="229"/>
        <v>73.552367477056706</v>
      </c>
      <c r="U1464">
        <f>0</f>
        <v>0</v>
      </c>
      <c r="V1464" s="9">
        <f t="shared" si="225"/>
        <v>73.552367477056706</v>
      </c>
      <c r="W1464" s="9">
        <f>0</f>
        <v>0</v>
      </c>
      <c r="X1464" s="9">
        <f>0</f>
        <v>0</v>
      </c>
      <c r="Y1464" s="9">
        <f>0</f>
        <v>0</v>
      </c>
      <c r="Z1464" s="9">
        <f>0</f>
        <v>0</v>
      </c>
      <c r="AA1464">
        <f>10</f>
        <v>10</v>
      </c>
    </row>
    <row r="1465" spans="1:27" x14ac:dyDescent="0.55000000000000004">
      <c r="A1465" s="10">
        <v>45992</v>
      </c>
      <c r="B1465" t="s">
        <v>11</v>
      </c>
      <c r="C1465" t="s">
        <v>21</v>
      </c>
      <c r="D1465" t="s">
        <v>22</v>
      </c>
      <c r="E1465" t="s">
        <v>28</v>
      </c>
      <c r="F1465" t="s">
        <v>29</v>
      </c>
      <c r="G1465" t="s">
        <v>16</v>
      </c>
      <c r="H1465">
        <v>7.3937329405725301</v>
      </c>
      <c r="J1465">
        <f t="shared" si="226"/>
        <v>1464</v>
      </c>
      <c r="K1465" t="str">
        <f t="shared" si="220"/>
        <v>AEP TX NorthNorth LZ</v>
      </c>
      <c r="L1465" s="10">
        <f t="shared" si="227"/>
        <v>45887</v>
      </c>
      <c r="M1465" s="10">
        <f t="shared" si="228"/>
        <v>45992</v>
      </c>
      <c r="N1465" t="str">
        <f t="shared" si="221"/>
        <v>NA</v>
      </c>
      <c r="O1465" t="str">
        <f t="shared" si="222"/>
        <v>MED</v>
      </c>
      <c r="P1465" t="str">
        <f t="shared" si="223"/>
        <v>APG&amp;E</v>
      </c>
      <c r="Q1465">
        <f t="shared" si="224"/>
        <v>48</v>
      </c>
      <c r="R1465">
        <v>0</v>
      </c>
      <c r="S1465">
        <f>200</f>
        <v>200</v>
      </c>
      <c r="T1465" s="9">
        <f t="shared" si="229"/>
        <v>73.937329405725308</v>
      </c>
      <c r="U1465">
        <f>0</f>
        <v>0</v>
      </c>
      <c r="V1465" s="9">
        <f t="shared" si="225"/>
        <v>73.937329405725308</v>
      </c>
      <c r="W1465" s="9">
        <f>0</f>
        <v>0</v>
      </c>
      <c r="X1465" s="9">
        <f>0</f>
        <v>0</v>
      </c>
      <c r="Y1465" s="9">
        <f>0</f>
        <v>0</v>
      </c>
      <c r="Z1465" s="9">
        <f>0</f>
        <v>0</v>
      </c>
      <c r="AA1465">
        <f>10</f>
        <v>10</v>
      </c>
    </row>
    <row r="1466" spans="1:27" x14ac:dyDescent="0.55000000000000004">
      <c r="A1466" s="10">
        <v>45992</v>
      </c>
      <c r="B1466" t="s">
        <v>11</v>
      </c>
      <c r="C1466" t="s">
        <v>21</v>
      </c>
      <c r="D1466" t="s">
        <v>22</v>
      </c>
      <c r="E1466" t="s">
        <v>28</v>
      </c>
      <c r="F1466" t="s">
        <v>30</v>
      </c>
      <c r="G1466" t="s">
        <v>16</v>
      </c>
      <c r="H1466">
        <v>7.4183913573714904</v>
      </c>
      <c r="J1466">
        <f t="shared" si="226"/>
        <v>1465</v>
      </c>
      <c r="K1466" t="str">
        <f t="shared" si="220"/>
        <v>AEP TX NorthNorth LZ</v>
      </c>
      <c r="L1466" s="10">
        <f t="shared" si="227"/>
        <v>45887</v>
      </c>
      <c r="M1466" s="10">
        <f t="shared" si="228"/>
        <v>45992</v>
      </c>
      <c r="N1466" t="str">
        <f t="shared" si="221"/>
        <v>NA</v>
      </c>
      <c r="O1466" t="str">
        <f t="shared" si="222"/>
        <v>MED</v>
      </c>
      <c r="P1466" t="str">
        <f t="shared" si="223"/>
        <v>APG&amp;E</v>
      </c>
      <c r="Q1466">
        <f t="shared" si="224"/>
        <v>60</v>
      </c>
      <c r="R1466">
        <v>0</v>
      </c>
      <c r="S1466">
        <f>200</f>
        <v>200</v>
      </c>
      <c r="T1466" s="9">
        <f t="shared" si="229"/>
        <v>74.183913573714904</v>
      </c>
      <c r="U1466">
        <f>0</f>
        <v>0</v>
      </c>
      <c r="V1466" s="9">
        <f t="shared" si="225"/>
        <v>74.183913573714904</v>
      </c>
      <c r="W1466" s="9">
        <f>0</f>
        <v>0</v>
      </c>
      <c r="X1466" s="9">
        <f>0</f>
        <v>0</v>
      </c>
      <c r="Y1466" s="9">
        <f>0</f>
        <v>0</v>
      </c>
      <c r="Z1466" s="9">
        <f>0</f>
        <v>0</v>
      </c>
      <c r="AA1466">
        <f>10</f>
        <v>10</v>
      </c>
    </row>
    <row r="1467" spans="1:27" x14ac:dyDescent="0.55000000000000004">
      <c r="A1467" s="10">
        <v>46023</v>
      </c>
      <c r="B1467" t="s">
        <v>11</v>
      </c>
      <c r="C1467" t="s">
        <v>21</v>
      </c>
      <c r="D1467" t="s">
        <v>22</v>
      </c>
      <c r="E1467" t="s">
        <v>28</v>
      </c>
      <c r="F1467" t="s">
        <v>15</v>
      </c>
      <c r="G1467" t="s">
        <v>16</v>
      </c>
      <c r="H1467">
        <v>7.3638811646629296</v>
      </c>
      <c r="J1467">
        <f t="shared" si="226"/>
        <v>1466</v>
      </c>
      <c r="K1467" t="str">
        <f t="shared" si="220"/>
        <v>AEP TX NorthNorth LZ</v>
      </c>
      <c r="L1467" s="10">
        <f t="shared" si="227"/>
        <v>45887</v>
      </c>
      <c r="M1467" s="10">
        <f t="shared" si="228"/>
        <v>46023</v>
      </c>
      <c r="N1467" t="str">
        <f t="shared" si="221"/>
        <v>NA</v>
      </c>
      <c r="O1467" t="str">
        <f t="shared" si="222"/>
        <v>MED</v>
      </c>
      <c r="P1467" t="str">
        <f t="shared" si="223"/>
        <v>APG&amp;E</v>
      </c>
      <c r="Q1467">
        <f t="shared" si="224"/>
        <v>12</v>
      </c>
      <c r="R1467">
        <v>0</v>
      </c>
      <c r="S1467">
        <f>200</f>
        <v>200</v>
      </c>
      <c r="T1467" s="9">
        <f t="shared" si="229"/>
        <v>73.638811646629293</v>
      </c>
      <c r="U1467">
        <f>0</f>
        <v>0</v>
      </c>
      <c r="V1467" s="9">
        <f t="shared" si="225"/>
        <v>73.638811646629293</v>
      </c>
      <c r="W1467" s="9">
        <f>0</f>
        <v>0</v>
      </c>
      <c r="X1467" s="9">
        <f>0</f>
        <v>0</v>
      </c>
      <c r="Y1467" s="9">
        <f>0</f>
        <v>0</v>
      </c>
      <c r="Z1467" s="9">
        <f>0</f>
        <v>0</v>
      </c>
      <c r="AA1467">
        <f>10</f>
        <v>10</v>
      </c>
    </row>
    <row r="1468" spans="1:27" x14ac:dyDescent="0.55000000000000004">
      <c r="A1468" s="10">
        <v>46023</v>
      </c>
      <c r="B1468" t="s">
        <v>11</v>
      </c>
      <c r="C1468" t="s">
        <v>21</v>
      </c>
      <c r="D1468" t="s">
        <v>22</v>
      </c>
      <c r="E1468" t="s">
        <v>28</v>
      </c>
      <c r="F1468" t="s">
        <v>17</v>
      </c>
      <c r="G1468" t="s">
        <v>16</v>
      </c>
      <c r="H1468">
        <v>7.4156595228552096</v>
      </c>
      <c r="J1468">
        <f t="shared" si="226"/>
        <v>1467</v>
      </c>
      <c r="K1468" t="str">
        <f t="shared" si="220"/>
        <v>AEP TX NorthNorth LZ</v>
      </c>
      <c r="L1468" s="10">
        <f t="shared" si="227"/>
        <v>45887</v>
      </c>
      <c r="M1468" s="10">
        <f t="shared" si="228"/>
        <v>46023</v>
      </c>
      <c r="N1468" t="str">
        <f t="shared" si="221"/>
        <v>NA</v>
      </c>
      <c r="O1468" t="str">
        <f t="shared" si="222"/>
        <v>MED</v>
      </c>
      <c r="P1468" t="str">
        <f t="shared" si="223"/>
        <v>APG&amp;E</v>
      </c>
      <c r="Q1468">
        <f t="shared" si="224"/>
        <v>24</v>
      </c>
      <c r="R1468">
        <v>0</v>
      </c>
      <c r="S1468">
        <f>200</f>
        <v>200</v>
      </c>
      <c r="T1468" s="9">
        <f t="shared" si="229"/>
        <v>74.156595228552092</v>
      </c>
      <c r="U1468">
        <f>0</f>
        <v>0</v>
      </c>
      <c r="V1468" s="9">
        <f t="shared" si="225"/>
        <v>74.156595228552092</v>
      </c>
      <c r="W1468" s="9">
        <f>0</f>
        <v>0</v>
      </c>
      <c r="X1468" s="9">
        <f>0</f>
        <v>0</v>
      </c>
      <c r="Y1468" s="9">
        <f>0</f>
        <v>0</v>
      </c>
      <c r="Z1468" s="9">
        <f>0</f>
        <v>0</v>
      </c>
      <c r="AA1468">
        <f>10</f>
        <v>10</v>
      </c>
    </row>
    <row r="1469" spans="1:27" x14ac:dyDescent="0.55000000000000004">
      <c r="A1469" s="10">
        <v>46023</v>
      </c>
      <c r="B1469" t="s">
        <v>11</v>
      </c>
      <c r="C1469" t="s">
        <v>21</v>
      </c>
      <c r="D1469" t="s">
        <v>22</v>
      </c>
      <c r="E1469" t="s">
        <v>28</v>
      </c>
      <c r="F1469" t="s">
        <v>18</v>
      </c>
      <c r="G1469" t="s">
        <v>16</v>
      </c>
      <c r="H1469">
        <v>7.37315677984886</v>
      </c>
      <c r="J1469">
        <f t="shared" si="226"/>
        <v>1468</v>
      </c>
      <c r="K1469" t="str">
        <f t="shared" si="220"/>
        <v>AEP TX NorthNorth LZ</v>
      </c>
      <c r="L1469" s="10">
        <f t="shared" si="227"/>
        <v>45887</v>
      </c>
      <c r="M1469" s="10">
        <f t="shared" si="228"/>
        <v>46023</v>
      </c>
      <c r="N1469" t="str">
        <f t="shared" si="221"/>
        <v>NA</v>
      </c>
      <c r="O1469" t="str">
        <f t="shared" si="222"/>
        <v>MED</v>
      </c>
      <c r="P1469" t="str">
        <f t="shared" si="223"/>
        <v>APG&amp;E</v>
      </c>
      <c r="Q1469">
        <f t="shared" si="224"/>
        <v>36</v>
      </c>
      <c r="R1469">
        <v>0</v>
      </c>
      <c r="S1469">
        <f>200</f>
        <v>200</v>
      </c>
      <c r="T1469" s="9">
        <f t="shared" si="229"/>
        <v>73.731567798488598</v>
      </c>
      <c r="U1469">
        <f>0</f>
        <v>0</v>
      </c>
      <c r="V1469" s="9">
        <f t="shared" si="225"/>
        <v>73.731567798488598</v>
      </c>
      <c r="W1469" s="9">
        <f>0</f>
        <v>0</v>
      </c>
      <c r="X1469" s="9">
        <f>0</f>
        <v>0</v>
      </c>
      <c r="Y1469" s="9">
        <f>0</f>
        <v>0</v>
      </c>
      <c r="Z1469" s="9">
        <f>0</f>
        <v>0</v>
      </c>
      <c r="AA1469">
        <f>10</f>
        <v>10</v>
      </c>
    </row>
    <row r="1470" spans="1:27" x14ac:dyDescent="0.55000000000000004">
      <c r="A1470" s="10">
        <v>46023</v>
      </c>
      <c r="B1470" t="s">
        <v>11</v>
      </c>
      <c r="C1470" t="s">
        <v>21</v>
      </c>
      <c r="D1470" t="s">
        <v>22</v>
      </c>
      <c r="E1470" t="s">
        <v>28</v>
      </c>
      <c r="F1470" t="s">
        <v>29</v>
      </c>
      <c r="G1470" t="s">
        <v>16</v>
      </c>
      <c r="H1470">
        <v>7.4055039951202897</v>
      </c>
      <c r="J1470">
        <f t="shared" si="226"/>
        <v>1469</v>
      </c>
      <c r="K1470" t="str">
        <f t="shared" si="220"/>
        <v>AEP TX NorthNorth LZ</v>
      </c>
      <c r="L1470" s="10">
        <f t="shared" si="227"/>
        <v>45887</v>
      </c>
      <c r="M1470" s="10">
        <f t="shared" si="228"/>
        <v>46023</v>
      </c>
      <c r="N1470" t="str">
        <f t="shared" si="221"/>
        <v>NA</v>
      </c>
      <c r="O1470" t="str">
        <f t="shared" si="222"/>
        <v>MED</v>
      </c>
      <c r="P1470" t="str">
        <f t="shared" si="223"/>
        <v>APG&amp;E</v>
      </c>
      <c r="Q1470">
        <f t="shared" si="224"/>
        <v>48</v>
      </c>
      <c r="R1470">
        <v>0</v>
      </c>
      <c r="S1470">
        <f>200</f>
        <v>200</v>
      </c>
      <c r="T1470" s="9">
        <f t="shared" si="229"/>
        <v>74.0550399512029</v>
      </c>
      <c r="U1470">
        <f>0</f>
        <v>0</v>
      </c>
      <c r="V1470" s="9">
        <f t="shared" si="225"/>
        <v>74.0550399512029</v>
      </c>
      <c r="W1470" s="9">
        <f>0</f>
        <v>0</v>
      </c>
      <c r="X1470" s="9">
        <f>0</f>
        <v>0</v>
      </c>
      <c r="Y1470" s="9">
        <f>0</f>
        <v>0</v>
      </c>
      <c r="Z1470" s="9">
        <f>0</f>
        <v>0</v>
      </c>
      <c r="AA1470">
        <f>10</f>
        <v>10</v>
      </c>
    </row>
    <row r="1471" spans="1:27" x14ac:dyDescent="0.55000000000000004">
      <c r="A1471" s="10">
        <v>46023</v>
      </c>
      <c r="B1471" t="s">
        <v>11</v>
      </c>
      <c r="C1471" t="s">
        <v>21</v>
      </c>
      <c r="D1471" t="s">
        <v>22</v>
      </c>
      <c r="E1471" t="s">
        <v>28</v>
      </c>
      <c r="F1471" t="s">
        <v>30</v>
      </c>
      <c r="G1471" t="s">
        <v>16</v>
      </c>
      <c r="H1471">
        <v>7.4275908896081901</v>
      </c>
      <c r="J1471">
        <f t="shared" si="226"/>
        <v>1470</v>
      </c>
      <c r="K1471" t="str">
        <f t="shared" si="220"/>
        <v>AEP TX NorthNorth LZ</v>
      </c>
      <c r="L1471" s="10">
        <f t="shared" si="227"/>
        <v>45887</v>
      </c>
      <c r="M1471" s="10">
        <f t="shared" si="228"/>
        <v>46023</v>
      </c>
      <c r="N1471" t="str">
        <f t="shared" si="221"/>
        <v>NA</v>
      </c>
      <c r="O1471" t="str">
        <f t="shared" si="222"/>
        <v>MED</v>
      </c>
      <c r="P1471" t="str">
        <f t="shared" si="223"/>
        <v>APG&amp;E</v>
      </c>
      <c r="Q1471">
        <f t="shared" si="224"/>
        <v>60</v>
      </c>
      <c r="R1471">
        <v>0</v>
      </c>
      <c r="S1471">
        <f>200</f>
        <v>200</v>
      </c>
      <c r="T1471" s="9">
        <f t="shared" si="229"/>
        <v>74.275908896081901</v>
      </c>
      <c r="U1471">
        <f>0</f>
        <v>0</v>
      </c>
      <c r="V1471" s="9">
        <f t="shared" si="225"/>
        <v>74.275908896081901</v>
      </c>
      <c r="W1471" s="9">
        <f>0</f>
        <v>0</v>
      </c>
      <c r="X1471" s="9">
        <f>0</f>
        <v>0</v>
      </c>
      <c r="Y1471" s="9">
        <f>0</f>
        <v>0</v>
      </c>
      <c r="Z1471" s="9">
        <f>0</f>
        <v>0</v>
      </c>
      <c r="AA1471">
        <f>10</f>
        <v>10</v>
      </c>
    </row>
    <row r="1472" spans="1:27" x14ac:dyDescent="0.55000000000000004">
      <c r="A1472" s="10">
        <v>46054</v>
      </c>
      <c r="B1472" t="s">
        <v>11</v>
      </c>
      <c r="C1472" t="s">
        <v>21</v>
      </c>
      <c r="D1472" t="s">
        <v>22</v>
      </c>
      <c r="E1472" t="s">
        <v>28</v>
      </c>
      <c r="F1472" t="s">
        <v>15</v>
      </c>
      <c r="G1472" t="s">
        <v>16</v>
      </c>
      <c r="H1472">
        <v>7.4143798181861902</v>
      </c>
      <c r="J1472">
        <f t="shared" si="226"/>
        <v>1471</v>
      </c>
      <c r="K1472" t="str">
        <f t="shared" si="220"/>
        <v>AEP TX NorthNorth LZ</v>
      </c>
      <c r="L1472" s="10">
        <f t="shared" si="227"/>
        <v>45887</v>
      </c>
      <c r="M1472" s="10">
        <f t="shared" si="228"/>
        <v>46054</v>
      </c>
      <c r="N1472" t="str">
        <f t="shared" si="221"/>
        <v>NA</v>
      </c>
      <c r="O1472" t="str">
        <f t="shared" si="222"/>
        <v>MED</v>
      </c>
      <c r="P1472" t="str">
        <f t="shared" si="223"/>
        <v>APG&amp;E</v>
      </c>
      <c r="Q1472">
        <f t="shared" si="224"/>
        <v>12</v>
      </c>
      <c r="R1472">
        <v>0</v>
      </c>
      <c r="S1472">
        <f>200</f>
        <v>200</v>
      </c>
      <c r="T1472" s="9">
        <f t="shared" si="229"/>
        <v>74.143798181861897</v>
      </c>
      <c r="U1472">
        <f>0</f>
        <v>0</v>
      </c>
      <c r="V1472" s="9">
        <f t="shared" si="225"/>
        <v>74.143798181861897</v>
      </c>
      <c r="W1472" s="9">
        <f>0</f>
        <v>0</v>
      </c>
      <c r="X1472" s="9">
        <f>0</f>
        <v>0</v>
      </c>
      <c r="Y1472" s="9">
        <f>0</f>
        <v>0</v>
      </c>
      <c r="Z1472" s="9">
        <f>0</f>
        <v>0</v>
      </c>
      <c r="AA1472">
        <f>10</f>
        <v>10</v>
      </c>
    </row>
    <row r="1473" spans="1:27" x14ac:dyDescent="0.55000000000000004">
      <c r="A1473" s="10">
        <v>46054</v>
      </c>
      <c r="B1473" t="s">
        <v>11</v>
      </c>
      <c r="C1473" t="s">
        <v>21</v>
      </c>
      <c r="D1473" t="s">
        <v>22</v>
      </c>
      <c r="E1473" t="s">
        <v>28</v>
      </c>
      <c r="F1473" t="s">
        <v>17</v>
      </c>
      <c r="G1473" t="s">
        <v>16</v>
      </c>
      <c r="H1473">
        <v>7.4645899906535798</v>
      </c>
      <c r="J1473">
        <f t="shared" si="226"/>
        <v>1472</v>
      </c>
      <c r="K1473" t="str">
        <f t="shared" si="220"/>
        <v>AEP TX NorthNorth LZ</v>
      </c>
      <c r="L1473" s="10">
        <f t="shared" si="227"/>
        <v>45887</v>
      </c>
      <c r="M1473" s="10">
        <f t="shared" si="228"/>
        <v>46054</v>
      </c>
      <c r="N1473" t="str">
        <f t="shared" si="221"/>
        <v>NA</v>
      </c>
      <c r="O1473" t="str">
        <f t="shared" si="222"/>
        <v>MED</v>
      </c>
      <c r="P1473" t="str">
        <f t="shared" si="223"/>
        <v>APG&amp;E</v>
      </c>
      <c r="Q1473">
        <f t="shared" si="224"/>
        <v>24</v>
      </c>
      <c r="R1473">
        <v>0</v>
      </c>
      <c r="S1473">
        <f>200</f>
        <v>200</v>
      </c>
      <c r="T1473" s="9">
        <f t="shared" si="229"/>
        <v>74.645899906535803</v>
      </c>
      <c r="U1473">
        <f>0</f>
        <v>0</v>
      </c>
      <c r="V1473" s="9">
        <f t="shared" si="225"/>
        <v>74.645899906535803</v>
      </c>
      <c r="W1473" s="9">
        <f>0</f>
        <v>0</v>
      </c>
      <c r="X1473" s="9">
        <f>0</f>
        <v>0</v>
      </c>
      <c r="Y1473" s="9">
        <f>0</f>
        <v>0</v>
      </c>
      <c r="Z1473" s="9">
        <f>0</f>
        <v>0</v>
      </c>
      <c r="AA1473">
        <f>10</f>
        <v>10</v>
      </c>
    </row>
    <row r="1474" spans="1:27" x14ac:dyDescent="0.55000000000000004">
      <c r="A1474" s="10">
        <v>46054</v>
      </c>
      <c r="B1474" t="s">
        <v>11</v>
      </c>
      <c r="C1474" t="s">
        <v>21</v>
      </c>
      <c r="D1474" t="s">
        <v>22</v>
      </c>
      <c r="E1474" t="s">
        <v>28</v>
      </c>
      <c r="F1474" t="s">
        <v>18</v>
      </c>
      <c r="G1474" t="s">
        <v>16</v>
      </c>
      <c r="H1474">
        <v>7.4165699399981904</v>
      </c>
      <c r="J1474">
        <f t="shared" si="226"/>
        <v>1473</v>
      </c>
      <c r="K1474" t="str">
        <f t="shared" ref="K1474:K1537" si="230">CONCATENATE(C1474,D1474)</f>
        <v>AEP TX NorthNorth LZ</v>
      </c>
      <c r="L1474" s="10">
        <f t="shared" si="227"/>
        <v>45887</v>
      </c>
      <c r="M1474" s="10">
        <f t="shared" si="228"/>
        <v>46054</v>
      </c>
      <c r="N1474" t="str">
        <f t="shared" ref="N1474:N1537" si="231">IF(K1474="CenterpointHouston LZ","COAST",IF(K1474="OncorNorth LZ","NORTH",IF(K1474="AEP TX CENTRALSouth LZ","SOUTH",IF(K1474="AEP TX CentralWest LZ","WEST",IF(K1474="TNMPHouston LZ","TNMP","NA")))))</f>
        <v>NA</v>
      </c>
      <c r="O1474" t="str">
        <f t="shared" ref="O1474:O1537" si="232">IF(E1474="LO","LOW",IF(E1474="MED","MED",IF(E1474="HI","HIGH","NA")))</f>
        <v>MED</v>
      </c>
      <c r="P1474" t="str">
        <f t="shared" ref="P1474:P1537" si="233">IF(G1474="Fixed Price","APG&amp;E","NA")</f>
        <v>APG&amp;E</v>
      </c>
      <c r="Q1474">
        <f t="shared" ref="Q1474:Q1537" si="234">IF(F1474="12 Months",12,IF(F1474="24 Months",24,IF(F1474="36 Months",36,IF(F1474="48 Months",48,IF(F1474="60 Months",60,0)))))</f>
        <v>36</v>
      </c>
      <c r="R1474">
        <v>0</v>
      </c>
      <c r="S1474">
        <f>200</f>
        <v>200</v>
      </c>
      <c r="T1474" s="9">
        <f t="shared" si="229"/>
        <v>74.165699399981904</v>
      </c>
      <c r="U1474">
        <f>0</f>
        <v>0</v>
      </c>
      <c r="V1474" s="9">
        <f t="shared" ref="V1474:V1537" si="235">T1474+U1474</f>
        <v>74.165699399981904</v>
      </c>
      <c r="W1474" s="9">
        <f>0</f>
        <v>0</v>
      </c>
      <c r="X1474" s="9">
        <f>0</f>
        <v>0</v>
      </c>
      <c r="Y1474" s="9">
        <f>0</f>
        <v>0</v>
      </c>
      <c r="Z1474" s="9">
        <f>0</f>
        <v>0</v>
      </c>
      <c r="AA1474">
        <f>10</f>
        <v>10</v>
      </c>
    </row>
    <row r="1475" spans="1:27" x14ac:dyDescent="0.55000000000000004">
      <c r="A1475" s="10">
        <v>46054</v>
      </c>
      <c r="B1475" t="s">
        <v>11</v>
      </c>
      <c r="C1475" t="s">
        <v>21</v>
      </c>
      <c r="D1475" t="s">
        <v>22</v>
      </c>
      <c r="E1475" t="s">
        <v>28</v>
      </c>
      <c r="F1475" t="s">
        <v>29</v>
      </c>
      <c r="G1475" t="s">
        <v>16</v>
      </c>
      <c r="H1475">
        <v>7.4417702282612304</v>
      </c>
      <c r="J1475">
        <f t="shared" ref="J1475:J1538" si="236">J1474+1</f>
        <v>1474</v>
      </c>
      <c r="K1475" t="str">
        <f t="shared" si="230"/>
        <v>AEP TX NorthNorth LZ</v>
      </c>
      <c r="L1475" s="10">
        <f t="shared" ref="L1475:L1538" si="237">DATE(2025,8,18)</f>
        <v>45887</v>
      </c>
      <c r="M1475" s="10">
        <f t="shared" ref="M1475:M1538" si="238">A1475</f>
        <v>46054</v>
      </c>
      <c r="N1475" t="str">
        <f t="shared" si="231"/>
        <v>NA</v>
      </c>
      <c r="O1475" t="str">
        <f t="shared" si="232"/>
        <v>MED</v>
      </c>
      <c r="P1475" t="str">
        <f t="shared" si="233"/>
        <v>APG&amp;E</v>
      </c>
      <c r="Q1475">
        <f t="shared" si="234"/>
        <v>48</v>
      </c>
      <c r="R1475">
        <v>0</v>
      </c>
      <c r="S1475">
        <f>200</f>
        <v>200</v>
      </c>
      <c r="T1475" s="9">
        <f t="shared" ref="T1475:T1538" si="239">IF(N1475="",0,H1475*10)</f>
        <v>74.417702282612311</v>
      </c>
      <c r="U1475">
        <f>0</f>
        <v>0</v>
      </c>
      <c r="V1475" s="9">
        <f t="shared" si="235"/>
        <v>74.417702282612311</v>
      </c>
      <c r="W1475" s="9">
        <f>0</f>
        <v>0</v>
      </c>
      <c r="X1475" s="9">
        <f>0</f>
        <v>0</v>
      </c>
      <c r="Y1475" s="9">
        <f>0</f>
        <v>0</v>
      </c>
      <c r="Z1475" s="9">
        <f>0</f>
        <v>0</v>
      </c>
      <c r="AA1475">
        <f>10</f>
        <v>10</v>
      </c>
    </row>
    <row r="1476" spans="1:27" x14ac:dyDescent="0.55000000000000004">
      <c r="A1476" s="10">
        <v>46054</v>
      </c>
      <c r="B1476" t="s">
        <v>11</v>
      </c>
      <c r="C1476" t="s">
        <v>21</v>
      </c>
      <c r="D1476" t="s">
        <v>22</v>
      </c>
      <c r="E1476" t="s">
        <v>28</v>
      </c>
      <c r="F1476" t="s">
        <v>30</v>
      </c>
      <c r="G1476" t="s">
        <v>16</v>
      </c>
      <c r="H1476">
        <v>7.4596285426584998</v>
      </c>
      <c r="J1476">
        <f t="shared" si="236"/>
        <v>1475</v>
      </c>
      <c r="K1476" t="str">
        <f t="shared" si="230"/>
        <v>AEP TX NorthNorth LZ</v>
      </c>
      <c r="L1476" s="10">
        <f t="shared" si="237"/>
        <v>45887</v>
      </c>
      <c r="M1476" s="10">
        <f t="shared" si="238"/>
        <v>46054</v>
      </c>
      <c r="N1476" t="str">
        <f t="shared" si="231"/>
        <v>NA</v>
      </c>
      <c r="O1476" t="str">
        <f t="shared" si="232"/>
        <v>MED</v>
      </c>
      <c r="P1476" t="str">
        <f t="shared" si="233"/>
        <v>APG&amp;E</v>
      </c>
      <c r="Q1476">
        <f t="shared" si="234"/>
        <v>60</v>
      </c>
      <c r="R1476">
        <v>0</v>
      </c>
      <c r="S1476">
        <f>200</f>
        <v>200</v>
      </c>
      <c r="T1476" s="9">
        <f t="shared" si="239"/>
        <v>74.596285426584998</v>
      </c>
      <c r="U1476">
        <f>0</f>
        <v>0</v>
      </c>
      <c r="V1476" s="9">
        <f t="shared" si="235"/>
        <v>74.596285426584998</v>
      </c>
      <c r="W1476" s="9">
        <f>0</f>
        <v>0</v>
      </c>
      <c r="X1476" s="9">
        <f>0</f>
        <v>0</v>
      </c>
      <c r="Y1476" s="9">
        <f>0</f>
        <v>0</v>
      </c>
      <c r="Z1476" s="9">
        <f>0</f>
        <v>0</v>
      </c>
      <c r="AA1476">
        <f>10</f>
        <v>10</v>
      </c>
    </row>
    <row r="1477" spans="1:27" x14ac:dyDescent="0.55000000000000004">
      <c r="A1477" s="10">
        <v>46082</v>
      </c>
      <c r="B1477" t="s">
        <v>11</v>
      </c>
      <c r="C1477" t="s">
        <v>21</v>
      </c>
      <c r="D1477" t="s">
        <v>22</v>
      </c>
      <c r="E1477" t="s">
        <v>28</v>
      </c>
      <c r="F1477" t="s">
        <v>15</v>
      </c>
      <c r="G1477" t="s">
        <v>16</v>
      </c>
      <c r="H1477">
        <v>7.4538801908325798</v>
      </c>
      <c r="J1477">
        <f t="shared" si="236"/>
        <v>1476</v>
      </c>
      <c r="K1477" t="str">
        <f t="shared" si="230"/>
        <v>AEP TX NorthNorth LZ</v>
      </c>
      <c r="L1477" s="10">
        <f t="shared" si="237"/>
        <v>45887</v>
      </c>
      <c r="M1477" s="10">
        <f t="shared" si="238"/>
        <v>46082</v>
      </c>
      <c r="N1477" t="str">
        <f t="shared" si="231"/>
        <v>NA</v>
      </c>
      <c r="O1477" t="str">
        <f t="shared" si="232"/>
        <v>MED</v>
      </c>
      <c r="P1477" t="str">
        <f t="shared" si="233"/>
        <v>APG&amp;E</v>
      </c>
      <c r="Q1477">
        <f t="shared" si="234"/>
        <v>12</v>
      </c>
      <c r="R1477">
        <v>0</v>
      </c>
      <c r="S1477">
        <f>200</f>
        <v>200</v>
      </c>
      <c r="T1477" s="9">
        <f t="shared" si="239"/>
        <v>74.538801908325794</v>
      </c>
      <c r="U1477">
        <f>0</f>
        <v>0</v>
      </c>
      <c r="V1477" s="9">
        <f t="shared" si="235"/>
        <v>74.538801908325794</v>
      </c>
      <c r="W1477" s="9">
        <f>0</f>
        <v>0</v>
      </c>
      <c r="X1477" s="9">
        <f>0</f>
        <v>0</v>
      </c>
      <c r="Y1477" s="9">
        <f>0</f>
        <v>0</v>
      </c>
      <c r="Z1477" s="9">
        <f>0</f>
        <v>0</v>
      </c>
      <c r="AA1477">
        <f>10</f>
        <v>10</v>
      </c>
    </row>
    <row r="1478" spans="1:27" x14ac:dyDescent="0.55000000000000004">
      <c r="A1478" s="10">
        <v>46082</v>
      </c>
      <c r="B1478" t="s">
        <v>11</v>
      </c>
      <c r="C1478" t="s">
        <v>21</v>
      </c>
      <c r="D1478" t="s">
        <v>22</v>
      </c>
      <c r="E1478" t="s">
        <v>28</v>
      </c>
      <c r="F1478" t="s">
        <v>17</v>
      </c>
      <c r="G1478" t="s">
        <v>16</v>
      </c>
      <c r="H1478">
        <v>7.5065516475403902</v>
      </c>
      <c r="J1478">
        <f t="shared" si="236"/>
        <v>1477</v>
      </c>
      <c r="K1478" t="str">
        <f t="shared" si="230"/>
        <v>AEP TX NorthNorth LZ</v>
      </c>
      <c r="L1478" s="10">
        <f t="shared" si="237"/>
        <v>45887</v>
      </c>
      <c r="M1478" s="10">
        <f t="shared" si="238"/>
        <v>46082</v>
      </c>
      <c r="N1478" t="str">
        <f t="shared" si="231"/>
        <v>NA</v>
      </c>
      <c r="O1478" t="str">
        <f t="shared" si="232"/>
        <v>MED</v>
      </c>
      <c r="P1478" t="str">
        <f t="shared" si="233"/>
        <v>APG&amp;E</v>
      </c>
      <c r="Q1478">
        <f t="shared" si="234"/>
        <v>24</v>
      </c>
      <c r="R1478">
        <v>0</v>
      </c>
      <c r="S1478">
        <f>200</f>
        <v>200</v>
      </c>
      <c r="T1478" s="9">
        <f t="shared" si="239"/>
        <v>75.065516475403896</v>
      </c>
      <c r="U1478">
        <f>0</f>
        <v>0</v>
      </c>
      <c r="V1478" s="9">
        <f t="shared" si="235"/>
        <v>75.065516475403896</v>
      </c>
      <c r="W1478" s="9">
        <f>0</f>
        <v>0</v>
      </c>
      <c r="X1478" s="9">
        <f>0</f>
        <v>0</v>
      </c>
      <c r="Y1478" s="9">
        <f>0</f>
        <v>0</v>
      </c>
      <c r="Z1478" s="9">
        <f>0</f>
        <v>0</v>
      </c>
      <c r="AA1478">
        <f>10</f>
        <v>10</v>
      </c>
    </row>
    <row r="1479" spans="1:27" x14ac:dyDescent="0.55000000000000004">
      <c r="A1479" s="10">
        <v>46082</v>
      </c>
      <c r="B1479" t="s">
        <v>11</v>
      </c>
      <c r="C1479" t="s">
        <v>21</v>
      </c>
      <c r="D1479" t="s">
        <v>22</v>
      </c>
      <c r="E1479" t="s">
        <v>28</v>
      </c>
      <c r="F1479" t="s">
        <v>18</v>
      </c>
      <c r="G1479" t="s">
        <v>16</v>
      </c>
      <c r="H1479">
        <v>7.4508820847258299</v>
      </c>
      <c r="J1479">
        <f t="shared" si="236"/>
        <v>1478</v>
      </c>
      <c r="K1479" t="str">
        <f t="shared" si="230"/>
        <v>AEP TX NorthNorth LZ</v>
      </c>
      <c r="L1479" s="10">
        <f t="shared" si="237"/>
        <v>45887</v>
      </c>
      <c r="M1479" s="10">
        <f t="shared" si="238"/>
        <v>46082</v>
      </c>
      <c r="N1479" t="str">
        <f t="shared" si="231"/>
        <v>NA</v>
      </c>
      <c r="O1479" t="str">
        <f t="shared" si="232"/>
        <v>MED</v>
      </c>
      <c r="P1479" t="str">
        <f t="shared" si="233"/>
        <v>APG&amp;E</v>
      </c>
      <c r="Q1479">
        <f t="shared" si="234"/>
        <v>36</v>
      </c>
      <c r="R1479">
        <v>0</v>
      </c>
      <c r="S1479">
        <f>200</f>
        <v>200</v>
      </c>
      <c r="T1479" s="9">
        <f t="shared" si="239"/>
        <v>74.508820847258306</v>
      </c>
      <c r="U1479">
        <f>0</f>
        <v>0</v>
      </c>
      <c r="V1479" s="9">
        <f t="shared" si="235"/>
        <v>74.508820847258306</v>
      </c>
      <c r="W1479" s="9">
        <f>0</f>
        <v>0</v>
      </c>
      <c r="X1479" s="9">
        <f>0</f>
        <v>0</v>
      </c>
      <c r="Y1479" s="9">
        <f>0</f>
        <v>0</v>
      </c>
      <c r="Z1479" s="9">
        <f>0</f>
        <v>0</v>
      </c>
      <c r="AA1479">
        <f>10</f>
        <v>10</v>
      </c>
    </row>
    <row r="1480" spans="1:27" x14ac:dyDescent="0.55000000000000004">
      <c r="A1480" s="10">
        <v>46082</v>
      </c>
      <c r="B1480" t="s">
        <v>11</v>
      </c>
      <c r="C1480" t="s">
        <v>21</v>
      </c>
      <c r="D1480" t="s">
        <v>22</v>
      </c>
      <c r="E1480" t="s">
        <v>28</v>
      </c>
      <c r="F1480" t="s">
        <v>29</v>
      </c>
      <c r="G1480" t="s">
        <v>16</v>
      </c>
      <c r="H1480">
        <v>7.4716435131203802</v>
      </c>
      <c r="J1480">
        <f t="shared" si="236"/>
        <v>1479</v>
      </c>
      <c r="K1480" t="str">
        <f t="shared" si="230"/>
        <v>AEP TX NorthNorth LZ</v>
      </c>
      <c r="L1480" s="10">
        <f t="shared" si="237"/>
        <v>45887</v>
      </c>
      <c r="M1480" s="10">
        <f t="shared" si="238"/>
        <v>46082</v>
      </c>
      <c r="N1480" t="str">
        <f t="shared" si="231"/>
        <v>NA</v>
      </c>
      <c r="O1480" t="str">
        <f t="shared" si="232"/>
        <v>MED</v>
      </c>
      <c r="P1480" t="str">
        <f t="shared" si="233"/>
        <v>APG&amp;E</v>
      </c>
      <c r="Q1480">
        <f t="shared" si="234"/>
        <v>48</v>
      </c>
      <c r="R1480">
        <v>0</v>
      </c>
      <c r="S1480">
        <f>200</f>
        <v>200</v>
      </c>
      <c r="T1480" s="9">
        <f t="shared" si="239"/>
        <v>74.716435131203809</v>
      </c>
      <c r="U1480">
        <f>0</f>
        <v>0</v>
      </c>
      <c r="V1480" s="9">
        <f t="shared" si="235"/>
        <v>74.716435131203809</v>
      </c>
      <c r="W1480" s="9">
        <f>0</f>
        <v>0</v>
      </c>
      <c r="X1480" s="9">
        <f>0</f>
        <v>0</v>
      </c>
      <c r="Y1480" s="9">
        <f>0</f>
        <v>0</v>
      </c>
      <c r="Z1480" s="9">
        <f>0</f>
        <v>0</v>
      </c>
      <c r="AA1480">
        <f>10</f>
        <v>10</v>
      </c>
    </row>
    <row r="1481" spans="1:27" x14ac:dyDescent="0.55000000000000004">
      <c r="A1481" s="10">
        <v>46082</v>
      </c>
      <c r="B1481" t="s">
        <v>11</v>
      </c>
      <c r="C1481" t="s">
        <v>21</v>
      </c>
      <c r="D1481" t="s">
        <v>22</v>
      </c>
      <c r="E1481" t="s">
        <v>28</v>
      </c>
      <c r="F1481" t="s">
        <v>30</v>
      </c>
      <c r="G1481" t="s">
        <v>16</v>
      </c>
      <c r="H1481">
        <v>7.4871128102914399</v>
      </c>
      <c r="J1481">
        <f t="shared" si="236"/>
        <v>1480</v>
      </c>
      <c r="K1481" t="str">
        <f t="shared" si="230"/>
        <v>AEP TX NorthNorth LZ</v>
      </c>
      <c r="L1481" s="10">
        <f t="shared" si="237"/>
        <v>45887</v>
      </c>
      <c r="M1481" s="10">
        <f t="shared" si="238"/>
        <v>46082</v>
      </c>
      <c r="N1481" t="str">
        <f t="shared" si="231"/>
        <v>NA</v>
      </c>
      <c r="O1481" t="str">
        <f t="shared" si="232"/>
        <v>MED</v>
      </c>
      <c r="P1481" t="str">
        <f t="shared" si="233"/>
        <v>APG&amp;E</v>
      </c>
      <c r="Q1481">
        <f t="shared" si="234"/>
        <v>60</v>
      </c>
      <c r="R1481">
        <v>0</v>
      </c>
      <c r="S1481">
        <f>200</f>
        <v>200</v>
      </c>
      <c r="T1481" s="9">
        <f t="shared" si="239"/>
        <v>74.871128102914398</v>
      </c>
      <c r="U1481">
        <f>0</f>
        <v>0</v>
      </c>
      <c r="V1481" s="9">
        <f t="shared" si="235"/>
        <v>74.871128102914398</v>
      </c>
      <c r="W1481" s="9">
        <f>0</f>
        <v>0</v>
      </c>
      <c r="X1481" s="9">
        <f>0</f>
        <v>0</v>
      </c>
      <c r="Y1481" s="9">
        <f>0</f>
        <v>0</v>
      </c>
      <c r="Z1481" s="9">
        <f>0</f>
        <v>0</v>
      </c>
      <c r="AA1481">
        <f>10</f>
        <v>10</v>
      </c>
    </row>
    <row r="1482" spans="1:27" x14ac:dyDescent="0.55000000000000004">
      <c r="A1482" s="10">
        <v>46113</v>
      </c>
      <c r="B1482" t="s">
        <v>11</v>
      </c>
      <c r="C1482" t="s">
        <v>21</v>
      </c>
      <c r="D1482" t="s">
        <v>22</v>
      </c>
      <c r="E1482" t="s">
        <v>28</v>
      </c>
      <c r="F1482" t="s">
        <v>15</v>
      </c>
      <c r="G1482" t="s">
        <v>16</v>
      </c>
      <c r="H1482">
        <v>7.46509634833156</v>
      </c>
      <c r="J1482">
        <f t="shared" si="236"/>
        <v>1481</v>
      </c>
      <c r="K1482" t="str">
        <f t="shared" si="230"/>
        <v>AEP TX NorthNorth LZ</v>
      </c>
      <c r="L1482" s="10">
        <f t="shared" si="237"/>
        <v>45887</v>
      </c>
      <c r="M1482" s="10">
        <f t="shared" si="238"/>
        <v>46113</v>
      </c>
      <c r="N1482" t="str">
        <f t="shared" si="231"/>
        <v>NA</v>
      </c>
      <c r="O1482" t="str">
        <f t="shared" si="232"/>
        <v>MED</v>
      </c>
      <c r="P1482" t="str">
        <f t="shared" si="233"/>
        <v>APG&amp;E</v>
      </c>
      <c r="Q1482">
        <f t="shared" si="234"/>
        <v>12</v>
      </c>
      <c r="R1482">
        <v>0</v>
      </c>
      <c r="S1482">
        <f>200</f>
        <v>200</v>
      </c>
      <c r="T1482" s="9">
        <f t="shared" si="239"/>
        <v>74.650963483315593</v>
      </c>
      <c r="U1482">
        <f>0</f>
        <v>0</v>
      </c>
      <c r="V1482" s="9">
        <f t="shared" si="235"/>
        <v>74.650963483315593</v>
      </c>
      <c r="W1482" s="9">
        <f>0</f>
        <v>0</v>
      </c>
      <c r="X1482" s="9">
        <f>0</f>
        <v>0</v>
      </c>
      <c r="Y1482" s="9">
        <f>0</f>
        <v>0</v>
      </c>
      <c r="Z1482" s="9">
        <f>0</f>
        <v>0</v>
      </c>
      <c r="AA1482">
        <f>10</f>
        <v>10</v>
      </c>
    </row>
    <row r="1483" spans="1:27" x14ac:dyDescent="0.55000000000000004">
      <c r="A1483" s="10">
        <v>46113</v>
      </c>
      <c r="B1483" t="s">
        <v>11</v>
      </c>
      <c r="C1483" t="s">
        <v>21</v>
      </c>
      <c r="D1483" t="s">
        <v>22</v>
      </c>
      <c r="E1483" t="s">
        <v>28</v>
      </c>
      <c r="F1483" t="s">
        <v>17</v>
      </c>
      <c r="G1483" t="s">
        <v>16</v>
      </c>
      <c r="H1483">
        <v>7.5142700893883001</v>
      </c>
      <c r="J1483">
        <f t="shared" si="236"/>
        <v>1482</v>
      </c>
      <c r="K1483" t="str">
        <f t="shared" si="230"/>
        <v>AEP TX NorthNorth LZ</v>
      </c>
      <c r="L1483" s="10">
        <f t="shared" si="237"/>
        <v>45887</v>
      </c>
      <c r="M1483" s="10">
        <f t="shared" si="238"/>
        <v>46113</v>
      </c>
      <c r="N1483" t="str">
        <f t="shared" si="231"/>
        <v>NA</v>
      </c>
      <c r="O1483" t="str">
        <f t="shared" si="232"/>
        <v>MED</v>
      </c>
      <c r="P1483" t="str">
        <f t="shared" si="233"/>
        <v>APG&amp;E</v>
      </c>
      <c r="Q1483">
        <f t="shared" si="234"/>
        <v>24</v>
      </c>
      <c r="R1483">
        <v>0</v>
      </c>
      <c r="S1483">
        <f>200</f>
        <v>200</v>
      </c>
      <c r="T1483" s="9">
        <f t="shared" si="239"/>
        <v>75.142700893883003</v>
      </c>
      <c r="U1483">
        <f>0</f>
        <v>0</v>
      </c>
      <c r="V1483" s="9">
        <f t="shared" si="235"/>
        <v>75.142700893883003</v>
      </c>
      <c r="W1483" s="9">
        <f>0</f>
        <v>0</v>
      </c>
      <c r="X1483" s="9">
        <f>0</f>
        <v>0</v>
      </c>
      <c r="Y1483" s="9">
        <f>0</f>
        <v>0</v>
      </c>
      <c r="Z1483" s="9">
        <f>0</f>
        <v>0</v>
      </c>
      <c r="AA1483">
        <f>10</f>
        <v>10</v>
      </c>
    </row>
    <row r="1484" spans="1:27" x14ac:dyDescent="0.55000000000000004">
      <c r="A1484" s="10">
        <v>46113</v>
      </c>
      <c r="B1484" t="s">
        <v>11</v>
      </c>
      <c r="C1484" t="s">
        <v>21</v>
      </c>
      <c r="D1484" t="s">
        <v>22</v>
      </c>
      <c r="E1484" t="s">
        <v>28</v>
      </c>
      <c r="F1484" t="s">
        <v>18</v>
      </c>
      <c r="G1484" t="s">
        <v>16</v>
      </c>
      <c r="H1484">
        <v>7.4519024293671698</v>
      </c>
      <c r="J1484">
        <f t="shared" si="236"/>
        <v>1483</v>
      </c>
      <c r="K1484" t="str">
        <f t="shared" si="230"/>
        <v>AEP TX NorthNorth LZ</v>
      </c>
      <c r="L1484" s="10">
        <f t="shared" si="237"/>
        <v>45887</v>
      </c>
      <c r="M1484" s="10">
        <f t="shared" si="238"/>
        <v>46113</v>
      </c>
      <c r="N1484" t="str">
        <f t="shared" si="231"/>
        <v>NA</v>
      </c>
      <c r="O1484" t="str">
        <f t="shared" si="232"/>
        <v>MED</v>
      </c>
      <c r="P1484" t="str">
        <f t="shared" si="233"/>
        <v>APG&amp;E</v>
      </c>
      <c r="Q1484">
        <f t="shared" si="234"/>
        <v>36</v>
      </c>
      <c r="R1484">
        <v>0</v>
      </c>
      <c r="S1484">
        <f>200</f>
        <v>200</v>
      </c>
      <c r="T1484" s="9">
        <f t="shared" si="239"/>
        <v>74.519024293671691</v>
      </c>
      <c r="U1484">
        <f>0</f>
        <v>0</v>
      </c>
      <c r="V1484" s="9">
        <f t="shared" si="235"/>
        <v>74.519024293671691</v>
      </c>
      <c r="W1484" s="9">
        <f>0</f>
        <v>0</v>
      </c>
      <c r="X1484" s="9">
        <f>0</f>
        <v>0</v>
      </c>
      <c r="Y1484" s="9">
        <f>0</f>
        <v>0</v>
      </c>
      <c r="Z1484" s="9">
        <f>0</f>
        <v>0</v>
      </c>
      <c r="AA1484">
        <f>10</f>
        <v>10</v>
      </c>
    </row>
    <row r="1485" spans="1:27" x14ac:dyDescent="0.55000000000000004">
      <c r="A1485" s="10">
        <v>46113</v>
      </c>
      <c r="B1485" t="s">
        <v>11</v>
      </c>
      <c r="C1485" t="s">
        <v>21</v>
      </c>
      <c r="D1485" t="s">
        <v>22</v>
      </c>
      <c r="E1485" t="s">
        <v>28</v>
      </c>
      <c r="F1485" t="s">
        <v>29</v>
      </c>
      <c r="G1485" t="s">
        <v>16</v>
      </c>
      <c r="H1485">
        <v>7.4768865348178499</v>
      </c>
      <c r="J1485">
        <f t="shared" si="236"/>
        <v>1484</v>
      </c>
      <c r="K1485" t="str">
        <f t="shared" si="230"/>
        <v>AEP TX NorthNorth LZ</v>
      </c>
      <c r="L1485" s="10">
        <f t="shared" si="237"/>
        <v>45887</v>
      </c>
      <c r="M1485" s="10">
        <f t="shared" si="238"/>
        <v>46113</v>
      </c>
      <c r="N1485" t="str">
        <f t="shared" si="231"/>
        <v>NA</v>
      </c>
      <c r="O1485" t="str">
        <f t="shared" si="232"/>
        <v>MED</v>
      </c>
      <c r="P1485" t="str">
        <f t="shared" si="233"/>
        <v>APG&amp;E</v>
      </c>
      <c r="Q1485">
        <f t="shared" si="234"/>
        <v>48</v>
      </c>
      <c r="R1485">
        <v>0</v>
      </c>
      <c r="S1485">
        <f>200</f>
        <v>200</v>
      </c>
      <c r="T1485" s="9">
        <f t="shared" si="239"/>
        <v>74.768865348178494</v>
      </c>
      <c r="U1485">
        <f>0</f>
        <v>0</v>
      </c>
      <c r="V1485" s="9">
        <f t="shared" si="235"/>
        <v>74.768865348178494</v>
      </c>
      <c r="W1485" s="9">
        <f>0</f>
        <v>0</v>
      </c>
      <c r="X1485" s="9">
        <f>0</f>
        <v>0</v>
      </c>
      <c r="Y1485" s="9">
        <f>0</f>
        <v>0</v>
      </c>
      <c r="Z1485" s="9">
        <f>0</f>
        <v>0</v>
      </c>
      <c r="AA1485">
        <f>10</f>
        <v>10</v>
      </c>
    </row>
    <row r="1486" spans="1:27" x14ac:dyDescent="0.55000000000000004">
      <c r="A1486" s="10">
        <v>46143</v>
      </c>
      <c r="B1486" t="s">
        <v>11</v>
      </c>
      <c r="C1486" t="s">
        <v>21</v>
      </c>
      <c r="D1486" t="s">
        <v>22</v>
      </c>
      <c r="E1486" t="s">
        <v>28</v>
      </c>
      <c r="F1486" t="s">
        <v>15</v>
      </c>
      <c r="G1486" t="s">
        <v>16</v>
      </c>
      <c r="H1486">
        <v>7.4648779558031402</v>
      </c>
      <c r="J1486">
        <f t="shared" si="236"/>
        <v>1485</v>
      </c>
      <c r="K1486" t="str">
        <f t="shared" si="230"/>
        <v>AEP TX NorthNorth LZ</v>
      </c>
      <c r="L1486" s="10">
        <f t="shared" si="237"/>
        <v>45887</v>
      </c>
      <c r="M1486" s="10">
        <f t="shared" si="238"/>
        <v>46143</v>
      </c>
      <c r="N1486" t="str">
        <f t="shared" si="231"/>
        <v>NA</v>
      </c>
      <c r="O1486" t="str">
        <f t="shared" si="232"/>
        <v>MED</v>
      </c>
      <c r="P1486" t="str">
        <f t="shared" si="233"/>
        <v>APG&amp;E</v>
      </c>
      <c r="Q1486">
        <f t="shared" si="234"/>
        <v>12</v>
      </c>
      <c r="R1486">
        <v>0</v>
      </c>
      <c r="S1486">
        <f>200</f>
        <v>200</v>
      </c>
      <c r="T1486" s="9">
        <f t="shared" si="239"/>
        <v>74.648779558031407</v>
      </c>
      <c r="U1486">
        <f>0</f>
        <v>0</v>
      </c>
      <c r="V1486" s="9">
        <f t="shared" si="235"/>
        <v>74.648779558031407</v>
      </c>
      <c r="W1486" s="9">
        <f>0</f>
        <v>0</v>
      </c>
      <c r="X1486" s="9">
        <f>0</f>
        <v>0</v>
      </c>
      <c r="Y1486" s="9">
        <f>0</f>
        <v>0</v>
      </c>
      <c r="Z1486" s="9">
        <f>0</f>
        <v>0</v>
      </c>
      <c r="AA1486">
        <f>10</f>
        <v>10</v>
      </c>
    </row>
    <row r="1487" spans="1:27" x14ac:dyDescent="0.55000000000000004">
      <c r="A1487" s="10">
        <v>46143</v>
      </c>
      <c r="B1487" t="s">
        <v>11</v>
      </c>
      <c r="C1487" t="s">
        <v>21</v>
      </c>
      <c r="D1487" t="s">
        <v>22</v>
      </c>
      <c r="E1487" t="s">
        <v>28</v>
      </c>
      <c r="F1487" t="s">
        <v>17</v>
      </c>
      <c r="G1487" t="s">
        <v>16</v>
      </c>
      <c r="H1487">
        <v>7.5117060596966603</v>
      </c>
      <c r="J1487">
        <f t="shared" si="236"/>
        <v>1486</v>
      </c>
      <c r="K1487" t="str">
        <f t="shared" si="230"/>
        <v>AEP TX NorthNorth LZ</v>
      </c>
      <c r="L1487" s="10">
        <f t="shared" si="237"/>
        <v>45887</v>
      </c>
      <c r="M1487" s="10">
        <f t="shared" si="238"/>
        <v>46143</v>
      </c>
      <c r="N1487" t="str">
        <f t="shared" si="231"/>
        <v>NA</v>
      </c>
      <c r="O1487" t="str">
        <f t="shared" si="232"/>
        <v>MED</v>
      </c>
      <c r="P1487" t="str">
        <f t="shared" si="233"/>
        <v>APG&amp;E</v>
      </c>
      <c r="Q1487">
        <f t="shared" si="234"/>
        <v>24</v>
      </c>
      <c r="R1487">
        <v>0</v>
      </c>
      <c r="S1487">
        <f>200</f>
        <v>200</v>
      </c>
      <c r="T1487" s="9">
        <f t="shared" si="239"/>
        <v>75.11706059696661</v>
      </c>
      <c r="U1487">
        <f>0</f>
        <v>0</v>
      </c>
      <c r="V1487" s="9">
        <f t="shared" si="235"/>
        <v>75.11706059696661</v>
      </c>
      <c r="W1487" s="9">
        <f>0</f>
        <v>0</v>
      </c>
      <c r="X1487" s="9">
        <f>0</f>
        <v>0</v>
      </c>
      <c r="Y1487" s="9">
        <f>0</f>
        <v>0</v>
      </c>
      <c r="Z1487" s="9">
        <f>0</f>
        <v>0</v>
      </c>
      <c r="AA1487">
        <f>10</f>
        <v>10</v>
      </c>
    </row>
    <row r="1488" spans="1:27" x14ac:dyDescent="0.55000000000000004">
      <c r="A1488" s="10">
        <v>46143</v>
      </c>
      <c r="B1488" t="s">
        <v>11</v>
      </c>
      <c r="C1488" t="s">
        <v>21</v>
      </c>
      <c r="D1488" t="s">
        <v>22</v>
      </c>
      <c r="E1488" t="s">
        <v>28</v>
      </c>
      <c r="F1488" t="s">
        <v>18</v>
      </c>
      <c r="G1488" t="s">
        <v>16</v>
      </c>
      <c r="H1488">
        <v>7.4474980368816199</v>
      </c>
      <c r="J1488">
        <f t="shared" si="236"/>
        <v>1487</v>
      </c>
      <c r="K1488" t="str">
        <f t="shared" si="230"/>
        <v>AEP TX NorthNorth LZ</v>
      </c>
      <c r="L1488" s="10">
        <f t="shared" si="237"/>
        <v>45887</v>
      </c>
      <c r="M1488" s="10">
        <f t="shared" si="238"/>
        <v>46143</v>
      </c>
      <c r="N1488" t="str">
        <f t="shared" si="231"/>
        <v>NA</v>
      </c>
      <c r="O1488" t="str">
        <f t="shared" si="232"/>
        <v>MED</v>
      </c>
      <c r="P1488" t="str">
        <f t="shared" si="233"/>
        <v>APG&amp;E</v>
      </c>
      <c r="Q1488">
        <f t="shared" si="234"/>
        <v>36</v>
      </c>
      <c r="R1488">
        <v>0</v>
      </c>
      <c r="S1488">
        <f>200</f>
        <v>200</v>
      </c>
      <c r="T1488" s="9">
        <f t="shared" si="239"/>
        <v>74.474980368816205</v>
      </c>
      <c r="U1488">
        <f>0</f>
        <v>0</v>
      </c>
      <c r="V1488" s="9">
        <f t="shared" si="235"/>
        <v>74.474980368816205</v>
      </c>
      <c r="W1488" s="9">
        <f>0</f>
        <v>0</v>
      </c>
      <c r="X1488" s="9">
        <f>0</f>
        <v>0</v>
      </c>
      <c r="Y1488" s="9">
        <f>0</f>
        <v>0</v>
      </c>
      <c r="Z1488" s="9">
        <f>0</f>
        <v>0</v>
      </c>
      <c r="AA1488">
        <f>10</f>
        <v>10</v>
      </c>
    </row>
    <row r="1489" spans="1:27" x14ac:dyDescent="0.55000000000000004">
      <c r="A1489" s="10">
        <v>46143</v>
      </c>
      <c r="B1489" t="s">
        <v>11</v>
      </c>
      <c r="C1489" t="s">
        <v>21</v>
      </c>
      <c r="D1489" t="s">
        <v>22</v>
      </c>
      <c r="E1489" t="s">
        <v>28</v>
      </c>
      <c r="F1489" t="s">
        <v>29</v>
      </c>
      <c r="G1489" t="s">
        <v>16</v>
      </c>
      <c r="H1489">
        <v>7.4772453418212104</v>
      </c>
      <c r="J1489">
        <f t="shared" si="236"/>
        <v>1488</v>
      </c>
      <c r="K1489" t="str">
        <f t="shared" si="230"/>
        <v>AEP TX NorthNorth LZ</v>
      </c>
      <c r="L1489" s="10">
        <f t="shared" si="237"/>
        <v>45887</v>
      </c>
      <c r="M1489" s="10">
        <f t="shared" si="238"/>
        <v>46143</v>
      </c>
      <c r="N1489" t="str">
        <f t="shared" si="231"/>
        <v>NA</v>
      </c>
      <c r="O1489" t="str">
        <f t="shared" si="232"/>
        <v>MED</v>
      </c>
      <c r="P1489" t="str">
        <f t="shared" si="233"/>
        <v>APG&amp;E</v>
      </c>
      <c r="Q1489">
        <f t="shared" si="234"/>
        <v>48</v>
      </c>
      <c r="R1489">
        <v>0</v>
      </c>
      <c r="S1489">
        <f>200</f>
        <v>200</v>
      </c>
      <c r="T1489" s="9">
        <f t="shared" si="239"/>
        <v>74.772453418212109</v>
      </c>
      <c r="U1489">
        <f>0</f>
        <v>0</v>
      </c>
      <c r="V1489" s="9">
        <f t="shared" si="235"/>
        <v>74.772453418212109</v>
      </c>
      <c r="W1489" s="9">
        <f>0</f>
        <v>0</v>
      </c>
      <c r="X1489" s="9">
        <f>0</f>
        <v>0</v>
      </c>
      <c r="Y1489" s="9">
        <f>0</f>
        <v>0</v>
      </c>
      <c r="Z1489" s="9">
        <f>0</f>
        <v>0</v>
      </c>
      <c r="AA1489">
        <f>10</f>
        <v>10</v>
      </c>
    </row>
    <row r="1490" spans="1:27" x14ac:dyDescent="0.55000000000000004">
      <c r="A1490" s="10">
        <v>46174</v>
      </c>
      <c r="B1490" t="s">
        <v>11</v>
      </c>
      <c r="C1490" t="s">
        <v>21</v>
      </c>
      <c r="D1490" t="s">
        <v>22</v>
      </c>
      <c r="E1490" t="s">
        <v>28</v>
      </c>
      <c r="F1490" t="s">
        <v>15</v>
      </c>
      <c r="G1490" t="s">
        <v>16</v>
      </c>
      <c r="H1490">
        <v>7.4748426149836202</v>
      </c>
      <c r="J1490">
        <f t="shared" si="236"/>
        <v>1489</v>
      </c>
      <c r="K1490" t="str">
        <f t="shared" si="230"/>
        <v>AEP TX NorthNorth LZ</v>
      </c>
      <c r="L1490" s="10">
        <f t="shared" si="237"/>
        <v>45887</v>
      </c>
      <c r="M1490" s="10">
        <f t="shared" si="238"/>
        <v>46174</v>
      </c>
      <c r="N1490" t="str">
        <f t="shared" si="231"/>
        <v>NA</v>
      </c>
      <c r="O1490" t="str">
        <f t="shared" si="232"/>
        <v>MED</v>
      </c>
      <c r="P1490" t="str">
        <f t="shared" si="233"/>
        <v>APG&amp;E</v>
      </c>
      <c r="Q1490">
        <f t="shared" si="234"/>
        <v>12</v>
      </c>
      <c r="R1490">
        <v>0</v>
      </c>
      <c r="S1490">
        <f>200</f>
        <v>200</v>
      </c>
      <c r="T1490" s="9">
        <f t="shared" si="239"/>
        <v>74.748426149836206</v>
      </c>
      <c r="U1490">
        <f>0</f>
        <v>0</v>
      </c>
      <c r="V1490" s="9">
        <f t="shared" si="235"/>
        <v>74.748426149836206</v>
      </c>
      <c r="W1490" s="9">
        <f>0</f>
        <v>0</v>
      </c>
      <c r="X1490" s="9">
        <f>0</f>
        <v>0</v>
      </c>
      <c r="Y1490" s="9">
        <f>0</f>
        <v>0</v>
      </c>
      <c r="Z1490" s="9">
        <f>0</f>
        <v>0</v>
      </c>
      <c r="AA1490">
        <f>10</f>
        <v>10</v>
      </c>
    </row>
    <row r="1491" spans="1:27" x14ac:dyDescent="0.55000000000000004">
      <c r="A1491" s="10">
        <v>46174</v>
      </c>
      <c r="B1491" t="s">
        <v>11</v>
      </c>
      <c r="C1491" t="s">
        <v>21</v>
      </c>
      <c r="D1491" t="s">
        <v>22</v>
      </c>
      <c r="E1491" t="s">
        <v>28</v>
      </c>
      <c r="F1491" t="s">
        <v>17</v>
      </c>
      <c r="G1491" t="s">
        <v>16</v>
      </c>
      <c r="H1491">
        <v>7.5117210739412696</v>
      </c>
      <c r="J1491">
        <f t="shared" si="236"/>
        <v>1490</v>
      </c>
      <c r="K1491" t="str">
        <f t="shared" si="230"/>
        <v>AEP TX NorthNorth LZ</v>
      </c>
      <c r="L1491" s="10">
        <f t="shared" si="237"/>
        <v>45887</v>
      </c>
      <c r="M1491" s="10">
        <f t="shared" si="238"/>
        <v>46174</v>
      </c>
      <c r="N1491" t="str">
        <f t="shared" si="231"/>
        <v>NA</v>
      </c>
      <c r="O1491" t="str">
        <f t="shared" si="232"/>
        <v>MED</v>
      </c>
      <c r="P1491" t="str">
        <f t="shared" si="233"/>
        <v>APG&amp;E</v>
      </c>
      <c r="Q1491">
        <f t="shared" si="234"/>
        <v>24</v>
      </c>
      <c r="R1491">
        <v>0</v>
      </c>
      <c r="S1491">
        <f>200</f>
        <v>200</v>
      </c>
      <c r="T1491" s="9">
        <f t="shared" si="239"/>
        <v>75.117210739412698</v>
      </c>
      <c r="U1491">
        <f>0</f>
        <v>0</v>
      </c>
      <c r="V1491" s="9">
        <f t="shared" si="235"/>
        <v>75.117210739412698</v>
      </c>
      <c r="W1491" s="9">
        <f>0</f>
        <v>0</v>
      </c>
      <c r="X1491" s="9">
        <f>0</f>
        <v>0</v>
      </c>
      <c r="Y1491" s="9">
        <f>0</f>
        <v>0</v>
      </c>
      <c r="Z1491" s="9">
        <f>0</f>
        <v>0</v>
      </c>
      <c r="AA1491">
        <f>10</f>
        <v>10</v>
      </c>
    </row>
    <row r="1492" spans="1:27" x14ac:dyDescent="0.55000000000000004">
      <c r="A1492" s="10">
        <v>46174</v>
      </c>
      <c r="B1492" t="s">
        <v>11</v>
      </c>
      <c r="C1492" t="s">
        <v>21</v>
      </c>
      <c r="D1492" t="s">
        <v>22</v>
      </c>
      <c r="E1492" t="s">
        <v>28</v>
      </c>
      <c r="F1492" t="s">
        <v>18</v>
      </c>
      <c r="G1492" t="s">
        <v>16</v>
      </c>
      <c r="H1492">
        <v>7.4448624476938203</v>
      </c>
      <c r="J1492">
        <f t="shared" si="236"/>
        <v>1491</v>
      </c>
      <c r="K1492" t="str">
        <f t="shared" si="230"/>
        <v>AEP TX NorthNorth LZ</v>
      </c>
      <c r="L1492" s="10">
        <f t="shared" si="237"/>
        <v>45887</v>
      </c>
      <c r="M1492" s="10">
        <f t="shared" si="238"/>
        <v>46174</v>
      </c>
      <c r="N1492" t="str">
        <f t="shared" si="231"/>
        <v>NA</v>
      </c>
      <c r="O1492" t="str">
        <f t="shared" si="232"/>
        <v>MED</v>
      </c>
      <c r="P1492" t="str">
        <f t="shared" si="233"/>
        <v>APG&amp;E</v>
      </c>
      <c r="Q1492">
        <f t="shared" si="234"/>
        <v>36</v>
      </c>
      <c r="R1492">
        <v>0</v>
      </c>
      <c r="S1492">
        <f>200</f>
        <v>200</v>
      </c>
      <c r="T1492" s="9">
        <f t="shared" si="239"/>
        <v>74.448624476938207</v>
      </c>
      <c r="U1492">
        <f>0</f>
        <v>0</v>
      </c>
      <c r="V1492" s="9">
        <f t="shared" si="235"/>
        <v>74.448624476938207</v>
      </c>
      <c r="W1492" s="9">
        <f>0</f>
        <v>0</v>
      </c>
      <c r="X1492" s="9">
        <f>0</f>
        <v>0</v>
      </c>
      <c r="Y1492" s="9">
        <f>0</f>
        <v>0</v>
      </c>
      <c r="Z1492" s="9">
        <f>0</f>
        <v>0</v>
      </c>
      <c r="AA1492">
        <f>10</f>
        <v>10</v>
      </c>
    </row>
    <row r="1493" spans="1:27" x14ac:dyDescent="0.55000000000000004">
      <c r="A1493" s="10">
        <v>46174</v>
      </c>
      <c r="B1493" t="s">
        <v>11</v>
      </c>
      <c r="C1493" t="s">
        <v>21</v>
      </c>
      <c r="D1493" t="s">
        <v>22</v>
      </c>
      <c r="E1493" t="s">
        <v>28</v>
      </c>
      <c r="F1493" t="s">
        <v>29</v>
      </c>
      <c r="G1493" t="s">
        <v>16</v>
      </c>
      <c r="H1493">
        <v>7.48008800919715</v>
      </c>
      <c r="J1493">
        <f t="shared" si="236"/>
        <v>1492</v>
      </c>
      <c r="K1493" t="str">
        <f t="shared" si="230"/>
        <v>AEP TX NorthNorth LZ</v>
      </c>
      <c r="L1493" s="10">
        <f t="shared" si="237"/>
        <v>45887</v>
      </c>
      <c r="M1493" s="10">
        <f t="shared" si="238"/>
        <v>46174</v>
      </c>
      <c r="N1493" t="str">
        <f t="shared" si="231"/>
        <v>NA</v>
      </c>
      <c r="O1493" t="str">
        <f t="shared" si="232"/>
        <v>MED</v>
      </c>
      <c r="P1493" t="str">
        <f t="shared" si="233"/>
        <v>APG&amp;E</v>
      </c>
      <c r="Q1493">
        <f t="shared" si="234"/>
        <v>48</v>
      </c>
      <c r="R1493">
        <v>0</v>
      </c>
      <c r="S1493">
        <f>200</f>
        <v>200</v>
      </c>
      <c r="T1493" s="9">
        <f t="shared" si="239"/>
        <v>74.800880091971493</v>
      </c>
      <c r="U1493">
        <f>0</f>
        <v>0</v>
      </c>
      <c r="V1493" s="9">
        <f t="shared" si="235"/>
        <v>74.800880091971493</v>
      </c>
      <c r="W1493" s="9">
        <f>0</f>
        <v>0</v>
      </c>
      <c r="X1493" s="9">
        <f>0</f>
        <v>0</v>
      </c>
      <c r="Y1493" s="9">
        <f>0</f>
        <v>0</v>
      </c>
      <c r="Z1493" s="9">
        <f>0</f>
        <v>0</v>
      </c>
      <c r="AA1493">
        <f>10</f>
        <v>10</v>
      </c>
    </row>
    <row r="1494" spans="1:27" x14ac:dyDescent="0.55000000000000004">
      <c r="A1494" s="10">
        <v>46204</v>
      </c>
      <c r="B1494" t="s">
        <v>11</v>
      </c>
      <c r="C1494" t="s">
        <v>21</v>
      </c>
      <c r="D1494" t="s">
        <v>22</v>
      </c>
      <c r="E1494" t="s">
        <v>28</v>
      </c>
      <c r="F1494" t="s">
        <v>15</v>
      </c>
      <c r="G1494" t="s">
        <v>16</v>
      </c>
      <c r="H1494">
        <v>7.4835593416161199</v>
      </c>
      <c r="J1494">
        <f t="shared" si="236"/>
        <v>1493</v>
      </c>
      <c r="K1494" t="str">
        <f t="shared" si="230"/>
        <v>AEP TX NorthNorth LZ</v>
      </c>
      <c r="L1494" s="10">
        <f t="shared" si="237"/>
        <v>45887</v>
      </c>
      <c r="M1494" s="10">
        <f t="shared" si="238"/>
        <v>46204</v>
      </c>
      <c r="N1494" t="str">
        <f t="shared" si="231"/>
        <v>NA</v>
      </c>
      <c r="O1494" t="str">
        <f t="shared" si="232"/>
        <v>MED</v>
      </c>
      <c r="P1494" t="str">
        <f t="shared" si="233"/>
        <v>APG&amp;E</v>
      </c>
      <c r="Q1494">
        <f t="shared" si="234"/>
        <v>12</v>
      </c>
      <c r="R1494">
        <v>0</v>
      </c>
      <c r="S1494">
        <f>200</f>
        <v>200</v>
      </c>
      <c r="T1494" s="9">
        <f t="shared" si="239"/>
        <v>74.835593416161203</v>
      </c>
      <c r="U1494">
        <f>0</f>
        <v>0</v>
      </c>
      <c r="V1494" s="9">
        <f t="shared" si="235"/>
        <v>74.835593416161203</v>
      </c>
      <c r="W1494" s="9">
        <f>0</f>
        <v>0</v>
      </c>
      <c r="X1494" s="9">
        <f>0</f>
        <v>0</v>
      </c>
      <c r="Y1494" s="9">
        <f>0</f>
        <v>0</v>
      </c>
      <c r="Z1494" s="9">
        <f>0</f>
        <v>0</v>
      </c>
      <c r="AA1494">
        <f>10</f>
        <v>10</v>
      </c>
    </row>
    <row r="1495" spans="1:27" x14ac:dyDescent="0.55000000000000004">
      <c r="A1495" s="10">
        <v>46204</v>
      </c>
      <c r="B1495" t="s">
        <v>11</v>
      </c>
      <c r="C1495" t="s">
        <v>21</v>
      </c>
      <c r="D1495" t="s">
        <v>22</v>
      </c>
      <c r="E1495" t="s">
        <v>28</v>
      </c>
      <c r="F1495" t="s">
        <v>17</v>
      </c>
      <c r="G1495" t="s">
        <v>16</v>
      </c>
      <c r="H1495">
        <v>7.5120080308381603</v>
      </c>
      <c r="J1495">
        <f t="shared" si="236"/>
        <v>1494</v>
      </c>
      <c r="K1495" t="str">
        <f t="shared" si="230"/>
        <v>AEP TX NorthNorth LZ</v>
      </c>
      <c r="L1495" s="10">
        <f t="shared" si="237"/>
        <v>45887</v>
      </c>
      <c r="M1495" s="10">
        <f t="shared" si="238"/>
        <v>46204</v>
      </c>
      <c r="N1495" t="str">
        <f t="shared" si="231"/>
        <v>NA</v>
      </c>
      <c r="O1495" t="str">
        <f t="shared" si="232"/>
        <v>MED</v>
      </c>
      <c r="P1495" t="str">
        <f t="shared" si="233"/>
        <v>APG&amp;E</v>
      </c>
      <c r="Q1495">
        <f t="shared" si="234"/>
        <v>24</v>
      </c>
      <c r="R1495">
        <v>0</v>
      </c>
      <c r="S1495">
        <f>200</f>
        <v>200</v>
      </c>
      <c r="T1495" s="9">
        <f t="shared" si="239"/>
        <v>75.120080308381603</v>
      </c>
      <c r="U1495">
        <f>0</f>
        <v>0</v>
      </c>
      <c r="V1495" s="9">
        <f t="shared" si="235"/>
        <v>75.120080308381603</v>
      </c>
      <c r="W1495" s="9">
        <f>0</f>
        <v>0</v>
      </c>
      <c r="X1495" s="9">
        <f>0</f>
        <v>0</v>
      </c>
      <c r="Y1495" s="9">
        <f>0</f>
        <v>0</v>
      </c>
      <c r="Z1495" s="9">
        <f>0</f>
        <v>0</v>
      </c>
      <c r="AA1495">
        <f>10</f>
        <v>10</v>
      </c>
    </row>
    <row r="1496" spans="1:27" x14ac:dyDescent="0.55000000000000004">
      <c r="A1496" s="10">
        <v>46204</v>
      </c>
      <c r="B1496" t="s">
        <v>11</v>
      </c>
      <c r="C1496" t="s">
        <v>21</v>
      </c>
      <c r="D1496" t="s">
        <v>22</v>
      </c>
      <c r="E1496" t="s">
        <v>28</v>
      </c>
      <c r="F1496" t="s">
        <v>18</v>
      </c>
      <c r="G1496" t="s">
        <v>16</v>
      </c>
      <c r="H1496">
        <v>7.44421411255456</v>
      </c>
      <c r="J1496">
        <f t="shared" si="236"/>
        <v>1495</v>
      </c>
      <c r="K1496" t="str">
        <f t="shared" si="230"/>
        <v>AEP TX NorthNorth LZ</v>
      </c>
      <c r="L1496" s="10">
        <f t="shared" si="237"/>
        <v>45887</v>
      </c>
      <c r="M1496" s="10">
        <f t="shared" si="238"/>
        <v>46204</v>
      </c>
      <c r="N1496" t="str">
        <f t="shared" si="231"/>
        <v>NA</v>
      </c>
      <c r="O1496" t="str">
        <f t="shared" si="232"/>
        <v>MED</v>
      </c>
      <c r="P1496" t="str">
        <f t="shared" si="233"/>
        <v>APG&amp;E</v>
      </c>
      <c r="Q1496">
        <f t="shared" si="234"/>
        <v>36</v>
      </c>
      <c r="R1496">
        <v>0</v>
      </c>
      <c r="S1496">
        <f>200</f>
        <v>200</v>
      </c>
      <c r="T1496" s="9">
        <f t="shared" si="239"/>
        <v>74.442141125545604</v>
      </c>
      <c r="U1496">
        <f>0</f>
        <v>0</v>
      </c>
      <c r="V1496" s="9">
        <f t="shared" si="235"/>
        <v>74.442141125545604</v>
      </c>
      <c r="W1496" s="9">
        <f>0</f>
        <v>0</v>
      </c>
      <c r="X1496" s="9">
        <f>0</f>
        <v>0</v>
      </c>
      <c r="Y1496" s="9">
        <f>0</f>
        <v>0</v>
      </c>
      <c r="Z1496" s="9">
        <f>0</f>
        <v>0</v>
      </c>
      <c r="AA1496">
        <f>10</f>
        <v>10</v>
      </c>
    </row>
    <row r="1497" spans="1:27" x14ac:dyDescent="0.55000000000000004">
      <c r="A1497" s="10">
        <v>46204</v>
      </c>
      <c r="B1497" t="s">
        <v>11</v>
      </c>
      <c r="C1497" t="s">
        <v>21</v>
      </c>
      <c r="D1497" t="s">
        <v>22</v>
      </c>
      <c r="E1497" t="s">
        <v>28</v>
      </c>
      <c r="F1497" t="s">
        <v>29</v>
      </c>
      <c r="G1497" t="s">
        <v>16</v>
      </c>
      <c r="H1497">
        <v>7.4799387667237598</v>
      </c>
      <c r="J1497">
        <f t="shared" si="236"/>
        <v>1496</v>
      </c>
      <c r="K1497" t="str">
        <f t="shared" si="230"/>
        <v>AEP TX NorthNorth LZ</v>
      </c>
      <c r="L1497" s="10">
        <f t="shared" si="237"/>
        <v>45887</v>
      </c>
      <c r="M1497" s="10">
        <f t="shared" si="238"/>
        <v>46204</v>
      </c>
      <c r="N1497" t="str">
        <f t="shared" si="231"/>
        <v>NA</v>
      </c>
      <c r="O1497" t="str">
        <f t="shared" si="232"/>
        <v>MED</v>
      </c>
      <c r="P1497" t="str">
        <f t="shared" si="233"/>
        <v>APG&amp;E</v>
      </c>
      <c r="Q1497">
        <f t="shared" si="234"/>
        <v>48</v>
      </c>
      <c r="R1497">
        <v>0</v>
      </c>
      <c r="S1497">
        <f>200</f>
        <v>200</v>
      </c>
      <c r="T1497" s="9">
        <f t="shared" si="239"/>
        <v>74.799387667237596</v>
      </c>
      <c r="U1497">
        <f>0</f>
        <v>0</v>
      </c>
      <c r="V1497" s="9">
        <f t="shared" si="235"/>
        <v>74.799387667237596</v>
      </c>
      <c r="W1497" s="9">
        <f>0</f>
        <v>0</v>
      </c>
      <c r="X1497" s="9">
        <f>0</f>
        <v>0</v>
      </c>
      <c r="Y1497" s="9">
        <f>0</f>
        <v>0</v>
      </c>
      <c r="Z1497" s="9">
        <f>0</f>
        <v>0</v>
      </c>
      <c r="AA1497">
        <f>10</f>
        <v>10</v>
      </c>
    </row>
    <row r="1498" spans="1:27" x14ac:dyDescent="0.55000000000000004">
      <c r="A1498" s="10">
        <v>46235</v>
      </c>
      <c r="B1498" t="s">
        <v>11</v>
      </c>
      <c r="C1498" t="s">
        <v>21</v>
      </c>
      <c r="D1498" t="s">
        <v>22</v>
      </c>
      <c r="E1498" t="s">
        <v>28</v>
      </c>
      <c r="F1498" t="s">
        <v>15</v>
      </c>
      <c r="G1498" t="s">
        <v>16</v>
      </c>
      <c r="H1498">
        <v>7.49485963834936</v>
      </c>
      <c r="J1498">
        <f t="shared" si="236"/>
        <v>1497</v>
      </c>
      <c r="K1498" t="str">
        <f t="shared" si="230"/>
        <v>AEP TX NorthNorth LZ</v>
      </c>
      <c r="L1498" s="10">
        <f t="shared" si="237"/>
        <v>45887</v>
      </c>
      <c r="M1498" s="10">
        <f t="shared" si="238"/>
        <v>46235</v>
      </c>
      <c r="N1498" t="str">
        <f t="shared" si="231"/>
        <v>NA</v>
      </c>
      <c r="O1498" t="str">
        <f t="shared" si="232"/>
        <v>MED</v>
      </c>
      <c r="P1498" t="str">
        <f t="shared" si="233"/>
        <v>APG&amp;E</v>
      </c>
      <c r="Q1498">
        <f t="shared" si="234"/>
        <v>12</v>
      </c>
      <c r="R1498">
        <v>0</v>
      </c>
      <c r="S1498">
        <f>200</f>
        <v>200</v>
      </c>
      <c r="T1498" s="9">
        <f t="shared" si="239"/>
        <v>74.948596383493594</v>
      </c>
      <c r="U1498">
        <f>0</f>
        <v>0</v>
      </c>
      <c r="V1498" s="9">
        <f t="shared" si="235"/>
        <v>74.948596383493594</v>
      </c>
      <c r="W1498" s="9">
        <f>0</f>
        <v>0</v>
      </c>
      <c r="X1498" s="9">
        <f>0</f>
        <v>0</v>
      </c>
      <c r="Y1498" s="9">
        <f>0</f>
        <v>0</v>
      </c>
      <c r="Z1498" s="9">
        <f>0</f>
        <v>0</v>
      </c>
      <c r="AA1498">
        <f>10</f>
        <v>10</v>
      </c>
    </row>
    <row r="1499" spans="1:27" x14ac:dyDescent="0.55000000000000004">
      <c r="A1499" s="10">
        <v>46235</v>
      </c>
      <c r="B1499" t="s">
        <v>11</v>
      </c>
      <c r="C1499" t="s">
        <v>21</v>
      </c>
      <c r="D1499" t="s">
        <v>22</v>
      </c>
      <c r="E1499" t="s">
        <v>28</v>
      </c>
      <c r="F1499" t="s">
        <v>17</v>
      </c>
      <c r="G1499" t="s">
        <v>16</v>
      </c>
      <c r="H1499">
        <v>7.5197548151011997</v>
      </c>
      <c r="J1499">
        <f t="shared" si="236"/>
        <v>1498</v>
      </c>
      <c r="K1499" t="str">
        <f t="shared" si="230"/>
        <v>AEP TX NorthNorth LZ</v>
      </c>
      <c r="L1499" s="10">
        <f t="shared" si="237"/>
        <v>45887</v>
      </c>
      <c r="M1499" s="10">
        <f t="shared" si="238"/>
        <v>46235</v>
      </c>
      <c r="N1499" t="str">
        <f t="shared" si="231"/>
        <v>NA</v>
      </c>
      <c r="O1499" t="str">
        <f t="shared" si="232"/>
        <v>MED</v>
      </c>
      <c r="P1499" t="str">
        <f t="shared" si="233"/>
        <v>APG&amp;E</v>
      </c>
      <c r="Q1499">
        <f t="shared" si="234"/>
        <v>24</v>
      </c>
      <c r="R1499">
        <v>0</v>
      </c>
      <c r="S1499">
        <f>200</f>
        <v>200</v>
      </c>
      <c r="T1499" s="9">
        <f t="shared" si="239"/>
        <v>75.197548151012001</v>
      </c>
      <c r="U1499">
        <f>0</f>
        <v>0</v>
      </c>
      <c r="V1499" s="9">
        <f t="shared" si="235"/>
        <v>75.197548151012001</v>
      </c>
      <c r="W1499" s="9">
        <f>0</f>
        <v>0</v>
      </c>
      <c r="X1499" s="9">
        <f>0</f>
        <v>0</v>
      </c>
      <c r="Y1499" s="9">
        <f>0</f>
        <v>0</v>
      </c>
      <c r="Z1499" s="9">
        <f>0</f>
        <v>0</v>
      </c>
      <c r="AA1499">
        <f>10</f>
        <v>10</v>
      </c>
    </row>
    <row r="1500" spans="1:27" x14ac:dyDescent="0.55000000000000004">
      <c r="A1500" s="10">
        <v>46235</v>
      </c>
      <c r="B1500" t="s">
        <v>11</v>
      </c>
      <c r="C1500" t="s">
        <v>21</v>
      </c>
      <c r="D1500" t="s">
        <v>22</v>
      </c>
      <c r="E1500" t="s">
        <v>28</v>
      </c>
      <c r="F1500" t="s">
        <v>18</v>
      </c>
      <c r="G1500" t="s">
        <v>16</v>
      </c>
      <c r="H1500">
        <v>7.4497166308197</v>
      </c>
      <c r="J1500">
        <f t="shared" si="236"/>
        <v>1499</v>
      </c>
      <c r="K1500" t="str">
        <f t="shared" si="230"/>
        <v>AEP TX NorthNorth LZ</v>
      </c>
      <c r="L1500" s="10">
        <f t="shared" si="237"/>
        <v>45887</v>
      </c>
      <c r="M1500" s="10">
        <f t="shared" si="238"/>
        <v>46235</v>
      </c>
      <c r="N1500" t="str">
        <f t="shared" si="231"/>
        <v>NA</v>
      </c>
      <c r="O1500" t="str">
        <f t="shared" si="232"/>
        <v>MED</v>
      </c>
      <c r="P1500" t="str">
        <f t="shared" si="233"/>
        <v>APG&amp;E</v>
      </c>
      <c r="Q1500">
        <f t="shared" si="234"/>
        <v>36</v>
      </c>
      <c r="R1500">
        <v>0</v>
      </c>
      <c r="S1500">
        <f>200</f>
        <v>200</v>
      </c>
      <c r="T1500" s="9">
        <f t="shared" si="239"/>
        <v>74.497166308196995</v>
      </c>
      <c r="U1500">
        <f>0</f>
        <v>0</v>
      </c>
      <c r="V1500" s="9">
        <f t="shared" si="235"/>
        <v>74.497166308196995</v>
      </c>
      <c r="W1500" s="9">
        <f>0</f>
        <v>0</v>
      </c>
      <c r="X1500" s="9">
        <f>0</f>
        <v>0</v>
      </c>
      <c r="Y1500" s="9">
        <f>0</f>
        <v>0</v>
      </c>
      <c r="Z1500" s="9">
        <f>0</f>
        <v>0</v>
      </c>
      <c r="AA1500">
        <f>10</f>
        <v>10</v>
      </c>
    </row>
    <row r="1501" spans="1:27" x14ac:dyDescent="0.55000000000000004">
      <c r="A1501" s="10">
        <v>46235</v>
      </c>
      <c r="B1501" t="s">
        <v>11</v>
      </c>
      <c r="C1501" t="s">
        <v>21</v>
      </c>
      <c r="D1501" t="s">
        <v>22</v>
      </c>
      <c r="E1501" t="s">
        <v>28</v>
      </c>
      <c r="F1501" t="s">
        <v>29</v>
      </c>
      <c r="G1501" t="s">
        <v>16</v>
      </c>
      <c r="H1501">
        <v>7.4811621633353704</v>
      </c>
      <c r="J1501">
        <f t="shared" si="236"/>
        <v>1500</v>
      </c>
      <c r="K1501" t="str">
        <f t="shared" si="230"/>
        <v>AEP TX NorthNorth LZ</v>
      </c>
      <c r="L1501" s="10">
        <f t="shared" si="237"/>
        <v>45887</v>
      </c>
      <c r="M1501" s="10">
        <f t="shared" si="238"/>
        <v>46235</v>
      </c>
      <c r="N1501" t="str">
        <f t="shared" si="231"/>
        <v>NA</v>
      </c>
      <c r="O1501" t="str">
        <f t="shared" si="232"/>
        <v>MED</v>
      </c>
      <c r="P1501" t="str">
        <f t="shared" si="233"/>
        <v>APG&amp;E</v>
      </c>
      <c r="Q1501">
        <f t="shared" si="234"/>
        <v>48</v>
      </c>
      <c r="R1501">
        <v>0</v>
      </c>
      <c r="S1501">
        <f>200</f>
        <v>200</v>
      </c>
      <c r="T1501" s="9">
        <f t="shared" si="239"/>
        <v>74.81162163335371</v>
      </c>
      <c r="U1501">
        <f>0</f>
        <v>0</v>
      </c>
      <c r="V1501" s="9">
        <f t="shared" si="235"/>
        <v>74.81162163335371</v>
      </c>
      <c r="W1501" s="9">
        <f>0</f>
        <v>0</v>
      </c>
      <c r="X1501" s="9">
        <f>0</f>
        <v>0</v>
      </c>
      <c r="Y1501" s="9">
        <f>0</f>
        <v>0</v>
      </c>
      <c r="Z1501" s="9">
        <f>0</f>
        <v>0</v>
      </c>
      <c r="AA1501">
        <f>10</f>
        <v>10</v>
      </c>
    </row>
    <row r="1502" spans="1:27" x14ac:dyDescent="0.55000000000000004">
      <c r="A1502" s="10">
        <v>46266</v>
      </c>
      <c r="B1502" t="s">
        <v>11</v>
      </c>
      <c r="C1502" t="s">
        <v>21</v>
      </c>
      <c r="D1502" t="s">
        <v>22</v>
      </c>
      <c r="E1502" t="s">
        <v>28</v>
      </c>
      <c r="F1502" t="s">
        <v>15</v>
      </c>
      <c r="G1502" t="s">
        <v>16</v>
      </c>
      <c r="H1502">
        <v>7.4802474554714999</v>
      </c>
      <c r="J1502">
        <f t="shared" si="236"/>
        <v>1501</v>
      </c>
      <c r="K1502" t="str">
        <f t="shared" si="230"/>
        <v>AEP TX NorthNorth LZ</v>
      </c>
      <c r="L1502" s="10">
        <f t="shared" si="237"/>
        <v>45887</v>
      </c>
      <c r="M1502" s="10">
        <f t="shared" si="238"/>
        <v>46266</v>
      </c>
      <c r="N1502" t="str">
        <f t="shared" si="231"/>
        <v>NA</v>
      </c>
      <c r="O1502" t="str">
        <f t="shared" si="232"/>
        <v>MED</v>
      </c>
      <c r="P1502" t="str">
        <f t="shared" si="233"/>
        <v>APG&amp;E</v>
      </c>
      <c r="Q1502">
        <f t="shared" si="234"/>
        <v>12</v>
      </c>
      <c r="R1502">
        <v>0</v>
      </c>
      <c r="S1502">
        <f>200</f>
        <v>200</v>
      </c>
      <c r="T1502" s="9">
        <f t="shared" si="239"/>
        <v>74.802474554715005</v>
      </c>
      <c r="U1502">
        <f>0</f>
        <v>0</v>
      </c>
      <c r="V1502" s="9">
        <f t="shared" si="235"/>
        <v>74.802474554715005</v>
      </c>
      <c r="W1502" s="9">
        <f>0</f>
        <v>0</v>
      </c>
      <c r="X1502" s="9">
        <f>0</f>
        <v>0</v>
      </c>
      <c r="Y1502" s="9">
        <f>0</f>
        <v>0</v>
      </c>
      <c r="Z1502" s="9">
        <f>0</f>
        <v>0</v>
      </c>
      <c r="AA1502">
        <f>10</f>
        <v>10</v>
      </c>
    </row>
    <row r="1503" spans="1:27" x14ac:dyDescent="0.55000000000000004">
      <c r="A1503" s="10">
        <v>46266</v>
      </c>
      <c r="B1503" t="s">
        <v>11</v>
      </c>
      <c r="C1503" t="s">
        <v>21</v>
      </c>
      <c r="D1503" t="s">
        <v>22</v>
      </c>
      <c r="E1503" t="s">
        <v>28</v>
      </c>
      <c r="F1503" t="s">
        <v>17</v>
      </c>
      <c r="G1503" t="s">
        <v>16</v>
      </c>
      <c r="H1503">
        <v>7.4870331100037504</v>
      </c>
      <c r="J1503">
        <f t="shared" si="236"/>
        <v>1502</v>
      </c>
      <c r="K1503" t="str">
        <f t="shared" si="230"/>
        <v>AEP TX NorthNorth LZ</v>
      </c>
      <c r="L1503" s="10">
        <f t="shared" si="237"/>
        <v>45887</v>
      </c>
      <c r="M1503" s="10">
        <f t="shared" si="238"/>
        <v>46266</v>
      </c>
      <c r="N1503" t="str">
        <f t="shared" si="231"/>
        <v>NA</v>
      </c>
      <c r="O1503" t="str">
        <f t="shared" si="232"/>
        <v>MED</v>
      </c>
      <c r="P1503" t="str">
        <f t="shared" si="233"/>
        <v>APG&amp;E</v>
      </c>
      <c r="Q1503">
        <f t="shared" si="234"/>
        <v>24</v>
      </c>
      <c r="R1503">
        <v>0</v>
      </c>
      <c r="S1503">
        <f>200</f>
        <v>200</v>
      </c>
      <c r="T1503" s="9">
        <f t="shared" si="239"/>
        <v>74.870331100037504</v>
      </c>
      <c r="U1503">
        <f>0</f>
        <v>0</v>
      </c>
      <c r="V1503" s="9">
        <f t="shared" si="235"/>
        <v>74.870331100037504</v>
      </c>
      <c r="W1503" s="9">
        <f>0</f>
        <v>0</v>
      </c>
      <c r="X1503" s="9">
        <f>0</f>
        <v>0</v>
      </c>
      <c r="Y1503" s="9">
        <f>0</f>
        <v>0</v>
      </c>
      <c r="Z1503" s="9">
        <f>0</f>
        <v>0</v>
      </c>
      <c r="AA1503">
        <f>10</f>
        <v>10</v>
      </c>
    </row>
    <row r="1504" spans="1:27" x14ac:dyDescent="0.55000000000000004">
      <c r="A1504" s="10">
        <v>46266</v>
      </c>
      <c r="B1504" t="s">
        <v>11</v>
      </c>
      <c r="C1504" t="s">
        <v>21</v>
      </c>
      <c r="D1504" t="s">
        <v>22</v>
      </c>
      <c r="E1504" t="s">
        <v>28</v>
      </c>
      <c r="F1504" t="s">
        <v>18</v>
      </c>
      <c r="G1504" t="s">
        <v>16</v>
      </c>
      <c r="H1504">
        <v>7.4259382565935397</v>
      </c>
      <c r="J1504">
        <f t="shared" si="236"/>
        <v>1503</v>
      </c>
      <c r="K1504" t="str">
        <f t="shared" si="230"/>
        <v>AEP TX NorthNorth LZ</v>
      </c>
      <c r="L1504" s="10">
        <f t="shared" si="237"/>
        <v>45887</v>
      </c>
      <c r="M1504" s="10">
        <f t="shared" si="238"/>
        <v>46266</v>
      </c>
      <c r="N1504" t="str">
        <f t="shared" si="231"/>
        <v>NA</v>
      </c>
      <c r="O1504" t="str">
        <f t="shared" si="232"/>
        <v>MED</v>
      </c>
      <c r="P1504" t="str">
        <f t="shared" si="233"/>
        <v>APG&amp;E</v>
      </c>
      <c r="Q1504">
        <f t="shared" si="234"/>
        <v>36</v>
      </c>
      <c r="R1504">
        <v>0</v>
      </c>
      <c r="S1504">
        <f>200</f>
        <v>200</v>
      </c>
      <c r="T1504" s="9">
        <f t="shared" si="239"/>
        <v>74.259382565935397</v>
      </c>
      <c r="U1504">
        <f>0</f>
        <v>0</v>
      </c>
      <c r="V1504" s="9">
        <f t="shared" si="235"/>
        <v>74.259382565935397</v>
      </c>
      <c r="W1504" s="9">
        <f>0</f>
        <v>0</v>
      </c>
      <c r="X1504" s="9">
        <f>0</f>
        <v>0</v>
      </c>
      <c r="Y1504" s="9">
        <f>0</f>
        <v>0</v>
      </c>
      <c r="Z1504" s="9">
        <f>0</f>
        <v>0</v>
      </c>
      <c r="AA1504">
        <f>10</f>
        <v>10</v>
      </c>
    </row>
    <row r="1505" spans="1:27" x14ac:dyDescent="0.55000000000000004">
      <c r="A1505" s="10">
        <v>46266</v>
      </c>
      <c r="B1505" t="s">
        <v>11</v>
      </c>
      <c r="C1505" t="s">
        <v>21</v>
      </c>
      <c r="D1505" t="s">
        <v>22</v>
      </c>
      <c r="E1505" t="s">
        <v>28</v>
      </c>
      <c r="F1505" t="s">
        <v>29</v>
      </c>
      <c r="G1505" t="s">
        <v>16</v>
      </c>
      <c r="H1505">
        <v>7.4550672277383701</v>
      </c>
      <c r="J1505">
        <f t="shared" si="236"/>
        <v>1504</v>
      </c>
      <c r="K1505" t="str">
        <f t="shared" si="230"/>
        <v>AEP TX NorthNorth LZ</v>
      </c>
      <c r="L1505" s="10">
        <f t="shared" si="237"/>
        <v>45887</v>
      </c>
      <c r="M1505" s="10">
        <f t="shared" si="238"/>
        <v>46266</v>
      </c>
      <c r="N1505" t="str">
        <f t="shared" si="231"/>
        <v>NA</v>
      </c>
      <c r="O1505" t="str">
        <f t="shared" si="232"/>
        <v>MED</v>
      </c>
      <c r="P1505" t="str">
        <f t="shared" si="233"/>
        <v>APG&amp;E</v>
      </c>
      <c r="Q1505">
        <f t="shared" si="234"/>
        <v>48</v>
      </c>
      <c r="R1505">
        <v>0</v>
      </c>
      <c r="S1505">
        <f>200</f>
        <v>200</v>
      </c>
      <c r="T1505" s="9">
        <f t="shared" si="239"/>
        <v>74.550672277383697</v>
      </c>
      <c r="U1505">
        <f>0</f>
        <v>0</v>
      </c>
      <c r="V1505" s="9">
        <f t="shared" si="235"/>
        <v>74.550672277383697</v>
      </c>
      <c r="W1505" s="9">
        <f>0</f>
        <v>0</v>
      </c>
      <c r="X1505" s="9">
        <f>0</f>
        <v>0</v>
      </c>
      <c r="Y1505" s="9">
        <f>0</f>
        <v>0</v>
      </c>
      <c r="Z1505" s="9">
        <f>0</f>
        <v>0</v>
      </c>
      <c r="AA1505">
        <f>10</f>
        <v>10</v>
      </c>
    </row>
    <row r="1506" spans="1:27" x14ac:dyDescent="0.55000000000000004">
      <c r="A1506" s="10">
        <v>46296</v>
      </c>
      <c r="B1506" t="s">
        <v>11</v>
      </c>
      <c r="C1506" t="s">
        <v>21</v>
      </c>
      <c r="D1506" t="s">
        <v>22</v>
      </c>
      <c r="E1506" t="s">
        <v>28</v>
      </c>
      <c r="F1506" t="s">
        <v>15</v>
      </c>
      <c r="G1506" t="s">
        <v>16</v>
      </c>
      <c r="H1506">
        <v>7.4833892937097897</v>
      </c>
      <c r="J1506">
        <f t="shared" si="236"/>
        <v>1505</v>
      </c>
      <c r="K1506" t="str">
        <f t="shared" si="230"/>
        <v>AEP TX NorthNorth LZ</v>
      </c>
      <c r="L1506" s="10">
        <f t="shared" si="237"/>
        <v>45887</v>
      </c>
      <c r="M1506" s="10">
        <f t="shared" si="238"/>
        <v>46296</v>
      </c>
      <c r="N1506" t="str">
        <f t="shared" si="231"/>
        <v>NA</v>
      </c>
      <c r="O1506" t="str">
        <f t="shared" si="232"/>
        <v>MED</v>
      </c>
      <c r="P1506" t="str">
        <f t="shared" si="233"/>
        <v>APG&amp;E</v>
      </c>
      <c r="Q1506">
        <f t="shared" si="234"/>
        <v>12</v>
      </c>
      <c r="R1506">
        <v>0</v>
      </c>
      <c r="S1506">
        <f>200</f>
        <v>200</v>
      </c>
      <c r="T1506" s="9">
        <f t="shared" si="239"/>
        <v>74.8338929370979</v>
      </c>
      <c r="U1506">
        <f>0</f>
        <v>0</v>
      </c>
      <c r="V1506" s="9">
        <f t="shared" si="235"/>
        <v>74.8338929370979</v>
      </c>
      <c r="W1506" s="9">
        <f>0</f>
        <v>0</v>
      </c>
      <c r="X1506" s="9">
        <f>0</f>
        <v>0</v>
      </c>
      <c r="Y1506" s="9">
        <f>0</f>
        <v>0</v>
      </c>
      <c r="Z1506" s="9">
        <f>0</f>
        <v>0</v>
      </c>
      <c r="AA1506">
        <f>10</f>
        <v>10</v>
      </c>
    </row>
    <row r="1507" spans="1:27" x14ac:dyDescent="0.55000000000000004">
      <c r="A1507" s="10">
        <v>46296</v>
      </c>
      <c r="B1507" t="s">
        <v>11</v>
      </c>
      <c r="C1507" t="s">
        <v>21</v>
      </c>
      <c r="D1507" t="s">
        <v>22</v>
      </c>
      <c r="E1507" t="s">
        <v>28</v>
      </c>
      <c r="F1507" t="s">
        <v>17</v>
      </c>
      <c r="G1507" t="s">
        <v>16</v>
      </c>
      <c r="H1507">
        <v>7.4771782443558603</v>
      </c>
      <c r="J1507">
        <f t="shared" si="236"/>
        <v>1506</v>
      </c>
      <c r="K1507" t="str">
        <f t="shared" si="230"/>
        <v>AEP TX NorthNorth LZ</v>
      </c>
      <c r="L1507" s="10">
        <f t="shared" si="237"/>
        <v>45887</v>
      </c>
      <c r="M1507" s="10">
        <f t="shared" si="238"/>
        <v>46296</v>
      </c>
      <c r="N1507" t="str">
        <f t="shared" si="231"/>
        <v>NA</v>
      </c>
      <c r="O1507" t="str">
        <f t="shared" si="232"/>
        <v>MED</v>
      </c>
      <c r="P1507" t="str">
        <f t="shared" si="233"/>
        <v>APG&amp;E</v>
      </c>
      <c r="Q1507">
        <f t="shared" si="234"/>
        <v>24</v>
      </c>
      <c r="R1507">
        <v>0</v>
      </c>
      <c r="S1507">
        <f>200</f>
        <v>200</v>
      </c>
      <c r="T1507" s="9">
        <f t="shared" si="239"/>
        <v>74.771782443558607</v>
      </c>
      <c r="U1507">
        <f>0</f>
        <v>0</v>
      </c>
      <c r="V1507" s="9">
        <f t="shared" si="235"/>
        <v>74.771782443558607</v>
      </c>
      <c r="W1507" s="9">
        <f>0</f>
        <v>0</v>
      </c>
      <c r="X1507" s="9">
        <f>0</f>
        <v>0</v>
      </c>
      <c r="Y1507" s="9">
        <f>0</f>
        <v>0</v>
      </c>
      <c r="Z1507" s="9">
        <f>0</f>
        <v>0</v>
      </c>
      <c r="AA1507">
        <f>10</f>
        <v>10</v>
      </c>
    </row>
    <row r="1508" spans="1:27" x14ac:dyDescent="0.55000000000000004">
      <c r="A1508" s="10">
        <v>46296</v>
      </c>
      <c r="B1508" t="s">
        <v>11</v>
      </c>
      <c r="C1508" t="s">
        <v>21</v>
      </c>
      <c r="D1508" t="s">
        <v>22</v>
      </c>
      <c r="E1508" t="s">
        <v>28</v>
      </c>
      <c r="F1508" t="s">
        <v>18</v>
      </c>
      <c r="G1508" t="s">
        <v>16</v>
      </c>
      <c r="H1508">
        <v>7.4159670561018904</v>
      </c>
      <c r="J1508">
        <f t="shared" si="236"/>
        <v>1507</v>
      </c>
      <c r="K1508" t="str">
        <f t="shared" si="230"/>
        <v>AEP TX NorthNorth LZ</v>
      </c>
      <c r="L1508" s="10">
        <f t="shared" si="237"/>
        <v>45887</v>
      </c>
      <c r="M1508" s="10">
        <f t="shared" si="238"/>
        <v>46296</v>
      </c>
      <c r="N1508" t="str">
        <f t="shared" si="231"/>
        <v>NA</v>
      </c>
      <c r="O1508" t="str">
        <f t="shared" si="232"/>
        <v>MED</v>
      </c>
      <c r="P1508" t="str">
        <f t="shared" si="233"/>
        <v>APG&amp;E</v>
      </c>
      <c r="Q1508">
        <f t="shared" si="234"/>
        <v>36</v>
      </c>
      <c r="R1508">
        <v>0</v>
      </c>
      <c r="S1508">
        <f>200</f>
        <v>200</v>
      </c>
      <c r="T1508" s="9">
        <f t="shared" si="239"/>
        <v>74.159670561018899</v>
      </c>
      <c r="U1508">
        <f>0</f>
        <v>0</v>
      </c>
      <c r="V1508" s="9">
        <f t="shared" si="235"/>
        <v>74.159670561018899</v>
      </c>
      <c r="W1508" s="9">
        <f>0</f>
        <v>0</v>
      </c>
      <c r="X1508" s="9">
        <f>0</f>
        <v>0</v>
      </c>
      <c r="Y1508" s="9">
        <f>0</f>
        <v>0</v>
      </c>
      <c r="Z1508" s="9">
        <f>0</f>
        <v>0</v>
      </c>
      <c r="AA1508">
        <f>10</f>
        <v>10</v>
      </c>
    </row>
    <row r="1509" spans="1:27" x14ac:dyDescent="0.55000000000000004">
      <c r="A1509" s="10">
        <v>46296</v>
      </c>
      <c r="B1509" t="s">
        <v>11</v>
      </c>
      <c r="C1509" t="s">
        <v>21</v>
      </c>
      <c r="D1509" t="s">
        <v>22</v>
      </c>
      <c r="E1509" t="s">
        <v>28</v>
      </c>
      <c r="F1509" t="s">
        <v>29</v>
      </c>
      <c r="G1509" t="s">
        <v>16</v>
      </c>
      <c r="H1509">
        <v>7.4517861338687501</v>
      </c>
      <c r="J1509">
        <f t="shared" si="236"/>
        <v>1508</v>
      </c>
      <c r="K1509" t="str">
        <f t="shared" si="230"/>
        <v>AEP TX NorthNorth LZ</v>
      </c>
      <c r="L1509" s="10">
        <f t="shared" si="237"/>
        <v>45887</v>
      </c>
      <c r="M1509" s="10">
        <f t="shared" si="238"/>
        <v>46296</v>
      </c>
      <c r="N1509" t="str">
        <f t="shared" si="231"/>
        <v>NA</v>
      </c>
      <c r="O1509" t="str">
        <f t="shared" si="232"/>
        <v>MED</v>
      </c>
      <c r="P1509" t="str">
        <f t="shared" si="233"/>
        <v>APG&amp;E</v>
      </c>
      <c r="Q1509">
        <f t="shared" si="234"/>
        <v>48</v>
      </c>
      <c r="R1509">
        <v>0</v>
      </c>
      <c r="S1509">
        <f>200</f>
        <v>200</v>
      </c>
      <c r="T1509" s="9">
        <f t="shared" si="239"/>
        <v>74.517861338687496</v>
      </c>
      <c r="U1509">
        <f>0</f>
        <v>0</v>
      </c>
      <c r="V1509" s="9">
        <f t="shared" si="235"/>
        <v>74.517861338687496</v>
      </c>
      <c r="W1509" s="9">
        <f>0</f>
        <v>0</v>
      </c>
      <c r="X1509" s="9">
        <f>0</f>
        <v>0</v>
      </c>
      <c r="Y1509" s="9">
        <f>0</f>
        <v>0</v>
      </c>
      <c r="Z1509" s="9">
        <f>0</f>
        <v>0</v>
      </c>
      <c r="AA1509">
        <f>10</f>
        <v>10</v>
      </c>
    </row>
    <row r="1510" spans="1:27" x14ac:dyDescent="0.55000000000000004">
      <c r="A1510" s="10">
        <v>46327</v>
      </c>
      <c r="B1510" t="s">
        <v>11</v>
      </c>
      <c r="C1510" t="s">
        <v>21</v>
      </c>
      <c r="D1510" t="s">
        <v>22</v>
      </c>
      <c r="E1510" t="s">
        <v>28</v>
      </c>
      <c r="F1510" t="s">
        <v>15</v>
      </c>
      <c r="G1510" t="s">
        <v>16</v>
      </c>
      <c r="H1510">
        <v>7.4697317009281798</v>
      </c>
      <c r="J1510">
        <f t="shared" si="236"/>
        <v>1509</v>
      </c>
      <c r="K1510" t="str">
        <f t="shared" si="230"/>
        <v>AEP TX NorthNorth LZ</v>
      </c>
      <c r="L1510" s="10">
        <f t="shared" si="237"/>
        <v>45887</v>
      </c>
      <c r="M1510" s="10">
        <f t="shared" si="238"/>
        <v>46327</v>
      </c>
      <c r="N1510" t="str">
        <f t="shared" si="231"/>
        <v>NA</v>
      </c>
      <c r="O1510" t="str">
        <f t="shared" si="232"/>
        <v>MED</v>
      </c>
      <c r="P1510" t="str">
        <f t="shared" si="233"/>
        <v>APG&amp;E</v>
      </c>
      <c r="Q1510">
        <f t="shared" si="234"/>
        <v>12</v>
      </c>
      <c r="R1510">
        <v>0</v>
      </c>
      <c r="S1510">
        <f>200</f>
        <v>200</v>
      </c>
      <c r="T1510" s="9">
        <f t="shared" si="239"/>
        <v>74.697317009281804</v>
      </c>
      <c r="U1510">
        <f>0</f>
        <v>0</v>
      </c>
      <c r="V1510" s="9">
        <f t="shared" si="235"/>
        <v>74.697317009281804</v>
      </c>
      <c r="W1510" s="9">
        <f>0</f>
        <v>0</v>
      </c>
      <c r="X1510" s="9">
        <f>0</f>
        <v>0</v>
      </c>
      <c r="Y1510" s="9">
        <f>0</f>
        <v>0</v>
      </c>
      <c r="Z1510" s="9">
        <f>0</f>
        <v>0</v>
      </c>
      <c r="AA1510">
        <f>10</f>
        <v>10</v>
      </c>
    </row>
    <row r="1511" spans="1:27" x14ac:dyDescent="0.55000000000000004">
      <c r="A1511" s="10">
        <v>46327</v>
      </c>
      <c r="B1511" t="s">
        <v>11</v>
      </c>
      <c r="C1511" t="s">
        <v>21</v>
      </c>
      <c r="D1511" t="s">
        <v>22</v>
      </c>
      <c r="E1511" t="s">
        <v>28</v>
      </c>
      <c r="F1511" t="s">
        <v>17</v>
      </c>
      <c r="G1511" t="s">
        <v>16</v>
      </c>
      <c r="H1511">
        <v>7.4724622487269396</v>
      </c>
      <c r="J1511">
        <f t="shared" si="236"/>
        <v>1510</v>
      </c>
      <c r="K1511" t="str">
        <f t="shared" si="230"/>
        <v>AEP TX NorthNorth LZ</v>
      </c>
      <c r="L1511" s="10">
        <f t="shared" si="237"/>
        <v>45887</v>
      </c>
      <c r="M1511" s="10">
        <f t="shared" si="238"/>
        <v>46327</v>
      </c>
      <c r="N1511" t="str">
        <f t="shared" si="231"/>
        <v>NA</v>
      </c>
      <c r="O1511" t="str">
        <f t="shared" si="232"/>
        <v>MED</v>
      </c>
      <c r="P1511" t="str">
        <f t="shared" si="233"/>
        <v>APG&amp;E</v>
      </c>
      <c r="Q1511">
        <f t="shared" si="234"/>
        <v>24</v>
      </c>
      <c r="R1511">
        <v>0</v>
      </c>
      <c r="S1511">
        <f>200</f>
        <v>200</v>
      </c>
      <c r="T1511" s="9">
        <f t="shared" si="239"/>
        <v>74.7246224872694</v>
      </c>
      <c r="U1511">
        <f>0</f>
        <v>0</v>
      </c>
      <c r="V1511" s="9">
        <f t="shared" si="235"/>
        <v>74.7246224872694</v>
      </c>
      <c r="W1511" s="9">
        <f>0</f>
        <v>0</v>
      </c>
      <c r="X1511" s="9">
        <f>0</f>
        <v>0</v>
      </c>
      <c r="Y1511" s="9">
        <f>0</f>
        <v>0</v>
      </c>
      <c r="Z1511" s="9">
        <f>0</f>
        <v>0</v>
      </c>
      <c r="AA1511">
        <f>10</f>
        <v>10</v>
      </c>
    </row>
    <row r="1512" spans="1:27" x14ac:dyDescent="0.55000000000000004">
      <c r="A1512" s="10">
        <v>46327</v>
      </c>
      <c r="B1512" t="s">
        <v>11</v>
      </c>
      <c r="C1512" t="s">
        <v>21</v>
      </c>
      <c r="D1512" t="s">
        <v>22</v>
      </c>
      <c r="E1512" t="s">
        <v>28</v>
      </c>
      <c r="F1512" t="s">
        <v>18</v>
      </c>
      <c r="G1512" t="s">
        <v>16</v>
      </c>
      <c r="H1512">
        <v>7.4091655360711597</v>
      </c>
      <c r="J1512">
        <f t="shared" si="236"/>
        <v>1511</v>
      </c>
      <c r="K1512" t="str">
        <f t="shared" si="230"/>
        <v>AEP TX NorthNorth LZ</v>
      </c>
      <c r="L1512" s="10">
        <f t="shared" si="237"/>
        <v>45887</v>
      </c>
      <c r="M1512" s="10">
        <f t="shared" si="238"/>
        <v>46327</v>
      </c>
      <c r="N1512" t="str">
        <f t="shared" si="231"/>
        <v>NA</v>
      </c>
      <c r="O1512" t="str">
        <f t="shared" si="232"/>
        <v>MED</v>
      </c>
      <c r="P1512" t="str">
        <f t="shared" si="233"/>
        <v>APG&amp;E</v>
      </c>
      <c r="Q1512">
        <f t="shared" si="234"/>
        <v>36</v>
      </c>
      <c r="R1512">
        <v>0</v>
      </c>
      <c r="S1512">
        <f>200</f>
        <v>200</v>
      </c>
      <c r="T1512" s="9">
        <f t="shared" si="239"/>
        <v>74.091655360711599</v>
      </c>
      <c r="U1512">
        <f>0</f>
        <v>0</v>
      </c>
      <c r="V1512" s="9">
        <f t="shared" si="235"/>
        <v>74.091655360711599</v>
      </c>
      <c r="W1512" s="9">
        <f>0</f>
        <v>0</v>
      </c>
      <c r="X1512" s="9">
        <f>0</f>
        <v>0</v>
      </c>
      <c r="Y1512" s="9">
        <f>0</f>
        <v>0</v>
      </c>
      <c r="Z1512" s="9">
        <f>0</f>
        <v>0</v>
      </c>
      <c r="AA1512">
        <f>10</f>
        <v>10</v>
      </c>
    </row>
    <row r="1513" spans="1:27" x14ac:dyDescent="0.55000000000000004">
      <c r="A1513" s="10">
        <v>46327</v>
      </c>
      <c r="B1513" t="s">
        <v>11</v>
      </c>
      <c r="C1513" t="s">
        <v>21</v>
      </c>
      <c r="D1513" t="s">
        <v>22</v>
      </c>
      <c r="E1513" t="s">
        <v>28</v>
      </c>
      <c r="F1513" t="s">
        <v>29</v>
      </c>
      <c r="G1513" t="s">
        <v>16</v>
      </c>
      <c r="H1513">
        <v>7.4519330375425197</v>
      </c>
      <c r="J1513">
        <f t="shared" si="236"/>
        <v>1512</v>
      </c>
      <c r="K1513" t="str">
        <f t="shared" si="230"/>
        <v>AEP TX NorthNorth LZ</v>
      </c>
      <c r="L1513" s="10">
        <f t="shared" si="237"/>
        <v>45887</v>
      </c>
      <c r="M1513" s="10">
        <f t="shared" si="238"/>
        <v>46327</v>
      </c>
      <c r="N1513" t="str">
        <f t="shared" si="231"/>
        <v>NA</v>
      </c>
      <c r="O1513" t="str">
        <f t="shared" si="232"/>
        <v>MED</v>
      </c>
      <c r="P1513" t="str">
        <f t="shared" si="233"/>
        <v>APG&amp;E</v>
      </c>
      <c r="Q1513">
        <f t="shared" si="234"/>
        <v>48</v>
      </c>
      <c r="R1513">
        <v>0</v>
      </c>
      <c r="S1513">
        <f>200</f>
        <v>200</v>
      </c>
      <c r="T1513" s="9">
        <f t="shared" si="239"/>
        <v>74.519330375425199</v>
      </c>
      <c r="U1513">
        <f>0</f>
        <v>0</v>
      </c>
      <c r="V1513" s="9">
        <f t="shared" si="235"/>
        <v>74.519330375425199</v>
      </c>
      <c r="W1513" s="9">
        <f>0</f>
        <v>0</v>
      </c>
      <c r="X1513" s="9">
        <f>0</f>
        <v>0</v>
      </c>
      <c r="Y1513" s="9">
        <f>0</f>
        <v>0</v>
      </c>
      <c r="Z1513" s="9">
        <f>0</f>
        <v>0</v>
      </c>
      <c r="AA1513">
        <f>10</f>
        <v>10</v>
      </c>
    </row>
    <row r="1514" spans="1:27" x14ac:dyDescent="0.55000000000000004">
      <c r="A1514" s="10">
        <v>46357</v>
      </c>
      <c r="B1514" t="s">
        <v>11</v>
      </c>
      <c r="C1514" t="s">
        <v>21</v>
      </c>
      <c r="D1514" t="s">
        <v>22</v>
      </c>
      <c r="E1514" t="s">
        <v>28</v>
      </c>
      <c r="F1514" t="s">
        <v>15</v>
      </c>
      <c r="G1514" t="s">
        <v>16</v>
      </c>
      <c r="H1514">
        <v>7.4593651959933203</v>
      </c>
      <c r="J1514">
        <f t="shared" si="236"/>
        <v>1513</v>
      </c>
      <c r="K1514" t="str">
        <f t="shared" si="230"/>
        <v>AEP TX NorthNorth LZ</v>
      </c>
      <c r="L1514" s="10">
        <f t="shared" si="237"/>
        <v>45887</v>
      </c>
      <c r="M1514" s="10">
        <f t="shared" si="238"/>
        <v>46357</v>
      </c>
      <c r="N1514" t="str">
        <f t="shared" si="231"/>
        <v>NA</v>
      </c>
      <c r="O1514" t="str">
        <f t="shared" si="232"/>
        <v>MED</v>
      </c>
      <c r="P1514" t="str">
        <f t="shared" si="233"/>
        <v>APG&amp;E</v>
      </c>
      <c r="Q1514">
        <f t="shared" si="234"/>
        <v>12</v>
      </c>
      <c r="R1514">
        <v>0</v>
      </c>
      <c r="S1514">
        <f>200</f>
        <v>200</v>
      </c>
      <c r="T1514" s="9">
        <f t="shared" si="239"/>
        <v>74.593651959933197</v>
      </c>
      <c r="U1514">
        <f>0</f>
        <v>0</v>
      </c>
      <c r="V1514" s="9">
        <f t="shared" si="235"/>
        <v>74.593651959933197</v>
      </c>
      <c r="W1514" s="9">
        <f>0</f>
        <v>0</v>
      </c>
      <c r="X1514" s="9">
        <f>0</f>
        <v>0</v>
      </c>
      <c r="Y1514" s="9">
        <f>0</f>
        <v>0</v>
      </c>
      <c r="Z1514" s="9">
        <f>0</f>
        <v>0</v>
      </c>
      <c r="AA1514">
        <f>10</f>
        <v>10</v>
      </c>
    </row>
    <row r="1515" spans="1:27" x14ac:dyDescent="0.55000000000000004">
      <c r="A1515" s="10">
        <v>46357</v>
      </c>
      <c r="B1515" t="s">
        <v>11</v>
      </c>
      <c r="C1515" t="s">
        <v>21</v>
      </c>
      <c r="D1515" t="s">
        <v>22</v>
      </c>
      <c r="E1515" t="s">
        <v>28</v>
      </c>
      <c r="F1515" t="s">
        <v>17</v>
      </c>
      <c r="G1515" t="s">
        <v>16</v>
      </c>
      <c r="H1515">
        <v>7.4655868064326896</v>
      </c>
      <c r="J1515">
        <f t="shared" si="236"/>
        <v>1514</v>
      </c>
      <c r="K1515" t="str">
        <f t="shared" si="230"/>
        <v>AEP TX NorthNorth LZ</v>
      </c>
      <c r="L1515" s="10">
        <f t="shared" si="237"/>
        <v>45887</v>
      </c>
      <c r="M1515" s="10">
        <f t="shared" si="238"/>
        <v>46357</v>
      </c>
      <c r="N1515" t="str">
        <f t="shared" si="231"/>
        <v>NA</v>
      </c>
      <c r="O1515" t="str">
        <f t="shared" si="232"/>
        <v>MED</v>
      </c>
      <c r="P1515" t="str">
        <f t="shared" si="233"/>
        <v>APG&amp;E</v>
      </c>
      <c r="Q1515">
        <f t="shared" si="234"/>
        <v>24</v>
      </c>
      <c r="R1515">
        <v>0</v>
      </c>
      <c r="S1515">
        <f>200</f>
        <v>200</v>
      </c>
      <c r="T1515" s="9">
        <f t="shared" si="239"/>
        <v>74.655868064326896</v>
      </c>
      <c r="U1515">
        <f>0</f>
        <v>0</v>
      </c>
      <c r="V1515" s="9">
        <f t="shared" si="235"/>
        <v>74.655868064326896</v>
      </c>
      <c r="W1515" s="9">
        <f>0</f>
        <v>0</v>
      </c>
      <c r="X1515" s="9">
        <f>0</f>
        <v>0</v>
      </c>
      <c r="Y1515" s="9">
        <f>0</f>
        <v>0</v>
      </c>
      <c r="Z1515" s="9">
        <f>0</f>
        <v>0</v>
      </c>
      <c r="AA1515">
        <f>10</f>
        <v>10</v>
      </c>
    </row>
    <row r="1516" spans="1:27" x14ac:dyDescent="0.55000000000000004">
      <c r="A1516" s="10">
        <v>46357</v>
      </c>
      <c r="B1516" t="s">
        <v>11</v>
      </c>
      <c r="C1516" t="s">
        <v>21</v>
      </c>
      <c r="D1516" t="s">
        <v>22</v>
      </c>
      <c r="E1516" t="s">
        <v>28</v>
      </c>
      <c r="F1516" t="s">
        <v>18</v>
      </c>
      <c r="G1516" t="s">
        <v>16</v>
      </c>
      <c r="H1516">
        <v>7.4034776692207798</v>
      </c>
      <c r="J1516">
        <f t="shared" si="236"/>
        <v>1515</v>
      </c>
      <c r="K1516" t="str">
        <f t="shared" si="230"/>
        <v>AEP TX NorthNorth LZ</v>
      </c>
      <c r="L1516" s="10">
        <f t="shared" si="237"/>
        <v>45887</v>
      </c>
      <c r="M1516" s="10">
        <f t="shared" si="238"/>
        <v>46357</v>
      </c>
      <c r="N1516" t="str">
        <f t="shared" si="231"/>
        <v>NA</v>
      </c>
      <c r="O1516" t="str">
        <f t="shared" si="232"/>
        <v>MED</v>
      </c>
      <c r="P1516" t="str">
        <f t="shared" si="233"/>
        <v>APG&amp;E</v>
      </c>
      <c r="Q1516">
        <f t="shared" si="234"/>
        <v>36</v>
      </c>
      <c r="R1516">
        <v>0</v>
      </c>
      <c r="S1516">
        <f>200</f>
        <v>200</v>
      </c>
      <c r="T1516" s="9">
        <f t="shared" si="239"/>
        <v>74.034776692207799</v>
      </c>
      <c r="U1516">
        <f>0</f>
        <v>0</v>
      </c>
      <c r="V1516" s="9">
        <f t="shared" si="235"/>
        <v>74.034776692207799</v>
      </c>
      <c r="W1516" s="9">
        <f>0</f>
        <v>0</v>
      </c>
      <c r="X1516" s="9">
        <f>0</f>
        <v>0</v>
      </c>
      <c r="Y1516" s="9">
        <f>0</f>
        <v>0</v>
      </c>
      <c r="Z1516" s="9">
        <f>0</f>
        <v>0</v>
      </c>
      <c r="AA1516">
        <f>10</f>
        <v>10</v>
      </c>
    </row>
    <row r="1517" spans="1:27" x14ac:dyDescent="0.55000000000000004">
      <c r="A1517" s="10">
        <v>46357</v>
      </c>
      <c r="B1517" t="s">
        <v>11</v>
      </c>
      <c r="C1517" t="s">
        <v>21</v>
      </c>
      <c r="D1517" t="s">
        <v>22</v>
      </c>
      <c r="E1517" t="s">
        <v>28</v>
      </c>
      <c r="F1517" t="s">
        <v>29</v>
      </c>
      <c r="G1517" t="s">
        <v>16</v>
      </c>
      <c r="H1517">
        <v>7.4506213061882702</v>
      </c>
      <c r="J1517">
        <f t="shared" si="236"/>
        <v>1516</v>
      </c>
      <c r="K1517" t="str">
        <f t="shared" si="230"/>
        <v>AEP TX NorthNorth LZ</v>
      </c>
      <c r="L1517" s="10">
        <f t="shared" si="237"/>
        <v>45887</v>
      </c>
      <c r="M1517" s="10">
        <f t="shared" si="238"/>
        <v>46357</v>
      </c>
      <c r="N1517" t="str">
        <f t="shared" si="231"/>
        <v>NA</v>
      </c>
      <c r="O1517" t="str">
        <f t="shared" si="232"/>
        <v>MED</v>
      </c>
      <c r="P1517" t="str">
        <f t="shared" si="233"/>
        <v>APG&amp;E</v>
      </c>
      <c r="Q1517">
        <f t="shared" si="234"/>
        <v>48</v>
      </c>
      <c r="R1517">
        <v>0</v>
      </c>
      <c r="S1517">
        <f>200</f>
        <v>200</v>
      </c>
      <c r="T1517" s="9">
        <f t="shared" si="239"/>
        <v>74.506213061882704</v>
      </c>
      <c r="U1517">
        <f>0</f>
        <v>0</v>
      </c>
      <c r="V1517" s="9">
        <f t="shared" si="235"/>
        <v>74.506213061882704</v>
      </c>
      <c r="W1517" s="9">
        <f>0</f>
        <v>0</v>
      </c>
      <c r="X1517" s="9">
        <f>0</f>
        <v>0</v>
      </c>
      <c r="Y1517" s="9">
        <f>0</f>
        <v>0</v>
      </c>
      <c r="Z1517" s="9">
        <f>0</f>
        <v>0</v>
      </c>
      <c r="AA1517">
        <f>10</f>
        <v>10</v>
      </c>
    </row>
    <row r="1518" spans="1:27" x14ac:dyDescent="0.55000000000000004">
      <c r="A1518" s="10">
        <v>46388</v>
      </c>
      <c r="B1518" t="s">
        <v>11</v>
      </c>
      <c r="C1518" t="s">
        <v>21</v>
      </c>
      <c r="D1518" t="s">
        <v>22</v>
      </c>
      <c r="E1518" t="s">
        <v>28</v>
      </c>
      <c r="F1518" t="s">
        <v>15</v>
      </c>
      <c r="G1518" t="s">
        <v>16</v>
      </c>
      <c r="H1518">
        <v>7.4674322864909399</v>
      </c>
      <c r="J1518">
        <f t="shared" si="236"/>
        <v>1517</v>
      </c>
      <c r="K1518" t="str">
        <f t="shared" si="230"/>
        <v>AEP TX NorthNorth LZ</v>
      </c>
      <c r="L1518" s="10">
        <f t="shared" si="237"/>
        <v>45887</v>
      </c>
      <c r="M1518" s="10">
        <f t="shared" si="238"/>
        <v>46388</v>
      </c>
      <c r="N1518" t="str">
        <f t="shared" si="231"/>
        <v>NA</v>
      </c>
      <c r="O1518" t="str">
        <f t="shared" si="232"/>
        <v>MED</v>
      </c>
      <c r="P1518" t="str">
        <f t="shared" si="233"/>
        <v>APG&amp;E</v>
      </c>
      <c r="Q1518">
        <f t="shared" si="234"/>
        <v>12</v>
      </c>
      <c r="R1518">
        <v>0</v>
      </c>
      <c r="S1518">
        <f>200</f>
        <v>200</v>
      </c>
      <c r="T1518" s="9">
        <f t="shared" si="239"/>
        <v>74.674322864909399</v>
      </c>
      <c r="U1518">
        <f>0</f>
        <v>0</v>
      </c>
      <c r="V1518" s="9">
        <f t="shared" si="235"/>
        <v>74.674322864909399</v>
      </c>
      <c r="W1518" s="9">
        <f>0</f>
        <v>0</v>
      </c>
      <c r="X1518" s="9">
        <f>0</f>
        <v>0</v>
      </c>
      <c r="Y1518" s="9">
        <f>0</f>
        <v>0</v>
      </c>
      <c r="Z1518" s="9">
        <f>0</f>
        <v>0</v>
      </c>
      <c r="AA1518">
        <f>10</f>
        <v>10</v>
      </c>
    </row>
    <row r="1519" spans="1:27" x14ac:dyDescent="0.55000000000000004">
      <c r="A1519" s="10">
        <v>46388</v>
      </c>
      <c r="B1519" t="s">
        <v>11</v>
      </c>
      <c r="C1519" t="s">
        <v>21</v>
      </c>
      <c r="D1519" t="s">
        <v>22</v>
      </c>
      <c r="E1519" t="s">
        <v>28</v>
      </c>
      <c r="F1519" t="s">
        <v>17</v>
      </c>
      <c r="G1519" t="s">
        <v>16</v>
      </c>
      <c r="H1519">
        <v>7.4752587627276004</v>
      </c>
      <c r="J1519">
        <f t="shared" si="236"/>
        <v>1518</v>
      </c>
      <c r="K1519" t="str">
        <f t="shared" si="230"/>
        <v>AEP TX NorthNorth LZ</v>
      </c>
      <c r="L1519" s="10">
        <f t="shared" si="237"/>
        <v>45887</v>
      </c>
      <c r="M1519" s="10">
        <f t="shared" si="238"/>
        <v>46388</v>
      </c>
      <c r="N1519" t="str">
        <f t="shared" si="231"/>
        <v>NA</v>
      </c>
      <c r="O1519" t="str">
        <f t="shared" si="232"/>
        <v>MED</v>
      </c>
      <c r="P1519" t="str">
        <f t="shared" si="233"/>
        <v>APG&amp;E</v>
      </c>
      <c r="Q1519">
        <f t="shared" si="234"/>
        <v>24</v>
      </c>
      <c r="R1519">
        <v>0</v>
      </c>
      <c r="S1519">
        <f>200</f>
        <v>200</v>
      </c>
      <c r="T1519" s="9">
        <f t="shared" si="239"/>
        <v>74.752587627276</v>
      </c>
      <c r="U1519">
        <f>0</f>
        <v>0</v>
      </c>
      <c r="V1519" s="9">
        <f t="shared" si="235"/>
        <v>74.752587627276</v>
      </c>
      <c r="W1519" s="9">
        <f>0</f>
        <v>0</v>
      </c>
      <c r="X1519" s="9">
        <f>0</f>
        <v>0</v>
      </c>
      <c r="Y1519" s="9">
        <f>0</f>
        <v>0</v>
      </c>
      <c r="Z1519" s="9">
        <f>0</f>
        <v>0</v>
      </c>
      <c r="AA1519">
        <f>10</f>
        <v>10</v>
      </c>
    </row>
    <row r="1520" spans="1:27" x14ac:dyDescent="0.55000000000000004">
      <c r="A1520" s="10">
        <v>46388</v>
      </c>
      <c r="B1520" t="s">
        <v>11</v>
      </c>
      <c r="C1520" t="s">
        <v>21</v>
      </c>
      <c r="D1520" t="s">
        <v>22</v>
      </c>
      <c r="E1520" t="s">
        <v>28</v>
      </c>
      <c r="F1520" t="s">
        <v>18</v>
      </c>
      <c r="G1520" t="s">
        <v>16</v>
      </c>
      <c r="H1520">
        <v>7.4076964608632601</v>
      </c>
      <c r="J1520">
        <f t="shared" si="236"/>
        <v>1519</v>
      </c>
      <c r="K1520" t="str">
        <f t="shared" si="230"/>
        <v>AEP TX NorthNorth LZ</v>
      </c>
      <c r="L1520" s="10">
        <f t="shared" si="237"/>
        <v>45887</v>
      </c>
      <c r="M1520" s="10">
        <f t="shared" si="238"/>
        <v>46388</v>
      </c>
      <c r="N1520" t="str">
        <f t="shared" si="231"/>
        <v>NA</v>
      </c>
      <c r="O1520" t="str">
        <f t="shared" si="232"/>
        <v>MED</v>
      </c>
      <c r="P1520" t="str">
        <f t="shared" si="233"/>
        <v>APG&amp;E</v>
      </c>
      <c r="Q1520">
        <f t="shared" si="234"/>
        <v>36</v>
      </c>
      <c r="R1520">
        <v>0</v>
      </c>
      <c r="S1520">
        <f>200</f>
        <v>200</v>
      </c>
      <c r="T1520" s="9">
        <f t="shared" si="239"/>
        <v>74.076964608632608</v>
      </c>
      <c r="U1520">
        <f>0</f>
        <v>0</v>
      </c>
      <c r="V1520" s="9">
        <f t="shared" si="235"/>
        <v>74.076964608632608</v>
      </c>
      <c r="W1520" s="9">
        <f>0</f>
        <v>0</v>
      </c>
      <c r="X1520" s="9">
        <f>0</f>
        <v>0</v>
      </c>
      <c r="Y1520" s="9">
        <f>0</f>
        <v>0</v>
      </c>
      <c r="Z1520" s="9">
        <f>0</f>
        <v>0</v>
      </c>
      <c r="AA1520">
        <f>10</f>
        <v>10</v>
      </c>
    </row>
    <row r="1521" spans="1:27" x14ac:dyDescent="0.55000000000000004">
      <c r="A1521" s="10">
        <v>46388</v>
      </c>
      <c r="B1521" t="s">
        <v>11</v>
      </c>
      <c r="C1521" t="s">
        <v>21</v>
      </c>
      <c r="D1521" t="s">
        <v>22</v>
      </c>
      <c r="E1521" t="s">
        <v>28</v>
      </c>
      <c r="F1521" t="s">
        <v>29</v>
      </c>
      <c r="G1521" t="s">
        <v>16</v>
      </c>
      <c r="H1521">
        <v>7.4535091681877503</v>
      </c>
      <c r="J1521">
        <f t="shared" si="236"/>
        <v>1520</v>
      </c>
      <c r="K1521" t="str">
        <f t="shared" si="230"/>
        <v>AEP TX NorthNorth LZ</v>
      </c>
      <c r="L1521" s="10">
        <f t="shared" si="237"/>
        <v>45887</v>
      </c>
      <c r="M1521" s="10">
        <f t="shared" si="238"/>
        <v>46388</v>
      </c>
      <c r="N1521" t="str">
        <f t="shared" si="231"/>
        <v>NA</v>
      </c>
      <c r="O1521" t="str">
        <f t="shared" si="232"/>
        <v>MED</v>
      </c>
      <c r="P1521" t="str">
        <f t="shared" si="233"/>
        <v>APG&amp;E</v>
      </c>
      <c r="Q1521">
        <f t="shared" si="234"/>
        <v>48</v>
      </c>
      <c r="R1521">
        <v>0</v>
      </c>
      <c r="S1521">
        <f>200</f>
        <v>200</v>
      </c>
      <c r="T1521" s="9">
        <f t="shared" si="239"/>
        <v>74.535091681877503</v>
      </c>
      <c r="U1521">
        <f>0</f>
        <v>0</v>
      </c>
      <c r="V1521" s="9">
        <f t="shared" si="235"/>
        <v>74.535091681877503</v>
      </c>
      <c r="W1521" s="9">
        <f>0</f>
        <v>0</v>
      </c>
      <c r="X1521" s="9">
        <f>0</f>
        <v>0</v>
      </c>
      <c r="Y1521" s="9">
        <f>0</f>
        <v>0</v>
      </c>
      <c r="Z1521" s="9">
        <f>0</f>
        <v>0</v>
      </c>
      <c r="AA1521">
        <f>10</f>
        <v>10</v>
      </c>
    </row>
    <row r="1522" spans="1:27" x14ac:dyDescent="0.55000000000000004">
      <c r="A1522" s="10">
        <v>46419</v>
      </c>
      <c r="B1522" t="s">
        <v>11</v>
      </c>
      <c r="C1522" t="s">
        <v>21</v>
      </c>
      <c r="D1522" t="s">
        <v>22</v>
      </c>
      <c r="E1522" t="s">
        <v>28</v>
      </c>
      <c r="F1522" t="s">
        <v>15</v>
      </c>
      <c r="G1522" t="s">
        <v>16</v>
      </c>
      <c r="H1522">
        <v>7.5147621550979196</v>
      </c>
      <c r="J1522">
        <f t="shared" si="236"/>
        <v>1521</v>
      </c>
      <c r="K1522" t="str">
        <f t="shared" si="230"/>
        <v>AEP TX NorthNorth LZ</v>
      </c>
      <c r="L1522" s="10">
        <f t="shared" si="237"/>
        <v>45887</v>
      </c>
      <c r="M1522" s="10">
        <f t="shared" si="238"/>
        <v>46419</v>
      </c>
      <c r="N1522" t="str">
        <f t="shared" si="231"/>
        <v>NA</v>
      </c>
      <c r="O1522" t="str">
        <f t="shared" si="232"/>
        <v>MED</v>
      </c>
      <c r="P1522" t="str">
        <f t="shared" si="233"/>
        <v>APG&amp;E</v>
      </c>
      <c r="Q1522">
        <f t="shared" si="234"/>
        <v>12</v>
      </c>
      <c r="R1522">
        <v>0</v>
      </c>
      <c r="S1522">
        <f>200</f>
        <v>200</v>
      </c>
      <c r="T1522" s="9">
        <f t="shared" si="239"/>
        <v>75.147621550979196</v>
      </c>
      <c r="U1522">
        <f>0</f>
        <v>0</v>
      </c>
      <c r="V1522" s="9">
        <f t="shared" si="235"/>
        <v>75.147621550979196</v>
      </c>
      <c r="W1522" s="9">
        <f>0</f>
        <v>0</v>
      </c>
      <c r="X1522" s="9">
        <f>0</f>
        <v>0</v>
      </c>
      <c r="Y1522" s="9">
        <f>0</f>
        <v>0</v>
      </c>
      <c r="Z1522" s="9">
        <f>0</f>
        <v>0</v>
      </c>
      <c r="AA1522">
        <f>10</f>
        <v>10</v>
      </c>
    </row>
    <row r="1523" spans="1:27" x14ac:dyDescent="0.55000000000000004">
      <c r="A1523" s="10">
        <v>46419</v>
      </c>
      <c r="B1523" t="s">
        <v>11</v>
      </c>
      <c r="C1523" t="s">
        <v>21</v>
      </c>
      <c r="D1523" t="s">
        <v>22</v>
      </c>
      <c r="E1523" t="s">
        <v>28</v>
      </c>
      <c r="F1523" t="s">
        <v>17</v>
      </c>
      <c r="G1523" t="s">
        <v>16</v>
      </c>
      <c r="H1523">
        <v>7.5151108200763703</v>
      </c>
      <c r="J1523">
        <f t="shared" si="236"/>
        <v>1522</v>
      </c>
      <c r="K1523" t="str">
        <f t="shared" si="230"/>
        <v>AEP TX NorthNorth LZ</v>
      </c>
      <c r="L1523" s="10">
        <f t="shared" si="237"/>
        <v>45887</v>
      </c>
      <c r="M1523" s="10">
        <f t="shared" si="238"/>
        <v>46419</v>
      </c>
      <c r="N1523" t="str">
        <f t="shared" si="231"/>
        <v>NA</v>
      </c>
      <c r="O1523" t="str">
        <f t="shared" si="232"/>
        <v>MED</v>
      </c>
      <c r="P1523" t="str">
        <f t="shared" si="233"/>
        <v>APG&amp;E</v>
      </c>
      <c r="Q1523">
        <f t="shared" si="234"/>
        <v>24</v>
      </c>
      <c r="R1523">
        <v>0</v>
      </c>
      <c r="S1523">
        <f>200</f>
        <v>200</v>
      </c>
      <c r="T1523" s="9">
        <f t="shared" si="239"/>
        <v>75.151108200763701</v>
      </c>
      <c r="U1523">
        <f>0</f>
        <v>0</v>
      </c>
      <c r="V1523" s="9">
        <f t="shared" si="235"/>
        <v>75.151108200763701</v>
      </c>
      <c r="W1523" s="9">
        <f>0</f>
        <v>0</v>
      </c>
      <c r="X1523" s="9">
        <f>0</f>
        <v>0</v>
      </c>
      <c r="Y1523" s="9">
        <f>0</f>
        <v>0</v>
      </c>
      <c r="Z1523" s="9">
        <f>0</f>
        <v>0</v>
      </c>
      <c r="AA1523">
        <f>10</f>
        <v>10</v>
      </c>
    </row>
    <row r="1524" spans="1:27" x14ac:dyDescent="0.55000000000000004">
      <c r="A1524" s="10">
        <v>46419</v>
      </c>
      <c r="B1524" t="s">
        <v>11</v>
      </c>
      <c r="C1524" t="s">
        <v>21</v>
      </c>
      <c r="D1524" t="s">
        <v>22</v>
      </c>
      <c r="E1524" t="s">
        <v>28</v>
      </c>
      <c r="F1524" t="s">
        <v>18</v>
      </c>
      <c r="G1524" t="s">
        <v>16</v>
      </c>
      <c r="H1524">
        <v>7.4392090527404999</v>
      </c>
      <c r="J1524">
        <f t="shared" si="236"/>
        <v>1523</v>
      </c>
      <c r="K1524" t="str">
        <f t="shared" si="230"/>
        <v>AEP TX NorthNorth LZ</v>
      </c>
      <c r="L1524" s="10">
        <f t="shared" si="237"/>
        <v>45887</v>
      </c>
      <c r="M1524" s="10">
        <f t="shared" si="238"/>
        <v>46419</v>
      </c>
      <c r="N1524" t="str">
        <f t="shared" si="231"/>
        <v>NA</v>
      </c>
      <c r="O1524" t="str">
        <f t="shared" si="232"/>
        <v>MED</v>
      </c>
      <c r="P1524" t="str">
        <f t="shared" si="233"/>
        <v>APG&amp;E</v>
      </c>
      <c r="Q1524">
        <f t="shared" si="234"/>
        <v>36</v>
      </c>
      <c r="R1524">
        <v>0</v>
      </c>
      <c r="S1524">
        <f>200</f>
        <v>200</v>
      </c>
      <c r="T1524" s="9">
        <f t="shared" si="239"/>
        <v>74.392090527405003</v>
      </c>
      <c r="U1524">
        <f>0</f>
        <v>0</v>
      </c>
      <c r="V1524" s="9">
        <f t="shared" si="235"/>
        <v>74.392090527405003</v>
      </c>
      <c r="W1524" s="9">
        <f>0</f>
        <v>0</v>
      </c>
      <c r="X1524" s="9">
        <f>0</f>
        <v>0</v>
      </c>
      <c r="Y1524" s="9">
        <f>0</f>
        <v>0</v>
      </c>
      <c r="Z1524" s="9">
        <f>0</f>
        <v>0</v>
      </c>
      <c r="AA1524">
        <f>10</f>
        <v>10</v>
      </c>
    </row>
    <row r="1525" spans="1:27" x14ac:dyDescent="0.55000000000000004">
      <c r="A1525" s="10">
        <v>46419</v>
      </c>
      <c r="B1525" t="s">
        <v>11</v>
      </c>
      <c r="C1525" t="s">
        <v>21</v>
      </c>
      <c r="D1525" t="s">
        <v>22</v>
      </c>
      <c r="E1525" t="s">
        <v>28</v>
      </c>
      <c r="F1525" t="s">
        <v>29</v>
      </c>
      <c r="G1525" t="s">
        <v>16</v>
      </c>
      <c r="H1525">
        <v>7.48092282927872</v>
      </c>
      <c r="J1525">
        <f t="shared" si="236"/>
        <v>1524</v>
      </c>
      <c r="K1525" t="str">
        <f t="shared" si="230"/>
        <v>AEP TX NorthNorth LZ</v>
      </c>
      <c r="L1525" s="10">
        <f t="shared" si="237"/>
        <v>45887</v>
      </c>
      <c r="M1525" s="10">
        <f t="shared" si="238"/>
        <v>46419</v>
      </c>
      <c r="N1525" t="str">
        <f t="shared" si="231"/>
        <v>NA</v>
      </c>
      <c r="O1525" t="str">
        <f t="shared" si="232"/>
        <v>MED</v>
      </c>
      <c r="P1525" t="str">
        <f t="shared" si="233"/>
        <v>APG&amp;E</v>
      </c>
      <c r="Q1525">
        <f t="shared" si="234"/>
        <v>48</v>
      </c>
      <c r="R1525">
        <v>0</v>
      </c>
      <c r="S1525">
        <f>200</f>
        <v>200</v>
      </c>
      <c r="T1525" s="9">
        <f t="shared" si="239"/>
        <v>74.809228292787196</v>
      </c>
      <c r="U1525">
        <f>0</f>
        <v>0</v>
      </c>
      <c r="V1525" s="9">
        <f t="shared" si="235"/>
        <v>74.809228292787196</v>
      </c>
      <c r="W1525" s="9">
        <f>0</f>
        <v>0</v>
      </c>
      <c r="X1525" s="9">
        <f>0</f>
        <v>0</v>
      </c>
      <c r="Y1525" s="9">
        <f>0</f>
        <v>0</v>
      </c>
      <c r="Z1525" s="9">
        <f>0</f>
        <v>0</v>
      </c>
      <c r="AA1525">
        <f>10</f>
        <v>10</v>
      </c>
    </row>
    <row r="1526" spans="1:27" x14ac:dyDescent="0.55000000000000004">
      <c r="A1526" s="10">
        <v>46447</v>
      </c>
      <c r="B1526" t="s">
        <v>11</v>
      </c>
      <c r="C1526" t="s">
        <v>21</v>
      </c>
      <c r="D1526" t="s">
        <v>22</v>
      </c>
      <c r="E1526" t="s">
        <v>28</v>
      </c>
      <c r="F1526" t="s">
        <v>15</v>
      </c>
      <c r="G1526" t="s">
        <v>16</v>
      </c>
      <c r="H1526">
        <v>7.5590560393435799</v>
      </c>
      <c r="J1526">
        <f t="shared" si="236"/>
        <v>1525</v>
      </c>
      <c r="K1526" t="str">
        <f t="shared" si="230"/>
        <v>AEP TX NorthNorth LZ</v>
      </c>
      <c r="L1526" s="10">
        <f t="shared" si="237"/>
        <v>45887</v>
      </c>
      <c r="M1526" s="10">
        <f t="shared" si="238"/>
        <v>46447</v>
      </c>
      <c r="N1526" t="str">
        <f t="shared" si="231"/>
        <v>NA</v>
      </c>
      <c r="O1526" t="str">
        <f t="shared" si="232"/>
        <v>MED</v>
      </c>
      <c r="P1526" t="str">
        <f t="shared" si="233"/>
        <v>APG&amp;E</v>
      </c>
      <c r="Q1526">
        <f t="shared" si="234"/>
        <v>12</v>
      </c>
      <c r="R1526">
        <v>0</v>
      </c>
      <c r="S1526">
        <f>200</f>
        <v>200</v>
      </c>
      <c r="T1526" s="9">
        <f t="shared" si="239"/>
        <v>75.590560393435794</v>
      </c>
      <c r="U1526">
        <f>0</f>
        <v>0</v>
      </c>
      <c r="V1526" s="9">
        <f t="shared" si="235"/>
        <v>75.590560393435794</v>
      </c>
      <c r="W1526" s="9">
        <f>0</f>
        <v>0</v>
      </c>
      <c r="X1526" s="9">
        <f>0</f>
        <v>0</v>
      </c>
      <c r="Y1526" s="9">
        <f>0</f>
        <v>0</v>
      </c>
      <c r="Z1526" s="9">
        <f>0</f>
        <v>0</v>
      </c>
      <c r="AA1526">
        <f>10</f>
        <v>10</v>
      </c>
    </row>
    <row r="1527" spans="1:27" x14ac:dyDescent="0.55000000000000004">
      <c r="A1527" s="10">
        <v>46447</v>
      </c>
      <c r="B1527" t="s">
        <v>11</v>
      </c>
      <c r="C1527" t="s">
        <v>21</v>
      </c>
      <c r="D1527" t="s">
        <v>22</v>
      </c>
      <c r="E1527" t="s">
        <v>28</v>
      </c>
      <c r="F1527" t="s">
        <v>17</v>
      </c>
      <c r="G1527" t="s">
        <v>16</v>
      </c>
      <c r="H1527">
        <v>7.5468330345322903</v>
      </c>
      <c r="J1527">
        <f t="shared" si="236"/>
        <v>1526</v>
      </c>
      <c r="K1527" t="str">
        <f t="shared" si="230"/>
        <v>AEP TX NorthNorth LZ</v>
      </c>
      <c r="L1527" s="10">
        <f t="shared" si="237"/>
        <v>45887</v>
      </c>
      <c r="M1527" s="10">
        <f t="shared" si="238"/>
        <v>46447</v>
      </c>
      <c r="N1527" t="str">
        <f t="shared" si="231"/>
        <v>NA</v>
      </c>
      <c r="O1527" t="str">
        <f t="shared" si="232"/>
        <v>MED</v>
      </c>
      <c r="P1527" t="str">
        <f t="shared" si="233"/>
        <v>APG&amp;E</v>
      </c>
      <c r="Q1527">
        <f t="shared" si="234"/>
        <v>24</v>
      </c>
      <c r="R1527">
        <v>0</v>
      </c>
      <c r="S1527">
        <f>200</f>
        <v>200</v>
      </c>
      <c r="T1527" s="9">
        <f t="shared" si="239"/>
        <v>75.468330345322897</v>
      </c>
      <c r="U1527">
        <f>0</f>
        <v>0</v>
      </c>
      <c r="V1527" s="9">
        <f t="shared" si="235"/>
        <v>75.468330345322897</v>
      </c>
      <c r="W1527" s="9">
        <f>0</f>
        <v>0</v>
      </c>
      <c r="X1527" s="9">
        <f>0</f>
        <v>0</v>
      </c>
      <c r="Y1527" s="9">
        <f>0</f>
        <v>0</v>
      </c>
      <c r="Z1527" s="9">
        <f>0</f>
        <v>0</v>
      </c>
      <c r="AA1527">
        <f>10</f>
        <v>10</v>
      </c>
    </row>
    <row r="1528" spans="1:27" x14ac:dyDescent="0.55000000000000004">
      <c r="A1528" s="10">
        <v>46447</v>
      </c>
      <c r="B1528" t="s">
        <v>11</v>
      </c>
      <c r="C1528" t="s">
        <v>21</v>
      </c>
      <c r="D1528" t="s">
        <v>22</v>
      </c>
      <c r="E1528" t="s">
        <v>28</v>
      </c>
      <c r="F1528" t="s">
        <v>18</v>
      </c>
      <c r="G1528" t="s">
        <v>16</v>
      </c>
      <c r="H1528">
        <v>7.4658768290879296</v>
      </c>
      <c r="J1528">
        <f t="shared" si="236"/>
        <v>1527</v>
      </c>
      <c r="K1528" t="str">
        <f t="shared" si="230"/>
        <v>AEP TX NorthNorth LZ</v>
      </c>
      <c r="L1528" s="10">
        <f t="shared" si="237"/>
        <v>45887</v>
      </c>
      <c r="M1528" s="10">
        <f t="shared" si="238"/>
        <v>46447</v>
      </c>
      <c r="N1528" t="str">
        <f t="shared" si="231"/>
        <v>NA</v>
      </c>
      <c r="O1528" t="str">
        <f t="shared" si="232"/>
        <v>MED</v>
      </c>
      <c r="P1528" t="str">
        <f t="shared" si="233"/>
        <v>APG&amp;E</v>
      </c>
      <c r="Q1528">
        <f t="shared" si="234"/>
        <v>36</v>
      </c>
      <c r="R1528">
        <v>0</v>
      </c>
      <c r="S1528">
        <f>200</f>
        <v>200</v>
      </c>
      <c r="T1528" s="9">
        <f t="shared" si="239"/>
        <v>74.658768290879294</v>
      </c>
      <c r="U1528">
        <f>0</f>
        <v>0</v>
      </c>
      <c r="V1528" s="9">
        <f t="shared" si="235"/>
        <v>74.658768290879294</v>
      </c>
      <c r="W1528" s="9">
        <f>0</f>
        <v>0</v>
      </c>
      <c r="X1528" s="9">
        <f>0</f>
        <v>0</v>
      </c>
      <c r="Y1528" s="9">
        <f>0</f>
        <v>0</v>
      </c>
      <c r="Z1528" s="9">
        <f>0</f>
        <v>0</v>
      </c>
      <c r="AA1528">
        <f>10</f>
        <v>10</v>
      </c>
    </row>
    <row r="1529" spans="1:27" x14ac:dyDescent="0.55000000000000004">
      <c r="A1529" s="10">
        <v>46447</v>
      </c>
      <c r="B1529" t="s">
        <v>11</v>
      </c>
      <c r="C1529" t="s">
        <v>21</v>
      </c>
      <c r="D1529" t="s">
        <v>22</v>
      </c>
      <c r="E1529" t="s">
        <v>28</v>
      </c>
      <c r="F1529" t="s">
        <v>29</v>
      </c>
      <c r="G1529" t="s">
        <v>16</v>
      </c>
      <c r="H1529">
        <v>7.5054055929501704</v>
      </c>
      <c r="J1529">
        <f t="shared" si="236"/>
        <v>1528</v>
      </c>
      <c r="K1529" t="str">
        <f t="shared" si="230"/>
        <v>AEP TX NorthNorth LZ</v>
      </c>
      <c r="L1529" s="10">
        <f t="shared" si="237"/>
        <v>45887</v>
      </c>
      <c r="M1529" s="10">
        <f t="shared" si="238"/>
        <v>46447</v>
      </c>
      <c r="N1529" t="str">
        <f t="shared" si="231"/>
        <v>NA</v>
      </c>
      <c r="O1529" t="str">
        <f t="shared" si="232"/>
        <v>MED</v>
      </c>
      <c r="P1529" t="str">
        <f t="shared" si="233"/>
        <v>APG&amp;E</v>
      </c>
      <c r="Q1529">
        <f t="shared" si="234"/>
        <v>48</v>
      </c>
      <c r="R1529">
        <v>0</v>
      </c>
      <c r="S1529">
        <f>200</f>
        <v>200</v>
      </c>
      <c r="T1529" s="9">
        <f t="shared" si="239"/>
        <v>75.0540559295017</v>
      </c>
      <c r="U1529">
        <f>0</f>
        <v>0</v>
      </c>
      <c r="V1529" s="9">
        <f t="shared" si="235"/>
        <v>75.0540559295017</v>
      </c>
      <c r="W1529" s="9">
        <f>0</f>
        <v>0</v>
      </c>
      <c r="X1529" s="9">
        <f>0</f>
        <v>0</v>
      </c>
      <c r="Y1529" s="9">
        <f>0</f>
        <v>0</v>
      </c>
      <c r="Z1529" s="9">
        <f>0</f>
        <v>0</v>
      </c>
      <c r="AA1529">
        <f>10</f>
        <v>10</v>
      </c>
    </row>
    <row r="1530" spans="1:27" x14ac:dyDescent="0.55000000000000004">
      <c r="A1530" s="10">
        <v>46478</v>
      </c>
      <c r="B1530" t="s">
        <v>11</v>
      </c>
      <c r="C1530" t="s">
        <v>21</v>
      </c>
      <c r="D1530" t="s">
        <v>22</v>
      </c>
      <c r="E1530" t="s">
        <v>28</v>
      </c>
      <c r="F1530" t="s">
        <v>15</v>
      </c>
      <c r="G1530" t="s">
        <v>16</v>
      </c>
      <c r="H1530">
        <v>7.5633035770579502</v>
      </c>
      <c r="J1530">
        <f t="shared" si="236"/>
        <v>1529</v>
      </c>
      <c r="K1530" t="str">
        <f t="shared" si="230"/>
        <v>AEP TX NorthNorth LZ</v>
      </c>
      <c r="L1530" s="10">
        <f t="shared" si="237"/>
        <v>45887</v>
      </c>
      <c r="M1530" s="10">
        <f t="shared" si="238"/>
        <v>46478</v>
      </c>
      <c r="N1530" t="str">
        <f t="shared" si="231"/>
        <v>NA</v>
      </c>
      <c r="O1530" t="str">
        <f t="shared" si="232"/>
        <v>MED</v>
      </c>
      <c r="P1530" t="str">
        <f t="shared" si="233"/>
        <v>APG&amp;E</v>
      </c>
      <c r="Q1530">
        <f t="shared" si="234"/>
        <v>12</v>
      </c>
      <c r="R1530">
        <v>0</v>
      </c>
      <c r="S1530">
        <f>200</f>
        <v>200</v>
      </c>
      <c r="T1530" s="9">
        <f t="shared" si="239"/>
        <v>75.633035770579497</v>
      </c>
      <c r="U1530">
        <f>0</f>
        <v>0</v>
      </c>
      <c r="V1530" s="9">
        <f t="shared" si="235"/>
        <v>75.633035770579497</v>
      </c>
      <c r="W1530" s="9">
        <f>0</f>
        <v>0</v>
      </c>
      <c r="X1530" s="9">
        <f>0</f>
        <v>0</v>
      </c>
      <c r="Y1530" s="9">
        <f>0</f>
        <v>0</v>
      </c>
      <c r="Z1530" s="9">
        <f>0</f>
        <v>0</v>
      </c>
      <c r="AA1530">
        <f>10</f>
        <v>10</v>
      </c>
    </row>
    <row r="1531" spans="1:27" x14ac:dyDescent="0.55000000000000004">
      <c r="A1531" s="10">
        <v>46478</v>
      </c>
      <c r="B1531" t="s">
        <v>11</v>
      </c>
      <c r="C1531" t="s">
        <v>21</v>
      </c>
      <c r="D1531" t="s">
        <v>22</v>
      </c>
      <c r="E1531" t="s">
        <v>28</v>
      </c>
      <c r="F1531" t="s">
        <v>17</v>
      </c>
      <c r="G1531" t="s">
        <v>16</v>
      </c>
      <c r="H1531">
        <v>7.5427761282282804</v>
      </c>
      <c r="J1531">
        <f t="shared" si="236"/>
        <v>1530</v>
      </c>
      <c r="K1531" t="str">
        <f t="shared" si="230"/>
        <v>AEP TX NorthNorth LZ</v>
      </c>
      <c r="L1531" s="10">
        <f t="shared" si="237"/>
        <v>45887</v>
      </c>
      <c r="M1531" s="10">
        <f t="shared" si="238"/>
        <v>46478</v>
      </c>
      <c r="N1531" t="str">
        <f t="shared" si="231"/>
        <v>NA</v>
      </c>
      <c r="O1531" t="str">
        <f t="shared" si="232"/>
        <v>MED</v>
      </c>
      <c r="P1531" t="str">
        <f t="shared" si="233"/>
        <v>APG&amp;E</v>
      </c>
      <c r="Q1531">
        <f t="shared" si="234"/>
        <v>24</v>
      </c>
      <c r="R1531">
        <v>0</v>
      </c>
      <c r="S1531">
        <f>200</f>
        <v>200</v>
      </c>
      <c r="T1531" s="9">
        <f t="shared" si="239"/>
        <v>75.427761282282802</v>
      </c>
      <c r="U1531">
        <f>0</f>
        <v>0</v>
      </c>
      <c r="V1531" s="9">
        <f t="shared" si="235"/>
        <v>75.427761282282802</v>
      </c>
      <c r="W1531" s="9">
        <f>0</f>
        <v>0</v>
      </c>
      <c r="X1531" s="9">
        <f>0</f>
        <v>0</v>
      </c>
      <c r="Y1531" s="9">
        <f>0</f>
        <v>0</v>
      </c>
      <c r="Z1531" s="9">
        <f>0</f>
        <v>0</v>
      </c>
      <c r="AA1531">
        <f>10</f>
        <v>10</v>
      </c>
    </row>
    <row r="1532" spans="1:27" x14ac:dyDescent="0.55000000000000004">
      <c r="A1532" s="10">
        <v>46478</v>
      </c>
      <c r="B1532" t="s">
        <v>11</v>
      </c>
      <c r="C1532" t="s">
        <v>21</v>
      </c>
      <c r="D1532" t="s">
        <v>22</v>
      </c>
      <c r="E1532" t="s">
        <v>28</v>
      </c>
      <c r="F1532" t="s">
        <v>18</v>
      </c>
      <c r="G1532" t="s">
        <v>16</v>
      </c>
      <c r="H1532">
        <v>7.4691402032523397</v>
      </c>
      <c r="J1532">
        <f t="shared" si="236"/>
        <v>1531</v>
      </c>
      <c r="K1532" t="str">
        <f t="shared" si="230"/>
        <v>AEP TX NorthNorth LZ</v>
      </c>
      <c r="L1532" s="10">
        <f t="shared" si="237"/>
        <v>45887</v>
      </c>
      <c r="M1532" s="10">
        <f t="shared" si="238"/>
        <v>46478</v>
      </c>
      <c r="N1532" t="str">
        <f t="shared" si="231"/>
        <v>NA</v>
      </c>
      <c r="O1532" t="str">
        <f t="shared" si="232"/>
        <v>MED</v>
      </c>
      <c r="P1532" t="str">
        <f t="shared" si="233"/>
        <v>APG&amp;E</v>
      </c>
      <c r="Q1532">
        <f t="shared" si="234"/>
        <v>36</v>
      </c>
      <c r="R1532">
        <v>0</v>
      </c>
      <c r="S1532">
        <f>200</f>
        <v>200</v>
      </c>
      <c r="T1532" s="9">
        <f t="shared" si="239"/>
        <v>74.691402032523399</v>
      </c>
      <c r="U1532">
        <f>0</f>
        <v>0</v>
      </c>
      <c r="V1532" s="9">
        <f t="shared" si="235"/>
        <v>74.691402032523399</v>
      </c>
      <c r="W1532" s="9">
        <f>0</f>
        <v>0</v>
      </c>
      <c r="X1532" s="9">
        <f>0</f>
        <v>0</v>
      </c>
      <c r="Y1532" s="9">
        <f>0</f>
        <v>0</v>
      </c>
      <c r="Z1532" s="9">
        <f>0</f>
        <v>0</v>
      </c>
      <c r="AA1532">
        <f>10</f>
        <v>10</v>
      </c>
    </row>
    <row r="1533" spans="1:27" x14ac:dyDescent="0.55000000000000004">
      <c r="A1533" s="10">
        <v>46508</v>
      </c>
      <c r="B1533" t="s">
        <v>11</v>
      </c>
      <c r="C1533" t="s">
        <v>21</v>
      </c>
      <c r="D1533" t="s">
        <v>22</v>
      </c>
      <c r="E1533" t="s">
        <v>28</v>
      </c>
      <c r="F1533" t="s">
        <v>15</v>
      </c>
      <c r="G1533" t="s">
        <v>16</v>
      </c>
      <c r="H1533">
        <v>7.5584341984604704</v>
      </c>
      <c r="J1533">
        <f t="shared" si="236"/>
        <v>1532</v>
      </c>
      <c r="K1533" t="str">
        <f t="shared" si="230"/>
        <v>AEP TX NorthNorth LZ</v>
      </c>
      <c r="L1533" s="10">
        <f t="shared" si="237"/>
        <v>45887</v>
      </c>
      <c r="M1533" s="10">
        <f t="shared" si="238"/>
        <v>46508</v>
      </c>
      <c r="N1533" t="str">
        <f t="shared" si="231"/>
        <v>NA</v>
      </c>
      <c r="O1533" t="str">
        <f t="shared" si="232"/>
        <v>MED</v>
      </c>
      <c r="P1533" t="str">
        <f t="shared" si="233"/>
        <v>APG&amp;E</v>
      </c>
      <c r="Q1533">
        <f t="shared" si="234"/>
        <v>12</v>
      </c>
      <c r="R1533">
        <v>0</v>
      </c>
      <c r="S1533">
        <f>200</f>
        <v>200</v>
      </c>
      <c r="T1533" s="9">
        <f t="shared" si="239"/>
        <v>75.584341984604706</v>
      </c>
      <c r="U1533">
        <f>0</f>
        <v>0</v>
      </c>
      <c r="V1533" s="9">
        <f t="shared" si="235"/>
        <v>75.584341984604706</v>
      </c>
      <c r="W1533" s="9">
        <f>0</f>
        <v>0</v>
      </c>
      <c r="X1533" s="9">
        <f>0</f>
        <v>0</v>
      </c>
      <c r="Y1533" s="9">
        <f>0</f>
        <v>0</v>
      </c>
      <c r="Z1533" s="9">
        <f>0</f>
        <v>0</v>
      </c>
      <c r="AA1533">
        <f>10</f>
        <v>10</v>
      </c>
    </row>
    <row r="1534" spans="1:27" x14ac:dyDescent="0.55000000000000004">
      <c r="A1534" s="10">
        <v>46508</v>
      </c>
      <c r="B1534" t="s">
        <v>11</v>
      </c>
      <c r="C1534" t="s">
        <v>21</v>
      </c>
      <c r="D1534" t="s">
        <v>22</v>
      </c>
      <c r="E1534" t="s">
        <v>28</v>
      </c>
      <c r="F1534" t="s">
        <v>17</v>
      </c>
      <c r="G1534" t="s">
        <v>16</v>
      </c>
      <c r="H1534">
        <v>7.5362853895584401</v>
      </c>
      <c r="J1534">
        <f t="shared" si="236"/>
        <v>1533</v>
      </c>
      <c r="K1534" t="str">
        <f t="shared" si="230"/>
        <v>AEP TX NorthNorth LZ</v>
      </c>
      <c r="L1534" s="10">
        <f t="shared" si="237"/>
        <v>45887</v>
      </c>
      <c r="M1534" s="10">
        <f t="shared" si="238"/>
        <v>46508</v>
      </c>
      <c r="N1534" t="str">
        <f t="shared" si="231"/>
        <v>NA</v>
      </c>
      <c r="O1534" t="str">
        <f t="shared" si="232"/>
        <v>MED</v>
      </c>
      <c r="P1534" t="str">
        <f t="shared" si="233"/>
        <v>APG&amp;E</v>
      </c>
      <c r="Q1534">
        <f t="shared" si="234"/>
        <v>24</v>
      </c>
      <c r="R1534">
        <v>0</v>
      </c>
      <c r="S1534">
        <f>200</f>
        <v>200</v>
      </c>
      <c r="T1534" s="9">
        <f t="shared" si="239"/>
        <v>75.362853895584408</v>
      </c>
      <c r="U1534">
        <f>0</f>
        <v>0</v>
      </c>
      <c r="V1534" s="9">
        <f t="shared" si="235"/>
        <v>75.362853895584408</v>
      </c>
      <c r="W1534" s="9">
        <f>0</f>
        <v>0</v>
      </c>
      <c r="X1534" s="9">
        <f>0</f>
        <v>0</v>
      </c>
      <c r="Y1534" s="9">
        <f>0</f>
        <v>0</v>
      </c>
      <c r="Z1534" s="9">
        <f>0</f>
        <v>0</v>
      </c>
      <c r="AA1534">
        <f>10</f>
        <v>10</v>
      </c>
    </row>
    <row r="1535" spans="1:27" x14ac:dyDescent="0.55000000000000004">
      <c r="A1535" s="10">
        <v>46508</v>
      </c>
      <c r="B1535" t="s">
        <v>11</v>
      </c>
      <c r="C1535" t="s">
        <v>21</v>
      </c>
      <c r="D1535" t="s">
        <v>22</v>
      </c>
      <c r="E1535" t="s">
        <v>28</v>
      </c>
      <c r="F1535" t="s">
        <v>18</v>
      </c>
      <c r="G1535" t="s">
        <v>16</v>
      </c>
      <c r="H1535">
        <v>7.4696913016919302</v>
      </c>
      <c r="J1535">
        <f t="shared" si="236"/>
        <v>1534</v>
      </c>
      <c r="K1535" t="str">
        <f t="shared" si="230"/>
        <v>AEP TX NorthNorth LZ</v>
      </c>
      <c r="L1535" s="10">
        <f t="shared" si="237"/>
        <v>45887</v>
      </c>
      <c r="M1535" s="10">
        <f t="shared" si="238"/>
        <v>46508</v>
      </c>
      <c r="N1535" t="str">
        <f t="shared" si="231"/>
        <v>NA</v>
      </c>
      <c r="O1535" t="str">
        <f t="shared" si="232"/>
        <v>MED</v>
      </c>
      <c r="P1535" t="str">
        <f t="shared" si="233"/>
        <v>APG&amp;E</v>
      </c>
      <c r="Q1535">
        <f t="shared" si="234"/>
        <v>36</v>
      </c>
      <c r="R1535">
        <v>0</v>
      </c>
      <c r="S1535">
        <f>200</f>
        <v>200</v>
      </c>
      <c r="T1535" s="9">
        <f t="shared" si="239"/>
        <v>74.696913016919297</v>
      </c>
      <c r="U1535">
        <f>0</f>
        <v>0</v>
      </c>
      <c r="V1535" s="9">
        <f t="shared" si="235"/>
        <v>74.696913016919297</v>
      </c>
      <c r="W1535" s="9">
        <f>0</f>
        <v>0</v>
      </c>
      <c r="X1535" s="9">
        <f>0</f>
        <v>0</v>
      </c>
      <c r="Y1535" s="9">
        <f>0</f>
        <v>0</v>
      </c>
      <c r="Z1535" s="9">
        <f>0</f>
        <v>0</v>
      </c>
      <c r="AA1535">
        <f>10</f>
        <v>10</v>
      </c>
    </row>
    <row r="1536" spans="1:27" x14ac:dyDescent="0.55000000000000004">
      <c r="A1536" s="10">
        <v>46539</v>
      </c>
      <c r="B1536" t="s">
        <v>11</v>
      </c>
      <c r="C1536" t="s">
        <v>21</v>
      </c>
      <c r="D1536" t="s">
        <v>22</v>
      </c>
      <c r="E1536" t="s">
        <v>28</v>
      </c>
      <c r="F1536" t="s">
        <v>15</v>
      </c>
      <c r="G1536" t="s">
        <v>16</v>
      </c>
      <c r="H1536">
        <v>7.5484931461130902</v>
      </c>
      <c r="J1536">
        <f t="shared" si="236"/>
        <v>1535</v>
      </c>
      <c r="K1536" t="str">
        <f t="shared" si="230"/>
        <v>AEP TX NorthNorth LZ</v>
      </c>
      <c r="L1536" s="10">
        <f t="shared" si="237"/>
        <v>45887</v>
      </c>
      <c r="M1536" s="10">
        <f t="shared" si="238"/>
        <v>46539</v>
      </c>
      <c r="N1536" t="str">
        <f t="shared" si="231"/>
        <v>NA</v>
      </c>
      <c r="O1536" t="str">
        <f t="shared" si="232"/>
        <v>MED</v>
      </c>
      <c r="P1536" t="str">
        <f t="shared" si="233"/>
        <v>APG&amp;E</v>
      </c>
      <c r="Q1536">
        <f t="shared" si="234"/>
        <v>12</v>
      </c>
      <c r="R1536">
        <v>0</v>
      </c>
      <c r="S1536">
        <f>200</f>
        <v>200</v>
      </c>
      <c r="T1536" s="9">
        <f t="shared" si="239"/>
        <v>75.484931461130898</v>
      </c>
      <c r="U1536">
        <f>0</f>
        <v>0</v>
      </c>
      <c r="V1536" s="9">
        <f t="shared" si="235"/>
        <v>75.484931461130898</v>
      </c>
      <c r="W1536" s="9">
        <f>0</f>
        <v>0</v>
      </c>
      <c r="X1536" s="9">
        <f>0</f>
        <v>0</v>
      </c>
      <c r="Y1536" s="9">
        <f>0</f>
        <v>0</v>
      </c>
      <c r="Z1536" s="9">
        <f>0</f>
        <v>0</v>
      </c>
      <c r="AA1536">
        <f>10</f>
        <v>10</v>
      </c>
    </row>
    <row r="1537" spans="1:27" x14ac:dyDescent="0.55000000000000004">
      <c r="A1537" s="10">
        <v>46539</v>
      </c>
      <c r="B1537" t="s">
        <v>11</v>
      </c>
      <c r="C1537" t="s">
        <v>21</v>
      </c>
      <c r="D1537" t="s">
        <v>22</v>
      </c>
      <c r="E1537" t="s">
        <v>28</v>
      </c>
      <c r="F1537" t="s">
        <v>17</v>
      </c>
      <c r="G1537" t="s">
        <v>16</v>
      </c>
      <c r="H1537">
        <v>7.5273490949052997</v>
      </c>
      <c r="J1537">
        <f t="shared" si="236"/>
        <v>1536</v>
      </c>
      <c r="K1537" t="str">
        <f t="shared" si="230"/>
        <v>AEP TX NorthNorth LZ</v>
      </c>
      <c r="L1537" s="10">
        <f t="shared" si="237"/>
        <v>45887</v>
      </c>
      <c r="M1537" s="10">
        <f t="shared" si="238"/>
        <v>46539</v>
      </c>
      <c r="N1537" t="str">
        <f t="shared" si="231"/>
        <v>NA</v>
      </c>
      <c r="O1537" t="str">
        <f t="shared" si="232"/>
        <v>MED</v>
      </c>
      <c r="P1537" t="str">
        <f t="shared" si="233"/>
        <v>APG&amp;E</v>
      </c>
      <c r="Q1537">
        <f t="shared" si="234"/>
        <v>24</v>
      </c>
      <c r="R1537">
        <v>0</v>
      </c>
      <c r="S1537">
        <f>200</f>
        <v>200</v>
      </c>
      <c r="T1537" s="9">
        <f t="shared" si="239"/>
        <v>75.273490949052999</v>
      </c>
      <c r="U1537">
        <f>0</f>
        <v>0</v>
      </c>
      <c r="V1537" s="9">
        <f t="shared" si="235"/>
        <v>75.273490949052999</v>
      </c>
      <c r="W1537" s="9">
        <f>0</f>
        <v>0</v>
      </c>
      <c r="X1537" s="9">
        <f>0</f>
        <v>0</v>
      </c>
      <c r="Y1537" s="9">
        <f>0</f>
        <v>0</v>
      </c>
      <c r="Z1537" s="9">
        <f>0</f>
        <v>0</v>
      </c>
      <c r="AA1537">
        <f>10</f>
        <v>10</v>
      </c>
    </row>
    <row r="1538" spans="1:27" x14ac:dyDescent="0.55000000000000004">
      <c r="A1538" s="10">
        <v>46539</v>
      </c>
      <c r="B1538" t="s">
        <v>11</v>
      </c>
      <c r="C1538" t="s">
        <v>21</v>
      </c>
      <c r="D1538" t="s">
        <v>22</v>
      </c>
      <c r="E1538" t="s">
        <v>28</v>
      </c>
      <c r="F1538" t="s">
        <v>18</v>
      </c>
      <c r="G1538" t="s">
        <v>16</v>
      </c>
      <c r="H1538">
        <v>7.4701575252943897</v>
      </c>
      <c r="J1538">
        <f t="shared" si="236"/>
        <v>1537</v>
      </c>
      <c r="K1538" t="str">
        <f t="shared" ref="K1538:K1601" si="240">CONCATENATE(C1538,D1538)</f>
        <v>AEP TX NorthNorth LZ</v>
      </c>
      <c r="L1538" s="10">
        <f t="shared" si="237"/>
        <v>45887</v>
      </c>
      <c r="M1538" s="10">
        <f t="shared" si="238"/>
        <v>46539</v>
      </c>
      <c r="N1538" t="str">
        <f t="shared" ref="N1538:N1601" si="241">IF(K1538="CenterpointHouston LZ","COAST",IF(K1538="OncorNorth LZ","NORTH",IF(K1538="AEP TX CENTRALSouth LZ","SOUTH",IF(K1538="AEP TX CentralWest LZ","WEST",IF(K1538="TNMPHouston LZ","TNMP","NA")))))</f>
        <v>NA</v>
      </c>
      <c r="O1538" t="str">
        <f t="shared" ref="O1538:O1601" si="242">IF(E1538="LO","LOW",IF(E1538="MED","MED",IF(E1538="HI","HIGH","NA")))</f>
        <v>MED</v>
      </c>
      <c r="P1538" t="str">
        <f t="shared" ref="P1538:P1601" si="243">IF(G1538="Fixed Price","APG&amp;E","NA")</f>
        <v>APG&amp;E</v>
      </c>
      <c r="Q1538">
        <f t="shared" ref="Q1538:Q1601" si="244">IF(F1538="12 Months",12,IF(F1538="24 Months",24,IF(F1538="36 Months",36,IF(F1538="48 Months",48,IF(F1538="60 Months",60,0)))))</f>
        <v>36</v>
      </c>
      <c r="R1538">
        <v>0</v>
      </c>
      <c r="S1538">
        <f>200</f>
        <v>200</v>
      </c>
      <c r="T1538" s="9">
        <f t="shared" si="239"/>
        <v>74.701575252943897</v>
      </c>
      <c r="U1538">
        <f>0</f>
        <v>0</v>
      </c>
      <c r="V1538" s="9">
        <f t="shared" ref="V1538:V1601" si="245">T1538+U1538</f>
        <v>74.701575252943897</v>
      </c>
      <c r="W1538" s="9">
        <f>0</f>
        <v>0</v>
      </c>
      <c r="X1538" s="9">
        <f>0</f>
        <v>0</v>
      </c>
      <c r="Y1538" s="9">
        <f>0</f>
        <v>0</v>
      </c>
      <c r="Z1538" s="9">
        <f>0</f>
        <v>0</v>
      </c>
      <c r="AA1538">
        <f>10</f>
        <v>10</v>
      </c>
    </row>
    <row r="1539" spans="1:27" x14ac:dyDescent="0.55000000000000004">
      <c r="A1539" s="10">
        <v>46569</v>
      </c>
      <c r="B1539" t="s">
        <v>11</v>
      </c>
      <c r="C1539" t="s">
        <v>21</v>
      </c>
      <c r="D1539" t="s">
        <v>22</v>
      </c>
      <c r="E1539" t="s">
        <v>28</v>
      </c>
      <c r="F1539" t="s">
        <v>15</v>
      </c>
      <c r="G1539" t="s">
        <v>16</v>
      </c>
      <c r="H1539">
        <v>7.5403746514300902</v>
      </c>
      <c r="J1539">
        <f t="shared" ref="J1539:J1602" si="246">J1538+1</f>
        <v>1538</v>
      </c>
      <c r="K1539" t="str">
        <f t="shared" si="240"/>
        <v>AEP TX NorthNorth LZ</v>
      </c>
      <c r="L1539" s="10">
        <f t="shared" ref="L1539:L1602" si="247">DATE(2025,8,18)</f>
        <v>45887</v>
      </c>
      <c r="M1539" s="10">
        <f t="shared" ref="M1539:M1602" si="248">A1539</f>
        <v>46569</v>
      </c>
      <c r="N1539" t="str">
        <f t="shared" si="241"/>
        <v>NA</v>
      </c>
      <c r="O1539" t="str">
        <f t="shared" si="242"/>
        <v>MED</v>
      </c>
      <c r="P1539" t="str">
        <f t="shared" si="243"/>
        <v>APG&amp;E</v>
      </c>
      <c r="Q1539">
        <f t="shared" si="244"/>
        <v>12</v>
      </c>
      <c r="R1539">
        <v>0</v>
      </c>
      <c r="S1539">
        <f>200</f>
        <v>200</v>
      </c>
      <c r="T1539" s="9">
        <f t="shared" ref="T1539:T1602" si="249">IF(N1539="",0,H1539*10)</f>
        <v>75.403746514300906</v>
      </c>
      <c r="U1539">
        <f>0</f>
        <v>0</v>
      </c>
      <c r="V1539" s="9">
        <f t="shared" si="245"/>
        <v>75.403746514300906</v>
      </c>
      <c r="W1539" s="9">
        <f>0</f>
        <v>0</v>
      </c>
      <c r="X1539" s="9">
        <f>0</f>
        <v>0</v>
      </c>
      <c r="Y1539" s="9">
        <f>0</f>
        <v>0</v>
      </c>
      <c r="Z1539" s="9">
        <f>0</f>
        <v>0</v>
      </c>
      <c r="AA1539">
        <f>10</f>
        <v>10</v>
      </c>
    </row>
    <row r="1540" spans="1:27" x14ac:dyDescent="0.55000000000000004">
      <c r="A1540" s="10">
        <v>46569</v>
      </c>
      <c r="B1540" t="s">
        <v>11</v>
      </c>
      <c r="C1540" t="s">
        <v>21</v>
      </c>
      <c r="D1540" t="s">
        <v>22</v>
      </c>
      <c r="E1540" t="s">
        <v>28</v>
      </c>
      <c r="F1540" t="s">
        <v>17</v>
      </c>
      <c r="G1540" t="s">
        <v>16</v>
      </c>
      <c r="H1540">
        <v>7.5220268111179101</v>
      </c>
      <c r="J1540">
        <f t="shared" si="246"/>
        <v>1539</v>
      </c>
      <c r="K1540" t="str">
        <f t="shared" si="240"/>
        <v>AEP TX NorthNorth LZ</v>
      </c>
      <c r="L1540" s="10">
        <f t="shared" si="247"/>
        <v>45887</v>
      </c>
      <c r="M1540" s="10">
        <f t="shared" si="248"/>
        <v>46569</v>
      </c>
      <c r="N1540" t="str">
        <f t="shared" si="241"/>
        <v>NA</v>
      </c>
      <c r="O1540" t="str">
        <f t="shared" si="242"/>
        <v>MED</v>
      </c>
      <c r="P1540" t="str">
        <f t="shared" si="243"/>
        <v>APG&amp;E</v>
      </c>
      <c r="Q1540">
        <f t="shared" si="244"/>
        <v>24</v>
      </c>
      <c r="R1540">
        <v>0</v>
      </c>
      <c r="S1540">
        <f>200</f>
        <v>200</v>
      </c>
      <c r="T1540" s="9">
        <f t="shared" si="249"/>
        <v>75.220268111179095</v>
      </c>
      <c r="U1540">
        <f>0</f>
        <v>0</v>
      </c>
      <c r="V1540" s="9">
        <f t="shared" si="245"/>
        <v>75.220268111179095</v>
      </c>
      <c r="W1540" s="9">
        <f>0</f>
        <v>0</v>
      </c>
      <c r="X1540" s="9">
        <f>0</f>
        <v>0</v>
      </c>
      <c r="Y1540" s="9">
        <f>0</f>
        <v>0</v>
      </c>
      <c r="Z1540" s="9">
        <f>0</f>
        <v>0</v>
      </c>
      <c r="AA1540">
        <f>10</f>
        <v>10</v>
      </c>
    </row>
    <row r="1541" spans="1:27" x14ac:dyDescent="0.55000000000000004">
      <c r="A1541" s="10">
        <v>46569</v>
      </c>
      <c r="B1541" t="s">
        <v>11</v>
      </c>
      <c r="C1541" t="s">
        <v>21</v>
      </c>
      <c r="D1541" t="s">
        <v>22</v>
      </c>
      <c r="E1541" t="s">
        <v>28</v>
      </c>
      <c r="F1541" t="s">
        <v>18</v>
      </c>
      <c r="G1541" t="s">
        <v>16</v>
      </c>
      <c r="H1541">
        <v>7.46705834390246</v>
      </c>
      <c r="J1541">
        <f t="shared" si="246"/>
        <v>1540</v>
      </c>
      <c r="K1541" t="str">
        <f t="shared" si="240"/>
        <v>AEP TX NorthNorth LZ</v>
      </c>
      <c r="L1541" s="10">
        <f t="shared" si="247"/>
        <v>45887</v>
      </c>
      <c r="M1541" s="10">
        <f t="shared" si="248"/>
        <v>46569</v>
      </c>
      <c r="N1541" t="str">
        <f t="shared" si="241"/>
        <v>NA</v>
      </c>
      <c r="O1541" t="str">
        <f t="shared" si="242"/>
        <v>MED</v>
      </c>
      <c r="P1541" t="str">
        <f t="shared" si="243"/>
        <v>APG&amp;E</v>
      </c>
      <c r="Q1541">
        <f t="shared" si="244"/>
        <v>36</v>
      </c>
      <c r="R1541">
        <v>0</v>
      </c>
      <c r="S1541">
        <f>200</f>
        <v>200</v>
      </c>
      <c r="T1541" s="9">
        <f t="shared" si="249"/>
        <v>74.670583439024597</v>
      </c>
      <c r="U1541">
        <f>0</f>
        <v>0</v>
      </c>
      <c r="V1541" s="9">
        <f t="shared" si="245"/>
        <v>74.670583439024597</v>
      </c>
      <c r="W1541" s="9">
        <f>0</f>
        <v>0</v>
      </c>
      <c r="X1541" s="9">
        <f>0</f>
        <v>0</v>
      </c>
      <c r="Y1541" s="9">
        <f>0</f>
        <v>0</v>
      </c>
      <c r="Z1541" s="9">
        <f>0</f>
        <v>0</v>
      </c>
      <c r="AA1541">
        <f>10</f>
        <v>10</v>
      </c>
    </row>
    <row r="1542" spans="1:27" x14ac:dyDescent="0.55000000000000004">
      <c r="A1542" s="10">
        <v>46600</v>
      </c>
      <c r="B1542" t="s">
        <v>11</v>
      </c>
      <c r="C1542" t="s">
        <v>21</v>
      </c>
      <c r="D1542" t="s">
        <v>22</v>
      </c>
      <c r="E1542" t="s">
        <v>28</v>
      </c>
      <c r="F1542" t="s">
        <v>15</v>
      </c>
      <c r="G1542" t="s">
        <v>16</v>
      </c>
      <c r="H1542">
        <v>7.5445675052641104</v>
      </c>
      <c r="J1542">
        <f t="shared" si="246"/>
        <v>1541</v>
      </c>
      <c r="K1542" t="str">
        <f t="shared" si="240"/>
        <v>AEP TX NorthNorth LZ</v>
      </c>
      <c r="L1542" s="10">
        <f t="shared" si="247"/>
        <v>45887</v>
      </c>
      <c r="M1542" s="10">
        <f t="shared" si="248"/>
        <v>46600</v>
      </c>
      <c r="N1542" t="str">
        <f t="shared" si="241"/>
        <v>NA</v>
      </c>
      <c r="O1542" t="str">
        <f t="shared" si="242"/>
        <v>MED</v>
      </c>
      <c r="P1542" t="str">
        <f t="shared" si="243"/>
        <v>APG&amp;E</v>
      </c>
      <c r="Q1542">
        <f t="shared" si="244"/>
        <v>12</v>
      </c>
      <c r="R1542">
        <v>0</v>
      </c>
      <c r="S1542">
        <f>200</f>
        <v>200</v>
      </c>
      <c r="T1542" s="9">
        <f t="shared" si="249"/>
        <v>75.445675052641107</v>
      </c>
      <c r="U1542">
        <f>0</f>
        <v>0</v>
      </c>
      <c r="V1542" s="9">
        <f t="shared" si="245"/>
        <v>75.445675052641107</v>
      </c>
      <c r="W1542" s="9">
        <f>0</f>
        <v>0</v>
      </c>
      <c r="X1542" s="9">
        <f>0</f>
        <v>0</v>
      </c>
      <c r="Y1542" s="9">
        <f>0</f>
        <v>0</v>
      </c>
      <c r="Z1542" s="9">
        <f>0</f>
        <v>0</v>
      </c>
      <c r="AA1542">
        <f>10</f>
        <v>10</v>
      </c>
    </row>
    <row r="1543" spans="1:27" x14ac:dyDescent="0.55000000000000004">
      <c r="A1543" s="10">
        <v>46600</v>
      </c>
      <c r="B1543" t="s">
        <v>11</v>
      </c>
      <c r="C1543" t="s">
        <v>21</v>
      </c>
      <c r="D1543" t="s">
        <v>22</v>
      </c>
      <c r="E1543" t="s">
        <v>28</v>
      </c>
      <c r="F1543" t="s">
        <v>17</v>
      </c>
      <c r="G1543" t="s">
        <v>16</v>
      </c>
      <c r="H1543">
        <v>7.5246252622005798</v>
      </c>
      <c r="J1543">
        <f t="shared" si="246"/>
        <v>1542</v>
      </c>
      <c r="K1543" t="str">
        <f t="shared" si="240"/>
        <v>AEP TX NorthNorth LZ</v>
      </c>
      <c r="L1543" s="10">
        <f t="shared" si="247"/>
        <v>45887</v>
      </c>
      <c r="M1543" s="10">
        <f t="shared" si="248"/>
        <v>46600</v>
      </c>
      <c r="N1543" t="str">
        <f t="shared" si="241"/>
        <v>NA</v>
      </c>
      <c r="O1543" t="str">
        <f t="shared" si="242"/>
        <v>MED</v>
      </c>
      <c r="P1543" t="str">
        <f t="shared" si="243"/>
        <v>APG&amp;E</v>
      </c>
      <c r="Q1543">
        <f t="shared" si="244"/>
        <v>24</v>
      </c>
      <c r="R1543">
        <v>0</v>
      </c>
      <c r="S1543">
        <f>200</f>
        <v>200</v>
      </c>
      <c r="T1543" s="9">
        <f t="shared" si="249"/>
        <v>75.246252622005798</v>
      </c>
      <c r="U1543">
        <f>0</f>
        <v>0</v>
      </c>
      <c r="V1543" s="9">
        <f t="shared" si="245"/>
        <v>75.246252622005798</v>
      </c>
      <c r="W1543" s="9">
        <f>0</f>
        <v>0</v>
      </c>
      <c r="X1543" s="9">
        <f>0</f>
        <v>0</v>
      </c>
      <c r="Y1543" s="9">
        <f>0</f>
        <v>0</v>
      </c>
      <c r="Z1543" s="9">
        <f>0</f>
        <v>0</v>
      </c>
      <c r="AA1543">
        <f>10</f>
        <v>10</v>
      </c>
    </row>
    <row r="1544" spans="1:27" x14ac:dyDescent="0.55000000000000004">
      <c r="A1544" s="10">
        <v>46600</v>
      </c>
      <c r="B1544" t="s">
        <v>11</v>
      </c>
      <c r="C1544" t="s">
        <v>21</v>
      </c>
      <c r="D1544" t="s">
        <v>22</v>
      </c>
      <c r="E1544" t="s">
        <v>28</v>
      </c>
      <c r="F1544" t="s">
        <v>18</v>
      </c>
      <c r="G1544" t="s">
        <v>16</v>
      </c>
      <c r="H1544">
        <v>7.4649159274038199</v>
      </c>
      <c r="J1544">
        <f t="shared" si="246"/>
        <v>1543</v>
      </c>
      <c r="K1544" t="str">
        <f t="shared" si="240"/>
        <v>AEP TX NorthNorth LZ</v>
      </c>
      <c r="L1544" s="10">
        <f t="shared" si="247"/>
        <v>45887</v>
      </c>
      <c r="M1544" s="10">
        <f t="shared" si="248"/>
        <v>46600</v>
      </c>
      <c r="N1544" t="str">
        <f t="shared" si="241"/>
        <v>NA</v>
      </c>
      <c r="O1544" t="str">
        <f t="shared" si="242"/>
        <v>MED</v>
      </c>
      <c r="P1544" t="str">
        <f t="shared" si="243"/>
        <v>APG&amp;E</v>
      </c>
      <c r="Q1544">
        <f t="shared" si="244"/>
        <v>36</v>
      </c>
      <c r="R1544">
        <v>0</v>
      </c>
      <c r="S1544">
        <f>200</f>
        <v>200</v>
      </c>
      <c r="T1544" s="9">
        <f t="shared" si="249"/>
        <v>74.649159274038198</v>
      </c>
      <c r="U1544">
        <f>0</f>
        <v>0</v>
      </c>
      <c r="V1544" s="9">
        <f t="shared" si="245"/>
        <v>74.649159274038198</v>
      </c>
      <c r="W1544" s="9">
        <f>0</f>
        <v>0</v>
      </c>
      <c r="X1544" s="9">
        <f>0</f>
        <v>0</v>
      </c>
      <c r="Y1544" s="9">
        <f>0</f>
        <v>0</v>
      </c>
      <c r="Z1544" s="9">
        <f>0</f>
        <v>0</v>
      </c>
      <c r="AA1544">
        <f>10</f>
        <v>10</v>
      </c>
    </row>
    <row r="1545" spans="1:27" x14ac:dyDescent="0.55000000000000004">
      <c r="A1545" s="10">
        <v>45870</v>
      </c>
      <c r="B1545" t="s">
        <v>11</v>
      </c>
      <c r="C1545" t="s">
        <v>21</v>
      </c>
      <c r="D1545" t="s">
        <v>19</v>
      </c>
      <c r="E1545" t="s">
        <v>28</v>
      </c>
      <c r="F1545" t="s">
        <v>15</v>
      </c>
      <c r="G1545" t="s">
        <v>16</v>
      </c>
      <c r="H1545">
        <v>6.6814118277539398</v>
      </c>
      <c r="J1545">
        <f t="shared" si="246"/>
        <v>1544</v>
      </c>
      <c r="K1545" t="str">
        <f t="shared" si="240"/>
        <v>AEP TX NorthSouth LZ</v>
      </c>
      <c r="L1545" s="10">
        <f t="shared" si="247"/>
        <v>45887</v>
      </c>
      <c r="M1545" s="10">
        <f t="shared" si="248"/>
        <v>45870</v>
      </c>
      <c r="N1545" t="str">
        <f t="shared" si="241"/>
        <v>NA</v>
      </c>
      <c r="O1545" t="str">
        <f t="shared" si="242"/>
        <v>MED</v>
      </c>
      <c r="P1545" t="str">
        <f t="shared" si="243"/>
        <v>APG&amp;E</v>
      </c>
      <c r="Q1545">
        <f t="shared" si="244"/>
        <v>12</v>
      </c>
      <c r="R1545">
        <v>0</v>
      </c>
      <c r="S1545">
        <f>200</f>
        <v>200</v>
      </c>
      <c r="T1545" s="9">
        <f t="shared" si="249"/>
        <v>66.814118277539393</v>
      </c>
      <c r="U1545">
        <f>0</f>
        <v>0</v>
      </c>
      <c r="V1545" s="9">
        <f t="shared" si="245"/>
        <v>66.814118277539393</v>
      </c>
      <c r="W1545" s="9">
        <f>0</f>
        <v>0</v>
      </c>
      <c r="X1545" s="9">
        <f>0</f>
        <v>0</v>
      </c>
      <c r="Y1545" s="9">
        <f>0</f>
        <v>0</v>
      </c>
      <c r="Z1545" s="9">
        <f>0</f>
        <v>0</v>
      </c>
      <c r="AA1545">
        <f>10</f>
        <v>10</v>
      </c>
    </row>
    <row r="1546" spans="1:27" x14ac:dyDescent="0.55000000000000004">
      <c r="A1546" s="10">
        <v>45870</v>
      </c>
      <c r="B1546" t="s">
        <v>11</v>
      </c>
      <c r="C1546" t="s">
        <v>21</v>
      </c>
      <c r="D1546" t="s">
        <v>19</v>
      </c>
      <c r="E1546" t="s">
        <v>28</v>
      </c>
      <c r="F1546" t="s">
        <v>17</v>
      </c>
      <c r="G1546" t="s">
        <v>16</v>
      </c>
      <c r="H1546">
        <v>7.1342640020108199</v>
      </c>
      <c r="J1546">
        <f t="shared" si="246"/>
        <v>1545</v>
      </c>
      <c r="K1546" t="str">
        <f t="shared" si="240"/>
        <v>AEP TX NorthSouth LZ</v>
      </c>
      <c r="L1546" s="10">
        <f t="shared" si="247"/>
        <v>45887</v>
      </c>
      <c r="M1546" s="10">
        <f t="shared" si="248"/>
        <v>45870</v>
      </c>
      <c r="N1546" t="str">
        <f t="shared" si="241"/>
        <v>NA</v>
      </c>
      <c r="O1546" t="str">
        <f t="shared" si="242"/>
        <v>MED</v>
      </c>
      <c r="P1546" t="str">
        <f t="shared" si="243"/>
        <v>APG&amp;E</v>
      </c>
      <c r="Q1546">
        <f t="shared" si="244"/>
        <v>24</v>
      </c>
      <c r="R1546">
        <v>0</v>
      </c>
      <c r="S1546">
        <f>200</f>
        <v>200</v>
      </c>
      <c r="T1546" s="9">
        <f t="shared" si="249"/>
        <v>71.342640020108206</v>
      </c>
      <c r="U1546">
        <f>0</f>
        <v>0</v>
      </c>
      <c r="V1546" s="9">
        <f t="shared" si="245"/>
        <v>71.342640020108206</v>
      </c>
      <c r="W1546" s="9">
        <f>0</f>
        <v>0</v>
      </c>
      <c r="X1546" s="9">
        <f>0</f>
        <v>0</v>
      </c>
      <c r="Y1546" s="9">
        <f>0</f>
        <v>0</v>
      </c>
      <c r="Z1546" s="9">
        <f>0</f>
        <v>0</v>
      </c>
      <c r="AA1546">
        <f>10</f>
        <v>10</v>
      </c>
    </row>
    <row r="1547" spans="1:27" x14ac:dyDescent="0.55000000000000004">
      <c r="A1547" s="10">
        <v>45870</v>
      </c>
      <c r="B1547" t="s">
        <v>11</v>
      </c>
      <c r="C1547" t="s">
        <v>21</v>
      </c>
      <c r="D1547" t="s">
        <v>19</v>
      </c>
      <c r="E1547" t="s">
        <v>28</v>
      </c>
      <c r="F1547" t="s">
        <v>18</v>
      </c>
      <c r="G1547" t="s">
        <v>16</v>
      </c>
      <c r="H1547">
        <v>7.2508398121138002</v>
      </c>
      <c r="J1547">
        <f t="shared" si="246"/>
        <v>1546</v>
      </c>
      <c r="K1547" t="str">
        <f t="shared" si="240"/>
        <v>AEP TX NorthSouth LZ</v>
      </c>
      <c r="L1547" s="10">
        <f t="shared" si="247"/>
        <v>45887</v>
      </c>
      <c r="M1547" s="10">
        <f t="shared" si="248"/>
        <v>45870</v>
      </c>
      <c r="N1547" t="str">
        <f t="shared" si="241"/>
        <v>NA</v>
      </c>
      <c r="O1547" t="str">
        <f t="shared" si="242"/>
        <v>MED</v>
      </c>
      <c r="P1547" t="str">
        <f t="shared" si="243"/>
        <v>APG&amp;E</v>
      </c>
      <c r="Q1547">
        <f t="shared" si="244"/>
        <v>36</v>
      </c>
      <c r="R1547">
        <v>0</v>
      </c>
      <c r="S1547">
        <f>200</f>
        <v>200</v>
      </c>
      <c r="T1547" s="9">
        <f t="shared" si="249"/>
        <v>72.508398121138001</v>
      </c>
      <c r="U1547">
        <f>0</f>
        <v>0</v>
      </c>
      <c r="V1547" s="9">
        <f t="shared" si="245"/>
        <v>72.508398121138001</v>
      </c>
      <c r="W1547" s="9">
        <f>0</f>
        <v>0</v>
      </c>
      <c r="X1547" s="9">
        <f>0</f>
        <v>0</v>
      </c>
      <c r="Y1547" s="9">
        <f>0</f>
        <v>0</v>
      </c>
      <c r="Z1547" s="9">
        <f>0</f>
        <v>0</v>
      </c>
      <c r="AA1547">
        <f>10</f>
        <v>10</v>
      </c>
    </row>
    <row r="1548" spans="1:27" x14ac:dyDescent="0.55000000000000004">
      <c r="A1548" s="10">
        <v>45870</v>
      </c>
      <c r="B1548" t="s">
        <v>11</v>
      </c>
      <c r="C1548" t="s">
        <v>21</v>
      </c>
      <c r="D1548" t="s">
        <v>19</v>
      </c>
      <c r="E1548" t="s">
        <v>28</v>
      </c>
      <c r="F1548" t="s">
        <v>29</v>
      </c>
      <c r="G1548" t="s">
        <v>16</v>
      </c>
      <c r="H1548">
        <v>7.3744068549797399</v>
      </c>
      <c r="J1548">
        <f t="shared" si="246"/>
        <v>1547</v>
      </c>
      <c r="K1548" t="str">
        <f t="shared" si="240"/>
        <v>AEP TX NorthSouth LZ</v>
      </c>
      <c r="L1548" s="10">
        <f t="shared" si="247"/>
        <v>45887</v>
      </c>
      <c r="M1548" s="10">
        <f t="shared" si="248"/>
        <v>45870</v>
      </c>
      <c r="N1548" t="str">
        <f t="shared" si="241"/>
        <v>NA</v>
      </c>
      <c r="O1548" t="str">
        <f t="shared" si="242"/>
        <v>MED</v>
      </c>
      <c r="P1548" t="str">
        <f t="shared" si="243"/>
        <v>APG&amp;E</v>
      </c>
      <c r="Q1548">
        <f t="shared" si="244"/>
        <v>48</v>
      </c>
      <c r="R1548">
        <v>0</v>
      </c>
      <c r="S1548">
        <f>200</f>
        <v>200</v>
      </c>
      <c r="T1548" s="9">
        <f t="shared" si="249"/>
        <v>73.744068549797404</v>
      </c>
      <c r="U1548">
        <f>0</f>
        <v>0</v>
      </c>
      <c r="V1548" s="9">
        <f t="shared" si="245"/>
        <v>73.744068549797404</v>
      </c>
      <c r="W1548" s="9">
        <f>0</f>
        <v>0</v>
      </c>
      <c r="X1548" s="9">
        <f>0</f>
        <v>0</v>
      </c>
      <c r="Y1548" s="9">
        <f>0</f>
        <v>0</v>
      </c>
      <c r="Z1548" s="9">
        <f>0</f>
        <v>0</v>
      </c>
      <c r="AA1548">
        <f>10</f>
        <v>10</v>
      </c>
    </row>
    <row r="1549" spans="1:27" x14ac:dyDescent="0.55000000000000004">
      <c r="A1549" s="10">
        <v>45870</v>
      </c>
      <c r="B1549" t="s">
        <v>11</v>
      </c>
      <c r="C1549" t="s">
        <v>21</v>
      </c>
      <c r="D1549" t="s">
        <v>19</v>
      </c>
      <c r="E1549" t="s">
        <v>28</v>
      </c>
      <c r="F1549" t="s">
        <v>30</v>
      </c>
      <c r="G1549" t="s">
        <v>16</v>
      </c>
      <c r="H1549">
        <v>7.4478363316667</v>
      </c>
      <c r="J1549">
        <f t="shared" si="246"/>
        <v>1548</v>
      </c>
      <c r="K1549" t="str">
        <f t="shared" si="240"/>
        <v>AEP TX NorthSouth LZ</v>
      </c>
      <c r="L1549" s="10">
        <f t="shared" si="247"/>
        <v>45887</v>
      </c>
      <c r="M1549" s="10">
        <f t="shared" si="248"/>
        <v>45870</v>
      </c>
      <c r="N1549" t="str">
        <f t="shared" si="241"/>
        <v>NA</v>
      </c>
      <c r="O1549" t="str">
        <f t="shared" si="242"/>
        <v>MED</v>
      </c>
      <c r="P1549" t="str">
        <f t="shared" si="243"/>
        <v>APG&amp;E</v>
      </c>
      <c r="Q1549">
        <f t="shared" si="244"/>
        <v>60</v>
      </c>
      <c r="R1549">
        <v>0</v>
      </c>
      <c r="S1549">
        <f>200</f>
        <v>200</v>
      </c>
      <c r="T1549" s="9">
        <f t="shared" si="249"/>
        <v>74.478363316667</v>
      </c>
      <c r="U1549">
        <f>0</f>
        <v>0</v>
      </c>
      <c r="V1549" s="9">
        <f t="shared" si="245"/>
        <v>74.478363316667</v>
      </c>
      <c r="W1549" s="9">
        <f>0</f>
        <v>0</v>
      </c>
      <c r="X1549" s="9">
        <f>0</f>
        <v>0</v>
      </c>
      <c r="Y1549" s="9">
        <f>0</f>
        <v>0</v>
      </c>
      <c r="Z1549" s="9">
        <f>0</f>
        <v>0</v>
      </c>
      <c r="AA1549">
        <f>10</f>
        <v>10</v>
      </c>
    </row>
    <row r="1550" spans="1:27" x14ac:dyDescent="0.55000000000000004">
      <c r="A1550" s="10">
        <v>45901</v>
      </c>
      <c r="B1550" t="s">
        <v>11</v>
      </c>
      <c r="C1550" t="s">
        <v>21</v>
      </c>
      <c r="D1550" t="s">
        <v>19</v>
      </c>
      <c r="E1550" t="s">
        <v>28</v>
      </c>
      <c r="F1550" t="s">
        <v>15</v>
      </c>
      <c r="G1550" t="s">
        <v>16</v>
      </c>
      <c r="H1550">
        <v>7.1762322820003002</v>
      </c>
      <c r="J1550">
        <f t="shared" si="246"/>
        <v>1549</v>
      </c>
      <c r="K1550" t="str">
        <f t="shared" si="240"/>
        <v>AEP TX NorthSouth LZ</v>
      </c>
      <c r="L1550" s="10">
        <f t="shared" si="247"/>
        <v>45887</v>
      </c>
      <c r="M1550" s="10">
        <f t="shared" si="248"/>
        <v>45901</v>
      </c>
      <c r="N1550" t="str">
        <f t="shared" si="241"/>
        <v>NA</v>
      </c>
      <c r="O1550" t="str">
        <f t="shared" si="242"/>
        <v>MED</v>
      </c>
      <c r="P1550" t="str">
        <f t="shared" si="243"/>
        <v>APG&amp;E</v>
      </c>
      <c r="Q1550">
        <f t="shared" si="244"/>
        <v>12</v>
      </c>
      <c r="R1550">
        <v>0</v>
      </c>
      <c r="S1550">
        <f>200</f>
        <v>200</v>
      </c>
      <c r="T1550" s="9">
        <f t="shared" si="249"/>
        <v>71.762322820003007</v>
      </c>
      <c r="U1550">
        <f>0</f>
        <v>0</v>
      </c>
      <c r="V1550" s="9">
        <f t="shared" si="245"/>
        <v>71.762322820003007</v>
      </c>
      <c r="W1550" s="9">
        <f>0</f>
        <v>0</v>
      </c>
      <c r="X1550" s="9">
        <f>0</f>
        <v>0</v>
      </c>
      <c r="Y1550" s="9">
        <f>0</f>
        <v>0</v>
      </c>
      <c r="Z1550" s="9">
        <f>0</f>
        <v>0</v>
      </c>
      <c r="AA1550">
        <f>10</f>
        <v>10</v>
      </c>
    </row>
    <row r="1551" spans="1:27" x14ac:dyDescent="0.55000000000000004">
      <c r="A1551" s="10">
        <v>45901</v>
      </c>
      <c r="B1551" t="s">
        <v>11</v>
      </c>
      <c r="C1551" t="s">
        <v>21</v>
      </c>
      <c r="D1551" t="s">
        <v>19</v>
      </c>
      <c r="E1551" t="s">
        <v>28</v>
      </c>
      <c r="F1551" t="s">
        <v>17</v>
      </c>
      <c r="G1551" t="s">
        <v>16</v>
      </c>
      <c r="H1551">
        <v>7.3756465469457098</v>
      </c>
      <c r="J1551">
        <f t="shared" si="246"/>
        <v>1550</v>
      </c>
      <c r="K1551" t="str">
        <f t="shared" si="240"/>
        <v>AEP TX NorthSouth LZ</v>
      </c>
      <c r="L1551" s="10">
        <f t="shared" si="247"/>
        <v>45887</v>
      </c>
      <c r="M1551" s="10">
        <f t="shared" si="248"/>
        <v>45901</v>
      </c>
      <c r="N1551" t="str">
        <f t="shared" si="241"/>
        <v>NA</v>
      </c>
      <c r="O1551" t="str">
        <f t="shared" si="242"/>
        <v>MED</v>
      </c>
      <c r="P1551" t="str">
        <f t="shared" si="243"/>
        <v>APG&amp;E</v>
      </c>
      <c r="Q1551">
        <f t="shared" si="244"/>
        <v>24</v>
      </c>
      <c r="R1551">
        <v>0</v>
      </c>
      <c r="S1551">
        <f>200</f>
        <v>200</v>
      </c>
      <c r="T1551" s="9">
        <f t="shared" si="249"/>
        <v>73.756465469457098</v>
      </c>
      <c r="U1551">
        <f>0</f>
        <v>0</v>
      </c>
      <c r="V1551" s="9">
        <f t="shared" si="245"/>
        <v>73.756465469457098</v>
      </c>
      <c r="W1551" s="9">
        <f>0</f>
        <v>0</v>
      </c>
      <c r="X1551" s="9">
        <f>0</f>
        <v>0</v>
      </c>
      <c r="Y1551" s="9">
        <f>0</f>
        <v>0</v>
      </c>
      <c r="Z1551" s="9">
        <f>0</f>
        <v>0</v>
      </c>
      <c r="AA1551">
        <f>10</f>
        <v>10</v>
      </c>
    </row>
    <row r="1552" spans="1:27" x14ac:dyDescent="0.55000000000000004">
      <c r="A1552" s="10">
        <v>45901</v>
      </c>
      <c r="B1552" t="s">
        <v>11</v>
      </c>
      <c r="C1552" t="s">
        <v>21</v>
      </c>
      <c r="D1552" t="s">
        <v>19</v>
      </c>
      <c r="E1552" t="s">
        <v>28</v>
      </c>
      <c r="F1552" t="s">
        <v>18</v>
      </c>
      <c r="G1552" t="s">
        <v>16</v>
      </c>
      <c r="H1552">
        <v>7.40001707434645</v>
      </c>
      <c r="J1552">
        <f t="shared" si="246"/>
        <v>1551</v>
      </c>
      <c r="K1552" t="str">
        <f t="shared" si="240"/>
        <v>AEP TX NorthSouth LZ</v>
      </c>
      <c r="L1552" s="10">
        <f t="shared" si="247"/>
        <v>45887</v>
      </c>
      <c r="M1552" s="10">
        <f t="shared" si="248"/>
        <v>45901</v>
      </c>
      <c r="N1552" t="str">
        <f t="shared" si="241"/>
        <v>NA</v>
      </c>
      <c r="O1552" t="str">
        <f t="shared" si="242"/>
        <v>MED</v>
      </c>
      <c r="P1552" t="str">
        <f t="shared" si="243"/>
        <v>APG&amp;E</v>
      </c>
      <c r="Q1552">
        <f t="shared" si="244"/>
        <v>36</v>
      </c>
      <c r="R1552">
        <v>0</v>
      </c>
      <c r="S1552">
        <f>200</f>
        <v>200</v>
      </c>
      <c r="T1552" s="9">
        <f t="shared" si="249"/>
        <v>74.000170743464494</v>
      </c>
      <c r="U1552">
        <f>0</f>
        <v>0</v>
      </c>
      <c r="V1552" s="9">
        <f t="shared" si="245"/>
        <v>74.000170743464494</v>
      </c>
      <c r="W1552" s="9">
        <f>0</f>
        <v>0</v>
      </c>
      <c r="X1552" s="9">
        <f>0</f>
        <v>0</v>
      </c>
      <c r="Y1552" s="9">
        <f>0</f>
        <v>0</v>
      </c>
      <c r="Z1552" s="9">
        <f>0</f>
        <v>0</v>
      </c>
      <c r="AA1552">
        <f>10</f>
        <v>10</v>
      </c>
    </row>
    <row r="1553" spans="1:27" x14ac:dyDescent="0.55000000000000004">
      <c r="A1553" s="10">
        <v>45901</v>
      </c>
      <c r="B1553" t="s">
        <v>11</v>
      </c>
      <c r="C1553" t="s">
        <v>21</v>
      </c>
      <c r="D1553" t="s">
        <v>19</v>
      </c>
      <c r="E1553" t="s">
        <v>28</v>
      </c>
      <c r="F1553" t="s">
        <v>29</v>
      </c>
      <c r="G1553" t="s">
        <v>16</v>
      </c>
      <c r="H1553">
        <v>7.48581769331087</v>
      </c>
      <c r="J1553">
        <f t="shared" si="246"/>
        <v>1552</v>
      </c>
      <c r="K1553" t="str">
        <f t="shared" si="240"/>
        <v>AEP TX NorthSouth LZ</v>
      </c>
      <c r="L1553" s="10">
        <f t="shared" si="247"/>
        <v>45887</v>
      </c>
      <c r="M1553" s="10">
        <f t="shared" si="248"/>
        <v>45901</v>
      </c>
      <c r="N1553" t="str">
        <f t="shared" si="241"/>
        <v>NA</v>
      </c>
      <c r="O1553" t="str">
        <f t="shared" si="242"/>
        <v>MED</v>
      </c>
      <c r="P1553" t="str">
        <f t="shared" si="243"/>
        <v>APG&amp;E</v>
      </c>
      <c r="Q1553">
        <f t="shared" si="244"/>
        <v>48</v>
      </c>
      <c r="R1553">
        <v>0</v>
      </c>
      <c r="S1553">
        <f>200</f>
        <v>200</v>
      </c>
      <c r="T1553" s="9">
        <f t="shared" si="249"/>
        <v>74.858176933108695</v>
      </c>
      <c r="U1553">
        <f>0</f>
        <v>0</v>
      </c>
      <c r="V1553" s="9">
        <f t="shared" si="245"/>
        <v>74.858176933108695</v>
      </c>
      <c r="W1553" s="9">
        <f>0</f>
        <v>0</v>
      </c>
      <c r="X1553" s="9">
        <f>0</f>
        <v>0</v>
      </c>
      <c r="Y1553" s="9">
        <f>0</f>
        <v>0</v>
      </c>
      <c r="Z1553" s="9">
        <f>0</f>
        <v>0</v>
      </c>
      <c r="AA1553">
        <f>10</f>
        <v>10</v>
      </c>
    </row>
    <row r="1554" spans="1:27" x14ac:dyDescent="0.55000000000000004">
      <c r="A1554" s="10">
        <v>45901</v>
      </c>
      <c r="B1554" t="s">
        <v>11</v>
      </c>
      <c r="C1554" t="s">
        <v>21</v>
      </c>
      <c r="D1554" t="s">
        <v>19</v>
      </c>
      <c r="E1554" t="s">
        <v>28</v>
      </c>
      <c r="F1554" t="s">
        <v>30</v>
      </c>
      <c r="G1554" t="s">
        <v>16</v>
      </c>
      <c r="H1554">
        <v>7.5324359805455599</v>
      </c>
      <c r="J1554">
        <f t="shared" si="246"/>
        <v>1553</v>
      </c>
      <c r="K1554" t="str">
        <f t="shared" si="240"/>
        <v>AEP TX NorthSouth LZ</v>
      </c>
      <c r="L1554" s="10">
        <f t="shared" si="247"/>
        <v>45887</v>
      </c>
      <c r="M1554" s="10">
        <f t="shared" si="248"/>
        <v>45901</v>
      </c>
      <c r="N1554" t="str">
        <f t="shared" si="241"/>
        <v>NA</v>
      </c>
      <c r="O1554" t="str">
        <f t="shared" si="242"/>
        <v>MED</v>
      </c>
      <c r="P1554" t="str">
        <f t="shared" si="243"/>
        <v>APG&amp;E</v>
      </c>
      <c r="Q1554">
        <f t="shared" si="244"/>
        <v>60</v>
      </c>
      <c r="R1554">
        <v>0</v>
      </c>
      <c r="S1554">
        <f>200</f>
        <v>200</v>
      </c>
      <c r="T1554" s="9">
        <f t="shared" si="249"/>
        <v>75.3243598054556</v>
      </c>
      <c r="U1554">
        <f>0</f>
        <v>0</v>
      </c>
      <c r="V1554" s="9">
        <f t="shared" si="245"/>
        <v>75.3243598054556</v>
      </c>
      <c r="W1554" s="9">
        <f>0</f>
        <v>0</v>
      </c>
      <c r="X1554" s="9">
        <f>0</f>
        <v>0</v>
      </c>
      <c r="Y1554" s="9">
        <f>0</f>
        <v>0</v>
      </c>
      <c r="Z1554" s="9">
        <f>0</f>
        <v>0</v>
      </c>
      <c r="AA1554">
        <f>10</f>
        <v>10</v>
      </c>
    </row>
    <row r="1555" spans="1:27" x14ac:dyDescent="0.55000000000000004">
      <c r="A1555" s="10">
        <v>45931</v>
      </c>
      <c r="B1555" t="s">
        <v>11</v>
      </c>
      <c r="C1555" t="s">
        <v>21</v>
      </c>
      <c r="D1555" t="s">
        <v>19</v>
      </c>
      <c r="E1555" t="s">
        <v>28</v>
      </c>
      <c r="F1555" t="s">
        <v>15</v>
      </c>
      <c r="G1555" t="s">
        <v>16</v>
      </c>
      <c r="H1555">
        <v>7.3563206822009697</v>
      </c>
      <c r="J1555">
        <f t="shared" si="246"/>
        <v>1554</v>
      </c>
      <c r="K1555" t="str">
        <f t="shared" si="240"/>
        <v>AEP TX NorthSouth LZ</v>
      </c>
      <c r="L1555" s="10">
        <f t="shared" si="247"/>
        <v>45887</v>
      </c>
      <c r="M1555" s="10">
        <f t="shared" si="248"/>
        <v>45931</v>
      </c>
      <c r="N1555" t="str">
        <f t="shared" si="241"/>
        <v>NA</v>
      </c>
      <c r="O1555" t="str">
        <f t="shared" si="242"/>
        <v>MED</v>
      </c>
      <c r="P1555" t="str">
        <f t="shared" si="243"/>
        <v>APG&amp;E</v>
      </c>
      <c r="Q1555">
        <f t="shared" si="244"/>
        <v>12</v>
      </c>
      <c r="R1555">
        <v>0</v>
      </c>
      <c r="S1555">
        <f>200</f>
        <v>200</v>
      </c>
      <c r="T1555" s="9">
        <f t="shared" si="249"/>
        <v>73.563206822009704</v>
      </c>
      <c r="U1555">
        <f>0</f>
        <v>0</v>
      </c>
      <c r="V1555" s="9">
        <f t="shared" si="245"/>
        <v>73.563206822009704</v>
      </c>
      <c r="W1555" s="9">
        <f>0</f>
        <v>0</v>
      </c>
      <c r="X1555" s="9">
        <f>0</f>
        <v>0</v>
      </c>
      <c r="Y1555" s="9">
        <f>0</f>
        <v>0</v>
      </c>
      <c r="Z1555" s="9">
        <f>0</f>
        <v>0</v>
      </c>
      <c r="AA1555">
        <f>10</f>
        <v>10</v>
      </c>
    </row>
    <row r="1556" spans="1:27" x14ac:dyDescent="0.55000000000000004">
      <c r="A1556" s="10">
        <v>45931</v>
      </c>
      <c r="B1556" t="s">
        <v>11</v>
      </c>
      <c r="C1556" t="s">
        <v>21</v>
      </c>
      <c r="D1556" t="s">
        <v>19</v>
      </c>
      <c r="E1556" t="s">
        <v>28</v>
      </c>
      <c r="F1556" t="s">
        <v>17</v>
      </c>
      <c r="G1556" t="s">
        <v>16</v>
      </c>
      <c r="H1556">
        <v>7.4676979579300902</v>
      </c>
      <c r="J1556">
        <f t="shared" si="246"/>
        <v>1555</v>
      </c>
      <c r="K1556" t="str">
        <f t="shared" si="240"/>
        <v>AEP TX NorthSouth LZ</v>
      </c>
      <c r="L1556" s="10">
        <f t="shared" si="247"/>
        <v>45887</v>
      </c>
      <c r="M1556" s="10">
        <f t="shared" si="248"/>
        <v>45931</v>
      </c>
      <c r="N1556" t="str">
        <f t="shared" si="241"/>
        <v>NA</v>
      </c>
      <c r="O1556" t="str">
        <f t="shared" si="242"/>
        <v>MED</v>
      </c>
      <c r="P1556" t="str">
        <f t="shared" si="243"/>
        <v>APG&amp;E</v>
      </c>
      <c r="Q1556">
        <f t="shared" si="244"/>
        <v>24</v>
      </c>
      <c r="R1556">
        <v>0</v>
      </c>
      <c r="S1556">
        <f>200</f>
        <v>200</v>
      </c>
      <c r="T1556" s="9">
        <f t="shared" si="249"/>
        <v>74.676979579300905</v>
      </c>
      <c r="U1556">
        <f>0</f>
        <v>0</v>
      </c>
      <c r="V1556" s="9">
        <f t="shared" si="245"/>
        <v>74.676979579300905</v>
      </c>
      <c r="W1556" s="9">
        <f>0</f>
        <v>0</v>
      </c>
      <c r="X1556" s="9">
        <f>0</f>
        <v>0</v>
      </c>
      <c r="Y1556" s="9">
        <f>0</f>
        <v>0</v>
      </c>
      <c r="Z1556" s="9">
        <f>0</f>
        <v>0</v>
      </c>
      <c r="AA1556">
        <f>10</f>
        <v>10</v>
      </c>
    </row>
    <row r="1557" spans="1:27" x14ac:dyDescent="0.55000000000000004">
      <c r="A1557" s="10">
        <v>45931</v>
      </c>
      <c r="B1557" t="s">
        <v>11</v>
      </c>
      <c r="C1557" t="s">
        <v>21</v>
      </c>
      <c r="D1557" t="s">
        <v>19</v>
      </c>
      <c r="E1557" t="s">
        <v>28</v>
      </c>
      <c r="F1557" t="s">
        <v>18</v>
      </c>
      <c r="G1557" t="s">
        <v>16</v>
      </c>
      <c r="H1557">
        <v>7.4549417114641701</v>
      </c>
      <c r="J1557">
        <f t="shared" si="246"/>
        <v>1556</v>
      </c>
      <c r="K1557" t="str">
        <f t="shared" si="240"/>
        <v>AEP TX NorthSouth LZ</v>
      </c>
      <c r="L1557" s="10">
        <f t="shared" si="247"/>
        <v>45887</v>
      </c>
      <c r="M1557" s="10">
        <f t="shared" si="248"/>
        <v>45931</v>
      </c>
      <c r="N1557" t="str">
        <f t="shared" si="241"/>
        <v>NA</v>
      </c>
      <c r="O1557" t="str">
        <f t="shared" si="242"/>
        <v>MED</v>
      </c>
      <c r="P1557" t="str">
        <f t="shared" si="243"/>
        <v>APG&amp;E</v>
      </c>
      <c r="Q1557">
        <f t="shared" si="244"/>
        <v>36</v>
      </c>
      <c r="R1557">
        <v>0</v>
      </c>
      <c r="S1557">
        <f>200</f>
        <v>200</v>
      </c>
      <c r="T1557" s="9">
        <f t="shared" si="249"/>
        <v>74.549417114641699</v>
      </c>
      <c r="U1557">
        <f>0</f>
        <v>0</v>
      </c>
      <c r="V1557" s="9">
        <f t="shared" si="245"/>
        <v>74.549417114641699</v>
      </c>
      <c r="W1557" s="9">
        <f>0</f>
        <v>0</v>
      </c>
      <c r="X1557" s="9">
        <f>0</f>
        <v>0</v>
      </c>
      <c r="Y1557" s="9">
        <f>0</f>
        <v>0</v>
      </c>
      <c r="Z1557" s="9">
        <f>0</f>
        <v>0</v>
      </c>
      <c r="AA1557">
        <f>10</f>
        <v>10</v>
      </c>
    </row>
    <row r="1558" spans="1:27" x14ac:dyDescent="0.55000000000000004">
      <c r="A1558" s="10">
        <v>45931</v>
      </c>
      <c r="B1558" t="s">
        <v>11</v>
      </c>
      <c r="C1558" t="s">
        <v>21</v>
      </c>
      <c r="D1558" t="s">
        <v>19</v>
      </c>
      <c r="E1558" t="s">
        <v>28</v>
      </c>
      <c r="F1558" t="s">
        <v>29</v>
      </c>
      <c r="G1558" t="s">
        <v>16</v>
      </c>
      <c r="H1558">
        <v>7.52535987146792</v>
      </c>
      <c r="J1558">
        <f t="shared" si="246"/>
        <v>1557</v>
      </c>
      <c r="K1558" t="str">
        <f t="shared" si="240"/>
        <v>AEP TX NorthSouth LZ</v>
      </c>
      <c r="L1558" s="10">
        <f t="shared" si="247"/>
        <v>45887</v>
      </c>
      <c r="M1558" s="10">
        <f t="shared" si="248"/>
        <v>45931</v>
      </c>
      <c r="N1558" t="str">
        <f t="shared" si="241"/>
        <v>NA</v>
      </c>
      <c r="O1558" t="str">
        <f t="shared" si="242"/>
        <v>MED</v>
      </c>
      <c r="P1558" t="str">
        <f t="shared" si="243"/>
        <v>APG&amp;E</v>
      </c>
      <c r="Q1558">
        <f t="shared" si="244"/>
        <v>48</v>
      </c>
      <c r="R1558">
        <v>0</v>
      </c>
      <c r="S1558">
        <f>200</f>
        <v>200</v>
      </c>
      <c r="T1558" s="9">
        <f t="shared" si="249"/>
        <v>75.2535987146792</v>
      </c>
      <c r="U1558">
        <f>0</f>
        <v>0</v>
      </c>
      <c r="V1558" s="9">
        <f t="shared" si="245"/>
        <v>75.2535987146792</v>
      </c>
      <c r="W1558" s="9">
        <f>0</f>
        <v>0</v>
      </c>
      <c r="X1558" s="9">
        <f>0</f>
        <v>0</v>
      </c>
      <c r="Y1558" s="9">
        <f>0</f>
        <v>0</v>
      </c>
      <c r="Z1558" s="9">
        <f>0</f>
        <v>0</v>
      </c>
      <c r="AA1558">
        <f>10</f>
        <v>10</v>
      </c>
    </row>
    <row r="1559" spans="1:27" x14ac:dyDescent="0.55000000000000004">
      <c r="A1559" s="10">
        <v>45931</v>
      </c>
      <c r="B1559" t="s">
        <v>11</v>
      </c>
      <c r="C1559" t="s">
        <v>21</v>
      </c>
      <c r="D1559" t="s">
        <v>19</v>
      </c>
      <c r="E1559" t="s">
        <v>28</v>
      </c>
      <c r="F1559" t="s">
        <v>30</v>
      </c>
      <c r="G1559" t="s">
        <v>16</v>
      </c>
      <c r="H1559">
        <v>7.5681061734388697</v>
      </c>
      <c r="J1559">
        <f t="shared" si="246"/>
        <v>1558</v>
      </c>
      <c r="K1559" t="str">
        <f t="shared" si="240"/>
        <v>AEP TX NorthSouth LZ</v>
      </c>
      <c r="L1559" s="10">
        <f t="shared" si="247"/>
        <v>45887</v>
      </c>
      <c r="M1559" s="10">
        <f t="shared" si="248"/>
        <v>45931</v>
      </c>
      <c r="N1559" t="str">
        <f t="shared" si="241"/>
        <v>NA</v>
      </c>
      <c r="O1559" t="str">
        <f t="shared" si="242"/>
        <v>MED</v>
      </c>
      <c r="P1559" t="str">
        <f t="shared" si="243"/>
        <v>APG&amp;E</v>
      </c>
      <c r="Q1559">
        <f t="shared" si="244"/>
        <v>60</v>
      </c>
      <c r="R1559">
        <v>0</v>
      </c>
      <c r="S1559">
        <f>200</f>
        <v>200</v>
      </c>
      <c r="T1559" s="9">
        <f t="shared" si="249"/>
        <v>75.681061734388692</v>
      </c>
      <c r="U1559">
        <f>0</f>
        <v>0</v>
      </c>
      <c r="V1559" s="9">
        <f t="shared" si="245"/>
        <v>75.681061734388692</v>
      </c>
      <c r="W1559" s="9">
        <f>0</f>
        <v>0</v>
      </c>
      <c r="X1559" s="9">
        <f>0</f>
        <v>0</v>
      </c>
      <c r="Y1559" s="9">
        <f>0</f>
        <v>0</v>
      </c>
      <c r="Z1559" s="9">
        <f>0</f>
        <v>0</v>
      </c>
      <c r="AA1559">
        <f>10</f>
        <v>10</v>
      </c>
    </row>
    <row r="1560" spans="1:27" x14ac:dyDescent="0.55000000000000004">
      <c r="A1560" s="10">
        <v>45962</v>
      </c>
      <c r="B1560" t="s">
        <v>11</v>
      </c>
      <c r="C1560" t="s">
        <v>21</v>
      </c>
      <c r="D1560" t="s">
        <v>19</v>
      </c>
      <c r="E1560" t="s">
        <v>28</v>
      </c>
      <c r="F1560" t="s">
        <v>15</v>
      </c>
      <c r="G1560" t="s">
        <v>16</v>
      </c>
      <c r="H1560">
        <v>7.4131946529225798</v>
      </c>
      <c r="J1560">
        <f t="shared" si="246"/>
        <v>1559</v>
      </c>
      <c r="K1560" t="str">
        <f t="shared" si="240"/>
        <v>AEP TX NorthSouth LZ</v>
      </c>
      <c r="L1560" s="10">
        <f t="shared" si="247"/>
        <v>45887</v>
      </c>
      <c r="M1560" s="10">
        <f t="shared" si="248"/>
        <v>45962</v>
      </c>
      <c r="N1560" t="str">
        <f t="shared" si="241"/>
        <v>NA</v>
      </c>
      <c r="O1560" t="str">
        <f t="shared" si="242"/>
        <v>MED</v>
      </c>
      <c r="P1560" t="str">
        <f t="shared" si="243"/>
        <v>APG&amp;E</v>
      </c>
      <c r="Q1560">
        <f t="shared" si="244"/>
        <v>12</v>
      </c>
      <c r="R1560">
        <v>0</v>
      </c>
      <c r="S1560">
        <f>200</f>
        <v>200</v>
      </c>
      <c r="T1560" s="9">
        <f t="shared" si="249"/>
        <v>74.1319465292258</v>
      </c>
      <c r="U1560">
        <f>0</f>
        <v>0</v>
      </c>
      <c r="V1560" s="9">
        <f t="shared" si="245"/>
        <v>74.1319465292258</v>
      </c>
      <c r="W1560" s="9">
        <f>0</f>
        <v>0</v>
      </c>
      <c r="X1560" s="9">
        <f>0</f>
        <v>0</v>
      </c>
      <c r="Y1560" s="9">
        <f>0</f>
        <v>0</v>
      </c>
      <c r="Z1560" s="9">
        <f>0</f>
        <v>0</v>
      </c>
      <c r="AA1560">
        <f>10</f>
        <v>10</v>
      </c>
    </row>
    <row r="1561" spans="1:27" x14ac:dyDescent="0.55000000000000004">
      <c r="A1561" s="10">
        <v>45962</v>
      </c>
      <c r="B1561" t="s">
        <v>11</v>
      </c>
      <c r="C1561" t="s">
        <v>21</v>
      </c>
      <c r="D1561" t="s">
        <v>19</v>
      </c>
      <c r="E1561" t="s">
        <v>28</v>
      </c>
      <c r="F1561" t="s">
        <v>17</v>
      </c>
      <c r="G1561" t="s">
        <v>16</v>
      </c>
      <c r="H1561">
        <v>7.4910498112454098</v>
      </c>
      <c r="J1561">
        <f t="shared" si="246"/>
        <v>1560</v>
      </c>
      <c r="K1561" t="str">
        <f t="shared" si="240"/>
        <v>AEP TX NorthSouth LZ</v>
      </c>
      <c r="L1561" s="10">
        <f t="shared" si="247"/>
        <v>45887</v>
      </c>
      <c r="M1561" s="10">
        <f t="shared" si="248"/>
        <v>45962</v>
      </c>
      <c r="N1561" t="str">
        <f t="shared" si="241"/>
        <v>NA</v>
      </c>
      <c r="O1561" t="str">
        <f t="shared" si="242"/>
        <v>MED</v>
      </c>
      <c r="P1561" t="str">
        <f t="shared" si="243"/>
        <v>APG&amp;E</v>
      </c>
      <c r="Q1561">
        <f t="shared" si="244"/>
        <v>24</v>
      </c>
      <c r="R1561">
        <v>0</v>
      </c>
      <c r="S1561">
        <f>200</f>
        <v>200</v>
      </c>
      <c r="T1561" s="9">
        <f t="shared" si="249"/>
        <v>74.910498112454093</v>
      </c>
      <c r="U1561">
        <f>0</f>
        <v>0</v>
      </c>
      <c r="V1561" s="9">
        <f t="shared" si="245"/>
        <v>74.910498112454093</v>
      </c>
      <c r="W1561" s="9">
        <f>0</f>
        <v>0</v>
      </c>
      <c r="X1561" s="9">
        <f>0</f>
        <v>0</v>
      </c>
      <c r="Y1561" s="9">
        <f>0</f>
        <v>0</v>
      </c>
      <c r="Z1561" s="9">
        <f>0</f>
        <v>0</v>
      </c>
      <c r="AA1561">
        <f>10</f>
        <v>10</v>
      </c>
    </row>
    <row r="1562" spans="1:27" x14ac:dyDescent="0.55000000000000004">
      <c r="A1562" s="10">
        <v>45962</v>
      </c>
      <c r="B1562" t="s">
        <v>11</v>
      </c>
      <c r="C1562" t="s">
        <v>21</v>
      </c>
      <c r="D1562" t="s">
        <v>19</v>
      </c>
      <c r="E1562" t="s">
        <v>28</v>
      </c>
      <c r="F1562" t="s">
        <v>18</v>
      </c>
      <c r="G1562" t="s">
        <v>16</v>
      </c>
      <c r="H1562">
        <v>7.4756935295017497</v>
      </c>
      <c r="J1562">
        <f t="shared" si="246"/>
        <v>1561</v>
      </c>
      <c r="K1562" t="str">
        <f t="shared" si="240"/>
        <v>AEP TX NorthSouth LZ</v>
      </c>
      <c r="L1562" s="10">
        <f t="shared" si="247"/>
        <v>45887</v>
      </c>
      <c r="M1562" s="10">
        <f t="shared" si="248"/>
        <v>45962</v>
      </c>
      <c r="N1562" t="str">
        <f t="shared" si="241"/>
        <v>NA</v>
      </c>
      <c r="O1562" t="str">
        <f t="shared" si="242"/>
        <v>MED</v>
      </c>
      <c r="P1562" t="str">
        <f t="shared" si="243"/>
        <v>APG&amp;E</v>
      </c>
      <c r="Q1562">
        <f t="shared" si="244"/>
        <v>36</v>
      </c>
      <c r="R1562">
        <v>0</v>
      </c>
      <c r="S1562">
        <f>200</f>
        <v>200</v>
      </c>
      <c r="T1562" s="9">
        <f t="shared" si="249"/>
        <v>74.756935295017499</v>
      </c>
      <c r="U1562">
        <f>0</f>
        <v>0</v>
      </c>
      <c r="V1562" s="9">
        <f t="shared" si="245"/>
        <v>74.756935295017499</v>
      </c>
      <c r="W1562" s="9">
        <f>0</f>
        <v>0</v>
      </c>
      <c r="X1562" s="9">
        <f>0</f>
        <v>0</v>
      </c>
      <c r="Y1562" s="9">
        <f>0</f>
        <v>0</v>
      </c>
      <c r="Z1562" s="9">
        <f>0</f>
        <v>0</v>
      </c>
      <c r="AA1562">
        <f>10</f>
        <v>10</v>
      </c>
    </row>
    <row r="1563" spans="1:27" x14ac:dyDescent="0.55000000000000004">
      <c r="A1563" s="10">
        <v>45962</v>
      </c>
      <c r="B1563" t="s">
        <v>11</v>
      </c>
      <c r="C1563" t="s">
        <v>21</v>
      </c>
      <c r="D1563" t="s">
        <v>19</v>
      </c>
      <c r="E1563" t="s">
        <v>28</v>
      </c>
      <c r="F1563" t="s">
        <v>29</v>
      </c>
      <c r="G1563" t="s">
        <v>16</v>
      </c>
      <c r="H1563">
        <v>7.5399061975369097</v>
      </c>
      <c r="J1563">
        <f t="shared" si="246"/>
        <v>1562</v>
      </c>
      <c r="K1563" t="str">
        <f t="shared" si="240"/>
        <v>AEP TX NorthSouth LZ</v>
      </c>
      <c r="L1563" s="10">
        <f t="shared" si="247"/>
        <v>45887</v>
      </c>
      <c r="M1563" s="10">
        <f t="shared" si="248"/>
        <v>45962</v>
      </c>
      <c r="N1563" t="str">
        <f t="shared" si="241"/>
        <v>NA</v>
      </c>
      <c r="O1563" t="str">
        <f t="shared" si="242"/>
        <v>MED</v>
      </c>
      <c r="P1563" t="str">
        <f t="shared" si="243"/>
        <v>APG&amp;E</v>
      </c>
      <c r="Q1563">
        <f t="shared" si="244"/>
        <v>48</v>
      </c>
      <c r="R1563">
        <v>0</v>
      </c>
      <c r="S1563">
        <f>200</f>
        <v>200</v>
      </c>
      <c r="T1563" s="9">
        <f t="shared" si="249"/>
        <v>75.399061975369094</v>
      </c>
      <c r="U1563">
        <f>0</f>
        <v>0</v>
      </c>
      <c r="V1563" s="9">
        <f t="shared" si="245"/>
        <v>75.399061975369094</v>
      </c>
      <c r="W1563" s="9">
        <f>0</f>
        <v>0</v>
      </c>
      <c r="X1563" s="9">
        <f>0</f>
        <v>0</v>
      </c>
      <c r="Y1563" s="9">
        <f>0</f>
        <v>0</v>
      </c>
      <c r="Z1563" s="9">
        <f>0</f>
        <v>0</v>
      </c>
      <c r="AA1563">
        <f>10</f>
        <v>10</v>
      </c>
    </row>
    <row r="1564" spans="1:27" x14ac:dyDescent="0.55000000000000004">
      <c r="A1564" s="10">
        <v>45962</v>
      </c>
      <c r="B1564" t="s">
        <v>11</v>
      </c>
      <c r="C1564" t="s">
        <v>21</v>
      </c>
      <c r="D1564" t="s">
        <v>19</v>
      </c>
      <c r="E1564" t="s">
        <v>28</v>
      </c>
      <c r="F1564" t="s">
        <v>30</v>
      </c>
      <c r="G1564" t="s">
        <v>16</v>
      </c>
      <c r="H1564">
        <v>7.5849296835160498</v>
      </c>
      <c r="J1564">
        <f t="shared" si="246"/>
        <v>1563</v>
      </c>
      <c r="K1564" t="str">
        <f t="shared" si="240"/>
        <v>AEP TX NorthSouth LZ</v>
      </c>
      <c r="L1564" s="10">
        <f t="shared" si="247"/>
        <v>45887</v>
      </c>
      <c r="M1564" s="10">
        <f t="shared" si="248"/>
        <v>45962</v>
      </c>
      <c r="N1564" t="str">
        <f t="shared" si="241"/>
        <v>NA</v>
      </c>
      <c r="O1564" t="str">
        <f t="shared" si="242"/>
        <v>MED</v>
      </c>
      <c r="P1564" t="str">
        <f t="shared" si="243"/>
        <v>APG&amp;E</v>
      </c>
      <c r="Q1564">
        <f t="shared" si="244"/>
        <v>60</v>
      </c>
      <c r="R1564">
        <v>0</v>
      </c>
      <c r="S1564">
        <f>200</f>
        <v>200</v>
      </c>
      <c r="T1564" s="9">
        <f t="shared" si="249"/>
        <v>75.849296835160501</v>
      </c>
      <c r="U1564">
        <f>0</f>
        <v>0</v>
      </c>
      <c r="V1564" s="9">
        <f t="shared" si="245"/>
        <v>75.849296835160501</v>
      </c>
      <c r="W1564" s="9">
        <f>0</f>
        <v>0</v>
      </c>
      <c r="X1564" s="9">
        <f>0</f>
        <v>0</v>
      </c>
      <c r="Y1564" s="9">
        <f>0</f>
        <v>0</v>
      </c>
      <c r="Z1564" s="9">
        <f>0</f>
        <v>0</v>
      </c>
      <c r="AA1564">
        <f>10</f>
        <v>10</v>
      </c>
    </row>
    <row r="1565" spans="1:27" x14ac:dyDescent="0.55000000000000004">
      <c r="A1565" s="10">
        <v>45992</v>
      </c>
      <c r="B1565" t="s">
        <v>11</v>
      </c>
      <c r="C1565" t="s">
        <v>21</v>
      </c>
      <c r="D1565" t="s">
        <v>19</v>
      </c>
      <c r="E1565" t="s">
        <v>28</v>
      </c>
      <c r="F1565" t="s">
        <v>15</v>
      </c>
      <c r="G1565" t="s">
        <v>16</v>
      </c>
      <c r="H1565">
        <v>7.4522128367639704</v>
      </c>
      <c r="J1565">
        <f t="shared" si="246"/>
        <v>1564</v>
      </c>
      <c r="K1565" t="str">
        <f t="shared" si="240"/>
        <v>AEP TX NorthSouth LZ</v>
      </c>
      <c r="L1565" s="10">
        <f t="shared" si="247"/>
        <v>45887</v>
      </c>
      <c r="M1565" s="10">
        <f t="shared" si="248"/>
        <v>45992</v>
      </c>
      <c r="N1565" t="str">
        <f t="shared" si="241"/>
        <v>NA</v>
      </c>
      <c r="O1565" t="str">
        <f t="shared" si="242"/>
        <v>MED</v>
      </c>
      <c r="P1565" t="str">
        <f t="shared" si="243"/>
        <v>APG&amp;E</v>
      </c>
      <c r="Q1565">
        <f t="shared" si="244"/>
        <v>12</v>
      </c>
      <c r="R1565">
        <v>0</v>
      </c>
      <c r="S1565">
        <f>200</f>
        <v>200</v>
      </c>
      <c r="T1565" s="9">
        <f t="shared" si="249"/>
        <v>74.522128367639709</v>
      </c>
      <c r="U1565">
        <f>0</f>
        <v>0</v>
      </c>
      <c r="V1565" s="9">
        <f t="shared" si="245"/>
        <v>74.522128367639709</v>
      </c>
      <c r="W1565" s="9">
        <f>0</f>
        <v>0</v>
      </c>
      <c r="X1565" s="9">
        <f>0</f>
        <v>0</v>
      </c>
      <c r="Y1565" s="9">
        <f>0</f>
        <v>0</v>
      </c>
      <c r="Z1565" s="9">
        <f>0</f>
        <v>0</v>
      </c>
      <c r="AA1565">
        <f>10</f>
        <v>10</v>
      </c>
    </row>
    <row r="1566" spans="1:27" x14ac:dyDescent="0.55000000000000004">
      <c r="A1566" s="10">
        <v>45992</v>
      </c>
      <c r="B1566" t="s">
        <v>11</v>
      </c>
      <c r="C1566" t="s">
        <v>21</v>
      </c>
      <c r="D1566" t="s">
        <v>19</v>
      </c>
      <c r="E1566" t="s">
        <v>28</v>
      </c>
      <c r="F1566" t="s">
        <v>17</v>
      </c>
      <c r="G1566" t="s">
        <v>16</v>
      </c>
      <c r="H1566">
        <v>7.5045601222094103</v>
      </c>
      <c r="J1566">
        <f t="shared" si="246"/>
        <v>1565</v>
      </c>
      <c r="K1566" t="str">
        <f t="shared" si="240"/>
        <v>AEP TX NorthSouth LZ</v>
      </c>
      <c r="L1566" s="10">
        <f t="shared" si="247"/>
        <v>45887</v>
      </c>
      <c r="M1566" s="10">
        <f t="shared" si="248"/>
        <v>45992</v>
      </c>
      <c r="N1566" t="str">
        <f t="shared" si="241"/>
        <v>NA</v>
      </c>
      <c r="O1566" t="str">
        <f t="shared" si="242"/>
        <v>MED</v>
      </c>
      <c r="P1566" t="str">
        <f t="shared" si="243"/>
        <v>APG&amp;E</v>
      </c>
      <c r="Q1566">
        <f t="shared" si="244"/>
        <v>24</v>
      </c>
      <c r="R1566">
        <v>0</v>
      </c>
      <c r="S1566">
        <f>200</f>
        <v>200</v>
      </c>
      <c r="T1566" s="9">
        <f t="shared" si="249"/>
        <v>75.045601222094106</v>
      </c>
      <c r="U1566">
        <f>0</f>
        <v>0</v>
      </c>
      <c r="V1566" s="9">
        <f t="shared" si="245"/>
        <v>75.045601222094106</v>
      </c>
      <c r="W1566" s="9">
        <f>0</f>
        <v>0</v>
      </c>
      <c r="X1566" s="9">
        <f>0</f>
        <v>0</v>
      </c>
      <c r="Y1566" s="9">
        <f>0</f>
        <v>0</v>
      </c>
      <c r="Z1566" s="9">
        <f>0</f>
        <v>0</v>
      </c>
      <c r="AA1566">
        <f>10</f>
        <v>10</v>
      </c>
    </row>
    <row r="1567" spans="1:27" x14ac:dyDescent="0.55000000000000004">
      <c r="A1567" s="10">
        <v>45992</v>
      </c>
      <c r="B1567" t="s">
        <v>11</v>
      </c>
      <c r="C1567" t="s">
        <v>21</v>
      </c>
      <c r="D1567" t="s">
        <v>19</v>
      </c>
      <c r="E1567" t="s">
        <v>28</v>
      </c>
      <c r="F1567" t="s">
        <v>18</v>
      </c>
      <c r="G1567" t="s">
        <v>16</v>
      </c>
      <c r="H1567">
        <v>7.4857252257681903</v>
      </c>
      <c r="J1567">
        <f t="shared" si="246"/>
        <v>1566</v>
      </c>
      <c r="K1567" t="str">
        <f t="shared" si="240"/>
        <v>AEP TX NorthSouth LZ</v>
      </c>
      <c r="L1567" s="10">
        <f t="shared" si="247"/>
        <v>45887</v>
      </c>
      <c r="M1567" s="10">
        <f t="shared" si="248"/>
        <v>45992</v>
      </c>
      <c r="N1567" t="str">
        <f t="shared" si="241"/>
        <v>NA</v>
      </c>
      <c r="O1567" t="str">
        <f t="shared" si="242"/>
        <v>MED</v>
      </c>
      <c r="P1567" t="str">
        <f t="shared" si="243"/>
        <v>APG&amp;E</v>
      </c>
      <c r="Q1567">
        <f t="shared" si="244"/>
        <v>36</v>
      </c>
      <c r="R1567">
        <v>0</v>
      </c>
      <c r="S1567">
        <f>200</f>
        <v>200</v>
      </c>
      <c r="T1567" s="9">
        <f t="shared" si="249"/>
        <v>74.857252257681907</v>
      </c>
      <c r="U1567">
        <f>0</f>
        <v>0</v>
      </c>
      <c r="V1567" s="9">
        <f t="shared" si="245"/>
        <v>74.857252257681907</v>
      </c>
      <c r="W1567" s="9">
        <f>0</f>
        <v>0</v>
      </c>
      <c r="X1567" s="9">
        <f>0</f>
        <v>0</v>
      </c>
      <c r="Y1567" s="9">
        <f>0</f>
        <v>0</v>
      </c>
      <c r="Z1567" s="9">
        <f>0</f>
        <v>0</v>
      </c>
      <c r="AA1567">
        <f>10</f>
        <v>10</v>
      </c>
    </row>
    <row r="1568" spans="1:27" x14ac:dyDescent="0.55000000000000004">
      <c r="A1568" s="10">
        <v>45992</v>
      </c>
      <c r="B1568" t="s">
        <v>11</v>
      </c>
      <c r="C1568" t="s">
        <v>21</v>
      </c>
      <c r="D1568" t="s">
        <v>19</v>
      </c>
      <c r="E1568" t="s">
        <v>28</v>
      </c>
      <c r="F1568" t="s">
        <v>29</v>
      </c>
      <c r="G1568" t="s">
        <v>16</v>
      </c>
      <c r="H1568">
        <v>7.5476239305224802</v>
      </c>
      <c r="J1568">
        <f t="shared" si="246"/>
        <v>1567</v>
      </c>
      <c r="K1568" t="str">
        <f t="shared" si="240"/>
        <v>AEP TX NorthSouth LZ</v>
      </c>
      <c r="L1568" s="10">
        <f t="shared" si="247"/>
        <v>45887</v>
      </c>
      <c r="M1568" s="10">
        <f t="shared" si="248"/>
        <v>45992</v>
      </c>
      <c r="N1568" t="str">
        <f t="shared" si="241"/>
        <v>NA</v>
      </c>
      <c r="O1568" t="str">
        <f t="shared" si="242"/>
        <v>MED</v>
      </c>
      <c r="P1568" t="str">
        <f t="shared" si="243"/>
        <v>APG&amp;E</v>
      </c>
      <c r="Q1568">
        <f t="shared" si="244"/>
        <v>48</v>
      </c>
      <c r="R1568">
        <v>0</v>
      </c>
      <c r="S1568">
        <f>200</f>
        <v>200</v>
      </c>
      <c r="T1568" s="9">
        <f t="shared" si="249"/>
        <v>75.476239305224794</v>
      </c>
      <c r="U1568">
        <f>0</f>
        <v>0</v>
      </c>
      <c r="V1568" s="9">
        <f t="shared" si="245"/>
        <v>75.476239305224794</v>
      </c>
      <c r="W1568" s="9">
        <f>0</f>
        <v>0</v>
      </c>
      <c r="X1568" s="9">
        <f>0</f>
        <v>0</v>
      </c>
      <c r="Y1568" s="9">
        <f>0</f>
        <v>0</v>
      </c>
      <c r="Z1568" s="9">
        <f>0</f>
        <v>0</v>
      </c>
      <c r="AA1568">
        <f>10</f>
        <v>10</v>
      </c>
    </row>
    <row r="1569" spans="1:27" x14ac:dyDescent="0.55000000000000004">
      <c r="A1569" s="10">
        <v>45992</v>
      </c>
      <c r="B1569" t="s">
        <v>11</v>
      </c>
      <c r="C1569" t="s">
        <v>21</v>
      </c>
      <c r="D1569" t="s">
        <v>19</v>
      </c>
      <c r="E1569" t="s">
        <v>28</v>
      </c>
      <c r="F1569" t="s">
        <v>30</v>
      </c>
      <c r="G1569" t="s">
        <v>16</v>
      </c>
      <c r="H1569">
        <v>7.5937213402234898</v>
      </c>
      <c r="J1569">
        <f t="shared" si="246"/>
        <v>1568</v>
      </c>
      <c r="K1569" t="str">
        <f t="shared" si="240"/>
        <v>AEP TX NorthSouth LZ</v>
      </c>
      <c r="L1569" s="10">
        <f t="shared" si="247"/>
        <v>45887</v>
      </c>
      <c r="M1569" s="10">
        <f t="shared" si="248"/>
        <v>45992</v>
      </c>
      <c r="N1569" t="str">
        <f t="shared" si="241"/>
        <v>NA</v>
      </c>
      <c r="O1569" t="str">
        <f t="shared" si="242"/>
        <v>MED</v>
      </c>
      <c r="P1569" t="str">
        <f t="shared" si="243"/>
        <v>APG&amp;E</v>
      </c>
      <c r="Q1569">
        <f t="shared" si="244"/>
        <v>60</v>
      </c>
      <c r="R1569">
        <v>0</v>
      </c>
      <c r="S1569">
        <f>200</f>
        <v>200</v>
      </c>
      <c r="T1569" s="9">
        <f t="shared" si="249"/>
        <v>75.937213402234903</v>
      </c>
      <c r="U1569">
        <f>0</f>
        <v>0</v>
      </c>
      <c r="V1569" s="9">
        <f t="shared" si="245"/>
        <v>75.937213402234903</v>
      </c>
      <c r="W1569" s="9">
        <f>0</f>
        <v>0</v>
      </c>
      <c r="X1569" s="9">
        <f>0</f>
        <v>0</v>
      </c>
      <c r="Y1569" s="9">
        <f>0</f>
        <v>0</v>
      </c>
      <c r="Z1569" s="9">
        <f>0</f>
        <v>0</v>
      </c>
      <c r="AA1569">
        <f>10</f>
        <v>10</v>
      </c>
    </row>
    <row r="1570" spans="1:27" x14ac:dyDescent="0.55000000000000004">
      <c r="A1570" s="10">
        <v>46023</v>
      </c>
      <c r="B1570" t="s">
        <v>11</v>
      </c>
      <c r="C1570" t="s">
        <v>21</v>
      </c>
      <c r="D1570" t="s">
        <v>19</v>
      </c>
      <c r="E1570" t="s">
        <v>28</v>
      </c>
      <c r="F1570" t="s">
        <v>15</v>
      </c>
      <c r="G1570" t="s">
        <v>16</v>
      </c>
      <c r="H1570">
        <v>7.4867570437217497</v>
      </c>
      <c r="J1570">
        <f t="shared" si="246"/>
        <v>1569</v>
      </c>
      <c r="K1570" t="str">
        <f t="shared" si="240"/>
        <v>AEP TX NorthSouth LZ</v>
      </c>
      <c r="L1570" s="10">
        <f t="shared" si="247"/>
        <v>45887</v>
      </c>
      <c r="M1570" s="10">
        <f t="shared" si="248"/>
        <v>46023</v>
      </c>
      <c r="N1570" t="str">
        <f t="shared" si="241"/>
        <v>NA</v>
      </c>
      <c r="O1570" t="str">
        <f t="shared" si="242"/>
        <v>MED</v>
      </c>
      <c r="P1570" t="str">
        <f t="shared" si="243"/>
        <v>APG&amp;E</v>
      </c>
      <c r="Q1570">
        <f t="shared" si="244"/>
        <v>12</v>
      </c>
      <c r="R1570">
        <v>0</v>
      </c>
      <c r="S1570">
        <f>200</f>
        <v>200</v>
      </c>
      <c r="T1570" s="9">
        <f t="shared" si="249"/>
        <v>74.867570437217495</v>
      </c>
      <c r="U1570">
        <f>0</f>
        <v>0</v>
      </c>
      <c r="V1570" s="9">
        <f t="shared" si="245"/>
        <v>74.867570437217495</v>
      </c>
      <c r="W1570" s="9">
        <f>0</f>
        <v>0</v>
      </c>
      <c r="X1570" s="9">
        <f>0</f>
        <v>0</v>
      </c>
      <c r="Y1570" s="9">
        <f>0</f>
        <v>0</v>
      </c>
      <c r="Z1570" s="9">
        <f>0</f>
        <v>0</v>
      </c>
      <c r="AA1570">
        <f>10</f>
        <v>10</v>
      </c>
    </row>
    <row r="1571" spans="1:27" x14ac:dyDescent="0.55000000000000004">
      <c r="A1571" s="10">
        <v>46023</v>
      </c>
      <c r="B1571" t="s">
        <v>11</v>
      </c>
      <c r="C1571" t="s">
        <v>21</v>
      </c>
      <c r="D1571" t="s">
        <v>19</v>
      </c>
      <c r="E1571" t="s">
        <v>28</v>
      </c>
      <c r="F1571" t="s">
        <v>17</v>
      </c>
      <c r="G1571" t="s">
        <v>16</v>
      </c>
      <c r="H1571">
        <v>7.5262079133563802</v>
      </c>
      <c r="J1571">
        <f t="shared" si="246"/>
        <v>1570</v>
      </c>
      <c r="K1571" t="str">
        <f t="shared" si="240"/>
        <v>AEP TX NorthSouth LZ</v>
      </c>
      <c r="L1571" s="10">
        <f t="shared" si="247"/>
        <v>45887</v>
      </c>
      <c r="M1571" s="10">
        <f t="shared" si="248"/>
        <v>46023</v>
      </c>
      <c r="N1571" t="str">
        <f t="shared" si="241"/>
        <v>NA</v>
      </c>
      <c r="O1571" t="str">
        <f t="shared" si="242"/>
        <v>MED</v>
      </c>
      <c r="P1571" t="str">
        <f t="shared" si="243"/>
        <v>APG&amp;E</v>
      </c>
      <c r="Q1571">
        <f t="shared" si="244"/>
        <v>24</v>
      </c>
      <c r="R1571">
        <v>0</v>
      </c>
      <c r="S1571">
        <f>200</f>
        <v>200</v>
      </c>
      <c r="T1571" s="9">
        <f t="shared" si="249"/>
        <v>75.262079133563802</v>
      </c>
      <c r="U1571">
        <f>0</f>
        <v>0</v>
      </c>
      <c r="V1571" s="9">
        <f t="shared" si="245"/>
        <v>75.262079133563802</v>
      </c>
      <c r="W1571" s="9">
        <f>0</f>
        <v>0</v>
      </c>
      <c r="X1571" s="9">
        <f>0</f>
        <v>0</v>
      </c>
      <c r="Y1571" s="9">
        <f>0</f>
        <v>0</v>
      </c>
      <c r="Z1571" s="9">
        <f>0</f>
        <v>0</v>
      </c>
      <c r="AA1571">
        <f>10</f>
        <v>10</v>
      </c>
    </row>
    <row r="1572" spans="1:27" x14ac:dyDescent="0.55000000000000004">
      <c r="A1572" s="10">
        <v>46023</v>
      </c>
      <c r="B1572" t="s">
        <v>11</v>
      </c>
      <c r="C1572" t="s">
        <v>21</v>
      </c>
      <c r="D1572" t="s">
        <v>19</v>
      </c>
      <c r="E1572" t="s">
        <v>28</v>
      </c>
      <c r="F1572" t="s">
        <v>18</v>
      </c>
      <c r="G1572" t="s">
        <v>16</v>
      </c>
      <c r="H1572">
        <v>7.5047842255851096</v>
      </c>
      <c r="J1572">
        <f t="shared" si="246"/>
        <v>1571</v>
      </c>
      <c r="K1572" t="str">
        <f t="shared" si="240"/>
        <v>AEP TX NorthSouth LZ</v>
      </c>
      <c r="L1572" s="10">
        <f t="shared" si="247"/>
        <v>45887</v>
      </c>
      <c r="M1572" s="10">
        <f t="shared" si="248"/>
        <v>46023</v>
      </c>
      <c r="N1572" t="str">
        <f t="shared" si="241"/>
        <v>NA</v>
      </c>
      <c r="O1572" t="str">
        <f t="shared" si="242"/>
        <v>MED</v>
      </c>
      <c r="P1572" t="str">
        <f t="shared" si="243"/>
        <v>APG&amp;E</v>
      </c>
      <c r="Q1572">
        <f t="shared" si="244"/>
        <v>36</v>
      </c>
      <c r="R1572">
        <v>0</v>
      </c>
      <c r="S1572">
        <f>200</f>
        <v>200</v>
      </c>
      <c r="T1572" s="9">
        <f t="shared" si="249"/>
        <v>75.047842255851094</v>
      </c>
      <c r="U1572">
        <f>0</f>
        <v>0</v>
      </c>
      <c r="V1572" s="9">
        <f t="shared" si="245"/>
        <v>75.047842255851094</v>
      </c>
      <c r="W1572" s="9">
        <f>0</f>
        <v>0</v>
      </c>
      <c r="X1572" s="9">
        <f>0</f>
        <v>0</v>
      </c>
      <c r="Y1572" s="9">
        <f>0</f>
        <v>0</v>
      </c>
      <c r="Z1572" s="9">
        <f>0</f>
        <v>0</v>
      </c>
      <c r="AA1572">
        <f>10</f>
        <v>10</v>
      </c>
    </row>
    <row r="1573" spans="1:27" x14ac:dyDescent="0.55000000000000004">
      <c r="A1573" s="10">
        <v>46023</v>
      </c>
      <c r="B1573" t="s">
        <v>11</v>
      </c>
      <c r="C1573" t="s">
        <v>21</v>
      </c>
      <c r="D1573" t="s">
        <v>19</v>
      </c>
      <c r="E1573" t="s">
        <v>28</v>
      </c>
      <c r="F1573" t="s">
        <v>29</v>
      </c>
      <c r="G1573" t="s">
        <v>16</v>
      </c>
      <c r="H1573">
        <v>7.5610513373935397</v>
      </c>
      <c r="J1573">
        <f t="shared" si="246"/>
        <v>1572</v>
      </c>
      <c r="K1573" t="str">
        <f t="shared" si="240"/>
        <v>AEP TX NorthSouth LZ</v>
      </c>
      <c r="L1573" s="10">
        <f t="shared" si="247"/>
        <v>45887</v>
      </c>
      <c r="M1573" s="10">
        <f t="shared" si="248"/>
        <v>46023</v>
      </c>
      <c r="N1573" t="str">
        <f t="shared" si="241"/>
        <v>NA</v>
      </c>
      <c r="O1573" t="str">
        <f t="shared" si="242"/>
        <v>MED</v>
      </c>
      <c r="P1573" t="str">
        <f t="shared" si="243"/>
        <v>APG&amp;E</v>
      </c>
      <c r="Q1573">
        <f t="shared" si="244"/>
        <v>48</v>
      </c>
      <c r="R1573">
        <v>0</v>
      </c>
      <c r="S1573">
        <f>200</f>
        <v>200</v>
      </c>
      <c r="T1573" s="9">
        <f t="shared" si="249"/>
        <v>75.61051337393539</v>
      </c>
      <c r="U1573">
        <f>0</f>
        <v>0</v>
      </c>
      <c r="V1573" s="9">
        <f t="shared" si="245"/>
        <v>75.61051337393539</v>
      </c>
      <c r="W1573" s="9">
        <f>0</f>
        <v>0</v>
      </c>
      <c r="X1573" s="9">
        <f>0</f>
        <v>0</v>
      </c>
      <c r="Y1573" s="9">
        <f>0</f>
        <v>0</v>
      </c>
      <c r="Z1573" s="9">
        <f>0</f>
        <v>0</v>
      </c>
      <c r="AA1573">
        <f>10</f>
        <v>10</v>
      </c>
    </row>
    <row r="1574" spans="1:27" x14ac:dyDescent="0.55000000000000004">
      <c r="A1574" s="10">
        <v>46023</v>
      </c>
      <c r="B1574" t="s">
        <v>11</v>
      </c>
      <c r="C1574" t="s">
        <v>21</v>
      </c>
      <c r="D1574" t="s">
        <v>19</v>
      </c>
      <c r="E1574" t="s">
        <v>28</v>
      </c>
      <c r="F1574" t="s">
        <v>30</v>
      </c>
      <c r="G1574" t="s">
        <v>16</v>
      </c>
      <c r="H1574">
        <v>7.6045649899433503</v>
      </c>
      <c r="J1574">
        <f t="shared" si="246"/>
        <v>1573</v>
      </c>
      <c r="K1574" t="str">
        <f t="shared" si="240"/>
        <v>AEP TX NorthSouth LZ</v>
      </c>
      <c r="L1574" s="10">
        <f t="shared" si="247"/>
        <v>45887</v>
      </c>
      <c r="M1574" s="10">
        <f t="shared" si="248"/>
        <v>46023</v>
      </c>
      <c r="N1574" t="str">
        <f t="shared" si="241"/>
        <v>NA</v>
      </c>
      <c r="O1574" t="str">
        <f t="shared" si="242"/>
        <v>MED</v>
      </c>
      <c r="P1574" t="str">
        <f t="shared" si="243"/>
        <v>APG&amp;E</v>
      </c>
      <c r="Q1574">
        <f t="shared" si="244"/>
        <v>60</v>
      </c>
      <c r="R1574">
        <v>0</v>
      </c>
      <c r="S1574">
        <f>200</f>
        <v>200</v>
      </c>
      <c r="T1574" s="9">
        <f t="shared" si="249"/>
        <v>76.045649899433499</v>
      </c>
      <c r="U1574">
        <f>0</f>
        <v>0</v>
      </c>
      <c r="V1574" s="9">
        <f t="shared" si="245"/>
        <v>76.045649899433499</v>
      </c>
      <c r="W1574" s="9">
        <f>0</f>
        <v>0</v>
      </c>
      <c r="X1574" s="9">
        <f>0</f>
        <v>0</v>
      </c>
      <c r="Y1574" s="9">
        <f>0</f>
        <v>0</v>
      </c>
      <c r="Z1574" s="9">
        <f>0</f>
        <v>0</v>
      </c>
      <c r="AA1574">
        <f>10</f>
        <v>10</v>
      </c>
    </row>
    <row r="1575" spans="1:27" x14ac:dyDescent="0.55000000000000004">
      <c r="A1575" s="10">
        <v>46054</v>
      </c>
      <c r="B1575" t="s">
        <v>11</v>
      </c>
      <c r="C1575" t="s">
        <v>21</v>
      </c>
      <c r="D1575" t="s">
        <v>19</v>
      </c>
      <c r="E1575" t="s">
        <v>28</v>
      </c>
      <c r="F1575" t="s">
        <v>15</v>
      </c>
      <c r="G1575" t="s">
        <v>16</v>
      </c>
      <c r="H1575">
        <v>7.5364246009973401</v>
      </c>
      <c r="J1575">
        <f t="shared" si="246"/>
        <v>1574</v>
      </c>
      <c r="K1575" t="str">
        <f t="shared" si="240"/>
        <v>AEP TX NorthSouth LZ</v>
      </c>
      <c r="L1575" s="10">
        <f t="shared" si="247"/>
        <v>45887</v>
      </c>
      <c r="M1575" s="10">
        <f t="shared" si="248"/>
        <v>46054</v>
      </c>
      <c r="N1575" t="str">
        <f t="shared" si="241"/>
        <v>NA</v>
      </c>
      <c r="O1575" t="str">
        <f t="shared" si="242"/>
        <v>MED</v>
      </c>
      <c r="P1575" t="str">
        <f t="shared" si="243"/>
        <v>APG&amp;E</v>
      </c>
      <c r="Q1575">
        <f t="shared" si="244"/>
        <v>12</v>
      </c>
      <c r="R1575">
        <v>0</v>
      </c>
      <c r="S1575">
        <f>200</f>
        <v>200</v>
      </c>
      <c r="T1575" s="9">
        <f t="shared" si="249"/>
        <v>75.3642460099734</v>
      </c>
      <c r="U1575">
        <f>0</f>
        <v>0</v>
      </c>
      <c r="V1575" s="9">
        <f t="shared" si="245"/>
        <v>75.3642460099734</v>
      </c>
      <c r="W1575" s="9">
        <f>0</f>
        <v>0</v>
      </c>
      <c r="X1575" s="9">
        <f>0</f>
        <v>0</v>
      </c>
      <c r="Y1575" s="9">
        <f>0</f>
        <v>0</v>
      </c>
      <c r="Z1575" s="9">
        <f>0</f>
        <v>0</v>
      </c>
      <c r="AA1575">
        <f>10</f>
        <v>10</v>
      </c>
    </row>
    <row r="1576" spans="1:27" x14ac:dyDescent="0.55000000000000004">
      <c r="A1576" s="10">
        <v>46054</v>
      </c>
      <c r="B1576" t="s">
        <v>11</v>
      </c>
      <c r="C1576" t="s">
        <v>21</v>
      </c>
      <c r="D1576" t="s">
        <v>19</v>
      </c>
      <c r="E1576" t="s">
        <v>28</v>
      </c>
      <c r="F1576" t="s">
        <v>17</v>
      </c>
      <c r="G1576" t="s">
        <v>16</v>
      </c>
      <c r="H1576">
        <v>7.5768772265414901</v>
      </c>
      <c r="J1576">
        <f t="shared" si="246"/>
        <v>1575</v>
      </c>
      <c r="K1576" t="str">
        <f t="shared" si="240"/>
        <v>AEP TX NorthSouth LZ</v>
      </c>
      <c r="L1576" s="10">
        <f t="shared" si="247"/>
        <v>45887</v>
      </c>
      <c r="M1576" s="10">
        <f t="shared" si="248"/>
        <v>46054</v>
      </c>
      <c r="N1576" t="str">
        <f t="shared" si="241"/>
        <v>NA</v>
      </c>
      <c r="O1576" t="str">
        <f t="shared" si="242"/>
        <v>MED</v>
      </c>
      <c r="P1576" t="str">
        <f t="shared" si="243"/>
        <v>APG&amp;E</v>
      </c>
      <c r="Q1576">
        <f t="shared" si="244"/>
        <v>24</v>
      </c>
      <c r="R1576">
        <v>0</v>
      </c>
      <c r="S1576">
        <f>200</f>
        <v>200</v>
      </c>
      <c r="T1576" s="9">
        <f t="shared" si="249"/>
        <v>75.768772265414896</v>
      </c>
      <c r="U1576">
        <f>0</f>
        <v>0</v>
      </c>
      <c r="V1576" s="9">
        <f t="shared" si="245"/>
        <v>75.768772265414896</v>
      </c>
      <c r="W1576" s="9">
        <f>0</f>
        <v>0</v>
      </c>
      <c r="X1576" s="9">
        <f>0</f>
        <v>0</v>
      </c>
      <c r="Y1576" s="9">
        <f>0</f>
        <v>0</v>
      </c>
      <c r="Z1576" s="9">
        <f>0</f>
        <v>0</v>
      </c>
      <c r="AA1576">
        <f>10</f>
        <v>10</v>
      </c>
    </row>
    <row r="1577" spans="1:27" x14ac:dyDescent="0.55000000000000004">
      <c r="A1577" s="10">
        <v>46054</v>
      </c>
      <c r="B1577" t="s">
        <v>11</v>
      </c>
      <c r="C1577" t="s">
        <v>21</v>
      </c>
      <c r="D1577" t="s">
        <v>19</v>
      </c>
      <c r="E1577" t="s">
        <v>28</v>
      </c>
      <c r="F1577" t="s">
        <v>18</v>
      </c>
      <c r="G1577" t="s">
        <v>16</v>
      </c>
      <c r="H1577">
        <v>7.5502099452020301</v>
      </c>
      <c r="J1577">
        <f t="shared" si="246"/>
        <v>1576</v>
      </c>
      <c r="K1577" t="str">
        <f t="shared" si="240"/>
        <v>AEP TX NorthSouth LZ</v>
      </c>
      <c r="L1577" s="10">
        <f t="shared" si="247"/>
        <v>45887</v>
      </c>
      <c r="M1577" s="10">
        <f t="shared" si="248"/>
        <v>46054</v>
      </c>
      <c r="N1577" t="str">
        <f t="shared" si="241"/>
        <v>NA</v>
      </c>
      <c r="O1577" t="str">
        <f t="shared" si="242"/>
        <v>MED</v>
      </c>
      <c r="P1577" t="str">
        <f t="shared" si="243"/>
        <v>APG&amp;E</v>
      </c>
      <c r="Q1577">
        <f t="shared" si="244"/>
        <v>36</v>
      </c>
      <c r="R1577">
        <v>0</v>
      </c>
      <c r="S1577">
        <f>200</f>
        <v>200</v>
      </c>
      <c r="T1577" s="9">
        <f t="shared" si="249"/>
        <v>75.502099452020303</v>
      </c>
      <c r="U1577">
        <f>0</f>
        <v>0</v>
      </c>
      <c r="V1577" s="9">
        <f t="shared" si="245"/>
        <v>75.502099452020303</v>
      </c>
      <c r="W1577" s="9">
        <f>0</f>
        <v>0</v>
      </c>
      <c r="X1577" s="9">
        <f>0</f>
        <v>0</v>
      </c>
      <c r="Y1577" s="9">
        <f>0</f>
        <v>0</v>
      </c>
      <c r="Z1577" s="9">
        <f>0</f>
        <v>0</v>
      </c>
      <c r="AA1577">
        <f>10</f>
        <v>10</v>
      </c>
    </row>
    <row r="1578" spans="1:27" x14ac:dyDescent="0.55000000000000004">
      <c r="A1578" s="10">
        <v>46054</v>
      </c>
      <c r="B1578" t="s">
        <v>11</v>
      </c>
      <c r="C1578" t="s">
        <v>21</v>
      </c>
      <c r="D1578" t="s">
        <v>19</v>
      </c>
      <c r="E1578" t="s">
        <v>28</v>
      </c>
      <c r="F1578" t="s">
        <v>29</v>
      </c>
      <c r="G1578" t="s">
        <v>16</v>
      </c>
      <c r="H1578">
        <v>7.5991046673082598</v>
      </c>
      <c r="J1578">
        <f t="shared" si="246"/>
        <v>1577</v>
      </c>
      <c r="K1578" t="str">
        <f t="shared" si="240"/>
        <v>AEP TX NorthSouth LZ</v>
      </c>
      <c r="L1578" s="10">
        <f t="shared" si="247"/>
        <v>45887</v>
      </c>
      <c r="M1578" s="10">
        <f t="shared" si="248"/>
        <v>46054</v>
      </c>
      <c r="N1578" t="str">
        <f t="shared" si="241"/>
        <v>NA</v>
      </c>
      <c r="O1578" t="str">
        <f t="shared" si="242"/>
        <v>MED</v>
      </c>
      <c r="P1578" t="str">
        <f t="shared" si="243"/>
        <v>APG&amp;E</v>
      </c>
      <c r="Q1578">
        <f t="shared" si="244"/>
        <v>48</v>
      </c>
      <c r="R1578">
        <v>0</v>
      </c>
      <c r="S1578">
        <f>200</f>
        <v>200</v>
      </c>
      <c r="T1578" s="9">
        <f t="shared" si="249"/>
        <v>75.991046673082593</v>
      </c>
      <c r="U1578">
        <f>0</f>
        <v>0</v>
      </c>
      <c r="V1578" s="9">
        <f t="shared" si="245"/>
        <v>75.991046673082593</v>
      </c>
      <c r="W1578" s="9">
        <f>0</f>
        <v>0</v>
      </c>
      <c r="X1578" s="9">
        <f>0</f>
        <v>0</v>
      </c>
      <c r="Y1578" s="9">
        <f>0</f>
        <v>0</v>
      </c>
      <c r="Z1578" s="9">
        <f>0</f>
        <v>0</v>
      </c>
      <c r="AA1578">
        <f>10</f>
        <v>10</v>
      </c>
    </row>
    <row r="1579" spans="1:27" x14ac:dyDescent="0.55000000000000004">
      <c r="A1579" s="10">
        <v>46054</v>
      </c>
      <c r="B1579" t="s">
        <v>11</v>
      </c>
      <c r="C1579" t="s">
        <v>21</v>
      </c>
      <c r="D1579" t="s">
        <v>19</v>
      </c>
      <c r="E1579" t="s">
        <v>28</v>
      </c>
      <c r="F1579" t="s">
        <v>30</v>
      </c>
      <c r="G1579" t="s">
        <v>16</v>
      </c>
      <c r="H1579">
        <v>7.6383828374986802</v>
      </c>
      <c r="J1579">
        <f t="shared" si="246"/>
        <v>1578</v>
      </c>
      <c r="K1579" t="str">
        <f t="shared" si="240"/>
        <v>AEP TX NorthSouth LZ</v>
      </c>
      <c r="L1579" s="10">
        <f t="shared" si="247"/>
        <v>45887</v>
      </c>
      <c r="M1579" s="10">
        <f t="shared" si="248"/>
        <v>46054</v>
      </c>
      <c r="N1579" t="str">
        <f t="shared" si="241"/>
        <v>NA</v>
      </c>
      <c r="O1579" t="str">
        <f t="shared" si="242"/>
        <v>MED</v>
      </c>
      <c r="P1579" t="str">
        <f t="shared" si="243"/>
        <v>APG&amp;E</v>
      </c>
      <c r="Q1579">
        <f t="shared" si="244"/>
        <v>60</v>
      </c>
      <c r="R1579">
        <v>0</v>
      </c>
      <c r="S1579">
        <f>200</f>
        <v>200</v>
      </c>
      <c r="T1579" s="9">
        <f t="shared" si="249"/>
        <v>76.383828374986805</v>
      </c>
      <c r="U1579">
        <f>0</f>
        <v>0</v>
      </c>
      <c r="V1579" s="9">
        <f t="shared" si="245"/>
        <v>76.383828374986805</v>
      </c>
      <c r="W1579" s="9">
        <f>0</f>
        <v>0</v>
      </c>
      <c r="X1579" s="9">
        <f>0</f>
        <v>0</v>
      </c>
      <c r="Y1579" s="9">
        <f>0</f>
        <v>0</v>
      </c>
      <c r="Z1579" s="9">
        <f>0</f>
        <v>0</v>
      </c>
      <c r="AA1579">
        <f>10</f>
        <v>10</v>
      </c>
    </row>
    <row r="1580" spans="1:27" x14ac:dyDescent="0.55000000000000004">
      <c r="A1580" s="10">
        <v>46082</v>
      </c>
      <c r="B1580" t="s">
        <v>11</v>
      </c>
      <c r="C1580" t="s">
        <v>21</v>
      </c>
      <c r="D1580" t="s">
        <v>19</v>
      </c>
      <c r="E1580" t="s">
        <v>28</v>
      </c>
      <c r="F1580" t="s">
        <v>15</v>
      </c>
      <c r="G1580" t="s">
        <v>16</v>
      </c>
      <c r="H1580">
        <v>7.5740630606254102</v>
      </c>
      <c r="J1580">
        <f t="shared" si="246"/>
        <v>1579</v>
      </c>
      <c r="K1580" t="str">
        <f t="shared" si="240"/>
        <v>AEP TX NorthSouth LZ</v>
      </c>
      <c r="L1580" s="10">
        <f t="shared" si="247"/>
        <v>45887</v>
      </c>
      <c r="M1580" s="10">
        <f t="shared" si="248"/>
        <v>46082</v>
      </c>
      <c r="N1580" t="str">
        <f t="shared" si="241"/>
        <v>NA</v>
      </c>
      <c r="O1580" t="str">
        <f t="shared" si="242"/>
        <v>MED</v>
      </c>
      <c r="P1580" t="str">
        <f t="shared" si="243"/>
        <v>APG&amp;E</v>
      </c>
      <c r="Q1580">
        <f t="shared" si="244"/>
        <v>12</v>
      </c>
      <c r="R1580">
        <v>0</v>
      </c>
      <c r="S1580">
        <f>200</f>
        <v>200</v>
      </c>
      <c r="T1580" s="9">
        <f t="shared" si="249"/>
        <v>75.740630606254101</v>
      </c>
      <c r="U1580">
        <f>0</f>
        <v>0</v>
      </c>
      <c r="V1580" s="9">
        <f t="shared" si="245"/>
        <v>75.740630606254101</v>
      </c>
      <c r="W1580" s="9">
        <f>0</f>
        <v>0</v>
      </c>
      <c r="X1580" s="9">
        <f>0</f>
        <v>0</v>
      </c>
      <c r="Y1580" s="9">
        <f>0</f>
        <v>0</v>
      </c>
      <c r="Z1580" s="9">
        <f>0</f>
        <v>0</v>
      </c>
      <c r="AA1580">
        <f>10</f>
        <v>10</v>
      </c>
    </row>
    <row r="1581" spans="1:27" x14ac:dyDescent="0.55000000000000004">
      <c r="A1581" s="10">
        <v>46082</v>
      </c>
      <c r="B1581" t="s">
        <v>11</v>
      </c>
      <c r="C1581" t="s">
        <v>21</v>
      </c>
      <c r="D1581" t="s">
        <v>19</v>
      </c>
      <c r="E1581" t="s">
        <v>28</v>
      </c>
      <c r="F1581" t="s">
        <v>17</v>
      </c>
      <c r="G1581" t="s">
        <v>16</v>
      </c>
      <c r="H1581">
        <v>7.6184206552132503</v>
      </c>
      <c r="J1581">
        <f t="shared" si="246"/>
        <v>1580</v>
      </c>
      <c r="K1581" t="str">
        <f t="shared" si="240"/>
        <v>AEP TX NorthSouth LZ</v>
      </c>
      <c r="L1581" s="10">
        <f t="shared" si="247"/>
        <v>45887</v>
      </c>
      <c r="M1581" s="10">
        <f t="shared" si="248"/>
        <v>46082</v>
      </c>
      <c r="N1581" t="str">
        <f t="shared" si="241"/>
        <v>NA</v>
      </c>
      <c r="O1581" t="str">
        <f t="shared" si="242"/>
        <v>MED</v>
      </c>
      <c r="P1581" t="str">
        <f t="shared" si="243"/>
        <v>APG&amp;E</v>
      </c>
      <c r="Q1581">
        <f t="shared" si="244"/>
        <v>24</v>
      </c>
      <c r="R1581">
        <v>0</v>
      </c>
      <c r="S1581">
        <f>200</f>
        <v>200</v>
      </c>
      <c r="T1581" s="9">
        <f t="shared" si="249"/>
        <v>76.184206552132508</v>
      </c>
      <c r="U1581">
        <f>0</f>
        <v>0</v>
      </c>
      <c r="V1581" s="9">
        <f t="shared" si="245"/>
        <v>76.184206552132508</v>
      </c>
      <c r="W1581" s="9">
        <f>0</f>
        <v>0</v>
      </c>
      <c r="X1581" s="9">
        <f>0</f>
        <v>0</v>
      </c>
      <c r="Y1581" s="9">
        <f>0</f>
        <v>0</v>
      </c>
      <c r="Z1581" s="9">
        <f>0</f>
        <v>0</v>
      </c>
      <c r="AA1581">
        <f>10</f>
        <v>10</v>
      </c>
    </row>
    <row r="1582" spans="1:27" x14ac:dyDescent="0.55000000000000004">
      <c r="A1582" s="10">
        <v>46082</v>
      </c>
      <c r="B1582" t="s">
        <v>11</v>
      </c>
      <c r="C1582" t="s">
        <v>21</v>
      </c>
      <c r="D1582" t="s">
        <v>19</v>
      </c>
      <c r="E1582" t="s">
        <v>28</v>
      </c>
      <c r="F1582" t="s">
        <v>18</v>
      </c>
      <c r="G1582" t="s">
        <v>16</v>
      </c>
      <c r="H1582">
        <v>7.5856899069663504</v>
      </c>
      <c r="J1582">
        <f t="shared" si="246"/>
        <v>1581</v>
      </c>
      <c r="K1582" t="str">
        <f t="shared" si="240"/>
        <v>AEP TX NorthSouth LZ</v>
      </c>
      <c r="L1582" s="10">
        <f t="shared" si="247"/>
        <v>45887</v>
      </c>
      <c r="M1582" s="10">
        <f t="shared" si="248"/>
        <v>46082</v>
      </c>
      <c r="N1582" t="str">
        <f t="shared" si="241"/>
        <v>NA</v>
      </c>
      <c r="O1582" t="str">
        <f t="shared" si="242"/>
        <v>MED</v>
      </c>
      <c r="P1582" t="str">
        <f t="shared" si="243"/>
        <v>APG&amp;E</v>
      </c>
      <c r="Q1582">
        <f t="shared" si="244"/>
        <v>36</v>
      </c>
      <c r="R1582">
        <v>0</v>
      </c>
      <c r="S1582">
        <f>200</f>
        <v>200</v>
      </c>
      <c r="T1582" s="9">
        <f t="shared" si="249"/>
        <v>75.856899069663498</v>
      </c>
      <c r="U1582">
        <f>0</f>
        <v>0</v>
      </c>
      <c r="V1582" s="9">
        <f t="shared" si="245"/>
        <v>75.856899069663498</v>
      </c>
      <c r="W1582" s="9">
        <f>0</f>
        <v>0</v>
      </c>
      <c r="X1582" s="9">
        <f>0</f>
        <v>0</v>
      </c>
      <c r="Y1582" s="9">
        <f>0</f>
        <v>0</v>
      </c>
      <c r="Z1582" s="9">
        <f>0</f>
        <v>0</v>
      </c>
      <c r="AA1582">
        <f>10</f>
        <v>10</v>
      </c>
    </row>
    <row r="1583" spans="1:27" x14ac:dyDescent="0.55000000000000004">
      <c r="A1583" s="10">
        <v>46082</v>
      </c>
      <c r="B1583" t="s">
        <v>11</v>
      </c>
      <c r="C1583" t="s">
        <v>21</v>
      </c>
      <c r="D1583" t="s">
        <v>19</v>
      </c>
      <c r="E1583" t="s">
        <v>28</v>
      </c>
      <c r="F1583" t="s">
        <v>29</v>
      </c>
      <c r="G1583" t="s">
        <v>16</v>
      </c>
      <c r="H1583">
        <v>7.6300371111170699</v>
      </c>
      <c r="J1583">
        <f t="shared" si="246"/>
        <v>1582</v>
      </c>
      <c r="K1583" t="str">
        <f t="shared" si="240"/>
        <v>AEP TX NorthSouth LZ</v>
      </c>
      <c r="L1583" s="10">
        <f t="shared" si="247"/>
        <v>45887</v>
      </c>
      <c r="M1583" s="10">
        <f t="shared" si="248"/>
        <v>46082</v>
      </c>
      <c r="N1583" t="str">
        <f t="shared" si="241"/>
        <v>NA</v>
      </c>
      <c r="O1583" t="str">
        <f t="shared" si="242"/>
        <v>MED</v>
      </c>
      <c r="P1583" t="str">
        <f t="shared" si="243"/>
        <v>APG&amp;E</v>
      </c>
      <c r="Q1583">
        <f t="shared" si="244"/>
        <v>48</v>
      </c>
      <c r="R1583">
        <v>0</v>
      </c>
      <c r="S1583">
        <f>200</f>
        <v>200</v>
      </c>
      <c r="T1583" s="9">
        <f t="shared" si="249"/>
        <v>76.300371111170705</v>
      </c>
      <c r="U1583">
        <f>0</f>
        <v>0</v>
      </c>
      <c r="V1583" s="9">
        <f t="shared" si="245"/>
        <v>76.300371111170705</v>
      </c>
      <c r="W1583" s="9">
        <f>0</f>
        <v>0</v>
      </c>
      <c r="X1583" s="9">
        <f>0</f>
        <v>0</v>
      </c>
      <c r="Y1583" s="9">
        <f>0</f>
        <v>0</v>
      </c>
      <c r="Z1583" s="9">
        <f>0</f>
        <v>0</v>
      </c>
      <c r="AA1583">
        <f>10</f>
        <v>10</v>
      </c>
    </row>
    <row r="1584" spans="1:27" x14ac:dyDescent="0.55000000000000004">
      <c r="A1584" s="10">
        <v>46082</v>
      </c>
      <c r="B1584" t="s">
        <v>11</v>
      </c>
      <c r="C1584" t="s">
        <v>21</v>
      </c>
      <c r="D1584" t="s">
        <v>19</v>
      </c>
      <c r="E1584" t="s">
        <v>28</v>
      </c>
      <c r="F1584" t="s">
        <v>30</v>
      </c>
      <c r="G1584" t="s">
        <v>16</v>
      </c>
      <c r="H1584">
        <v>7.6669089983036702</v>
      </c>
      <c r="J1584">
        <f t="shared" si="246"/>
        <v>1583</v>
      </c>
      <c r="K1584" t="str">
        <f t="shared" si="240"/>
        <v>AEP TX NorthSouth LZ</v>
      </c>
      <c r="L1584" s="10">
        <f t="shared" si="247"/>
        <v>45887</v>
      </c>
      <c r="M1584" s="10">
        <f t="shared" si="248"/>
        <v>46082</v>
      </c>
      <c r="N1584" t="str">
        <f t="shared" si="241"/>
        <v>NA</v>
      </c>
      <c r="O1584" t="str">
        <f t="shared" si="242"/>
        <v>MED</v>
      </c>
      <c r="P1584" t="str">
        <f t="shared" si="243"/>
        <v>APG&amp;E</v>
      </c>
      <c r="Q1584">
        <f t="shared" si="244"/>
        <v>60</v>
      </c>
      <c r="R1584">
        <v>0</v>
      </c>
      <c r="S1584">
        <f>200</f>
        <v>200</v>
      </c>
      <c r="T1584" s="9">
        <f t="shared" si="249"/>
        <v>76.669089983036699</v>
      </c>
      <c r="U1584">
        <f>0</f>
        <v>0</v>
      </c>
      <c r="V1584" s="9">
        <f t="shared" si="245"/>
        <v>76.669089983036699</v>
      </c>
      <c r="W1584" s="9">
        <f>0</f>
        <v>0</v>
      </c>
      <c r="X1584" s="9">
        <f>0</f>
        <v>0</v>
      </c>
      <c r="Y1584" s="9">
        <f>0</f>
        <v>0</v>
      </c>
      <c r="Z1584" s="9">
        <f>0</f>
        <v>0</v>
      </c>
      <c r="AA1584">
        <f>10</f>
        <v>10</v>
      </c>
    </row>
    <row r="1585" spans="1:27" x14ac:dyDescent="0.55000000000000004">
      <c r="A1585" s="10">
        <v>46113</v>
      </c>
      <c r="B1585" t="s">
        <v>11</v>
      </c>
      <c r="C1585" t="s">
        <v>21</v>
      </c>
      <c r="D1585" t="s">
        <v>19</v>
      </c>
      <c r="E1585" t="s">
        <v>28</v>
      </c>
      <c r="F1585" t="s">
        <v>15</v>
      </c>
      <c r="G1585" t="s">
        <v>16</v>
      </c>
      <c r="H1585">
        <v>7.5825299348807196</v>
      </c>
      <c r="J1585">
        <f t="shared" si="246"/>
        <v>1584</v>
      </c>
      <c r="K1585" t="str">
        <f t="shared" si="240"/>
        <v>AEP TX NorthSouth LZ</v>
      </c>
      <c r="L1585" s="10">
        <f t="shared" si="247"/>
        <v>45887</v>
      </c>
      <c r="M1585" s="10">
        <f t="shared" si="248"/>
        <v>46113</v>
      </c>
      <c r="N1585" t="str">
        <f t="shared" si="241"/>
        <v>NA</v>
      </c>
      <c r="O1585" t="str">
        <f t="shared" si="242"/>
        <v>MED</v>
      </c>
      <c r="P1585" t="str">
        <f t="shared" si="243"/>
        <v>APG&amp;E</v>
      </c>
      <c r="Q1585">
        <f t="shared" si="244"/>
        <v>12</v>
      </c>
      <c r="R1585">
        <v>0</v>
      </c>
      <c r="S1585">
        <f>200</f>
        <v>200</v>
      </c>
      <c r="T1585" s="9">
        <f t="shared" si="249"/>
        <v>75.825299348807192</v>
      </c>
      <c r="U1585">
        <f>0</f>
        <v>0</v>
      </c>
      <c r="V1585" s="9">
        <f t="shared" si="245"/>
        <v>75.825299348807192</v>
      </c>
      <c r="W1585" s="9">
        <f>0</f>
        <v>0</v>
      </c>
      <c r="X1585" s="9">
        <f>0</f>
        <v>0</v>
      </c>
      <c r="Y1585" s="9">
        <f>0</f>
        <v>0</v>
      </c>
      <c r="Z1585" s="9">
        <f>0</f>
        <v>0</v>
      </c>
      <c r="AA1585">
        <f>10</f>
        <v>10</v>
      </c>
    </row>
    <row r="1586" spans="1:27" x14ac:dyDescent="0.55000000000000004">
      <c r="A1586" s="10">
        <v>46113</v>
      </c>
      <c r="B1586" t="s">
        <v>11</v>
      </c>
      <c r="C1586" t="s">
        <v>21</v>
      </c>
      <c r="D1586" t="s">
        <v>19</v>
      </c>
      <c r="E1586" t="s">
        <v>28</v>
      </c>
      <c r="F1586" t="s">
        <v>17</v>
      </c>
      <c r="G1586" t="s">
        <v>16</v>
      </c>
      <c r="H1586">
        <v>7.6285535588086297</v>
      </c>
      <c r="J1586">
        <f t="shared" si="246"/>
        <v>1585</v>
      </c>
      <c r="K1586" t="str">
        <f t="shared" si="240"/>
        <v>AEP TX NorthSouth LZ</v>
      </c>
      <c r="L1586" s="10">
        <f t="shared" si="247"/>
        <v>45887</v>
      </c>
      <c r="M1586" s="10">
        <f t="shared" si="248"/>
        <v>46113</v>
      </c>
      <c r="N1586" t="str">
        <f t="shared" si="241"/>
        <v>NA</v>
      </c>
      <c r="O1586" t="str">
        <f t="shared" si="242"/>
        <v>MED</v>
      </c>
      <c r="P1586" t="str">
        <f t="shared" si="243"/>
        <v>APG&amp;E</v>
      </c>
      <c r="Q1586">
        <f t="shared" si="244"/>
        <v>24</v>
      </c>
      <c r="R1586">
        <v>0</v>
      </c>
      <c r="S1586">
        <f>200</f>
        <v>200</v>
      </c>
      <c r="T1586" s="9">
        <f t="shared" si="249"/>
        <v>76.285535588086304</v>
      </c>
      <c r="U1586">
        <f>0</f>
        <v>0</v>
      </c>
      <c r="V1586" s="9">
        <f t="shared" si="245"/>
        <v>76.285535588086304</v>
      </c>
      <c r="W1586" s="9">
        <f>0</f>
        <v>0</v>
      </c>
      <c r="X1586" s="9">
        <f>0</f>
        <v>0</v>
      </c>
      <c r="Y1586" s="9">
        <f>0</f>
        <v>0</v>
      </c>
      <c r="Z1586" s="9">
        <f>0</f>
        <v>0</v>
      </c>
      <c r="AA1586">
        <f>10</f>
        <v>10</v>
      </c>
    </row>
    <row r="1587" spans="1:27" x14ac:dyDescent="0.55000000000000004">
      <c r="A1587" s="10">
        <v>46113</v>
      </c>
      <c r="B1587" t="s">
        <v>11</v>
      </c>
      <c r="C1587" t="s">
        <v>21</v>
      </c>
      <c r="D1587" t="s">
        <v>19</v>
      </c>
      <c r="E1587" t="s">
        <v>28</v>
      </c>
      <c r="F1587" t="s">
        <v>18</v>
      </c>
      <c r="G1587" t="s">
        <v>16</v>
      </c>
      <c r="H1587">
        <v>7.5901071073734698</v>
      </c>
      <c r="J1587">
        <f t="shared" si="246"/>
        <v>1586</v>
      </c>
      <c r="K1587" t="str">
        <f t="shared" si="240"/>
        <v>AEP TX NorthSouth LZ</v>
      </c>
      <c r="L1587" s="10">
        <f t="shared" si="247"/>
        <v>45887</v>
      </c>
      <c r="M1587" s="10">
        <f t="shared" si="248"/>
        <v>46113</v>
      </c>
      <c r="N1587" t="str">
        <f t="shared" si="241"/>
        <v>NA</v>
      </c>
      <c r="O1587" t="str">
        <f t="shared" si="242"/>
        <v>MED</v>
      </c>
      <c r="P1587" t="str">
        <f t="shared" si="243"/>
        <v>APG&amp;E</v>
      </c>
      <c r="Q1587">
        <f t="shared" si="244"/>
        <v>36</v>
      </c>
      <c r="R1587">
        <v>0</v>
      </c>
      <c r="S1587">
        <f>200</f>
        <v>200</v>
      </c>
      <c r="T1587" s="9">
        <f t="shared" si="249"/>
        <v>75.901071073734698</v>
      </c>
      <c r="U1587">
        <f>0</f>
        <v>0</v>
      </c>
      <c r="V1587" s="9">
        <f t="shared" si="245"/>
        <v>75.901071073734698</v>
      </c>
      <c r="W1587" s="9">
        <f>0</f>
        <v>0</v>
      </c>
      <c r="X1587" s="9">
        <f>0</f>
        <v>0</v>
      </c>
      <c r="Y1587" s="9">
        <f>0</f>
        <v>0</v>
      </c>
      <c r="Z1587" s="9">
        <f>0</f>
        <v>0</v>
      </c>
      <c r="AA1587">
        <f>10</f>
        <v>10</v>
      </c>
    </row>
    <row r="1588" spans="1:27" x14ac:dyDescent="0.55000000000000004">
      <c r="A1588" s="10">
        <v>46113</v>
      </c>
      <c r="B1588" t="s">
        <v>11</v>
      </c>
      <c r="C1588" t="s">
        <v>21</v>
      </c>
      <c r="D1588" t="s">
        <v>19</v>
      </c>
      <c r="E1588" t="s">
        <v>28</v>
      </c>
      <c r="F1588" t="s">
        <v>29</v>
      </c>
      <c r="G1588" t="s">
        <v>16</v>
      </c>
      <c r="H1588">
        <v>7.6384820072721498</v>
      </c>
      <c r="J1588">
        <f t="shared" si="246"/>
        <v>1587</v>
      </c>
      <c r="K1588" t="str">
        <f t="shared" si="240"/>
        <v>AEP TX NorthSouth LZ</v>
      </c>
      <c r="L1588" s="10">
        <f t="shared" si="247"/>
        <v>45887</v>
      </c>
      <c r="M1588" s="10">
        <f t="shared" si="248"/>
        <v>46113</v>
      </c>
      <c r="N1588" t="str">
        <f t="shared" si="241"/>
        <v>NA</v>
      </c>
      <c r="O1588" t="str">
        <f t="shared" si="242"/>
        <v>MED</v>
      </c>
      <c r="P1588" t="str">
        <f t="shared" si="243"/>
        <v>APG&amp;E</v>
      </c>
      <c r="Q1588">
        <f t="shared" si="244"/>
        <v>48</v>
      </c>
      <c r="R1588">
        <v>0</v>
      </c>
      <c r="S1588">
        <f>200</f>
        <v>200</v>
      </c>
      <c r="T1588" s="9">
        <f t="shared" si="249"/>
        <v>76.384820072721496</v>
      </c>
      <c r="U1588">
        <f>0</f>
        <v>0</v>
      </c>
      <c r="V1588" s="9">
        <f t="shared" si="245"/>
        <v>76.384820072721496</v>
      </c>
      <c r="W1588" s="9">
        <f>0</f>
        <v>0</v>
      </c>
      <c r="X1588" s="9">
        <f>0</f>
        <v>0</v>
      </c>
      <c r="Y1588" s="9">
        <f>0</f>
        <v>0</v>
      </c>
      <c r="Z1588" s="9">
        <f>0</f>
        <v>0</v>
      </c>
      <c r="AA1588">
        <f>10</f>
        <v>10</v>
      </c>
    </row>
    <row r="1589" spans="1:27" x14ac:dyDescent="0.55000000000000004">
      <c r="A1589" s="10">
        <v>46143</v>
      </c>
      <c r="B1589" t="s">
        <v>11</v>
      </c>
      <c r="C1589" t="s">
        <v>21</v>
      </c>
      <c r="D1589" t="s">
        <v>19</v>
      </c>
      <c r="E1589" t="s">
        <v>28</v>
      </c>
      <c r="F1589" t="s">
        <v>15</v>
      </c>
      <c r="G1589" t="s">
        <v>16</v>
      </c>
      <c r="H1589">
        <v>7.5799520205507296</v>
      </c>
      <c r="J1589">
        <f t="shared" si="246"/>
        <v>1588</v>
      </c>
      <c r="K1589" t="str">
        <f t="shared" si="240"/>
        <v>AEP TX NorthSouth LZ</v>
      </c>
      <c r="L1589" s="10">
        <f t="shared" si="247"/>
        <v>45887</v>
      </c>
      <c r="M1589" s="10">
        <f t="shared" si="248"/>
        <v>46143</v>
      </c>
      <c r="N1589" t="str">
        <f t="shared" si="241"/>
        <v>NA</v>
      </c>
      <c r="O1589" t="str">
        <f t="shared" si="242"/>
        <v>MED</v>
      </c>
      <c r="P1589" t="str">
        <f t="shared" si="243"/>
        <v>APG&amp;E</v>
      </c>
      <c r="Q1589">
        <f t="shared" si="244"/>
        <v>12</v>
      </c>
      <c r="R1589">
        <v>0</v>
      </c>
      <c r="S1589">
        <f>200</f>
        <v>200</v>
      </c>
      <c r="T1589" s="9">
        <f t="shared" si="249"/>
        <v>75.799520205507292</v>
      </c>
      <c r="U1589">
        <f>0</f>
        <v>0</v>
      </c>
      <c r="V1589" s="9">
        <f t="shared" si="245"/>
        <v>75.799520205507292</v>
      </c>
      <c r="W1589" s="9">
        <f>0</f>
        <v>0</v>
      </c>
      <c r="X1589" s="9">
        <f>0</f>
        <v>0</v>
      </c>
      <c r="Y1589" s="9">
        <f>0</f>
        <v>0</v>
      </c>
      <c r="Z1589" s="9">
        <f>0</f>
        <v>0</v>
      </c>
      <c r="AA1589">
        <f>10</f>
        <v>10</v>
      </c>
    </row>
    <row r="1590" spans="1:27" x14ac:dyDescent="0.55000000000000004">
      <c r="A1590" s="10">
        <v>46143</v>
      </c>
      <c r="B1590" t="s">
        <v>11</v>
      </c>
      <c r="C1590" t="s">
        <v>21</v>
      </c>
      <c r="D1590" t="s">
        <v>19</v>
      </c>
      <c r="E1590" t="s">
        <v>28</v>
      </c>
      <c r="F1590" t="s">
        <v>17</v>
      </c>
      <c r="G1590" t="s">
        <v>16</v>
      </c>
      <c r="H1590">
        <v>7.6290638004700302</v>
      </c>
      <c r="J1590">
        <f t="shared" si="246"/>
        <v>1589</v>
      </c>
      <c r="K1590" t="str">
        <f t="shared" si="240"/>
        <v>AEP TX NorthSouth LZ</v>
      </c>
      <c r="L1590" s="10">
        <f t="shared" si="247"/>
        <v>45887</v>
      </c>
      <c r="M1590" s="10">
        <f t="shared" si="248"/>
        <v>46143</v>
      </c>
      <c r="N1590" t="str">
        <f t="shared" si="241"/>
        <v>NA</v>
      </c>
      <c r="O1590" t="str">
        <f t="shared" si="242"/>
        <v>MED</v>
      </c>
      <c r="P1590" t="str">
        <f t="shared" si="243"/>
        <v>APG&amp;E</v>
      </c>
      <c r="Q1590">
        <f t="shared" si="244"/>
        <v>24</v>
      </c>
      <c r="R1590">
        <v>0</v>
      </c>
      <c r="S1590">
        <f>200</f>
        <v>200</v>
      </c>
      <c r="T1590" s="9">
        <f t="shared" si="249"/>
        <v>76.290638004700298</v>
      </c>
      <c r="U1590">
        <f>0</f>
        <v>0</v>
      </c>
      <c r="V1590" s="9">
        <f t="shared" si="245"/>
        <v>76.290638004700298</v>
      </c>
      <c r="W1590" s="9">
        <f>0</f>
        <v>0</v>
      </c>
      <c r="X1590" s="9">
        <f>0</f>
        <v>0</v>
      </c>
      <c r="Y1590" s="9">
        <f>0</f>
        <v>0</v>
      </c>
      <c r="Z1590" s="9">
        <f>0</f>
        <v>0</v>
      </c>
      <c r="AA1590">
        <f>10</f>
        <v>10</v>
      </c>
    </row>
    <row r="1591" spans="1:27" x14ac:dyDescent="0.55000000000000004">
      <c r="A1591" s="10">
        <v>46143</v>
      </c>
      <c r="B1591" t="s">
        <v>11</v>
      </c>
      <c r="C1591" t="s">
        <v>21</v>
      </c>
      <c r="D1591" t="s">
        <v>19</v>
      </c>
      <c r="E1591" t="s">
        <v>28</v>
      </c>
      <c r="F1591" t="s">
        <v>18</v>
      </c>
      <c r="G1591" t="s">
        <v>16</v>
      </c>
      <c r="H1591">
        <v>7.5901996344783198</v>
      </c>
      <c r="J1591">
        <f t="shared" si="246"/>
        <v>1590</v>
      </c>
      <c r="K1591" t="str">
        <f t="shared" si="240"/>
        <v>AEP TX NorthSouth LZ</v>
      </c>
      <c r="L1591" s="10">
        <f t="shared" si="247"/>
        <v>45887</v>
      </c>
      <c r="M1591" s="10">
        <f t="shared" si="248"/>
        <v>46143</v>
      </c>
      <c r="N1591" t="str">
        <f t="shared" si="241"/>
        <v>NA</v>
      </c>
      <c r="O1591" t="str">
        <f t="shared" si="242"/>
        <v>MED</v>
      </c>
      <c r="P1591" t="str">
        <f t="shared" si="243"/>
        <v>APG&amp;E</v>
      </c>
      <c r="Q1591">
        <f t="shared" si="244"/>
        <v>36</v>
      </c>
      <c r="R1591">
        <v>0</v>
      </c>
      <c r="S1591">
        <f>200</f>
        <v>200</v>
      </c>
      <c r="T1591" s="9">
        <f t="shared" si="249"/>
        <v>75.9019963447832</v>
      </c>
      <c r="U1591">
        <f>0</f>
        <v>0</v>
      </c>
      <c r="V1591" s="9">
        <f t="shared" si="245"/>
        <v>75.9019963447832</v>
      </c>
      <c r="W1591" s="9">
        <f>0</f>
        <v>0</v>
      </c>
      <c r="X1591" s="9">
        <f>0</f>
        <v>0</v>
      </c>
      <c r="Y1591" s="9">
        <f>0</f>
        <v>0</v>
      </c>
      <c r="Z1591" s="9">
        <f>0</f>
        <v>0</v>
      </c>
      <c r="AA1591">
        <f>10</f>
        <v>10</v>
      </c>
    </row>
    <row r="1592" spans="1:27" x14ac:dyDescent="0.55000000000000004">
      <c r="A1592" s="10">
        <v>46143</v>
      </c>
      <c r="B1592" t="s">
        <v>11</v>
      </c>
      <c r="C1592" t="s">
        <v>21</v>
      </c>
      <c r="D1592" t="s">
        <v>19</v>
      </c>
      <c r="E1592" t="s">
        <v>28</v>
      </c>
      <c r="F1592" t="s">
        <v>29</v>
      </c>
      <c r="G1592" t="s">
        <v>16</v>
      </c>
      <c r="H1592">
        <v>7.6438089458807204</v>
      </c>
      <c r="J1592">
        <f t="shared" si="246"/>
        <v>1591</v>
      </c>
      <c r="K1592" t="str">
        <f t="shared" si="240"/>
        <v>AEP TX NorthSouth LZ</v>
      </c>
      <c r="L1592" s="10">
        <f t="shared" si="247"/>
        <v>45887</v>
      </c>
      <c r="M1592" s="10">
        <f t="shared" si="248"/>
        <v>46143</v>
      </c>
      <c r="N1592" t="str">
        <f t="shared" si="241"/>
        <v>NA</v>
      </c>
      <c r="O1592" t="str">
        <f t="shared" si="242"/>
        <v>MED</v>
      </c>
      <c r="P1592" t="str">
        <f t="shared" si="243"/>
        <v>APG&amp;E</v>
      </c>
      <c r="Q1592">
        <f t="shared" si="244"/>
        <v>48</v>
      </c>
      <c r="R1592">
        <v>0</v>
      </c>
      <c r="S1592">
        <f>200</f>
        <v>200</v>
      </c>
      <c r="T1592" s="9">
        <f t="shared" si="249"/>
        <v>76.438089458807198</v>
      </c>
      <c r="U1592">
        <f>0</f>
        <v>0</v>
      </c>
      <c r="V1592" s="9">
        <f t="shared" si="245"/>
        <v>76.438089458807198</v>
      </c>
      <c r="W1592" s="9">
        <f>0</f>
        <v>0</v>
      </c>
      <c r="X1592" s="9">
        <f>0</f>
        <v>0</v>
      </c>
      <c r="Y1592" s="9">
        <f>0</f>
        <v>0</v>
      </c>
      <c r="Z1592" s="9">
        <f>0</f>
        <v>0</v>
      </c>
      <c r="AA1592">
        <f>10</f>
        <v>10</v>
      </c>
    </row>
    <row r="1593" spans="1:27" x14ac:dyDescent="0.55000000000000004">
      <c r="A1593" s="10">
        <v>46174</v>
      </c>
      <c r="B1593" t="s">
        <v>11</v>
      </c>
      <c r="C1593" t="s">
        <v>21</v>
      </c>
      <c r="D1593" t="s">
        <v>19</v>
      </c>
      <c r="E1593" t="s">
        <v>28</v>
      </c>
      <c r="F1593" t="s">
        <v>15</v>
      </c>
      <c r="G1593" t="s">
        <v>16</v>
      </c>
      <c r="H1593">
        <v>7.5782737480420099</v>
      </c>
      <c r="J1593">
        <f t="shared" si="246"/>
        <v>1592</v>
      </c>
      <c r="K1593" t="str">
        <f t="shared" si="240"/>
        <v>AEP TX NorthSouth LZ</v>
      </c>
      <c r="L1593" s="10">
        <f t="shared" si="247"/>
        <v>45887</v>
      </c>
      <c r="M1593" s="10">
        <f t="shared" si="248"/>
        <v>46174</v>
      </c>
      <c r="N1593" t="str">
        <f t="shared" si="241"/>
        <v>NA</v>
      </c>
      <c r="O1593" t="str">
        <f t="shared" si="242"/>
        <v>MED</v>
      </c>
      <c r="P1593" t="str">
        <f t="shared" si="243"/>
        <v>APG&amp;E</v>
      </c>
      <c r="Q1593">
        <f t="shared" si="244"/>
        <v>12</v>
      </c>
      <c r="R1593">
        <v>0</v>
      </c>
      <c r="S1593">
        <f>200</f>
        <v>200</v>
      </c>
      <c r="T1593" s="9">
        <f t="shared" si="249"/>
        <v>75.782737480420096</v>
      </c>
      <c r="U1593">
        <f>0</f>
        <v>0</v>
      </c>
      <c r="V1593" s="9">
        <f t="shared" si="245"/>
        <v>75.782737480420096</v>
      </c>
      <c r="W1593" s="9">
        <f>0</f>
        <v>0</v>
      </c>
      <c r="X1593" s="9">
        <f>0</f>
        <v>0</v>
      </c>
      <c r="Y1593" s="9">
        <f>0</f>
        <v>0</v>
      </c>
      <c r="Z1593" s="9">
        <f>0</f>
        <v>0</v>
      </c>
      <c r="AA1593">
        <f>10</f>
        <v>10</v>
      </c>
    </row>
    <row r="1594" spans="1:27" x14ac:dyDescent="0.55000000000000004">
      <c r="A1594" s="10">
        <v>46174</v>
      </c>
      <c r="B1594" t="s">
        <v>11</v>
      </c>
      <c r="C1594" t="s">
        <v>21</v>
      </c>
      <c r="D1594" t="s">
        <v>19</v>
      </c>
      <c r="E1594" t="s">
        <v>28</v>
      </c>
      <c r="F1594" t="s">
        <v>17</v>
      </c>
      <c r="G1594" t="s">
        <v>16</v>
      </c>
      <c r="H1594">
        <v>7.6279523655074497</v>
      </c>
      <c r="J1594">
        <f t="shared" si="246"/>
        <v>1593</v>
      </c>
      <c r="K1594" t="str">
        <f t="shared" si="240"/>
        <v>AEP TX NorthSouth LZ</v>
      </c>
      <c r="L1594" s="10">
        <f t="shared" si="247"/>
        <v>45887</v>
      </c>
      <c r="M1594" s="10">
        <f t="shared" si="248"/>
        <v>46174</v>
      </c>
      <c r="N1594" t="str">
        <f t="shared" si="241"/>
        <v>NA</v>
      </c>
      <c r="O1594" t="str">
        <f t="shared" si="242"/>
        <v>MED</v>
      </c>
      <c r="P1594" t="str">
        <f t="shared" si="243"/>
        <v>APG&amp;E</v>
      </c>
      <c r="Q1594">
        <f t="shared" si="244"/>
        <v>24</v>
      </c>
      <c r="R1594">
        <v>0</v>
      </c>
      <c r="S1594">
        <f>200</f>
        <v>200</v>
      </c>
      <c r="T1594" s="9">
        <f t="shared" si="249"/>
        <v>76.279523655074499</v>
      </c>
      <c r="U1594">
        <f>0</f>
        <v>0</v>
      </c>
      <c r="V1594" s="9">
        <f t="shared" si="245"/>
        <v>76.279523655074499</v>
      </c>
      <c r="W1594" s="9">
        <f>0</f>
        <v>0</v>
      </c>
      <c r="X1594" s="9">
        <f>0</f>
        <v>0</v>
      </c>
      <c r="Y1594" s="9">
        <f>0</f>
        <v>0</v>
      </c>
      <c r="Z1594" s="9">
        <f>0</f>
        <v>0</v>
      </c>
      <c r="AA1594">
        <f>10</f>
        <v>10</v>
      </c>
    </row>
    <row r="1595" spans="1:27" x14ac:dyDescent="0.55000000000000004">
      <c r="A1595" s="10">
        <v>46174</v>
      </c>
      <c r="B1595" t="s">
        <v>11</v>
      </c>
      <c r="C1595" t="s">
        <v>21</v>
      </c>
      <c r="D1595" t="s">
        <v>19</v>
      </c>
      <c r="E1595" t="s">
        <v>28</v>
      </c>
      <c r="F1595" t="s">
        <v>18</v>
      </c>
      <c r="G1595" t="s">
        <v>16</v>
      </c>
      <c r="H1595">
        <v>7.58856457122591</v>
      </c>
      <c r="J1595">
        <f t="shared" si="246"/>
        <v>1594</v>
      </c>
      <c r="K1595" t="str">
        <f t="shared" si="240"/>
        <v>AEP TX NorthSouth LZ</v>
      </c>
      <c r="L1595" s="10">
        <f t="shared" si="247"/>
        <v>45887</v>
      </c>
      <c r="M1595" s="10">
        <f t="shared" si="248"/>
        <v>46174</v>
      </c>
      <c r="N1595" t="str">
        <f t="shared" si="241"/>
        <v>NA</v>
      </c>
      <c r="O1595" t="str">
        <f t="shared" si="242"/>
        <v>MED</v>
      </c>
      <c r="P1595" t="str">
        <f t="shared" si="243"/>
        <v>APG&amp;E</v>
      </c>
      <c r="Q1595">
        <f t="shared" si="244"/>
        <v>36</v>
      </c>
      <c r="R1595">
        <v>0</v>
      </c>
      <c r="S1595">
        <f>200</f>
        <v>200</v>
      </c>
      <c r="T1595" s="9">
        <f t="shared" si="249"/>
        <v>75.885645712259105</v>
      </c>
      <c r="U1595">
        <f>0</f>
        <v>0</v>
      </c>
      <c r="V1595" s="9">
        <f t="shared" si="245"/>
        <v>75.885645712259105</v>
      </c>
      <c r="W1595" s="9">
        <f>0</f>
        <v>0</v>
      </c>
      <c r="X1595" s="9">
        <f>0</f>
        <v>0</v>
      </c>
      <c r="Y1595" s="9">
        <f>0</f>
        <v>0</v>
      </c>
      <c r="Z1595" s="9">
        <f>0</f>
        <v>0</v>
      </c>
      <c r="AA1595">
        <f>10</f>
        <v>10</v>
      </c>
    </row>
    <row r="1596" spans="1:27" x14ac:dyDescent="0.55000000000000004">
      <c r="A1596" s="10">
        <v>46174</v>
      </c>
      <c r="B1596" t="s">
        <v>11</v>
      </c>
      <c r="C1596" t="s">
        <v>21</v>
      </c>
      <c r="D1596" t="s">
        <v>19</v>
      </c>
      <c r="E1596" t="s">
        <v>28</v>
      </c>
      <c r="F1596" t="s">
        <v>29</v>
      </c>
      <c r="G1596" t="s">
        <v>16</v>
      </c>
      <c r="H1596">
        <v>7.6484067320762401</v>
      </c>
      <c r="J1596">
        <f t="shared" si="246"/>
        <v>1595</v>
      </c>
      <c r="K1596" t="str">
        <f t="shared" si="240"/>
        <v>AEP TX NorthSouth LZ</v>
      </c>
      <c r="L1596" s="10">
        <f t="shared" si="247"/>
        <v>45887</v>
      </c>
      <c r="M1596" s="10">
        <f t="shared" si="248"/>
        <v>46174</v>
      </c>
      <c r="N1596" t="str">
        <f t="shared" si="241"/>
        <v>NA</v>
      </c>
      <c r="O1596" t="str">
        <f t="shared" si="242"/>
        <v>MED</v>
      </c>
      <c r="P1596" t="str">
        <f t="shared" si="243"/>
        <v>APG&amp;E</v>
      </c>
      <c r="Q1596">
        <f t="shared" si="244"/>
        <v>48</v>
      </c>
      <c r="R1596">
        <v>0</v>
      </c>
      <c r="S1596">
        <f>200</f>
        <v>200</v>
      </c>
      <c r="T1596" s="9">
        <f t="shared" si="249"/>
        <v>76.484067320762406</v>
      </c>
      <c r="U1596">
        <f>0</f>
        <v>0</v>
      </c>
      <c r="V1596" s="9">
        <f t="shared" si="245"/>
        <v>76.484067320762406</v>
      </c>
      <c r="W1596" s="9">
        <f>0</f>
        <v>0</v>
      </c>
      <c r="X1596" s="9">
        <f>0</f>
        <v>0</v>
      </c>
      <c r="Y1596" s="9">
        <f>0</f>
        <v>0</v>
      </c>
      <c r="Z1596" s="9">
        <f>0</f>
        <v>0</v>
      </c>
      <c r="AA1596">
        <f>10</f>
        <v>10</v>
      </c>
    </row>
    <row r="1597" spans="1:27" x14ac:dyDescent="0.55000000000000004">
      <c r="A1597" s="10">
        <v>46204</v>
      </c>
      <c r="B1597" t="s">
        <v>11</v>
      </c>
      <c r="C1597" t="s">
        <v>21</v>
      </c>
      <c r="D1597" t="s">
        <v>19</v>
      </c>
      <c r="E1597" t="s">
        <v>28</v>
      </c>
      <c r="F1597" t="s">
        <v>15</v>
      </c>
      <c r="G1597" t="s">
        <v>16</v>
      </c>
      <c r="H1597">
        <v>7.5905959026584497</v>
      </c>
      <c r="J1597">
        <f t="shared" si="246"/>
        <v>1596</v>
      </c>
      <c r="K1597" t="str">
        <f t="shared" si="240"/>
        <v>AEP TX NorthSouth LZ</v>
      </c>
      <c r="L1597" s="10">
        <f t="shared" si="247"/>
        <v>45887</v>
      </c>
      <c r="M1597" s="10">
        <f t="shared" si="248"/>
        <v>46204</v>
      </c>
      <c r="N1597" t="str">
        <f t="shared" si="241"/>
        <v>NA</v>
      </c>
      <c r="O1597" t="str">
        <f t="shared" si="242"/>
        <v>MED</v>
      </c>
      <c r="P1597" t="str">
        <f t="shared" si="243"/>
        <v>APG&amp;E</v>
      </c>
      <c r="Q1597">
        <f t="shared" si="244"/>
        <v>12</v>
      </c>
      <c r="R1597">
        <v>0</v>
      </c>
      <c r="S1597">
        <f>200</f>
        <v>200</v>
      </c>
      <c r="T1597" s="9">
        <f t="shared" si="249"/>
        <v>75.905959026584497</v>
      </c>
      <c r="U1597">
        <f>0</f>
        <v>0</v>
      </c>
      <c r="V1597" s="9">
        <f t="shared" si="245"/>
        <v>75.905959026584497</v>
      </c>
      <c r="W1597" s="9">
        <f>0</f>
        <v>0</v>
      </c>
      <c r="X1597" s="9">
        <f>0</f>
        <v>0</v>
      </c>
      <c r="Y1597" s="9">
        <f>0</f>
        <v>0</v>
      </c>
      <c r="Z1597" s="9">
        <f>0</f>
        <v>0</v>
      </c>
      <c r="AA1597">
        <f>10</f>
        <v>10</v>
      </c>
    </row>
    <row r="1598" spans="1:27" x14ac:dyDescent="0.55000000000000004">
      <c r="A1598" s="10">
        <v>46204</v>
      </c>
      <c r="B1598" t="s">
        <v>11</v>
      </c>
      <c r="C1598" t="s">
        <v>21</v>
      </c>
      <c r="D1598" t="s">
        <v>19</v>
      </c>
      <c r="E1598" t="s">
        <v>28</v>
      </c>
      <c r="F1598" t="s">
        <v>17</v>
      </c>
      <c r="G1598" t="s">
        <v>16</v>
      </c>
      <c r="H1598">
        <v>7.6343422122381996</v>
      </c>
      <c r="J1598">
        <f t="shared" si="246"/>
        <v>1597</v>
      </c>
      <c r="K1598" t="str">
        <f t="shared" si="240"/>
        <v>AEP TX NorthSouth LZ</v>
      </c>
      <c r="L1598" s="10">
        <f t="shared" si="247"/>
        <v>45887</v>
      </c>
      <c r="M1598" s="10">
        <f t="shared" si="248"/>
        <v>46204</v>
      </c>
      <c r="N1598" t="str">
        <f t="shared" si="241"/>
        <v>NA</v>
      </c>
      <c r="O1598" t="str">
        <f t="shared" si="242"/>
        <v>MED</v>
      </c>
      <c r="P1598" t="str">
        <f t="shared" si="243"/>
        <v>APG&amp;E</v>
      </c>
      <c r="Q1598">
        <f t="shared" si="244"/>
        <v>24</v>
      </c>
      <c r="R1598">
        <v>0</v>
      </c>
      <c r="S1598">
        <f>200</f>
        <v>200</v>
      </c>
      <c r="T1598" s="9">
        <f t="shared" si="249"/>
        <v>76.343422122381995</v>
      </c>
      <c r="U1598">
        <f>0</f>
        <v>0</v>
      </c>
      <c r="V1598" s="9">
        <f t="shared" si="245"/>
        <v>76.343422122381995</v>
      </c>
      <c r="W1598" s="9">
        <f>0</f>
        <v>0</v>
      </c>
      <c r="X1598" s="9">
        <f>0</f>
        <v>0</v>
      </c>
      <c r="Y1598" s="9">
        <f>0</f>
        <v>0</v>
      </c>
      <c r="Z1598" s="9">
        <f>0</f>
        <v>0</v>
      </c>
      <c r="AA1598">
        <f>10</f>
        <v>10</v>
      </c>
    </row>
    <row r="1599" spans="1:27" x14ac:dyDescent="0.55000000000000004">
      <c r="A1599" s="10">
        <v>46204</v>
      </c>
      <c r="B1599" t="s">
        <v>11</v>
      </c>
      <c r="C1599" t="s">
        <v>21</v>
      </c>
      <c r="D1599" t="s">
        <v>19</v>
      </c>
      <c r="E1599" t="s">
        <v>28</v>
      </c>
      <c r="F1599" t="s">
        <v>18</v>
      </c>
      <c r="G1599" t="s">
        <v>16</v>
      </c>
      <c r="H1599">
        <v>7.5937960682952204</v>
      </c>
      <c r="J1599">
        <f t="shared" si="246"/>
        <v>1598</v>
      </c>
      <c r="K1599" t="str">
        <f t="shared" si="240"/>
        <v>AEP TX NorthSouth LZ</v>
      </c>
      <c r="L1599" s="10">
        <f t="shared" si="247"/>
        <v>45887</v>
      </c>
      <c r="M1599" s="10">
        <f t="shared" si="248"/>
        <v>46204</v>
      </c>
      <c r="N1599" t="str">
        <f t="shared" si="241"/>
        <v>NA</v>
      </c>
      <c r="O1599" t="str">
        <f t="shared" si="242"/>
        <v>MED</v>
      </c>
      <c r="P1599" t="str">
        <f t="shared" si="243"/>
        <v>APG&amp;E</v>
      </c>
      <c r="Q1599">
        <f t="shared" si="244"/>
        <v>36</v>
      </c>
      <c r="R1599">
        <v>0</v>
      </c>
      <c r="S1599">
        <f>200</f>
        <v>200</v>
      </c>
      <c r="T1599" s="9">
        <f t="shared" si="249"/>
        <v>75.937960682952209</v>
      </c>
      <c r="U1599">
        <f>0</f>
        <v>0</v>
      </c>
      <c r="V1599" s="9">
        <f t="shared" si="245"/>
        <v>75.937960682952209</v>
      </c>
      <c r="W1599" s="9">
        <f>0</f>
        <v>0</v>
      </c>
      <c r="X1599" s="9">
        <f>0</f>
        <v>0</v>
      </c>
      <c r="Y1599" s="9">
        <f>0</f>
        <v>0</v>
      </c>
      <c r="Z1599" s="9">
        <f>0</f>
        <v>0</v>
      </c>
      <c r="AA1599">
        <f>10</f>
        <v>10</v>
      </c>
    </row>
    <row r="1600" spans="1:27" x14ac:dyDescent="0.55000000000000004">
      <c r="A1600" s="10">
        <v>46204</v>
      </c>
      <c r="B1600" t="s">
        <v>11</v>
      </c>
      <c r="C1600" t="s">
        <v>21</v>
      </c>
      <c r="D1600" t="s">
        <v>19</v>
      </c>
      <c r="E1600" t="s">
        <v>28</v>
      </c>
      <c r="F1600" t="s">
        <v>29</v>
      </c>
      <c r="G1600" t="s">
        <v>16</v>
      </c>
      <c r="H1600">
        <v>7.6532598342446301</v>
      </c>
      <c r="J1600">
        <f t="shared" si="246"/>
        <v>1599</v>
      </c>
      <c r="K1600" t="str">
        <f t="shared" si="240"/>
        <v>AEP TX NorthSouth LZ</v>
      </c>
      <c r="L1600" s="10">
        <f t="shared" si="247"/>
        <v>45887</v>
      </c>
      <c r="M1600" s="10">
        <f t="shared" si="248"/>
        <v>46204</v>
      </c>
      <c r="N1600" t="str">
        <f t="shared" si="241"/>
        <v>NA</v>
      </c>
      <c r="O1600" t="str">
        <f t="shared" si="242"/>
        <v>MED</v>
      </c>
      <c r="P1600" t="str">
        <f t="shared" si="243"/>
        <v>APG&amp;E</v>
      </c>
      <c r="Q1600">
        <f t="shared" si="244"/>
        <v>48</v>
      </c>
      <c r="R1600">
        <v>0</v>
      </c>
      <c r="S1600">
        <f>200</f>
        <v>200</v>
      </c>
      <c r="T1600" s="9">
        <f t="shared" si="249"/>
        <v>76.532598342446306</v>
      </c>
      <c r="U1600">
        <f>0</f>
        <v>0</v>
      </c>
      <c r="V1600" s="9">
        <f t="shared" si="245"/>
        <v>76.532598342446306</v>
      </c>
      <c r="W1600" s="9">
        <f>0</f>
        <v>0</v>
      </c>
      <c r="X1600" s="9">
        <f>0</f>
        <v>0</v>
      </c>
      <c r="Y1600" s="9">
        <f>0</f>
        <v>0</v>
      </c>
      <c r="Z1600" s="9">
        <f>0</f>
        <v>0</v>
      </c>
      <c r="AA1600">
        <f>10</f>
        <v>10</v>
      </c>
    </row>
    <row r="1601" spans="1:27" x14ac:dyDescent="0.55000000000000004">
      <c r="A1601" s="10">
        <v>46235</v>
      </c>
      <c r="B1601" t="s">
        <v>11</v>
      </c>
      <c r="C1601" t="s">
        <v>21</v>
      </c>
      <c r="D1601" t="s">
        <v>19</v>
      </c>
      <c r="E1601" t="s">
        <v>28</v>
      </c>
      <c r="F1601" t="s">
        <v>15</v>
      </c>
      <c r="G1601" t="s">
        <v>16</v>
      </c>
      <c r="H1601">
        <v>7.5911608841792697</v>
      </c>
      <c r="J1601">
        <f t="shared" si="246"/>
        <v>1600</v>
      </c>
      <c r="K1601" t="str">
        <f t="shared" si="240"/>
        <v>AEP TX NorthSouth LZ</v>
      </c>
      <c r="L1601" s="10">
        <f t="shared" si="247"/>
        <v>45887</v>
      </c>
      <c r="M1601" s="10">
        <f t="shared" si="248"/>
        <v>46235</v>
      </c>
      <c r="N1601" t="str">
        <f t="shared" si="241"/>
        <v>NA</v>
      </c>
      <c r="O1601" t="str">
        <f t="shared" si="242"/>
        <v>MED</v>
      </c>
      <c r="P1601" t="str">
        <f t="shared" si="243"/>
        <v>APG&amp;E</v>
      </c>
      <c r="Q1601">
        <f t="shared" si="244"/>
        <v>12</v>
      </c>
      <c r="R1601">
        <v>0</v>
      </c>
      <c r="S1601">
        <f>200</f>
        <v>200</v>
      </c>
      <c r="T1601" s="9">
        <f t="shared" si="249"/>
        <v>75.911608841792699</v>
      </c>
      <c r="U1601">
        <f>0</f>
        <v>0</v>
      </c>
      <c r="V1601" s="9">
        <f t="shared" si="245"/>
        <v>75.911608841792699</v>
      </c>
      <c r="W1601" s="9">
        <f>0</f>
        <v>0</v>
      </c>
      <c r="X1601" s="9">
        <f>0</f>
        <v>0</v>
      </c>
      <c r="Y1601" s="9">
        <f>0</f>
        <v>0</v>
      </c>
      <c r="Z1601" s="9">
        <f>0</f>
        <v>0</v>
      </c>
      <c r="AA1601">
        <f>10</f>
        <v>10</v>
      </c>
    </row>
    <row r="1602" spans="1:27" x14ac:dyDescent="0.55000000000000004">
      <c r="A1602" s="10">
        <v>46235</v>
      </c>
      <c r="B1602" t="s">
        <v>11</v>
      </c>
      <c r="C1602" t="s">
        <v>21</v>
      </c>
      <c r="D1602" t="s">
        <v>19</v>
      </c>
      <c r="E1602" t="s">
        <v>28</v>
      </c>
      <c r="F1602" t="s">
        <v>17</v>
      </c>
      <c r="G1602" t="s">
        <v>16</v>
      </c>
      <c r="H1602">
        <v>7.63981543995894</v>
      </c>
      <c r="J1602">
        <f t="shared" si="246"/>
        <v>1601</v>
      </c>
      <c r="K1602" t="str">
        <f t="shared" ref="K1602:K1665" si="250">CONCATENATE(C1602,D1602)</f>
        <v>AEP TX NorthSouth LZ</v>
      </c>
      <c r="L1602" s="10">
        <f t="shared" si="247"/>
        <v>45887</v>
      </c>
      <c r="M1602" s="10">
        <f t="shared" si="248"/>
        <v>46235</v>
      </c>
      <c r="N1602" t="str">
        <f t="shared" ref="N1602:N1665" si="251">IF(K1602="CenterpointHouston LZ","COAST",IF(K1602="OncorNorth LZ","NORTH",IF(K1602="AEP TX CENTRALSouth LZ","SOUTH",IF(K1602="AEP TX CentralWest LZ","WEST",IF(K1602="TNMPHouston LZ","TNMP","NA")))))</f>
        <v>NA</v>
      </c>
      <c r="O1602" t="str">
        <f t="shared" ref="O1602:O1665" si="252">IF(E1602="LO","LOW",IF(E1602="MED","MED",IF(E1602="HI","HIGH","NA")))</f>
        <v>MED</v>
      </c>
      <c r="P1602" t="str">
        <f t="shared" ref="P1602:P1665" si="253">IF(G1602="Fixed Price","APG&amp;E","NA")</f>
        <v>APG&amp;E</v>
      </c>
      <c r="Q1602">
        <f t="shared" ref="Q1602:Q1665" si="254">IF(F1602="12 Months",12,IF(F1602="24 Months",24,IF(F1602="36 Months",36,IF(F1602="48 Months",48,IF(F1602="60 Months",60,0)))))</f>
        <v>24</v>
      </c>
      <c r="R1602">
        <v>0</v>
      </c>
      <c r="S1602">
        <f>200</f>
        <v>200</v>
      </c>
      <c r="T1602" s="9">
        <f t="shared" si="249"/>
        <v>76.398154399589401</v>
      </c>
      <c r="U1602">
        <f>0</f>
        <v>0</v>
      </c>
      <c r="V1602" s="9">
        <f t="shared" ref="V1602:V1665" si="255">T1602+U1602</f>
        <v>76.398154399589401</v>
      </c>
      <c r="W1602" s="9">
        <f>0</f>
        <v>0</v>
      </c>
      <c r="X1602" s="9">
        <f>0</f>
        <v>0</v>
      </c>
      <c r="Y1602" s="9">
        <f>0</f>
        <v>0</v>
      </c>
      <c r="Z1602" s="9">
        <f>0</f>
        <v>0</v>
      </c>
      <c r="AA1602">
        <f>10</f>
        <v>10</v>
      </c>
    </row>
    <row r="1603" spans="1:27" x14ac:dyDescent="0.55000000000000004">
      <c r="A1603" s="10">
        <v>46235</v>
      </c>
      <c r="B1603" t="s">
        <v>11</v>
      </c>
      <c r="C1603" t="s">
        <v>21</v>
      </c>
      <c r="D1603" t="s">
        <v>19</v>
      </c>
      <c r="E1603" t="s">
        <v>28</v>
      </c>
      <c r="F1603" t="s">
        <v>18</v>
      </c>
      <c r="G1603" t="s">
        <v>16</v>
      </c>
      <c r="H1603">
        <v>7.5985084946194199</v>
      </c>
      <c r="J1603">
        <f t="shared" ref="J1603:J1666" si="256">J1602+1</f>
        <v>1602</v>
      </c>
      <c r="K1603" t="str">
        <f t="shared" si="250"/>
        <v>AEP TX NorthSouth LZ</v>
      </c>
      <c r="L1603" s="10">
        <f t="shared" ref="L1603:L1666" si="257">DATE(2025,8,18)</f>
        <v>45887</v>
      </c>
      <c r="M1603" s="10">
        <f t="shared" ref="M1603:M1666" si="258">A1603</f>
        <v>46235</v>
      </c>
      <c r="N1603" t="str">
        <f t="shared" si="251"/>
        <v>NA</v>
      </c>
      <c r="O1603" t="str">
        <f t="shared" si="252"/>
        <v>MED</v>
      </c>
      <c r="P1603" t="str">
        <f t="shared" si="253"/>
        <v>APG&amp;E</v>
      </c>
      <c r="Q1603">
        <f t="shared" si="254"/>
        <v>36</v>
      </c>
      <c r="R1603">
        <v>0</v>
      </c>
      <c r="S1603">
        <f>200</f>
        <v>200</v>
      </c>
      <c r="T1603" s="9">
        <f t="shared" ref="T1603:T1666" si="259">IF(N1603="",0,H1603*10)</f>
        <v>75.985084946194206</v>
      </c>
      <c r="U1603">
        <f>0</f>
        <v>0</v>
      </c>
      <c r="V1603" s="9">
        <f t="shared" si="255"/>
        <v>75.985084946194206</v>
      </c>
      <c r="W1603" s="9">
        <f>0</f>
        <v>0</v>
      </c>
      <c r="X1603" s="9">
        <f>0</f>
        <v>0</v>
      </c>
      <c r="Y1603" s="9">
        <f>0</f>
        <v>0</v>
      </c>
      <c r="Z1603" s="9">
        <f>0</f>
        <v>0</v>
      </c>
      <c r="AA1603">
        <f>10</f>
        <v>10</v>
      </c>
    </row>
    <row r="1604" spans="1:27" x14ac:dyDescent="0.55000000000000004">
      <c r="A1604" s="10">
        <v>46235</v>
      </c>
      <c r="B1604" t="s">
        <v>11</v>
      </c>
      <c r="C1604" t="s">
        <v>21</v>
      </c>
      <c r="D1604" t="s">
        <v>19</v>
      </c>
      <c r="E1604" t="s">
        <v>28</v>
      </c>
      <c r="F1604" t="s">
        <v>29</v>
      </c>
      <c r="G1604" t="s">
        <v>16</v>
      </c>
      <c r="H1604">
        <v>7.6546924245326302</v>
      </c>
      <c r="J1604">
        <f t="shared" si="256"/>
        <v>1603</v>
      </c>
      <c r="K1604" t="str">
        <f t="shared" si="250"/>
        <v>AEP TX NorthSouth LZ</v>
      </c>
      <c r="L1604" s="10">
        <f t="shared" si="257"/>
        <v>45887</v>
      </c>
      <c r="M1604" s="10">
        <f t="shared" si="258"/>
        <v>46235</v>
      </c>
      <c r="N1604" t="str">
        <f t="shared" si="251"/>
        <v>NA</v>
      </c>
      <c r="O1604" t="str">
        <f t="shared" si="252"/>
        <v>MED</v>
      </c>
      <c r="P1604" t="str">
        <f t="shared" si="253"/>
        <v>APG&amp;E</v>
      </c>
      <c r="Q1604">
        <f t="shared" si="254"/>
        <v>48</v>
      </c>
      <c r="R1604">
        <v>0</v>
      </c>
      <c r="S1604">
        <f>200</f>
        <v>200</v>
      </c>
      <c r="T1604" s="9">
        <f t="shared" si="259"/>
        <v>76.546924245326295</v>
      </c>
      <c r="U1604">
        <f>0</f>
        <v>0</v>
      </c>
      <c r="V1604" s="9">
        <f t="shared" si="255"/>
        <v>76.546924245326295</v>
      </c>
      <c r="W1604" s="9">
        <f>0</f>
        <v>0</v>
      </c>
      <c r="X1604" s="9">
        <f>0</f>
        <v>0</v>
      </c>
      <c r="Y1604" s="9">
        <f>0</f>
        <v>0</v>
      </c>
      <c r="Z1604" s="9">
        <f>0</f>
        <v>0</v>
      </c>
      <c r="AA1604">
        <f>10</f>
        <v>10</v>
      </c>
    </row>
    <row r="1605" spans="1:27" x14ac:dyDescent="0.55000000000000004">
      <c r="A1605" s="10">
        <v>46266</v>
      </c>
      <c r="B1605" t="s">
        <v>11</v>
      </c>
      <c r="C1605" t="s">
        <v>21</v>
      </c>
      <c r="D1605" t="s">
        <v>19</v>
      </c>
      <c r="E1605" t="s">
        <v>28</v>
      </c>
      <c r="F1605" t="s">
        <v>15</v>
      </c>
      <c r="G1605" t="s">
        <v>16</v>
      </c>
      <c r="H1605">
        <v>7.5752018249845801</v>
      </c>
      <c r="J1605">
        <f t="shared" si="256"/>
        <v>1604</v>
      </c>
      <c r="K1605" t="str">
        <f t="shared" si="250"/>
        <v>AEP TX NorthSouth LZ</v>
      </c>
      <c r="L1605" s="10">
        <f t="shared" si="257"/>
        <v>45887</v>
      </c>
      <c r="M1605" s="10">
        <f t="shared" si="258"/>
        <v>46266</v>
      </c>
      <c r="N1605" t="str">
        <f t="shared" si="251"/>
        <v>NA</v>
      </c>
      <c r="O1605" t="str">
        <f t="shared" si="252"/>
        <v>MED</v>
      </c>
      <c r="P1605" t="str">
        <f t="shared" si="253"/>
        <v>APG&amp;E</v>
      </c>
      <c r="Q1605">
        <f t="shared" si="254"/>
        <v>12</v>
      </c>
      <c r="R1605">
        <v>0</v>
      </c>
      <c r="S1605">
        <f>200</f>
        <v>200</v>
      </c>
      <c r="T1605" s="9">
        <f t="shared" si="259"/>
        <v>75.752018249845804</v>
      </c>
      <c r="U1605">
        <f>0</f>
        <v>0</v>
      </c>
      <c r="V1605" s="9">
        <f t="shared" si="255"/>
        <v>75.752018249845804</v>
      </c>
      <c r="W1605" s="9">
        <f>0</f>
        <v>0</v>
      </c>
      <c r="X1605" s="9">
        <f>0</f>
        <v>0</v>
      </c>
      <c r="Y1605" s="9">
        <f>0</f>
        <v>0</v>
      </c>
      <c r="Z1605" s="9">
        <f>0</f>
        <v>0</v>
      </c>
      <c r="AA1605">
        <f>10</f>
        <v>10</v>
      </c>
    </row>
    <row r="1606" spans="1:27" x14ac:dyDescent="0.55000000000000004">
      <c r="A1606" s="10">
        <v>46266</v>
      </c>
      <c r="B1606" t="s">
        <v>11</v>
      </c>
      <c r="C1606" t="s">
        <v>21</v>
      </c>
      <c r="D1606" t="s">
        <v>19</v>
      </c>
      <c r="E1606" t="s">
        <v>28</v>
      </c>
      <c r="F1606" t="s">
        <v>17</v>
      </c>
      <c r="G1606" t="s">
        <v>16</v>
      </c>
      <c r="H1606">
        <v>7.6093131871634103</v>
      </c>
      <c r="J1606">
        <f t="shared" si="256"/>
        <v>1605</v>
      </c>
      <c r="K1606" t="str">
        <f t="shared" si="250"/>
        <v>AEP TX NorthSouth LZ</v>
      </c>
      <c r="L1606" s="10">
        <f t="shared" si="257"/>
        <v>45887</v>
      </c>
      <c r="M1606" s="10">
        <f t="shared" si="258"/>
        <v>46266</v>
      </c>
      <c r="N1606" t="str">
        <f t="shared" si="251"/>
        <v>NA</v>
      </c>
      <c r="O1606" t="str">
        <f t="shared" si="252"/>
        <v>MED</v>
      </c>
      <c r="P1606" t="str">
        <f t="shared" si="253"/>
        <v>APG&amp;E</v>
      </c>
      <c r="Q1606">
        <f t="shared" si="254"/>
        <v>24</v>
      </c>
      <c r="R1606">
        <v>0</v>
      </c>
      <c r="S1606">
        <f>200</f>
        <v>200</v>
      </c>
      <c r="T1606" s="9">
        <f t="shared" si="259"/>
        <v>76.0931318716341</v>
      </c>
      <c r="U1606">
        <f>0</f>
        <v>0</v>
      </c>
      <c r="V1606" s="9">
        <f t="shared" si="255"/>
        <v>76.0931318716341</v>
      </c>
      <c r="W1606" s="9">
        <f>0</f>
        <v>0</v>
      </c>
      <c r="X1606" s="9">
        <f>0</f>
        <v>0</v>
      </c>
      <c r="Y1606" s="9">
        <f>0</f>
        <v>0</v>
      </c>
      <c r="Z1606" s="9">
        <f>0</f>
        <v>0</v>
      </c>
      <c r="AA1606">
        <f>10</f>
        <v>10</v>
      </c>
    </row>
    <row r="1607" spans="1:27" x14ac:dyDescent="0.55000000000000004">
      <c r="A1607" s="10">
        <v>46266</v>
      </c>
      <c r="B1607" t="s">
        <v>11</v>
      </c>
      <c r="C1607" t="s">
        <v>21</v>
      </c>
      <c r="D1607" t="s">
        <v>19</v>
      </c>
      <c r="E1607" t="s">
        <v>28</v>
      </c>
      <c r="F1607" t="s">
        <v>18</v>
      </c>
      <c r="G1607" t="s">
        <v>16</v>
      </c>
      <c r="H1607">
        <v>7.5773181030921704</v>
      </c>
      <c r="J1607">
        <f t="shared" si="256"/>
        <v>1606</v>
      </c>
      <c r="K1607" t="str">
        <f t="shared" si="250"/>
        <v>AEP TX NorthSouth LZ</v>
      </c>
      <c r="L1607" s="10">
        <f t="shared" si="257"/>
        <v>45887</v>
      </c>
      <c r="M1607" s="10">
        <f t="shared" si="258"/>
        <v>46266</v>
      </c>
      <c r="N1607" t="str">
        <f t="shared" si="251"/>
        <v>NA</v>
      </c>
      <c r="O1607" t="str">
        <f t="shared" si="252"/>
        <v>MED</v>
      </c>
      <c r="P1607" t="str">
        <f t="shared" si="253"/>
        <v>APG&amp;E</v>
      </c>
      <c r="Q1607">
        <f t="shared" si="254"/>
        <v>36</v>
      </c>
      <c r="R1607">
        <v>0</v>
      </c>
      <c r="S1607">
        <f>200</f>
        <v>200</v>
      </c>
      <c r="T1607" s="9">
        <f t="shared" si="259"/>
        <v>75.773181030921705</v>
      </c>
      <c r="U1607">
        <f>0</f>
        <v>0</v>
      </c>
      <c r="V1607" s="9">
        <f t="shared" si="255"/>
        <v>75.773181030921705</v>
      </c>
      <c r="W1607" s="9">
        <f>0</f>
        <v>0</v>
      </c>
      <c r="X1607" s="9">
        <f>0</f>
        <v>0</v>
      </c>
      <c r="Y1607" s="9">
        <f>0</f>
        <v>0</v>
      </c>
      <c r="Z1607" s="9">
        <f>0</f>
        <v>0</v>
      </c>
      <c r="AA1607">
        <f>10</f>
        <v>10</v>
      </c>
    </row>
    <row r="1608" spans="1:27" x14ac:dyDescent="0.55000000000000004">
      <c r="A1608" s="10">
        <v>46266</v>
      </c>
      <c r="B1608" t="s">
        <v>11</v>
      </c>
      <c r="C1608" t="s">
        <v>21</v>
      </c>
      <c r="D1608" t="s">
        <v>19</v>
      </c>
      <c r="E1608" t="s">
        <v>28</v>
      </c>
      <c r="F1608" t="s">
        <v>29</v>
      </c>
      <c r="G1608" t="s">
        <v>16</v>
      </c>
      <c r="H1608">
        <v>7.6314848857378701</v>
      </c>
      <c r="J1608">
        <f t="shared" si="256"/>
        <v>1607</v>
      </c>
      <c r="K1608" t="str">
        <f t="shared" si="250"/>
        <v>AEP TX NorthSouth LZ</v>
      </c>
      <c r="L1608" s="10">
        <f t="shared" si="257"/>
        <v>45887</v>
      </c>
      <c r="M1608" s="10">
        <f t="shared" si="258"/>
        <v>46266</v>
      </c>
      <c r="N1608" t="str">
        <f t="shared" si="251"/>
        <v>NA</v>
      </c>
      <c r="O1608" t="str">
        <f t="shared" si="252"/>
        <v>MED</v>
      </c>
      <c r="P1608" t="str">
        <f t="shared" si="253"/>
        <v>APG&amp;E</v>
      </c>
      <c r="Q1608">
        <f t="shared" si="254"/>
        <v>48</v>
      </c>
      <c r="R1608">
        <v>0</v>
      </c>
      <c r="S1608">
        <f>200</f>
        <v>200</v>
      </c>
      <c r="T1608" s="9">
        <f t="shared" si="259"/>
        <v>76.314848857378706</v>
      </c>
      <c r="U1608">
        <f>0</f>
        <v>0</v>
      </c>
      <c r="V1608" s="9">
        <f t="shared" si="255"/>
        <v>76.314848857378706</v>
      </c>
      <c r="W1608" s="9">
        <f>0</f>
        <v>0</v>
      </c>
      <c r="X1608" s="9">
        <f>0</f>
        <v>0</v>
      </c>
      <c r="Y1608" s="9">
        <f>0</f>
        <v>0</v>
      </c>
      <c r="Z1608" s="9">
        <f>0</f>
        <v>0</v>
      </c>
      <c r="AA1608">
        <f>10</f>
        <v>10</v>
      </c>
    </row>
    <row r="1609" spans="1:27" x14ac:dyDescent="0.55000000000000004">
      <c r="A1609" s="10">
        <v>46296</v>
      </c>
      <c r="B1609" t="s">
        <v>11</v>
      </c>
      <c r="C1609" t="s">
        <v>21</v>
      </c>
      <c r="D1609" t="s">
        <v>19</v>
      </c>
      <c r="E1609" t="s">
        <v>28</v>
      </c>
      <c r="F1609" t="s">
        <v>15</v>
      </c>
      <c r="G1609" t="s">
        <v>16</v>
      </c>
      <c r="H1609">
        <v>7.5791539925895002</v>
      </c>
      <c r="J1609">
        <f t="shared" si="256"/>
        <v>1608</v>
      </c>
      <c r="K1609" t="str">
        <f t="shared" si="250"/>
        <v>AEP TX NorthSouth LZ</v>
      </c>
      <c r="L1609" s="10">
        <f t="shared" si="257"/>
        <v>45887</v>
      </c>
      <c r="M1609" s="10">
        <f t="shared" si="258"/>
        <v>46296</v>
      </c>
      <c r="N1609" t="str">
        <f t="shared" si="251"/>
        <v>NA</v>
      </c>
      <c r="O1609" t="str">
        <f t="shared" si="252"/>
        <v>MED</v>
      </c>
      <c r="P1609" t="str">
        <f t="shared" si="253"/>
        <v>APG&amp;E</v>
      </c>
      <c r="Q1609">
        <f t="shared" si="254"/>
        <v>12</v>
      </c>
      <c r="R1609">
        <v>0</v>
      </c>
      <c r="S1609">
        <f>200</f>
        <v>200</v>
      </c>
      <c r="T1609" s="9">
        <f t="shared" si="259"/>
        <v>75.791539925894995</v>
      </c>
      <c r="U1609">
        <f>0</f>
        <v>0</v>
      </c>
      <c r="V1609" s="9">
        <f t="shared" si="255"/>
        <v>75.791539925894995</v>
      </c>
      <c r="W1609" s="9">
        <f>0</f>
        <v>0</v>
      </c>
      <c r="X1609" s="9">
        <f>0</f>
        <v>0</v>
      </c>
      <c r="Y1609" s="9">
        <f>0</f>
        <v>0</v>
      </c>
      <c r="Z1609" s="9">
        <f>0</f>
        <v>0</v>
      </c>
      <c r="AA1609">
        <f>10</f>
        <v>10</v>
      </c>
    </row>
    <row r="1610" spans="1:27" x14ac:dyDescent="0.55000000000000004">
      <c r="A1610" s="10">
        <v>46296</v>
      </c>
      <c r="B1610" t="s">
        <v>11</v>
      </c>
      <c r="C1610" t="s">
        <v>21</v>
      </c>
      <c r="D1610" t="s">
        <v>19</v>
      </c>
      <c r="E1610" t="s">
        <v>28</v>
      </c>
      <c r="F1610" t="s">
        <v>17</v>
      </c>
      <c r="G1610" t="s">
        <v>16</v>
      </c>
      <c r="H1610">
        <v>7.6017083193522703</v>
      </c>
      <c r="J1610">
        <f t="shared" si="256"/>
        <v>1609</v>
      </c>
      <c r="K1610" t="str">
        <f t="shared" si="250"/>
        <v>AEP TX NorthSouth LZ</v>
      </c>
      <c r="L1610" s="10">
        <f t="shared" si="257"/>
        <v>45887</v>
      </c>
      <c r="M1610" s="10">
        <f t="shared" si="258"/>
        <v>46296</v>
      </c>
      <c r="N1610" t="str">
        <f t="shared" si="251"/>
        <v>NA</v>
      </c>
      <c r="O1610" t="str">
        <f t="shared" si="252"/>
        <v>MED</v>
      </c>
      <c r="P1610" t="str">
        <f t="shared" si="253"/>
        <v>APG&amp;E</v>
      </c>
      <c r="Q1610">
        <f t="shared" si="254"/>
        <v>24</v>
      </c>
      <c r="R1610">
        <v>0</v>
      </c>
      <c r="S1610">
        <f>200</f>
        <v>200</v>
      </c>
      <c r="T1610" s="9">
        <f t="shared" si="259"/>
        <v>76.017083193522708</v>
      </c>
      <c r="U1610">
        <f>0</f>
        <v>0</v>
      </c>
      <c r="V1610" s="9">
        <f t="shared" si="255"/>
        <v>76.017083193522708</v>
      </c>
      <c r="W1610" s="9">
        <f>0</f>
        <v>0</v>
      </c>
      <c r="X1610" s="9">
        <f>0</f>
        <v>0</v>
      </c>
      <c r="Y1610" s="9">
        <f>0</f>
        <v>0</v>
      </c>
      <c r="Z1610" s="9">
        <f>0</f>
        <v>0</v>
      </c>
      <c r="AA1610">
        <f>10</f>
        <v>10</v>
      </c>
    </row>
    <row r="1611" spans="1:27" x14ac:dyDescent="0.55000000000000004">
      <c r="A1611" s="10">
        <v>46296</v>
      </c>
      <c r="B1611" t="s">
        <v>11</v>
      </c>
      <c r="C1611" t="s">
        <v>21</v>
      </c>
      <c r="D1611" t="s">
        <v>19</v>
      </c>
      <c r="E1611" t="s">
        <v>28</v>
      </c>
      <c r="F1611" t="s">
        <v>18</v>
      </c>
      <c r="G1611" t="s">
        <v>16</v>
      </c>
      <c r="H1611">
        <v>7.5700349207193298</v>
      </c>
      <c r="J1611">
        <f t="shared" si="256"/>
        <v>1610</v>
      </c>
      <c r="K1611" t="str">
        <f t="shared" si="250"/>
        <v>AEP TX NorthSouth LZ</v>
      </c>
      <c r="L1611" s="10">
        <f t="shared" si="257"/>
        <v>45887</v>
      </c>
      <c r="M1611" s="10">
        <f t="shared" si="258"/>
        <v>46296</v>
      </c>
      <c r="N1611" t="str">
        <f t="shared" si="251"/>
        <v>NA</v>
      </c>
      <c r="O1611" t="str">
        <f t="shared" si="252"/>
        <v>MED</v>
      </c>
      <c r="P1611" t="str">
        <f t="shared" si="253"/>
        <v>APG&amp;E</v>
      </c>
      <c r="Q1611">
        <f t="shared" si="254"/>
        <v>36</v>
      </c>
      <c r="R1611">
        <v>0</v>
      </c>
      <c r="S1611">
        <f>200</f>
        <v>200</v>
      </c>
      <c r="T1611" s="9">
        <f t="shared" si="259"/>
        <v>75.700349207193298</v>
      </c>
      <c r="U1611">
        <f>0</f>
        <v>0</v>
      </c>
      <c r="V1611" s="9">
        <f t="shared" si="255"/>
        <v>75.700349207193298</v>
      </c>
      <c r="W1611" s="9">
        <f>0</f>
        <v>0</v>
      </c>
      <c r="X1611" s="9">
        <f>0</f>
        <v>0</v>
      </c>
      <c r="Y1611" s="9">
        <f>0</f>
        <v>0</v>
      </c>
      <c r="Z1611" s="9">
        <f>0</f>
        <v>0</v>
      </c>
      <c r="AA1611">
        <f>10</f>
        <v>10</v>
      </c>
    </row>
    <row r="1612" spans="1:27" x14ac:dyDescent="0.55000000000000004">
      <c r="A1612" s="10">
        <v>46296</v>
      </c>
      <c r="B1612" t="s">
        <v>11</v>
      </c>
      <c r="C1612" t="s">
        <v>21</v>
      </c>
      <c r="D1612" t="s">
        <v>19</v>
      </c>
      <c r="E1612" t="s">
        <v>28</v>
      </c>
      <c r="F1612" t="s">
        <v>29</v>
      </c>
      <c r="G1612" t="s">
        <v>16</v>
      </c>
      <c r="H1612">
        <v>7.6310553635121599</v>
      </c>
      <c r="J1612">
        <f t="shared" si="256"/>
        <v>1611</v>
      </c>
      <c r="K1612" t="str">
        <f t="shared" si="250"/>
        <v>AEP TX NorthSouth LZ</v>
      </c>
      <c r="L1612" s="10">
        <f t="shared" si="257"/>
        <v>45887</v>
      </c>
      <c r="M1612" s="10">
        <f t="shared" si="258"/>
        <v>46296</v>
      </c>
      <c r="N1612" t="str">
        <f t="shared" si="251"/>
        <v>NA</v>
      </c>
      <c r="O1612" t="str">
        <f t="shared" si="252"/>
        <v>MED</v>
      </c>
      <c r="P1612" t="str">
        <f t="shared" si="253"/>
        <v>APG&amp;E</v>
      </c>
      <c r="Q1612">
        <f t="shared" si="254"/>
        <v>48</v>
      </c>
      <c r="R1612">
        <v>0</v>
      </c>
      <c r="S1612">
        <f>200</f>
        <v>200</v>
      </c>
      <c r="T1612" s="9">
        <f t="shared" si="259"/>
        <v>76.310553635121593</v>
      </c>
      <c r="U1612">
        <f>0</f>
        <v>0</v>
      </c>
      <c r="V1612" s="9">
        <f t="shared" si="255"/>
        <v>76.310553635121593</v>
      </c>
      <c r="W1612" s="9">
        <f>0</f>
        <v>0</v>
      </c>
      <c r="X1612" s="9">
        <f>0</f>
        <v>0</v>
      </c>
      <c r="Y1612" s="9">
        <f>0</f>
        <v>0</v>
      </c>
      <c r="Z1612" s="9">
        <f>0</f>
        <v>0</v>
      </c>
      <c r="AA1612">
        <f>10</f>
        <v>10</v>
      </c>
    </row>
    <row r="1613" spans="1:27" x14ac:dyDescent="0.55000000000000004">
      <c r="A1613" s="10">
        <v>46327</v>
      </c>
      <c r="B1613" t="s">
        <v>11</v>
      </c>
      <c r="C1613" t="s">
        <v>21</v>
      </c>
      <c r="D1613" t="s">
        <v>19</v>
      </c>
      <c r="E1613" t="s">
        <v>28</v>
      </c>
      <c r="F1613" t="s">
        <v>15</v>
      </c>
      <c r="G1613" t="s">
        <v>16</v>
      </c>
      <c r="H1613">
        <v>7.5689600487195499</v>
      </c>
      <c r="J1613">
        <f t="shared" si="256"/>
        <v>1612</v>
      </c>
      <c r="K1613" t="str">
        <f t="shared" si="250"/>
        <v>AEP TX NorthSouth LZ</v>
      </c>
      <c r="L1613" s="10">
        <f t="shared" si="257"/>
        <v>45887</v>
      </c>
      <c r="M1613" s="10">
        <f t="shared" si="258"/>
        <v>46327</v>
      </c>
      <c r="N1613" t="str">
        <f t="shared" si="251"/>
        <v>NA</v>
      </c>
      <c r="O1613" t="str">
        <f t="shared" si="252"/>
        <v>MED</v>
      </c>
      <c r="P1613" t="str">
        <f t="shared" si="253"/>
        <v>APG&amp;E</v>
      </c>
      <c r="Q1613">
        <f t="shared" si="254"/>
        <v>12</v>
      </c>
      <c r="R1613">
        <v>0</v>
      </c>
      <c r="S1613">
        <f>200</f>
        <v>200</v>
      </c>
      <c r="T1613" s="9">
        <f t="shared" si="259"/>
        <v>75.689600487195491</v>
      </c>
      <c r="U1613">
        <f>0</f>
        <v>0</v>
      </c>
      <c r="V1613" s="9">
        <f t="shared" si="255"/>
        <v>75.689600487195491</v>
      </c>
      <c r="W1613" s="9">
        <f>0</f>
        <v>0</v>
      </c>
      <c r="X1613" s="9">
        <f>0</f>
        <v>0</v>
      </c>
      <c r="Y1613" s="9">
        <f>0</f>
        <v>0</v>
      </c>
      <c r="Z1613" s="9">
        <f>0</f>
        <v>0</v>
      </c>
      <c r="AA1613">
        <f>10</f>
        <v>10</v>
      </c>
    </row>
    <row r="1614" spans="1:27" x14ac:dyDescent="0.55000000000000004">
      <c r="A1614" s="10">
        <v>46327</v>
      </c>
      <c r="B1614" t="s">
        <v>11</v>
      </c>
      <c r="C1614" t="s">
        <v>21</v>
      </c>
      <c r="D1614" t="s">
        <v>19</v>
      </c>
      <c r="E1614" t="s">
        <v>28</v>
      </c>
      <c r="F1614" t="s">
        <v>17</v>
      </c>
      <c r="G1614" t="s">
        <v>16</v>
      </c>
      <c r="H1614">
        <v>7.6043799331303097</v>
      </c>
      <c r="J1614">
        <f t="shared" si="256"/>
        <v>1613</v>
      </c>
      <c r="K1614" t="str">
        <f t="shared" si="250"/>
        <v>AEP TX NorthSouth LZ</v>
      </c>
      <c r="L1614" s="10">
        <f t="shared" si="257"/>
        <v>45887</v>
      </c>
      <c r="M1614" s="10">
        <f t="shared" si="258"/>
        <v>46327</v>
      </c>
      <c r="N1614" t="str">
        <f t="shared" si="251"/>
        <v>NA</v>
      </c>
      <c r="O1614" t="str">
        <f t="shared" si="252"/>
        <v>MED</v>
      </c>
      <c r="P1614" t="str">
        <f t="shared" si="253"/>
        <v>APG&amp;E</v>
      </c>
      <c r="Q1614">
        <f t="shared" si="254"/>
        <v>24</v>
      </c>
      <c r="R1614">
        <v>0</v>
      </c>
      <c r="S1614">
        <f>200</f>
        <v>200</v>
      </c>
      <c r="T1614" s="9">
        <f t="shared" si="259"/>
        <v>76.043799331303092</v>
      </c>
      <c r="U1614">
        <f>0</f>
        <v>0</v>
      </c>
      <c r="V1614" s="9">
        <f t="shared" si="255"/>
        <v>76.043799331303092</v>
      </c>
      <c r="W1614" s="9">
        <f>0</f>
        <v>0</v>
      </c>
      <c r="X1614" s="9">
        <f>0</f>
        <v>0</v>
      </c>
      <c r="Y1614" s="9">
        <f>0</f>
        <v>0</v>
      </c>
      <c r="Z1614" s="9">
        <f>0</f>
        <v>0</v>
      </c>
      <c r="AA1614">
        <f>10</f>
        <v>10</v>
      </c>
    </row>
    <row r="1615" spans="1:27" x14ac:dyDescent="0.55000000000000004">
      <c r="A1615" s="10">
        <v>46327</v>
      </c>
      <c r="B1615" t="s">
        <v>11</v>
      </c>
      <c r="C1615" t="s">
        <v>21</v>
      </c>
      <c r="D1615" t="s">
        <v>19</v>
      </c>
      <c r="E1615" t="s">
        <v>28</v>
      </c>
      <c r="F1615" t="s">
        <v>18</v>
      </c>
      <c r="G1615" t="s">
        <v>16</v>
      </c>
      <c r="H1615">
        <v>7.57043947150449</v>
      </c>
      <c r="J1615">
        <f t="shared" si="256"/>
        <v>1614</v>
      </c>
      <c r="K1615" t="str">
        <f t="shared" si="250"/>
        <v>AEP TX NorthSouth LZ</v>
      </c>
      <c r="L1615" s="10">
        <f t="shared" si="257"/>
        <v>45887</v>
      </c>
      <c r="M1615" s="10">
        <f t="shared" si="258"/>
        <v>46327</v>
      </c>
      <c r="N1615" t="str">
        <f t="shared" si="251"/>
        <v>NA</v>
      </c>
      <c r="O1615" t="str">
        <f t="shared" si="252"/>
        <v>MED</v>
      </c>
      <c r="P1615" t="str">
        <f t="shared" si="253"/>
        <v>APG&amp;E</v>
      </c>
      <c r="Q1615">
        <f t="shared" si="254"/>
        <v>36</v>
      </c>
      <c r="R1615">
        <v>0</v>
      </c>
      <c r="S1615">
        <f>200</f>
        <v>200</v>
      </c>
      <c r="T1615" s="9">
        <f t="shared" si="259"/>
        <v>75.704394715044899</v>
      </c>
      <c r="U1615">
        <f>0</f>
        <v>0</v>
      </c>
      <c r="V1615" s="9">
        <f t="shared" si="255"/>
        <v>75.704394715044899</v>
      </c>
      <c r="W1615" s="9">
        <f>0</f>
        <v>0</v>
      </c>
      <c r="X1615" s="9">
        <f>0</f>
        <v>0</v>
      </c>
      <c r="Y1615" s="9">
        <f>0</f>
        <v>0</v>
      </c>
      <c r="Z1615" s="9">
        <f>0</f>
        <v>0</v>
      </c>
      <c r="AA1615">
        <f>10</f>
        <v>10</v>
      </c>
    </row>
    <row r="1616" spans="1:27" x14ac:dyDescent="0.55000000000000004">
      <c r="A1616" s="10">
        <v>46327</v>
      </c>
      <c r="B1616" t="s">
        <v>11</v>
      </c>
      <c r="C1616" t="s">
        <v>21</v>
      </c>
      <c r="D1616" t="s">
        <v>19</v>
      </c>
      <c r="E1616" t="s">
        <v>28</v>
      </c>
      <c r="F1616" t="s">
        <v>29</v>
      </c>
      <c r="G1616" t="s">
        <v>16</v>
      </c>
      <c r="H1616">
        <v>7.6378358820770096</v>
      </c>
      <c r="J1616">
        <f t="shared" si="256"/>
        <v>1615</v>
      </c>
      <c r="K1616" t="str">
        <f t="shared" si="250"/>
        <v>AEP TX NorthSouth LZ</v>
      </c>
      <c r="L1616" s="10">
        <f t="shared" si="257"/>
        <v>45887</v>
      </c>
      <c r="M1616" s="10">
        <f t="shared" si="258"/>
        <v>46327</v>
      </c>
      <c r="N1616" t="str">
        <f t="shared" si="251"/>
        <v>NA</v>
      </c>
      <c r="O1616" t="str">
        <f t="shared" si="252"/>
        <v>MED</v>
      </c>
      <c r="P1616" t="str">
        <f t="shared" si="253"/>
        <v>APG&amp;E</v>
      </c>
      <c r="Q1616">
        <f t="shared" si="254"/>
        <v>48</v>
      </c>
      <c r="R1616">
        <v>0</v>
      </c>
      <c r="S1616">
        <f>200</f>
        <v>200</v>
      </c>
      <c r="T1616" s="9">
        <f t="shared" si="259"/>
        <v>76.378358820770103</v>
      </c>
      <c r="U1616">
        <f>0</f>
        <v>0</v>
      </c>
      <c r="V1616" s="9">
        <f t="shared" si="255"/>
        <v>76.378358820770103</v>
      </c>
      <c r="W1616" s="9">
        <f>0</f>
        <v>0</v>
      </c>
      <c r="X1616" s="9">
        <f>0</f>
        <v>0</v>
      </c>
      <c r="Y1616" s="9">
        <f>0</f>
        <v>0</v>
      </c>
      <c r="Z1616" s="9">
        <f>0</f>
        <v>0</v>
      </c>
      <c r="AA1616">
        <f>10</f>
        <v>10</v>
      </c>
    </row>
    <row r="1617" spans="1:27" x14ac:dyDescent="0.55000000000000004">
      <c r="A1617" s="10">
        <v>46357</v>
      </c>
      <c r="B1617" t="s">
        <v>11</v>
      </c>
      <c r="C1617" t="s">
        <v>21</v>
      </c>
      <c r="D1617" t="s">
        <v>19</v>
      </c>
      <c r="E1617" t="s">
        <v>28</v>
      </c>
      <c r="F1617" t="s">
        <v>15</v>
      </c>
      <c r="G1617" t="s">
        <v>16</v>
      </c>
      <c r="H1617">
        <v>7.5569444288561396</v>
      </c>
      <c r="J1617">
        <f t="shared" si="256"/>
        <v>1616</v>
      </c>
      <c r="K1617" t="str">
        <f t="shared" si="250"/>
        <v>AEP TX NorthSouth LZ</v>
      </c>
      <c r="L1617" s="10">
        <f t="shared" si="257"/>
        <v>45887</v>
      </c>
      <c r="M1617" s="10">
        <f t="shared" si="258"/>
        <v>46357</v>
      </c>
      <c r="N1617" t="str">
        <f t="shared" si="251"/>
        <v>NA</v>
      </c>
      <c r="O1617" t="str">
        <f t="shared" si="252"/>
        <v>MED</v>
      </c>
      <c r="P1617" t="str">
        <f t="shared" si="253"/>
        <v>APG&amp;E</v>
      </c>
      <c r="Q1617">
        <f t="shared" si="254"/>
        <v>12</v>
      </c>
      <c r="R1617">
        <v>0</v>
      </c>
      <c r="S1617">
        <f>200</f>
        <v>200</v>
      </c>
      <c r="T1617" s="9">
        <f t="shared" si="259"/>
        <v>75.5694442885614</v>
      </c>
      <c r="U1617">
        <f>0</f>
        <v>0</v>
      </c>
      <c r="V1617" s="9">
        <f t="shared" si="255"/>
        <v>75.5694442885614</v>
      </c>
      <c r="W1617" s="9">
        <f>0</f>
        <v>0</v>
      </c>
      <c r="X1617" s="9">
        <f>0</f>
        <v>0</v>
      </c>
      <c r="Y1617" s="9">
        <f>0</f>
        <v>0</v>
      </c>
      <c r="Z1617" s="9">
        <f>0</f>
        <v>0</v>
      </c>
      <c r="AA1617">
        <f>10</f>
        <v>10</v>
      </c>
    </row>
    <row r="1618" spans="1:27" x14ac:dyDescent="0.55000000000000004">
      <c r="A1618" s="10">
        <v>46357</v>
      </c>
      <c r="B1618" t="s">
        <v>11</v>
      </c>
      <c r="C1618" t="s">
        <v>21</v>
      </c>
      <c r="D1618" t="s">
        <v>19</v>
      </c>
      <c r="E1618" t="s">
        <v>28</v>
      </c>
      <c r="F1618" t="s">
        <v>17</v>
      </c>
      <c r="G1618" t="s">
        <v>16</v>
      </c>
      <c r="H1618">
        <v>7.5999408485864501</v>
      </c>
      <c r="J1618">
        <f t="shared" si="256"/>
        <v>1617</v>
      </c>
      <c r="K1618" t="str">
        <f t="shared" si="250"/>
        <v>AEP TX NorthSouth LZ</v>
      </c>
      <c r="L1618" s="10">
        <f t="shared" si="257"/>
        <v>45887</v>
      </c>
      <c r="M1618" s="10">
        <f t="shared" si="258"/>
        <v>46357</v>
      </c>
      <c r="N1618" t="str">
        <f t="shared" si="251"/>
        <v>NA</v>
      </c>
      <c r="O1618" t="str">
        <f t="shared" si="252"/>
        <v>MED</v>
      </c>
      <c r="P1618" t="str">
        <f t="shared" si="253"/>
        <v>APG&amp;E</v>
      </c>
      <c r="Q1618">
        <f t="shared" si="254"/>
        <v>24</v>
      </c>
      <c r="R1618">
        <v>0</v>
      </c>
      <c r="S1618">
        <f>200</f>
        <v>200</v>
      </c>
      <c r="T1618" s="9">
        <f t="shared" si="259"/>
        <v>75.999408485864507</v>
      </c>
      <c r="U1618">
        <f>0</f>
        <v>0</v>
      </c>
      <c r="V1618" s="9">
        <f t="shared" si="255"/>
        <v>75.999408485864507</v>
      </c>
      <c r="W1618" s="9">
        <f>0</f>
        <v>0</v>
      </c>
      <c r="X1618" s="9">
        <f>0</f>
        <v>0</v>
      </c>
      <c r="Y1618" s="9">
        <f>0</f>
        <v>0</v>
      </c>
      <c r="Z1618" s="9">
        <f>0</f>
        <v>0</v>
      </c>
      <c r="AA1618">
        <f>10</f>
        <v>10</v>
      </c>
    </row>
    <row r="1619" spans="1:27" x14ac:dyDescent="0.55000000000000004">
      <c r="A1619" s="10">
        <v>46357</v>
      </c>
      <c r="B1619" t="s">
        <v>11</v>
      </c>
      <c r="C1619" t="s">
        <v>21</v>
      </c>
      <c r="D1619" t="s">
        <v>19</v>
      </c>
      <c r="E1619" t="s">
        <v>28</v>
      </c>
      <c r="F1619" t="s">
        <v>18</v>
      </c>
      <c r="G1619" t="s">
        <v>16</v>
      </c>
      <c r="H1619">
        <v>7.5677406463668202</v>
      </c>
      <c r="J1619">
        <f t="shared" si="256"/>
        <v>1618</v>
      </c>
      <c r="K1619" t="str">
        <f t="shared" si="250"/>
        <v>AEP TX NorthSouth LZ</v>
      </c>
      <c r="L1619" s="10">
        <f t="shared" si="257"/>
        <v>45887</v>
      </c>
      <c r="M1619" s="10">
        <f t="shared" si="258"/>
        <v>46357</v>
      </c>
      <c r="N1619" t="str">
        <f t="shared" si="251"/>
        <v>NA</v>
      </c>
      <c r="O1619" t="str">
        <f t="shared" si="252"/>
        <v>MED</v>
      </c>
      <c r="P1619" t="str">
        <f t="shared" si="253"/>
        <v>APG&amp;E</v>
      </c>
      <c r="Q1619">
        <f t="shared" si="254"/>
        <v>36</v>
      </c>
      <c r="R1619">
        <v>0</v>
      </c>
      <c r="S1619">
        <f>200</f>
        <v>200</v>
      </c>
      <c r="T1619" s="9">
        <f t="shared" si="259"/>
        <v>75.677406463668206</v>
      </c>
      <c r="U1619">
        <f>0</f>
        <v>0</v>
      </c>
      <c r="V1619" s="9">
        <f t="shared" si="255"/>
        <v>75.677406463668206</v>
      </c>
      <c r="W1619" s="9">
        <f>0</f>
        <v>0</v>
      </c>
      <c r="X1619" s="9">
        <f>0</f>
        <v>0</v>
      </c>
      <c r="Y1619" s="9">
        <f>0</f>
        <v>0</v>
      </c>
      <c r="Z1619" s="9">
        <f>0</f>
        <v>0</v>
      </c>
      <c r="AA1619">
        <f>10</f>
        <v>10</v>
      </c>
    </row>
    <row r="1620" spans="1:27" x14ac:dyDescent="0.55000000000000004">
      <c r="A1620" s="10">
        <v>46357</v>
      </c>
      <c r="B1620" t="s">
        <v>11</v>
      </c>
      <c r="C1620" t="s">
        <v>21</v>
      </c>
      <c r="D1620" t="s">
        <v>19</v>
      </c>
      <c r="E1620" t="s">
        <v>28</v>
      </c>
      <c r="F1620" t="s">
        <v>29</v>
      </c>
      <c r="G1620" t="s">
        <v>16</v>
      </c>
      <c r="H1620">
        <v>7.6390898194244397</v>
      </c>
      <c r="J1620">
        <f t="shared" si="256"/>
        <v>1619</v>
      </c>
      <c r="K1620" t="str">
        <f t="shared" si="250"/>
        <v>AEP TX NorthSouth LZ</v>
      </c>
      <c r="L1620" s="10">
        <f t="shared" si="257"/>
        <v>45887</v>
      </c>
      <c r="M1620" s="10">
        <f t="shared" si="258"/>
        <v>46357</v>
      </c>
      <c r="N1620" t="str">
        <f t="shared" si="251"/>
        <v>NA</v>
      </c>
      <c r="O1620" t="str">
        <f t="shared" si="252"/>
        <v>MED</v>
      </c>
      <c r="P1620" t="str">
        <f t="shared" si="253"/>
        <v>APG&amp;E</v>
      </c>
      <c r="Q1620">
        <f t="shared" si="254"/>
        <v>48</v>
      </c>
      <c r="R1620">
        <v>0</v>
      </c>
      <c r="S1620">
        <f>200</f>
        <v>200</v>
      </c>
      <c r="T1620" s="9">
        <f t="shared" si="259"/>
        <v>76.3908981942444</v>
      </c>
      <c r="U1620">
        <f>0</f>
        <v>0</v>
      </c>
      <c r="V1620" s="9">
        <f t="shared" si="255"/>
        <v>76.3908981942444</v>
      </c>
      <c r="W1620" s="9">
        <f>0</f>
        <v>0</v>
      </c>
      <c r="X1620" s="9">
        <f>0</f>
        <v>0</v>
      </c>
      <c r="Y1620" s="9">
        <f>0</f>
        <v>0</v>
      </c>
      <c r="Z1620" s="9">
        <f>0</f>
        <v>0</v>
      </c>
      <c r="AA1620">
        <f>10</f>
        <v>10</v>
      </c>
    </row>
    <row r="1621" spans="1:27" x14ac:dyDescent="0.55000000000000004">
      <c r="A1621" s="10">
        <v>46388</v>
      </c>
      <c r="B1621" t="s">
        <v>11</v>
      </c>
      <c r="C1621" t="s">
        <v>21</v>
      </c>
      <c r="D1621" t="s">
        <v>19</v>
      </c>
      <c r="E1621" t="s">
        <v>28</v>
      </c>
      <c r="F1621" t="s">
        <v>15</v>
      </c>
      <c r="G1621" t="s">
        <v>16</v>
      </c>
      <c r="H1621">
        <v>7.5656756287544198</v>
      </c>
      <c r="J1621">
        <f t="shared" si="256"/>
        <v>1620</v>
      </c>
      <c r="K1621" t="str">
        <f t="shared" si="250"/>
        <v>AEP TX NorthSouth LZ</v>
      </c>
      <c r="L1621" s="10">
        <f t="shared" si="257"/>
        <v>45887</v>
      </c>
      <c r="M1621" s="10">
        <f t="shared" si="258"/>
        <v>46388</v>
      </c>
      <c r="N1621" t="str">
        <f t="shared" si="251"/>
        <v>NA</v>
      </c>
      <c r="O1621" t="str">
        <f t="shared" si="252"/>
        <v>MED</v>
      </c>
      <c r="P1621" t="str">
        <f t="shared" si="253"/>
        <v>APG&amp;E</v>
      </c>
      <c r="Q1621">
        <f t="shared" si="254"/>
        <v>12</v>
      </c>
      <c r="R1621">
        <v>0</v>
      </c>
      <c r="S1621">
        <f>200</f>
        <v>200</v>
      </c>
      <c r="T1621" s="9">
        <f t="shared" si="259"/>
        <v>75.656756287544198</v>
      </c>
      <c r="U1621">
        <f>0</f>
        <v>0</v>
      </c>
      <c r="V1621" s="9">
        <f t="shared" si="255"/>
        <v>75.656756287544198</v>
      </c>
      <c r="W1621" s="9">
        <f>0</f>
        <v>0</v>
      </c>
      <c r="X1621" s="9">
        <f>0</f>
        <v>0</v>
      </c>
      <c r="Y1621" s="9">
        <f>0</f>
        <v>0</v>
      </c>
      <c r="Z1621" s="9">
        <f>0</f>
        <v>0</v>
      </c>
      <c r="AA1621">
        <f>10</f>
        <v>10</v>
      </c>
    </row>
    <row r="1622" spans="1:27" x14ac:dyDescent="0.55000000000000004">
      <c r="A1622" s="10">
        <v>46388</v>
      </c>
      <c r="B1622" t="s">
        <v>11</v>
      </c>
      <c r="C1622" t="s">
        <v>21</v>
      </c>
      <c r="D1622" t="s">
        <v>19</v>
      </c>
      <c r="E1622" t="s">
        <v>28</v>
      </c>
      <c r="F1622" t="s">
        <v>17</v>
      </c>
      <c r="G1622" t="s">
        <v>16</v>
      </c>
      <c r="H1622">
        <v>7.6112752262196697</v>
      </c>
      <c r="J1622">
        <f t="shared" si="256"/>
        <v>1621</v>
      </c>
      <c r="K1622" t="str">
        <f t="shared" si="250"/>
        <v>AEP TX NorthSouth LZ</v>
      </c>
      <c r="L1622" s="10">
        <f t="shared" si="257"/>
        <v>45887</v>
      </c>
      <c r="M1622" s="10">
        <f t="shared" si="258"/>
        <v>46388</v>
      </c>
      <c r="N1622" t="str">
        <f t="shared" si="251"/>
        <v>NA</v>
      </c>
      <c r="O1622" t="str">
        <f t="shared" si="252"/>
        <v>MED</v>
      </c>
      <c r="P1622" t="str">
        <f t="shared" si="253"/>
        <v>APG&amp;E</v>
      </c>
      <c r="Q1622">
        <f t="shared" si="254"/>
        <v>24</v>
      </c>
      <c r="R1622">
        <v>0</v>
      </c>
      <c r="S1622">
        <f>200</f>
        <v>200</v>
      </c>
      <c r="T1622" s="9">
        <f t="shared" si="259"/>
        <v>76.112752262196693</v>
      </c>
      <c r="U1622">
        <f>0</f>
        <v>0</v>
      </c>
      <c r="V1622" s="9">
        <f t="shared" si="255"/>
        <v>76.112752262196693</v>
      </c>
      <c r="W1622" s="9">
        <f>0</f>
        <v>0</v>
      </c>
      <c r="X1622" s="9">
        <f>0</f>
        <v>0</v>
      </c>
      <c r="Y1622" s="9">
        <f>0</f>
        <v>0</v>
      </c>
      <c r="Z1622" s="9">
        <f>0</f>
        <v>0</v>
      </c>
      <c r="AA1622">
        <f>10</f>
        <v>10</v>
      </c>
    </row>
    <row r="1623" spans="1:27" x14ac:dyDescent="0.55000000000000004">
      <c r="A1623" s="10">
        <v>46388</v>
      </c>
      <c r="B1623" t="s">
        <v>11</v>
      </c>
      <c r="C1623" t="s">
        <v>21</v>
      </c>
      <c r="D1623" t="s">
        <v>19</v>
      </c>
      <c r="E1623" t="s">
        <v>28</v>
      </c>
      <c r="F1623" t="s">
        <v>18</v>
      </c>
      <c r="G1623" t="s">
        <v>16</v>
      </c>
      <c r="H1623">
        <v>7.57413939230688</v>
      </c>
      <c r="J1623">
        <f t="shared" si="256"/>
        <v>1622</v>
      </c>
      <c r="K1623" t="str">
        <f t="shared" si="250"/>
        <v>AEP TX NorthSouth LZ</v>
      </c>
      <c r="L1623" s="10">
        <f t="shared" si="257"/>
        <v>45887</v>
      </c>
      <c r="M1623" s="10">
        <f t="shared" si="258"/>
        <v>46388</v>
      </c>
      <c r="N1623" t="str">
        <f t="shared" si="251"/>
        <v>NA</v>
      </c>
      <c r="O1623" t="str">
        <f t="shared" si="252"/>
        <v>MED</v>
      </c>
      <c r="P1623" t="str">
        <f t="shared" si="253"/>
        <v>APG&amp;E</v>
      </c>
      <c r="Q1623">
        <f t="shared" si="254"/>
        <v>36</v>
      </c>
      <c r="R1623">
        <v>0</v>
      </c>
      <c r="S1623">
        <f>200</f>
        <v>200</v>
      </c>
      <c r="T1623" s="9">
        <f t="shared" si="259"/>
        <v>75.741393923068799</v>
      </c>
      <c r="U1623">
        <f>0</f>
        <v>0</v>
      </c>
      <c r="V1623" s="9">
        <f t="shared" si="255"/>
        <v>75.741393923068799</v>
      </c>
      <c r="W1623" s="9">
        <f>0</f>
        <v>0</v>
      </c>
      <c r="X1623" s="9">
        <f>0</f>
        <v>0</v>
      </c>
      <c r="Y1623" s="9">
        <f>0</f>
        <v>0</v>
      </c>
      <c r="Z1623" s="9">
        <f>0</f>
        <v>0</v>
      </c>
      <c r="AA1623">
        <f>10</f>
        <v>10</v>
      </c>
    </row>
    <row r="1624" spans="1:27" x14ac:dyDescent="0.55000000000000004">
      <c r="A1624" s="10">
        <v>46388</v>
      </c>
      <c r="B1624" t="s">
        <v>11</v>
      </c>
      <c r="C1624" t="s">
        <v>21</v>
      </c>
      <c r="D1624" t="s">
        <v>19</v>
      </c>
      <c r="E1624" t="s">
        <v>28</v>
      </c>
      <c r="F1624" t="s">
        <v>29</v>
      </c>
      <c r="G1624" t="s">
        <v>16</v>
      </c>
      <c r="H1624">
        <v>7.6440122187448099</v>
      </c>
      <c r="J1624">
        <f t="shared" si="256"/>
        <v>1623</v>
      </c>
      <c r="K1624" t="str">
        <f t="shared" si="250"/>
        <v>AEP TX NorthSouth LZ</v>
      </c>
      <c r="L1624" s="10">
        <f t="shared" si="257"/>
        <v>45887</v>
      </c>
      <c r="M1624" s="10">
        <f t="shared" si="258"/>
        <v>46388</v>
      </c>
      <c r="N1624" t="str">
        <f t="shared" si="251"/>
        <v>NA</v>
      </c>
      <c r="O1624" t="str">
        <f t="shared" si="252"/>
        <v>MED</v>
      </c>
      <c r="P1624" t="str">
        <f t="shared" si="253"/>
        <v>APG&amp;E</v>
      </c>
      <c r="Q1624">
        <f t="shared" si="254"/>
        <v>48</v>
      </c>
      <c r="R1624">
        <v>0</v>
      </c>
      <c r="S1624">
        <f>200</f>
        <v>200</v>
      </c>
      <c r="T1624" s="9">
        <f t="shared" si="259"/>
        <v>76.440122187448097</v>
      </c>
      <c r="U1624">
        <f>0</f>
        <v>0</v>
      </c>
      <c r="V1624" s="9">
        <f t="shared" si="255"/>
        <v>76.440122187448097</v>
      </c>
      <c r="W1624" s="9">
        <f>0</f>
        <v>0</v>
      </c>
      <c r="X1624" s="9">
        <f>0</f>
        <v>0</v>
      </c>
      <c r="Y1624" s="9">
        <f>0</f>
        <v>0</v>
      </c>
      <c r="Z1624" s="9">
        <f>0</f>
        <v>0</v>
      </c>
      <c r="AA1624">
        <f>10</f>
        <v>10</v>
      </c>
    </row>
    <row r="1625" spans="1:27" x14ac:dyDescent="0.55000000000000004">
      <c r="A1625" s="10">
        <v>46419</v>
      </c>
      <c r="B1625" t="s">
        <v>11</v>
      </c>
      <c r="C1625" t="s">
        <v>21</v>
      </c>
      <c r="D1625" t="s">
        <v>19</v>
      </c>
      <c r="E1625" t="s">
        <v>28</v>
      </c>
      <c r="F1625" t="s">
        <v>15</v>
      </c>
      <c r="G1625" t="s">
        <v>16</v>
      </c>
      <c r="H1625">
        <v>7.6173329374012999</v>
      </c>
      <c r="J1625">
        <f t="shared" si="256"/>
        <v>1624</v>
      </c>
      <c r="K1625" t="str">
        <f t="shared" si="250"/>
        <v>AEP TX NorthSouth LZ</v>
      </c>
      <c r="L1625" s="10">
        <f t="shared" si="257"/>
        <v>45887</v>
      </c>
      <c r="M1625" s="10">
        <f t="shared" si="258"/>
        <v>46419</v>
      </c>
      <c r="N1625" t="str">
        <f t="shared" si="251"/>
        <v>NA</v>
      </c>
      <c r="O1625" t="str">
        <f t="shared" si="252"/>
        <v>MED</v>
      </c>
      <c r="P1625" t="str">
        <f t="shared" si="253"/>
        <v>APG&amp;E</v>
      </c>
      <c r="Q1625">
        <f t="shared" si="254"/>
        <v>12</v>
      </c>
      <c r="R1625">
        <v>0</v>
      </c>
      <c r="S1625">
        <f>200</f>
        <v>200</v>
      </c>
      <c r="T1625" s="9">
        <f t="shared" si="259"/>
        <v>76.173329374012994</v>
      </c>
      <c r="U1625">
        <f>0</f>
        <v>0</v>
      </c>
      <c r="V1625" s="9">
        <f t="shared" si="255"/>
        <v>76.173329374012994</v>
      </c>
      <c r="W1625" s="9">
        <f>0</f>
        <v>0</v>
      </c>
      <c r="X1625" s="9">
        <f>0</f>
        <v>0</v>
      </c>
      <c r="Y1625" s="9">
        <f>0</f>
        <v>0</v>
      </c>
      <c r="Z1625" s="9">
        <f>0</f>
        <v>0</v>
      </c>
      <c r="AA1625">
        <f>10</f>
        <v>10</v>
      </c>
    </row>
    <row r="1626" spans="1:27" x14ac:dyDescent="0.55000000000000004">
      <c r="A1626" s="10">
        <v>46419</v>
      </c>
      <c r="B1626" t="s">
        <v>11</v>
      </c>
      <c r="C1626" t="s">
        <v>21</v>
      </c>
      <c r="D1626" t="s">
        <v>19</v>
      </c>
      <c r="E1626" t="s">
        <v>28</v>
      </c>
      <c r="F1626" t="s">
        <v>17</v>
      </c>
      <c r="G1626" t="s">
        <v>16</v>
      </c>
      <c r="H1626">
        <v>7.6545673846489297</v>
      </c>
      <c r="J1626">
        <f t="shared" si="256"/>
        <v>1625</v>
      </c>
      <c r="K1626" t="str">
        <f t="shared" si="250"/>
        <v>AEP TX NorthSouth LZ</v>
      </c>
      <c r="L1626" s="10">
        <f t="shared" si="257"/>
        <v>45887</v>
      </c>
      <c r="M1626" s="10">
        <f t="shared" si="258"/>
        <v>46419</v>
      </c>
      <c r="N1626" t="str">
        <f t="shared" si="251"/>
        <v>NA</v>
      </c>
      <c r="O1626" t="str">
        <f t="shared" si="252"/>
        <v>MED</v>
      </c>
      <c r="P1626" t="str">
        <f t="shared" si="253"/>
        <v>APG&amp;E</v>
      </c>
      <c r="Q1626">
        <f t="shared" si="254"/>
        <v>24</v>
      </c>
      <c r="R1626">
        <v>0</v>
      </c>
      <c r="S1626">
        <f>200</f>
        <v>200</v>
      </c>
      <c r="T1626" s="9">
        <f t="shared" si="259"/>
        <v>76.545673846489294</v>
      </c>
      <c r="U1626">
        <f>0</f>
        <v>0</v>
      </c>
      <c r="V1626" s="9">
        <f t="shared" si="255"/>
        <v>76.545673846489294</v>
      </c>
      <c r="W1626" s="9">
        <f>0</f>
        <v>0</v>
      </c>
      <c r="X1626" s="9">
        <f>0</f>
        <v>0</v>
      </c>
      <c r="Y1626" s="9">
        <f>0</f>
        <v>0</v>
      </c>
      <c r="Z1626" s="9">
        <f>0</f>
        <v>0</v>
      </c>
      <c r="AA1626">
        <f>10</f>
        <v>10</v>
      </c>
    </row>
    <row r="1627" spans="1:27" x14ac:dyDescent="0.55000000000000004">
      <c r="A1627" s="10">
        <v>46419</v>
      </c>
      <c r="B1627" t="s">
        <v>11</v>
      </c>
      <c r="C1627" t="s">
        <v>21</v>
      </c>
      <c r="D1627" t="s">
        <v>19</v>
      </c>
      <c r="E1627" t="s">
        <v>28</v>
      </c>
      <c r="F1627" t="s">
        <v>18</v>
      </c>
      <c r="G1627" t="s">
        <v>16</v>
      </c>
      <c r="H1627">
        <v>7.6083123391728202</v>
      </c>
      <c r="J1627">
        <f t="shared" si="256"/>
        <v>1626</v>
      </c>
      <c r="K1627" t="str">
        <f t="shared" si="250"/>
        <v>AEP TX NorthSouth LZ</v>
      </c>
      <c r="L1627" s="10">
        <f t="shared" si="257"/>
        <v>45887</v>
      </c>
      <c r="M1627" s="10">
        <f t="shared" si="258"/>
        <v>46419</v>
      </c>
      <c r="N1627" t="str">
        <f t="shared" si="251"/>
        <v>NA</v>
      </c>
      <c r="O1627" t="str">
        <f t="shared" si="252"/>
        <v>MED</v>
      </c>
      <c r="P1627" t="str">
        <f t="shared" si="253"/>
        <v>APG&amp;E</v>
      </c>
      <c r="Q1627">
        <f t="shared" si="254"/>
        <v>36</v>
      </c>
      <c r="R1627">
        <v>0</v>
      </c>
      <c r="S1627">
        <f>200</f>
        <v>200</v>
      </c>
      <c r="T1627" s="9">
        <f t="shared" si="259"/>
        <v>76.083123391728208</v>
      </c>
      <c r="U1627">
        <f>0</f>
        <v>0</v>
      </c>
      <c r="V1627" s="9">
        <f t="shared" si="255"/>
        <v>76.083123391728208</v>
      </c>
      <c r="W1627" s="9">
        <f>0</f>
        <v>0</v>
      </c>
      <c r="X1627" s="9">
        <f>0</f>
        <v>0</v>
      </c>
      <c r="Y1627" s="9">
        <f>0</f>
        <v>0</v>
      </c>
      <c r="Z1627" s="9">
        <f>0</f>
        <v>0</v>
      </c>
      <c r="AA1627">
        <f>10</f>
        <v>10</v>
      </c>
    </row>
    <row r="1628" spans="1:27" x14ac:dyDescent="0.55000000000000004">
      <c r="A1628" s="10">
        <v>46419</v>
      </c>
      <c r="B1628" t="s">
        <v>11</v>
      </c>
      <c r="C1628" t="s">
        <v>21</v>
      </c>
      <c r="D1628" t="s">
        <v>19</v>
      </c>
      <c r="E1628" t="s">
        <v>28</v>
      </c>
      <c r="F1628" t="s">
        <v>29</v>
      </c>
      <c r="G1628" t="s">
        <v>16</v>
      </c>
      <c r="H1628">
        <v>7.6738587874817297</v>
      </c>
      <c r="J1628">
        <f t="shared" si="256"/>
        <v>1627</v>
      </c>
      <c r="K1628" t="str">
        <f t="shared" si="250"/>
        <v>AEP TX NorthSouth LZ</v>
      </c>
      <c r="L1628" s="10">
        <f t="shared" si="257"/>
        <v>45887</v>
      </c>
      <c r="M1628" s="10">
        <f t="shared" si="258"/>
        <v>46419</v>
      </c>
      <c r="N1628" t="str">
        <f t="shared" si="251"/>
        <v>NA</v>
      </c>
      <c r="O1628" t="str">
        <f t="shared" si="252"/>
        <v>MED</v>
      </c>
      <c r="P1628" t="str">
        <f t="shared" si="253"/>
        <v>APG&amp;E</v>
      </c>
      <c r="Q1628">
        <f t="shared" si="254"/>
        <v>48</v>
      </c>
      <c r="R1628">
        <v>0</v>
      </c>
      <c r="S1628">
        <f>200</f>
        <v>200</v>
      </c>
      <c r="T1628" s="9">
        <f t="shared" si="259"/>
        <v>76.738587874817298</v>
      </c>
      <c r="U1628">
        <f>0</f>
        <v>0</v>
      </c>
      <c r="V1628" s="9">
        <f t="shared" si="255"/>
        <v>76.738587874817298</v>
      </c>
      <c r="W1628" s="9">
        <f>0</f>
        <v>0</v>
      </c>
      <c r="X1628" s="9">
        <f>0</f>
        <v>0</v>
      </c>
      <c r="Y1628" s="9">
        <f>0</f>
        <v>0</v>
      </c>
      <c r="Z1628" s="9">
        <f>0</f>
        <v>0</v>
      </c>
      <c r="AA1628">
        <f>10</f>
        <v>10</v>
      </c>
    </row>
    <row r="1629" spans="1:27" x14ac:dyDescent="0.55000000000000004">
      <c r="A1629" s="10">
        <v>46447</v>
      </c>
      <c r="B1629" t="s">
        <v>11</v>
      </c>
      <c r="C1629" t="s">
        <v>21</v>
      </c>
      <c r="D1629" t="s">
        <v>19</v>
      </c>
      <c r="E1629" t="s">
        <v>28</v>
      </c>
      <c r="F1629" t="s">
        <v>15</v>
      </c>
      <c r="G1629" t="s">
        <v>16</v>
      </c>
      <c r="H1629">
        <v>7.6626797580114099</v>
      </c>
      <c r="J1629">
        <f t="shared" si="256"/>
        <v>1628</v>
      </c>
      <c r="K1629" t="str">
        <f t="shared" si="250"/>
        <v>AEP TX NorthSouth LZ</v>
      </c>
      <c r="L1629" s="10">
        <f t="shared" si="257"/>
        <v>45887</v>
      </c>
      <c r="M1629" s="10">
        <f t="shared" si="258"/>
        <v>46447</v>
      </c>
      <c r="N1629" t="str">
        <f t="shared" si="251"/>
        <v>NA</v>
      </c>
      <c r="O1629" t="str">
        <f t="shared" si="252"/>
        <v>MED</v>
      </c>
      <c r="P1629" t="str">
        <f t="shared" si="253"/>
        <v>APG&amp;E</v>
      </c>
      <c r="Q1629">
        <f t="shared" si="254"/>
        <v>12</v>
      </c>
      <c r="R1629">
        <v>0</v>
      </c>
      <c r="S1629">
        <f>200</f>
        <v>200</v>
      </c>
      <c r="T1629" s="9">
        <f t="shared" si="259"/>
        <v>76.626797580114101</v>
      </c>
      <c r="U1629">
        <f>0</f>
        <v>0</v>
      </c>
      <c r="V1629" s="9">
        <f t="shared" si="255"/>
        <v>76.626797580114101</v>
      </c>
      <c r="W1629" s="9">
        <f>0</f>
        <v>0</v>
      </c>
      <c r="X1629" s="9">
        <f>0</f>
        <v>0</v>
      </c>
      <c r="Y1629" s="9">
        <f>0</f>
        <v>0</v>
      </c>
      <c r="Z1629" s="9">
        <f>0</f>
        <v>0</v>
      </c>
      <c r="AA1629">
        <f>10</f>
        <v>10</v>
      </c>
    </row>
    <row r="1630" spans="1:27" x14ac:dyDescent="0.55000000000000004">
      <c r="A1630" s="10">
        <v>46447</v>
      </c>
      <c r="B1630" t="s">
        <v>11</v>
      </c>
      <c r="C1630" t="s">
        <v>21</v>
      </c>
      <c r="D1630" t="s">
        <v>19</v>
      </c>
      <c r="E1630" t="s">
        <v>28</v>
      </c>
      <c r="F1630" t="s">
        <v>17</v>
      </c>
      <c r="G1630" t="s">
        <v>16</v>
      </c>
      <c r="H1630">
        <v>7.6889690629152803</v>
      </c>
      <c r="J1630">
        <f t="shared" si="256"/>
        <v>1629</v>
      </c>
      <c r="K1630" t="str">
        <f t="shared" si="250"/>
        <v>AEP TX NorthSouth LZ</v>
      </c>
      <c r="L1630" s="10">
        <f t="shared" si="257"/>
        <v>45887</v>
      </c>
      <c r="M1630" s="10">
        <f t="shared" si="258"/>
        <v>46447</v>
      </c>
      <c r="N1630" t="str">
        <f t="shared" si="251"/>
        <v>NA</v>
      </c>
      <c r="O1630" t="str">
        <f t="shared" si="252"/>
        <v>MED</v>
      </c>
      <c r="P1630" t="str">
        <f t="shared" si="253"/>
        <v>APG&amp;E</v>
      </c>
      <c r="Q1630">
        <f t="shared" si="254"/>
        <v>24</v>
      </c>
      <c r="R1630">
        <v>0</v>
      </c>
      <c r="S1630">
        <f>200</f>
        <v>200</v>
      </c>
      <c r="T1630" s="9">
        <f t="shared" si="259"/>
        <v>76.889690629152796</v>
      </c>
      <c r="U1630">
        <f>0</f>
        <v>0</v>
      </c>
      <c r="V1630" s="9">
        <f t="shared" si="255"/>
        <v>76.889690629152796</v>
      </c>
      <c r="W1630" s="9">
        <f>0</f>
        <v>0</v>
      </c>
      <c r="X1630" s="9">
        <f>0</f>
        <v>0</v>
      </c>
      <c r="Y1630" s="9">
        <f>0</f>
        <v>0</v>
      </c>
      <c r="Z1630" s="9">
        <f>0</f>
        <v>0</v>
      </c>
      <c r="AA1630">
        <f>10</f>
        <v>10</v>
      </c>
    </row>
    <row r="1631" spans="1:27" x14ac:dyDescent="0.55000000000000004">
      <c r="A1631" s="10">
        <v>46447</v>
      </c>
      <c r="B1631" t="s">
        <v>11</v>
      </c>
      <c r="C1631" t="s">
        <v>21</v>
      </c>
      <c r="D1631" t="s">
        <v>19</v>
      </c>
      <c r="E1631" t="s">
        <v>28</v>
      </c>
      <c r="F1631" t="s">
        <v>18</v>
      </c>
      <c r="G1631" t="s">
        <v>16</v>
      </c>
      <c r="H1631">
        <v>7.6370106864536398</v>
      </c>
      <c r="J1631">
        <f t="shared" si="256"/>
        <v>1630</v>
      </c>
      <c r="K1631" t="str">
        <f t="shared" si="250"/>
        <v>AEP TX NorthSouth LZ</v>
      </c>
      <c r="L1631" s="10">
        <f t="shared" si="257"/>
        <v>45887</v>
      </c>
      <c r="M1631" s="10">
        <f t="shared" si="258"/>
        <v>46447</v>
      </c>
      <c r="N1631" t="str">
        <f t="shared" si="251"/>
        <v>NA</v>
      </c>
      <c r="O1631" t="str">
        <f t="shared" si="252"/>
        <v>MED</v>
      </c>
      <c r="P1631" t="str">
        <f t="shared" si="253"/>
        <v>APG&amp;E</v>
      </c>
      <c r="Q1631">
        <f t="shared" si="254"/>
        <v>36</v>
      </c>
      <c r="R1631">
        <v>0</v>
      </c>
      <c r="S1631">
        <f>200</f>
        <v>200</v>
      </c>
      <c r="T1631" s="9">
        <f t="shared" si="259"/>
        <v>76.370106864536396</v>
      </c>
      <c r="U1631">
        <f>0</f>
        <v>0</v>
      </c>
      <c r="V1631" s="9">
        <f t="shared" si="255"/>
        <v>76.370106864536396</v>
      </c>
      <c r="W1631" s="9">
        <f>0</f>
        <v>0</v>
      </c>
      <c r="X1631" s="9">
        <f>0</f>
        <v>0</v>
      </c>
      <c r="Y1631" s="9">
        <f>0</f>
        <v>0</v>
      </c>
      <c r="Z1631" s="9">
        <f>0</f>
        <v>0</v>
      </c>
      <c r="AA1631">
        <f>10</f>
        <v>10</v>
      </c>
    </row>
    <row r="1632" spans="1:27" x14ac:dyDescent="0.55000000000000004">
      <c r="A1632" s="10">
        <v>46447</v>
      </c>
      <c r="B1632" t="s">
        <v>11</v>
      </c>
      <c r="C1632" t="s">
        <v>21</v>
      </c>
      <c r="D1632" t="s">
        <v>19</v>
      </c>
      <c r="E1632" t="s">
        <v>28</v>
      </c>
      <c r="F1632" t="s">
        <v>29</v>
      </c>
      <c r="G1632" t="s">
        <v>16</v>
      </c>
      <c r="H1632">
        <v>7.7001077471517601</v>
      </c>
      <c r="J1632">
        <f t="shared" si="256"/>
        <v>1631</v>
      </c>
      <c r="K1632" t="str">
        <f t="shared" si="250"/>
        <v>AEP TX NorthSouth LZ</v>
      </c>
      <c r="L1632" s="10">
        <f t="shared" si="257"/>
        <v>45887</v>
      </c>
      <c r="M1632" s="10">
        <f t="shared" si="258"/>
        <v>46447</v>
      </c>
      <c r="N1632" t="str">
        <f t="shared" si="251"/>
        <v>NA</v>
      </c>
      <c r="O1632" t="str">
        <f t="shared" si="252"/>
        <v>MED</v>
      </c>
      <c r="P1632" t="str">
        <f t="shared" si="253"/>
        <v>APG&amp;E</v>
      </c>
      <c r="Q1632">
        <f t="shared" si="254"/>
        <v>48</v>
      </c>
      <c r="R1632">
        <v>0</v>
      </c>
      <c r="S1632">
        <f>200</f>
        <v>200</v>
      </c>
      <c r="T1632" s="9">
        <f t="shared" si="259"/>
        <v>77.001077471517604</v>
      </c>
      <c r="U1632">
        <f>0</f>
        <v>0</v>
      </c>
      <c r="V1632" s="9">
        <f t="shared" si="255"/>
        <v>77.001077471517604</v>
      </c>
      <c r="W1632" s="9">
        <f>0</f>
        <v>0</v>
      </c>
      <c r="X1632" s="9">
        <f>0</f>
        <v>0</v>
      </c>
      <c r="Y1632" s="9">
        <f>0</f>
        <v>0</v>
      </c>
      <c r="Z1632" s="9">
        <f>0</f>
        <v>0</v>
      </c>
      <c r="AA1632">
        <f>10</f>
        <v>10</v>
      </c>
    </row>
    <row r="1633" spans="1:27" x14ac:dyDescent="0.55000000000000004">
      <c r="A1633" s="10">
        <v>46478</v>
      </c>
      <c r="B1633" t="s">
        <v>11</v>
      </c>
      <c r="C1633" t="s">
        <v>21</v>
      </c>
      <c r="D1633" t="s">
        <v>19</v>
      </c>
      <c r="E1633" t="s">
        <v>28</v>
      </c>
      <c r="F1633" t="s">
        <v>15</v>
      </c>
      <c r="G1633" t="s">
        <v>16</v>
      </c>
      <c r="H1633">
        <v>7.6744870179089704</v>
      </c>
      <c r="J1633">
        <f t="shared" si="256"/>
        <v>1632</v>
      </c>
      <c r="K1633" t="str">
        <f t="shared" si="250"/>
        <v>AEP TX NorthSouth LZ</v>
      </c>
      <c r="L1633" s="10">
        <f t="shared" si="257"/>
        <v>45887</v>
      </c>
      <c r="M1633" s="10">
        <f t="shared" si="258"/>
        <v>46478</v>
      </c>
      <c r="N1633" t="str">
        <f t="shared" si="251"/>
        <v>NA</v>
      </c>
      <c r="O1633" t="str">
        <f t="shared" si="252"/>
        <v>MED</v>
      </c>
      <c r="P1633" t="str">
        <f t="shared" si="253"/>
        <v>APG&amp;E</v>
      </c>
      <c r="Q1633">
        <f t="shared" si="254"/>
        <v>12</v>
      </c>
      <c r="R1633">
        <v>0</v>
      </c>
      <c r="S1633">
        <f>200</f>
        <v>200</v>
      </c>
      <c r="T1633" s="9">
        <f t="shared" si="259"/>
        <v>76.744870179089702</v>
      </c>
      <c r="U1633">
        <f>0</f>
        <v>0</v>
      </c>
      <c r="V1633" s="9">
        <f t="shared" si="255"/>
        <v>76.744870179089702</v>
      </c>
      <c r="W1633" s="9">
        <f>0</f>
        <v>0</v>
      </c>
      <c r="X1633" s="9">
        <f>0</f>
        <v>0</v>
      </c>
      <c r="Y1633" s="9">
        <f>0</f>
        <v>0</v>
      </c>
      <c r="Z1633" s="9">
        <f>0</f>
        <v>0</v>
      </c>
      <c r="AA1633">
        <f>10</f>
        <v>10</v>
      </c>
    </row>
    <row r="1634" spans="1:27" x14ac:dyDescent="0.55000000000000004">
      <c r="A1634" s="10">
        <v>46478</v>
      </c>
      <c r="B1634" t="s">
        <v>11</v>
      </c>
      <c r="C1634" t="s">
        <v>21</v>
      </c>
      <c r="D1634" t="s">
        <v>19</v>
      </c>
      <c r="E1634" t="s">
        <v>28</v>
      </c>
      <c r="F1634" t="s">
        <v>17</v>
      </c>
      <c r="G1634" t="s">
        <v>16</v>
      </c>
      <c r="H1634">
        <v>7.6913774767726597</v>
      </c>
      <c r="J1634">
        <f t="shared" si="256"/>
        <v>1633</v>
      </c>
      <c r="K1634" t="str">
        <f t="shared" si="250"/>
        <v>AEP TX NorthSouth LZ</v>
      </c>
      <c r="L1634" s="10">
        <f t="shared" si="257"/>
        <v>45887</v>
      </c>
      <c r="M1634" s="10">
        <f t="shared" si="258"/>
        <v>46478</v>
      </c>
      <c r="N1634" t="str">
        <f t="shared" si="251"/>
        <v>NA</v>
      </c>
      <c r="O1634" t="str">
        <f t="shared" si="252"/>
        <v>MED</v>
      </c>
      <c r="P1634" t="str">
        <f t="shared" si="253"/>
        <v>APG&amp;E</v>
      </c>
      <c r="Q1634">
        <f t="shared" si="254"/>
        <v>24</v>
      </c>
      <c r="R1634">
        <v>0</v>
      </c>
      <c r="S1634">
        <f>200</f>
        <v>200</v>
      </c>
      <c r="T1634" s="9">
        <f t="shared" si="259"/>
        <v>76.913774767726593</v>
      </c>
      <c r="U1634">
        <f>0</f>
        <v>0</v>
      </c>
      <c r="V1634" s="9">
        <f t="shared" si="255"/>
        <v>76.913774767726593</v>
      </c>
      <c r="W1634" s="9">
        <f>0</f>
        <v>0</v>
      </c>
      <c r="X1634" s="9">
        <f>0</f>
        <v>0</v>
      </c>
      <c r="Y1634" s="9">
        <f>0</f>
        <v>0</v>
      </c>
      <c r="Z1634" s="9">
        <f>0</f>
        <v>0</v>
      </c>
      <c r="AA1634">
        <f>10</f>
        <v>10</v>
      </c>
    </row>
    <row r="1635" spans="1:27" x14ac:dyDescent="0.55000000000000004">
      <c r="A1635" s="10">
        <v>46478</v>
      </c>
      <c r="B1635" t="s">
        <v>11</v>
      </c>
      <c r="C1635" t="s">
        <v>21</v>
      </c>
      <c r="D1635" t="s">
        <v>19</v>
      </c>
      <c r="E1635" t="s">
        <v>28</v>
      </c>
      <c r="F1635" t="s">
        <v>18</v>
      </c>
      <c r="G1635" t="s">
        <v>16</v>
      </c>
      <c r="H1635">
        <v>7.6454622118464597</v>
      </c>
      <c r="J1635">
        <f t="shared" si="256"/>
        <v>1634</v>
      </c>
      <c r="K1635" t="str">
        <f t="shared" si="250"/>
        <v>AEP TX NorthSouth LZ</v>
      </c>
      <c r="L1635" s="10">
        <f t="shared" si="257"/>
        <v>45887</v>
      </c>
      <c r="M1635" s="10">
        <f t="shared" si="258"/>
        <v>46478</v>
      </c>
      <c r="N1635" t="str">
        <f t="shared" si="251"/>
        <v>NA</v>
      </c>
      <c r="O1635" t="str">
        <f t="shared" si="252"/>
        <v>MED</v>
      </c>
      <c r="P1635" t="str">
        <f t="shared" si="253"/>
        <v>APG&amp;E</v>
      </c>
      <c r="Q1635">
        <f t="shared" si="254"/>
        <v>36</v>
      </c>
      <c r="R1635">
        <v>0</v>
      </c>
      <c r="S1635">
        <f>200</f>
        <v>200</v>
      </c>
      <c r="T1635" s="9">
        <f t="shared" si="259"/>
        <v>76.454622118464599</v>
      </c>
      <c r="U1635">
        <f>0</f>
        <v>0</v>
      </c>
      <c r="V1635" s="9">
        <f t="shared" si="255"/>
        <v>76.454622118464599</v>
      </c>
      <c r="W1635" s="9">
        <f>0</f>
        <v>0</v>
      </c>
      <c r="X1635" s="9">
        <f>0</f>
        <v>0</v>
      </c>
      <c r="Y1635" s="9">
        <f>0</f>
        <v>0</v>
      </c>
      <c r="Z1635" s="9">
        <f>0</f>
        <v>0</v>
      </c>
      <c r="AA1635">
        <f>10</f>
        <v>10</v>
      </c>
    </row>
    <row r="1636" spans="1:27" x14ac:dyDescent="0.55000000000000004">
      <c r="A1636" s="10">
        <v>46508</v>
      </c>
      <c r="B1636" t="s">
        <v>11</v>
      </c>
      <c r="C1636" t="s">
        <v>21</v>
      </c>
      <c r="D1636" t="s">
        <v>19</v>
      </c>
      <c r="E1636" t="s">
        <v>28</v>
      </c>
      <c r="F1636" t="s">
        <v>15</v>
      </c>
      <c r="G1636" t="s">
        <v>16</v>
      </c>
      <c r="H1636">
        <v>7.6781058518112903</v>
      </c>
      <c r="J1636">
        <f t="shared" si="256"/>
        <v>1635</v>
      </c>
      <c r="K1636" t="str">
        <f t="shared" si="250"/>
        <v>AEP TX NorthSouth LZ</v>
      </c>
      <c r="L1636" s="10">
        <f t="shared" si="257"/>
        <v>45887</v>
      </c>
      <c r="M1636" s="10">
        <f t="shared" si="258"/>
        <v>46508</v>
      </c>
      <c r="N1636" t="str">
        <f t="shared" si="251"/>
        <v>NA</v>
      </c>
      <c r="O1636" t="str">
        <f t="shared" si="252"/>
        <v>MED</v>
      </c>
      <c r="P1636" t="str">
        <f t="shared" si="253"/>
        <v>APG&amp;E</v>
      </c>
      <c r="Q1636">
        <f t="shared" si="254"/>
        <v>12</v>
      </c>
      <c r="R1636">
        <v>0</v>
      </c>
      <c r="S1636">
        <f>200</f>
        <v>200</v>
      </c>
      <c r="T1636" s="9">
        <f t="shared" si="259"/>
        <v>76.7810585181129</v>
      </c>
      <c r="U1636">
        <f>0</f>
        <v>0</v>
      </c>
      <c r="V1636" s="9">
        <f t="shared" si="255"/>
        <v>76.7810585181129</v>
      </c>
      <c r="W1636" s="9">
        <f>0</f>
        <v>0</v>
      </c>
      <c r="X1636" s="9">
        <f>0</f>
        <v>0</v>
      </c>
      <c r="Y1636" s="9">
        <f>0</f>
        <v>0</v>
      </c>
      <c r="Z1636" s="9">
        <f>0</f>
        <v>0</v>
      </c>
      <c r="AA1636">
        <f>10</f>
        <v>10</v>
      </c>
    </row>
    <row r="1637" spans="1:27" x14ac:dyDescent="0.55000000000000004">
      <c r="A1637" s="10">
        <v>46508</v>
      </c>
      <c r="B1637" t="s">
        <v>11</v>
      </c>
      <c r="C1637" t="s">
        <v>21</v>
      </c>
      <c r="D1637" t="s">
        <v>19</v>
      </c>
      <c r="E1637" t="s">
        <v>28</v>
      </c>
      <c r="F1637" t="s">
        <v>17</v>
      </c>
      <c r="G1637" t="s">
        <v>16</v>
      </c>
      <c r="H1637">
        <v>7.6928096395263896</v>
      </c>
      <c r="J1637">
        <f t="shared" si="256"/>
        <v>1636</v>
      </c>
      <c r="K1637" t="str">
        <f t="shared" si="250"/>
        <v>AEP TX NorthSouth LZ</v>
      </c>
      <c r="L1637" s="10">
        <f t="shared" si="257"/>
        <v>45887</v>
      </c>
      <c r="M1637" s="10">
        <f t="shared" si="258"/>
        <v>46508</v>
      </c>
      <c r="N1637" t="str">
        <f t="shared" si="251"/>
        <v>NA</v>
      </c>
      <c r="O1637" t="str">
        <f t="shared" si="252"/>
        <v>MED</v>
      </c>
      <c r="P1637" t="str">
        <f t="shared" si="253"/>
        <v>APG&amp;E</v>
      </c>
      <c r="Q1637">
        <f t="shared" si="254"/>
        <v>24</v>
      </c>
      <c r="R1637">
        <v>0</v>
      </c>
      <c r="S1637">
        <f>200</f>
        <v>200</v>
      </c>
      <c r="T1637" s="9">
        <f t="shared" si="259"/>
        <v>76.928096395263893</v>
      </c>
      <c r="U1637">
        <f>0</f>
        <v>0</v>
      </c>
      <c r="V1637" s="9">
        <f t="shared" si="255"/>
        <v>76.928096395263893</v>
      </c>
      <c r="W1637" s="9">
        <f>0</f>
        <v>0</v>
      </c>
      <c r="X1637" s="9">
        <f>0</f>
        <v>0</v>
      </c>
      <c r="Y1637" s="9">
        <f>0</f>
        <v>0</v>
      </c>
      <c r="Z1637" s="9">
        <f>0</f>
        <v>0</v>
      </c>
      <c r="AA1637">
        <f>10</f>
        <v>10</v>
      </c>
    </row>
    <row r="1638" spans="1:27" x14ac:dyDescent="0.55000000000000004">
      <c r="A1638" s="10">
        <v>46508</v>
      </c>
      <c r="B1638" t="s">
        <v>11</v>
      </c>
      <c r="C1638" t="s">
        <v>21</v>
      </c>
      <c r="D1638" t="s">
        <v>19</v>
      </c>
      <c r="E1638" t="s">
        <v>28</v>
      </c>
      <c r="F1638" t="s">
        <v>18</v>
      </c>
      <c r="G1638" t="s">
        <v>16</v>
      </c>
      <c r="H1638">
        <v>7.6534237865763703</v>
      </c>
      <c r="J1638">
        <f t="shared" si="256"/>
        <v>1637</v>
      </c>
      <c r="K1638" t="str">
        <f t="shared" si="250"/>
        <v>AEP TX NorthSouth LZ</v>
      </c>
      <c r="L1638" s="10">
        <f t="shared" si="257"/>
        <v>45887</v>
      </c>
      <c r="M1638" s="10">
        <f t="shared" si="258"/>
        <v>46508</v>
      </c>
      <c r="N1638" t="str">
        <f t="shared" si="251"/>
        <v>NA</v>
      </c>
      <c r="O1638" t="str">
        <f t="shared" si="252"/>
        <v>MED</v>
      </c>
      <c r="P1638" t="str">
        <f t="shared" si="253"/>
        <v>APG&amp;E</v>
      </c>
      <c r="Q1638">
        <f t="shared" si="254"/>
        <v>36</v>
      </c>
      <c r="R1638">
        <v>0</v>
      </c>
      <c r="S1638">
        <f>200</f>
        <v>200</v>
      </c>
      <c r="T1638" s="9">
        <f t="shared" si="259"/>
        <v>76.5342378657637</v>
      </c>
      <c r="U1638">
        <f>0</f>
        <v>0</v>
      </c>
      <c r="V1638" s="9">
        <f t="shared" si="255"/>
        <v>76.5342378657637</v>
      </c>
      <c r="W1638" s="9">
        <f>0</f>
        <v>0</v>
      </c>
      <c r="X1638" s="9">
        <f>0</f>
        <v>0</v>
      </c>
      <c r="Y1638" s="9">
        <f>0</f>
        <v>0</v>
      </c>
      <c r="Z1638" s="9">
        <f>0</f>
        <v>0</v>
      </c>
      <c r="AA1638">
        <f>10</f>
        <v>10</v>
      </c>
    </row>
    <row r="1639" spans="1:27" x14ac:dyDescent="0.55000000000000004">
      <c r="A1639" s="10">
        <v>46539</v>
      </c>
      <c r="B1639" t="s">
        <v>11</v>
      </c>
      <c r="C1639" t="s">
        <v>21</v>
      </c>
      <c r="D1639" t="s">
        <v>19</v>
      </c>
      <c r="E1639" t="s">
        <v>28</v>
      </c>
      <c r="F1639" t="s">
        <v>15</v>
      </c>
      <c r="G1639" t="s">
        <v>16</v>
      </c>
      <c r="H1639">
        <v>7.6775198651729601</v>
      </c>
      <c r="J1639">
        <f t="shared" si="256"/>
        <v>1638</v>
      </c>
      <c r="K1639" t="str">
        <f t="shared" si="250"/>
        <v>AEP TX NorthSouth LZ</v>
      </c>
      <c r="L1639" s="10">
        <f t="shared" si="257"/>
        <v>45887</v>
      </c>
      <c r="M1639" s="10">
        <f t="shared" si="258"/>
        <v>46539</v>
      </c>
      <c r="N1639" t="str">
        <f t="shared" si="251"/>
        <v>NA</v>
      </c>
      <c r="O1639" t="str">
        <f t="shared" si="252"/>
        <v>MED</v>
      </c>
      <c r="P1639" t="str">
        <f t="shared" si="253"/>
        <v>APG&amp;E</v>
      </c>
      <c r="Q1639">
        <f t="shared" si="254"/>
        <v>12</v>
      </c>
      <c r="R1639">
        <v>0</v>
      </c>
      <c r="S1639">
        <f>200</f>
        <v>200</v>
      </c>
      <c r="T1639" s="9">
        <f t="shared" si="259"/>
        <v>76.775198651729596</v>
      </c>
      <c r="U1639">
        <f>0</f>
        <v>0</v>
      </c>
      <c r="V1639" s="9">
        <f t="shared" si="255"/>
        <v>76.775198651729596</v>
      </c>
      <c r="W1639" s="9">
        <f>0</f>
        <v>0</v>
      </c>
      <c r="X1639" s="9">
        <f>0</f>
        <v>0</v>
      </c>
      <c r="Y1639" s="9">
        <f>0</f>
        <v>0</v>
      </c>
      <c r="Z1639" s="9">
        <f>0</f>
        <v>0</v>
      </c>
      <c r="AA1639">
        <f>10</f>
        <v>10</v>
      </c>
    </row>
    <row r="1640" spans="1:27" x14ac:dyDescent="0.55000000000000004">
      <c r="A1640" s="10">
        <v>46539</v>
      </c>
      <c r="B1640" t="s">
        <v>11</v>
      </c>
      <c r="C1640" t="s">
        <v>21</v>
      </c>
      <c r="D1640" t="s">
        <v>19</v>
      </c>
      <c r="E1640" t="s">
        <v>28</v>
      </c>
      <c r="F1640" t="s">
        <v>17</v>
      </c>
      <c r="G1640" t="s">
        <v>16</v>
      </c>
      <c r="H1640">
        <v>7.6911807572181496</v>
      </c>
      <c r="J1640">
        <f t="shared" si="256"/>
        <v>1639</v>
      </c>
      <c r="K1640" t="str">
        <f t="shared" si="250"/>
        <v>AEP TX NorthSouth LZ</v>
      </c>
      <c r="L1640" s="10">
        <f t="shared" si="257"/>
        <v>45887</v>
      </c>
      <c r="M1640" s="10">
        <f t="shared" si="258"/>
        <v>46539</v>
      </c>
      <c r="N1640" t="str">
        <f t="shared" si="251"/>
        <v>NA</v>
      </c>
      <c r="O1640" t="str">
        <f t="shared" si="252"/>
        <v>MED</v>
      </c>
      <c r="P1640" t="str">
        <f t="shared" si="253"/>
        <v>APG&amp;E</v>
      </c>
      <c r="Q1640">
        <f t="shared" si="254"/>
        <v>24</v>
      </c>
      <c r="R1640">
        <v>0</v>
      </c>
      <c r="S1640">
        <f>200</f>
        <v>200</v>
      </c>
      <c r="T1640" s="9">
        <f t="shared" si="259"/>
        <v>76.911807572181502</v>
      </c>
      <c r="U1640">
        <f>0</f>
        <v>0</v>
      </c>
      <c r="V1640" s="9">
        <f t="shared" si="255"/>
        <v>76.911807572181502</v>
      </c>
      <c r="W1640" s="9">
        <f>0</f>
        <v>0</v>
      </c>
      <c r="X1640" s="9">
        <f>0</f>
        <v>0</v>
      </c>
      <c r="Y1640" s="9">
        <f>0</f>
        <v>0</v>
      </c>
      <c r="Z1640" s="9">
        <f>0</f>
        <v>0</v>
      </c>
      <c r="AA1640">
        <f>10</f>
        <v>10</v>
      </c>
    </row>
    <row r="1641" spans="1:27" x14ac:dyDescent="0.55000000000000004">
      <c r="A1641" s="10">
        <v>46539</v>
      </c>
      <c r="B1641" t="s">
        <v>11</v>
      </c>
      <c r="C1641" t="s">
        <v>21</v>
      </c>
      <c r="D1641" t="s">
        <v>19</v>
      </c>
      <c r="E1641" t="s">
        <v>28</v>
      </c>
      <c r="F1641" t="s">
        <v>18</v>
      </c>
      <c r="G1641" t="s">
        <v>16</v>
      </c>
      <c r="H1641">
        <v>7.6601033140904198</v>
      </c>
      <c r="J1641">
        <f t="shared" si="256"/>
        <v>1640</v>
      </c>
      <c r="K1641" t="str">
        <f t="shared" si="250"/>
        <v>AEP TX NorthSouth LZ</v>
      </c>
      <c r="L1641" s="10">
        <f t="shared" si="257"/>
        <v>45887</v>
      </c>
      <c r="M1641" s="10">
        <f t="shared" si="258"/>
        <v>46539</v>
      </c>
      <c r="N1641" t="str">
        <f t="shared" si="251"/>
        <v>NA</v>
      </c>
      <c r="O1641" t="str">
        <f t="shared" si="252"/>
        <v>MED</v>
      </c>
      <c r="P1641" t="str">
        <f t="shared" si="253"/>
        <v>APG&amp;E</v>
      </c>
      <c r="Q1641">
        <f t="shared" si="254"/>
        <v>36</v>
      </c>
      <c r="R1641">
        <v>0</v>
      </c>
      <c r="S1641">
        <f>200</f>
        <v>200</v>
      </c>
      <c r="T1641" s="9">
        <f t="shared" si="259"/>
        <v>76.601033140904192</v>
      </c>
      <c r="U1641">
        <f>0</f>
        <v>0</v>
      </c>
      <c r="V1641" s="9">
        <f t="shared" si="255"/>
        <v>76.601033140904192</v>
      </c>
      <c r="W1641" s="9">
        <f>0</f>
        <v>0</v>
      </c>
      <c r="X1641" s="9">
        <f>0</f>
        <v>0</v>
      </c>
      <c r="Y1641" s="9">
        <f>0</f>
        <v>0</v>
      </c>
      <c r="Z1641" s="9">
        <f>0</f>
        <v>0</v>
      </c>
      <c r="AA1641">
        <f>10</f>
        <v>10</v>
      </c>
    </row>
    <row r="1642" spans="1:27" x14ac:dyDescent="0.55000000000000004">
      <c r="A1642" s="10">
        <v>46569</v>
      </c>
      <c r="B1642" t="s">
        <v>11</v>
      </c>
      <c r="C1642" t="s">
        <v>21</v>
      </c>
      <c r="D1642" t="s">
        <v>19</v>
      </c>
      <c r="E1642" t="s">
        <v>28</v>
      </c>
      <c r="F1642" t="s">
        <v>15</v>
      </c>
      <c r="G1642" t="s">
        <v>16</v>
      </c>
      <c r="H1642">
        <v>7.6779906730064598</v>
      </c>
      <c r="J1642">
        <f t="shared" si="256"/>
        <v>1641</v>
      </c>
      <c r="K1642" t="str">
        <f t="shared" si="250"/>
        <v>AEP TX NorthSouth LZ</v>
      </c>
      <c r="L1642" s="10">
        <f t="shared" si="257"/>
        <v>45887</v>
      </c>
      <c r="M1642" s="10">
        <f t="shared" si="258"/>
        <v>46569</v>
      </c>
      <c r="N1642" t="str">
        <f t="shared" si="251"/>
        <v>NA</v>
      </c>
      <c r="O1642" t="str">
        <f t="shared" si="252"/>
        <v>MED</v>
      </c>
      <c r="P1642" t="str">
        <f t="shared" si="253"/>
        <v>APG&amp;E</v>
      </c>
      <c r="Q1642">
        <f t="shared" si="254"/>
        <v>12</v>
      </c>
      <c r="R1642">
        <v>0</v>
      </c>
      <c r="S1642">
        <f>200</f>
        <v>200</v>
      </c>
      <c r="T1642" s="9">
        <f t="shared" si="259"/>
        <v>76.779906730064596</v>
      </c>
      <c r="U1642">
        <f>0</f>
        <v>0</v>
      </c>
      <c r="V1642" s="9">
        <f t="shared" si="255"/>
        <v>76.779906730064596</v>
      </c>
      <c r="W1642" s="9">
        <f>0</f>
        <v>0</v>
      </c>
      <c r="X1642" s="9">
        <f>0</f>
        <v>0</v>
      </c>
      <c r="Y1642" s="9">
        <f>0</f>
        <v>0</v>
      </c>
      <c r="Z1642" s="9">
        <f>0</f>
        <v>0</v>
      </c>
      <c r="AA1642">
        <f>10</f>
        <v>10</v>
      </c>
    </row>
    <row r="1643" spans="1:27" x14ac:dyDescent="0.55000000000000004">
      <c r="A1643" s="10">
        <v>46569</v>
      </c>
      <c r="B1643" t="s">
        <v>11</v>
      </c>
      <c r="C1643" t="s">
        <v>21</v>
      </c>
      <c r="D1643" t="s">
        <v>19</v>
      </c>
      <c r="E1643" t="s">
        <v>28</v>
      </c>
      <c r="F1643" t="s">
        <v>17</v>
      </c>
      <c r="G1643" t="s">
        <v>16</v>
      </c>
      <c r="H1643">
        <v>7.6928763957353103</v>
      </c>
      <c r="J1643">
        <f t="shared" si="256"/>
        <v>1642</v>
      </c>
      <c r="K1643" t="str">
        <f t="shared" si="250"/>
        <v>AEP TX NorthSouth LZ</v>
      </c>
      <c r="L1643" s="10">
        <f t="shared" si="257"/>
        <v>45887</v>
      </c>
      <c r="M1643" s="10">
        <f t="shared" si="258"/>
        <v>46569</v>
      </c>
      <c r="N1643" t="str">
        <f t="shared" si="251"/>
        <v>NA</v>
      </c>
      <c r="O1643" t="str">
        <f t="shared" si="252"/>
        <v>MED</v>
      </c>
      <c r="P1643" t="str">
        <f t="shared" si="253"/>
        <v>APG&amp;E</v>
      </c>
      <c r="Q1643">
        <f t="shared" si="254"/>
        <v>24</v>
      </c>
      <c r="R1643">
        <v>0</v>
      </c>
      <c r="S1643">
        <f>200</f>
        <v>200</v>
      </c>
      <c r="T1643" s="9">
        <f t="shared" si="259"/>
        <v>76.928763957353098</v>
      </c>
      <c r="U1643">
        <f>0</f>
        <v>0</v>
      </c>
      <c r="V1643" s="9">
        <f t="shared" si="255"/>
        <v>76.928763957353098</v>
      </c>
      <c r="W1643" s="9">
        <f>0</f>
        <v>0</v>
      </c>
      <c r="X1643" s="9">
        <f>0</f>
        <v>0</v>
      </c>
      <c r="Y1643" s="9">
        <f>0</f>
        <v>0</v>
      </c>
      <c r="Z1643" s="9">
        <f>0</f>
        <v>0</v>
      </c>
      <c r="AA1643">
        <f>10</f>
        <v>10</v>
      </c>
    </row>
    <row r="1644" spans="1:27" x14ac:dyDescent="0.55000000000000004">
      <c r="A1644" s="10">
        <v>46569</v>
      </c>
      <c r="B1644" t="s">
        <v>11</v>
      </c>
      <c r="C1644" t="s">
        <v>21</v>
      </c>
      <c r="D1644" t="s">
        <v>19</v>
      </c>
      <c r="E1644" t="s">
        <v>28</v>
      </c>
      <c r="F1644" t="s">
        <v>18</v>
      </c>
      <c r="G1644" t="s">
        <v>16</v>
      </c>
      <c r="H1644">
        <v>7.6624767060214003</v>
      </c>
      <c r="J1644">
        <f t="shared" si="256"/>
        <v>1643</v>
      </c>
      <c r="K1644" t="str">
        <f t="shared" si="250"/>
        <v>AEP TX NorthSouth LZ</v>
      </c>
      <c r="L1644" s="10">
        <f t="shared" si="257"/>
        <v>45887</v>
      </c>
      <c r="M1644" s="10">
        <f t="shared" si="258"/>
        <v>46569</v>
      </c>
      <c r="N1644" t="str">
        <f t="shared" si="251"/>
        <v>NA</v>
      </c>
      <c r="O1644" t="str">
        <f t="shared" si="252"/>
        <v>MED</v>
      </c>
      <c r="P1644" t="str">
        <f t="shared" si="253"/>
        <v>APG&amp;E</v>
      </c>
      <c r="Q1644">
        <f t="shared" si="254"/>
        <v>36</v>
      </c>
      <c r="R1644">
        <v>0</v>
      </c>
      <c r="S1644">
        <f>200</f>
        <v>200</v>
      </c>
      <c r="T1644" s="9">
        <f t="shared" si="259"/>
        <v>76.624767060213998</v>
      </c>
      <c r="U1644">
        <f>0</f>
        <v>0</v>
      </c>
      <c r="V1644" s="9">
        <f t="shared" si="255"/>
        <v>76.624767060213998</v>
      </c>
      <c r="W1644" s="9">
        <f>0</f>
        <v>0</v>
      </c>
      <c r="X1644" s="9">
        <f>0</f>
        <v>0</v>
      </c>
      <c r="Y1644" s="9">
        <f>0</f>
        <v>0</v>
      </c>
      <c r="Z1644" s="9">
        <f>0</f>
        <v>0</v>
      </c>
      <c r="AA1644">
        <f>10</f>
        <v>10</v>
      </c>
    </row>
    <row r="1645" spans="1:27" x14ac:dyDescent="0.55000000000000004">
      <c r="A1645" s="10">
        <v>46600</v>
      </c>
      <c r="B1645" t="s">
        <v>11</v>
      </c>
      <c r="C1645" t="s">
        <v>21</v>
      </c>
      <c r="D1645" t="s">
        <v>19</v>
      </c>
      <c r="E1645" t="s">
        <v>28</v>
      </c>
      <c r="F1645" t="s">
        <v>15</v>
      </c>
      <c r="G1645" t="s">
        <v>16</v>
      </c>
      <c r="H1645">
        <v>7.68833652971293</v>
      </c>
      <c r="J1645">
        <f t="shared" si="256"/>
        <v>1644</v>
      </c>
      <c r="K1645" t="str">
        <f t="shared" si="250"/>
        <v>AEP TX NorthSouth LZ</v>
      </c>
      <c r="L1645" s="10">
        <f t="shared" si="257"/>
        <v>45887</v>
      </c>
      <c r="M1645" s="10">
        <f t="shared" si="258"/>
        <v>46600</v>
      </c>
      <c r="N1645" t="str">
        <f t="shared" si="251"/>
        <v>NA</v>
      </c>
      <c r="O1645" t="str">
        <f t="shared" si="252"/>
        <v>MED</v>
      </c>
      <c r="P1645" t="str">
        <f t="shared" si="253"/>
        <v>APG&amp;E</v>
      </c>
      <c r="Q1645">
        <f t="shared" si="254"/>
        <v>12</v>
      </c>
      <c r="R1645">
        <v>0</v>
      </c>
      <c r="S1645">
        <f>200</f>
        <v>200</v>
      </c>
      <c r="T1645" s="9">
        <f t="shared" si="259"/>
        <v>76.883365297129302</v>
      </c>
      <c r="U1645">
        <f>0</f>
        <v>0</v>
      </c>
      <c r="V1645" s="9">
        <f t="shared" si="255"/>
        <v>76.883365297129302</v>
      </c>
      <c r="W1645" s="9">
        <f>0</f>
        <v>0</v>
      </c>
      <c r="X1645" s="9">
        <f>0</f>
        <v>0</v>
      </c>
      <c r="Y1645" s="9">
        <f>0</f>
        <v>0</v>
      </c>
      <c r="Z1645" s="9">
        <f>0</f>
        <v>0</v>
      </c>
      <c r="AA1645">
        <f>10</f>
        <v>10</v>
      </c>
    </row>
    <row r="1646" spans="1:27" x14ac:dyDescent="0.55000000000000004">
      <c r="A1646" s="10">
        <v>46600</v>
      </c>
      <c r="B1646" t="s">
        <v>11</v>
      </c>
      <c r="C1646" t="s">
        <v>21</v>
      </c>
      <c r="D1646" t="s">
        <v>19</v>
      </c>
      <c r="E1646" t="s">
        <v>28</v>
      </c>
      <c r="F1646" t="s">
        <v>17</v>
      </c>
      <c r="G1646" t="s">
        <v>16</v>
      </c>
      <c r="H1646">
        <v>7.6996247456191202</v>
      </c>
      <c r="J1646">
        <f t="shared" si="256"/>
        <v>1645</v>
      </c>
      <c r="K1646" t="str">
        <f t="shared" si="250"/>
        <v>AEP TX NorthSouth LZ</v>
      </c>
      <c r="L1646" s="10">
        <f t="shared" si="257"/>
        <v>45887</v>
      </c>
      <c r="M1646" s="10">
        <f t="shared" si="258"/>
        <v>46600</v>
      </c>
      <c r="N1646" t="str">
        <f t="shared" si="251"/>
        <v>NA</v>
      </c>
      <c r="O1646" t="str">
        <f t="shared" si="252"/>
        <v>MED</v>
      </c>
      <c r="P1646" t="str">
        <f t="shared" si="253"/>
        <v>APG&amp;E</v>
      </c>
      <c r="Q1646">
        <f t="shared" si="254"/>
        <v>24</v>
      </c>
      <c r="R1646">
        <v>0</v>
      </c>
      <c r="S1646">
        <f>200</f>
        <v>200</v>
      </c>
      <c r="T1646" s="9">
        <f t="shared" si="259"/>
        <v>76.996247456191199</v>
      </c>
      <c r="U1646">
        <f>0</f>
        <v>0</v>
      </c>
      <c r="V1646" s="9">
        <f t="shared" si="255"/>
        <v>76.996247456191199</v>
      </c>
      <c r="W1646" s="9">
        <f>0</f>
        <v>0</v>
      </c>
      <c r="X1646" s="9">
        <f>0</f>
        <v>0</v>
      </c>
      <c r="Y1646" s="9">
        <f>0</f>
        <v>0</v>
      </c>
      <c r="Z1646" s="9">
        <f>0</f>
        <v>0</v>
      </c>
      <c r="AA1646">
        <f>10</f>
        <v>10</v>
      </c>
    </row>
    <row r="1647" spans="1:27" x14ac:dyDescent="0.55000000000000004">
      <c r="A1647" s="10">
        <v>46600</v>
      </c>
      <c r="B1647" t="s">
        <v>11</v>
      </c>
      <c r="C1647" t="s">
        <v>21</v>
      </c>
      <c r="D1647" t="s">
        <v>19</v>
      </c>
      <c r="E1647" t="s">
        <v>28</v>
      </c>
      <c r="F1647" t="s">
        <v>18</v>
      </c>
      <c r="G1647" t="s">
        <v>16</v>
      </c>
      <c r="H1647">
        <v>7.6641577172179396</v>
      </c>
      <c r="J1647">
        <f t="shared" si="256"/>
        <v>1646</v>
      </c>
      <c r="K1647" t="str">
        <f t="shared" si="250"/>
        <v>AEP TX NorthSouth LZ</v>
      </c>
      <c r="L1647" s="10">
        <f t="shared" si="257"/>
        <v>45887</v>
      </c>
      <c r="M1647" s="10">
        <f t="shared" si="258"/>
        <v>46600</v>
      </c>
      <c r="N1647" t="str">
        <f t="shared" si="251"/>
        <v>NA</v>
      </c>
      <c r="O1647" t="str">
        <f t="shared" si="252"/>
        <v>MED</v>
      </c>
      <c r="P1647" t="str">
        <f t="shared" si="253"/>
        <v>APG&amp;E</v>
      </c>
      <c r="Q1647">
        <f t="shared" si="254"/>
        <v>36</v>
      </c>
      <c r="R1647">
        <v>0</v>
      </c>
      <c r="S1647">
        <f>200</f>
        <v>200</v>
      </c>
      <c r="T1647" s="9">
        <f t="shared" si="259"/>
        <v>76.641577172179396</v>
      </c>
      <c r="U1647">
        <f>0</f>
        <v>0</v>
      </c>
      <c r="V1647" s="9">
        <f t="shared" si="255"/>
        <v>76.641577172179396</v>
      </c>
      <c r="W1647" s="9">
        <f>0</f>
        <v>0</v>
      </c>
      <c r="X1647" s="9">
        <f>0</f>
        <v>0</v>
      </c>
      <c r="Y1647" s="9">
        <f>0</f>
        <v>0</v>
      </c>
      <c r="Z1647" s="9">
        <f>0</f>
        <v>0</v>
      </c>
      <c r="AA1647">
        <f>10</f>
        <v>10</v>
      </c>
    </row>
    <row r="1648" spans="1:27" x14ac:dyDescent="0.55000000000000004">
      <c r="A1648" s="10">
        <v>45870</v>
      </c>
      <c r="B1648" t="s">
        <v>11</v>
      </c>
      <c r="C1648" t="s">
        <v>21</v>
      </c>
      <c r="D1648" t="s">
        <v>20</v>
      </c>
      <c r="E1648" t="s">
        <v>28</v>
      </c>
      <c r="F1648" t="s">
        <v>15</v>
      </c>
      <c r="G1648" t="s">
        <v>16</v>
      </c>
      <c r="H1648">
        <v>7.5777508157562696</v>
      </c>
      <c r="J1648">
        <f t="shared" si="256"/>
        <v>1647</v>
      </c>
      <c r="K1648" t="str">
        <f t="shared" si="250"/>
        <v>AEP TX NorthWest LZ</v>
      </c>
      <c r="L1648" s="10">
        <f t="shared" si="257"/>
        <v>45887</v>
      </c>
      <c r="M1648" s="10">
        <f t="shared" si="258"/>
        <v>45870</v>
      </c>
      <c r="N1648" t="str">
        <f t="shared" si="251"/>
        <v>NA</v>
      </c>
      <c r="O1648" t="str">
        <f t="shared" si="252"/>
        <v>MED</v>
      </c>
      <c r="P1648" t="str">
        <f t="shared" si="253"/>
        <v>APG&amp;E</v>
      </c>
      <c r="Q1648">
        <f t="shared" si="254"/>
        <v>12</v>
      </c>
      <c r="R1648">
        <v>0</v>
      </c>
      <c r="S1648">
        <f>200</f>
        <v>200</v>
      </c>
      <c r="T1648" s="9">
        <f t="shared" si="259"/>
        <v>75.777508157562693</v>
      </c>
      <c r="U1648">
        <f>0</f>
        <v>0</v>
      </c>
      <c r="V1648" s="9">
        <f t="shared" si="255"/>
        <v>75.777508157562693</v>
      </c>
      <c r="W1648" s="9">
        <f>0</f>
        <v>0</v>
      </c>
      <c r="X1648" s="9">
        <f>0</f>
        <v>0</v>
      </c>
      <c r="Y1648" s="9">
        <f>0</f>
        <v>0</v>
      </c>
      <c r="Z1648" s="9">
        <f>0</f>
        <v>0</v>
      </c>
      <c r="AA1648">
        <f>10</f>
        <v>10</v>
      </c>
    </row>
    <row r="1649" spans="1:27" x14ac:dyDescent="0.55000000000000004">
      <c r="A1649" s="10">
        <v>45870</v>
      </c>
      <c r="B1649" t="s">
        <v>11</v>
      </c>
      <c r="C1649" t="s">
        <v>21</v>
      </c>
      <c r="D1649" t="s">
        <v>20</v>
      </c>
      <c r="E1649" t="s">
        <v>28</v>
      </c>
      <c r="F1649" t="s">
        <v>17</v>
      </c>
      <c r="G1649" t="s">
        <v>16</v>
      </c>
      <c r="H1649">
        <v>8.1221527384702306</v>
      </c>
      <c r="J1649">
        <f t="shared" si="256"/>
        <v>1648</v>
      </c>
      <c r="K1649" t="str">
        <f t="shared" si="250"/>
        <v>AEP TX NorthWest LZ</v>
      </c>
      <c r="L1649" s="10">
        <f t="shared" si="257"/>
        <v>45887</v>
      </c>
      <c r="M1649" s="10">
        <f t="shared" si="258"/>
        <v>45870</v>
      </c>
      <c r="N1649" t="str">
        <f t="shared" si="251"/>
        <v>NA</v>
      </c>
      <c r="O1649" t="str">
        <f t="shared" si="252"/>
        <v>MED</v>
      </c>
      <c r="P1649" t="str">
        <f t="shared" si="253"/>
        <v>APG&amp;E</v>
      </c>
      <c r="Q1649">
        <f t="shared" si="254"/>
        <v>24</v>
      </c>
      <c r="R1649">
        <v>0</v>
      </c>
      <c r="S1649">
        <f>200</f>
        <v>200</v>
      </c>
      <c r="T1649" s="9">
        <f t="shared" si="259"/>
        <v>81.221527384702313</v>
      </c>
      <c r="U1649">
        <f>0</f>
        <v>0</v>
      </c>
      <c r="V1649" s="9">
        <f t="shared" si="255"/>
        <v>81.221527384702313</v>
      </c>
      <c r="W1649" s="9">
        <f>0</f>
        <v>0</v>
      </c>
      <c r="X1649" s="9">
        <f>0</f>
        <v>0</v>
      </c>
      <c r="Y1649" s="9">
        <f>0</f>
        <v>0</v>
      </c>
      <c r="Z1649" s="9">
        <f>0</f>
        <v>0</v>
      </c>
      <c r="AA1649">
        <f>10</f>
        <v>10</v>
      </c>
    </row>
    <row r="1650" spans="1:27" x14ac:dyDescent="0.55000000000000004">
      <c r="A1650" s="10">
        <v>45870</v>
      </c>
      <c r="B1650" t="s">
        <v>11</v>
      </c>
      <c r="C1650" t="s">
        <v>21</v>
      </c>
      <c r="D1650" t="s">
        <v>20</v>
      </c>
      <c r="E1650" t="s">
        <v>28</v>
      </c>
      <c r="F1650" t="s">
        <v>18</v>
      </c>
      <c r="G1650" t="s">
        <v>16</v>
      </c>
      <c r="H1650">
        <v>8.3298995320938705</v>
      </c>
      <c r="J1650">
        <f t="shared" si="256"/>
        <v>1649</v>
      </c>
      <c r="K1650" t="str">
        <f t="shared" si="250"/>
        <v>AEP TX NorthWest LZ</v>
      </c>
      <c r="L1650" s="10">
        <f t="shared" si="257"/>
        <v>45887</v>
      </c>
      <c r="M1650" s="10">
        <f t="shared" si="258"/>
        <v>45870</v>
      </c>
      <c r="N1650" t="str">
        <f t="shared" si="251"/>
        <v>NA</v>
      </c>
      <c r="O1650" t="str">
        <f t="shared" si="252"/>
        <v>MED</v>
      </c>
      <c r="P1650" t="str">
        <f t="shared" si="253"/>
        <v>APG&amp;E</v>
      </c>
      <c r="Q1650">
        <f t="shared" si="254"/>
        <v>36</v>
      </c>
      <c r="R1650">
        <v>0</v>
      </c>
      <c r="S1650">
        <f>200</f>
        <v>200</v>
      </c>
      <c r="T1650" s="9">
        <f t="shared" si="259"/>
        <v>83.298995320938701</v>
      </c>
      <c r="U1650">
        <f>0</f>
        <v>0</v>
      </c>
      <c r="V1650" s="9">
        <f t="shared" si="255"/>
        <v>83.298995320938701</v>
      </c>
      <c r="W1650" s="9">
        <f>0</f>
        <v>0</v>
      </c>
      <c r="X1650" s="9">
        <f>0</f>
        <v>0</v>
      </c>
      <c r="Y1650" s="9">
        <f>0</f>
        <v>0</v>
      </c>
      <c r="Z1650" s="9">
        <f>0</f>
        <v>0</v>
      </c>
      <c r="AA1650">
        <f>10</f>
        <v>10</v>
      </c>
    </row>
    <row r="1651" spans="1:27" x14ac:dyDescent="0.55000000000000004">
      <c r="A1651" s="10">
        <v>45870</v>
      </c>
      <c r="B1651" t="s">
        <v>11</v>
      </c>
      <c r="C1651" t="s">
        <v>21</v>
      </c>
      <c r="D1651" t="s">
        <v>20</v>
      </c>
      <c r="E1651" t="s">
        <v>28</v>
      </c>
      <c r="F1651" t="s">
        <v>29</v>
      </c>
      <c r="G1651" t="s">
        <v>16</v>
      </c>
      <c r="H1651">
        <v>8.5235449046871707</v>
      </c>
      <c r="J1651">
        <f t="shared" si="256"/>
        <v>1650</v>
      </c>
      <c r="K1651" t="str">
        <f t="shared" si="250"/>
        <v>AEP TX NorthWest LZ</v>
      </c>
      <c r="L1651" s="10">
        <f t="shared" si="257"/>
        <v>45887</v>
      </c>
      <c r="M1651" s="10">
        <f t="shared" si="258"/>
        <v>45870</v>
      </c>
      <c r="N1651" t="str">
        <f t="shared" si="251"/>
        <v>NA</v>
      </c>
      <c r="O1651" t="str">
        <f t="shared" si="252"/>
        <v>MED</v>
      </c>
      <c r="P1651" t="str">
        <f t="shared" si="253"/>
        <v>APG&amp;E</v>
      </c>
      <c r="Q1651">
        <f t="shared" si="254"/>
        <v>48</v>
      </c>
      <c r="R1651">
        <v>0</v>
      </c>
      <c r="S1651">
        <f>200</f>
        <v>200</v>
      </c>
      <c r="T1651" s="9">
        <f t="shared" si="259"/>
        <v>85.235449046871707</v>
      </c>
      <c r="U1651">
        <f>0</f>
        <v>0</v>
      </c>
      <c r="V1651" s="9">
        <f t="shared" si="255"/>
        <v>85.235449046871707</v>
      </c>
      <c r="W1651" s="9">
        <f>0</f>
        <v>0</v>
      </c>
      <c r="X1651" s="9">
        <f>0</f>
        <v>0</v>
      </c>
      <c r="Y1651" s="9">
        <f>0</f>
        <v>0</v>
      </c>
      <c r="Z1651" s="9">
        <f>0</f>
        <v>0</v>
      </c>
      <c r="AA1651">
        <f>10</f>
        <v>10</v>
      </c>
    </row>
    <row r="1652" spans="1:27" x14ac:dyDescent="0.55000000000000004">
      <c r="A1652" s="10">
        <v>45870</v>
      </c>
      <c r="B1652" t="s">
        <v>11</v>
      </c>
      <c r="C1652" t="s">
        <v>21</v>
      </c>
      <c r="D1652" t="s">
        <v>20</v>
      </c>
      <c r="E1652" t="s">
        <v>28</v>
      </c>
      <c r="F1652" t="s">
        <v>30</v>
      </c>
      <c r="G1652" t="s">
        <v>16</v>
      </c>
      <c r="H1652">
        <v>8.6543113085522307</v>
      </c>
      <c r="J1652">
        <f t="shared" si="256"/>
        <v>1651</v>
      </c>
      <c r="K1652" t="str">
        <f t="shared" si="250"/>
        <v>AEP TX NorthWest LZ</v>
      </c>
      <c r="L1652" s="10">
        <f t="shared" si="257"/>
        <v>45887</v>
      </c>
      <c r="M1652" s="10">
        <f t="shared" si="258"/>
        <v>45870</v>
      </c>
      <c r="N1652" t="str">
        <f t="shared" si="251"/>
        <v>NA</v>
      </c>
      <c r="O1652" t="str">
        <f t="shared" si="252"/>
        <v>MED</v>
      </c>
      <c r="P1652" t="str">
        <f t="shared" si="253"/>
        <v>APG&amp;E</v>
      </c>
      <c r="Q1652">
        <f t="shared" si="254"/>
        <v>60</v>
      </c>
      <c r="R1652">
        <v>0</v>
      </c>
      <c r="S1652">
        <f>200</f>
        <v>200</v>
      </c>
      <c r="T1652" s="9">
        <f t="shared" si="259"/>
        <v>86.543113085522307</v>
      </c>
      <c r="U1652">
        <f>0</f>
        <v>0</v>
      </c>
      <c r="V1652" s="9">
        <f t="shared" si="255"/>
        <v>86.543113085522307</v>
      </c>
      <c r="W1652" s="9">
        <f>0</f>
        <v>0</v>
      </c>
      <c r="X1652" s="9">
        <f>0</f>
        <v>0</v>
      </c>
      <c r="Y1652" s="9">
        <f>0</f>
        <v>0</v>
      </c>
      <c r="Z1652" s="9">
        <f>0</f>
        <v>0</v>
      </c>
      <c r="AA1652">
        <f>10</f>
        <v>10</v>
      </c>
    </row>
    <row r="1653" spans="1:27" x14ac:dyDescent="0.55000000000000004">
      <c r="A1653" s="10">
        <v>45901</v>
      </c>
      <c r="B1653" t="s">
        <v>11</v>
      </c>
      <c r="C1653" t="s">
        <v>21</v>
      </c>
      <c r="D1653" t="s">
        <v>20</v>
      </c>
      <c r="E1653" t="s">
        <v>28</v>
      </c>
      <c r="F1653" t="s">
        <v>15</v>
      </c>
      <c r="G1653" t="s">
        <v>16</v>
      </c>
      <c r="H1653">
        <v>8.0997060428120804</v>
      </c>
      <c r="J1653">
        <f t="shared" si="256"/>
        <v>1652</v>
      </c>
      <c r="K1653" t="str">
        <f t="shared" si="250"/>
        <v>AEP TX NorthWest LZ</v>
      </c>
      <c r="L1653" s="10">
        <f t="shared" si="257"/>
        <v>45887</v>
      </c>
      <c r="M1653" s="10">
        <f t="shared" si="258"/>
        <v>45901</v>
      </c>
      <c r="N1653" t="str">
        <f t="shared" si="251"/>
        <v>NA</v>
      </c>
      <c r="O1653" t="str">
        <f t="shared" si="252"/>
        <v>MED</v>
      </c>
      <c r="P1653" t="str">
        <f t="shared" si="253"/>
        <v>APG&amp;E</v>
      </c>
      <c r="Q1653">
        <f t="shared" si="254"/>
        <v>12</v>
      </c>
      <c r="R1653">
        <v>0</v>
      </c>
      <c r="S1653">
        <f>200</f>
        <v>200</v>
      </c>
      <c r="T1653" s="9">
        <f t="shared" si="259"/>
        <v>80.997060428120804</v>
      </c>
      <c r="U1653">
        <f>0</f>
        <v>0</v>
      </c>
      <c r="V1653" s="9">
        <f t="shared" si="255"/>
        <v>80.997060428120804</v>
      </c>
      <c r="W1653" s="9">
        <f>0</f>
        <v>0</v>
      </c>
      <c r="X1653" s="9">
        <f>0</f>
        <v>0</v>
      </c>
      <c r="Y1653" s="9">
        <f>0</f>
        <v>0</v>
      </c>
      <c r="Z1653" s="9">
        <f>0</f>
        <v>0</v>
      </c>
      <c r="AA1653">
        <f>10</f>
        <v>10</v>
      </c>
    </row>
    <row r="1654" spans="1:27" x14ac:dyDescent="0.55000000000000004">
      <c r="A1654" s="10">
        <v>45901</v>
      </c>
      <c r="B1654" t="s">
        <v>11</v>
      </c>
      <c r="C1654" t="s">
        <v>21</v>
      </c>
      <c r="D1654" t="s">
        <v>20</v>
      </c>
      <c r="E1654" t="s">
        <v>28</v>
      </c>
      <c r="F1654" t="s">
        <v>17</v>
      </c>
      <c r="G1654" t="s">
        <v>16</v>
      </c>
      <c r="H1654">
        <v>8.3855043251680907</v>
      </c>
      <c r="J1654">
        <f t="shared" si="256"/>
        <v>1653</v>
      </c>
      <c r="K1654" t="str">
        <f t="shared" si="250"/>
        <v>AEP TX NorthWest LZ</v>
      </c>
      <c r="L1654" s="10">
        <f t="shared" si="257"/>
        <v>45887</v>
      </c>
      <c r="M1654" s="10">
        <f t="shared" si="258"/>
        <v>45901</v>
      </c>
      <c r="N1654" t="str">
        <f t="shared" si="251"/>
        <v>NA</v>
      </c>
      <c r="O1654" t="str">
        <f t="shared" si="252"/>
        <v>MED</v>
      </c>
      <c r="P1654" t="str">
        <f t="shared" si="253"/>
        <v>APG&amp;E</v>
      </c>
      <c r="Q1654">
        <f t="shared" si="254"/>
        <v>24</v>
      </c>
      <c r="R1654">
        <v>0</v>
      </c>
      <c r="S1654">
        <f>200</f>
        <v>200</v>
      </c>
      <c r="T1654" s="9">
        <f t="shared" si="259"/>
        <v>83.855043251680911</v>
      </c>
      <c r="U1654">
        <f>0</f>
        <v>0</v>
      </c>
      <c r="V1654" s="9">
        <f t="shared" si="255"/>
        <v>83.855043251680911</v>
      </c>
      <c r="W1654" s="9">
        <f>0</f>
        <v>0</v>
      </c>
      <c r="X1654" s="9">
        <f>0</f>
        <v>0</v>
      </c>
      <c r="Y1654" s="9">
        <f>0</f>
        <v>0</v>
      </c>
      <c r="Z1654" s="9">
        <f>0</f>
        <v>0</v>
      </c>
      <c r="AA1654">
        <f>10</f>
        <v>10</v>
      </c>
    </row>
    <row r="1655" spans="1:27" x14ac:dyDescent="0.55000000000000004">
      <c r="A1655" s="10">
        <v>45901</v>
      </c>
      <c r="B1655" t="s">
        <v>11</v>
      </c>
      <c r="C1655" t="s">
        <v>21</v>
      </c>
      <c r="D1655" t="s">
        <v>20</v>
      </c>
      <c r="E1655" t="s">
        <v>28</v>
      </c>
      <c r="F1655" t="s">
        <v>18</v>
      </c>
      <c r="G1655" t="s">
        <v>16</v>
      </c>
      <c r="H1655">
        <v>8.4898220589183406</v>
      </c>
      <c r="J1655">
        <f t="shared" si="256"/>
        <v>1654</v>
      </c>
      <c r="K1655" t="str">
        <f t="shared" si="250"/>
        <v>AEP TX NorthWest LZ</v>
      </c>
      <c r="L1655" s="10">
        <f t="shared" si="257"/>
        <v>45887</v>
      </c>
      <c r="M1655" s="10">
        <f t="shared" si="258"/>
        <v>45901</v>
      </c>
      <c r="N1655" t="str">
        <f t="shared" si="251"/>
        <v>NA</v>
      </c>
      <c r="O1655" t="str">
        <f t="shared" si="252"/>
        <v>MED</v>
      </c>
      <c r="P1655" t="str">
        <f t="shared" si="253"/>
        <v>APG&amp;E</v>
      </c>
      <c r="Q1655">
        <f t="shared" si="254"/>
        <v>36</v>
      </c>
      <c r="R1655">
        <v>0</v>
      </c>
      <c r="S1655">
        <f>200</f>
        <v>200</v>
      </c>
      <c r="T1655" s="9">
        <f t="shared" si="259"/>
        <v>84.89822058918341</v>
      </c>
      <c r="U1655">
        <f>0</f>
        <v>0</v>
      </c>
      <c r="V1655" s="9">
        <f t="shared" si="255"/>
        <v>84.89822058918341</v>
      </c>
      <c r="W1655" s="9">
        <f>0</f>
        <v>0</v>
      </c>
      <c r="X1655" s="9">
        <f>0</f>
        <v>0</v>
      </c>
      <c r="Y1655" s="9">
        <f>0</f>
        <v>0</v>
      </c>
      <c r="Z1655" s="9">
        <f>0</f>
        <v>0</v>
      </c>
      <c r="AA1655">
        <f>10</f>
        <v>10</v>
      </c>
    </row>
    <row r="1656" spans="1:27" x14ac:dyDescent="0.55000000000000004">
      <c r="A1656" s="10">
        <v>45901</v>
      </c>
      <c r="B1656" t="s">
        <v>11</v>
      </c>
      <c r="C1656" t="s">
        <v>21</v>
      </c>
      <c r="D1656" t="s">
        <v>20</v>
      </c>
      <c r="E1656" t="s">
        <v>28</v>
      </c>
      <c r="F1656" t="s">
        <v>29</v>
      </c>
      <c r="G1656" t="s">
        <v>16</v>
      </c>
      <c r="H1656">
        <v>8.6468398467020897</v>
      </c>
      <c r="J1656">
        <f t="shared" si="256"/>
        <v>1655</v>
      </c>
      <c r="K1656" t="str">
        <f t="shared" si="250"/>
        <v>AEP TX NorthWest LZ</v>
      </c>
      <c r="L1656" s="10">
        <f t="shared" si="257"/>
        <v>45887</v>
      </c>
      <c r="M1656" s="10">
        <f t="shared" si="258"/>
        <v>45901</v>
      </c>
      <c r="N1656" t="str">
        <f t="shared" si="251"/>
        <v>NA</v>
      </c>
      <c r="O1656" t="str">
        <f t="shared" si="252"/>
        <v>MED</v>
      </c>
      <c r="P1656" t="str">
        <f t="shared" si="253"/>
        <v>APG&amp;E</v>
      </c>
      <c r="Q1656">
        <f t="shared" si="254"/>
        <v>48</v>
      </c>
      <c r="R1656">
        <v>0</v>
      </c>
      <c r="S1656">
        <f>200</f>
        <v>200</v>
      </c>
      <c r="T1656" s="9">
        <f t="shared" si="259"/>
        <v>86.468398467020904</v>
      </c>
      <c r="U1656">
        <f>0</f>
        <v>0</v>
      </c>
      <c r="V1656" s="9">
        <f t="shared" si="255"/>
        <v>86.468398467020904</v>
      </c>
      <c r="W1656" s="9">
        <f>0</f>
        <v>0</v>
      </c>
      <c r="X1656" s="9">
        <f>0</f>
        <v>0</v>
      </c>
      <c r="Y1656" s="9">
        <f>0</f>
        <v>0</v>
      </c>
      <c r="Z1656" s="9">
        <f>0</f>
        <v>0</v>
      </c>
      <c r="AA1656">
        <f>10</f>
        <v>10</v>
      </c>
    </row>
    <row r="1657" spans="1:27" x14ac:dyDescent="0.55000000000000004">
      <c r="A1657" s="10">
        <v>45901</v>
      </c>
      <c r="B1657" t="s">
        <v>11</v>
      </c>
      <c r="C1657" t="s">
        <v>21</v>
      </c>
      <c r="D1657" t="s">
        <v>20</v>
      </c>
      <c r="E1657" t="s">
        <v>28</v>
      </c>
      <c r="F1657" t="s">
        <v>30</v>
      </c>
      <c r="G1657" t="s">
        <v>16</v>
      </c>
      <c r="H1657">
        <v>8.7480587202471902</v>
      </c>
      <c r="J1657">
        <f t="shared" si="256"/>
        <v>1656</v>
      </c>
      <c r="K1657" t="str">
        <f t="shared" si="250"/>
        <v>AEP TX NorthWest LZ</v>
      </c>
      <c r="L1657" s="10">
        <f t="shared" si="257"/>
        <v>45887</v>
      </c>
      <c r="M1657" s="10">
        <f t="shared" si="258"/>
        <v>45901</v>
      </c>
      <c r="N1657" t="str">
        <f t="shared" si="251"/>
        <v>NA</v>
      </c>
      <c r="O1657" t="str">
        <f t="shared" si="252"/>
        <v>MED</v>
      </c>
      <c r="P1657" t="str">
        <f t="shared" si="253"/>
        <v>APG&amp;E</v>
      </c>
      <c r="Q1657">
        <f t="shared" si="254"/>
        <v>60</v>
      </c>
      <c r="R1657">
        <v>0</v>
      </c>
      <c r="S1657">
        <f>200</f>
        <v>200</v>
      </c>
      <c r="T1657" s="9">
        <f t="shared" si="259"/>
        <v>87.480587202471895</v>
      </c>
      <c r="U1657">
        <f>0</f>
        <v>0</v>
      </c>
      <c r="V1657" s="9">
        <f t="shared" si="255"/>
        <v>87.480587202471895</v>
      </c>
      <c r="W1657" s="9">
        <f>0</f>
        <v>0</v>
      </c>
      <c r="X1657" s="9">
        <f>0</f>
        <v>0</v>
      </c>
      <c r="Y1657" s="9">
        <f>0</f>
        <v>0</v>
      </c>
      <c r="Z1657" s="9">
        <f>0</f>
        <v>0</v>
      </c>
      <c r="AA1657">
        <f>10</f>
        <v>10</v>
      </c>
    </row>
    <row r="1658" spans="1:27" x14ac:dyDescent="0.55000000000000004">
      <c r="A1658" s="10">
        <v>45931</v>
      </c>
      <c r="B1658" t="s">
        <v>11</v>
      </c>
      <c r="C1658" t="s">
        <v>21</v>
      </c>
      <c r="D1658" t="s">
        <v>20</v>
      </c>
      <c r="E1658" t="s">
        <v>28</v>
      </c>
      <c r="F1658" t="s">
        <v>15</v>
      </c>
      <c r="G1658" t="s">
        <v>16</v>
      </c>
      <c r="H1658">
        <v>8.2682552965044191</v>
      </c>
      <c r="J1658">
        <f t="shared" si="256"/>
        <v>1657</v>
      </c>
      <c r="K1658" t="str">
        <f t="shared" si="250"/>
        <v>AEP TX NorthWest LZ</v>
      </c>
      <c r="L1658" s="10">
        <f t="shared" si="257"/>
        <v>45887</v>
      </c>
      <c r="M1658" s="10">
        <f t="shared" si="258"/>
        <v>45931</v>
      </c>
      <c r="N1658" t="str">
        <f t="shared" si="251"/>
        <v>NA</v>
      </c>
      <c r="O1658" t="str">
        <f t="shared" si="252"/>
        <v>MED</v>
      </c>
      <c r="P1658" t="str">
        <f t="shared" si="253"/>
        <v>APG&amp;E</v>
      </c>
      <c r="Q1658">
        <f t="shared" si="254"/>
        <v>12</v>
      </c>
      <c r="R1658">
        <v>0</v>
      </c>
      <c r="S1658">
        <f>200</f>
        <v>200</v>
      </c>
      <c r="T1658" s="9">
        <f t="shared" si="259"/>
        <v>82.682552965044195</v>
      </c>
      <c r="U1658">
        <f>0</f>
        <v>0</v>
      </c>
      <c r="V1658" s="9">
        <f t="shared" si="255"/>
        <v>82.682552965044195</v>
      </c>
      <c r="W1658" s="9">
        <f>0</f>
        <v>0</v>
      </c>
      <c r="X1658" s="9">
        <f>0</f>
        <v>0</v>
      </c>
      <c r="Y1658" s="9">
        <f>0</f>
        <v>0</v>
      </c>
      <c r="Z1658" s="9">
        <f>0</f>
        <v>0</v>
      </c>
      <c r="AA1658">
        <f>10</f>
        <v>10</v>
      </c>
    </row>
    <row r="1659" spans="1:27" x14ac:dyDescent="0.55000000000000004">
      <c r="A1659" s="10">
        <v>45931</v>
      </c>
      <c r="B1659" t="s">
        <v>11</v>
      </c>
      <c r="C1659" t="s">
        <v>21</v>
      </c>
      <c r="D1659" t="s">
        <v>20</v>
      </c>
      <c r="E1659" t="s">
        <v>28</v>
      </c>
      <c r="F1659" t="s">
        <v>17</v>
      </c>
      <c r="G1659" t="s">
        <v>16</v>
      </c>
      <c r="H1659">
        <v>8.4890301526171594</v>
      </c>
      <c r="J1659">
        <f t="shared" si="256"/>
        <v>1658</v>
      </c>
      <c r="K1659" t="str">
        <f t="shared" si="250"/>
        <v>AEP TX NorthWest LZ</v>
      </c>
      <c r="L1659" s="10">
        <f t="shared" si="257"/>
        <v>45887</v>
      </c>
      <c r="M1659" s="10">
        <f t="shared" si="258"/>
        <v>45931</v>
      </c>
      <c r="N1659" t="str">
        <f t="shared" si="251"/>
        <v>NA</v>
      </c>
      <c r="O1659" t="str">
        <f t="shared" si="252"/>
        <v>MED</v>
      </c>
      <c r="P1659" t="str">
        <f t="shared" si="253"/>
        <v>APG&amp;E</v>
      </c>
      <c r="Q1659">
        <f t="shared" si="254"/>
        <v>24</v>
      </c>
      <c r="R1659">
        <v>0</v>
      </c>
      <c r="S1659">
        <f>200</f>
        <v>200</v>
      </c>
      <c r="T1659" s="9">
        <f t="shared" si="259"/>
        <v>84.890301526171598</v>
      </c>
      <c r="U1659">
        <f>0</f>
        <v>0</v>
      </c>
      <c r="V1659" s="9">
        <f t="shared" si="255"/>
        <v>84.890301526171598</v>
      </c>
      <c r="W1659" s="9">
        <f>0</f>
        <v>0</v>
      </c>
      <c r="X1659" s="9">
        <f>0</f>
        <v>0</v>
      </c>
      <c r="Y1659" s="9">
        <f>0</f>
        <v>0</v>
      </c>
      <c r="Z1659" s="9">
        <f>0</f>
        <v>0</v>
      </c>
      <c r="AA1659">
        <f>10</f>
        <v>10</v>
      </c>
    </row>
    <row r="1660" spans="1:27" x14ac:dyDescent="0.55000000000000004">
      <c r="A1660" s="10">
        <v>45931</v>
      </c>
      <c r="B1660" t="s">
        <v>11</v>
      </c>
      <c r="C1660" t="s">
        <v>21</v>
      </c>
      <c r="D1660" t="s">
        <v>20</v>
      </c>
      <c r="E1660" t="s">
        <v>28</v>
      </c>
      <c r="F1660" t="s">
        <v>18</v>
      </c>
      <c r="G1660" t="s">
        <v>16</v>
      </c>
      <c r="H1660">
        <v>8.5535442208113306</v>
      </c>
      <c r="J1660">
        <f t="shared" si="256"/>
        <v>1659</v>
      </c>
      <c r="K1660" t="str">
        <f t="shared" si="250"/>
        <v>AEP TX NorthWest LZ</v>
      </c>
      <c r="L1660" s="10">
        <f t="shared" si="257"/>
        <v>45887</v>
      </c>
      <c r="M1660" s="10">
        <f t="shared" si="258"/>
        <v>45931</v>
      </c>
      <c r="N1660" t="str">
        <f t="shared" si="251"/>
        <v>NA</v>
      </c>
      <c r="O1660" t="str">
        <f t="shared" si="252"/>
        <v>MED</v>
      </c>
      <c r="P1660" t="str">
        <f t="shared" si="253"/>
        <v>APG&amp;E</v>
      </c>
      <c r="Q1660">
        <f t="shared" si="254"/>
        <v>36</v>
      </c>
      <c r="R1660">
        <v>0</v>
      </c>
      <c r="S1660">
        <f>200</f>
        <v>200</v>
      </c>
      <c r="T1660" s="9">
        <f t="shared" si="259"/>
        <v>85.535442208113309</v>
      </c>
      <c r="U1660">
        <f>0</f>
        <v>0</v>
      </c>
      <c r="V1660" s="9">
        <f t="shared" si="255"/>
        <v>85.535442208113309</v>
      </c>
      <c r="W1660" s="9">
        <f>0</f>
        <v>0</v>
      </c>
      <c r="X1660" s="9">
        <f>0</f>
        <v>0</v>
      </c>
      <c r="Y1660" s="9">
        <f>0</f>
        <v>0</v>
      </c>
      <c r="Z1660" s="9">
        <f>0</f>
        <v>0</v>
      </c>
      <c r="AA1660">
        <f>10</f>
        <v>10</v>
      </c>
    </row>
    <row r="1661" spans="1:27" x14ac:dyDescent="0.55000000000000004">
      <c r="A1661" s="10">
        <v>45931</v>
      </c>
      <c r="B1661" t="s">
        <v>11</v>
      </c>
      <c r="C1661" t="s">
        <v>21</v>
      </c>
      <c r="D1661" t="s">
        <v>20</v>
      </c>
      <c r="E1661" t="s">
        <v>28</v>
      </c>
      <c r="F1661" t="s">
        <v>29</v>
      </c>
      <c r="G1661" t="s">
        <v>16</v>
      </c>
      <c r="H1661">
        <v>8.6955994346834693</v>
      </c>
      <c r="J1661">
        <f t="shared" si="256"/>
        <v>1660</v>
      </c>
      <c r="K1661" t="str">
        <f t="shared" si="250"/>
        <v>AEP TX NorthWest LZ</v>
      </c>
      <c r="L1661" s="10">
        <f t="shared" si="257"/>
        <v>45887</v>
      </c>
      <c r="M1661" s="10">
        <f t="shared" si="258"/>
        <v>45931</v>
      </c>
      <c r="N1661" t="str">
        <f t="shared" si="251"/>
        <v>NA</v>
      </c>
      <c r="O1661" t="str">
        <f t="shared" si="252"/>
        <v>MED</v>
      </c>
      <c r="P1661" t="str">
        <f t="shared" si="253"/>
        <v>APG&amp;E</v>
      </c>
      <c r="Q1661">
        <f t="shared" si="254"/>
        <v>48</v>
      </c>
      <c r="R1661">
        <v>0</v>
      </c>
      <c r="S1661">
        <f>200</f>
        <v>200</v>
      </c>
      <c r="T1661" s="9">
        <f t="shared" si="259"/>
        <v>86.9559943468347</v>
      </c>
      <c r="U1661">
        <f>0</f>
        <v>0</v>
      </c>
      <c r="V1661" s="9">
        <f t="shared" si="255"/>
        <v>86.9559943468347</v>
      </c>
      <c r="W1661" s="9">
        <f>0</f>
        <v>0</v>
      </c>
      <c r="X1661" s="9">
        <f>0</f>
        <v>0</v>
      </c>
      <c r="Y1661" s="9">
        <f>0</f>
        <v>0</v>
      </c>
      <c r="Z1661" s="9">
        <f>0</f>
        <v>0</v>
      </c>
      <c r="AA1661">
        <f>10</f>
        <v>10</v>
      </c>
    </row>
    <row r="1662" spans="1:27" x14ac:dyDescent="0.55000000000000004">
      <c r="A1662" s="10">
        <v>45931</v>
      </c>
      <c r="B1662" t="s">
        <v>11</v>
      </c>
      <c r="C1662" t="s">
        <v>21</v>
      </c>
      <c r="D1662" t="s">
        <v>20</v>
      </c>
      <c r="E1662" t="s">
        <v>28</v>
      </c>
      <c r="F1662" t="s">
        <v>30</v>
      </c>
      <c r="G1662" t="s">
        <v>16</v>
      </c>
      <c r="H1662">
        <v>8.7911319153115706</v>
      </c>
      <c r="J1662">
        <f t="shared" si="256"/>
        <v>1661</v>
      </c>
      <c r="K1662" t="str">
        <f t="shared" si="250"/>
        <v>AEP TX NorthWest LZ</v>
      </c>
      <c r="L1662" s="10">
        <f t="shared" si="257"/>
        <v>45887</v>
      </c>
      <c r="M1662" s="10">
        <f t="shared" si="258"/>
        <v>45931</v>
      </c>
      <c r="N1662" t="str">
        <f t="shared" si="251"/>
        <v>NA</v>
      </c>
      <c r="O1662" t="str">
        <f t="shared" si="252"/>
        <v>MED</v>
      </c>
      <c r="P1662" t="str">
        <f t="shared" si="253"/>
        <v>APG&amp;E</v>
      </c>
      <c r="Q1662">
        <f t="shared" si="254"/>
        <v>60</v>
      </c>
      <c r="R1662">
        <v>0</v>
      </c>
      <c r="S1662">
        <f>200</f>
        <v>200</v>
      </c>
      <c r="T1662" s="9">
        <f t="shared" si="259"/>
        <v>87.911319153115699</v>
      </c>
      <c r="U1662">
        <f>0</f>
        <v>0</v>
      </c>
      <c r="V1662" s="9">
        <f t="shared" si="255"/>
        <v>87.911319153115699</v>
      </c>
      <c r="W1662" s="9">
        <f>0</f>
        <v>0</v>
      </c>
      <c r="X1662" s="9">
        <f>0</f>
        <v>0</v>
      </c>
      <c r="Y1662" s="9">
        <f>0</f>
        <v>0</v>
      </c>
      <c r="Z1662" s="9">
        <f>0</f>
        <v>0</v>
      </c>
      <c r="AA1662">
        <f>10</f>
        <v>10</v>
      </c>
    </row>
    <row r="1663" spans="1:27" x14ac:dyDescent="0.55000000000000004">
      <c r="A1663" s="10">
        <v>45962</v>
      </c>
      <c r="B1663" t="s">
        <v>11</v>
      </c>
      <c r="C1663" t="s">
        <v>21</v>
      </c>
      <c r="D1663" t="s">
        <v>20</v>
      </c>
      <c r="E1663" t="s">
        <v>28</v>
      </c>
      <c r="F1663" t="s">
        <v>15</v>
      </c>
      <c r="G1663" t="s">
        <v>16</v>
      </c>
      <c r="H1663">
        <v>8.3412306660542797</v>
      </c>
      <c r="J1663">
        <f t="shared" si="256"/>
        <v>1662</v>
      </c>
      <c r="K1663" t="str">
        <f t="shared" si="250"/>
        <v>AEP TX NorthWest LZ</v>
      </c>
      <c r="L1663" s="10">
        <f t="shared" si="257"/>
        <v>45887</v>
      </c>
      <c r="M1663" s="10">
        <f t="shared" si="258"/>
        <v>45962</v>
      </c>
      <c r="N1663" t="str">
        <f t="shared" si="251"/>
        <v>NA</v>
      </c>
      <c r="O1663" t="str">
        <f t="shared" si="252"/>
        <v>MED</v>
      </c>
      <c r="P1663" t="str">
        <f t="shared" si="253"/>
        <v>APG&amp;E</v>
      </c>
      <c r="Q1663">
        <f t="shared" si="254"/>
        <v>12</v>
      </c>
      <c r="R1663">
        <v>0</v>
      </c>
      <c r="S1663">
        <f>200</f>
        <v>200</v>
      </c>
      <c r="T1663" s="9">
        <f t="shared" si="259"/>
        <v>83.412306660542797</v>
      </c>
      <c r="U1663">
        <f>0</f>
        <v>0</v>
      </c>
      <c r="V1663" s="9">
        <f t="shared" si="255"/>
        <v>83.412306660542797</v>
      </c>
      <c r="W1663" s="9">
        <f>0</f>
        <v>0</v>
      </c>
      <c r="X1663" s="9">
        <f>0</f>
        <v>0</v>
      </c>
      <c r="Y1663" s="9">
        <f>0</f>
        <v>0</v>
      </c>
      <c r="Z1663" s="9">
        <f>0</f>
        <v>0</v>
      </c>
      <c r="AA1663">
        <f>10</f>
        <v>10</v>
      </c>
    </row>
    <row r="1664" spans="1:27" x14ac:dyDescent="0.55000000000000004">
      <c r="A1664" s="10">
        <v>45962</v>
      </c>
      <c r="B1664" t="s">
        <v>11</v>
      </c>
      <c r="C1664" t="s">
        <v>21</v>
      </c>
      <c r="D1664" t="s">
        <v>20</v>
      </c>
      <c r="E1664" t="s">
        <v>28</v>
      </c>
      <c r="F1664" t="s">
        <v>17</v>
      </c>
      <c r="G1664" t="s">
        <v>16</v>
      </c>
      <c r="H1664">
        <v>8.5345136154451602</v>
      </c>
      <c r="J1664">
        <f t="shared" si="256"/>
        <v>1663</v>
      </c>
      <c r="K1664" t="str">
        <f t="shared" si="250"/>
        <v>AEP TX NorthWest LZ</v>
      </c>
      <c r="L1664" s="10">
        <f t="shared" si="257"/>
        <v>45887</v>
      </c>
      <c r="M1664" s="10">
        <f t="shared" si="258"/>
        <v>45962</v>
      </c>
      <c r="N1664" t="str">
        <f t="shared" si="251"/>
        <v>NA</v>
      </c>
      <c r="O1664" t="str">
        <f t="shared" si="252"/>
        <v>MED</v>
      </c>
      <c r="P1664" t="str">
        <f t="shared" si="253"/>
        <v>APG&amp;E</v>
      </c>
      <c r="Q1664">
        <f t="shared" si="254"/>
        <v>24</v>
      </c>
      <c r="R1664">
        <v>0</v>
      </c>
      <c r="S1664">
        <f>200</f>
        <v>200</v>
      </c>
      <c r="T1664" s="9">
        <f t="shared" si="259"/>
        <v>85.345136154451609</v>
      </c>
      <c r="U1664">
        <f>0</f>
        <v>0</v>
      </c>
      <c r="V1664" s="9">
        <f t="shared" si="255"/>
        <v>85.345136154451609</v>
      </c>
      <c r="W1664" s="9">
        <f>0</f>
        <v>0</v>
      </c>
      <c r="X1664" s="9">
        <f>0</f>
        <v>0</v>
      </c>
      <c r="Y1664" s="9">
        <f>0</f>
        <v>0</v>
      </c>
      <c r="Z1664" s="9">
        <f>0</f>
        <v>0</v>
      </c>
      <c r="AA1664">
        <f>10</f>
        <v>10</v>
      </c>
    </row>
    <row r="1665" spans="1:27" x14ac:dyDescent="0.55000000000000004">
      <c r="A1665" s="10">
        <v>45962</v>
      </c>
      <c r="B1665" t="s">
        <v>11</v>
      </c>
      <c r="C1665" t="s">
        <v>21</v>
      </c>
      <c r="D1665" t="s">
        <v>20</v>
      </c>
      <c r="E1665" t="s">
        <v>28</v>
      </c>
      <c r="F1665" t="s">
        <v>18</v>
      </c>
      <c r="G1665" t="s">
        <v>16</v>
      </c>
      <c r="H1665">
        <v>8.5887438853067906</v>
      </c>
      <c r="J1665">
        <f t="shared" si="256"/>
        <v>1664</v>
      </c>
      <c r="K1665" t="str">
        <f t="shared" si="250"/>
        <v>AEP TX NorthWest LZ</v>
      </c>
      <c r="L1665" s="10">
        <f t="shared" si="257"/>
        <v>45887</v>
      </c>
      <c r="M1665" s="10">
        <f t="shared" si="258"/>
        <v>45962</v>
      </c>
      <c r="N1665" t="str">
        <f t="shared" si="251"/>
        <v>NA</v>
      </c>
      <c r="O1665" t="str">
        <f t="shared" si="252"/>
        <v>MED</v>
      </c>
      <c r="P1665" t="str">
        <f t="shared" si="253"/>
        <v>APG&amp;E</v>
      </c>
      <c r="Q1665">
        <f t="shared" si="254"/>
        <v>36</v>
      </c>
      <c r="R1665">
        <v>0</v>
      </c>
      <c r="S1665">
        <f>200</f>
        <v>200</v>
      </c>
      <c r="T1665" s="9">
        <f t="shared" si="259"/>
        <v>85.887438853067906</v>
      </c>
      <c r="U1665">
        <f>0</f>
        <v>0</v>
      </c>
      <c r="V1665" s="9">
        <f t="shared" si="255"/>
        <v>85.887438853067906</v>
      </c>
      <c r="W1665" s="9">
        <f>0</f>
        <v>0</v>
      </c>
      <c r="X1665" s="9">
        <f>0</f>
        <v>0</v>
      </c>
      <c r="Y1665" s="9">
        <f>0</f>
        <v>0</v>
      </c>
      <c r="Z1665" s="9">
        <f>0</f>
        <v>0</v>
      </c>
      <c r="AA1665">
        <f>10</f>
        <v>10</v>
      </c>
    </row>
    <row r="1666" spans="1:27" x14ac:dyDescent="0.55000000000000004">
      <c r="A1666" s="10">
        <v>45962</v>
      </c>
      <c r="B1666" t="s">
        <v>11</v>
      </c>
      <c r="C1666" t="s">
        <v>21</v>
      </c>
      <c r="D1666" t="s">
        <v>20</v>
      </c>
      <c r="E1666" t="s">
        <v>28</v>
      </c>
      <c r="F1666" t="s">
        <v>29</v>
      </c>
      <c r="G1666" t="s">
        <v>16</v>
      </c>
      <c r="H1666">
        <v>8.7232301394477094</v>
      </c>
      <c r="J1666">
        <f t="shared" si="256"/>
        <v>1665</v>
      </c>
      <c r="K1666" t="str">
        <f t="shared" ref="K1666:K1729" si="260">CONCATENATE(C1666,D1666)</f>
        <v>AEP TX NorthWest LZ</v>
      </c>
      <c r="L1666" s="10">
        <f t="shared" si="257"/>
        <v>45887</v>
      </c>
      <c r="M1666" s="10">
        <f t="shared" si="258"/>
        <v>45962</v>
      </c>
      <c r="N1666" t="str">
        <f t="shared" ref="N1666:N1729" si="261">IF(K1666="CenterpointHouston LZ","COAST",IF(K1666="OncorNorth LZ","NORTH",IF(K1666="AEP TX CENTRALSouth LZ","SOUTH",IF(K1666="AEP TX CentralWest LZ","WEST",IF(K1666="TNMPHouston LZ","TNMP","NA")))))</f>
        <v>NA</v>
      </c>
      <c r="O1666" t="str">
        <f t="shared" ref="O1666:O1729" si="262">IF(E1666="LO","LOW",IF(E1666="MED","MED",IF(E1666="HI","HIGH","NA")))</f>
        <v>MED</v>
      </c>
      <c r="P1666" t="str">
        <f t="shared" ref="P1666:P1729" si="263">IF(G1666="Fixed Price","APG&amp;E","NA")</f>
        <v>APG&amp;E</v>
      </c>
      <c r="Q1666">
        <f t="shared" ref="Q1666:Q1729" si="264">IF(F1666="12 Months",12,IF(F1666="24 Months",24,IF(F1666="36 Months",36,IF(F1666="48 Months",48,IF(F1666="60 Months",60,0)))))</f>
        <v>48</v>
      </c>
      <c r="R1666">
        <v>0</v>
      </c>
      <c r="S1666">
        <f>200</f>
        <v>200</v>
      </c>
      <c r="T1666" s="9">
        <f t="shared" si="259"/>
        <v>87.232301394477091</v>
      </c>
      <c r="U1666">
        <f>0</f>
        <v>0</v>
      </c>
      <c r="V1666" s="9">
        <f t="shared" ref="V1666:V1729" si="265">T1666+U1666</f>
        <v>87.232301394477091</v>
      </c>
      <c r="W1666" s="9">
        <f>0</f>
        <v>0</v>
      </c>
      <c r="X1666" s="9">
        <f>0</f>
        <v>0</v>
      </c>
      <c r="Y1666" s="9">
        <f>0</f>
        <v>0</v>
      </c>
      <c r="Z1666" s="9">
        <f>0</f>
        <v>0</v>
      </c>
      <c r="AA1666">
        <f>10</f>
        <v>10</v>
      </c>
    </row>
    <row r="1667" spans="1:27" x14ac:dyDescent="0.55000000000000004">
      <c r="A1667" s="10">
        <v>45962</v>
      </c>
      <c r="B1667" t="s">
        <v>11</v>
      </c>
      <c r="C1667" t="s">
        <v>21</v>
      </c>
      <c r="D1667" t="s">
        <v>20</v>
      </c>
      <c r="E1667" t="s">
        <v>28</v>
      </c>
      <c r="F1667" t="s">
        <v>30</v>
      </c>
      <c r="G1667" t="s">
        <v>16</v>
      </c>
      <c r="H1667">
        <v>8.8182205303416605</v>
      </c>
      <c r="J1667">
        <f t="shared" ref="J1667:J1730" si="266">J1666+1</f>
        <v>1666</v>
      </c>
      <c r="K1667" t="str">
        <f t="shared" si="260"/>
        <v>AEP TX NorthWest LZ</v>
      </c>
      <c r="L1667" s="10">
        <f t="shared" ref="L1667:L1730" si="267">DATE(2025,8,18)</f>
        <v>45887</v>
      </c>
      <c r="M1667" s="10">
        <f t="shared" ref="M1667:M1730" si="268">A1667</f>
        <v>45962</v>
      </c>
      <c r="N1667" t="str">
        <f t="shared" si="261"/>
        <v>NA</v>
      </c>
      <c r="O1667" t="str">
        <f t="shared" si="262"/>
        <v>MED</v>
      </c>
      <c r="P1667" t="str">
        <f t="shared" si="263"/>
        <v>APG&amp;E</v>
      </c>
      <c r="Q1667">
        <f t="shared" si="264"/>
        <v>60</v>
      </c>
      <c r="R1667">
        <v>0</v>
      </c>
      <c r="S1667">
        <f>200</f>
        <v>200</v>
      </c>
      <c r="T1667" s="9">
        <f t="shared" ref="T1667:T1730" si="269">IF(N1667="",0,H1667*10)</f>
        <v>88.182205303416609</v>
      </c>
      <c r="U1667">
        <f>0</f>
        <v>0</v>
      </c>
      <c r="V1667" s="9">
        <f t="shared" si="265"/>
        <v>88.182205303416609</v>
      </c>
      <c r="W1667" s="9">
        <f>0</f>
        <v>0</v>
      </c>
      <c r="X1667" s="9">
        <f>0</f>
        <v>0</v>
      </c>
      <c r="Y1667" s="9">
        <f>0</f>
        <v>0</v>
      </c>
      <c r="Z1667" s="9">
        <f>0</f>
        <v>0</v>
      </c>
      <c r="AA1667">
        <f>10</f>
        <v>10</v>
      </c>
    </row>
    <row r="1668" spans="1:27" x14ac:dyDescent="0.55000000000000004">
      <c r="A1668" s="10">
        <v>45992</v>
      </c>
      <c r="B1668" t="s">
        <v>11</v>
      </c>
      <c r="C1668" t="s">
        <v>21</v>
      </c>
      <c r="D1668" t="s">
        <v>20</v>
      </c>
      <c r="E1668" t="s">
        <v>28</v>
      </c>
      <c r="F1668" t="s">
        <v>15</v>
      </c>
      <c r="G1668" t="s">
        <v>16</v>
      </c>
      <c r="H1668">
        <v>8.3992927005655602</v>
      </c>
      <c r="J1668">
        <f t="shared" si="266"/>
        <v>1667</v>
      </c>
      <c r="K1668" t="str">
        <f t="shared" si="260"/>
        <v>AEP TX NorthWest LZ</v>
      </c>
      <c r="L1668" s="10">
        <f t="shared" si="267"/>
        <v>45887</v>
      </c>
      <c r="M1668" s="10">
        <f t="shared" si="268"/>
        <v>45992</v>
      </c>
      <c r="N1668" t="str">
        <f t="shared" si="261"/>
        <v>NA</v>
      </c>
      <c r="O1668" t="str">
        <f t="shared" si="262"/>
        <v>MED</v>
      </c>
      <c r="P1668" t="str">
        <f t="shared" si="263"/>
        <v>APG&amp;E</v>
      </c>
      <c r="Q1668">
        <f t="shared" si="264"/>
        <v>12</v>
      </c>
      <c r="R1668">
        <v>0</v>
      </c>
      <c r="S1668">
        <f>200</f>
        <v>200</v>
      </c>
      <c r="T1668" s="9">
        <f t="shared" si="269"/>
        <v>83.992927005655602</v>
      </c>
      <c r="U1668">
        <f>0</f>
        <v>0</v>
      </c>
      <c r="V1668" s="9">
        <f t="shared" si="265"/>
        <v>83.992927005655602</v>
      </c>
      <c r="W1668" s="9">
        <f>0</f>
        <v>0</v>
      </c>
      <c r="X1668" s="9">
        <f>0</f>
        <v>0</v>
      </c>
      <c r="Y1668" s="9">
        <f>0</f>
        <v>0</v>
      </c>
      <c r="Z1668" s="9">
        <f>0</f>
        <v>0</v>
      </c>
      <c r="AA1668">
        <f>10</f>
        <v>10</v>
      </c>
    </row>
    <row r="1669" spans="1:27" x14ac:dyDescent="0.55000000000000004">
      <c r="A1669" s="10">
        <v>45992</v>
      </c>
      <c r="B1669" t="s">
        <v>11</v>
      </c>
      <c r="C1669" t="s">
        <v>21</v>
      </c>
      <c r="D1669" t="s">
        <v>20</v>
      </c>
      <c r="E1669" t="s">
        <v>28</v>
      </c>
      <c r="F1669" t="s">
        <v>17</v>
      </c>
      <c r="G1669" t="s">
        <v>16</v>
      </c>
      <c r="H1669">
        <v>8.5792905423746006</v>
      </c>
      <c r="J1669">
        <f t="shared" si="266"/>
        <v>1668</v>
      </c>
      <c r="K1669" t="str">
        <f t="shared" si="260"/>
        <v>AEP TX NorthWest LZ</v>
      </c>
      <c r="L1669" s="10">
        <f t="shared" si="267"/>
        <v>45887</v>
      </c>
      <c r="M1669" s="10">
        <f t="shared" si="268"/>
        <v>45992</v>
      </c>
      <c r="N1669" t="str">
        <f t="shared" si="261"/>
        <v>NA</v>
      </c>
      <c r="O1669" t="str">
        <f t="shared" si="262"/>
        <v>MED</v>
      </c>
      <c r="P1669" t="str">
        <f t="shared" si="263"/>
        <v>APG&amp;E</v>
      </c>
      <c r="Q1669">
        <f t="shared" si="264"/>
        <v>24</v>
      </c>
      <c r="R1669">
        <v>0</v>
      </c>
      <c r="S1669">
        <f>200</f>
        <v>200</v>
      </c>
      <c r="T1669" s="9">
        <f t="shared" si="269"/>
        <v>85.792905423746006</v>
      </c>
      <c r="U1669">
        <f>0</f>
        <v>0</v>
      </c>
      <c r="V1669" s="9">
        <f t="shared" si="265"/>
        <v>85.792905423746006</v>
      </c>
      <c r="W1669" s="9">
        <f>0</f>
        <v>0</v>
      </c>
      <c r="X1669" s="9">
        <f>0</f>
        <v>0</v>
      </c>
      <c r="Y1669" s="9">
        <f>0</f>
        <v>0</v>
      </c>
      <c r="Z1669" s="9">
        <f>0</f>
        <v>0</v>
      </c>
      <c r="AA1669">
        <f>10</f>
        <v>10</v>
      </c>
    </row>
    <row r="1670" spans="1:27" x14ac:dyDescent="0.55000000000000004">
      <c r="A1670" s="10">
        <v>45992</v>
      </c>
      <c r="B1670" t="s">
        <v>11</v>
      </c>
      <c r="C1670" t="s">
        <v>21</v>
      </c>
      <c r="D1670" t="s">
        <v>20</v>
      </c>
      <c r="E1670" t="s">
        <v>28</v>
      </c>
      <c r="F1670" t="s">
        <v>18</v>
      </c>
      <c r="G1670" t="s">
        <v>16</v>
      </c>
      <c r="H1670">
        <v>8.6208379544346592</v>
      </c>
      <c r="J1670">
        <f t="shared" si="266"/>
        <v>1669</v>
      </c>
      <c r="K1670" t="str">
        <f t="shared" si="260"/>
        <v>AEP TX NorthWest LZ</v>
      </c>
      <c r="L1670" s="10">
        <f t="shared" si="267"/>
        <v>45887</v>
      </c>
      <c r="M1670" s="10">
        <f t="shared" si="268"/>
        <v>45992</v>
      </c>
      <c r="N1670" t="str">
        <f t="shared" si="261"/>
        <v>NA</v>
      </c>
      <c r="O1670" t="str">
        <f t="shared" si="262"/>
        <v>MED</v>
      </c>
      <c r="P1670" t="str">
        <f t="shared" si="263"/>
        <v>APG&amp;E</v>
      </c>
      <c r="Q1670">
        <f t="shared" si="264"/>
        <v>36</v>
      </c>
      <c r="R1670">
        <v>0</v>
      </c>
      <c r="S1670">
        <f>200</f>
        <v>200</v>
      </c>
      <c r="T1670" s="9">
        <f t="shared" si="269"/>
        <v>86.208379544346599</v>
      </c>
      <c r="U1670">
        <f>0</f>
        <v>0</v>
      </c>
      <c r="V1670" s="9">
        <f t="shared" si="265"/>
        <v>86.208379544346599</v>
      </c>
      <c r="W1670" s="9">
        <f>0</f>
        <v>0</v>
      </c>
      <c r="X1670" s="9">
        <f>0</f>
        <v>0</v>
      </c>
      <c r="Y1670" s="9">
        <f>0</f>
        <v>0</v>
      </c>
      <c r="Z1670" s="9">
        <f>0</f>
        <v>0</v>
      </c>
      <c r="AA1670">
        <f>10</f>
        <v>10</v>
      </c>
    </row>
    <row r="1671" spans="1:27" x14ac:dyDescent="0.55000000000000004">
      <c r="A1671" s="10">
        <v>45992</v>
      </c>
      <c r="B1671" t="s">
        <v>11</v>
      </c>
      <c r="C1671" t="s">
        <v>21</v>
      </c>
      <c r="D1671" t="s">
        <v>20</v>
      </c>
      <c r="E1671" t="s">
        <v>28</v>
      </c>
      <c r="F1671" t="s">
        <v>29</v>
      </c>
      <c r="G1671" t="s">
        <v>16</v>
      </c>
      <c r="H1671">
        <v>8.7500240666176605</v>
      </c>
      <c r="J1671">
        <f t="shared" si="266"/>
        <v>1670</v>
      </c>
      <c r="K1671" t="str">
        <f t="shared" si="260"/>
        <v>AEP TX NorthWest LZ</v>
      </c>
      <c r="L1671" s="10">
        <f t="shared" si="267"/>
        <v>45887</v>
      </c>
      <c r="M1671" s="10">
        <f t="shared" si="268"/>
        <v>45992</v>
      </c>
      <c r="N1671" t="str">
        <f t="shared" si="261"/>
        <v>NA</v>
      </c>
      <c r="O1671" t="str">
        <f t="shared" si="262"/>
        <v>MED</v>
      </c>
      <c r="P1671" t="str">
        <f t="shared" si="263"/>
        <v>APG&amp;E</v>
      </c>
      <c r="Q1671">
        <f t="shared" si="264"/>
        <v>48</v>
      </c>
      <c r="R1671">
        <v>0</v>
      </c>
      <c r="S1671">
        <f>200</f>
        <v>200</v>
      </c>
      <c r="T1671" s="9">
        <f t="shared" si="269"/>
        <v>87.500240666176609</v>
      </c>
      <c r="U1671">
        <f>0</f>
        <v>0</v>
      </c>
      <c r="V1671" s="9">
        <f t="shared" si="265"/>
        <v>87.500240666176609</v>
      </c>
      <c r="W1671" s="9">
        <f>0</f>
        <v>0</v>
      </c>
      <c r="X1671" s="9">
        <f>0</f>
        <v>0</v>
      </c>
      <c r="Y1671" s="9">
        <f>0</f>
        <v>0</v>
      </c>
      <c r="Z1671" s="9">
        <f>0</f>
        <v>0</v>
      </c>
      <c r="AA1671">
        <f>10</f>
        <v>10</v>
      </c>
    </row>
    <row r="1672" spans="1:27" x14ac:dyDescent="0.55000000000000004">
      <c r="A1672" s="10">
        <v>45992</v>
      </c>
      <c r="B1672" t="s">
        <v>11</v>
      </c>
      <c r="C1672" t="s">
        <v>21</v>
      </c>
      <c r="D1672" t="s">
        <v>20</v>
      </c>
      <c r="E1672" t="s">
        <v>28</v>
      </c>
      <c r="F1672" t="s">
        <v>30</v>
      </c>
      <c r="G1672" t="s">
        <v>16</v>
      </c>
      <c r="H1672">
        <v>8.8425744519225304</v>
      </c>
      <c r="J1672">
        <f t="shared" si="266"/>
        <v>1671</v>
      </c>
      <c r="K1672" t="str">
        <f t="shared" si="260"/>
        <v>AEP TX NorthWest LZ</v>
      </c>
      <c r="L1672" s="10">
        <f t="shared" si="267"/>
        <v>45887</v>
      </c>
      <c r="M1672" s="10">
        <f t="shared" si="268"/>
        <v>45992</v>
      </c>
      <c r="N1672" t="str">
        <f t="shared" si="261"/>
        <v>NA</v>
      </c>
      <c r="O1672" t="str">
        <f t="shared" si="262"/>
        <v>MED</v>
      </c>
      <c r="P1672" t="str">
        <f t="shared" si="263"/>
        <v>APG&amp;E</v>
      </c>
      <c r="Q1672">
        <f t="shared" si="264"/>
        <v>60</v>
      </c>
      <c r="R1672">
        <v>0</v>
      </c>
      <c r="S1672">
        <f>200</f>
        <v>200</v>
      </c>
      <c r="T1672" s="9">
        <f t="shared" si="269"/>
        <v>88.425744519225304</v>
      </c>
      <c r="U1672">
        <f>0</f>
        <v>0</v>
      </c>
      <c r="V1672" s="9">
        <f t="shared" si="265"/>
        <v>88.425744519225304</v>
      </c>
      <c r="W1672" s="9">
        <f>0</f>
        <v>0</v>
      </c>
      <c r="X1672" s="9">
        <f>0</f>
        <v>0</v>
      </c>
      <c r="Y1672" s="9">
        <f>0</f>
        <v>0</v>
      </c>
      <c r="Z1672" s="9">
        <f>0</f>
        <v>0</v>
      </c>
      <c r="AA1672">
        <f>10</f>
        <v>10</v>
      </c>
    </row>
    <row r="1673" spans="1:27" x14ac:dyDescent="0.55000000000000004">
      <c r="A1673" s="10">
        <v>46023</v>
      </c>
      <c r="B1673" t="s">
        <v>11</v>
      </c>
      <c r="C1673" t="s">
        <v>21</v>
      </c>
      <c r="D1673" t="s">
        <v>20</v>
      </c>
      <c r="E1673" t="s">
        <v>28</v>
      </c>
      <c r="F1673" t="s">
        <v>15</v>
      </c>
      <c r="G1673" t="s">
        <v>16</v>
      </c>
      <c r="H1673">
        <v>8.4520810071206807</v>
      </c>
      <c r="J1673">
        <f t="shared" si="266"/>
        <v>1672</v>
      </c>
      <c r="K1673" t="str">
        <f t="shared" si="260"/>
        <v>AEP TX NorthWest LZ</v>
      </c>
      <c r="L1673" s="10">
        <f t="shared" si="267"/>
        <v>45887</v>
      </c>
      <c r="M1673" s="10">
        <f t="shared" si="268"/>
        <v>46023</v>
      </c>
      <c r="N1673" t="str">
        <f t="shared" si="261"/>
        <v>NA</v>
      </c>
      <c r="O1673" t="str">
        <f t="shared" si="262"/>
        <v>MED</v>
      </c>
      <c r="P1673" t="str">
        <f t="shared" si="263"/>
        <v>APG&amp;E</v>
      </c>
      <c r="Q1673">
        <f t="shared" si="264"/>
        <v>12</v>
      </c>
      <c r="R1673">
        <v>0</v>
      </c>
      <c r="S1673">
        <f>200</f>
        <v>200</v>
      </c>
      <c r="T1673" s="9">
        <f t="shared" si="269"/>
        <v>84.52081007120681</v>
      </c>
      <c r="U1673">
        <f>0</f>
        <v>0</v>
      </c>
      <c r="V1673" s="9">
        <f t="shared" si="265"/>
        <v>84.52081007120681</v>
      </c>
      <c r="W1673" s="9">
        <f>0</f>
        <v>0</v>
      </c>
      <c r="X1673" s="9">
        <f>0</f>
        <v>0</v>
      </c>
      <c r="Y1673" s="9">
        <f>0</f>
        <v>0</v>
      </c>
      <c r="Z1673" s="9">
        <f>0</f>
        <v>0</v>
      </c>
      <c r="AA1673">
        <f>10</f>
        <v>10</v>
      </c>
    </row>
    <row r="1674" spans="1:27" x14ac:dyDescent="0.55000000000000004">
      <c r="A1674" s="10">
        <v>46023</v>
      </c>
      <c r="B1674" t="s">
        <v>11</v>
      </c>
      <c r="C1674" t="s">
        <v>21</v>
      </c>
      <c r="D1674" t="s">
        <v>20</v>
      </c>
      <c r="E1674" t="s">
        <v>28</v>
      </c>
      <c r="F1674" t="s">
        <v>17</v>
      </c>
      <c r="G1674" t="s">
        <v>16</v>
      </c>
      <c r="H1674">
        <v>8.6250186297219607</v>
      </c>
      <c r="J1674">
        <f t="shared" si="266"/>
        <v>1673</v>
      </c>
      <c r="K1674" t="str">
        <f t="shared" si="260"/>
        <v>AEP TX NorthWest LZ</v>
      </c>
      <c r="L1674" s="10">
        <f t="shared" si="267"/>
        <v>45887</v>
      </c>
      <c r="M1674" s="10">
        <f t="shared" si="268"/>
        <v>46023</v>
      </c>
      <c r="N1674" t="str">
        <f t="shared" si="261"/>
        <v>NA</v>
      </c>
      <c r="O1674" t="str">
        <f t="shared" si="262"/>
        <v>MED</v>
      </c>
      <c r="P1674" t="str">
        <f t="shared" si="263"/>
        <v>APG&amp;E</v>
      </c>
      <c r="Q1674">
        <f t="shared" si="264"/>
        <v>24</v>
      </c>
      <c r="R1674">
        <v>0</v>
      </c>
      <c r="S1674">
        <f>200</f>
        <v>200</v>
      </c>
      <c r="T1674" s="9">
        <f t="shared" si="269"/>
        <v>86.250186297219614</v>
      </c>
      <c r="U1674">
        <f>0</f>
        <v>0</v>
      </c>
      <c r="V1674" s="9">
        <f t="shared" si="265"/>
        <v>86.250186297219614</v>
      </c>
      <c r="W1674" s="9">
        <f>0</f>
        <v>0</v>
      </c>
      <c r="X1674" s="9">
        <f>0</f>
        <v>0</v>
      </c>
      <c r="Y1674" s="9">
        <f>0</f>
        <v>0</v>
      </c>
      <c r="Z1674" s="9">
        <f>0</f>
        <v>0</v>
      </c>
      <c r="AA1674">
        <f>10</f>
        <v>10</v>
      </c>
    </row>
    <row r="1675" spans="1:27" x14ac:dyDescent="0.55000000000000004">
      <c r="A1675" s="10">
        <v>46023</v>
      </c>
      <c r="B1675" t="s">
        <v>11</v>
      </c>
      <c r="C1675" t="s">
        <v>21</v>
      </c>
      <c r="D1675" t="s">
        <v>20</v>
      </c>
      <c r="E1675" t="s">
        <v>28</v>
      </c>
      <c r="F1675" t="s">
        <v>18</v>
      </c>
      <c r="G1675" t="s">
        <v>16</v>
      </c>
      <c r="H1675">
        <v>8.6579588747911007</v>
      </c>
      <c r="J1675">
        <f t="shared" si="266"/>
        <v>1674</v>
      </c>
      <c r="K1675" t="str">
        <f t="shared" si="260"/>
        <v>AEP TX NorthWest LZ</v>
      </c>
      <c r="L1675" s="10">
        <f t="shared" si="267"/>
        <v>45887</v>
      </c>
      <c r="M1675" s="10">
        <f t="shared" si="268"/>
        <v>46023</v>
      </c>
      <c r="N1675" t="str">
        <f t="shared" si="261"/>
        <v>NA</v>
      </c>
      <c r="O1675" t="str">
        <f t="shared" si="262"/>
        <v>MED</v>
      </c>
      <c r="P1675" t="str">
        <f t="shared" si="263"/>
        <v>APG&amp;E</v>
      </c>
      <c r="Q1675">
        <f t="shared" si="264"/>
        <v>36</v>
      </c>
      <c r="R1675">
        <v>0</v>
      </c>
      <c r="S1675">
        <f>200</f>
        <v>200</v>
      </c>
      <c r="T1675" s="9">
        <f t="shared" si="269"/>
        <v>86.579588747911004</v>
      </c>
      <c r="U1675">
        <f>0</f>
        <v>0</v>
      </c>
      <c r="V1675" s="9">
        <f t="shared" si="265"/>
        <v>86.579588747911004</v>
      </c>
      <c r="W1675" s="9">
        <f>0</f>
        <v>0</v>
      </c>
      <c r="X1675" s="9">
        <f>0</f>
        <v>0</v>
      </c>
      <c r="Y1675" s="9">
        <f>0</f>
        <v>0</v>
      </c>
      <c r="Z1675" s="9">
        <f>0</f>
        <v>0</v>
      </c>
      <c r="AA1675">
        <f>10</f>
        <v>10</v>
      </c>
    </row>
    <row r="1676" spans="1:27" x14ac:dyDescent="0.55000000000000004">
      <c r="A1676" s="10">
        <v>46023</v>
      </c>
      <c r="B1676" t="s">
        <v>11</v>
      </c>
      <c r="C1676" t="s">
        <v>21</v>
      </c>
      <c r="D1676" t="s">
        <v>20</v>
      </c>
      <c r="E1676" t="s">
        <v>28</v>
      </c>
      <c r="F1676" t="s">
        <v>29</v>
      </c>
      <c r="G1676" t="s">
        <v>16</v>
      </c>
      <c r="H1676">
        <v>8.7796258978434008</v>
      </c>
      <c r="J1676">
        <f t="shared" si="266"/>
        <v>1675</v>
      </c>
      <c r="K1676" t="str">
        <f t="shared" si="260"/>
        <v>AEP TX NorthWest LZ</v>
      </c>
      <c r="L1676" s="10">
        <f t="shared" si="267"/>
        <v>45887</v>
      </c>
      <c r="M1676" s="10">
        <f t="shared" si="268"/>
        <v>46023</v>
      </c>
      <c r="N1676" t="str">
        <f t="shared" si="261"/>
        <v>NA</v>
      </c>
      <c r="O1676" t="str">
        <f t="shared" si="262"/>
        <v>MED</v>
      </c>
      <c r="P1676" t="str">
        <f t="shared" si="263"/>
        <v>APG&amp;E</v>
      </c>
      <c r="Q1676">
        <f t="shared" si="264"/>
        <v>48</v>
      </c>
      <c r="R1676">
        <v>0</v>
      </c>
      <c r="S1676">
        <f>200</f>
        <v>200</v>
      </c>
      <c r="T1676" s="9">
        <f t="shared" si="269"/>
        <v>87.796258978434011</v>
      </c>
      <c r="U1676">
        <f>0</f>
        <v>0</v>
      </c>
      <c r="V1676" s="9">
        <f t="shared" si="265"/>
        <v>87.796258978434011</v>
      </c>
      <c r="W1676" s="9">
        <f>0</f>
        <v>0</v>
      </c>
      <c r="X1676" s="9">
        <f>0</f>
        <v>0</v>
      </c>
      <c r="Y1676" s="9">
        <f>0</f>
        <v>0</v>
      </c>
      <c r="Z1676" s="9">
        <f>0</f>
        <v>0</v>
      </c>
      <c r="AA1676">
        <f>10</f>
        <v>10</v>
      </c>
    </row>
    <row r="1677" spans="1:27" x14ac:dyDescent="0.55000000000000004">
      <c r="A1677" s="10">
        <v>46023</v>
      </c>
      <c r="B1677" t="s">
        <v>11</v>
      </c>
      <c r="C1677" t="s">
        <v>21</v>
      </c>
      <c r="D1677" t="s">
        <v>20</v>
      </c>
      <c r="E1677" t="s">
        <v>28</v>
      </c>
      <c r="F1677" t="s">
        <v>30</v>
      </c>
      <c r="G1677" t="s">
        <v>16</v>
      </c>
      <c r="H1677">
        <v>8.8667993747590792</v>
      </c>
      <c r="J1677">
        <f t="shared" si="266"/>
        <v>1676</v>
      </c>
      <c r="K1677" t="str">
        <f t="shared" si="260"/>
        <v>AEP TX NorthWest LZ</v>
      </c>
      <c r="L1677" s="10">
        <f t="shared" si="267"/>
        <v>45887</v>
      </c>
      <c r="M1677" s="10">
        <f t="shared" si="268"/>
        <v>46023</v>
      </c>
      <c r="N1677" t="str">
        <f t="shared" si="261"/>
        <v>NA</v>
      </c>
      <c r="O1677" t="str">
        <f t="shared" si="262"/>
        <v>MED</v>
      </c>
      <c r="P1677" t="str">
        <f t="shared" si="263"/>
        <v>APG&amp;E</v>
      </c>
      <c r="Q1677">
        <f t="shared" si="264"/>
        <v>60</v>
      </c>
      <c r="R1677">
        <v>0</v>
      </c>
      <c r="S1677">
        <f>200</f>
        <v>200</v>
      </c>
      <c r="T1677" s="9">
        <f t="shared" si="269"/>
        <v>88.667993747590799</v>
      </c>
      <c r="U1677">
        <f>0</f>
        <v>0</v>
      </c>
      <c r="V1677" s="9">
        <f t="shared" si="265"/>
        <v>88.667993747590799</v>
      </c>
      <c r="W1677" s="9">
        <f>0</f>
        <v>0</v>
      </c>
      <c r="X1677" s="9">
        <f>0</f>
        <v>0</v>
      </c>
      <c r="Y1677" s="9">
        <f>0</f>
        <v>0</v>
      </c>
      <c r="Z1677" s="9">
        <f>0</f>
        <v>0</v>
      </c>
      <c r="AA1677">
        <f>10</f>
        <v>10</v>
      </c>
    </row>
    <row r="1678" spans="1:27" x14ac:dyDescent="0.55000000000000004">
      <c r="A1678" s="10">
        <v>46054</v>
      </c>
      <c r="B1678" t="s">
        <v>11</v>
      </c>
      <c r="C1678" t="s">
        <v>21</v>
      </c>
      <c r="D1678" t="s">
        <v>20</v>
      </c>
      <c r="E1678" t="s">
        <v>28</v>
      </c>
      <c r="F1678" t="s">
        <v>15</v>
      </c>
      <c r="G1678" t="s">
        <v>16</v>
      </c>
      <c r="H1678">
        <v>8.5124434857450808</v>
      </c>
      <c r="J1678">
        <f t="shared" si="266"/>
        <v>1677</v>
      </c>
      <c r="K1678" t="str">
        <f t="shared" si="260"/>
        <v>AEP TX NorthWest LZ</v>
      </c>
      <c r="L1678" s="10">
        <f t="shared" si="267"/>
        <v>45887</v>
      </c>
      <c r="M1678" s="10">
        <f t="shared" si="268"/>
        <v>46054</v>
      </c>
      <c r="N1678" t="str">
        <f t="shared" si="261"/>
        <v>NA</v>
      </c>
      <c r="O1678" t="str">
        <f t="shared" si="262"/>
        <v>MED</v>
      </c>
      <c r="P1678" t="str">
        <f t="shared" si="263"/>
        <v>APG&amp;E</v>
      </c>
      <c r="Q1678">
        <f t="shared" si="264"/>
        <v>12</v>
      </c>
      <c r="R1678">
        <v>0</v>
      </c>
      <c r="S1678">
        <f>200</f>
        <v>200</v>
      </c>
      <c r="T1678" s="9">
        <f t="shared" si="269"/>
        <v>85.124434857450808</v>
      </c>
      <c r="U1678">
        <f>0</f>
        <v>0</v>
      </c>
      <c r="V1678" s="9">
        <f t="shared" si="265"/>
        <v>85.124434857450808</v>
      </c>
      <c r="W1678" s="9">
        <f>0</f>
        <v>0</v>
      </c>
      <c r="X1678" s="9">
        <f>0</f>
        <v>0</v>
      </c>
      <c r="Y1678" s="9">
        <f>0</f>
        <v>0</v>
      </c>
      <c r="Z1678" s="9">
        <f>0</f>
        <v>0</v>
      </c>
      <c r="AA1678">
        <f>10</f>
        <v>10</v>
      </c>
    </row>
    <row r="1679" spans="1:27" x14ac:dyDescent="0.55000000000000004">
      <c r="A1679" s="10">
        <v>46054</v>
      </c>
      <c r="B1679" t="s">
        <v>11</v>
      </c>
      <c r="C1679" t="s">
        <v>21</v>
      </c>
      <c r="D1679" t="s">
        <v>20</v>
      </c>
      <c r="E1679" t="s">
        <v>28</v>
      </c>
      <c r="F1679" t="s">
        <v>17</v>
      </c>
      <c r="G1679" t="s">
        <v>16</v>
      </c>
      <c r="H1679">
        <v>8.6860453245190996</v>
      </c>
      <c r="J1679">
        <f t="shared" si="266"/>
        <v>1678</v>
      </c>
      <c r="K1679" t="str">
        <f t="shared" si="260"/>
        <v>AEP TX NorthWest LZ</v>
      </c>
      <c r="L1679" s="10">
        <f t="shared" si="267"/>
        <v>45887</v>
      </c>
      <c r="M1679" s="10">
        <f t="shared" si="268"/>
        <v>46054</v>
      </c>
      <c r="N1679" t="str">
        <f t="shared" si="261"/>
        <v>NA</v>
      </c>
      <c r="O1679" t="str">
        <f t="shared" si="262"/>
        <v>MED</v>
      </c>
      <c r="P1679" t="str">
        <f t="shared" si="263"/>
        <v>APG&amp;E</v>
      </c>
      <c r="Q1679">
        <f t="shared" si="264"/>
        <v>24</v>
      </c>
      <c r="R1679">
        <v>0</v>
      </c>
      <c r="S1679">
        <f>200</f>
        <v>200</v>
      </c>
      <c r="T1679" s="9">
        <f t="shared" si="269"/>
        <v>86.860453245190996</v>
      </c>
      <c r="U1679">
        <f>0</f>
        <v>0</v>
      </c>
      <c r="V1679" s="9">
        <f t="shared" si="265"/>
        <v>86.860453245190996</v>
      </c>
      <c r="W1679" s="9">
        <f>0</f>
        <v>0</v>
      </c>
      <c r="X1679" s="9">
        <f>0</f>
        <v>0</v>
      </c>
      <c r="Y1679" s="9">
        <f>0</f>
        <v>0</v>
      </c>
      <c r="Z1679" s="9">
        <f>0</f>
        <v>0</v>
      </c>
      <c r="AA1679">
        <f>10</f>
        <v>10</v>
      </c>
    </row>
    <row r="1680" spans="1:27" x14ac:dyDescent="0.55000000000000004">
      <c r="A1680" s="10">
        <v>46054</v>
      </c>
      <c r="B1680" t="s">
        <v>11</v>
      </c>
      <c r="C1680" t="s">
        <v>21</v>
      </c>
      <c r="D1680" t="s">
        <v>20</v>
      </c>
      <c r="E1680" t="s">
        <v>28</v>
      </c>
      <c r="F1680" t="s">
        <v>18</v>
      </c>
      <c r="G1680" t="s">
        <v>16</v>
      </c>
      <c r="H1680">
        <v>8.7151826235984799</v>
      </c>
      <c r="J1680">
        <f t="shared" si="266"/>
        <v>1679</v>
      </c>
      <c r="K1680" t="str">
        <f t="shared" si="260"/>
        <v>AEP TX NorthWest LZ</v>
      </c>
      <c r="L1680" s="10">
        <f t="shared" si="267"/>
        <v>45887</v>
      </c>
      <c r="M1680" s="10">
        <f t="shared" si="268"/>
        <v>46054</v>
      </c>
      <c r="N1680" t="str">
        <f t="shared" si="261"/>
        <v>NA</v>
      </c>
      <c r="O1680" t="str">
        <f t="shared" si="262"/>
        <v>MED</v>
      </c>
      <c r="P1680" t="str">
        <f t="shared" si="263"/>
        <v>APG&amp;E</v>
      </c>
      <c r="Q1680">
        <f t="shared" si="264"/>
        <v>36</v>
      </c>
      <c r="R1680">
        <v>0</v>
      </c>
      <c r="S1680">
        <f>200</f>
        <v>200</v>
      </c>
      <c r="T1680" s="9">
        <f t="shared" si="269"/>
        <v>87.151826235984799</v>
      </c>
      <c r="U1680">
        <f>0</f>
        <v>0</v>
      </c>
      <c r="V1680" s="9">
        <f t="shared" si="265"/>
        <v>87.151826235984799</v>
      </c>
      <c r="W1680" s="9">
        <f>0</f>
        <v>0</v>
      </c>
      <c r="X1680" s="9">
        <f>0</f>
        <v>0</v>
      </c>
      <c r="Y1680" s="9">
        <f>0</f>
        <v>0</v>
      </c>
      <c r="Z1680" s="9">
        <f>0</f>
        <v>0</v>
      </c>
      <c r="AA1680">
        <f>10</f>
        <v>10</v>
      </c>
    </row>
    <row r="1681" spans="1:27" x14ac:dyDescent="0.55000000000000004">
      <c r="A1681" s="10">
        <v>46054</v>
      </c>
      <c r="B1681" t="s">
        <v>11</v>
      </c>
      <c r="C1681" t="s">
        <v>21</v>
      </c>
      <c r="D1681" t="s">
        <v>20</v>
      </c>
      <c r="E1681" t="s">
        <v>28</v>
      </c>
      <c r="F1681" t="s">
        <v>29</v>
      </c>
      <c r="G1681" t="s">
        <v>16</v>
      </c>
      <c r="H1681">
        <v>8.8278948701858901</v>
      </c>
      <c r="J1681">
        <f t="shared" si="266"/>
        <v>1680</v>
      </c>
      <c r="K1681" t="str">
        <f t="shared" si="260"/>
        <v>AEP TX NorthWest LZ</v>
      </c>
      <c r="L1681" s="10">
        <f t="shared" si="267"/>
        <v>45887</v>
      </c>
      <c r="M1681" s="10">
        <f t="shared" si="268"/>
        <v>46054</v>
      </c>
      <c r="N1681" t="str">
        <f t="shared" si="261"/>
        <v>NA</v>
      </c>
      <c r="O1681" t="str">
        <f t="shared" si="262"/>
        <v>MED</v>
      </c>
      <c r="P1681" t="str">
        <f t="shared" si="263"/>
        <v>APG&amp;E</v>
      </c>
      <c r="Q1681">
        <f t="shared" si="264"/>
        <v>48</v>
      </c>
      <c r="R1681">
        <v>0</v>
      </c>
      <c r="S1681">
        <f>200</f>
        <v>200</v>
      </c>
      <c r="T1681" s="9">
        <f t="shared" si="269"/>
        <v>88.278948701858894</v>
      </c>
      <c r="U1681">
        <f>0</f>
        <v>0</v>
      </c>
      <c r="V1681" s="9">
        <f t="shared" si="265"/>
        <v>88.278948701858894</v>
      </c>
      <c r="W1681" s="9">
        <f>0</f>
        <v>0</v>
      </c>
      <c r="X1681" s="9">
        <f>0</f>
        <v>0</v>
      </c>
      <c r="Y1681" s="9">
        <f>0</f>
        <v>0</v>
      </c>
      <c r="Z1681" s="9">
        <f>0</f>
        <v>0</v>
      </c>
      <c r="AA1681">
        <f>10</f>
        <v>10</v>
      </c>
    </row>
    <row r="1682" spans="1:27" x14ac:dyDescent="0.55000000000000004">
      <c r="A1682" s="10">
        <v>46054</v>
      </c>
      <c r="B1682" t="s">
        <v>11</v>
      </c>
      <c r="C1682" t="s">
        <v>21</v>
      </c>
      <c r="D1682" t="s">
        <v>20</v>
      </c>
      <c r="E1682" t="s">
        <v>28</v>
      </c>
      <c r="F1682" t="s">
        <v>30</v>
      </c>
      <c r="G1682" t="s">
        <v>16</v>
      </c>
      <c r="H1682">
        <v>8.9102883895185805</v>
      </c>
      <c r="J1682">
        <f t="shared" si="266"/>
        <v>1681</v>
      </c>
      <c r="K1682" t="str">
        <f t="shared" si="260"/>
        <v>AEP TX NorthWest LZ</v>
      </c>
      <c r="L1682" s="10">
        <f t="shared" si="267"/>
        <v>45887</v>
      </c>
      <c r="M1682" s="10">
        <f t="shared" si="268"/>
        <v>46054</v>
      </c>
      <c r="N1682" t="str">
        <f t="shared" si="261"/>
        <v>NA</v>
      </c>
      <c r="O1682" t="str">
        <f t="shared" si="262"/>
        <v>MED</v>
      </c>
      <c r="P1682" t="str">
        <f t="shared" si="263"/>
        <v>APG&amp;E</v>
      </c>
      <c r="Q1682">
        <f t="shared" si="264"/>
        <v>60</v>
      </c>
      <c r="R1682">
        <v>0</v>
      </c>
      <c r="S1682">
        <f>200</f>
        <v>200</v>
      </c>
      <c r="T1682" s="9">
        <f t="shared" si="269"/>
        <v>89.102883895185812</v>
      </c>
      <c r="U1682">
        <f>0</f>
        <v>0</v>
      </c>
      <c r="V1682" s="9">
        <f t="shared" si="265"/>
        <v>89.102883895185812</v>
      </c>
      <c r="W1682" s="9">
        <f>0</f>
        <v>0</v>
      </c>
      <c r="X1682" s="9">
        <f>0</f>
        <v>0</v>
      </c>
      <c r="Y1682" s="9">
        <f>0</f>
        <v>0</v>
      </c>
      <c r="Z1682" s="9">
        <f>0</f>
        <v>0</v>
      </c>
      <c r="AA1682">
        <f>10</f>
        <v>10</v>
      </c>
    </row>
    <row r="1683" spans="1:27" x14ac:dyDescent="0.55000000000000004">
      <c r="A1683" s="10">
        <v>46082</v>
      </c>
      <c r="B1683" t="s">
        <v>11</v>
      </c>
      <c r="C1683" t="s">
        <v>21</v>
      </c>
      <c r="D1683" t="s">
        <v>20</v>
      </c>
      <c r="E1683" t="s">
        <v>28</v>
      </c>
      <c r="F1683" t="s">
        <v>15</v>
      </c>
      <c r="G1683" t="s">
        <v>16</v>
      </c>
      <c r="H1683">
        <v>8.5597120763045407</v>
      </c>
      <c r="J1683">
        <f t="shared" si="266"/>
        <v>1682</v>
      </c>
      <c r="K1683" t="str">
        <f t="shared" si="260"/>
        <v>AEP TX NorthWest LZ</v>
      </c>
      <c r="L1683" s="10">
        <f t="shared" si="267"/>
        <v>45887</v>
      </c>
      <c r="M1683" s="10">
        <f t="shared" si="268"/>
        <v>46082</v>
      </c>
      <c r="N1683" t="str">
        <f t="shared" si="261"/>
        <v>NA</v>
      </c>
      <c r="O1683" t="str">
        <f t="shared" si="262"/>
        <v>MED</v>
      </c>
      <c r="P1683" t="str">
        <f t="shared" si="263"/>
        <v>APG&amp;E</v>
      </c>
      <c r="Q1683">
        <f t="shared" si="264"/>
        <v>12</v>
      </c>
      <c r="R1683">
        <v>0</v>
      </c>
      <c r="S1683">
        <f>200</f>
        <v>200</v>
      </c>
      <c r="T1683" s="9">
        <f t="shared" si="269"/>
        <v>85.59712076304541</v>
      </c>
      <c r="U1683">
        <f>0</f>
        <v>0</v>
      </c>
      <c r="V1683" s="9">
        <f t="shared" si="265"/>
        <v>85.59712076304541</v>
      </c>
      <c r="W1683" s="9">
        <f>0</f>
        <v>0</v>
      </c>
      <c r="X1683" s="9">
        <f>0</f>
        <v>0</v>
      </c>
      <c r="Y1683" s="9">
        <f>0</f>
        <v>0</v>
      </c>
      <c r="Z1683" s="9">
        <f>0</f>
        <v>0</v>
      </c>
      <c r="AA1683">
        <f>10</f>
        <v>10</v>
      </c>
    </row>
    <row r="1684" spans="1:27" x14ac:dyDescent="0.55000000000000004">
      <c r="A1684" s="10">
        <v>46082</v>
      </c>
      <c r="B1684" t="s">
        <v>11</v>
      </c>
      <c r="C1684" t="s">
        <v>21</v>
      </c>
      <c r="D1684" t="s">
        <v>20</v>
      </c>
      <c r="E1684" t="s">
        <v>28</v>
      </c>
      <c r="F1684" t="s">
        <v>17</v>
      </c>
      <c r="G1684" t="s">
        <v>16</v>
      </c>
      <c r="H1684">
        <v>8.7375367173153204</v>
      </c>
      <c r="J1684">
        <f t="shared" si="266"/>
        <v>1683</v>
      </c>
      <c r="K1684" t="str">
        <f t="shared" si="260"/>
        <v>AEP TX NorthWest LZ</v>
      </c>
      <c r="L1684" s="10">
        <f t="shared" si="267"/>
        <v>45887</v>
      </c>
      <c r="M1684" s="10">
        <f t="shared" si="268"/>
        <v>46082</v>
      </c>
      <c r="N1684" t="str">
        <f t="shared" si="261"/>
        <v>NA</v>
      </c>
      <c r="O1684" t="str">
        <f t="shared" si="262"/>
        <v>MED</v>
      </c>
      <c r="P1684" t="str">
        <f t="shared" si="263"/>
        <v>APG&amp;E</v>
      </c>
      <c r="Q1684">
        <f t="shared" si="264"/>
        <v>24</v>
      </c>
      <c r="R1684">
        <v>0</v>
      </c>
      <c r="S1684">
        <f>200</f>
        <v>200</v>
      </c>
      <c r="T1684" s="9">
        <f t="shared" si="269"/>
        <v>87.375367173153208</v>
      </c>
      <c r="U1684">
        <f>0</f>
        <v>0</v>
      </c>
      <c r="V1684" s="9">
        <f t="shared" si="265"/>
        <v>87.375367173153208</v>
      </c>
      <c r="W1684" s="9">
        <f>0</f>
        <v>0</v>
      </c>
      <c r="X1684" s="9">
        <f>0</f>
        <v>0</v>
      </c>
      <c r="Y1684" s="9">
        <f>0</f>
        <v>0</v>
      </c>
      <c r="Z1684" s="9">
        <f>0</f>
        <v>0</v>
      </c>
      <c r="AA1684">
        <f>10</f>
        <v>10</v>
      </c>
    </row>
    <row r="1685" spans="1:27" x14ac:dyDescent="0.55000000000000004">
      <c r="A1685" s="10">
        <v>46082</v>
      </c>
      <c r="B1685" t="s">
        <v>11</v>
      </c>
      <c r="C1685" t="s">
        <v>21</v>
      </c>
      <c r="D1685" t="s">
        <v>20</v>
      </c>
      <c r="E1685" t="s">
        <v>28</v>
      </c>
      <c r="F1685" t="s">
        <v>18</v>
      </c>
      <c r="G1685" t="s">
        <v>16</v>
      </c>
      <c r="H1685">
        <v>8.7610005098288504</v>
      </c>
      <c r="J1685">
        <f t="shared" si="266"/>
        <v>1684</v>
      </c>
      <c r="K1685" t="str">
        <f t="shared" si="260"/>
        <v>AEP TX NorthWest LZ</v>
      </c>
      <c r="L1685" s="10">
        <f t="shared" si="267"/>
        <v>45887</v>
      </c>
      <c r="M1685" s="10">
        <f t="shared" si="268"/>
        <v>46082</v>
      </c>
      <c r="N1685" t="str">
        <f t="shared" si="261"/>
        <v>NA</v>
      </c>
      <c r="O1685" t="str">
        <f t="shared" si="262"/>
        <v>MED</v>
      </c>
      <c r="P1685" t="str">
        <f t="shared" si="263"/>
        <v>APG&amp;E</v>
      </c>
      <c r="Q1685">
        <f t="shared" si="264"/>
        <v>36</v>
      </c>
      <c r="R1685">
        <v>0</v>
      </c>
      <c r="S1685">
        <f>200</f>
        <v>200</v>
      </c>
      <c r="T1685" s="9">
        <f t="shared" si="269"/>
        <v>87.610005098288497</v>
      </c>
      <c r="U1685">
        <f>0</f>
        <v>0</v>
      </c>
      <c r="V1685" s="9">
        <f t="shared" si="265"/>
        <v>87.610005098288497</v>
      </c>
      <c r="W1685" s="9">
        <f>0</f>
        <v>0</v>
      </c>
      <c r="X1685" s="9">
        <f>0</f>
        <v>0</v>
      </c>
      <c r="Y1685" s="9">
        <f>0</f>
        <v>0</v>
      </c>
      <c r="Z1685" s="9">
        <f>0</f>
        <v>0</v>
      </c>
      <c r="AA1685">
        <f>10</f>
        <v>10</v>
      </c>
    </row>
    <row r="1686" spans="1:27" x14ac:dyDescent="0.55000000000000004">
      <c r="A1686" s="10">
        <v>46082</v>
      </c>
      <c r="B1686" t="s">
        <v>11</v>
      </c>
      <c r="C1686" t="s">
        <v>21</v>
      </c>
      <c r="D1686" t="s">
        <v>20</v>
      </c>
      <c r="E1686" t="s">
        <v>28</v>
      </c>
      <c r="F1686" t="s">
        <v>29</v>
      </c>
      <c r="G1686" t="s">
        <v>16</v>
      </c>
      <c r="H1686">
        <v>8.8675770590352396</v>
      </c>
      <c r="J1686">
        <f t="shared" si="266"/>
        <v>1685</v>
      </c>
      <c r="K1686" t="str">
        <f t="shared" si="260"/>
        <v>AEP TX NorthWest LZ</v>
      </c>
      <c r="L1686" s="10">
        <f t="shared" si="267"/>
        <v>45887</v>
      </c>
      <c r="M1686" s="10">
        <f t="shared" si="268"/>
        <v>46082</v>
      </c>
      <c r="N1686" t="str">
        <f t="shared" si="261"/>
        <v>NA</v>
      </c>
      <c r="O1686" t="str">
        <f t="shared" si="262"/>
        <v>MED</v>
      </c>
      <c r="P1686" t="str">
        <f t="shared" si="263"/>
        <v>APG&amp;E</v>
      </c>
      <c r="Q1686">
        <f t="shared" si="264"/>
        <v>48</v>
      </c>
      <c r="R1686">
        <v>0</v>
      </c>
      <c r="S1686">
        <f>200</f>
        <v>200</v>
      </c>
      <c r="T1686" s="9">
        <f t="shared" si="269"/>
        <v>88.6757705903524</v>
      </c>
      <c r="U1686">
        <f>0</f>
        <v>0</v>
      </c>
      <c r="V1686" s="9">
        <f t="shared" si="265"/>
        <v>88.6757705903524</v>
      </c>
      <c r="W1686" s="9">
        <f>0</f>
        <v>0</v>
      </c>
      <c r="X1686" s="9">
        <f>0</f>
        <v>0</v>
      </c>
      <c r="Y1686" s="9">
        <f>0</f>
        <v>0</v>
      </c>
      <c r="Z1686" s="9">
        <f>0</f>
        <v>0</v>
      </c>
      <c r="AA1686">
        <f>10</f>
        <v>10</v>
      </c>
    </row>
    <row r="1687" spans="1:27" x14ac:dyDescent="0.55000000000000004">
      <c r="A1687" s="10">
        <v>46082</v>
      </c>
      <c r="B1687" t="s">
        <v>11</v>
      </c>
      <c r="C1687" t="s">
        <v>21</v>
      </c>
      <c r="D1687" t="s">
        <v>20</v>
      </c>
      <c r="E1687" t="s">
        <v>28</v>
      </c>
      <c r="F1687" t="s">
        <v>30</v>
      </c>
      <c r="G1687" t="s">
        <v>16</v>
      </c>
      <c r="H1687">
        <v>8.9470789593182598</v>
      </c>
      <c r="J1687">
        <f t="shared" si="266"/>
        <v>1686</v>
      </c>
      <c r="K1687" t="str">
        <f t="shared" si="260"/>
        <v>AEP TX NorthWest LZ</v>
      </c>
      <c r="L1687" s="10">
        <f t="shared" si="267"/>
        <v>45887</v>
      </c>
      <c r="M1687" s="10">
        <f t="shared" si="268"/>
        <v>46082</v>
      </c>
      <c r="N1687" t="str">
        <f t="shared" si="261"/>
        <v>NA</v>
      </c>
      <c r="O1687" t="str">
        <f t="shared" si="262"/>
        <v>MED</v>
      </c>
      <c r="P1687" t="str">
        <f t="shared" si="263"/>
        <v>APG&amp;E</v>
      </c>
      <c r="Q1687">
        <f t="shared" si="264"/>
        <v>60</v>
      </c>
      <c r="R1687">
        <v>0</v>
      </c>
      <c r="S1687">
        <f>200</f>
        <v>200</v>
      </c>
      <c r="T1687" s="9">
        <f t="shared" si="269"/>
        <v>89.470789593182602</v>
      </c>
      <c r="U1687">
        <f>0</f>
        <v>0</v>
      </c>
      <c r="V1687" s="9">
        <f t="shared" si="265"/>
        <v>89.470789593182602</v>
      </c>
      <c r="W1687" s="9">
        <f>0</f>
        <v>0</v>
      </c>
      <c r="X1687" s="9">
        <f>0</f>
        <v>0</v>
      </c>
      <c r="Y1687" s="9">
        <f>0</f>
        <v>0</v>
      </c>
      <c r="Z1687" s="9">
        <f>0</f>
        <v>0</v>
      </c>
      <c r="AA1687">
        <f>10</f>
        <v>10</v>
      </c>
    </row>
    <row r="1688" spans="1:27" x14ac:dyDescent="0.55000000000000004">
      <c r="A1688" s="10">
        <v>46113</v>
      </c>
      <c r="B1688" t="s">
        <v>11</v>
      </c>
      <c r="C1688" t="s">
        <v>21</v>
      </c>
      <c r="D1688" t="s">
        <v>20</v>
      </c>
      <c r="E1688" t="s">
        <v>28</v>
      </c>
      <c r="F1688" t="s">
        <v>15</v>
      </c>
      <c r="G1688" t="s">
        <v>16</v>
      </c>
      <c r="H1688">
        <v>8.5806741523677701</v>
      </c>
      <c r="J1688">
        <f t="shared" si="266"/>
        <v>1687</v>
      </c>
      <c r="K1688" t="str">
        <f t="shared" si="260"/>
        <v>AEP TX NorthWest LZ</v>
      </c>
      <c r="L1688" s="10">
        <f t="shared" si="267"/>
        <v>45887</v>
      </c>
      <c r="M1688" s="10">
        <f t="shared" si="268"/>
        <v>46113</v>
      </c>
      <c r="N1688" t="str">
        <f t="shared" si="261"/>
        <v>NA</v>
      </c>
      <c r="O1688" t="str">
        <f t="shared" si="262"/>
        <v>MED</v>
      </c>
      <c r="P1688" t="str">
        <f t="shared" si="263"/>
        <v>APG&amp;E</v>
      </c>
      <c r="Q1688">
        <f t="shared" si="264"/>
        <v>12</v>
      </c>
      <c r="R1688">
        <v>0</v>
      </c>
      <c r="S1688">
        <f>200</f>
        <v>200</v>
      </c>
      <c r="T1688" s="9">
        <f t="shared" si="269"/>
        <v>85.806741523677701</v>
      </c>
      <c r="U1688">
        <f>0</f>
        <v>0</v>
      </c>
      <c r="V1688" s="9">
        <f t="shared" si="265"/>
        <v>85.806741523677701</v>
      </c>
      <c r="W1688" s="9">
        <f>0</f>
        <v>0</v>
      </c>
      <c r="X1688" s="9">
        <f>0</f>
        <v>0</v>
      </c>
      <c r="Y1688" s="9">
        <f>0</f>
        <v>0</v>
      </c>
      <c r="Z1688" s="9">
        <f>0</f>
        <v>0</v>
      </c>
      <c r="AA1688">
        <f>10</f>
        <v>10</v>
      </c>
    </row>
    <row r="1689" spans="1:27" x14ac:dyDescent="0.55000000000000004">
      <c r="A1689" s="10">
        <v>46113</v>
      </c>
      <c r="B1689" t="s">
        <v>11</v>
      </c>
      <c r="C1689" t="s">
        <v>21</v>
      </c>
      <c r="D1689" t="s">
        <v>20</v>
      </c>
      <c r="E1689" t="s">
        <v>28</v>
      </c>
      <c r="F1689" t="s">
        <v>17</v>
      </c>
      <c r="G1689" t="s">
        <v>16</v>
      </c>
      <c r="H1689">
        <v>8.7583296870176</v>
      </c>
      <c r="J1689">
        <f t="shared" si="266"/>
        <v>1688</v>
      </c>
      <c r="K1689" t="str">
        <f t="shared" si="260"/>
        <v>AEP TX NorthWest LZ</v>
      </c>
      <c r="L1689" s="10">
        <f t="shared" si="267"/>
        <v>45887</v>
      </c>
      <c r="M1689" s="10">
        <f t="shared" si="268"/>
        <v>46113</v>
      </c>
      <c r="N1689" t="str">
        <f t="shared" si="261"/>
        <v>NA</v>
      </c>
      <c r="O1689" t="str">
        <f t="shared" si="262"/>
        <v>MED</v>
      </c>
      <c r="P1689" t="str">
        <f t="shared" si="263"/>
        <v>APG&amp;E</v>
      </c>
      <c r="Q1689">
        <f t="shared" si="264"/>
        <v>24</v>
      </c>
      <c r="R1689">
        <v>0</v>
      </c>
      <c r="S1689">
        <f>200</f>
        <v>200</v>
      </c>
      <c r="T1689" s="9">
        <f t="shared" si="269"/>
        <v>87.583296870176</v>
      </c>
      <c r="U1689">
        <f>0</f>
        <v>0</v>
      </c>
      <c r="V1689" s="9">
        <f t="shared" si="265"/>
        <v>87.583296870176</v>
      </c>
      <c r="W1689" s="9">
        <f>0</f>
        <v>0</v>
      </c>
      <c r="X1689" s="9">
        <f>0</f>
        <v>0</v>
      </c>
      <c r="Y1689" s="9">
        <f>0</f>
        <v>0</v>
      </c>
      <c r="Z1689" s="9">
        <f>0</f>
        <v>0</v>
      </c>
      <c r="AA1689">
        <f>10</f>
        <v>10</v>
      </c>
    </row>
    <row r="1690" spans="1:27" x14ac:dyDescent="0.55000000000000004">
      <c r="A1690" s="10">
        <v>46113</v>
      </c>
      <c r="B1690" t="s">
        <v>11</v>
      </c>
      <c r="C1690" t="s">
        <v>21</v>
      </c>
      <c r="D1690" t="s">
        <v>20</v>
      </c>
      <c r="E1690" t="s">
        <v>28</v>
      </c>
      <c r="F1690" t="s">
        <v>18</v>
      </c>
      <c r="G1690" t="s">
        <v>16</v>
      </c>
      <c r="H1690">
        <v>8.7768721440610395</v>
      </c>
      <c r="J1690">
        <f t="shared" si="266"/>
        <v>1689</v>
      </c>
      <c r="K1690" t="str">
        <f t="shared" si="260"/>
        <v>AEP TX NorthWest LZ</v>
      </c>
      <c r="L1690" s="10">
        <f t="shared" si="267"/>
        <v>45887</v>
      </c>
      <c r="M1690" s="10">
        <f t="shared" si="268"/>
        <v>46113</v>
      </c>
      <c r="N1690" t="str">
        <f t="shared" si="261"/>
        <v>NA</v>
      </c>
      <c r="O1690" t="str">
        <f t="shared" si="262"/>
        <v>MED</v>
      </c>
      <c r="P1690" t="str">
        <f t="shared" si="263"/>
        <v>APG&amp;E</v>
      </c>
      <c r="Q1690">
        <f t="shared" si="264"/>
        <v>36</v>
      </c>
      <c r="R1690">
        <v>0</v>
      </c>
      <c r="S1690">
        <f>200</f>
        <v>200</v>
      </c>
      <c r="T1690" s="9">
        <f t="shared" si="269"/>
        <v>87.768721440610392</v>
      </c>
      <c r="U1690">
        <f>0</f>
        <v>0</v>
      </c>
      <c r="V1690" s="9">
        <f t="shared" si="265"/>
        <v>87.768721440610392</v>
      </c>
      <c r="W1690" s="9">
        <f>0</f>
        <v>0</v>
      </c>
      <c r="X1690" s="9">
        <f>0</f>
        <v>0</v>
      </c>
      <c r="Y1690" s="9">
        <f>0</f>
        <v>0</v>
      </c>
      <c r="Z1690" s="9">
        <f>0</f>
        <v>0</v>
      </c>
      <c r="AA1690">
        <f>10</f>
        <v>10</v>
      </c>
    </row>
    <row r="1691" spans="1:27" x14ac:dyDescent="0.55000000000000004">
      <c r="A1691" s="10">
        <v>46113</v>
      </c>
      <c r="B1691" t="s">
        <v>11</v>
      </c>
      <c r="C1691" t="s">
        <v>21</v>
      </c>
      <c r="D1691" t="s">
        <v>20</v>
      </c>
      <c r="E1691" t="s">
        <v>28</v>
      </c>
      <c r="F1691" t="s">
        <v>29</v>
      </c>
      <c r="G1691" t="s">
        <v>16</v>
      </c>
      <c r="H1691">
        <v>8.8860266787090794</v>
      </c>
      <c r="J1691">
        <f t="shared" si="266"/>
        <v>1690</v>
      </c>
      <c r="K1691" t="str">
        <f t="shared" si="260"/>
        <v>AEP TX NorthWest LZ</v>
      </c>
      <c r="L1691" s="10">
        <f t="shared" si="267"/>
        <v>45887</v>
      </c>
      <c r="M1691" s="10">
        <f t="shared" si="268"/>
        <v>46113</v>
      </c>
      <c r="N1691" t="str">
        <f t="shared" si="261"/>
        <v>NA</v>
      </c>
      <c r="O1691" t="str">
        <f t="shared" si="262"/>
        <v>MED</v>
      </c>
      <c r="P1691" t="str">
        <f t="shared" si="263"/>
        <v>APG&amp;E</v>
      </c>
      <c r="Q1691">
        <f t="shared" si="264"/>
        <v>48</v>
      </c>
      <c r="R1691">
        <v>0</v>
      </c>
      <c r="S1691">
        <f>200</f>
        <v>200</v>
      </c>
      <c r="T1691" s="9">
        <f t="shared" si="269"/>
        <v>88.860266787090794</v>
      </c>
      <c r="U1691">
        <f>0</f>
        <v>0</v>
      </c>
      <c r="V1691" s="9">
        <f t="shared" si="265"/>
        <v>88.860266787090794</v>
      </c>
      <c r="W1691" s="9">
        <f>0</f>
        <v>0</v>
      </c>
      <c r="X1691" s="9">
        <f>0</f>
        <v>0</v>
      </c>
      <c r="Y1691" s="9">
        <f>0</f>
        <v>0</v>
      </c>
      <c r="Z1691" s="9">
        <f>0</f>
        <v>0</v>
      </c>
      <c r="AA1691">
        <f>10</f>
        <v>10</v>
      </c>
    </row>
    <row r="1692" spans="1:27" x14ac:dyDescent="0.55000000000000004">
      <c r="A1692" s="10">
        <v>46143</v>
      </c>
      <c r="B1692" t="s">
        <v>11</v>
      </c>
      <c r="C1692" t="s">
        <v>21</v>
      </c>
      <c r="D1692" t="s">
        <v>20</v>
      </c>
      <c r="E1692" t="s">
        <v>28</v>
      </c>
      <c r="F1692" t="s">
        <v>15</v>
      </c>
      <c r="G1692" t="s">
        <v>16</v>
      </c>
      <c r="H1692">
        <v>8.5887560054034093</v>
      </c>
      <c r="J1692">
        <f t="shared" si="266"/>
        <v>1691</v>
      </c>
      <c r="K1692" t="str">
        <f t="shared" si="260"/>
        <v>AEP TX NorthWest LZ</v>
      </c>
      <c r="L1692" s="10">
        <f t="shared" si="267"/>
        <v>45887</v>
      </c>
      <c r="M1692" s="10">
        <f t="shared" si="268"/>
        <v>46143</v>
      </c>
      <c r="N1692" t="str">
        <f t="shared" si="261"/>
        <v>NA</v>
      </c>
      <c r="O1692" t="str">
        <f t="shared" si="262"/>
        <v>MED</v>
      </c>
      <c r="P1692" t="str">
        <f t="shared" si="263"/>
        <v>APG&amp;E</v>
      </c>
      <c r="Q1692">
        <f t="shared" si="264"/>
        <v>12</v>
      </c>
      <c r="R1692">
        <v>0</v>
      </c>
      <c r="S1692">
        <f>200</f>
        <v>200</v>
      </c>
      <c r="T1692" s="9">
        <f t="shared" si="269"/>
        <v>85.887560054034097</v>
      </c>
      <c r="U1692">
        <f>0</f>
        <v>0</v>
      </c>
      <c r="V1692" s="9">
        <f t="shared" si="265"/>
        <v>85.887560054034097</v>
      </c>
      <c r="W1692" s="9">
        <f>0</f>
        <v>0</v>
      </c>
      <c r="X1692" s="9">
        <f>0</f>
        <v>0</v>
      </c>
      <c r="Y1692" s="9">
        <f>0</f>
        <v>0</v>
      </c>
      <c r="Z1692" s="9">
        <f>0</f>
        <v>0</v>
      </c>
      <c r="AA1692">
        <f>10</f>
        <v>10</v>
      </c>
    </row>
    <row r="1693" spans="1:27" x14ac:dyDescent="0.55000000000000004">
      <c r="A1693" s="10">
        <v>46143</v>
      </c>
      <c r="B1693" t="s">
        <v>11</v>
      </c>
      <c r="C1693" t="s">
        <v>21</v>
      </c>
      <c r="D1693" t="s">
        <v>20</v>
      </c>
      <c r="E1693" t="s">
        <v>28</v>
      </c>
      <c r="F1693" t="s">
        <v>17</v>
      </c>
      <c r="G1693" t="s">
        <v>16</v>
      </c>
      <c r="H1693">
        <v>8.7677070397281103</v>
      </c>
      <c r="J1693">
        <f t="shared" si="266"/>
        <v>1692</v>
      </c>
      <c r="K1693" t="str">
        <f t="shared" si="260"/>
        <v>AEP TX NorthWest LZ</v>
      </c>
      <c r="L1693" s="10">
        <f t="shared" si="267"/>
        <v>45887</v>
      </c>
      <c r="M1693" s="10">
        <f t="shared" si="268"/>
        <v>46143</v>
      </c>
      <c r="N1693" t="str">
        <f t="shared" si="261"/>
        <v>NA</v>
      </c>
      <c r="O1693" t="str">
        <f t="shared" si="262"/>
        <v>MED</v>
      </c>
      <c r="P1693" t="str">
        <f t="shared" si="263"/>
        <v>APG&amp;E</v>
      </c>
      <c r="Q1693">
        <f t="shared" si="264"/>
        <v>24</v>
      </c>
      <c r="R1693">
        <v>0</v>
      </c>
      <c r="S1693">
        <f>200</f>
        <v>200</v>
      </c>
      <c r="T1693" s="9">
        <f t="shared" si="269"/>
        <v>87.677070397281099</v>
      </c>
      <c r="U1693">
        <f>0</f>
        <v>0</v>
      </c>
      <c r="V1693" s="9">
        <f t="shared" si="265"/>
        <v>87.677070397281099</v>
      </c>
      <c r="W1693" s="9">
        <f>0</f>
        <v>0</v>
      </c>
      <c r="X1693" s="9">
        <f>0</f>
        <v>0</v>
      </c>
      <c r="Y1693" s="9">
        <f>0</f>
        <v>0</v>
      </c>
      <c r="Z1693" s="9">
        <f>0</f>
        <v>0</v>
      </c>
      <c r="AA1693">
        <f>10</f>
        <v>10</v>
      </c>
    </row>
    <row r="1694" spans="1:27" x14ac:dyDescent="0.55000000000000004">
      <c r="A1694" s="10">
        <v>46143</v>
      </c>
      <c r="B1694" t="s">
        <v>11</v>
      </c>
      <c r="C1694" t="s">
        <v>21</v>
      </c>
      <c r="D1694" t="s">
        <v>20</v>
      </c>
      <c r="E1694" t="s">
        <v>28</v>
      </c>
      <c r="F1694" t="s">
        <v>18</v>
      </c>
      <c r="G1694" t="s">
        <v>16</v>
      </c>
      <c r="H1694">
        <v>8.7862772841203007</v>
      </c>
      <c r="J1694">
        <f t="shared" si="266"/>
        <v>1693</v>
      </c>
      <c r="K1694" t="str">
        <f t="shared" si="260"/>
        <v>AEP TX NorthWest LZ</v>
      </c>
      <c r="L1694" s="10">
        <f t="shared" si="267"/>
        <v>45887</v>
      </c>
      <c r="M1694" s="10">
        <f t="shared" si="268"/>
        <v>46143</v>
      </c>
      <c r="N1694" t="str">
        <f t="shared" si="261"/>
        <v>NA</v>
      </c>
      <c r="O1694" t="str">
        <f t="shared" si="262"/>
        <v>MED</v>
      </c>
      <c r="P1694" t="str">
        <f t="shared" si="263"/>
        <v>APG&amp;E</v>
      </c>
      <c r="Q1694">
        <f t="shared" si="264"/>
        <v>36</v>
      </c>
      <c r="R1694">
        <v>0</v>
      </c>
      <c r="S1694">
        <f>200</f>
        <v>200</v>
      </c>
      <c r="T1694" s="9">
        <f t="shared" si="269"/>
        <v>87.862772841203011</v>
      </c>
      <c r="U1694">
        <f>0</f>
        <v>0</v>
      </c>
      <c r="V1694" s="9">
        <f t="shared" si="265"/>
        <v>87.862772841203011</v>
      </c>
      <c r="W1694" s="9">
        <f>0</f>
        <v>0</v>
      </c>
      <c r="X1694" s="9">
        <f>0</f>
        <v>0</v>
      </c>
      <c r="Y1694" s="9">
        <f>0</f>
        <v>0</v>
      </c>
      <c r="Z1694" s="9">
        <f>0</f>
        <v>0</v>
      </c>
      <c r="AA1694">
        <f>10</f>
        <v>10</v>
      </c>
    </row>
    <row r="1695" spans="1:27" x14ac:dyDescent="0.55000000000000004">
      <c r="A1695" s="10">
        <v>46143</v>
      </c>
      <c r="B1695" t="s">
        <v>11</v>
      </c>
      <c r="C1695" t="s">
        <v>21</v>
      </c>
      <c r="D1695" t="s">
        <v>20</v>
      </c>
      <c r="E1695" t="s">
        <v>28</v>
      </c>
      <c r="F1695" t="s">
        <v>29</v>
      </c>
      <c r="G1695" t="s">
        <v>16</v>
      </c>
      <c r="H1695">
        <v>8.8986388164955308</v>
      </c>
      <c r="J1695">
        <f t="shared" si="266"/>
        <v>1694</v>
      </c>
      <c r="K1695" t="str">
        <f t="shared" si="260"/>
        <v>AEP TX NorthWest LZ</v>
      </c>
      <c r="L1695" s="10">
        <f t="shared" si="267"/>
        <v>45887</v>
      </c>
      <c r="M1695" s="10">
        <f t="shared" si="268"/>
        <v>46143</v>
      </c>
      <c r="N1695" t="str">
        <f t="shared" si="261"/>
        <v>NA</v>
      </c>
      <c r="O1695" t="str">
        <f t="shared" si="262"/>
        <v>MED</v>
      </c>
      <c r="P1695" t="str">
        <f t="shared" si="263"/>
        <v>APG&amp;E</v>
      </c>
      <c r="Q1695">
        <f t="shared" si="264"/>
        <v>48</v>
      </c>
      <c r="R1695">
        <v>0</v>
      </c>
      <c r="S1695">
        <f>200</f>
        <v>200</v>
      </c>
      <c r="T1695" s="9">
        <f t="shared" si="269"/>
        <v>88.986388164955315</v>
      </c>
      <c r="U1695">
        <f>0</f>
        <v>0</v>
      </c>
      <c r="V1695" s="9">
        <f t="shared" si="265"/>
        <v>88.986388164955315</v>
      </c>
      <c r="W1695" s="9">
        <f>0</f>
        <v>0</v>
      </c>
      <c r="X1695" s="9">
        <f>0</f>
        <v>0</v>
      </c>
      <c r="Y1695" s="9">
        <f>0</f>
        <v>0</v>
      </c>
      <c r="Z1695" s="9">
        <f>0</f>
        <v>0</v>
      </c>
      <c r="AA1695">
        <f>10</f>
        <v>10</v>
      </c>
    </row>
    <row r="1696" spans="1:27" x14ac:dyDescent="0.55000000000000004">
      <c r="A1696" s="10">
        <v>46174</v>
      </c>
      <c r="B1696" t="s">
        <v>11</v>
      </c>
      <c r="C1696" t="s">
        <v>21</v>
      </c>
      <c r="D1696" t="s">
        <v>20</v>
      </c>
      <c r="E1696" t="s">
        <v>28</v>
      </c>
      <c r="F1696" t="s">
        <v>15</v>
      </c>
      <c r="G1696" t="s">
        <v>16</v>
      </c>
      <c r="H1696">
        <v>8.6070092948170807</v>
      </c>
      <c r="J1696">
        <f t="shared" si="266"/>
        <v>1695</v>
      </c>
      <c r="K1696" t="str">
        <f t="shared" si="260"/>
        <v>AEP TX NorthWest LZ</v>
      </c>
      <c r="L1696" s="10">
        <f t="shared" si="267"/>
        <v>45887</v>
      </c>
      <c r="M1696" s="10">
        <f t="shared" si="268"/>
        <v>46174</v>
      </c>
      <c r="N1696" t="str">
        <f t="shared" si="261"/>
        <v>NA</v>
      </c>
      <c r="O1696" t="str">
        <f t="shared" si="262"/>
        <v>MED</v>
      </c>
      <c r="P1696" t="str">
        <f t="shared" si="263"/>
        <v>APG&amp;E</v>
      </c>
      <c r="Q1696">
        <f t="shared" si="264"/>
        <v>12</v>
      </c>
      <c r="R1696">
        <v>0</v>
      </c>
      <c r="S1696">
        <f>200</f>
        <v>200</v>
      </c>
      <c r="T1696" s="9">
        <f t="shared" si="269"/>
        <v>86.07009294817081</v>
      </c>
      <c r="U1696">
        <f>0</f>
        <v>0</v>
      </c>
      <c r="V1696" s="9">
        <f t="shared" si="265"/>
        <v>86.07009294817081</v>
      </c>
      <c r="W1696" s="9">
        <f>0</f>
        <v>0</v>
      </c>
      <c r="X1696" s="9">
        <f>0</f>
        <v>0</v>
      </c>
      <c r="Y1696" s="9">
        <f>0</f>
        <v>0</v>
      </c>
      <c r="Z1696" s="9">
        <f>0</f>
        <v>0</v>
      </c>
      <c r="AA1696">
        <f>10</f>
        <v>10</v>
      </c>
    </row>
    <row r="1697" spans="1:27" x14ac:dyDescent="0.55000000000000004">
      <c r="A1697" s="10">
        <v>46174</v>
      </c>
      <c r="B1697" t="s">
        <v>11</v>
      </c>
      <c r="C1697" t="s">
        <v>21</v>
      </c>
      <c r="D1697" t="s">
        <v>20</v>
      </c>
      <c r="E1697" t="s">
        <v>28</v>
      </c>
      <c r="F1697" t="s">
        <v>17</v>
      </c>
      <c r="G1697" t="s">
        <v>16</v>
      </c>
      <c r="H1697">
        <v>8.7792346564237302</v>
      </c>
      <c r="J1697">
        <f t="shared" si="266"/>
        <v>1696</v>
      </c>
      <c r="K1697" t="str">
        <f t="shared" si="260"/>
        <v>AEP TX NorthWest LZ</v>
      </c>
      <c r="L1697" s="10">
        <f t="shared" si="267"/>
        <v>45887</v>
      </c>
      <c r="M1697" s="10">
        <f t="shared" si="268"/>
        <v>46174</v>
      </c>
      <c r="N1697" t="str">
        <f t="shared" si="261"/>
        <v>NA</v>
      </c>
      <c r="O1697" t="str">
        <f t="shared" si="262"/>
        <v>MED</v>
      </c>
      <c r="P1697" t="str">
        <f t="shared" si="263"/>
        <v>APG&amp;E</v>
      </c>
      <c r="Q1697">
        <f t="shared" si="264"/>
        <v>24</v>
      </c>
      <c r="R1697">
        <v>0</v>
      </c>
      <c r="S1697">
        <f>200</f>
        <v>200</v>
      </c>
      <c r="T1697" s="9">
        <f t="shared" si="269"/>
        <v>87.792346564237306</v>
      </c>
      <c r="U1697">
        <f>0</f>
        <v>0</v>
      </c>
      <c r="V1697" s="9">
        <f t="shared" si="265"/>
        <v>87.792346564237306</v>
      </c>
      <c r="W1697" s="9">
        <f>0</f>
        <v>0</v>
      </c>
      <c r="X1697" s="9">
        <f>0</f>
        <v>0</v>
      </c>
      <c r="Y1697" s="9">
        <f>0</f>
        <v>0</v>
      </c>
      <c r="Z1697" s="9">
        <f>0</f>
        <v>0</v>
      </c>
      <c r="AA1697">
        <f>10</f>
        <v>10</v>
      </c>
    </row>
    <row r="1698" spans="1:27" x14ac:dyDescent="0.55000000000000004">
      <c r="A1698" s="10">
        <v>46174</v>
      </c>
      <c r="B1698" t="s">
        <v>11</v>
      </c>
      <c r="C1698" t="s">
        <v>21</v>
      </c>
      <c r="D1698" t="s">
        <v>20</v>
      </c>
      <c r="E1698" t="s">
        <v>28</v>
      </c>
      <c r="F1698" t="s">
        <v>18</v>
      </c>
      <c r="G1698" t="s">
        <v>16</v>
      </c>
      <c r="H1698">
        <v>8.7973529816843694</v>
      </c>
      <c r="J1698">
        <f t="shared" si="266"/>
        <v>1697</v>
      </c>
      <c r="K1698" t="str">
        <f t="shared" si="260"/>
        <v>AEP TX NorthWest LZ</v>
      </c>
      <c r="L1698" s="10">
        <f t="shared" si="267"/>
        <v>45887</v>
      </c>
      <c r="M1698" s="10">
        <f t="shared" si="268"/>
        <v>46174</v>
      </c>
      <c r="N1698" t="str">
        <f t="shared" si="261"/>
        <v>NA</v>
      </c>
      <c r="O1698" t="str">
        <f t="shared" si="262"/>
        <v>MED</v>
      </c>
      <c r="P1698" t="str">
        <f t="shared" si="263"/>
        <v>APG&amp;E</v>
      </c>
      <c r="Q1698">
        <f t="shared" si="264"/>
        <v>36</v>
      </c>
      <c r="R1698">
        <v>0</v>
      </c>
      <c r="S1698">
        <f>200</f>
        <v>200</v>
      </c>
      <c r="T1698" s="9">
        <f t="shared" si="269"/>
        <v>87.973529816843694</v>
      </c>
      <c r="U1698">
        <f>0</f>
        <v>0</v>
      </c>
      <c r="V1698" s="9">
        <f t="shared" si="265"/>
        <v>87.973529816843694</v>
      </c>
      <c r="W1698" s="9">
        <f>0</f>
        <v>0</v>
      </c>
      <c r="X1698" s="9">
        <f>0</f>
        <v>0</v>
      </c>
      <c r="Y1698" s="9">
        <f>0</f>
        <v>0</v>
      </c>
      <c r="Z1698" s="9">
        <f>0</f>
        <v>0</v>
      </c>
      <c r="AA1698">
        <f>10</f>
        <v>10</v>
      </c>
    </row>
    <row r="1699" spans="1:27" x14ac:dyDescent="0.55000000000000004">
      <c r="A1699" s="10">
        <v>46174</v>
      </c>
      <c r="B1699" t="s">
        <v>11</v>
      </c>
      <c r="C1699" t="s">
        <v>21</v>
      </c>
      <c r="D1699" t="s">
        <v>20</v>
      </c>
      <c r="E1699" t="s">
        <v>28</v>
      </c>
      <c r="F1699" t="s">
        <v>29</v>
      </c>
      <c r="G1699" t="s">
        <v>16</v>
      </c>
      <c r="H1699">
        <v>8.9136098337848502</v>
      </c>
      <c r="J1699">
        <f t="shared" si="266"/>
        <v>1698</v>
      </c>
      <c r="K1699" t="str">
        <f t="shared" si="260"/>
        <v>AEP TX NorthWest LZ</v>
      </c>
      <c r="L1699" s="10">
        <f t="shared" si="267"/>
        <v>45887</v>
      </c>
      <c r="M1699" s="10">
        <f t="shared" si="268"/>
        <v>46174</v>
      </c>
      <c r="N1699" t="str">
        <f t="shared" si="261"/>
        <v>NA</v>
      </c>
      <c r="O1699" t="str">
        <f t="shared" si="262"/>
        <v>MED</v>
      </c>
      <c r="P1699" t="str">
        <f t="shared" si="263"/>
        <v>APG&amp;E</v>
      </c>
      <c r="Q1699">
        <f t="shared" si="264"/>
        <v>48</v>
      </c>
      <c r="R1699">
        <v>0</v>
      </c>
      <c r="S1699">
        <f>200</f>
        <v>200</v>
      </c>
      <c r="T1699" s="9">
        <f t="shared" si="269"/>
        <v>89.136098337848495</v>
      </c>
      <c r="U1699">
        <f>0</f>
        <v>0</v>
      </c>
      <c r="V1699" s="9">
        <f t="shared" si="265"/>
        <v>89.136098337848495</v>
      </c>
      <c r="W1699" s="9">
        <f>0</f>
        <v>0</v>
      </c>
      <c r="X1699" s="9">
        <f>0</f>
        <v>0</v>
      </c>
      <c r="Y1699" s="9">
        <f>0</f>
        <v>0</v>
      </c>
      <c r="Z1699" s="9">
        <f>0</f>
        <v>0</v>
      </c>
      <c r="AA1699">
        <f>10</f>
        <v>10</v>
      </c>
    </row>
    <row r="1700" spans="1:27" x14ac:dyDescent="0.55000000000000004">
      <c r="A1700" s="10">
        <v>46204</v>
      </c>
      <c r="B1700" t="s">
        <v>11</v>
      </c>
      <c r="C1700" t="s">
        <v>21</v>
      </c>
      <c r="D1700" t="s">
        <v>20</v>
      </c>
      <c r="E1700" t="s">
        <v>28</v>
      </c>
      <c r="F1700" t="s">
        <v>15</v>
      </c>
      <c r="G1700" t="s">
        <v>16</v>
      </c>
      <c r="H1700">
        <v>8.6270202294907605</v>
      </c>
      <c r="J1700">
        <f t="shared" si="266"/>
        <v>1699</v>
      </c>
      <c r="K1700" t="str">
        <f t="shared" si="260"/>
        <v>AEP TX NorthWest LZ</v>
      </c>
      <c r="L1700" s="10">
        <f t="shared" si="267"/>
        <v>45887</v>
      </c>
      <c r="M1700" s="10">
        <f t="shared" si="268"/>
        <v>46204</v>
      </c>
      <c r="N1700" t="str">
        <f t="shared" si="261"/>
        <v>NA</v>
      </c>
      <c r="O1700" t="str">
        <f t="shared" si="262"/>
        <v>MED</v>
      </c>
      <c r="P1700" t="str">
        <f t="shared" si="263"/>
        <v>APG&amp;E</v>
      </c>
      <c r="Q1700">
        <f t="shared" si="264"/>
        <v>12</v>
      </c>
      <c r="R1700">
        <v>0</v>
      </c>
      <c r="S1700">
        <f>200</f>
        <v>200</v>
      </c>
      <c r="T1700" s="9">
        <f t="shared" si="269"/>
        <v>86.270202294907605</v>
      </c>
      <c r="U1700">
        <f>0</f>
        <v>0</v>
      </c>
      <c r="V1700" s="9">
        <f t="shared" si="265"/>
        <v>86.270202294907605</v>
      </c>
      <c r="W1700" s="9">
        <f>0</f>
        <v>0</v>
      </c>
      <c r="X1700" s="9">
        <f>0</f>
        <v>0</v>
      </c>
      <c r="Y1700" s="9">
        <f>0</f>
        <v>0</v>
      </c>
      <c r="Z1700" s="9">
        <f>0</f>
        <v>0</v>
      </c>
      <c r="AA1700">
        <f>10</f>
        <v>10</v>
      </c>
    </row>
    <row r="1701" spans="1:27" x14ac:dyDescent="0.55000000000000004">
      <c r="A1701" s="10">
        <v>46204</v>
      </c>
      <c r="B1701" t="s">
        <v>11</v>
      </c>
      <c r="C1701" t="s">
        <v>21</v>
      </c>
      <c r="D1701" t="s">
        <v>20</v>
      </c>
      <c r="E1701" t="s">
        <v>28</v>
      </c>
      <c r="F1701" t="s">
        <v>17</v>
      </c>
      <c r="G1701" t="s">
        <v>16</v>
      </c>
      <c r="H1701">
        <v>8.7881972350923601</v>
      </c>
      <c r="J1701">
        <f t="shared" si="266"/>
        <v>1700</v>
      </c>
      <c r="K1701" t="str">
        <f t="shared" si="260"/>
        <v>AEP TX NorthWest LZ</v>
      </c>
      <c r="L1701" s="10">
        <f t="shared" si="267"/>
        <v>45887</v>
      </c>
      <c r="M1701" s="10">
        <f t="shared" si="268"/>
        <v>46204</v>
      </c>
      <c r="N1701" t="str">
        <f t="shared" si="261"/>
        <v>NA</v>
      </c>
      <c r="O1701" t="str">
        <f t="shared" si="262"/>
        <v>MED</v>
      </c>
      <c r="P1701" t="str">
        <f t="shared" si="263"/>
        <v>APG&amp;E</v>
      </c>
      <c r="Q1701">
        <f t="shared" si="264"/>
        <v>24</v>
      </c>
      <c r="R1701">
        <v>0</v>
      </c>
      <c r="S1701">
        <f>200</f>
        <v>200</v>
      </c>
      <c r="T1701" s="9">
        <f t="shared" si="269"/>
        <v>87.881972350923604</v>
      </c>
      <c r="U1701">
        <f>0</f>
        <v>0</v>
      </c>
      <c r="V1701" s="9">
        <f t="shared" si="265"/>
        <v>87.881972350923604</v>
      </c>
      <c r="W1701" s="9">
        <f>0</f>
        <v>0</v>
      </c>
      <c r="X1701" s="9">
        <f>0</f>
        <v>0</v>
      </c>
      <c r="Y1701" s="9">
        <f>0</f>
        <v>0</v>
      </c>
      <c r="Z1701" s="9">
        <f>0</f>
        <v>0</v>
      </c>
      <c r="AA1701">
        <f>10</f>
        <v>10</v>
      </c>
    </row>
    <row r="1702" spans="1:27" x14ac:dyDescent="0.55000000000000004">
      <c r="A1702" s="10">
        <v>46204</v>
      </c>
      <c r="B1702" t="s">
        <v>11</v>
      </c>
      <c r="C1702" t="s">
        <v>21</v>
      </c>
      <c r="D1702" t="s">
        <v>20</v>
      </c>
      <c r="E1702" t="s">
        <v>28</v>
      </c>
      <c r="F1702" t="s">
        <v>18</v>
      </c>
      <c r="G1702" t="s">
        <v>16</v>
      </c>
      <c r="H1702">
        <v>8.8085934383777307</v>
      </c>
      <c r="J1702">
        <f t="shared" si="266"/>
        <v>1701</v>
      </c>
      <c r="K1702" t="str">
        <f t="shared" si="260"/>
        <v>AEP TX NorthWest LZ</v>
      </c>
      <c r="L1702" s="10">
        <f t="shared" si="267"/>
        <v>45887</v>
      </c>
      <c r="M1702" s="10">
        <f t="shared" si="268"/>
        <v>46204</v>
      </c>
      <c r="N1702" t="str">
        <f t="shared" si="261"/>
        <v>NA</v>
      </c>
      <c r="O1702" t="str">
        <f t="shared" si="262"/>
        <v>MED</v>
      </c>
      <c r="P1702" t="str">
        <f t="shared" si="263"/>
        <v>APG&amp;E</v>
      </c>
      <c r="Q1702">
        <f t="shared" si="264"/>
        <v>36</v>
      </c>
      <c r="R1702">
        <v>0</v>
      </c>
      <c r="S1702">
        <f>200</f>
        <v>200</v>
      </c>
      <c r="T1702" s="9">
        <f t="shared" si="269"/>
        <v>88.0859343837773</v>
      </c>
      <c r="U1702">
        <f>0</f>
        <v>0</v>
      </c>
      <c r="V1702" s="9">
        <f t="shared" si="265"/>
        <v>88.0859343837773</v>
      </c>
      <c r="W1702" s="9">
        <f>0</f>
        <v>0</v>
      </c>
      <c r="X1702" s="9">
        <f>0</f>
        <v>0</v>
      </c>
      <c r="Y1702" s="9">
        <f>0</f>
        <v>0</v>
      </c>
      <c r="Z1702" s="9">
        <f>0</f>
        <v>0</v>
      </c>
      <c r="AA1702">
        <f>10</f>
        <v>10</v>
      </c>
    </row>
    <row r="1703" spans="1:27" x14ac:dyDescent="0.55000000000000004">
      <c r="A1703" s="10">
        <v>46204</v>
      </c>
      <c r="B1703" t="s">
        <v>11</v>
      </c>
      <c r="C1703" t="s">
        <v>21</v>
      </c>
      <c r="D1703" t="s">
        <v>20</v>
      </c>
      <c r="E1703" t="s">
        <v>28</v>
      </c>
      <c r="F1703" t="s">
        <v>29</v>
      </c>
      <c r="G1703" t="s">
        <v>16</v>
      </c>
      <c r="H1703">
        <v>8.9230818145053501</v>
      </c>
      <c r="J1703">
        <f t="shared" si="266"/>
        <v>1702</v>
      </c>
      <c r="K1703" t="str">
        <f t="shared" si="260"/>
        <v>AEP TX NorthWest LZ</v>
      </c>
      <c r="L1703" s="10">
        <f t="shared" si="267"/>
        <v>45887</v>
      </c>
      <c r="M1703" s="10">
        <f t="shared" si="268"/>
        <v>46204</v>
      </c>
      <c r="N1703" t="str">
        <f t="shared" si="261"/>
        <v>NA</v>
      </c>
      <c r="O1703" t="str">
        <f t="shared" si="262"/>
        <v>MED</v>
      </c>
      <c r="P1703" t="str">
        <f t="shared" si="263"/>
        <v>APG&amp;E</v>
      </c>
      <c r="Q1703">
        <f t="shared" si="264"/>
        <v>48</v>
      </c>
      <c r="R1703">
        <v>0</v>
      </c>
      <c r="S1703">
        <f>200</f>
        <v>200</v>
      </c>
      <c r="T1703" s="9">
        <f t="shared" si="269"/>
        <v>89.230818145053505</v>
      </c>
      <c r="U1703">
        <f>0</f>
        <v>0</v>
      </c>
      <c r="V1703" s="9">
        <f t="shared" si="265"/>
        <v>89.230818145053505</v>
      </c>
      <c r="W1703" s="9">
        <f>0</f>
        <v>0</v>
      </c>
      <c r="X1703" s="9">
        <f>0</f>
        <v>0</v>
      </c>
      <c r="Y1703" s="9">
        <f>0</f>
        <v>0</v>
      </c>
      <c r="Z1703" s="9">
        <f>0</f>
        <v>0</v>
      </c>
      <c r="AA1703">
        <f>10</f>
        <v>10</v>
      </c>
    </row>
    <row r="1704" spans="1:27" x14ac:dyDescent="0.55000000000000004">
      <c r="A1704" s="10">
        <v>46235</v>
      </c>
      <c r="B1704" t="s">
        <v>11</v>
      </c>
      <c r="C1704" t="s">
        <v>21</v>
      </c>
      <c r="D1704" t="s">
        <v>20</v>
      </c>
      <c r="E1704" t="s">
        <v>28</v>
      </c>
      <c r="F1704" t="s">
        <v>15</v>
      </c>
      <c r="G1704" t="s">
        <v>16</v>
      </c>
      <c r="H1704">
        <v>8.6661062255900791</v>
      </c>
      <c r="J1704">
        <f t="shared" si="266"/>
        <v>1703</v>
      </c>
      <c r="K1704" t="str">
        <f t="shared" si="260"/>
        <v>AEP TX NorthWest LZ</v>
      </c>
      <c r="L1704" s="10">
        <f t="shared" si="267"/>
        <v>45887</v>
      </c>
      <c r="M1704" s="10">
        <f t="shared" si="268"/>
        <v>46235</v>
      </c>
      <c r="N1704" t="str">
        <f t="shared" si="261"/>
        <v>NA</v>
      </c>
      <c r="O1704" t="str">
        <f t="shared" si="262"/>
        <v>MED</v>
      </c>
      <c r="P1704" t="str">
        <f t="shared" si="263"/>
        <v>APG&amp;E</v>
      </c>
      <c r="Q1704">
        <f t="shared" si="264"/>
        <v>12</v>
      </c>
      <c r="R1704">
        <v>0</v>
      </c>
      <c r="S1704">
        <f>200</f>
        <v>200</v>
      </c>
      <c r="T1704" s="9">
        <f t="shared" si="269"/>
        <v>86.661062255900788</v>
      </c>
      <c r="U1704">
        <f>0</f>
        <v>0</v>
      </c>
      <c r="V1704" s="9">
        <f t="shared" si="265"/>
        <v>86.661062255900788</v>
      </c>
      <c r="W1704" s="9">
        <f>0</f>
        <v>0</v>
      </c>
      <c r="X1704" s="9">
        <f>0</f>
        <v>0</v>
      </c>
      <c r="Y1704" s="9">
        <f>0</f>
        <v>0</v>
      </c>
      <c r="Z1704" s="9">
        <f>0</f>
        <v>0</v>
      </c>
      <c r="AA1704">
        <f>10</f>
        <v>10</v>
      </c>
    </row>
    <row r="1705" spans="1:27" x14ac:dyDescent="0.55000000000000004">
      <c r="A1705" s="10">
        <v>46235</v>
      </c>
      <c r="B1705" t="s">
        <v>11</v>
      </c>
      <c r="C1705" t="s">
        <v>21</v>
      </c>
      <c r="D1705" t="s">
        <v>20</v>
      </c>
      <c r="E1705" t="s">
        <v>28</v>
      </c>
      <c r="F1705" t="s">
        <v>17</v>
      </c>
      <c r="G1705" t="s">
        <v>16</v>
      </c>
      <c r="H1705">
        <v>8.8096866396135791</v>
      </c>
      <c r="J1705">
        <f t="shared" si="266"/>
        <v>1704</v>
      </c>
      <c r="K1705" t="str">
        <f t="shared" si="260"/>
        <v>AEP TX NorthWest LZ</v>
      </c>
      <c r="L1705" s="10">
        <f t="shared" si="267"/>
        <v>45887</v>
      </c>
      <c r="M1705" s="10">
        <f t="shared" si="268"/>
        <v>46235</v>
      </c>
      <c r="N1705" t="str">
        <f t="shared" si="261"/>
        <v>NA</v>
      </c>
      <c r="O1705" t="str">
        <f t="shared" si="262"/>
        <v>MED</v>
      </c>
      <c r="P1705" t="str">
        <f t="shared" si="263"/>
        <v>APG&amp;E</v>
      </c>
      <c r="Q1705">
        <f t="shared" si="264"/>
        <v>24</v>
      </c>
      <c r="R1705">
        <v>0</v>
      </c>
      <c r="S1705">
        <f>200</f>
        <v>200</v>
      </c>
      <c r="T1705" s="9">
        <f t="shared" si="269"/>
        <v>88.096866396135795</v>
      </c>
      <c r="U1705">
        <f>0</f>
        <v>0</v>
      </c>
      <c r="V1705" s="9">
        <f t="shared" si="265"/>
        <v>88.096866396135795</v>
      </c>
      <c r="W1705" s="9">
        <f>0</f>
        <v>0</v>
      </c>
      <c r="X1705" s="9">
        <f>0</f>
        <v>0</v>
      </c>
      <c r="Y1705" s="9">
        <f>0</f>
        <v>0</v>
      </c>
      <c r="Z1705" s="9">
        <f>0</f>
        <v>0</v>
      </c>
      <c r="AA1705">
        <f>10</f>
        <v>10</v>
      </c>
    </row>
    <row r="1706" spans="1:27" x14ac:dyDescent="0.55000000000000004">
      <c r="A1706" s="10">
        <v>46235</v>
      </c>
      <c r="B1706" t="s">
        <v>11</v>
      </c>
      <c r="C1706" t="s">
        <v>21</v>
      </c>
      <c r="D1706" t="s">
        <v>20</v>
      </c>
      <c r="E1706" t="s">
        <v>28</v>
      </c>
      <c r="F1706" t="s">
        <v>18</v>
      </c>
      <c r="G1706" t="s">
        <v>16</v>
      </c>
      <c r="H1706">
        <v>8.8301039213351995</v>
      </c>
      <c r="J1706">
        <f t="shared" si="266"/>
        <v>1705</v>
      </c>
      <c r="K1706" t="str">
        <f t="shared" si="260"/>
        <v>AEP TX NorthWest LZ</v>
      </c>
      <c r="L1706" s="10">
        <f t="shared" si="267"/>
        <v>45887</v>
      </c>
      <c r="M1706" s="10">
        <f t="shared" si="268"/>
        <v>46235</v>
      </c>
      <c r="N1706" t="str">
        <f t="shared" si="261"/>
        <v>NA</v>
      </c>
      <c r="O1706" t="str">
        <f t="shared" si="262"/>
        <v>MED</v>
      </c>
      <c r="P1706" t="str">
        <f t="shared" si="263"/>
        <v>APG&amp;E</v>
      </c>
      <c r="Q1706">
        <f t="shared" si="264"/>
        <v>36</v>
      </c>
      <c r="R1706">
        <v>0</v>
      </c>
      <c r="S1706">
        <f>200</f>
        <v>200</v>
      </c>
      <c r="T1706" s="9">
        <f t="shared" si="269"/>
        <v>88.301039213351999</v>
      </c>
      <c r="U1706">
        <f>0</f>
        <v>0</v>
      </c>
      <c r="V1706" s="9">
        <f t="shared" si="265"/>
        <v>88.301039213351999</v>
      </c>
      <c r="W1706" s="9">
        <f>0</f>
        <v>0</v>
      </c>
      <c r="X1706" s="9">
        <f>0</f>
        <v>0</v>
      </c>
      <c r="Y1706" s="9">
        <f>0</f>
        <v>0</v>
      </c>
      <c r="Z1706" s="9">
        <f>0</f>
        <v>0</v>
      </c>
      <c r="AA1706">
        <f>10</f>
        <v>10</v>
      </c>
    </row>
    <row r="1707" spans="1:27" x14ac:dyDescent="0.55000000000000004">
      <c r="A1707" s="10">
        <v>46235</v>
      </c>
      <c r="B1707" t="s">
        <v>11</v>
      </c>
      <c r="C1707" t="s">
        <v>21</v>
      </c>
      <c r="D1707" t="s">
        <v>20</v>
      </c>
      <c r="E1707" t="s">
        <v>28</v>
      </c>
      <c r="F1707" t="s">
        <v>29</v>
      </c>
      <c r="G1707" t="s">
        <v>16</v>
      </c>
      <c r="H1707">
        <v>8.9374969954344294</v>
      </c>
      <c r="J1707">
        <f t="shared" si="266"/>
        <v>1706</v>
      </c>
      <c r="K1707" t="str">
        <f t="shared" si="260"/>
        <v>AEP TX NorthWest LZ</v>
      </c>
      <c r="L1707" s="10">
        <f t="shared" si="267"/>
        <v>45887</v>
      </c>
      <c r="M1707" s="10">
        <f t="shared" si="268"/>
        <v>46235</v>
      </c>
      <c r="N1707" t="str">
        <f t="shared" si="261"/>
        <v>NA</v>
      </c>
      <c r="O1707" t="str">
        <f t="shared" si="262"/>
        <v>MED</v>
      </c>
      <c r="P1707" t="str">
        <f t="shared" si="263"/>
        <v>APG&amp;E</v>
      </c>
      <c r="Q1707">
        <f t="shared" si="264"/>
        <v>48</v>
      </c>
      <c r="R1707">
        <v>0</v>
      </c>
      <c r="S1707">
        <f>200</f>
        <v>200</v>
      </c>
      <c r="T1707" s="9">
        <f t="shared" si="269"/>
        <v>89.374969954344294</v>
      </c>
      <c r="U1707">
        <f>0</f>
        <v>0</v>
      </c>
      <c r="V1707" s="9">
        <f t="shared" si="265"/>
        <v>89.374969954344294</v>
      </c>
      <c r="W1707" s="9">
        <f>0</f>
        <v>0</v>
      </c>
      <c r="X1707" s="9">
        <f>0</f>
        <v>0</v>
      </c>
      <c r="Y1707" s="9">
        <f>0</f>
        <v>0</v>
      </c>
      <c r="Z1707" s="9">
        <f>0</f>
        <v>0</v>
      </c>
      <c r="AA1707">
        <f>10</f>
        <v>10</v>
      </c>
    </row>
    <row r="1708" spans="1:27" x14ac:dyDescent="0.55000000000000004">
      <c r="A1708" s="10">
        <v>46266</v>
      </c>
      <c r="B1708" t="s">
        <v>11</v>
      </c>
      <c r="C1708" t="s">
        <v>21</v>
      </c>
      <c r="D1708" t="s">
        <v>20</v>
      </c>
      <c r="E1708" t="s">
        <v>28</v>
      </c>
      <c r="F1708" t="s">
        <v>15</v>
      </c>
      <c r="G1708" t="s">
        <v>16</v>
      </c>
      <c r="H1708">
        <v>8.6716221450878308</v>
      </c>
      <c r="J1708">
        <f t="shared" si="266"/>
        <v>1707</v>
      </c>
      <c r="K1708" t="str">
        <f t="shared" si="260"/>
        <v>AEP TX NorthWest LZ</v>
      </c>
      <c r="L1708" s="10">
        <f t="shared" si="267"/>
        <v>45887</v>
      </c>
      <c r="M1708" s="10">
        <f t="shared" si="268"/>
        <v>46266</v>
      </c>
      <c r="N1708" t="str">
        <f t="shared" si="261"/>
        <v>NA</v>
      </c>
      <c r="O1708" t="str">
        <f t="shared" si="262"/>
        <v>MED</v>
      </c>
      <c r="P1708" t="str">
        <f t="shared" si="263"/>
        <v>APG&amp;E</v>
      </c>
      <c r="Q1708">
        <f t="shared" si="264"/>
        <v>12</v>
      </c>
      <c r="R1708">
        <v>0</v>
      </c>
      <c r="S1708">
        <f>200</f>
        <v>200</v>
      </c>
      <c r="T1708" s="9">
        <f t="shared" si="269"/>
        <v>86.716221450878308</v>
      </c>
      <c r="U1708">
        <f>0</f>
        <v>0</v>
      </c>
      <c r="V1708" s="9">
        <f t="shared" si="265"/>
        <v>86.716221450878308</v>
      </c>
      <c r="W1708" s="9">
        <f>0</f>
        <v>0</v>
      </c>
      <c r="X1708" s="9">
        <f>0</f>
        <v>0</v>
      </c>
      <c r="Y1708" s="9">
        <f>0</f>
        <v>0</v>
      </c>
      <c r="Z1708" s="9">
        <f>0</f>
        <v>0</v>
      </c>
      <c r="AA1708">
        <f>10</f>
        <v>10</v>
      </c>
    </row>
    <row r="1709" spans="1:27" x14ac:dyDescent="0.55000000000000004">
      <c r="A1709" s="10">
        <v>46266</v>
      </c>
      <c r="B1709" t="s">
        <v>11</v>
      </c>
      <c r="C1709" t="s">
        <v>21</v>
      </c>
      <c r="D1709" t="s">
        <v>20</v>
      </c>
      <c r="E1709" t="s">
        <v>28</v>
      </c>
      <c r="F1709" t="s">
        <v>17</v>
      </c>
      <c r="G1709" t="s">
        <v>16</v>
      </c>
      <c r="H1709">
        <v>8.7823184468587208</v>
      </c>
      <c r="J1709">
        <f t="shared" si="266"/>
        <v>1708</v>
      </c>
      <c r="K1709" t="str">
        <f t="shared" si="260"/>
        <v>AEP TX NorthWest LZ</v>
      </c>
      <c r="L1709" s="10">
        <f t="shared" si="267"/>
        <v>45887</v>
      </c>
      <c r="M1709" s="10">
        <f t="shared" si="268"/>
        <v>46266</v>
      </c>
      <c r="N1709" t="str">
        <f t="shared" si="261"/>
        <v>NA</v>
      </c>
      <c r="O1709" t="str">
        <f t="shared" si="262"/>
        <v>MED</v>
      </c>
      <c r="P1709" t="str">
        <f t="shared" si="263"/>
        <v>APG&amp;E</v>
      </c>
      <c r="Q1709">
        <f t="shared" si="264"/>
        <v>24</v>
      </c>
      <c r="R1709">
        <v>0</v>
      </c>
      <c r="S1709">
        <f>200</f>
        <v>200</v>
      </c>
      <c r="T1709" s="9">
        <f t="shared" si="269"/>
        <v>87.823184468587215</v>
      </c>
      <c r="U1709">
        <f>0</f>
        <v>0</v>
      </c>
      <c r="V1709" s="9">
        <f t="shared" si="265"/>
        <v>87.823184468587215</v>
      </c>
      <c r="W1709" s="9">
        <f>0</f>
        <v>0</v>
      </c>
      <c r="X1709" s="9">
        <f>0</f>
        <v>0</v>
      </c>
      <c r="Y1709" s="9">
        <f>0</f>
        <v>0</v>
      </c>
      <c r="Z1709" s="9">
        <f>0</f>
        <v>0</v>
      </c>
      <c r="AA1709">
        <f>10</f>
        <v>10</v>
      </c>
    </row>
    <row r="1710" spans="1:27" x14ac:dyDescent="0.55000000000000004">
      <c r="A1710" s="10">
        <v>46266</v>
      </c>
      <c r="B1710" t="s">
        <v>11</v>
      </c>
      <c r="C1710" t="s">
        <v>21</v>
      </c>
      <c r="D1710" t="s">
        <v>20</v>
      </c>
      <c r="E1710" t="s">
        <v>28</v>
      </c>
      <c r="F1710" t="s">
        <v>18</v>
      </c>
      <c r="G1710" t="s">
        <v>16</v>
      </c>
      <c r="H1710">
        <v>8.8175855201515692</v>
      </c>
      <c r="J1710">
        <f t="shared" si="266"/>
        <v>1709</v>
      </c>
      <c r="K1710" t="str">
        <f t="shared" si="260"/>
        <v>AEP TX NorthWest LZ</v>
      </c>
      <c r="L1710" s="10">
        <f t="shared" si="267"/>
        <v>45887</v>
      </c>
      <c r="M1710" s="10">
        <f t="shared" si="268"/>
        <v>46266</v>
      </c>
      <c r="N1710" t="str">
        <f t="shared" si="261"/>
        <v>NA</v>
      </c>
      <c r="O1710" t="str">
        <f t="shared" si="262"/>
        <v>MED</v>
      </c>
      <c r="P1710" t="str">
        <f t="shared" si="263"/>
        <v>APG&amp;E</v>
      </c>
      <c r="Q1710">
        <f t="shared" si="264"/>
        <v>36</v>
      </c>
      <c r="R1710">
        <v>0</v>
      </c>
      <c r="S1710">
        <f>200</f>
        <v>200</v>
      </c>
      <c r="T1710" s="9">
        <f t="shared" si="269"/>
        <v>88.175855201515688</v>
      </c>
      <c r="U1710">
        <f>0</f>
        <v>0</v>
      </c>
      <c r="V1710" s="9">
        <f t="shared" si="265"/>
        <v>88.175855201515688</v>
      </c>
      <c r="W1710" s="9">
        <f>0</f>
        <v>0</v>
      </c>
      <c r="X1710" s="9">
        <f>0</f>
        <v>0</v>
      </c>
      <c r="Y1710" s="9">
        <f>0</f>
        <v>0</v>
      </c>
      <c r="Z1710" s="9">
        <f>0</f>
        <v>0</v>
      </c>
      <c r="AA1710">
        <f>10</f>
        <v>10</v>
      </c>
    </row>
    <row r="1711" spans="1:27" x14ac:dyDescent="0.55000000000000004">
      <c r="A1711" s="10">
        <v>46266</v>
      </c>
      <c r="B1711" t="s">
        <v>11</v>
      </c>
      <c r="C1711" t="s">
        <v>21</v>
      </c>
      <c r="D1711" t="s">
        <v>20</v>
      </c>
      <c r="E1711" t="s">
        <v>28</v>
      </c>
      <c r="F1711" t="s">
        <v>29</v>
      </c>
      <c r="G1711" t="s">
        <v>16</v>
      </c>
      <c r="H1711">
        <v>8.9202208759875994</v>
      </c>
      <c r="J1711">
        <f t="shared" si="266"/>
        <v>1710</v>
      </c>
      <c r="K1711" t="str">
        <f t="shared" si="260"/>
        <v>AEP TX NorthWest LZ</v>
      </c>
      <c r="L1711" s="10">
        <f t="shared" si="267"/>
        <v>45887</v>
      </c>
      <c r="M1711" s="10">
        <f t="shared" si="268"/>
        <v>46266</v>
      </c>
      <c r="N1711" t="str">
        <f t="shared" si="261"/>
        <v>NA</v>
      </c>
      <c r="O1711" t="str">
        <f t="shared" si="262"/>
        <v>MED</v>
      </c>
      <c r="P1711" t="str">
        <f t="shared" si="263"/>
        <v>APG&amp;E</v>
      </c>
      <c r="Q1711">
        <f t="shared" si="264"/>
        <v>48</v>
      </c>
      <c r="R1711">
        <v>0</v>
      </c>
      <c r="S1711">
        <f>200</f>
        <v>200</v>
      </c>
      <c r="T1711" s="9">
        <f t="shared" si="269"/>
        <v>89.202208759875987</v>
      </c>
      <c r="U1711">
        <f>0</f>
        <v>0</v>
      </c>
      <c r="V1711" s="9">
        <f t="shared" si="265"/>
        <v>89.202208759875987</v>
      </c>
      <c r="W1711" s="9">
        <f>0</f>
        <v>0</v>
      </c>
      <c r="X1711" s="9">
        <f>0</f>
        <v>0</v>
      </c>
      <c r="Y1711" s="9">
        <f>0</f>
        <v>0</v>
      </c>
      <c r="Z1711" s="9">
        <f>0</f>
        <v>0</v>
      </c>
      <c r="AA1711">
        <f>10</f>
        <v>10</v>
      </c>
    </row>
    <row r="1712" spans="1:27" x14ac:dyDescent="0.55000000000000004">
      <c r="A1712" s="10">
        <v>46296</v>
      </c>
      <c r="B1712" t="s">
        <v>11</v>
      </c>
      <c r="C1712" t="s">
        <v>21</v>
      </c>
      <c r="D1712" t="s">
        <v>20</v>
      </c>
      <c r="E1712" t="s">
        <v>28</v>
      </c>
      <c r="F1712" t="s">
        <v>15</v>
      </c>
      <c r="G1712" t="s">
        <v>16</v>
      </c>
      <c r="H1712">
        <v>8.7100518466712398</v>
      </c>
      <c r="J1712">
        <f t="shared" si="266"/>
        <v>1711</v>
      </c>
      <c r="K1712" t="str">
        <f t="shared" si="260"/>
        <v>AEP TX NorthWest LZ</v>
      </c>
      <c r="L1712" s="10">
        <f t="shared" si="267"/>
        <v>45887</v>
      </c>
      <c r="M1712" s="10">
        <f t="shared" si="268"/>
        <v>46296</v>
      </c>
      <c r="N1712" t="str">
        <f t="shared" si="261"/>
        <v>NA</v>
      </c>
      <c r="O1712" t="str">
        <f t="shared" si="262"/>
        <v>MED</v>
      </c>
      <c r="P1712" t="str">
        <f t="shared" si="263"/>
        <v>APG&amp;E</v>
      </c>
      <c r="Q1712">
        <f t="shared" si="264"/>
        <v>12</v>
      </c>
      <c r="R1712">
        <v>0</v>
      </c>
      <c r="S1712">
        <f>200</f>
        <v>200</v>
      </c>
      <c r="T1712" s="9">
        <f t="shared" si="269"/>
        <v>87.100518466712401</v>
      </c>
      <c r="U1712">
        <f>0</f>
        <v>0</v>
      </c>
      <c r="V1712" s="9">
        <f t="shared" si="265"/>
        <v>87.100518466712401</v>
      </c>
      <c r="W1712" s="9">
        <f>0</f>
        <v>0</v>
      </c>
      <c r="X1712" s="9">
        <f>0</f>
        <v>0</v>
      </c>
      <c r="Y1712" s="9">
        <f>0</f>
        <v>0</v>
      </c>
      <c r="Z1712" s="9">
        <f>0</f>
        <v>0</v>
      </c>
      <c r="AA1712">
        <f>10</f>
        <v>10</v>
      </c>
    </row>
    <row r="1713" spans="1:27" x14ac:dyDescent="0.55000000000000004">
      <c r="A1713" s="10">
        <v>46296</v>
      </c>
      <c r="B1713" t="s">
        <v>11</v>
      </c>
      <c r="C1713" t="s">
        <v>21</v>
      </c>
      <c r="D1713" t="s">
        <v>20</v>
      </c>
      <c r="E1713" t="s">
        <v>28</v>
      </c>
      <c r="F1713" t="s">
        <v>17</v>
      </c>
      <c r="G1713" t="s">
        <v>16</v>
      </c>
      <c r="H1713">
        <v>8.7936755690812198</v>
      </c>
      <c r="J1713">
        <f t="shared" si="266"/>
        <v>1712</v>
      </c>
      <c r="K1713" t="str">
        <f t="shared" si="260"/>
        <v>AEP TX NorthWest LZ</v>
      </c>
      <c r="L1713" s="10">
        <f t="shared" si="267"/>
        <v>45887</v>
      </c>
      <c r="M1713" s="10">
        <f t="shared" si="268"/>
        <v>46296</v>
      </c>
      <c r="N1713" t="str">
        <f t="shared" si="261"/>
        <v>NA</v>
      </c>
      <c r="O1713" t="str">
        <f t="shared" si="262"/>
        <v>MED</v>
      </c>
      <c r="P1713" t="str">
        <f t="shared" si="263"/>
        <v>APG&amp;E</v>
      </c>
      <c r="Q1713">
        <f t="shared" si="264"/>
        <v>24</v>
      </c>
      <c r="R1713">
        <v>0</v>
      </c>
      <c r="S1713">
        <f>200</f>
        <v>200</v>
      </c>
      <c r="T1713" s="9">
        <f t="shared" si="269"/>
        <v>87.936755690812191</v>
      </c>
      <c r="U1713">
        <f>0</f>
        <v>0</v>
      </c>
      <c r="V1713" s="9">
        <f t="shared" si="265"/>
        <v>87.936755690812191</v>
      </c>
      <c r="W1713" s="9">
        <f>0</f>
        <v>0</v>
      </c>
      <c r="X1713" s="9">
        <f>0</f>
        <v>0</v>
      </c>
      <c r="Y1713" s="9">
        <f>0</f>
        <v>0</v>
      </c>
      <c r="Z1713" s="9">
        <f>0</f>
        <v>0</v>
      </c>
      <c r="AA1713">
        <f>10</f>
        <v>10</v>
      </c>
    </row>
    <row r="1714" spans="1:27" x14ac:dyDescent="0.55000000000000004">
      <c r="A1714" s="10">
        <v>46296</v>
      </c>
      <c r="B1714" t="s">
        <v>11</v>
      </c>
      <c r="C1714" t="s">
        <v>21</v>
      </c>
      <c r="D1714" t="s">
        <v>20</v>
      </c>
      <c r="E1714" t="s">
        <v>28</v>
      </c>
      <c r="F1714" t="s">
        <v>18</v>
      </c>
      <c r="G1714" t="s">
        <v>16</v>
      </c>
      <c r="H1714">
        <v>8.8264489320190798</v>
      </c>
      <c r="J1714">
        <f t="shared" si="266"/>
        <v>1713</v>
      </c>
      <c r="K1714" t="str">
        <f t="shared" si="260"/>
        <v>AEP TX NorthWest LZ</v>
      </c>
      <c r="L1714" s="10">
        <f t="shared" si="267"/>
        <v>45887</v>
      </c>
      <c r="M1714" s="10">
        <f t="shared" si="268"/>
        <v>46296</v>
      </c>
      <c r="N1714" t="str">
        <f t="shared" si="261"/>
        <v>NA</v>
      </c>
      <c r="O1714" t="str">
        <f t="shared" si="262"/>
        <v>MED</v>
      </c>
      <c r="P1714" t="str">
        <f t="shared" si="263"/>
        <v>APG&amp;E</v>
      </c>
      <c r="Q1714">
        <f t="shared" si="264"/>
        <v>36</v>
      </c>
      <c r="R1714">
        <v>0</v>
      </c>
      <c r="S1714">
        <f>200</f>
        <v>200</v>
      </c>
      <c r="T1714" s="9">
        <f t="shared" si="269"/>
        <v>88.264489320190791</v>
      </c>
      <c r="U1714">
        <f>0</f>
        <v>0</v>
      </c>
      <c r="V1714" s="9">
        <f t="shared" si="265"/>
        <v>88.264489320190791</v>
      </c>
      <c r="W1714" s="9">
        <f>0</f>
        <v>0</v>
      </c>
      <c r="X1714" s="9">
        <f>0</f>
        <v>0</v>
      </c>
      <c r="Y1714" s="9">
        <f>0</f>
        <v>0</v>
      </c>
      <c r="Z1714" s="9">
        <f>0</f>
        <v>0</v>
      </c>
      <c r="AA1714">
        <f>10</f>
        <v>10</v>
      </c>
    </row>
    <row r="1715" spans="1:27" x14ac:dyDescent="0.55000000000000004">
      <c r="A1715" s="10">
        <v>46296</v>
      </c>
      <c r="B1715" t="s">
        <v>11</v>
      </c>
      <c r="C1715" t="s">
        <v>21</v>
      </c>
      <c r="D1715" t="s">
        <v>20</v>
      </c>
      <c r="E1715" t="s">
        <v>28</v>
      </c>
      <c r="F1715" t="s">
        <v>29</v>
      </c>
      <c r="G1715" t="s">
        <v>16</v>
      </c>
      <c r="H1715">
        <v>8.9319253722201601</v>
      </c>
      <c r="J1715">
        <f t="shared" si="266"/>
        <v>1714</v>
      </c>
      <c r="K1715" t="str">
        <f t="shared" si="260"/>
        <v>AEP TX NorthWest LZ</v>
      </c>
      <c r="L1715" s="10">
        <f t="shared" si="267"/>
        <v>45887</v>
      </c>
      <c r="M1715" s="10">
        <f t="shared" si="268"/>
        <v>46296</v>
      </c>
      <c r="N1715" t="str">
        <f t="shared" si="261"/>
        <v>NA</v>
      </c>
      <c r="O1715" t="str">
        <f t="shared" si="262"/>
        <v>MED</v>
      </c>
      <c r="P1715" t="str">
        <f t="shared" si="263"/>
        <v>APG&amp;E</v>
      </c>
      <c r="Q1715">
        <f t="shared" si="264"/>
        <v>48</v>
      </c>
      <c r="R1715">
        <v>0</v>
      </c>
      <c r="S1715">
        <f>200</f>
        <v>200</v>
      </c>
      <c r="T1715" s="9">
        <f t="shared" si="269"/>
        <v>89.319253722201609</v>
      </c>
      <c r="U1715">
        <f>0</f>
        <v>0</v>
      </c>
      <c r="V1715" s="9">
        <f t="shared" si="265"/>
        <v>89.319253722201609</v>
      </c>
      <c r="W1715" s="9">
        <f>0</f>
        <v>0</v>
      </c>
      <c r="X1715" s="9">
        <f>0</f>
        <v>0</v>
      </c>
      <c r="Y1715" s="9">
        <f>0</f>
        <v>0</v>
      </c>
      <c r="Z1715" s="9">
        <f>0</f>
        <v>0</v>
      </c>
      <c r="AA1715">
        <f>10</f>
        <v>10</v>
      </c>
    </row>
    <row r="1716" spans="1:27" x14ac:dyDescent="0.55000000000000004">
      <c r="A1716" s="10">
        <v>46327</v>
      </c>
      <c r="B1716" t="s">
        <v>11</v>
      </c>
      <c r="C1716" t="s">
        <v>21</v>
      </c>
      <c r="D1716" t="s">
        <v>20</v>
      </c>
      <c r="E1716" t="s">
        <v>28</v>
      </c>
      <c r="F1716" t="s">
        <v>15</v>
      </c>
      <c r="G1716" t="s">
        <v>16</v>
      </c>
      <c r="H1716">
        <v>8.7280128032609507</v>
      </c>
      <c r="J1716">
        <f t="shared" si="266"/>
        <v>1715</v>
      </c>
      <c r="K1716" t="str">
        <f t="shared" si="260"/>
        <v>AEP TX NorthWest LZ</v>
      </c>
      <c r="L1716" s="10">
        <f t="shared" si="267"/>
        <v>45887</v>
      </c>
      <c r="M1716" s="10">
        <f t="shared" si="268"/>
        <v>46327</v>
      </c>
      <c r="N1716" t="str">
        <f t="shared" si="261"/>
        <v>NA</v>
      </c>
      <c r="O1716" t="str">
        <f t="shared" si="262"/>
        <v>MED</v>
      </c>
      <c r="P1716" t="str">
        <f t="shared" si="263"/>
        <v>APG&amp;E</v>
      </c>
      <c r="Q1716">
        <f t="shared" si="264"/>
        <v>12</v>
      </c>
      <c r="R1716">
        <v>0</v>
      </c>
      <c r="S1716">
        <f>200</f>
        <v>200</v>
      </c>
      <c r="T1716" s="9">
        <f t="shared" si="269"/>
        <v>87.280128032609511</v>
      </c>
      <c r="U1716">
        <f>0</f>
        <v>0</v>
      </c>
      <c r="V1716" s="9">
        <f t="shared" si="265"/>
        <v>87.280128032609511</v>
      </c>
      <c r="W1716" s="9">
        <f>0</f>
        <v>0</v>
      </c>
      <c r="X1716" s="9">
        <f>0</f>
        <v>0</v>
      </c>
      <c r="Y1716" s="9">
        <f>0</f>
        <v>0</v>
      </c>
      <c r="Z1716" s="9">
        <f>0</f>
        <v>0</v>
      </c>
      <c r="AA1716">
        <f>10</f>
        <v>10</v>
      </c>
    </row>
    <row r="1717" spans="1:27" x14ac:dyDescent="0.55000000000000004">
      <c r="A1717" s="10">
        <v>46327</v>
      </c>
      <c r="B1717" t="s">
        <v>11</v>
      </c>
      <c r="C1717" t="s">
        <v>21</v>
      </c>
      <c r="D1717" t="s">
        <v>20</v>
      </c>
      <c r="E1717" t="s">
        <v>28</v>
      </c>
      <c r="F1717" t="s">
        <v>17</v>
      </c>
      <c r="G1717" t="s">
        <v>16</v>
      </c>
      <c r="H1717">
        <v>8.80989832786722</v>
      </c>
      <c r="J1717">
        <f t="shared" si="266"/>
        <v>1716</v>
      </c>
      <c r="K1717" t="str">
        <f t="shared" si="260"/>
        <v>AEP TX NorthWest LZ</v>
      </c>
      <c r="L1717" s="10">
        <f t="shared" si="267"/>
        <v>45887</v>
      </c>
      <c r="M1717" s="10">
        <f t="shared" si="268"/>
        <v>46327</v>
      </c>
      <c r="N1717" t="str">
        <f t="shared" si="261"/>
        <v>NA</v>
      </c>
      <c r="O1717" t="str">
        <f t="shared" si="262"/>
        <v>MED</v>
      </c>
      <c r="P1717" t="str">
        <f t="shared" si="263"/>
        <v>APG&amp;E</v>
      </c>
      <c r="Q1717">
        <f t="shared" si="264"/>
        <v>24</v>
      </c>
      <c r="R1717">
        <v>0</v>
      </c>
      <c r="S1717">
        <f>200</f>
        <v>200</v>
      </c>
      <c r="T1717" s="9">
        <f t="shared" si="269"/>
        <v>88.098983278672193</v>
      </c>
      <c r="U1717">
        <f>0</f>
        <v>0</v>
      </c>
      <c r="V1717" s="9">
        <f t="shared" si="265"/>
        <v>88.098983278672193</v>
      </c>
      <c r="W1717" s="9">
        <f>0</f>
        <v>0</v>
      </c>
      <c r="X1717" s="9">
        <f>0</f>
        <v>0</v>
      </c>
      <c r="Y1717" s="9">
        <f>0</f>
        <v>0</v>
      </c>
      <c r="Z1717" s="9">
        <f>0</f>
        <v>0</v>
      </c>
      <c r="AA1717">
        <f>10</f>
        <v>10</v>
      </c>
    </row>
    <row r="1718" spans="1:27" x14ac:dyDescent="0.55000000000000004">
      <c r="A1718" s="10">
        <v>46327</v>
      </c>
      <c r="B1718" t="s">
        <v>11</v>
      </c>
      <c r="C1718" t="s">
        <v>21</v>
      </c>
      <c r="D1718" t="s">
        <v>20</v>
      </c>
      <c r="E1718" t="s">
        <v>28</v>
      </c>
      <c r="F1718" t="s">
        <v>18</v>
      </c>
      <c r="G1718" t="s">
        <v>16</v>
      </c>
      <c r="H1718">
        <v>8.8388495014159698</v>
      </c>
      <c r="J1718">
        <f t="shared" si="266"/>
        <v>1717</v>
      </c>
      <c r="K1718" t="str">
        <f t="shared" si="260"/>
        <v>AEP TX NorthWest LZ</v>
      </c>
      <c r="L1718" s="10">
        <f t="shared" si="267"/>
        <v>45887</v>
      </c>
      <c r="M1718" s="10">
        <f t="shared" si="268"/>
        <v>46327</v>
      </c>
      <c r="N1718" t="str">
        <f t="shared" si="261"/>
        <v>NA</v>
      </c>
      <c r="O1718" t="str">
        <f t="shared" si="262"/>
        <v>MED</v>
      </c>
      <c r="P1718" t="str">
        <f t="shared" si="263"/>
        <v>APG&amp;E</v>
      </c>
      <c r="Q1718">
        <f t="shared" si="264"/>
        <v>36</v>
      </c>
      <c r="R1718">
        <v>0</v>
      </c>
      <c r="S1718">
        <f>200</f>
        <v>200</v>
      </c>
      <c r="T1718" s="9">
        <f t="shared" si="269"/>
        <v>88.388495014159702</v>
      </c>
      <c r="U1718">
        <f>0</f>
        <v>0</v>
      </c>
      <c r="V1718" s="9">
        <f t="shared" si="265"/>
        <v>88.388495014159702</v>
      </c>
      <c r="W1718" s="9">
        <f>0</f>
        <v>0</v>
      </c>
      <c r="X1718" s="9">
        <f>0</f>
        <v>0</v>
      </c>
      <c r="Y1718" s="9">
        <f>0</f>
        <v>0</v>
      </c>
      <c r="Z1718" s="9">
        <f>0</f>
        <v>0</v>
      </c>
      <c r="AA1718">
        <f>10</f>
        <v>10</v>
      </c>
    </row>
    <row r="1719" spans="1:27" x14ac:dyDescent="0.55000000000000004">
      <c r="A1719" s="10">
        <v>46327</v>
      </c>
      <c r="B1719" t="s">
        <v>11</v>
      </c>
      <c r="C1719" t="s">
        <v>21</v>
      </c>
      <c r="D1719" t="s">
        <v>20</v>
      </c>
      <c r="E1719" t="s">
        <v>28</v>
      </c>
      <c r="F1719" t="s">
        <v>29</v>
      </c>
      <c r="G1719" t="s">
        <v>16</v>
      </c>
      <c r="H1719">
        <v>8.9474426511339296</v>
      </c>
      <c r="J1719">
        <f t="shared" si="266"/>
        <v>1718</v>
      </c>
      <c r="K1719" t="str">
        <f t="shared" si="260"/>
        <v>AEP TX NorthWest LZ</v>
      </c>
      <c r="L1719" s="10">
        <f t="shared" si="267"/>
        <v>45887</v>
      </c>
      <c r="M1719" s="10">
        <f t="shared" si="268"/>
        <v>46327</v>
      </c>
      <c r="N1719" t="str">
        <f t="shared" si="261"/>
        <v>NA</v>
      </c>
      <c r="O1719" t="str">
        <f t="shared" si="262"/>
        <v>MED</v>
      </c>
      <c r="P1719" t="str">
        <f t="shared" si="263"/>
        <v>APG&amp;E</v>
      </c>
      <c r="Q1719">
        <f t="shared" si="264"/>
        <v>48</v>
      </c>
      <c r="R1719">
        <v>0</v>
      </c>
      <c r="S1719">
        <f>200</f>
        <v>200</v>
      </c>
      <c r="T1719" s="9">
        <f t="shared" si="269"/>
        <v>89.474426511339288</v>
      </c>
      <c r="U1719">
        <f>0</f>
        <v>0</v>
      </c>
      <c r="V1719" s="9">
        <f t="shared" si="265"/>
        <v>89.474426511339288</v>
      </c>
      <c r="W1719" s="9">
        <f>0</f>
        <v>0</v>
      </c>
      <c r="X1719" s="9">
        <f>0</f>
        <v>0</v>
      </c>
      <c r="Y1719" s="9">
        <f>0</f>
        <v>0</v>
      </c>
      <c r="Z1719" s="9">
        <f>0</f>
        <v>0</v>
      </c>
      <c r="AA1719">
        <f>10</f>
        <v>10</v>
      </c>
    </row>
    <row r="1720" spans="1:27" x14ac:dyDescent="0.55000000000000004">
      <c r="A1720" s="10">
        <v>46357</v>
      </c>
      <c r="B1720" t="s">
        <v>11</v>
      </c>
      <c r="C1720" t="s">
        <v>21</v>
      </c>
      <c r="D1720" t="s">
        <v>20</v>
      </c>
      <c r="E1720" t="s">
        <v>28</v>
      </c>
      <c r="F1720" t="s">
        <v>15</v>
      </c>
      <c r="G1720" t="s">
        <v>16</v>
      </c>
      <c r="H1720">
        <v>8.7594896700488292</v>
      </c>
      <c r="J1720">
        <f t="shared" si="266"/>
        <v>1719</v>
      </c>
      <c r="K1720" t="str">
        <f t="shared" si="260"/>
        <v>AEP TX NorthWest LZ</v>
      </c>
      <c r="L1720" s="10">
        <f t="shared" si="267"/>
        <v>45887</v>
      </c>
      <c r="M1720" s="10">
        <f t="shared" si="268"/>
        <v>46357</v>
      </c>
      <c r="N1720" t="str">
        <f t="shared" si="261"/>
        <v>NA</v>
      </c>
      <c r="O1720" t="str">
        <f t="shared" si="262"/>
        <v>MED</v>
      </c>
      <c r="P1720" t="str">
        <f t="shared" si="263"/>
        <v>APG&amp;E</v>
      </c>
      <c r="Q1720">
        <f t="shared" si="264"/>
        <v>12</v>
      </c>
      <c r="R1720">
        <v>0</v>
      </c>
      <c r="S1720">
        <f>200</f>
        <v>200</v>
      </c>
      <c r="T1720" s="9">
        <f t="shared" si="269"/>
        <v>87.594896700488292</v>
      </c>
      <c r="U1720">
        <f>0</f>
        <v>0</v>
      </c>
      <c r="V1720" s="9">
        <f t="shared" si="265"/>
        <v>87.594896700488292</v>
      </c>
      <c r="W1720" s="9">
        <f>0</f>
        <v>0</v>
      </c>
      <c r="X1720" s="9">
        <f>0</f>
        <v>0</v>
      </c>
      <c r="Y1720" s="9">
        <f>0</f>
        <v>0</v>
      </c>
      <c r="Z1720" s="9">
        <f>0</f>
        <v>0</v>
      </c>
      <c r="AA1720">
        <f>10</f>
        <v>10</v>
      </c>
    </row>
    <row r="1721" spans="1:27" x14ac:dyDescent="0.55000000000000004">
      <c r="A1721" s="10">
        <v>46357</v>
      </c>
      <c r="B1721" t="s">
        <v>11</v>
      </c>
      <c r="C1721" t="s">
        <v>21</v>
      </c>
      <c r="D1721" t="s">
        <v>20</v>
      </c>
      <c r="E1721" t="s">
        <v>28</v>
      </c>
      <c r="F1721" t="s">
        <v>17</v>
      </c>
      <c r="G1721" t="s">
        <v>16</v>
      </c>
      <c r="H1721">
        <v>8.8290487600379208</v>
      </c>
      <c r="J1721">
        <f t="shared" si="266"/>
        <v>1720</v>
      </c>
      <c r="K1721" t="str">
        <f t="shared" si="260"/>
        <v>AEP TX NorthWest LZ</v>
      </c>
      <c r="L1721" s="10">
        <f t="shared" si="267"/>
        <v>45887</v>
      </c>
      <c r="M1721" s="10">
        <f t="shared" si="268"/>
        <v>46357</v>
      </c>
      <c r="N1721" t="str">
        <f t="shared" si="261"/>
        <v>NA</v>
      </c>
      <c r="O1721" t="str">
        <f t="shared" si="262"/>
        <v>MED</v>
      </c>
      <c r="P1721" t="str">
        <f t="shared" si="263"/>
        <v>APG&amp;E</v>
      </c>
      <c r="Q1721">
        <f t="shared" si="264"/>
        <v>24</v>
      </c>
      <c r="R1721">
        <v>0</v>
      </c>
      <c r="S1721">
        <f>200</f>
        <v>200</v>
      </c>
      <c r="T1721" s="9">
        <f t="shared" si="269"/>
        <v>88.290487600379208</v>
      </c>
      <c r="U1721">
        <f>0</f>
        <v>0</v>
      </c>
      <c r="V1721" s="9">
        <f t="shared" si="265"/>
        <v>88.290487600379208</v>
      </c>
      <c r="W1721" s="9">
        <f>0</f>
        <v>0</v>
      </c>
      <c r="X1721" s="9">
        <f>0</f>
        <v>0</v>
      </c>
      <c r="Y1721" s="9">
        <f>0</f>
        <v>0</v>
      </c>
      <c r="Z1721" s="9">
        <f>0</f>
        <v>0</v>
      </c>
      <c r="AA1721">
        <f>10</f>
        <v>10</v>
      </c>
    </row>
    <row r="1722" spans="1:27" x14ac:dyDescent="0.55000000000000004">
      <c r="A1722" s="10">
        <v>46357</v>
      </c>
      <c r="B1722" t="s">
        <v>11</v>
      </c>
      <c r="C1722" t="s">
        <v>21</v>
      </c>
      <c r="D1722" t="s">
        <v>20</v>
      </c>
      <c r="E1722" t="s">
        <v>28</v>
      </c>
      <c r="F1722" t="s">
        <v>18</v>
      </c>
      <c r="G1722" t="s">
        <v>16</v>
      </c>
      <c r="H1722">
        <v>8.8552628270393097</v>
      </c>
      <c r="J1722">
        <f t="shared" si="266"/>
        <v>1721</v>
      </c>
      <c r="K1722" t="str">
        <f t="shared" si="260"/>
        <v>AEP TX NorthWest LZ</v>
      </c>
      <c r="L1722" s="10">
        <f t="shared" si="267"/>
        <v>45887</v>
      </c>
      <c r="M1722" s="10">
        <f t="shared" si="268"/>
        <v>46357</v>
      </c>
      <c r="N1722" t="str">
        <f t="shared" si="261"/>
        <v>NA</v>
      </c>
      <c r="O1722" t="str">
        <f t="shared" si="262"/>
        <v>MED</v>
      </c>
      <c r="P1722" t="str">
        <f t="shared" si="263"/>
        <v>APG&amp;E</v>
      </c>
      <c r="Q1722">
        <f t="shared" si="264"/>
        <v>36</v>
      </c>
      <c r="R1722">
        <v>0</v>
      </c>
      <c r="S1722">
        <f>200</f>
        <v>200</v>
      </c>
      <c r="T1722" s="9">
        <f t="shared" si="269"/>
        <v>88.5526282703931</v>
      </c>
      <c r="U1722">
        <f>0</f>
        <v>0</v>
      </c>
      <c r="V1722" s="9">
        <f t="shared" si="265"/>
        <v>88.5526282703931</v>
      </c>
      <c r="W1722" s="9">
        <f>0</f>
        <v>0</v>
      </c>
      <c r="X1722" s="9">
        <f>0</f>
        <v>0</v>
      </c>
      <c r="Y1722" s="9">
        <f>0</f>
        <v>0</v>
      </c>
      <c r="Z1722" s="9">
        <f>0</f>
        <v>0</v>
      </c>
      <c r="AA1722">
        <f>10</f>
        <v>10</v>
      </c>
    </row>
    <row r="1723" spans="1:27" x14ac:dyDescent="0.55000000000000004">
      <c r="A1723" s="10">
        <v>46357</v>
      </c>
      <c r="B1723" t="s">
        <v>11</v>
      </c>
      <c r="C1723" t="s">
        <v>21</v>
      </c>
      <c r="D1723" t="s">
        <v>20</v>
      </c>
      <c r="E1723" t="s">
        <v>28</v>
      </c>
      <c r="F1723" t="s">
        <v>29</v>
      </c>
      <c r="G1723" t="s">
        <v>16</v>
      </c>
      <c r="H1723">
        <v>8.9634249266098909</v>
      </c>
      <c r="J1723">
        <f t="shared" si="266"/>
        <v>1722</v>
      </c>
      <c r="K1723" t="str">
        <f t="shared" si="260"/>
        <v>AEP TX NorthWest LZ</v>
      </c>
      <c r="L1723" s="10">
        <f t="shared" si="267"/>
        <v>45887</v>
      </c>
      <c r="M1723" s="10">
        <f t="shared" si="268"/>
        <v>46357</v>
      </c>
      <c r="N1723" t="str">
        <f t="shared" si="261"/>
        <v>NA</v>
      </c>
      <c r="O1723" t="str">
        <f t="shared" si="262"/>
        <v>MED</v>
      </c>
      <c r="P1723" t="str">
        <f t="shared" si="263"/>
        <v>APG&amp;E</v>
      </c>
      <c r="Q1723">
        <f t="shared" si="264"/>
        <v>48</v>
      </c>
      <c r="R1723">
        <v>0</v>
      </c>
      <c r="S1723">
        <f>200</f>
        <v>200</v>
      </c>
      <c r="T1723" s="9">
        <f t="shared" si="269"/>
        <v>89.634249266098905</v>
      </c>
      <c r="U1723">
        <f>0</f>
        <v>0</v>
      </c>
      <c r="V1723" s="9">
        <f t="shared" si="265"/>
        <v>89.634249266098905</v>
      </c>
      <c r="W1723" s="9">
        <f>0</f>
        <v>0</v>
      </c>
      <c r="X1723" s="9">
        <f>0</f>
        <v>0</v>
      </c>
      <c r="Y1723" s="9">
        <f>0</f>
        <v>0</v>
      </c>
      <c r="Z1723" s="9">
        <f>0</f>
        <v>0</v>
      </c>
      <c r="AA1723">
        <f>10</f>
        <v>10</v>
      </c>
    </row>
    <row r="1724" spans="1:27" x14ac:dyDescent="0.55000000000000004">
      <c r="A1724" s="10">
        <v>46388</v>
      </c>
      <c r="B1724" t="s">
        <v>11</v>
      </c>
      <c r="C1724" t="s">
        <v>21</v>
      </c>
      <c r="D1724" t="s">
        <v>20</v>
      </c>
      <c r="E1724" t="s">
        <v>28</v>
      </c>
      <c r="F1724" t="s">
        <v>15</v>
      </c>
      <c r="G1724" t="s">
        <v>16</v>
      </c>
      <c r="H1724">
        <v>8.7980902919141108</v>
      </c>
      <c r="J1724">
        <f t="shared" si="266"/>
        <v>1723</v>
      </c>
      <c r="K1724" t="str">
        <f t="shared" si="260"/>
        <v>AEP TX NorthWest LZ</v>
      </c>
      <c r="L1724" s="10">
        <f t="shared" si="267"/>
        <v>45887</v>
      </c>
      <c r="M1724" s="10">
        <f t="shared" si="268"/>
        <v>46388</v>
      </c>
      <c r="N1724" t="str">
        <f t="shared" si="261"/>
        <v>NA</v>
      </c>
      <c r="O1724" t="str">
        <f t="shared" si="262"/>
        <v>MED</v>
      </c>
      <c r="P1724" t="str">
        <f t="shared" si="263"/>
        <v>APG&amp;E</v>
      </c>
      <c r="Q1724">
        <f t="shared" si="264"/>
        <v>12</v>
      </c>
      <c r="R1724">
        <v>0</v>
      </c>
      <c r="S1724">
        <f>200</f>
        <v>200</v>
      </c>
      <c r="T1724" s="9">
        <f t="shared" si="269"/>
        <v>87.980902919141101</v>
      </c>
      <c r="U1724">
        <f>0</f>
        <v>0</v>
      </c>
      <c r="V1724" s="9">
        <f t="shared" si="265"/>
        <v>87.980902919141101</v>
      </c>
      <c r="W1724" s="9">
        <f>0</f>
        <v>0</v>
      </c>
      <c r="X1724" s="9">
        <f>0</f>
        <v>0</v>
      </c>
      <c r="Y1724" s="9">
        <f>0</f>
        <v>0</v>
      </c>
      <c r="Z1724" s="9">
        <f>0</f>
        <v>0</v>
      </c>
      <c r="AA1724">
        <f>10</f>
        <v>10</v>
      </c>
    </row>
    <row r="1725" spans="1:27" x14ac:dyDescent="0.55000000000000004">
      <c r="A1725" s="10">
        <v>46388</v>
      </c>
      <c r="B1725" t="s">
        <v>11</v>
      </c>
      <c r="C1725" t="s">
        <v>21</v>
      </c>
      <c r="D1725" t="s">
        <v>20</v>
      </c>
      <c r="E1725" t="s">
        <v>28</v>
      </c>
      <c r="F1725" t="s">
        <v>17</v>
      </c>
      <c r="G1725" t="s">
        <v>16</v>
      </c>
      <c r="H1725">
        <v>8.8583857328256101</v>
      </c>
      <c r="J1725">
        <f t="shared" si="266"/>
        <v>1724</v>
      </c>
      <c r="K1725" t="str">
        <f t="shared" si="260"/>
        <v>AEP TX NorthWest LZ</v>
      </c>
      <c r="L1725" s="10">
        <f t="shared" si="267"/>
        <v>45887</v>
      </c>
      <c r="M1725" s="10">
        <f t="shared" si="268"/>
        <v>46388</v>
      </c>
      <c r="N1725" t="str">
        <f t="shared" si="261"/>
        <v>NA</v>
      </c>
      <c r="O1725" t="str">
        <f t="shared" si="262"/>
        <v>MED</v>
      </c>
      <c r="P1725" t="str">
        <f t="shared" si="263"/>
        <v>APG&amp;E</v>
      </c>
      <c r="Q1725">
        <f t="shared" si="264"/>
        <v>24</v>
      </c>
      <c r="R1725">
        <v>0</v>
      </c>
      <c r="S1725">
        <f>200</f>
        <v>200</v>
      </c>
      <c r="T1725" s="9">
        <f t="shared" si="269"/>
        <v>88.583857328256101</v>
      </c>
      <c r="U1725">
        <f>0</f>
        <v>0</v>
      </c>
      <c r="V1725" s="9">
        <f t="shared" si="265"/>
        <v>88.583857328256101</v>
      </c>
      <c r="W1725" s="9">
        <f>0</f>
        <v>0</v>
      </c>
      <c r="X1725" s="9">
        <f>0</f>
        <v>0</v>
      </c>
      <c r="Y1725" s="9">
        <f>0</f>
        <v>0</v>
      </c>
      <c r="Z1725" s="9">
        <f>0</f>
        <v>0</v>
      </c>
      <c r="AA1725">
        <f>10</f>
        <v>10</v>
      </c>
    </row>
    <row r="1726" spans="1:27" x14ac:dyDescent="0.55000000000000004">
      <c r="A1726" s="10">
        <v>46388</v>
      </c>
      <c r="B1726" t="s">
        <v>11</v>
      </c>
      <c r="C1726" t="s">
        <v>21</v>
      </c>
      <c r="D1726" t="s">
        <v>20</v>
      </c>
      <c r="E1726" t="s">
        <v>28</v>
      </c>
      <c r="F1726" t="s">
        <v>18</v>
      </c>
      <c r="G1726" t="s">
        <v>16</v>
      </c>
      <c r="H1726">
        <v>8.8771641136590205</v>
      </c>
      <c r="J1726">
        <f t="shared" si="266"/>
        <v>1725</v>
      </c>
      <c r="K1726" t="str">
        <f t="shared" si="260"/>
        <v>AEP TX NorthWest LZ</v>
      </c>
      <c r="L1726" s="10">
        <f t="shared" si="267"/>
        <v>45887</v>
      </c>
      <c r="M1726" s="10">
        <f t="shared" si="268"/>
        <v>46388</v>
      </c>
      <c r="N1726" t="str">
        <f t="shared" si="261"/>
        <v>NA</v>
      </c>
      <c r="O1726" t="str">
        <f t="shared" si="262"/>
        <v>MED</v>
      </c>
      <c r="P1726" t="str">
        <f t="shared" si="263"/>
        <v>APG&amp;E</v>
      </c>
      <c r="Q1726">
        <f t="shared" si="264"/>
        <v>36</v>
      </c>
      <c r="R1726">
        <v>0</v>
      </c>
      <c r="S1726">
        <f>200</f>
        <v>200</v>
      </c>
      <c r="T1726" s="9">
        <f t="shared" si="269"/>
        <v>88.771641136590205</v>
      </c>
      <c r="U1726">
        <f>0</f>
        <v>0</v>
      </c>
      <c r="V1726" s="9">
        <f t="shared" si="265"/>
        <v>88.771641136590205</v>
      </c>
      <c r="W1726" s="9">
        <f>0</f>
        <v>0</v>
      </c>
      <c r="X1726" s="9">
        <f>0</f>
        <v>0</v>
      </c>
      <c r="Y1726" s="9">
        <f>0</f>
        <v>0</v>
      </c>
      <c r="Z1726" s="9">
        <f>0</f>
        <v>0</v>
      </c>
      <c r="AA1726">
        <f>10</f>
        <v>10</v>
      </c>
    </row>
    <row r="1727" spans="1:27" x14ac:dyDescent="0.55000000000000004">
      <c r="A1727" s="10">
        <v>46388</v>
      </c>
      <c r="B1727" t="s">
        <v>11</v>
      </c>
      <c r="C1727" t="s">
        <v>21</v>
      </c>
      <c r="D1727" t="s">
        <v>20</v>
      </c>
      <c r="E1727" t="s">
        <v>28</v>
      </c>
      <c r="F1727" t="s">
        <v>29</v>
      </c>
      <c r="G1727" t="s">
        <v>16</v>
      </c>
      <c r="H1727">
        <v>8.9805169690073896</v>
      </c>
      <c r="J1727">
        <f t="shared" si="266"/>
        <v>1726</v>
      </c>
      <c r="K1727" t="str">
        <f t="shared" si="260"/>
        <v>AEP TX NorthWest LZ</v>
      </c>
      <c r="L1727" s="10">
        <f t="shared" si="267"/>
        <v>45887</v>
      </c>
      <c r="M1727" s="10">
        <f t="shared" si="268"/>
        <v>46388</v>
      </c>
      <c r="N1727" t="str">
        <f t="shared" si="261"/>
        <v>NA</v>
      </c>
      <c r="O1727" t="str">
        <f t="shared" si="262"/>
        <v>MED</v>
      </c>
      <c r="P1727" t="str">
        <f t="shared" si="263"/>
        <v>APG&amp;E</v>
      </c>
      <c r="Q1727">
        <f t="shared" si="264"/>
        <v>48</v>
      </c>
      <c r="R1727">
        <v>0</v>
      </c>
      <c r="S1727">
        <f>200</f>
        <v>200</v>
      </c>
      <c r="T1727" s="9">
        <f t="shared" si="269"/>
        <v>89.805169690073896</v>
      </c>
      <c r="U1727">
        <f>0</f>
        <v>0</v>
      </c>
      <c r="V1727" s="9">
        <f t="shared" si="265"/>
        <v>89.805169690073896</v>
      </c>
      <c r="W1727" s="9">
        <f>0</f>
        <v>0</v>
      </c>
      <c r="X1727" s="9">
        <f>0</f>
        <v>0</v>
      </c>
      <c r="Y1727" s="9">
        <f>0</f>
        <v>0</v>
      </c>
      <c r="Z1727" s="9">
        <f>0</f>
        <v>0</v>
      </c>
      <c r="AA1727">
        <f>10</f>
        <v>10</v>
      </c>
    </row>
    <row r="1728" spans="1:27" x14ac:dyDescent="0.55000000000000004">
      <c r="A1728" s="10">
        <v>46419</v>
      </c>
      <c r="B1728" t="s">
        <v>11</v>
      </c>
      <c r="C1728" t="s">
        <v>21</v>
      </c>
      <c r="D1728" t="s">
        <v>20</v>
      </c>
      <c r="E1728" t="s">
        <v>28</v>
      </c>
      <c r="F1728" t="s">
        <v>15</v>
      </c>
      <c r="G1728" t="s">
        <v>16</v>
      </c>
      <c r="H1728">
        <v>8.8596523183683704</v>
      </c>
      <c r="J1728">
        <f t="shared" si="266"/>
        <v>1727</v>
      </c>
      <c r="K1728" t="str">
        <f t="shared" si="260"/>
        <v>AEP TX NorthWest LZ</v>
      </c>
      <c r="L1728" s="10">
        <f t="shared" si="267"/>
        <v>45887</v>
      </c>
      <c r="M1728" s="10">
        <f t="shared" si="268"/>
        <v>46419</v>
      </c>
      <c r="N1728" t="str">
        <f t="shared" si="261"/>
        <v>NA</v>
      </c>
      <c r="O1728" t="str">
        <f t="shared" si="262"/>
        <v>MED</v>
      </c>
      <c r="P1728" t="str">
        <f t="shared" si="263"/>
        <v>APG&amp;E</v>
      </c>
      <c r="Q1728">
        <f t="shared" si="264"/>
        <v>12</v>
      </c>
      <c r="R1728">
        <v>0</v>
      </c>
      <c r="S1728">
        <f>200</f>
        <v>200</v>
      </c>
      <c r="T1728" s="9">
        <f t="shared" si="269"/>
        <v>88.596523183683701</v>
      </c>
      <c r="U1728">
        <f>0</f>
        <v>0</v>
      </c>
      <c r="V1728" s="9">
        <f t="shared" si="265"/>
        <v>88.596523183683701</v>
      </c>
      <c r="W1728" s="9">
        <f>0</f>
        <v>0</v>
      </c>
      <c r="X1728" s="9">
        <f>0</f>
        <v>0</v>
      </c>
      <c r="Y1728" s="9">
        <f>0</f>
        <v>0</v>
      </c>
      <c r="Z1728" s="9">
        <f>0</f>
        <v>0</v>
      </c>
      <c r="AA1728">
        <f>10</f>
        <v>10</v>
      </c>
    </row>
    <row r="1729" spans="1:27" x14ac:dyDescent="0.55000000000000004">
      <c r="A1729" s="10">
        <v>46419</v>
      </c>
      <c r="B1729" t="s">
        <v>11</v>
      </c>
      <c r="C1729" t="s">
        <v>21</v>
      </c>
      <c r="D1729" t="s">
        <v>20</v>
      </c>
      <c r="E1729" t="s">
        <v>28</v>
      </c>
      <c r="F1729" t="s">
        <v>17</v>
      </c>
      <c r="G1729" t="s">
        <v>16</v>
      </c>
      <c r="H1729">
        <v>8.9139406021570693</v>
      </c>
      <c r="J1729">
        <f t="shared" si="266"/>
        <v>1728</v>
      </c>
      <c r="K1729" t="str">
        <f t="shared" si="260"/>
        <v>AEP TX NorthWest LZ</v>
      </c>
      <c r="L1729" s="10">
        <f t="shared" si="267"/>
        <v>45887</v>
      </c>
      <c r="M1729" s="10">
        <f t="shared" si="268"/>
        <v>46419</v>
      </c>
      <c r="N1729" t="str">
        <f t="shared" si="261"/>
        <v>NA</v>
      </c>
      <c r="O1729" t="str">
        <f t="shared" si="262"/>
        <v>MED</v>
      </c>
      <c r="P1729" t="str">
        <f t="shared" si="263"/>
        <v>APG&amp;E</v>
      </c>
      <c r="Q1729">
        <f t="shared" si="264"/>
        <v>24</v>
      </c>
      <c r="R1729">
        <v>0</v>
      </c>
      <c r="S1729">
        <f>200</f>
        <v>200</v>
      </c>
      <c r="T1729" s="9">
        <f t="shared" si="269"/>
        <v>89.139406021570693</v>
      </c>
      <c r="U1729">
        <f>0</f>
        <v>0</v>
      </c>
      <c r="V1729" s="9">
        <f t="shared" si="265"/>
        <v>89.139406021570693</v>
      </c>
      <c r="W1729" s="9">
        <f>0</f>
        <v>0</v>
      </c>
      <c r="X1729" s="9">
        <f>0</f>
        <v>0</v>
      </c>
      <c r="Y1729" s="9">
        <f>0</f>
        <v>0</v>
      </c>
      <c r="Z1729" s="9">
        <f>0</f>
        <v>0</v>
      </c>
      <c r="AA1729">
        <f>10</f>
        <v>10</v>
      </c>
    </row>
    <row r="1730" spans="1:27" x14ac:dyDescent="0.55000000000000004">
      <c r="A1730" s="10">
        <v>46419</v>
      </c>
      <c r="B1730" t="s">
        <v>11</v>
      </c>
      <c r="C1730" t="s">
        <v>21</v>
      </c>
      <c r="D1730" t="s">
        <v>20</v>
      </c>
      <c r="E1730" t="s">
        <v>28</v>
      </c>
      <c r="F1730" t="s">
        <v>18</v>
      </c>
      <c r="G1730" t="s">
        <v>16</v>
      </c>
      <c r="H1730">
        <v>8.9213276127655305</v>
      </c>
      <c r="J1730">
        <f t="shared" si="266"/>
        <v>1729</v>
      </c>
      <c r="K1730" t="str">
        <f t="shared" ref="K1730:K1793" si="270">CONCATENATE(C1730,D1730)</f>
        <v>AEP TX NorthWest LZ</v>
      </c>
      <c r="L1730" s="10">
        <f t="shared" si="267"/>
        <v>45887</v>
      </c>
      <c r="M1730" s="10">
        <f t="shared" si="268"/>
        <v>46419</v>
      </c>
      <c r="N1730" t="str">
        <f t="shared" ref="N1730:N1793" si="271">IF(K1730="CenterpointHouston LZ","COAST",IF(K1730="OncorNorth LZ","NORTH",IF(K1730="AEP TX CENTRALSouth LZ","SOUTH",IF(K1730="AEP TX CentralWest LZ","WEST",IF(K1730="TNMPHouston LZ","TNMP","NA")))))</f>
        <v>NA</v>
      </c>
      <c r="O1730" t="str">
        <f t="shared" ref="O1730:O1793" si="272">IF(E1730="LO","LOW",IF(E1730="MED","MED",IF(E1730="HI","HIGH","NA")))</f>
        <v>MED</v>
      </c>
      <c r="P1730" t="str">
        <f t="shared" ref="P1730:P1793" si="273">IF(G1730="Fixed Price","APG&amp;E","NA")</f>
        <v>APG&amp;E</v>
      </c>
      <c r="Q1730">
        <f t="shared" ref="Q1730:Q1793" si="274">IF(F1730="12 Months",12,IF(F1730="24 Months",24,IF(F1730="36 Months",36,IF(F1730="48 Months",48,IF(F1730="60 Months",60,0)))))</f>
        <v>36</v>
      </c>
      <c r="R1730">
        <v>0</v>
      </c>
      <c r="S1730">
        <f>200</f>
        <v>200</v>
      </c>
      <c r="T1730" s="9">
        <f t="shared" si="269"/>
        <v>89.213276127655305</v>
      </c>
      <c r="U1730">
        <f>0</f>
        <v>0</v>
      </c>
      <c r="V1730" s="9">
        <f t="shared" ref="V1730:V1793" si="275">T1730+U1730</f>
        <v>89.213276127655305</v>
      </c>
      <c r="W1730" s="9">
        <f>0</f>
        <v>0</v>
      </c>
      <c r="X1730" s="9">
        <f>0</f>
        <v>0</v>
      </c>
      <c r="Y1730" s="9">
        <f>0</f>
        <v>0</v>
      </c>
      <c r="Z1730" s="9">
        <f>0</f>
        <v>0</v>
      </c>
      <c r="AA1730">
        <f>10</f>
        <v>10</v>
      </c>
    </row>
    <row r="1731" spans="1:27" x14ac:dyDescent="0.55000000000000004">
      <c r="A1731" s="10">
        <v>46419</v>
      </c>
      <c r="B1731" t="s">
        <v>11</v>
      </c>
      <c r="C1731" t="s">
        <v>21</v>
      </c>
      <c r="D1731" t="s">
        <v>20</v>
      </c>
      <c r="E1731" t="s">
        <v>28</v>
      </c>
      <c r="F1731" t="s">
        <v>29</v>
      </c>
      <c r="G1731" t="s">
        <v>16</v>
      </c>
      <c r="H1731">
        <v>9.0197250474108692</v>
      </c>
      <c r="J1731">
        <f t="shared" ref="J1731:J1794" si="276">J1730+1</f>
        <v>1730</v>
      </c>
      <c r="K1731" t="str">
        <f t="shared" si="270"/>
        <v>AEP TX NorthWest LZ</v>
      </c>
      <c r="L1731" s="10">
        <f t="shared" ref="L1731:L1794" si="277">DATE(2025,8,18)</f>
        <v>45887</v>
      </c>
      <c r="M1731" s="10">
        <f t="shared" ref="M1731:M1794" si="278">A1731</f>
        <v>46419</v>
      </c>
      <c r="N1731" t="str">
        <f t="shared" si="271"/>
        <v>NA</v>
      </c>
      <c r="O1731" t="str">
        <f t="shared" si="272"/>
        <v>MED</v>
      </c>
      <c r="P1731" t="str">
        <f t="shared" si="273"/>
        <v>APG&amp;E</v>
      </c>
      <c r="Q1731">
        <f t="shared" si="274"/>
        <v>48</v>
      </c>
      <c r="R1731">
        <v>0</v>
      </c>
      <c r="S1731">
        <f>200</f>
        <v>200</v>
      </c>
      <c r="T1731" s="9">
        <f t="shared" ref="T1731:T1794" si="279">IF(N1731="",0,H1731*10)</f>
        <v>90.197250474108699</v>
      </c>
      <c r="U1731">
        <f>0</f>
        <v>0</v>
      </c>
      <c r="V1731" s="9">
        <f t="shared" si="275"/>
        <v>90.197250474108699</v>
      </c>
      <c r="W1731" s="9">
        <f>0</f>
        <v>0</v>
      </c>
      <c r="X1731" s="9">
        <f>0</f>
        <v>0</v>
      </c>
      <c r="Y1731" s="9">
        <f>0</f>
        <v>0</v>
      </c>
      <c r="Z1731" s="9">
        <f>0</f>
        <v>0</v>
      </c>
      <c r="AA1731">
        <f>10</f>
        <v>10</v>
      </c>
    </row>
    <row r="1732" spans="1:27" x14ac:dyDescent="0.55000000000000004">
      <c r="A1732" s="10">
        <v>46447</v>
      </c>
      <c r="B1732" t="s">
        <v>11</v>
      </c>
      <c r="C1732" t="s">
        <v>21</v>
      </c>
      <c r="D1732" t="s">
        <v>20</v>
      </c>
      <c r="E1732" t="s">
        <v>28</v>
      </c>
      <c r="F1732" t="s">
        <v>15</v>
      </c>
      <c r="G1732" t="s">
        <v>16</v>
      </c>
      <c r="H1732">
        <v>8.9149412080217605</v>
      </c>
      <c r="J1732">
        <f t="shared" si="276"/>
        <v>1731</v>
      </c>
      <c r="K1732" t="str">
        <f t="shared" si="270"/>
        <v>AEP TX NorthWest LZ</v>
      </c>
      <c r="L1732" s="10">
        <f t="shared" si="277"/>
        <v>45887</v>
      </c>
      <c r="M1732" s="10">
        <f t="shared" si="278"/>
        <v>46447</v>
      </c>
      <c r="N1732" t="str">
        <f t="shared" si="271"/>
        <v>NA</v>
      </c>
      <c r="O1732" t="str">
        <f t="shared" si="272"/>
        <v>MED</v>
      </c>
      <c r="P1732" t="str">
        <f t="shared" si="273"/>
        <v>APG&amp;E</v>
      </c>
      <c r="Q1732">
        <f t="shared" si="274"/>
        <v>12</v>
      </c>
      <c r="R1732">
        <v>0</v>
      </c>
      <c r="S1732">
        <f>200</f>
        <v>200</v>
      </c>
      <c r="T1732" s="9">
        <f t="shared" si="279"/>
        <v>89.149412080217601</v>
      </c>
      <c r="U1732">
        <f>0</f>
        <v>0</v>
      </c>
      <c r="V1732" s="9">
        <f t="shared" si="275"/>
        <v>89.149412080217601</v>
      </c>
      <c r="W1732" s="9">
        <f>0</f>
        <v>0</v>
      </c>
      <c r="X1732" s="9">
        <f>0</f>
        <v>0</v>
      </c>
      <c r="Y1732" s="9">
        <f>0</f>
        <v>0</v>
      </c>
      <c r="Z1732" s="9">
        <f>0</f>
        <v>0</v>
      </c>
      <c r="AA1732">
        <f>10</f>
        <v>10</v>
      </c>
    </row>
    <row r="1733" spans="1:27" x14ac:dyDescent="0.55000000000000004">
      <c r="A1733" s="10">
        <v>46447</v>
      </c>
      <c r="B1733" t="s">
        <v>11</v>
      </c>
      <c r="C1733" t="s">
        <v>21</v>
      </c>
      <c r="D1733" t="s">
        <v>20</v>
      </c>
      <c r="E1733" t="s">
        <v>28</v>
      </c>
      <c r="F1733" t="s">
        <v>17</v>
      </c>
      <c r="G1733" t="s">
        <v>16</v>
      </c>
      <c r="H1733">
        <v>8.9590337374115503</v>
      </c>
      <c r="J1733">
        <f t="shared" si="276"/>
        <v>1732</v>
      </c>
      <c r="K1733" t="str">
        <f t="shared" si="270"/>
        <v>AEP TX NorthWest LZ</v>
      </c>
      <c r="L1733" s="10">
        <f t="shared" si="277"/>
        <v>45887</v>
      </c>
      <c r="M1733" s="10">
        <f t="shared" si="278"/>
        <v>46447</v>
      </c>
      <c r="N1733" t="str">
        <f t="shared" si="271"/>
        <v>NA</v>
      </c>
      <c r="O1733" t="str">
        <f t="shared" si="272"/>
        <v>MED</v>
      </c>
      <c r="P1733" t="str">
        <f t="shared" si="273"/>
        <v>APG&amp;E</v>
      </c>
      <c r="Q1733">
        <f t="shared" si="274"/>
        <v>24</v>
      </c>
      <c r="R1733">
        <v>0</v>
      </c>
      <c r="S1733">
        <f>200</f>
        <v>200</v>
      </c>
      <c r="T1733" s="9">
        <f t="shared" si="279"/>
        <v>89.590337374115506</v>
      </c>
      <c r="U1733">
        <f>0</f>
        <v>0</v>
      </c>
      <c r="V1733" s="9">
        <f t="shared" si="275"/>
        <v>89.590337374115506</v>
      </c>
      <c r="W1733" s="9">
        <f>0</f>
        <v>0</v>
      </c>
      <c r="X1733" s="9">
        <f>0</f>
        <v>0</v>
      </c>
      <c r="Y1733" s="9">
        <f>0</f>
        <v>0</v>
      </c>
      <c r="Z1733" s="9">
        <f>0</f>
        <v>0</v>
      </c>
      <c r="AA1733">
        <f>10</f>
        <v>10</v>
      </c>
    </row>
    <row r="1734" spans="1:27" x14ac:dyDescent="0.55000000000000004">
      <c r="A1734" s="10">
        <v>46447</v>
      </c>
      <c r="B1734" t="s">
        <v>11</v>
      </c>
      <c r="C1734" t="s">
        <v>21</v>
      </c>
      <c r="D1734" t="s">
        <v>20</v>
      </c>
      <c r="E1734" t="s">
        <v>28</v>
      </c>
      <c r="F1734" t="s">
        <v>18</v>
      </c>
      <c r="G1734" t="s">
        <v>16</v>
      </c>
      <c r="H1734">
        <v>8.9584820868993909</v>
      </c>
      <c r="J1734">
        <f t="shared" si="276"/>
        <v>1733</v>
      </c>
      <c r="K1734" t="str">
        <f t="shared" si="270"/>
        <v>AEP TX NorthWest LZ</v>
      </c>
      <c r="L1734" s="10">
        <f t="shared" si="277"/>
        <v>45887</v>
      </c>
      <c r="M1734" s="10">
        <f t="shared" si="278"/>
        <v>46447</v>
      </c>
      <c r="N1734" t="str">
        <f t="shared" si="271"/>
        <v>NA</v>
      </c>
      <c r="O1734" t="str">
        <f t="shared" si="272"/>
        <v>MED</v>
      </c>
      <c r="P1734" t="str">
        <f t="shared" si="273"/>
        <v>APG&amp;E</v>
      </c>
      <c r="Q1734">
        <f t="shared" si="274"/>
        <v>36</v>
      </c>
      <c r="R1734">
        <v>0</v>
      </c>
      <c r="S1734">
        <f>200</f>
        <v>200</v>
      </c>
      <c r="T1734" s="9">
        <f t="shared" si="279"/>
        <v>89.584820868993916</v>
      </c>
      <c r="U1734">
        <f>0</f>
        <v>0</v>
      </c>
      <c r="V1734" s="9">
        <f t="shared" si="275"/>
        <v>89.584820868993916</v>
      </c>
      <c r="W1734" s="9">
        <f>0</f>
        <v>0</v>
      </c>
      <c r="X1734" s="9">
        <f>0</f>
        <v>0</v>
      </c>
      <c r="Y1734" s="9">
        <f>0</f>
        <v>0</v>
      </c>
      <c r="Z1734" s="9">
        <f>0</f>
        <v>0</v>
      </c>
      <c r="AA1734">
        <f>10</f>
        <v>10</v>
      </c>
    </row>
    <row r="1735" spans="1:27" x14ac:dyDescent="0.55000000000000004">
      <c r="A1735" s="10">
        <v>46447</v>
      </c>
      <c r="B1735" t="s">
        <v>11</v>
      </c>
      <c r="C1735" t="s">
        <v>21</v>
      </c>
      <c r="D1735" t="s">
        <v>20</v>
      </c>
      <c r="E1735" t="s">
        <v>28</v>
      </c>
      <c r="F1735" t="s">
        <v>29</v>
      </c>
      <c r="G1735" t="s">
        <v>16</v>
      </c>
      <c r="H1735">
        <v>9.0538966959777198</v>
      </c>
      <c r="J1735">
        <f t="shared" si="276"/>
        <v>1734</v>
      </c>
      <c r="K1735" t="str">
        <f t="shared" si="270"/>
        <v>AEP TX NorthWest LZ</v>
      </c>
      <c r="L1735" s="10">
        <f t="shared" si="277"/>
        <v>45887</v>
      </c>
      <c r="M1735" s="10">
        <f t="shared" si="278"/>
        <v>46447</v>
      </c>
      <c r="N1735" t="str">
        <f t="shared" si="271"/>
        <v>NA</v>
      </c>
      <c r="O1735" t="str">
        <f t="shared" si="272"/>
        <v>MED</v>
      </c>
      <c r="P1735" t="str">
        <f t="shared" si="273"/>
        <v>APG&amp;E</v>
      </c>
      <c r="Q1735">
        <f t="shared" si="274"/>
        <v>48</v>
      </c>
      <c r="R1735">
        <v>0</v>
      </c>
      <c r="S1735">
        <f>200</f>
        <v>200</v>
      </c>
      <c r="T1735" s="9">
        <f t="shared" si="279"/>
        <v>90.538966959777198</v>
      </c>
      <c r="U1735">
        <f>0</f>
        <v>0</v>
      </c>
      <c r="V1735" s="9">
        <f t="shared" si="275"/>
        <v>90.538966959777198</v>
      </c>
      <c r="W1735" s="9">
        <f>0</f>
        <v>0</v>
      </c>
      <c r="X1735" s="9">
        <f>0</f>
        <v>0</v>
      </c>
      <c r="Y1735" s="9">
        <f>0</f>
        <v>0</v>
      </c>
      <c r="Z1735" s="9">
        <f>0</f>
        <v>0</v>
      </c>
      <c r="AA1735">
        <f>10</f>
        <v>10</v>
      </c>
    </row>
    <row r="1736" spans="1:27" x14ac:dyDescent="0.55000000000000004">
      <c r="A1736" s="10">
        <v>46478</v>
      </c>
      <c r="B1736" t="s">
        <v>11</v>
      </c>
      <c r="C1736" t="s">
        <v>21</v>
      </c>
      <c r="D1736" t="s">
        <v>20</v>
      </c>
      <c r="E1736" t="s">
        <v>28</v>
      </c>
      <c r="F1736" t="s">
        <v>15</v>
      </c>
      <c r="G1736" t="s">
        <v>16</v>
      </c>
      <c r="H1736">
        <v>8.9356357108458795</v>
      </c>
      <c r="J1736">
        <f t="shared" si="276"/>
        <v>1735</v>
      </c>
      <c r="K1736" t="str">
        <f t="shared" si="270"/>
        <v>AEP TX NorthWest LZ</v>
      </c>
      <c r="L1736" s="10">
        <f t="shared" si="277"/>
        <v>45887</v>
      </c>
      <c r="M1736" s="10">
        <f t="shared" si="278"/>
        <v>46478</v>
      </c>
      <c r="N1736" t="str">
        <f t="shared" si="271"/>
        <v>NA</v>
      </c>
      <c r="O1736" t="str">
        <f t="shared" si="272"/>
        <v>MED</v>
      </c>
      <c r="P1736" t="str">
        <f t="shared" si="273"/>
        <v>APG&amp;E</v>
      </c>
      <c r="Q1736">
        <f t="shared" si="274"/>
        <v>12</v>
      </c>
      <c r="R1736">
        <v>0</v>
      </c>
      <c r="S1736">
        <f>200</f>
        <v>200</v>
      </c>
      <c r="T1736" s="9">
        <f t="shared" si="279"/>
        <v>89.356357108458795</v>
      </c>
      <c r="U1736">
        <f>0</f>
        <v>0</v>
      </c>
      <c r="V1736" s="9">
        <f t="shared" si="275"/>
        <v>89.356357108458795</v>
      </c>
      <c r="W1736" s="9">
        <f>0</f>
        <v>0</v>
      </c>
      <c r="X1736" s="9">
        <f>0</f>
        <v>0</v>
      </c>
      <c r="Y1736" s="9">
        <f>0</f>
        <v>0</v>
      </c>
      <c r="Z1736" s="9">
        <f>0</f>
        <v>0</v>
      </c>
      <c r="AA1736">
        <f>10</f>
        <v>10</v>
      </c>
    </row>
    <row r="1737" spans="1:27" x14ac:dyDescent="0.55000000000000004">
      <c r="A1737" s="10">
        <v>46478</v>
      </c>
      <c r="B1737" t="s">
        <v>11</v>
      </c>
      <c r="C1737" t="s">
        <v>21</v>
      </c>
      <c r="D1737" t="s">
        <v>20</v>
      </c>
      <c r="E1737" t="s">
        <v>28</v>
      </c>
      <c r="F1737" t="s">
        <v>17</v>
      </c>
      <c r="G1737" t="s">
        <v>16</v>
      </c>
      <c r="H1737">
        <v>8.9724398376220407</v>
      </c>
      <c r="J1737">
        <f t="shared" si="276"/>
        <v>1736</v>
      </c>
      <c r="K1737" t="str">
        <f t="shared" si="270"/>
        <v>AEP TX NorthWest LZ</v>
      </c>
      <c r="L1737" s="10">
        <f t="shared" si="277"/>
        <v>45887</v>
      </c>
      <c r="M1737" s="10">
        <f t="shared" si="278"/>
        <v>46478</v>
      </c>
      <c r="N1737" t="str">
        <f t="shared" si="271"/>
        <v>NA</v>
      </c>
      <c r="O1737" t="str">
        <f t="shared" si="272"/>
        <v>MED</v>
      </c>
      <c r="P1737" t="str">
        <f t="shared" si="273"/>
        <v>APG&amp;E</v>
      </c>
      <c r="Q1737">
        <f t="shared" si="274"/>
        <v>24</v>
      </c>
      <c r="R1737">
        <v>0</v>
      </c>
      <c r="S1737">
        <f>200</f>
        <v>200</v>
      </c>
      <c r="T1737" s="9">
        <f t="shared" si="279"/>
        <v>89.724398376220407</v>
      </c>
      <c r="U1737">
        <f>0</f>
        <v>0</v>
      </c>
      <c r="V1737" s="9">
        <f t="shared" si="275"/>
        <v>89.724398376220407</v>
      </c>
      <c r="W1737" s="9">
        <f>0</f>
        <v>0</v>
      </c>
      <c r="X1737" s="9">
        <f>0</f>
        <v>0</v>
      </c>
      <c r="Y1737" s="9">
        <f>0</f>
        <v>0</v>
      </c>
      <c r="Z1737" s="9">
        <f>0</f>
        <v>0</v>
      </c>
      <c r="AA1737">
        <f>10</f>
        <v>10</v>
      </c>
    </row>
    <row r="1738" spans="1:27" x14ac:dyDescent="0.55000000000000004">
      <c r="A1738" s="10">
        <v>46478</v>
      </c>
      <c r="B1738" t="s">
        <v>11</v>
      </c>
      <c r="C1738" t="s">
        <v>21</v>
      </c>
      <c r="D1738" t="s">
        <v>20</v>
      </c>
      <c r="E1738" t="s">
        <v>28</v>
      </c>
      <c r="F1738" t="s">
        <v>18</v>
      </c>
      <c r="G1738" t="s">
        <v>16</v>
      </c>
      <c r="H1738">
        <v>8.9761705928203099</v>
      </c>
      <c r="J1738">
        <f t="shared" si="276"/>
        <v>1737</v>
      </c>
      <c r="K1738" t="str">
        <f t="shared" si="270"/>
        <v>AEP TX NorthWest LZ</v>
      </c>
      <c r="L1738" s="10">
        <f t="shared" si="277"/>
        <v>45887</v>
      </c>
      <c r="M1738" s="10">
        <f t="shared" si="278"/>
        <v>46478</v>
      </c>
      <c r="N1738" t="str">
        <f t="shared" si="271"/>
        <v>NA</v>
      </c>
      <c r="O1738" t="str">
        <f t="shared" si="272"/>
        <v>MED</v>
      </c>
      <c r="P1738" t="str">
        <f t="shared" si="273"/>
        <v>APG&amp;E</v>
      </c>
      <c r="Q1738">
        <f t="shared" si="274"/>
        <v>36</v>
      </c>
      <c r="R1738">
        <v>0</v>
      </c>
      <c r="S1738">
        <f>200</f>
        <v>200</v>
      </c>
      <c r="T1738" s="9">
        <f t="shared" si="279"/>
        <v>89.761705928203099</v>
      </c>
      <c r="U1738">
        <f>0</f>
        <v>0</v>
      </c>
      <c r="V1738" s="9">
        <f t="shared" si="275"/>
        <v>89.761705928203099</v>
      </c>
      <c r="W1738" s="9">
        <f>0</f>
        <v>0</v>
      </c>
      <c r="X1738" s="9">
        <f>0</f>
        <v>0</v>
      </c>
      <c r="Y1738" s="9">
        <f>0</f>
        <v>0</v>
      </c>
      <c r="Z1738" s="9">
        <f>0</f>
        <v>0</v>
      </c>
      <c r="AA1738">
        <f>10</f>
        <v>10</v>
      </c>
    </row>
    <row r="1739" spans="1:27" x14ac:dyDescent="0.55000000000000004">
      <c r="A1739" s="10">
        <v>46508</v>
      </c>
      <c r="B1739" t="s">
        <v>11</v>
      </c>
      <c r="C1739" t="s">
        <v>21</v>
      </c>
      <c r="D1739" t="s">
        <v>20</v>
      </c>
      <c r="E1739" t="s">
        <v>28</v>
      </c>
      <c r="F1739" t="s">
        <v>15</v>
      </c>
      <c r="G1739" t="s">
        <v>16</v>
      </c>
      <c r="H1739">
        <v>8.94643759597216</v>
      </c>
      <c r="J1739">
        <f t="shared" si="276"/>
        <v>1738</v>
      </c>
      <c r="K1739" t="str">
        <f t="shared" si="270"/>
        <v>AEP TX NorthWest LZ</v>
      </c>
      <c r="L1739" s="10">
        <f t="shared" si="277"/>
        <v>45887</v>
      </c>
      <c r="M1739" s="10">
        <f t="shared" si="278"/>
        <v>46508</v>
      </c>
      <c r="N1739" t="str">
        <f t="shared" si="271"/>
        <v>NA</v>
      </c>
      <c r="O1739" t="str">
        <f t="shared" si="272"/>
        <v>MED</v>
      </c>
      <c r="P1739" t="str">
        <f t="shared" si="273"/>
        <v>APG&amp;E</v>
      </c>
      <c r="Q1739">
        <f t="shared" si="274"/>
        <v>12</v>
      </c>
      <c r="R1739">
        <v>0</v>
      </c>
      <c r="S1739">
        <f>200</f>
        <v>200</v>
      </c>
      <c r="T1739" s="9">
        <f t="shared" si="279"/>
        <v>89.464375959721593</v>
      </c>
      <c r="U1739">
        <f>0</f>
        <v>0</v>
      </c>
      <c r="V1739" s="9">
        <f t="shared" si="275"/>
        <v>89.464375959721593</v>
      </c>
      <c r="W1739" s="9">
        <f>0</f>
        <v>0</v>
      </c>
      <c r="X1739" s="9">
        <f>0</f>
        <v>0</v>
      </c>
      <c r="Y1739" s="9">
        <f>0</f>
        <v>0</v>
      </c>
      <c r="Z1739" s="9">
        <f>0</f>
        <v>0</v>
      </c>
      <c r="AA1739">
        <f>10</f>
        <v>10</v>
      </c>
    </row>
    <row r="1740" spans="1:27" x14ac:dyDescent="0.55000000000000004">
      <c r="A1740" s="10">
        <v>46508</v>
      </c>
      <c r="B1740" t="s">
        <v>11</v>
      </c>
      <c r="C1740" t="s">
        <v>21</v>
      </c>
      <c r="D1740" t="s">
        <v>20</v>
      </c>
      <c r="E1740" t="s">
        <v>28</v>
      </c>
      <c r="F1740" t="s">
        <v>17</v>
      </c>
      <c r="G1740" t="s">
        <v>16</v>
      </c>
      <c r="H1740">
        <v>8.9825306616122997</v>
      </c>
      <c r="J1740">
        <f t="shared" si="276"/>
        <v>1739</v>
      </c>
      <c r="K1740" t="str">
        <f t="shared" si="270"/>
        <v>AEP TX NorthWest LZ</v>
      </c>
      <c r="L1740" s="10">
        <f t="shared" si="277"/>
        <v>45887</v>
      </c>
      <c r="M1740" s="10">
        <f t="shared" si="278"/>
        <v>46508</v>
      </c>
      <c r="N1740" t="str">
        <f t="shared" si="271"/>
        <v>NA</v>
      </c>
      <c r="O1740" t="str">
        <f t="shared" si="272"/>
        <v>MED</v>
      </c>
      <c r="P1740" t="str">
        <f t="shared" si="273"/>
        <v>APG&amp;E</v>
      </c>
      <c r="Q1740">
        <f t="shared" si="274"/>
        <v>24</v>
      </c>
      <c r="R1740">
        <v>0</v>
      </c>
      <c r="S1740">
        <f>200</f>
        <v>200</v>
      </c>
      <c r="T1740" s="9">
        <f t="shared" si="279"/>
        <v>89.825306616123001</v>
      </c>
      <c r="U1740">
        <f>0</f>
        <v>0</v>
      </c>
      <c r="V1740" s="9">
        <f t="shared" si="275"/>
        <v>89.825306616123001</v>
      </c>
      <c r="W1740" s="9">
        <f>0</f>
        <v>0</v>
      </c>
      <c r="X1740" s="9">
        <f>0</f>
        <v>0</v>
      </c>
      <c r="Y1740" s="9">
        <f>0</f>
        <v>0</v>
      </c>
      <c r="Z1740" s="9">
        <f>0</f>
        <v>0</v>
      </c>
      <c r="AA1740">
        <f>10</f>
        <v>10</v>
      </c>
    </row>
    <row r="1741" spans="1:27" x14ac:dyDescent="0.55000000000000004">
      <c r="A1741" s="10">
        <v>46508</v>
      </c>
      <c r="B1741" t="s">
        <v>11</v>
      </c>
      <c r="C1741" t="s">
        <v>21</v>
      </c>
      <c r="D1741" t="s">
        <v>20</v>
      </c>
      <c r="E1741" t="s">
        <v>28</v>
      </c>
      <c r="F1741" t="s">
        <v>18</v>
      </c>
      <c r="G1741" t="s">
        <v>16</v>
      </c>
      <c r="H1741">
        <v>8.9902931719050301</v>
      </c>
      <c r="J1741">
        <f t="shared" si="276"/>
        <v>1740</v>
      </c>
      <c r="K1741" t="str">
        <f t="shared" si="270"/>
        <v>AEP TX NorthWest LZ</v>
      </c>
      <c r="L1741" s="10">
        <f t="shared" si="277"/>
        <v>45887</v>
      </c>
      <c r="M1741" s="10">
        <f t="shared" si="278"/>
        <v>46508</v>
      </c>
      <c r="N1741" t="str">
        <f t="shared" si="271"/>
        <v>NA</v>
      </c>
      <c r="O1741" t="str">
        <f t="shared" si="272"/>
        <v>MED</v>
      </c>
      <c r="P1741" t="str">
        <f t="shared" si="273"/>
        <v>APG&amp;E</v>
      </c>
      <c r="Q1741">
        <f t="shared" si="274"/>
        <v>36</v>
      </c>
      <c r="R1741">
        <v>0</v>
      </c>
      <c r="S1741">
        <f>200</f>
        <v>200</v>
      </c>
      <c r="T1741" s="9">
        <f t="shared" si="279"/>
        <v>89.902931719050301</v>
      </c>
      <c r="U1741">
        <f>0</f>
        <v>0</v>
      </c>
      <c r="V1741" s="9">
        <f t="shared" si="275"/>
        <v>89.902931719050301</v>
      </c>
      <c r="W1741" s="9">
        <f>0</f>
        <v>0</v>
      </c>
      <c r="X1741" s="9">
        <f>0</f>
        <v>0</v>
      </c>
      <c r="Y1741" s="9">
        <f>0</f>
        <v>0</v>
      </c>
      <c r="Z1741" s="9">
        <f>0</f>
        <v>0</v>
      </c>
      <c r="AA1741">
        <f>10</f>
        <v>10</v>
      </c>
    </row>
    <row r="1742" spans="1:27" x14ac:dyDescent="0.55000000000000004">
      <c r="A1742" s="10">
        <v>46539</v>
      </c>
      <c r="B1742" t="s">
        <v>11</v>
      </c>
      <c r="C1742" t="s">
        <v>21</v>
      </c>
      <c r="D1742" t="s">
        <v>20</v>
      </c>
      <c r="E1742" t="s">
        <v>28</v>
      </c>
      <c r="F1742" t="s">
        <v>15</v>
      </c>
      <c r="G1742" t="s">
        <v>16</v>
      </c>
      <c r="H1742">
        <v>8.9511078172177001</v>
      </c>
      <c r="J1742">
        <f t="shared" si="276"/>
        <v>1741</v>
      </c>
      <c r="K1742" t="str">
        <f t="shared" si="270"/>
        <v>AEP TX NorthWest LZ</v>
      </c>
      <c r="L1742" s="10">
        <f t="shared" si="277"/>
        <v>45887</v>
      </c>
      <c r="M1742" s="10">
        <f t="shared" si="278"/>
        <v>46539</v>
      </c>
      <c r="N1742" t="str">
        <f t="shared" si="271"/>
        <v>NA</v>
      </c>
      <c r="O1742" t="str">
        <f t="shared" si="272"/>
        <v>MED</v>
      </c>
      <c r="P1742" t="str">
        <f t="shared" si="273"/>
        <v>APG&amp;E</v>
      </c>
      <c r="Q1742">
        <f t="shared" si="274"/>
        <v>12</v>
      </c>
      <c r="R1742">
        <v>0</v>
      </c>
      <c r="S1742">
        <f>200</f>
        <v>200</v>
      </c>
      <c r="T1742" s="9">
        <f t="shared" si="279"/>
        <v>89.511078172177008</v>
      </c>
      <c r="U1742">
        <f>0</f>
        <v>0</v>
      </c>
      <c r="V1742" s="9">
        <f t="shared" si="275"/>
        <v>89.511078172177008</v>
      </c>
      <c r="W1742" s="9">
        <f>0</f>
        <v>0</v>
      </c>
      <c r="X1742" s="9">
        <f>0</f>
        <v>0</v>
      </c>
      <c r="Y1742" s="9">
        <f>0</f>
        <v>0</v>
      </c>
      <c r="Z1742" s="9">
        <f>0</f>
        <v>0</v>
      </c>
      <c r="AA1742">
        <f>10</f>
        <v>10</v>
      </c>
    </row>
    <row r="1743" spans="1:27" x14ac:dyDescent="0.55000000000000004">
      <c r="A1743" s="10">
        <v>46539</v>
      </c>
      <c r="B1743" t="s">
        <v>11</v>
      </c>
      <c r="C1743" t="s">
        <v>21</v>
      </c>
      <c r="D1743" t="s">
        <v>20</v>
      </c>
      <c r="E1743" t="s">
        <v>28</v>
      </c>
      <c r="F1743" t="s">
        <v>17</v>
      </c>
      <c r="G1743" t="s">
        <v>16</v>
      </c>
      <c r="H1743">
        <v>8.9899657275460303</v>
      </c>
      <c r="J1743">
        <f t="shared" si="276"/>
        <v>1742</v>
      </c>
      <c r="K1743" t="str">
        <f t="shared" si="270"/>
        <v>AEP TX NorthWest LZ</v>
      </c>
      <c r="L1743" s="10">
        <f t="shared" si="277"/>
        <v>45887</v>
      </c>
      <c r="M1743" s="10">
        <f t="shared" si="278"/>
        <v>46539</v>
      </c>
      <c r="N1743" t="str">
        <f t="shared" si="271"/>
        <v>NA</v>
      </c>
      <c r="O1743" t="str">
        <f t="shared" si="272"/>
        <v>MED</v>
      </c>
      <c r="P1743" t="str">
        <f t="shared" si="273"/>
        <v>APG&amp;E</v>
      </c>
      <c r="Q1743">
        <f t="shared" si="274"/>
        <v>24</v>
      </c>
      <c r="R1743">
        <v>0</v>
      </c>
      <c r="S1743">
        <f>200</f>
        <v>200</v>
      </c>
      <c r="T1743" s="9">
        <f t="shared" si="279"/>
        <v>89.899657275460299</v>
      </c>
      <c r="U1743">
        <f>0</f>
        <v>0</v>
      </c>
      <c r="V1743" s="9">
        <f t="shared" si="275"/>
        <v>89.899657275460299</v>
      </c>
      <c r="W1743" s="9">
        <f>0</f>
        <v>0</v>
      </c>
      <c r="X1743" s="9">
        <f>0</f>
        <v>0</v>
      </c>
      <c r="Y1743" s="9">
        <f>0</f>
        <v>0</v>
      </c>
      <c r="Z1743" s="9">
        <f>0</f>
        <v>0</v>
      </c>
      <c r="AA1743">
        <f>10</f>
        <v>10</v>
      </c>
    </row>
    <row r="1744" spans="1:27" x14ac:dyDescent="0.55000000000000004">
      <c r="A1744" s="10">
        <v>46539</v>
      </c>
      <c r="B1744" t="s">
        <v>11</v>
      </c>
      <c r="C1744" t="s">
        <v>21</v>
      </c>
      <c r="D1744" t="s">
        <v>20</v>
      </c>
      <c r="E1744" t="s">
        <v>28</v>
      </c>
      <c r="F1744" t="s">
        <v>18</v>
      </c>
      <c r="G1744" t="s">
        <v>16</v>
      </c>
      <c r="H1744">
        <v>9.0041384339673005</v>
      </c>
      <c r="J1744">
        <f t="shared" si="276"/>
        <v>1743</v>
      </c>
      <c r="K1744" t="str">
        <f t="shared" si="270"/>
        <v>AEP TX NorthWest LZ</v>
      </c>
      <c r="L1744" s="10">
        <f t="shared" si="277"/>
        <v>45887</v>
      </c>
      <c r="M1744" s="10">
        <f t="shared" si="278"/>
        <v>46539</v>
      </c>
      <c r="N1744" t="str">
        <f t="shared" si="271"/>
        <v>NA</v>
      </c>
      <c r="O1744" t="str">
        <f t="shared" si="272"/>
        <v>MED</v>
      </c>
      <c r="P1744" t="str">
        <f t="shared" si="273"/>
        <v>APG&amp;E</v>
      </c>
      <c r="Q1744">
        <f t="shared" si="274"/>
        <v>36</v>
      </c>
      <c r="R1744">
        <v>0</v>
      </c>
      <c r="S1744">
        <f>200</f>
        <v>200</v>
      </c>
      <c r="T1744" s="9">
        <f t="shared" si="279"/>
        <v>90.041384339673002</v>
      </c>
      <c r="U1744">
        <f>0</f>
        <v>0</v>
      </c>
      <c r="V1744" s="9">
        <f t="shared" si="275"/>
        <v>90.041384339673002</v>
      </c>
      <c r="W1744" s="9">
        <f>0</f>
        <v>0</v>
      </c>
      <c r="X1744" s="9">
        <f>0</f>
        <v>0</v>
      </c>
      <c r="Y1744" s="9">
        <f>0</f>
        <v>0</v>
      </c>
      <c r="Z1744" s="9">
        <f>0</f>
        <v>0</v>
      </c>
      <c r="AA1744">
        <f>10</f>
        <v>10</v>
      </c>
    </row>
    <row r="1745" spans="1:27" x14ac:dyDescent="0.55000000000000004">
      <c r="A1745" s="10">
        <v>46569</v>
      </c>
      <c r="B1745" t="s">
        <v>11</v>
      </c>
      <c r="C1745" t="s">
        <v>21</v>
      </c>
      <c r="D1745" t="s">
        <v>20</v>
      </c>
      <c r="E1745" t="s">
        <v>28</v>
      </c>
      <c r="F1745" t="s">
        <v>15</v>
      </c>
      <c r="G1745" t="s">
        <v>16</v>
      </c>
      <c r="H1745">
        <v>8.9490446337659808</v>
      </c>
      <c r="J1745">
        <f t="shared" si="276"/>
        <v>1744</v>
      </c>
      <c r="K1745" t="str">
        <f t="shared" si="270"/>
        <v>AEP TX NorthWest LZ</v>
      </c>
      <c r="L1745" s="10">
        <f t="shared" si="277"/>
        <v>45887</v>
      </c>
      <c r="M1745" s="10">
        <f t="shared" si="278"/>
        <v>46569</v>
      </c>
      <c r="N1745" t="str">
        <f t="shared" si="271"/>
        <v>NA</v>
      </c>
      <c r="O1745" t="str">
        <f t="shared" si="272"/>
        <v>MED</v>
      </c>
      <c r="P1745" t="str">
        <f t="shared" si="273"/>
        <v>APG&amp;E</v>
      </c>
      <c r="Q1745">
        <f t="shared" si="274"/>
        <v>12</v>
      </c>
      <c r="R1745">
        <v>0</v>
      </c>
      <c r="S1745">
        <f>200</f>
        <v>200</v>
      </c>
      <c r="T1745" s="9">
        <f t="shared" si="279"/>
        <v>89.490446337659804</v>
      </c>
      <c r="U1745">
        <f>0</f>
        <v>0</v>
      </c>
      <c r="V1745" s="9">
        <f t="shared" si="275"/>
        <v>89.490446337659804</v>
      </c>
      <c r="W1745" s="9">
        <f>0</f>
        <v>0</v>
      </c>
      <c r="X1745" s="9">
        <f>0</f>
        <v>0</v>
      </c>
      <c r="Y1745" s="9">
        <f>0</f>
        <v>0</v>
      </c>
      <c r="Z1745" s="9">
        <f>0</f>
        <v>0</v>
      </c>
      <c r="AA1745">
        <f>10</f>
        <v>10</v>
      </c>
    </row>
    <row r="1746" spans="1:27" x14ac:dyDescent="0.55000000000000004">
      <c r="A1746" s="10">
        <v>46569</v>
      </c>
      <c r="B1746" t="s">
        <v>11</v>
      </c>
      <c r="C1746" t="s">
        <v>21</v>
      </c>
      <c r="D1746" t="s">
        <v>20</v>
      </c>
      <c r="E1746" t="s">
        <v>28</v>
      </c>
      <c r="F1746" t="s">
        <v>17</v>
      </c>
      <c r="G1746" t="s">
        <v>16</v>
      </c>
      <c r="H1746">
        <v>8.9968575990655406</v>
      </c>
      <c r="J1746">
        <f t="shared" si="276"/>
        <v>1745</v>
      </c>
      <c r="K1746" t="str">
        <f t="shared" si="270"/>
        <v>AEP TX NorthWest LZ</v>
      </c>
      <c r="L1746" s="10">
        <f t="shared" si="277"/>
        <v>45887</v>
      </c>
      <c r="M1746" s="10">
        <f t="shared" si="278"/>
        <v>46569</v>
      </c>
      <c r="N1746" t="str">
        <f t="shared" si="271"/>
        <v>NA</v>
      </c>
      <c r="O1746" t="str">
        <f t="shared" si="272"/>
        <v>MED</v>
      </c>
      <c r="P1746" t="str">
        <f t="shared" si="273"/>
        <v>APG&amp;E</v>
      </c>
      <c r="Q1746">
        <f t="shared" si="274"/>
        <v>24</v>
      </c>
      <c r="R1746">
        <v>0</v>
      </c>
      <c r="S1746">
        <f>200</f>
        <v>200</v>
      </c>
      <c r="T1746" s="9">
        <f t="shared" si="279"/>
        <v>89.96857599065541</v>
      </c>
      <c r="U1746">
        <f>0</f>
        <v>0</v>
      </c>
      <c r="V1746" s="9">
        <f t="shared" si="275"/>
        <v>89.96857599065541</v>
      </c>
      <c r="W1746" s="9">
        <f>0</f>
        <v>0</v>
      </c>
      <c r="X1746" s="9">
        <f>0</f>
        <v>0</v>
      </c>
      <c r="Y1746" s="9">
        <f>0</f>
        <v>0</v>
      </c>
      <c r="Z1746" s="9">
        <f>0</f>
        <v>0</v>
      </c>
      <c r="AA1746">
        <f>10</f>
        <v>10</v>
      </c>
    </row>
    <row r="1747" spans="1:27" x14ac:dyDescent="0.55000000000000004">
      <c r="A1747" s="10">
        <v>46569</v>
      </c>
      <c r="B1747" t="s">
        <v>11</v>
      </c>
      <c r="C1747" t="s">
        <v>21</v>
      </c>
      <c r="D1747" t="s">
        <v>20</v>
      </c>
      <c r="E1747" t="s">
        <v>28</v>
      </c>
      <c r="F1747" t="s">
        <v>18</v>
      </c>
      <c r="G1747" t="s">
        <v>16</v>
      </c>
      <c r="H1747">
        <v>9.0101395652748799</v>
      </c>
      <c r="J1747">
        <f t="shared" si="276"/>
        <v>1746</v>
      </c>
      <c r="K1747" t="str">
        <f t="shared" si="270"/>
        <v>AEP TX NorthWest LZ</v>
      </c>
      <c r="L1747" s="10">
        <f t="shared" si="277"/>
        <v>45887</v>
      </c>
      <c r="M1747" s="10">
        <f t="shared" si="278"/>
        <v>46569</v>
      </c>
      <c r="N1747" t="str">
        <f t="shared" si="271"/>
        <v>NA</v>
      </c>
      <c r="O1747" t="str">
        <f t="shared" si="272"/>
        <v>MED</v>
      </c>
      <c r="P1747" t="str">
        <f t="shared" si="273"/>
        <v>APG&amp;E</v>
      </c>
      <c r="Q1747">
        <f t="shared" si="274"/>
        <v>36</v>
      </c>
      <c r="R1747">
        <v>0</v>
      </c>
      <c r="S1747">
        <f>200</f>
        <v>200</v>
      </c>
      <c r="T1747" s="9">
        <f t="shared" si="279"/>
        <v>90.101395652748806</v>
      </c>
      <c r="U1747">
        <f>0</f>
        <v>0</v>
      </c>
      <c r="V1747" s="9">
        <f t="shared" si="275"/>
        <v>90.101395652748806</v>
      </c>
      <c r="W1747" s="9">
        <f>0</f>
        <v>0</v>
      </c>
      <c r="X1747" s="9">
        <f>0</f>
        <v>0</v>
      </c>
      <c r="Y1747" s="9">
        <f>0</f>
        <v>0</v>
      </c>
      <c r="Z1747" s="9">
        <f>0</f>
        <v>0</v>
      </c>
      <c r="AA1747">
        <f>10</f>
        <v>10</v>
      </c>
    </row>
    <row r="1748" spans="1:27" x14ac:dyDescent="0.55000000000000004">
      <c r="A1748" s="10">
        <v>46600</v>
      </c>
      <c r="B1748" t="s">
        <v>11</v>
      </c>
      <c r="C1748" t="s">
        <v>21</v>
      </c>
      <c r="D1748" t="s">
        <v>20</v>
      </c>
      <c r="E1748" t="s">
        <v>28</v>
      </c>
      <c r="F1748" t="s">
        <v>15</v>
      </c>
      <c r="G1748" t="s">
        <v>16</v>
      </c>
      <c r="H1748">
        <v>8.9528690432308604</v>
      </c>
      <c r="J1748">
        <f t="shared" si="276"/>
        <v>1747</v>
      </c>
      <c r="K1748" t="str">
        <f t="shared" si="270"/>
        <v>AEP TX NorthWest LZ</v>
      </c>
      <c r="L1748" s="10">
        <f t="shared" si="277"/>
        <v>45887</v>
      </c>
      <c r="M1748" s="10">
        <f t="shared" si="278"/>
        <v>46600</v>
      </c>
      <c r="N1748" t="str">
        <f t="shared" si="271"/>
        <v>NA</v>
      </c>
      <c r="O1748" t="str">
        <f t="shared" si="272"/>
        <v>MED</v>
      </c>
      <c r="P1748" t="str">
        <f t="shared" si="273"/>
        <v>APG&amp;E</v>
      </c>
      <c r="Q1748">
        <f t="shared" si="274"/>
        <v>12</v>
      </c>
      <c r="R1748">
        <v>0</v>
      </c>
      <c r="S1748">
        <f>200</f>
        <v>200</v>
      </c>
      <c r="T1748" s="9">
        <f t="shared" si="279"/>
        <v>89.528690432308608</v>
      </c>
      <c r="U1748">
        <f>0</f>
        <v>0</v>
      </c>
      <c r="V1748" s="9">
        <f t="shared" si="275"/>
        <v>89.528690432308608</v>
      </c>
      <c r="W1748" s="9">
        <f>0</f>
        <v>0</v>
      </c>
      <c r="X1748" s="9">
        <f>0</f>
        <v>0</v>
      </c>
      <c r="Y1748" s="9">
        <f>0</f>
        <v>0</v>
      </c>
      <c r="Z1748" s="9">
        <f>0</f>
        <v>0</v>
      </c>
      <c r="AA1748">
        <f>10</f>
        <v>10</v>
      </c>
    </row>
    <row r="1749" spans="1:27" x14ac:dyDescent="0.55000000000000004">
      <c r="A1749" s="10">
        <v>46600</v>
      </c>
      <c r="B1749" t="s">
        <v>11</v>
      </c>
      <c r="C1749" t="s">
        <v>21</v>
      </c>
      <c r="D1749" t="s">
        <v>20</v>
      </c>
      <c r="E1749" t="s">
        <v>28</v>
      </c>
      <c r="F1749" t="s">
        <v>17</v>
      </c>
      <c r="G1749" t="s">
        <v>16</v>
      </c>
      <c r="H1749">
        <v>9.0094155669457407</v>
      </c>
      <c r="J1749">
        <f t="shared" si="276"/>
        <v>1748</v>
      </c>
      <c r="K1749" t="str">
        <f t="shared" si="270"/>
        <v>AEP TX NorthWest LZ</v>
      </c>
      <c r="L1749" s="10">
        <f t="shared" si="277"/>
        <v>45887</v>
      </c>
      <c r="M1749" s="10">
        <f t="shared" si="278"/>
        <v>46600</v>
      </c>
      <c r="N1749" t="str">
        <f t="shared" si="271"/>
        <v>NA</v>
      </c>
      <c r="O1749" t="str">
        <f t="shared" si="272"/>
        <v>MED</v>
      </c>
      <c r="P1749" t="str">
        <f t="shared" si="273"/>
        <v>APG&amp;E</v>
      </c>
      <c r="Q1749">
        <f t="shared" si="274"/>
        <v>24</v>
      </c>
      <c r="R1749">
        <v>0</v>
      </c>
      <c r="S1749">
        <f>200</f>
        <v>200</v>
      </c>
      <c r="T1749" s="9">
        <f t="shared" si="279"/>
        <v>90.094155669457407</v>
      </c>
      <c r="U1749">
        <f>0</f>
        <v>0</v>
      </c>
      <c r="V1749" s="9">
        <f t="shared" si="275"/>
        <v>90.094155669457407</v>
      </c>
      <c r="W1749" s="9">
        <f>0</f>
        <v>0</v>
      </c>
      <c r="X1749" s="9">
        <f>0</f>
        <v>0</v>
      </c>
      <c r="Y1749" s="9">
        <f>0</f>
        <v>0</v>
      </c>
      <c r="Z1749" s="9">
        <f>0</f>
        <v>0</v>
      </c>
      <c r="AA1749">
        <f>10</f>
        <v>10</v>
      </c>
    </row>
    <row r="1750" spans="1:27" x14ac:dyDescent="0.55000000000000004">
      <c r="A1750" s="10">
        <v>46600</v>
      </c>
      <c r="B1750" t="s">
        <v>11</v>
      </c>
      <c r="C1750" t="s">
        <v>21</v>
      </c>
      <c r="D1750" t="s">
        <v>20</v>
      </c>
      <c r="E1750" t="s">
        <v>28</v>
      </c>
      <c r="F1750" t="s">
        <v>18</v>
      </c>
      <c r="G1750" t="s">
        <v>16</v>
      </c>
      <c r="H1750">
        <v>9.0161524055273095</v>
      </c>
      <c r="J1750">
        <f t="shared" si="276"/>
        <v>1749</v>
      </c>
      <c r="K1750" t="str">
        <f t="shared" si="270"/>
        <v>AEP TX NorthWest LZ</v>
      </c>
      <c r="L1750" s="10">
        <f t="shared" si="277"/>
        <v>45887</v>
      </c>
      <c r="M1750" s="10">
        <f t="shared" si="278"/>
        <v>46600</v>
      </c>
      <c r="N1750" t="str">
        <f t="shared" si="271"/>
        <v>NA</v>
      </c>
      <c r="O1750" t="str">
        <f t="shared" si="272"/>
        <v>MED</v>
      </c>
      <c r="P1750" t="str">
        <f t="shared" si="273"/>
        <v>APG&amp;E</v>
      </c>
      <c r="Q1750">
        <f t="shared" si="274"/>
        <v>36</v>
      </c>
      <c r="R1750">
        <v>0</v>
      </c>
      <c r="S1750">
        <f>200</f>
        <v>200</v>
      </c>
      <c r="T1750" s="9">
        <f t="shared" si="279"/>
        <v>90.161524055273091</v>
      </c>
      <c r="U1750">
        <f>0</f>
        <v>0</v>
      </c>
      <c r="V1750" s="9">
        <f t="shared" si="275"/>
        <v>90.161524055273091</v>
      </c>
      <c r="W1750" s="9">
        <f>0</f>
        <v>0</v>
      </c>
      <c r="X1750" s="9">
        <f>0</f>
        <v>0</v>
      </c>
      <c r="Y1750" s="9">
        <f>0</f>
        <v>0</v>
      </c>
      <c r="Z1750" s="9">
        <f>0</f>
        <v>0</v>
      </c>
      <c r="AA1750">
        <f>10</f>
        <v>10</v>
      </c>
    </row>
    <row r="1751" spans="1:27" x14ac:dyDescent="0.55000000000000004">
      <c r="A1751" s="10">
        <v>45870</v>
      </c>
      <c r="B1751" t="s">
        <v>11</v>
      </c>
      <c r="C1751" t="s">
        <v>23</v>
      </c>
      <c r="D1751" t="s">
        <v>13</v>
      </c>
      <c r="E1751" t="s">
        <v>28</v>
      </c>
      <c r="F1751" t="s">
        <v>15</v>
      </c>
      <c r="G1751" t="s">
        <v>16</v>
      </c>
      <c r="H1751">
        <v>6.9359631428035602</v>
      </c>
      <c r="J1751">
        <f t="shared" si="276"/>
        <v>1750</v>
      </c>
      <c r="K1751" t="str">
        <f t="shared" si="270"/>
        <v>CenterPointHouston LZ</v>
      </c>
      <c r="L1751" s="10">
        <f t="shared" si="277"/>
        <v>45887</v>
      </c>
      <c r="M1751" s="10">
        <f t="shared" si="278"/>
        <v>45870</v>
      </c>
      <c r="N1751" t="str">
        <f t="shared" si="271"/>
        <v>COAST</v>
      </c>
      <c r="O1751" t="str">
        <f t="shared" si="272"/>
        <v>MED</v>
      </c>
      <c r="P1751" t="str">
        <f t="shared" si="273"/>
        <v>APG&amp;E</v>
      </c>
      <c r="Q1751">
        <f t="shared" si="274"/>
        <v>12</v>
      </c>
      <c r="R1751">
        <v>0</v>
      </c>
      <c r="S1751">
        <f>200</f>
        <v>200</v>
      </c>
      <c r="T1751" s="9">
        <f t="shared" si="279"/>
        <v>69.359631428035598</v>
      </c>
      <c r="U1751">
        <f>0</f>
        <v>0</v>
      </c>
      <c r="V1751" s="9">
        <f t="shared" si="275"/>
        <v>69.359631428035598</v>
      </c>
      <c r="W1751" s="9">
        <f>0</f>
        <v>0</v>
      </c>
      <c r="X1751" s="9">
        <f>0</f>
        <v>0</v>
      </c>
      <c r="Y1751" s="9">
        <f>0</f>
        <v>0</v>
      </c>
      <c r="Z1751" s="9">
        <f>0</f>
        <v>0</v>
      </c>
      <c r="AA1751">
        <f>10</f>
        <v>10</v>
      </c>
    </row>
    <row r="1752" spans="1:27" x14ac:dyDescent="0.55000000000000004">
      <c r="A1752" s="10">
        <v>45870</v>
      </c>
      <c r="B1752" t="s">
        <v>11</v>
      </c>
      <c r="C1752" t="s">
        <v>23</v>
      </c>
      <c r="D1752" t="s">
        <v>13</v>
      </c>
      <c r="E1752" t="s">
        <v>28</v>
      </c>
      <c r="F1752" t="s">
        <v>17</v>
      </c>
      <c r="G1752" t="s">
        <v>16</v>
      </c>
      <c r="H1752">
        <v>7.2769517660744603</v>
      </c>
      <c r="J1752">
        <f t="shared" si="276"/>
        <v>1751</v>
      </c>
      <c r="K1752" t="str">
        <f t="shared" si="270"/>
        <v>CenterPointHouston LZ</v>
      </c>
      <c r="L1752" s="10">
        <f t="shared" si="277"/>
        <v>45887</v>
      </c>
      <c r="M1752" s="10">
        <f t="shared" si="278"/>
        <v>45870</v>
      </c>
      <c r="N1752" t="str">
        <f t="shared" si="271"/>
        <v>COAST</v>
      </c>
      <c r="O1752" t="str">
        <f t="shared" si="272"/>
        <v>MED</v>
      </c>
      <c r="P1752" t="str">
        <f t="shared" si="273"/>
        <v>APG&amp;E</v>
      </c>
      <c r="Q1752">
        <f t="shared" si="274"/>
        <v>24</v>
      </c>
      <c r="R1752">
        <v>0</v>
      </c>
      <c r="S1752">
        <f>200</f>
        <v>200</v>
      </c>
      <c r="T1752" s="9">
        <f t="shared" si="279"/>
        <v>72.769517660744597</v>
      </c>
      <c r="U1752">
        <f>0</f>
        <v>0</v>
      </c>
      <c r="V1752" s="9">
        <f t="shared" si="275"/>
        <v>72.769517660744597</v>
      </c>
      <c r="W1752" s="9">
        <f>0</f>
        <v>0</v>
      </c>
      <c r="X1752" s="9">
        <f>0</f>
        <v>0</v>
      </c>
      <c r="Y1752" s="9">
        <f>0</f>
        <v>0</v>
      </c>
      <c r="Z1752" s="9">
        <f>0</f>
        <v>0</v>
      </c>
      <c r="AA1752">
        <f>10</f>
        <v>10</v>
      </c>
    </row>
    <row r="1753" spans="1:27" x14ac:dyDescent="0.55000000000000004">
      <c r="A1753" s="10">
        <v>45870</v>
      </c>
      <c r="B1753" t="s">
        <v>11</v>
      </c>
      <c r="C1753" t="s">
        <v>23</v>
      </c>
      <c r="D1753" t="s">
        <v>13</v>
      </c>
      <c r="E1753" t="s">
        <v>28</v>
      </c>
      <c r="F1753" t="s">
        <v>18</v>
      </c>
      <c r="G1753" t="s">
        <v>16</v>
      </c>
      <c r="H1753">
        <v>7.3337213860107804</v>
      </c>
      <c r="J1753">
        <f t="shared" si="276"/>
        <v>1752</v>
      </c>
      <c r="K1753" t="str">
        <f t="shared" si="270"/>
        <v>CenterPointHouston LZ</v>
      </c>
      <c r="L1753" s="10">
        <f t="shared" si="277"/>
        <v>45887</v>
      </c>
      <c r="M1753" s="10">
        <f t="shared" si="278"/>
        <v>45870</v>
      </c>
      <c r="N1753" t="str">
        <f t="shared" si="271"/>
        <v>COAST</v>
      </c>
      <c r="O1753" t="str">
        <f t="shared" si="272"/>
        <v>MED</v>
      </c>
      <c r="P1753" t="str">
        <f t="shared" si="273"/>
        <v>APG&amp;E</v>
      </c>
      <c r="Q1753">
        <f t="shared" si="274"/>
        <v>36</v>
      </c>
      <c r="R1753">
        <v>0</v>
      </c>
      <c r="S1753">
        <f>200</f>
        <v>200</v>
      </c>
      <c r="T1753" s="9">
        <f t="shared" si="279"/>
        <v>73.337213860107809</v>
      </c>
      <c r="U1753">
        <f>0</f>
        <v>0</v>
      </c>
      <c r="V1753" s="9">
        <f t="shared" si="275"/>
        <v>73.337213860107809</v>
      </c>
      <c r="W1753" s="9">
        <f>0</f>
        <v>0</v>
      </c>
      <c r="X1753" s="9">
        <f>0</f>
        <v>0</v>
      </c>
      <c r="Y1753" s="9">
        <f>0</f>
        <v>0</v>
      </c>
      <c r="Z1753" s="9">
        <f>0</f>
        <v>0</v>
      </c>
      <c r="AA1753">
        <f>10</f>
        <v>10</v>
      </c>
    </row>
    <row r="1754" spans="1:27" x14ac:dyDescent="0.55000000000000004">
      <c r="A1754" s="10">
        <v>45870</v>
      </c>
      <c r="B1754" t="s">
        <v>11</v>
      </c>
      <c r="C1754" t="s">
        <v>23</v>
      </c>
      <c r="D1754" t="s">
        <v>13</v>
      </c>
      <c r="E1754" t="s">
        <v>28</v>
      </c>
      <c r="F1754" t="s">
        <v>29</v>
      </c>
      <c r="G1754" t="s">
        <v>16</v>
      </c>
      <c r="H1754">
        <v>7.4135672616944204</v>
      </c>
      <c r="J1754">
        <f t="shared" si="276"/>
        <v>1753</v>
      </c>
      <c r="K1754" t="str">
        <f t="shared" si="270"/>
        <v>CenterPointHouston LZ</v>
      </c>
      <c r="L1754" s="10">
        <f t="shared" si="277"/>
        <v>45887</v>
      </c>
      <c r="M1754" s="10">
        <f t="shared" si="278"/>
        <v>45870</v>
      </c>
      <c r="N1754" t="str">
        <f t="shared" si="271"/>
        <v>COAST</v>
      </c>
      <c r="O1754" t="str">
        <f t="shared" si="272"/>
        <v>MED</v>
      </c>
      <c r="P1754" t="str">
        <f t="shared" si="273"/>
        <v>APG&amp;E</v>
      </c>
      <c r="Q1754">
        <f t="shared" si="274"/>
        <v>48</v>
      </c>
      <c r="R1754">
        <v>0</v>
      </c>
      <c r="S1754">
        <f>200</f>
        <v>200</v>
      </c>
      <c r="T1754" s="9">
        <f t="shared" si="279"/>
        <v>74.135672616944206</v>
      </c>
      <c r="U1754">
        <f>0</f>
        <v>0</v>
      </c>
      <c r="V1754" s="9">
        <f t="shared" si="275"/>
        <v>74.135672616944206</v>
      </c>
      <c r="W1754" s="9">
        <f>0</f>
        <v>0</v>
      </c>
      <c r="X1754" s="9">
        <f>0</f>
        <v>0</v>
      </c>
      <c r="Y1754" s="9">
        <f>0</f>
        <v>0</v>
      </c>
      <c r="Z1754" s="9">
        <f>0</f>
        <v>0</v>
      </c>
      <c r="AA1754">
        <f>10</f>
        <v>10</v>
      </c>
    </row>
    <row r="1755" spans="1:27" x14ac:dyDescent="0.55000000000000004">
      <c r="A1755" s="10">
        <v>45870</v>
      </c>
      <c r="B1755" t="s">
        <v>11</v>
      </c>
      <c r="C1755" t="s">
        <v>23</v>
      </c>
      <c r="D1755" t="s">
        <v>13</v>
      </c>
      <c r="E1755" t="s">
        <v>28</v>
      </c>
      <c r="F1755" t="s">
        <v>30</v>
      </c>
      <c r="G1755" t="s">
        <v>16</v>
      </c>
      <c r="H1755">
        <v>7.4525627422146199</v>
      </c>
      <c r="J1755">
        <f t="shared" si="276"/>
        <v>1754</v>
      </c>
      <c r="K1755" t="str">
        <f t="shared" si="270"/>
        <v>CenterPointHouston LZ</v>
      </c>
      <c r="L1755" s="10">
        <f t="shared" si="277"/>
        <v>45887</v>
      </c>
      <c r="M1755" s="10">
        <f t="shared" si="278"/>
        <v>45870</v>
      </c>
      <c r="N1755" t="str">
        <f t="shared" si="271"/>
        <v>COAST</v>
      </c>
      <c r="O1755" t="str">
        <f t="shared" si="272"/>
        <v>MED</v>
      </c>
      <c r="P1755" t="str">
        <f t="shared" si="273"/>
        <v>APG&amp;E</v>
      </c>
      <c r="Q1755">
        <f t="shared" si="274"/>
        <v>60</v>
      </c>
      <c r="R1755">
        <v>0</v>
      </c>
      <c r="S1755">
        <f>200</f>
        <v>200</v>
      </c>
      <c r="T1755" s="9">
        <f t="shared" si="279"/>
        <v>74.525627422146201</v>
      </c>
      <c r="U1755">
        <f>0</f>
        <v>0</v>
      </c>
      <c r="V1755" s="9">
        <f t="shared" si="275"/>
        <v>74.525627422146201</v>
      </c>
      <c r="W1755" s="9">
        <f>0</f>
        <v>0</v>
      </c>
      <c r="X1755" s="9">
        <f>0</f>
        <v>0</v>
      </c>
      <c r="Y1755" s="9">
        <f>0</f>
        <v>0</v>
      </c>
      <c r="Z1755" s="9">
        <f>0</f>
        <v>0</v>
      </c>
      <c r="AA1755">
        <f>10</f>
        <v>10</v>
      </c>
    </row>
    <row r="1756" spans="1:27" x14ac:dyDescent="0.55000000000000004">
      <c r="A1756" s="10">
        <v>45901</v>
      </c>
      <c r="B1756" t="s">
        <v>11</v>
      </c>
      <c r="C1756" t="s">
        <v>23</v>
      </c>
      <c r="D1756" t="s">
        <v>13</v>
      </c>
      <c r="E1756" t="s">
        <v>28</v>
      </c>
      <c r="F1756" t="s">
        <v>15</v>
      </c>
      <c r="G1756" t="s">
        <v>16</v>
      </c>
      <c r="H1756">
        <v>7.3480936007529802</v>
      </c>
      <c r="J1756">
        <f t="shared" si="276"/>
        <v>1755</v>
      </c>
      <c r="K1756" t="str">
        <f t="shared" si="270"/>
        <v>CenterPointHouston LZ</v>
      </c>
      <c r="L1756" s="10">
        <f t="shared" si="277"/>
        <v>45887</v>
      </c>
      <c r="M1756" s="10">
        <f t="shared" si="278"/>
        <v>45901</v>
      </c>
      <c r="N1756" t="str">
        <f t="shared" si="271"/>
        <v>COAST</v>
      </c>
      <c r="O1756" t="str">
        <f t="shared" si="272"/>
        <v>MED</v>
      </c>
      <c r="P1756" t="str">
        <f t="shared" si="273"/>
        <v>APG&amp;E</v>
      </c>
      <c r="Q1756">
        <f t="shared" si="274"/>
        <v>12</v>
      </c>
      <c r="R1756">
        <v>0</v>
      </c>
      <c r="S1756">
        <f>200</f>
        <v>200</v>
      </c>
      <c r="T1756" s="9">
        <f t="shared" si="279"/>
        <v>73.480936007529806</v>
      </c>
      <c r="U1756">
        <f>0</f>
        <v>0</v>
      </c>
      <c r="V1756" s="9">
        <f t="shared" si="275"/>
        <v>73.480936007529806</v>
      </c>
      <c r="W1756" s="9">
        <f>0</f>
        <v>0</v>
      </c>
      <c r="X1756" s="9">
        <f>0</f>
        <v>0</v>
      </c>
      <c r="Y1756" s="9">
        <f>0</f>
        <v>0</v>
      </c>
      <c r="Z1756" s="9">
        <f>0</f>
        <v>0</v>
      </c>
      <c r="AA1756">
        <f>10</f>
        <v>10</v>
      </c>
    </row>
    <row r="1757" spans="1:27" x14ac:dyDescent="0.55000000000000004">
      <c r="A1757" s="10">
        <v>45901</v>
      </c>
      <c r="B1757" t="s">
        <v>11</v>
      </c>
      <c r="C1757" t="s">
        <v>23</v>
      </c>
      <c r="D1757" t="s">
        <v>13</v>
      </c>
      <c r="E1757" t="s">
        <v>28</v>
      </c>
      <c r="F1757" t="s">
        <v>17</v>
      </c>
      <c r="G1757" t="s">
        <v>16</v>
      </c>
      <c r="H1757">
        <v>7.4711313376780799</v>
      </c>
      <c r="J1757">
        <f t="shared" si="276"/>
        <v>1756</v>
      </c>
      <c r="K1757" t="str">
        <f t="shared" si="270"/>
        <v>CenterPointHouston LZ</v>
      </c>
      <c r="L1757" s="10">
        <f t="shared" si="277"/>
        <v>45887</v>
      </c>
      <c r="M1757" s="10">
        <f t="shared" si="278"/>
        <v>45901</v>
      </c>
      <c r="N1757" t="str">
        <f t="shared" si="271"/>
        <v>COAST</v>
      </c>
      <c r="O1757" t="str">
        <f t="shared" si="272"/>
        <v>MED</v>
      </c>
      <c r="P1757" t="str">
        <f t="shared" si="273"/>
        <v>APG&amp;E</v>
      </c>
      <c r="Q1757">
        <f t="shared" si="274"/>
        <v>24</v>
      </c>
      <c r="R1757">
        <v>0</v>
      </c>
      <c r="S1757">
        <f>200</f>
        <v>200</v>
      </c>
      <c r="T1757" s="9">
        <f t="shared" si="279"/>
        <v>74.711313376780794</v>
      </c>
      <c r="U1757">
        <f>0</f>
        <v>0</v>
      </c>
      <c r="V1757" s="9">
        <f t="shared" si="275"/>
        <v>74.711313376780794</v>
      </c>
      <c r="W1757" s="9">
        <f>0</f>
        <v>0</v>
      </c>
      <c r="X1757" s="9">
        <f>0</f>
        <v>0</v>
      </c>
      <c r="Y1757" s="9">
        <f>0</f>
        <v>0</v>
      </c>
      <c r="Z1757" s="9">
        <f>0</f>
        <v>0</v>
      </c>
      <c r="AA1757">
        <f>10</f>
        <v>10</v>
      </c>
    </row>
    <row r="1758" spans="1:27" x14ac:dyDescent="0.55000000000000004">
      <c r="A1758" s="10">
        <v>45901</v>
      </c>
      <c r="B1758" t="s">
        <v>11</v>
      </c>
      <c r="C1758" t="s">
        <v>23</v>
      </c>
      <c r="D1758" t="s">
        <v>13</v>
      </c>
      <c r="E1758" t="s">
        <v>28</v>
      </c>
      <c r="F1758" t="s">
        <v>18</v>
      </c>
      <c r="G1758" t="s">
        <v>16</v>
      </c>
      <c r="H1758">
        <v>7.4498016020037303</v>
      </c>
      <c r="J1758">
        <f t="shared" si="276"/>
        <v>1757</v>
      </c>
      <c r="K1758" t="str">
        <f t="shared" si="270"/>
        <v>CenterPointHouston LZ</v>
      </c>
      <c r="L1758" s="10">
        <f t="shared" si="277"/>
        <v>45887</v>
      </c>
      <c r="M1758" s="10">
        <f t="shared" si="278"/>
        <v>45901</v>
      </c>
      <c r="N1758" t="str">
        <f t="shared" si="271"/>
        <v>COAST</v>
      </c>
      <c r="O1758" t="str">
        <f t="shared" si="272"/>
        <v>MED</v>
      </c>
      <c r="P1758" t="str">
        <f t="shared" si="273"/>
        <v>APG&amp;E</v>
      </c>
      <c r="Q1758">
        <f t="shared" si="274"/>
        <v>36</v>
      </c>
      <c r="R1758">
        <v>0</v>
      </c>
      <c r="S1758">
        <f>200</f>
        <v>200</v>
      </c>
      <c r="T1758" s="9">
        <f t="shared" si="279"/>
        <v>74.498016020037298</v>
      </c>
      <c r="U1758">
        <f>0</f>
        <v>0</v>
      </c>
      <c r="V1758" s="9">
        <f t="shared" si="275"/>
        <v>74.498016020037298</v>
      </c>
      <c r="W1758" s="9">
        <f>0</f>
        <v>0</v>
      </c>
      <c r="X1758" s="9">
        <f>0</f>
        <v>0</v>
      </c>
      <c r="Y1758" s="9">
        <f>0</f>
        <v>0</v>
      </c>
      <c r="Z1758" s="9">
        <f>0</f>
        <v>0</v>
      </c>
      <c r="AA1758">
        <f>10</f>
        <v>10</v>
      </c>
    </row>
    <row r="1759" spans="1:27" x14ac:dyDescent="0.55000000000000004">
      <c r="A1759" s="10">
        <v>45901</v>
      </c>
      <c r="B1759" t="s">
        <v>11</v>
      </c>
      <c r="C1759" t="s">
        <v>23</v>
      </c>
      <c r="D1759" t="s">
        <v>13</v>
      </c>
      <c r="E1759" t="s">
        <v>28</v>
      </c>
      <c r="F1759" t="s">
        <v>29</v>
      </c>
      <c r="G1759" t="s">
        <v>16</v>
      </c>
      <c r="H1759">
        <v>7.4994166008930803</v>
      </c>
      <c r="J1759">
        <f t="shared" si="276"/>
        <v>1758</v>
      </c>
      <c r="K1759" t="str">
        <f t="shared" si="270"/>
        <v>CenterPointHouston LZ</v>
      </c>
      <c r="L1759" s="10">
        <f t="shared" si="277"/>
        <v>45887</v>
      </c>
      <c r="M1759" s="10">
        <f t="shared" si="278"/>
        <v>45901</v>
      </c>
      <c r="N1759" t="str">
        <f t="shared" si="271"/>
        <v>COAST</v>
      </c>
      <c r="O1759" t="str">
        <f t="shared" si="272"/>
        <v>MED</v>
      </c>
      <c r="P1759" t="str">
        <f t="shared" si="273"/>
        <v>APG&amp;E</v>
      </c>
      <c r="Q1759">
        <f t="shared" si="274"/>
        <v>48</v>
      </c>
      <c r="R1759">
        <v>0</v>
      </c>
      <c r="S1759">
        <f>200</f>
        <v>200</v>
      </c>
      <c r="T1759" s="9">
        <f t="shared" si="279"/>
        <v>74.994166008930804</v>
      </c>
      <c r="U1759">
        <f>0</f>
        <v>0</v>
      </c>
      <c r="V1759" s="9">
        <f t="shared" si="275"/>
        <v>74.994166008930804</v>
      </c>
      <c r="W1759" s="9">
        <f>0</f>
        <v>0</v>
      </c>
      <c r="X1759" s="9">
        <f>0</f>
        <v>0</v>
      </c>
      <c r="Y1759" s="9">
        <f>0</f>
        <v>0</v>
      </c>
      <c r="Z1759" s="9">
        <f>0</f>
        <v>0</v>
      </c>
      <c r="AA1759">
        <f>10</f>
        <v>10</v>
      </c>
    </row>
    <row r="1760" spans="1:27" x14ac:dyDescent="0.55000000000000004">
      <c r="A1760" s="10">
        <v>45901</v>
      </c>
      <c r="B1760" t="s">
        <v>11</v>
      </c>
      <c r="C1760" t="s">
        <v>23</v>
      </c>
      <c r="D1760" t="s">
        <v>13</v>
      </c>
      <c r="E1760" t="s">
        <v>28</v>
      </c>
      <c r="F1760" t="s">
        <v>30</v>
      </c>
      <c r="G1760" t="s">
        <v>16</v>
      </c>
      <c r="H1760">
        <v>7.5162674337008699</v>
      </c>
      <c r="J1760">
        <f t="shared" si="276"/>
        <v>1759</v>
      </c>
      <c r="K1760" t="str">
        <f t="shared" si="270"/>
        <v>CenterPointHouston LZ</v>
      </c>
      <c r="L1760" s="10">
        <f t="shared" si="277"/>
        <v>45887</v>
      </c>
      <c r="M1760" s="10">
        <f t="shared" si="278"/>
        <v>45901</v>
      </c>
      <c r="N1760" t="str">
        <f t="shared" si="271"/>
        <v>COAST</v>
      </c>
      <c r="O1760" t="str">
        <f t="shared" si="272"/>
        <v>MED</v>
      </c>
      <c r="P1760" t="str">
        <f t="shared" si="273"/>
        <v>APG&amp;E</v>
      </c>
      <c r="Q1760">
        <f t="shared" si="274"/>
        <v>60</v>
      </c>
      <c r="R1760">
        <v>0</v>
      </c>
      <c r="S1760">
        <f>200</f>
        <v>200</v>
      </c>
      <c r="T1760" s="9">
        <f t="shared" si="279"/>
        <v>75.162674337008696</v>
      </c>
      <c r="U1760">
        <f>0</f>
        <v>0</v>
      </c>
      <c r="V1760" s="9">
        <f t="shared" si="275"/>
        <v>75.162674337008696</v>
      </c>
      <c r="W1760" s="9">
        <f>0</f>
        <v>0</v>
      </c>
      <c r="X1760" s="9">
        <f>0</f>
        <v>0</v>
      </c>
      <c r="Y1760" s="9">
        <f>0</f>
        <v>0</v>
      </c>
      <c r="Z1760" s="9">
        <f>0</f>
        <v>0</v>
      </c>
      <c r="AA1760">
        <f>10</f>
        <v>10</v>
      </c>
    </row>
    <row r="1761" spans="1:27" x14ac:dyDescent="0.55000000000000004">
      <c r="A1761" s="10">
        <v>45931</v>
      </c>
      <c r="B1761" t="s">
        <v>11</v>
      </c>
      <c r="C1761" t="s">
        <v>23</v>
      </c>
      <c r="D1761" t="s">
        <v>13</v>
      </c>
      <c r="E1761" t="s">
        <v>28</v>
      </c>
      <c r="F1761" t="s">
        <v>15</v>
      </c>
      <c r="G1761" t="s">
        <v>16</v>
      </c>
      <c r="H1761">
        <v>7.4760571557893201</v>
      </c>
      <c r="J1761">
        <f t="shared" si="276"/>
        <v>1760</v>
      </c>
      <c r="K1761" t="str">
        <f t="shared" si="270"/>
        <v>CenterPointHouston LZ</v>
      </c>
      <c r="L1761" s="10">
        <f t="shared" si="277"/>
        <v>45887</v>
      </c>
      <c r="M1761" s="10">
        <f t="shared" si="278"/>
        <v>45931</v>
      </c>
      <c r="N1761" t="str">
        <f t="shared" si="271"/>
        <v>COAST</v>
      </c>
      <c r="O1761" t="str">
        <f t="shared" si="272"/>
        <v>MED</v>
      </c>
      <c r="P1761" t="str">
        <f t="shared" si="273"/>
        <v>APG&amp;E</v>
      </c>
      <c r="Q1761">
        <f t="shared" si="274"/>
        <v>12</v>
      </c>
      <c r="R1761">
        <v>0</v>
      </c>
      <c r="S1761">
        <f>200</f>
        <v>200</v>
      </c>
      <c r="T1761" s="9">
        <f t="shared" si="279"/>
        <v>74.760571557893201</v>
      </c>
      <c r="U1761">
        <f>0</f>
        <v>0</v>
      </c>
      <c r="V1761" s="9">
        <f t="shared" si="275"/>
        <v>74.760571557893201</v>
      </c>
      <c r="W1761" s="9">
        <f>0</f>
        <v>0</v>
      </c>
      <c r="X1761" s="9">
        <f>0</f>
        <v>0</v>
      </c>
      <c r="Y1761" s="9">
        <f>0</f>
        <v>0</v>
      </c>
      <c r="Z1761" s="9">
        <f>0</f>
        <v>0</v>
      </c>
      <c r="AA1761">
        <f>10</f>
        <v>10</v>
      </c>
    </row>
    <row r="1762" spans="1:27" x14ac:dyDescent="0.55000000000000004">
      <c r="A1762" s="10">
        <v>45931</v>
      </c>
      <c r="B1762" t="s">
        <v>11</v>
      </c>
      <c r="C1762" t="s">
        <v>23</v>
      </c>
      <c r="D1762" t="s">
        <v>13</v>
      </c>
      <c r="E1762" t="s">
        <v>28</v>
      </c>
      <c r="F1762" t="s">
        <v>17</v>
      </c>
      <c r="G1762" t="s">
        <v>16</v>
      </c>
      <c r="H1762">
        <v>7.5346482461722397</v>
      </c>
      <c r="J1762">
        <f t="shared" si="276"/>
        <v>1761</v>
      </c>
      <c r="K1762" t="str">
        <f t="shared" si="270"/>
        <v>CenterPointHouston LZ</v>
      </c>
      <c r="L1762" s="10">
        <f t="shared" si="277"/>
        <v>45887</v>
      </c>
      <c r="M1762" s="10">
        <f t="shared" si="278"/>
        <v>45931</v>
      </c>
      <c r="N1762" t="str">
        <f t="shared" si="271"/>
        <v>COAST</v>
      </c>
      <c r="O1762" t="str">
        <f t="shared" si="272"/>
        <v>MED</v>
      </c>
      <c r="P1762" t="str">
        <f t="shared" si="273"/>
        <v>APG&amp;E</v>
      </c>
      <c r="Q1762">
        <f t="shared" si="274"/>
        <v>24</v>
      </c>
      <c r="R1762">
        <v>0</v>
      </c>
      <c r="S1762">
        <f>200</f>
        <v>200</v>
      </c>
      <c r="T1762" s="9">
        <f t="shared" si="279"/>
        <v>75.346482461722402</v>
      </c>
      <c r="U1762">
        <f>0</f>
        <v>0</v>
      </c>
      <c r="V1762" s="9">
        <f t="shared" si="275"/>
        <v>75.346482461722402</v>
      </c>
      <c r="W1762" s="9">
        <f>0</f>
        <v>0</v>
      </c>
      <c r="X1762" s="9">
        <f>0</f>
        <v>0</v>
      </c>
      <c r="Y1762" s="9">
        <f>0</f>
        <v>0</v>
      </c>
      <c r="Z1762" s="9">
        <f>0</f>
        <v>0</v>
      </c>
      <c r="AA1762">
        <f>10</f>
        <v>10</v>
      </c>
    </row>
    <row r="1763" spans="1:27" x14ac:dyDescent="0.55000000000000004">
      <c r="A1763" s="10">
        <v>45931</v>
      </c>
      <c r="B1763" t="s">
        <v>11</v>
      </c>
      <c r="C1763" t="s">
        <v>23</v>
      </c>
      <c r="D1763" t="s">
        <v>13</v>
      </c>
      <c r="E1763" t="s">
        <v>28</v>
      </c>
      <c r="F1763" t="s">
        <v>18</v>
      </c>
      <c r="G1763" t="s">
        <v>16</v>
      </c>
      <c r="H1763">
        <v>7.4844186410564699</v>
      </c>
      <c r="J1763">
        <f t="shared" si="276"/>
        <v>1762</v>
      </c>
      <c r="K1763" t="str">
        <f t="shared" si="270"/>
        <v>CenterPointHouston LZ</v>
      </c>
      <c r="L1763" s="10">
        <f t="shared" si="277"/>
        <v>45887</v>
      </c>
      <c r="M1763" s="10">
        <f t="shared" si="278"/>
        <v>45931</v>
      </c>
      <c r="N1763" t="str">
        <f t="shared" si="271"/>
        <v>COAST</v>
      </c>
      <c r="O1763" t="str">
        <f t="shared" si="272"/>
        <v>MED</v>
      </c>
      <c r="P1763" t="str">
        <f t="shared" si="273"/>
        <v>APG&amp;E</v>
      </c>
      <c r="Q1763">
        <f t="shared" si="274"/>
        <v>36</v>
      </c>
      <c r="R1763">
        <v>0</v>
      </c>
      <c r="S1763">
        <f>200</f>
        <v>200</v>
      </c>
      <c r="T1763" s="9">
        <f t="shared" si="279"/>
        <v>74.844186410564703</v>
      </c>
      <c r="U1763">
        <f>0</f>
        <v>0</v>
      </c>
      <c r="V1763" s="9">
        <f t="shared" si="275"/>
        <v>74.844186410564703</v>
      </c>
      <c r="W1763" s="9">
        <f>0</f>
        <v>0</v>
      </c>
      <c r="X1763" s="9">
        <f>0</f>
        <v>0</v>
      </c>
      <c r="Y1763" s="9">
        <f>0</f>
        <v>0</v>
      </c>
      <c r="Z1763" s="9">
        <f>0</f>
        <v>0</v>
      </c>
      <c r="AA1763">
        <f>10</f>
        <v>10</v>
      </c>
    </row>
    <row r="1764" spans="1:27" x14ac:dyDescent="0.55000000000000004">
      <c r="A1764" s="10">
        <v>45931</v>
      </c>
      <c r="B1764" t="s">
        <v>11</v>
      </c>
      <c r="C1764" t="s">
        <v>23</v>
      </c>
      <c r="D1764" t="s">
        <v>13</v>
      </c>
      <c r="E1764" t="s">
        <v>28</v>
      </c>
      <c r="F1764" t="s">
        <v>29</v>
      </c>
      <c r="G1764" t="s">
        <v>16</v>
      </c>
      <c r="H1764">
        <v>7.5230241252707097</v>
      </c>
      <c r="J1764">
        <f t="shared" si="276"/>
        <v>1763</v>
      </c>
      <c r="K1764" t="str">
        <f t="shared" si="270"/>
        <v>CenterPointHouston LZ</v>
      </c>
      <c r="L1764" s="10">
        <f t="shared" si="277"/>
        <v>45887</v>
      </c>
      <c r="M1764" s="10">
        <f t="shared" si="278"/>
        <v>45931</v>
      </c>
      <c r="N1764" t="str">
        <f t="shared" si="271"/>
        <v>COAST</v>
      </c>
      <c r="O1764" t="str">
        <f t="shared" si="272"/>
        <v>MED</v>
      </c>
      <c r="P1764" t="str">
        <f t="shared" si="273"/>
        <v>APG&amp;E</v>
      </c>
      <c r="Q1764">
        <f t="shared" si="274"/>
        <v>48</v>
      </c>
      <c r="R1764">
        <v>0</v>
      </c>
      <c r="S1764">
        <f>200</f>
        <v>200</v>
      </c>
      <c r="T1764" s="9">
        <f t="shared" si="279"/>
        <v>75.230241252707103</v>
      </c>
      <c r="U1764">
        <f>0</f>
        <v>0</v>
      </c>
      <c r="V1764" s="9">
        <f t="shared" si="275"/>
        <v>75.230241252707103</v>
      </c>
      <c r="W1764" s="9">
        <f>0</f>
        <v>0</v>
      </c>
      <c r="X1764" s="9">
        <f>0</f>
        <v>0</v>
      </c>
      <c r="Y1764" s="9">
        <f>0</f>
        <v>0</v>
      </c>
      <c r="Z1764" s="9">
        <f>0</f>
        <v>0</v>
      </c>
      <c r="AA1764">
        <f>10</f>
        <v>10</v>
      </c>
    </row>
    <row r="1765" spans="1:27" x14ac:dyDescent="0.55000000000000004">
      <c r="A1765" s="10">
        <v>45931</v>
      </c>
      <c r="B1765" t="s">
        <v>11</v>
      </c>
      <c r="C1765" t="s">
        <v>23</v>
      </c>
      <c r="D1765" t="s">
        <v>13</v>
      </c>
      <c r="E1765" t="s">
        <v>28</v>
      </c>
      <c r="F1765" t="s">
        <v>30</v>
      </c>
      <c r="G1765" t="s">
        <v>16</v>
      </c>
      <c r="H1765">
        <v>7.5383353383056697</v>
      </c>
      <c r="J1765">
        <f t="shared" si="276"/>
        <v>1764</v>
      </c>
      <c r="K1765" t="str">
        <f t="shared" si="270"/>
        <v>CenterPointHouston LZ</v>
      </c>
      <c r="L1765" s="10">
        <f t="shared" si="277"/>
        <v>45887</v>
      </c>
      <c r="M1765" s="10">
        <f t="shared" si="278"/>
        <v>45931</v>
      </c>
      <c r="N1765" t="str">
        <f t="shared" si="271"/>
        <v>COAST</v>
      </c>
      <c r="O1765" t="str">
        <f t="shared" si="272"/>
        <v>MED</v>
      </c>
      <c r="P1765" t="str">
        <f t="shared" si="273"/>
        <v>APG&amp;E</v>
      </c>
      <c r="Q1765">
        <f t="shared" si="274"/>
        <v>60</v>
      </c>
      <c r="R1765">
        <v>0</v>
      </c>
      <c r="S1765">
        <f>200</f>
        <v>200</v>
      </c>
      <c r="T1765" s="9">
        <f t="shared" si="279"/>
        <v>75.383353383056701</v>
      </c>
      <c r="U1765">
        <f>0</f>
        <v>0</v>
      </c>
      <c r="V1765" s="9">
        <f t="shared" si="275"/>
        <v>75.383353383056701</v>
      </c>
      <c r="W1765" s="9">
        <f>0</f>
        <v>0</v>
      </c>
      <c r="X1765" s="9">
        <f>0</f>
        <v>0</v>
      </c>
      <c r="Y1765" s="9">
        <f>0</f>
        <v>0</v>
      </c>
      <c r="Z1765" s="9">
        <f>0</f>
        <v>0</v>
      </c>
      <c r="AA1765">
        <f>10</f>
        <v>10</v>
      </c>
    </row>
    <row r="1766" spans="1:27" x14ac:dyDescent="0.55000000000000004">
      <c r="A1766" s="10">
        <v>45962</v>
      </c>
      <c r="B1766" t="s">
        <v>11</v>
      </c>
      <c r="C1766" t="s">
        <v>23</v>
      </c>
      <c r="D1766" t="s">
        <v>13</v>
      </c>
      <c r="E1766" t="s">
        <v>28</v>
      </c>
      <c r="F1766" t="s">
        <v>15</v>
      </c>
      <c r="G1766" t="s">
        <v>16</v>
      </c>
      <c r="H1766">
        <v>7.5156461361834204</v>
      </c>
      <c r="J1766">
        <f t="shared" si="276"/>
        <v>1765</v>
      </c>
      <c r="K1766" t="str">
        <f t="shared" si="270"/>
        <v>CenterPointHouston LZ</v>
      </c>
      <c r="L1766" s="10">
        <f t="shared" si="277"/>
        <v>45887</v>
      </c>
      <c r="M1766" s="10">
        <f t="shared" si="278"/>
        <v>45962</v>
      </c>
      <c r="N1766" t="str">
        <f t="shared" si="271"/>
        <v>COAST</v>
      </c>
      <c r="O1766" t="str">
        <f t="shared" si="272"/>
        <v>MED</v>
      </c>
      <c r="P1766" t="str">
        <f t="shared" si="273"/>
        <v>APG&amp;E</v>
      </c>
      <c r="Q1766">
        <f t="shared" si="274"/>
        <v>12</v>
      </c>
      <c r="R1766">
        <v>0</v>
      </c>
      <c r="S1766">
        <f>200</f>
        <v>200</v>
      </c>
      <c r="T1766" s="9">
        <f t="shared" si="279"/>
        <v>75.156461361834204</v>
      </c>
      <c r="U1766">
        <f>0</f>
        <v>0</v>
      </c>
      <c r="V1766" s="9">
        <f t="shared" si="275"/>
        <v>75.156461361834204</v>
      </c>
      <c r="W1766" s="9">
        <f>0</f>
        <v>0</v>
      </c>
      <c r="X1766" s="9">
        <f>0</f>
        <v>0</v>
      </c>
      <c r="Y1766" s="9">
        <f>0</f>
        <v>0</v>
      </c>
      <c r="Z1766" s="9">
        <f>0</f>
        <v>0</v>
      </c>
      <c r="AA1766">
        <f>10</f>
        <v>10</v>
      </c>
    </row>
    <row r="1767" spans="1:27" x14ac:dyDescent="0.55000000000000004">
      <c r="A1767" s="10">
        <v>45962</v>
      </c>
      <c r="B1767" t="s">
        <v>11</v>
      </c>
      <c r="C1767" t="s">
        <v>23</v>
      </c>
      <c r="D1767" t="s">
        <v>13</v>
      </c>
      <c r="E1767" t="s">
        <v>28</v>
      </c>
      <c r="F1767" t="s">
        <v>17</v>
      </c>
      <c r="G1767" t="s">
        <v>16</v>
      </c>
      <c r="H1767">
        <v>7.5477023426057199</v>
      </c>
      <c r="J1767">
        <f t="shared" si="276"/>
        <v>1766</v>
      </c>
      <c r="K1767" t="str">
        <f t="shared" si="270"/>
        <v>CenterPointHouston LZ</v>
      </c>
      <c r="L1767" s="10">
        <f t="shared" si="277"/>
        <v>45887</v>
      </c>
      <c r="M1767" s="10">
        <f t="shared" si="278"/>
        <v>45962</v>
      </c>
      <c r="N1767" t="str">
        <f t="shared" si="271"/>
        <v>COAST</v>
      </c>
      <c r="O1767" t="str">
        <f t="shared" si="272"/>
        <v>MED</v>
      </c>
      <c r="P1767" t="str">
        <f t="shared" si="273"/>
        <v>APG&amp;E</v>
      </c>
      <c r="Q1767">
        <f t="shared" si="274"/>
        <v>24</v>
      </c>
      <c r="R1767">
        <v>0</v>
      </c>
      <c r="S1767">
        <f>200</f>
        <v>200</v>
      </c>
      <c r="T1767" s="9">
        <f t="shared" si="279"/>
        <v>75.477023426057201</v>
      </c>
      <c r="U1767">
        <f>0</f>
        <v>0</v>
      </c>
      <c r="V1767" s="9">
        <f t="shared" si="275"/>
        <v>75.477023426057201</v>
      </c>
      <c r="W1767" s="9">
        <f>0</f>
        <v>0</v>
      </c>
      <c r="X1767" s="9">
        <f>0</f>
        <v>0</v>
      </c>
      <c r="Y1767" s="9">
        <f>0</f>
        <v>0</v>
      </c>
      <c r="Z1767" s="9">
        <f>0</f>
        <v>0</v>
      </c>
      <c r="AA1767">
        <f>10</f>
        <v>10</v>
      </c>
    </row>
    <row r="1768" spans="1:27" x14ac:dyDescent="0.55000000000000004">
      <c r="A1768" s="10">
        <v>45962</v>
      </c>
      <c r="B1768" t="s">
        <v>11</v>
      </c>
      <c r="C1768" t="s">
        <v>23</v>
      </c>
      <c r="D1768" t="s">
        <v>13</v>
      </c>
      <c r="E1768" t="s">
        <v>28</v>
      </c>
      <c r="F1768" t="s">
        <v>18</v>
      </c>
      <c r="G1768" t="s">
        <v>16</v>
      </c>
      <c r="H1768">
        <v>7.4954978949539504</v>
      </c>
      <c r="J1768">
        <f t="shared" si="276"/>
        <v>1767</v>
      </c>
      <c r="K1768" t="str">
        <f t="shared" si="270"/>
        <v>CenterPointHouston LZ</v>
      </c>
      <c r="L1768" s="10">
        <f t="shared" si="277"/>
        <v>45887</v>
      </c>
      <c r="M1768" s="10">
        <f t="shared" si="278"/>
        <v>45962</v>
      </c>
      <c r="N1768" t="str">
        <f t="shared" si="271"/>
        <v>COAST</v>
      </c>
      <c r="O1768" t="str">
        <f t="shared" si="272"/>
        <v>MED</v>
      </c>
      <c r="P1768" t="str">
        <f t="shared" si="273"/>
        <v>APG&amp;E</v>
      </c>
      <c r="Q1768">
        <f t="shared" si="274"/>
        <v>36</v>
      </c>
      <c r="R1768">
        <v>0</v>
      </c>
      <c r="S1768">
        <f>200</f>
        <v>200</v>
      </c>
      <c r="T1768" s="9">
        <f t="shared" si="279"/>
        <v>74.954978949539509</v>
      </c>
      <c r="U1768">
        <f>0</f>
        <v>0</v>
      </c>
      <c r="V1768" s="9">
        <f t="shared" si="275"/>
        <v>74.954978949539509</v>
      </c>
      <c r="W1768" s="9">
        <f>0</f>
        <v>0</v>
      </c>
      <c r="X1768" s="9">
        <f>0</f>
        <v>0</v>
      </c>
      <c r="Y1768" s="9">
        <f>0</f>
        <v>0</v>
      </c>
      <c r="Z1768" s="9">
        <f>0</f>
        <v>0</v>
      </c>
      <c r="AA1768">
        <f>10</f>
        <v>10</v>
      </c>
    </row>
    <row r="1769" spans="1:27" x14ac:dyDescent="0.55000000000000004">
      <c r="A1769" s="10">
        <v>45962</v>
      </c>
      <c r="B1769" t="s">
        <v>11</v>
      </c>
      <c r="C1769" t="s">
        <v>23</v>
      </c>
      <c r="D1769" t="s">
        <v>13</v>
      </c>
      <c r="E1769" t="s">
        <v>28</v>
      </c>
      <c r="F1769" t="s">
        <v>29</v>
      </c>
      <c r="G1769" t="s">
        <v>16</v>
      </c>
      <c r="H1769">
        <v>7.5291414656105502</v>
      </c>
      <c r="J1769">
        <f t="shared" si="276"/>
        <v>1768</v>
      </c>
      <c r="K1769" t="str">
        <f t="shared" si="270"/>
        <v>CenterPointHouston LZ</v>
      </c>
      <c r="L1769" s="10">
        <f t="shared" si="277"/>
        <v>45887</v>
      </c>
      <c r="M1769" s="10">
        <f t="shared" si="278"/>
        <v>45962</v>
      </c>
      <c r="N1769" t="str">
        <f t="shared" si="271"/>
        <v>COAST</v>
      </c>
      <c r="O1769" t="str">
        <f t="shared" si="272"/>
        <v>MED</v>
      </c>
      <c r="P1769" t="str">
        <f t="shared" si="273"/>
        <v>APG&amp;E</v>
      </c>
      <c r="Q1769">
        <f t="shared" si="274"/>
        <v>48</v>
      </c>
      <c r="R1769">
        <v>0</v>
      </c>
      <c r="S1769">
        <f>200</f>
        <v>200</v>
      </c>
      <c r="T1769" s="9">
        <f t="shared" si="279"/>
        <v>75.291414656105502</v>
      </c>
      <c r="U1769">
        <f>0</f>
        <v>0</v>
      </c>
      <c r="V1769" s="9">
        <f t="shared" si="275"/>
        <v>75.291414656105502</v>
      </c>
      <c r="W1769" s="9">
        <f>0</f>
        <v>0</v>
      </c>
      <c r="X1769" s="9">
        <f>0</f>
        <v>0</v>
      </c>
      <c r="Y1769" s="9">
        <f>0</f>
        <v>0</v>
      </c>
      <c r="Z1769" s="9">
        <f>0</f>
        <v>0</v>
      </c>
      <c r="AA1769">
        <f>10</f>
        <v>10</v>
      </c>
    </row>
    <row r="1770" spans="1:27" x14ac:dyDescent="0.55000000000000004">
      <c r="A1770" s="10">
        <v>45962</v>
      </c>
      <c r="B1770" t="s">
        <v>11</v>
      </c>
      <c r="C1770" t="s">
        <v>23</v>
      </c>
      <c r="D1770" t="s">
        <v>13</v>
      </c>
      <c r="E1770" t="s">
        <v>28</v>
      </c>
      <c r="F1770" t="s">
        <v>30</v>
      </c>
      <c r="G1770" t="s">
        <v>16</v>
      </c>
      <c r="H1770">
        <v>7.5478295044830901</v>
      </c>
      <c r="J1770">
        <f t="shared" si="276"/>
        <v>1769</v>
      </c>
      <c r="K1770" t="str">
        <f t="shared" si="270"/>
        <v>CenterPointHouston LZ</v>
      </c>
      <c r="L1770" s="10">
        <f t="shared" si="277"/>
        <v>45887</v>
      </c>
      <c r="M1770" s="10">
        <f t="shared" si="278"/>
        <v>45962</v>
      </c>
      <c r="N1770" t="str">
        <f t="shared" si="271"/>
        <v>COAST</v>
      </c>
      <c r="O1770" t="str">
        <f t="shared" si="272"/>
        <v>MED</v>
      </c>
      <c r="P1770" t="str">
        <f t="shared" si="273"/>
        <v>APG&amp;E</v>
      </c>
      <c r="Q1770">
        <f t="shared" si="274"/>
        <v>60</v>
      </c>
      <c r="R1770">
        <v>0</v>
      </c>
      <c r="S1770">
        <f>200</f>
        <v>200</v>
      </c>
      <c r="T1770" s="9">
        <f t="shared" si="279"/>
        <v>75.478295044830901</v>
      </c>
      <c r="U1770">
        <f>0</f>
        <v>0</v>
      </c>
      <c r="V1770" s="9">
        <f t="shared" si="275"/>
        <v>75.478295044830901</v>
      </c>
      <c r="W1770" s="9">
        <f>0</f>
        <v>0</v>
      </c>
      <c r="X1770" s="9">
        <f>0</f>
        <v>0</v>
      </c>
      <c r="Y1770" s="9">
        <f>0</f>
        <v>0</v>
      </c>
      <c r="Z1770" s="9">
        <f>0</f>
        <v>0</v>
      </c>
      <c r="AA1770">
        <f>10</f>
        <v>10</v>
      </c>
    </row>
    <row r="1771" spans="1:27" x14ac:dyDescent="0.55000000000000004">
      <c r="A1771" s="10">
        <v>45992</v>
      </c>
      <c r="B1771" t="s">
        <v>11</v>
      </c>
      <c r="C1771" t="s">
        <v>23</v>
      </c>
      <c r="D1771" t="s">
        <v>13</v>
      </c>
      <c r="E1771" t="s">
        <v>28</v>
      </c>
      <c r="F1771" t="s">
        <v>15</v>
      </c>
      <c r="G1771" t="s">
        <v>16</v>
      </c>
      <c r="H1771">
        <v>7.5391164255812804</v>
      </c>
      <c r="J1771">
        <f t="shared" si="276"/>
        <v>1770</v>
      </c>
      <c r="K1771" t="str">
        <f t="shared" si="270"/>
        <v>CenterPointHouston LZ</v>
      </c>
      <c r="L1771" s="10">
        <f t="shared" si="277"/>
        <v>45887</v>
      </c>
      <c r="M1771" s="10">
        <f t="shared" si="278"/>
        <v>45992</v>
      </c>
      <c r="N1771" t="str">
        <f t="shared" si="271"/>
        <v>COAST</v>
      </c>
      <c r="O1771" t="str">
        <f t="shared" si="272"/>
        <v>MED</v>
      </c>
      <c r="P1771" t="str">
        <f t="shared" si="273"/>
        <v>APG&amp;E</v>
      </c>
      <c r="Q1771">
        <f t="shared" si="274"/>
        <v>12</v>
      </c>
      <c r="R1771">
        <v>0</v>
      </c>
      <c r="S1771">
        <f>200</f>
        <v>200</v>
      </c>
      <c r="T1771" s="9">
        <f t="shared" si="279"/>
        <v>75.391164255812811</v>
      </c>
      <c r="U1771">
        <f>0</f>
        <v>0</v>
      </c>
      <c r="V1771" s="9">
        <f t="shared" si="275"/>
        <v>75.391164255812811</v>
      </c>
      <c r="W1771" s="9">
        <f>0</f>
        <v>0</v>
      </c>
      <c r="X1771" s="9">
        <f>0</f>
        <v>0</v>
      </c>
      <c r="Y1771" s="9">
        <f>0</f>
        <v>0</v>
      </c>
      <c r="Z1771" s="9">
        <f>0</f>
        <v>0</v>
      </c>
      <c r="AA1771">
        <f>10</f>
        <v>10</v>
      </c>
    </row>
    <row r="1772" spans="1:27" x14ac:dyDescent="0.55000000000000004">
      <c r="A1772" s="10">
        <v>45992</v>
      </c>
      <c r="B1772" t="s">
        <v>11</v>
      </c>
      <c r="C1772" t="s">
        <v>23</v>
      </c>
      <c r="D1772" t="s">
        <v>13</v>
      </c>
      <c r="E1772" t="s">
        <v>28</v>
      </c>
      <c r="F1772" t="s">
        <v>17</v>
      </c>
      <c r="G1772" t="s">
        <v>16</v>
      </c>
      <c r="H1772">
        <v>7.5553405753750003</v>
      </c>
      <c r="J1772">
        <f t="shared" si="276"/>
        <v>1771</v>
      </c>
      <c r="K1772" t="str">
        <f t="shared" si="270"/>
        <v>CenterPointHouston LZ</v>
      </c>
      <c r="L1772" s="10">
        <f t="shared" si="277"/>
        <v>45887</v>
      </c>
      <c r="M1772" s="10">
        <f t="shared" si="278"/>
        <v>45992</v>
      </c>
      <c r="N1772" t="str">
        <f t="shared" si="271"/>
        <v>COAST</v>
      </c>
      <c r="O1772" t="str">
        <f t="shared" si="272"/>
        <v>MED</v>
      </c>
      <c r="P1772" t="str">
        <f t="shared" si="273"/>
        <v>APG&amp;E</v>
      </c>
      <c r="Q1772">
        <f t="shared" si="274"/>
        <v>24</v>
      </c>
      <c r="R1772">
        <v>0</v>
      </c>
      <c r="S1772">
        <f>200</f>
        <v>200</v>
      </c>
      <c r="T1772" s="9">
        <f t="shared" si="279"/>
        <v>75.553405753749999</v>
      </c>
      <c r="U1772">
        <f>0</f>
        <v>0</v>
      </c>
      <c r="V1772" s="9">
        <f t="shared" si="275"/>
        <v>75.553405753749999</v>
      </c>
      <c r="W1772" s="9">
        <f>0</f>
        <v>0</v>
      </c>
      <c r="X1772" s="9">
        <f>0</f>
        <v>0</v>
      </c>
      <c r="Y1772" s="9">
        <f>0</f>
        <v>0</v>
      </c>
      <c r="Z1772" s="9">
        <f>0</f>
        <v>0</v>
      </c>
      <c r="AA1772">
        <f>10</f>
        <v>10</v>
      </c>
    </row>
    <row r="1773" spans="1:27" x14ac:dyDescent="0.55000000000000004">
      <c r="A1773" s="10">
        <v>45992</v>
      </c>
      <c r="B1773" t="s">
        <v>11</v>
      </c>
      <c r="C1773" t="s">
        <v>23</v>
      </c>
      <c r="D1773" t="s">
        <v>13</v>
      </c>
      <c r="E1773" t="s">
        <v>28</v>
      </c>
      <c r="F1773" t="s">
        <v>18</v>
      </c>
      <c r="G1773" t="s">
        <v>16</v>
      </c>
      <c r="H1773">
        <v>7.4996091734042301</v>
      </c>
      <c r="J1773">
        <f t="shared" si="276"/>
        <v>1772</v>
      </c>
      <c r="K1773" t="str">
        <f t="shared" si="270"/>
        <v>CenterPointHouston LZ</v>
      </c>
      <c r="L1773" s="10">
        <f t="shared" si="277"/>
        <v>45887</v>
      </c>
      <c r="M1773" s="10">
        <f t="shared" si="278"/>
        <v>45992</v>
      </c>
      <c r="N1773" t="str">
        <f t="shared" si="271"/>
        <v>COAST</v>
      </c>
      <c r="O1773" t="str">
        <f t="shared" si="272"/>
        <v>MED</v>
      </c>
      <c r="P1773" t="str">
        <f t="shared" si="273"/>
        <v>APG&amp;E</v>
      </c>
      <c r="Q1773">
        <f t="shared" si="274"/>
        <v>36</v>
      </c>
      <c r="R1773">
        <v>0</v>
      </c>
      <c r="S1773">
        <f>200</f>
        <v>200</v>
      </c>
      <c r="T1773" s="9">
        <f t="shared" si="279"/>
        <v>74.996091734042295</v>
      </c>
      <c r="U1773">
        <f>0</f>
        <v>0</v>
      </c>
      <c r="V1773" s="9">
        <f t="shared" si="275"/>
        <v>74.996091734042295</v>
      </c>
      <c r="W1773" s="9">
        <f>0</f>
        <v>0</v>
      </c>
      <c r="X1773" s="9">
        <f>0</f>
        <v>0</v>
      </c>
      <c r="Y1773" s="9">
        <f>0</f>
        <v>0</v>
      </c>
      <c r="Z1773" s="9">
        <f>0</f>
        <v>0</v>
      </c>
      <c r="AA1773">
        <f>10</f>
        <v>10</v>
      </c>
    </row>
    <row r="1774" spans="1:27" x14ac:dyDescent="0.55000000000000004">
      <c r="A1774" s="10">
        <v>45992</v>
      </c>
      <c r="B1774" t="s">
        <v>11</v>
      </c>
      <c r="C1774" t="s">
        <v>23</v>
      </c>
      <c r="D1774" t="s">
        <v>13</v>
      </c>
      <c r="E1774" t="s">
        <v>28</v>
      </c>
      <c r="F1774" t="s">
        <v>29</v>
      </c>
      <c r="G1774" t="s">
        <v>16</v>
      </c>
      <c r="H1774">
        <v>7.5317396295657302</v>
      </c>
      <c r="J1774">
        <f t="shared" si="276"/>
        <v>1773</v>
      </c>
      <c r="K1774" t="str">
        <f t="shared" si="270"/>
        <v>CenterPointHouston LZ</v>
      </c>
      <c r="L1774" s="10">
        <f t="shared" si="277"/>
        <v>45887</v>
      </c>
      <c r="M1774" s="10">
        <f t="shared" si="278"/>
        <v>45992</v>
      </c>
      <c r="N1774" t="str">
        <f t="shared" si="271"/>
        <v>COAST</v>
      </c>
      <c r="O1774" t="str">
        <f t="shared" si="272"/>
        <v>MED</v>
      </c>
      <c r="P1774" t="str">
        <f t="shared" si="273"/>
        <v>APG&amp;E</v>
      </c>
      <c r="Q1774">
        <f t="shared" si="274"/>
        <v>48</v>
      </c>
      <c r="R1774">
        <v>0</v>
      </c>
      <c r="S1774">
        <f>200</f>
        <v>200</v>
      </c>
      <c r="T1774" s="9">
        <f t="shared" si="279"/>
        <v>75.317396295657304</v>
      </c>
      <c r="U1774">
        <f>0</f>
        <v>0</v>
      </c>
      <c r="V1774" s="9">
        <f t="shared" si="275"/>
        <v>75.317396295657304</v>
      </c>
      <c r="W1774" s="9">
        <f>0</f>
        <v>0</v>
      </c>
      <c r="X1774" s="9">
        <f>0</f>
        <v>0</v>
      </c>
      <c r="Y1774" s="9">
        <f>0</f>
        <v>0</v>
      </c>
      <c r="Z1774" s="9">
        <f>0</f>
        <v>0</v>
      </c>
      <c r="AA1774">
        <f>10</f>
        <v>10</v>
      </c>
    </row>
    <row r="1775" spans="1:27" x14ac:dyDescent="0.55000000000000004">
      <c r="A1775" s="10">
        <v>45992</v>
      </c>
      <c r="B1775" t="s">
        <v>11</v>
      </c>
      <c r="C1775" t="s">
        <v>23</v>
      </c>
      <c r="D1775" t="s">
        <v>13</v>
      </c>
      <c r="E1775" t="s">
        <v>28</v>
      </c>
      <c r="F1775" t="s">
        <v>30</v>
      </c>
      <c r="G1775" t="s">
        <v>16</v>
      </c>
      <c r="H1775">
        <v>7.5522376848680199</v>
      </c>
      <c r="J1775">
        <f t="shared" si="276"/>
        <v>1774</v>
      </c>
      <c r="K1775" t="str">
        <f t="shared" si="270"/>
        <v>CenterPointHouston LZ</v>
      </c>
      <c r="L1775" s="10">
        <f t="shared" si="277"/>
        <v>45887</v>
      </c>
      <c r="M1775" s="10">
        <f t="shared" si="278"/>
        <v>45992</v>
      </c>
      <c r="N1775" t="str">
        <f t="shared" si="271"/>
        <v>COAST</v>
      </c>
      <c r="O1775" t="str">
        <f t="shared" si="272"/>
        <v>MED</v>
      </c>
      <c r="P1775" t="str">
        <f t="shared" si="273"/>
        <v>APG&amp;E</v>
      </c>
      <c r="Q1775">
        <f t="shared" si="274"/>
        <v>60</v>
      </c>
      <c r="R1775">
        <v>0</v>
      </c>
      <c r="S1775">
        <f>200</f>
        <v>200</v>
      </c>
      <c r="T1775" s="9">
        <f t="shared" si="279"/>
        <v>75.522376848680196</v>
      </c>
      <c r="U1775">
        <f>0</f>
        <v>0</v>
      </c>
      <c r="V1775" s="9">
        <f t="shared" si="275"/>
        <v>75.522376848680196</v>
      </c>
      <c r="W1775" s="9">
        <f>0</f>
        <v>0</v>
      </c>
      <c r="X1775" s="9">
        <f>0</f>
        <v>0</v>
      </c>
      <c r="Y1775" s="9">
        <f>0</f>
        <v>0</v>
      </c>
      <c r="Z1775" s="9">
        <f>0</f>
        <v>0</v>
      </c>
      <c r="AA1775">
        <f>10</f>
        <v>10</v>
      </c>
    </row>
    <row r="1776" spans="1:27" x14ac:dyDescent="0.55000000000000004">
      <c r="A1776" s="10">
        <v>46023</v>
      </c>
      <c r="B1776" t="s">
        <v>11</v>
      </c>
      <c r="C1776" t="s">
        <v>23</v>
      </c>
      <c r="D1776" t="s">
        <v>13</v>
      </c>
      <c r="E1776" t="s">
        <v>28</v>
      </c>
      <c r="F1776" t="s">
        <v>15</v>
      </c>
      <c r="G1776" t="s">
        <v>16</v>
      </c>
      <c r="H1776">
        <v>7.5588594383294296</v>
      </c>
      <c r="J1776">
        <f t="shared" si="276"/>
        <v>1775</v>
      </c>
      <c r="K1776" t="str">
        <f t="shared" si="270"/>
        <v>CenterPointHouston LZ</v>
      </c>
      <c r="L1776" s="10">
        <f t="shared" si="277"/>
        <v>45887</v>
      </c>
      <c r="M1776" s="10">
        <f t="shared" si="278"/>
        <v>46023</v>
      </c>
      <c r="N1776" t="str">
        <f t="shared" si="271"/>
        <v>COAST</v>
      </c>
      <c r="O1776" t="str">
        <f t="shared" si="272"/>
        <v>MED</v>
      </c>
      <c r="P1776" t="str">
        <f t="shared" si="273"/>
        <v>APG&amp;E</v>
      </c>
      <c r="Q1776">
        <f t="shared" si="274"/>
        <v>12</v>
      </c>
      <c r="R1776">
        <v>0</v>
      </c>
      <c r="S1776">
        <f>200</f>
        <v>200</v>
      </c>
      <c r="T1776" s="9">
        <f t="shared" si="279"/>
        <v>75.588594383294293</v>
      </c>
      <c r="U1776">
        <f>0</f>
        <v>0</v>
      </c>
      <c r="V1776" s="9">
        <f t="shared" si="275"/>
        <v>75.588594383294293</v>
      </c>
      <c r="W1776" s="9">
        <f>0</f>
        <v>0</v>
      </c>
      <c r="X1776" s="9">
        <f>0</f>
        <v>0</v>
      </c>
      <c r="Y1776" s="9">
        <f>0</f>
        <v>0</v>
      </c>
      <c r="Z1776" s="9">
        <f>0</f>
        <v>0</v>
      </c>
      <c r="AA1776">
        <f>10</f>
        <v>10</v>
      </c>
    </row>
    <row r="1777" spans="1:27" x14ac:dyDescent="0.55000000000000004">
      <c r="A1777" s="10">
        <v>46023</v>
      </c>
      <c r="B1777" t="s">
        <v>11</v>
      </c>
      <c r="C1777" t="s">
        <v>23</v>
      </c>
      <c r="D1777" t="s">
        <v>13</v>
      </c>
      <c r="E1777" t="s">
        <v>28</v>
      </c>
      <c r="F1777" t="s">
        <v>17</v>
      </c>
      <c r="G1777" t="s">
        <v>16</v>
      </c>
      <c r="H1777">
        <v>7.5708836507490798</v>
      </c>
      <c r="J1777">
        <f t="shared" si="276"/>
        <v>1776</v>
      </c>
      <c r="K1777" t="str">
        <f t="shared" si="270"/>
        <v>CenterPointHouston LZ</v>
      </c>
      <c r="L1777" s="10">
        <f t="shared" si="277"/>
        <v>45887</v>
      </c>
      <c r="M1777" s="10">
        <f t="shared" si="278"/>
        <v>46023</v>
      </c>
      <c r="N1777" t="str">
        <f t="shared" si="271"/>
        <v>COAST</v>
      </c>
      <c r="O1777" t="str">
        <f t="shared" si="272"/>
        <v>MED</v>
      </c>
      <c r="P1777" t="str">
        <f t="shared" si="273"/>
        <v>APG&amp;E</v>
      </c>
      <c r="Q1777">
        <f t="shared" si="274"/>
        <v>24</v>
      </c>
      <c r="R1777">
        <v>0</v>
      </c>
      <c r="S1777">
        <f>200</f>
        <v>200</v>
      </c>
      <c r="T1777" s="9">
        <f t="shared" si="279"/>
        <v>75.708836507490801</v>
      </c>
      <c r="U1777">
        <f>0</f>
        <v>0</v>
      </c>
      <c r="V1777" s="9">
        <f t="shared" si="275"/>
        <v>75.708836507490801</v>
      </c>
      <c r="W1777" s="9">
        <f>0</f>
        <v>0</v>
      </c>
      <c r="X1777" s="9">
        <f>0</f>
        <v>0</v>
      </c>
      <c r="Y1777" s="9">
        <f>0</f>
        <v>0</v>
      </c>
      <c r="Z1777" s="9">
        <f>0</f>
        <v>0</v>
      </c>
      <c r="AA1777">
        <f>10</f>
        <v>10</v>
      </c>
    </row>
    <row r="1778" spans="1:27" x14ac:dyDescent="0.55000000000000004">
      <c r="A1778" s="10">
        <v>46023</v>
      </c>
      <c r="B1778" t="s">
        <v>11</v>
      </c>
      <c r="C1778" t="s">
        <v>23</v>
      </c>
      <c r="D1778" t="s">
        <v>13</v>
      </c>
      <c r="E1778" t="s">
        <v>28</v>
      </c>
      <c r="F1778" t="s">
        <v>18</v>
      </c>
      <c r="G1778" t="s">
        <v>16</v>
      </c>
      <c r="H1778">
        <v>7.5133715239699601</v>
      </c>
      <c r="J1778">
        <f t="shared" si="276"/>
        <v>1777</v>
      </c>
      <c r="K1778" t="str">
        <f t="shared" si="270"/>
        <v>CenterPointHouston LZ</v>
      </c>
      <c r="L1778" s="10">
        <f t="shared" si="277"/>
        <v>45887</v>
      </c>
      <c r="M1778" s="10">
        <f t="shared" si="278"/>
        <v>46023</v>
      </c>
      <c r="N1778" t="str">
        <f t="shared" si="271"/>
        <v>COAST</v>
      </c>
      <c r="O1778" t="str">
        <f t="shared" si="272"/>
        <v>MED</v>
      </c>
      <c r="P1778" t="str">
        <f t="shared" si="273"/>
        <v>APG&amp;E</v>
      </c>
      <c r="Q1778">
        <f t="shared" si="274"/>
        <v>36</v>
      </c>
      <c r="R1778">
        <v>0</v>
      </c>
      <c r="S1778">
        <f>200</f>
        <v>200</v>
      </c>
      <c r="T1778" s="9">
        <f t="shared" si="279"/>
        <v>75.133715239699598</v>
      </c>
      <c r="U1778">
        <f>0</f>
        <v>0</v>
      </c>
      <c r="V1778" s="9">
        <f t="shared" si="275"/>
        <v>75.133715239699598</v>
      </c>
      <c r="W1778" s="9">
        <f>0</f>
        <v>0</v>
      </c>
      <c r="X1778" s="9">
        <f>0</f>
        <v>0</v>
      </c>
      <c r="Y1778" s="9">
        <f>0</f>
        <v>0</v>
      </c>
      <c r="Z1778" s="9">
        <f>0</f>
        <v>0</v>
      </c>
      <c r="AA1778">
        <f>10</f>
        <v>10</v>
      </c>
    </row>
    <row r="1779" spans="1:27" x14ac:dyDescent="0.55000000000000004">
      <c r="A1779" s="10">
        <v>46023</v>
      </c>
      <c r="B1779" t="s">
        <v>11</v>
      </c>
      <c r="C1779" t="s">
        <v>23</v>
      </c>
      <c r="D1779" t="s">
        <v>13</v>
      </c>
      <c r="E1779" t="s">
        <v>28</v>
      </c>
      <c r="F1779" t="s">
        <v>29</v>
      </c>
      <c r="G1779" t="s">
        <v>16</v>
      </c>
      <c r="H1779">
        <v>7.5407291725703702</v>
      </c>
      <c r="J1779">
        <f t="shared" si="276"/>
        <v>1778</v>
      </c>
      <c r="K1779" t="str">
        <f t="shared" si="270"/>
        <v>CenterPointHouston LZ</v>
      </c>
      <c r="L1779" s="10">
        <f t="shared" si="277"/>
        <v>45887</v>
      </c>
      <c r="M1779" s="10">
        <f t="shared" si="278"/>
        <v>46023</v>
      </c>
      <c r="N1779" t="str">
        <f t="shared" si="271"/>
        <v>COAST</v>
      </c>
      <c r="O1779" t="str">
        <f t="shared" si="272"/>
        <v>MED</v>
      </c>
      <c r="P1779" t="str">
        <f t="shared" si="273"/>
        <v>APG&amp;E</v>
      </c>
      <c r="Q1779">
        <f t="shared" si="274"/>
        <v>48</v>
      </c>
      <c r="R1779">
        <v>0</v>
      </c>
      <c r="S1779">
        <f>200</f>
        <v>200</v>
      </c>
      <c r="T1779" s="9">
        <f t="shared" si="279"/>
        <v>75.407291725703701</v>
      </c>
      <c r="U1779">
        <f>0</f>
        <v>0</v>
      </c>
      <c r="V1779" s="9">
        <f t="shared" si="275"/>
        <v>75.407291725703701</v>
      </c>
      <c r="W1779" s="9">
        <f>0</f>
        <v>0</v>
      </c>
      <c r="X1779" s="9">
        <f>0</f>
        <v>0</v>
      </c>
      <c r="Y1779" s="9">
        <f>0</f>
        <v>0</v>
      </c>
      <c r="Z1779" s="9">
        <f>0</f>
        <v>0</v>
      </c>
      <c r="AA1779">
        <f>10</f>
        <v>10</v>
      </c>
    </row>
    <row r="1780" spans="1:27" x14ac:dyDescent="0.55000000000000004">
      <c r="A1780" s="10">
        <v>46023</v>
      </c>
      <c r="B1780" t="s">
        <v>11</v>
      </c>
      <c r="C1780" t="s">
        <v>23</v>
      </c>
      <c r="D1780" t="s">
        <v>13</v>
      </c>
      <c r="E1780" t="s">
        <v>28</v>
      </c>
      <c r="F1780" t="s">
        <v>30</v>
      </c>
      <c r="G1780" t="s">
        <v>16</v>
      </c>
      <c r="H1780">
        <v>7.5591568748805997</v>
      </c>
      <c r="J1780">
        <f t="shared" si="276"/>
        <v>1779</v>
      </c>
      <c r="K1780" t="str">
        <f t="shared" si="270"/>
        <v>CenterPointHouston LZ</v>
      </c>
      <c r="L1780" s="10">
        <f t="shared" si="277"/>
        <v>45887</v>
      </c>
      <c r="M1780" s="10">
        <f t="shared" si="278"/>
        <v>46023</v>
      </c>
      <c r="N1780" t="str">
        <f t="shared" si="271"/>
        <v>COAST</v>
      </c>
      <c r="O1780" t="str">
        <f t="shared" si="272"/>
        <v>MED</v>
      </c>
      <c r="P1780" t="str">
        <f t="shared" si="273"/>
        <v>APG&amp;E</v>
      </c>
      <c r="Q1780">
        <f t="shared" si="274"/>
        <v>60</v>
      </c>
      <c r="R1780">
        <v>0</v>
      </c>
      <c r="S1780">
        <f>200</f>
        <v>200</v>
      </c>
      <c r="T1780" s="9">
        <f t="shared" si="279"/>
        <v>75.591568748805997</v>
      </c>
      <c r="U1780">
        <f>0</f>
        <v>0</v>
      </c>
      <c r="V1780" s="9">
        <f t="shared" si="275"/>
        <v>75.591568748805997</v>
      </c>
      <c r="W1780" s="9">
        <f>0</f>
        <v>0</v>
      </c>
      <c r="X1780" s="9">
        <f>0</f>
        <v>0</v>
      </c>
      <c r="Y1780" s="9">
        <f>0</f>
        <v>0</v>
      </c>
      <c r="Z1780" s="9">
        <f>0</f>
        <v>0</v>
      </c>
      <c r="AA1780">
        <f>10</f>
        <v>10</v>
      </c>
    </row>
    <row r="1781" spans="1:27" x14ac:dyDescent="0.55000000000000004">
      <c r="A1781" s="10">
        <v>46054</v>
      </c>
      <c r="B1781" t="s">
        <v>11</v>
      </c>
      <c r="C1781" t="s">
        <v>23</v>
      </c>
      <c r="D1781" t="s">
        <v>13</v>
      </c>
      <c r="E1781" t="s">
        <v>28</v>
      </c>
      <c r="F1781" t="s">
        <v>15</v>
      </c>
      <c r="G1781" t="s">
        <v>16</v>
      </c>
      <c r="H1781">
        <v>7.6000739078107502</v>
      </c>
      <c r="J1781">
        <f t="shared" si="276"/>
        <v>1780</v>
      </c>
      <c r="K1781" t="str">
        <f t="shared" si="270"/>
        <v>CenterPointHouston LZ</v>
      </c>
      <c r="L1781" s="10">
        <f t="shared" si="277"/>
        <v>45887</v>
      </c>
      <c r="M1781" s="10">
        <f t="shared" si="278"/>
        <v>46054</v>
      </c>
      <c r="N1781" t="str">
        <f t="shared" si="271"/>
        <v>COAST</v>
      </c>
      <c r="O1781" t="str">
        <f t="shared" si="272"/>
        <v>MED</v>
      </c>
      <c r="P1781" t="str">
        <f t="shared" si="273"/>
        <v>APG&amp;E</v>
      </c>
      <c r="Q1781">
        <f t="shared" si="274"/>
        <v>12</v>
      </c>
      <c r="R1781">
        <v>0</v>
      </c>
      <c r="S1781">
        <f>200</f>
        <v>200</v>
      </c>
      <c r="T1781" s="9">
        <f t="shared" si="279"/>
        <v>76.0007390781075</v>
      </c>
      <c r="U1781">
        <f>0</f>
        <v>0</v>
      </c>
      <c r="V1781" s="9">
        <f t="shared" si="275"/>
        <v>76.0007390781075</v>
      </c>
      <c r="W1781" s="9">
        <f>0</f>
        <v>0</v>
      </c>
      <c r="X1781" s="9">
        <f>0</f>
        <v>0</v>
      </c>
      <c r="Y1781" s="9">
        <f>0</f>
        <v>0</v>
      </c>
      <c r="Z1781" s="9">
        <f>0</f>
        <v>0</v>
      </c>
      <c r="AA1781">
        <f>10</f>
        <v>10</v>
      </c>
    </row>
    <row r="1782" spans="1:27" x14ac:dyDescent="0.55000000000000004">
      <c r="A1782" s="10">
        <v>46054</v>
      </c>
      <c r="B1782" t="s">
        <v>11</v>
      </c>
      <c r="C1782" t="s">
        <v>23</v>
      </c>
      <c r="D1782" t="s">
        <v>13</v>
      </c>
      <c r="E1782" t="s">
        <v>28</v>
      </c>
      <c r="F1782" t="s">
        <v>17</v>
      </c>
      <c r="G1782" t="s">
        <v>16</v>
      </c>
      <c r="H1782">
        <v>7.6135493384924997</v>
      </c>
      <c r="J1782">
        <f t="shared" si="276"/>
        <v>1781</v>
      </c>
      <c r="K1782" t="str">
        <f t="shared" si="270"/>
        <v>CenterPointHouston LZ</v>
      </c>
      <c r="L1782" s="10">
        <f t="shared" si="277"/>
        <v>45887</v>
      </c>
      <c r="M1782" s="10">
        <f t="shared" si="278"/>
        <v>46054</v>
      </c>
      <c r="N1782" t="str">
        <f t="shared" si="271"/>
        <v>COAST</v>
      </c>
      <c r="O1782" t="str">
        <f t="shared" si="272"/>
        <v>MED</v>
      </c>
      <c r="P1782" t="str">
        <f t="shared" si="273"/>
        <v>APG&amp;E</v>
      </c>
      <c r="Q1782">
        <f t="shared" si="274"/>
        <v>24</v>
      </c>
      <c r="R1782">
        <v>0</v>
      </c>
      <c r="S1782">
        <f>200</f>
        <v>200</v>
      </c>
      <c r="T1782" s="9">
        <f t="shared" si="279"/>
        <v>76.135493384924999</v>
      </c>
      <c r="U1782">
        <f>0</f>
        <v>0</v>
      </c>
      <c r="V1782" s="9">
        <f t="shared" si="275"/>
        <v>76.135493384924999</v>
      </c>
      <c r="W1782" s="9">
        <f>0</f>
        <v>0</v>
      </c>
      <c r="X1782" s="9">
        <f>0</f>
        <v>0</v>
      </c>
      <c r="Y1782" s="9">
        <f>0</f>
        <v>0</v>
      </c>
      <c r="Z1782" s="9">
        <f>0</f>
        <v>0</v>
      </c>
      <c r="AA1782">
        <f>10</f>
        <v>10</v>
      </c>
    </row>
    <row r="1783" spans="1:27" x14ac:dyDescent="0.55000000000000004">
      <c r="A1783" s="10">
        <v>46054</v>
      </c>
      <c r="B1783" t="s">
        <v>11</v>
      </c>
      <c r="C1783" t="s">
        <v>23</v>
      </c>
      <c r="D1783" t="s">
        <v>13</v>
      </c>
      <c r="E1783" t="s">
        <v>28</v>
      </c>
      <c r="F1783" t="s">
        <v>18</v>
      </c>
      <c r="G1783" t="s">
        <v>16</v>
      </c>
      <c r="H1783">
        <v>7.5522414534522699</v>
      </c>
      <c r="J1783">
        <f t="shared" si="276"/>
        <v>1782</v>
      </c>
      <c r="K1783" t="str">
        <f t="shared" si="270"/>
        <v>CenterPointHouston LZ</v>
      </c>
      <c r="L1783" s="10">
        <f t="shared" si="277"/>
        <v>45887</v>
      </c>
      <c r="M1783" s="10">
        <f t="shared" si="278"/>
        <v>46054</v>
      </c>
      <c r="N1783" t="str">
        <f t="shared" si="271"/>
        <v>COAST</v>
      </c>
      <c r="O1783" t="str">
        <f t="shared" si="272"/>
        <v>MED</v>
      </c>
      <c r="P1783" t="str">
        <f t="shared" si="273"/>
        <v>APG&amp;E</v>
      </c>
      <c r="Q1783">
        <f t="shared" si="274"/>
        <v>36</v>
      </c>
      <c r="R1783">
        <v>0</v>
      </c>
      <c r="S1783">
        <f>200</f>
        <v>200</v>
      </c>
      <c r="T1783" s="9">
        <f t="shared" si="279"/>
        <v>75.522414534522696</v>
      </c>
      <c r="U1783">
        <f>0</f>
        <v>0</v>
      </c>
      <c r="V1783" s="9">
        <f t="shared" si="275"/>
        <v>75.522414534522696</v>
      </c>
      <c r="W1783" s="9">
        <f>0</f>
        <v>0</v>
      </c>
      <c r="X1783" s="9">
        <f>0</f>
        <v>0</v>
      </c>
      <c r="Y1783" s="9">
        <f>0</f>
        <v>0</v>
      </c>
      <c r="Z1783" s="9">
        <f>0</f>
        <v>0</v>
      </c>
      <c r="AA1783">
        <f>10</f>
        <v>10</v>
      </c>
    </row>
    <row r="1784" spans="1:27" x14ac:dyDescent="0.55000000000000004">
      <c r="A1784" s="10">
        <v>46054</v>
      </c>
      <c r="B1784" t="s">
        <v>11</v>
      </c>
      <c r="C1784" t="s">
        <v>23</v>
      </c>
      <c r="D1784" t="s">
        <v>13</v>
      </c>
      <c r="E1784" t="s">
        <v>28</v>
      </c>
      <c r="F1784" t="s">
        <v>29</v>
      </c>
      <c r="G1784" t="s">
        <v>16</v>
      </c>
      <c r="H1784">
        <v>7.5730419022749897</v>
      </c>
      <c r="J1784">
        <f t="shared" si="276"/>
        <v>1783</v>
      </c>
      <c r="K1784" t="str">
        <f t="shared" si="270"/>
        <v>CenterPointHouston LZ</v>
      </c>
      <c r="L1784" s="10">
        <f t="shared" si="277"/>
        <v>45887</v>
      </c>
      <c r="M1784" s="10">
        <f t="shared" si="278"/>
        <v>46054</v>
      </c>
      <c r="N1784" t="str">
        <f t="shared" si="271"/>
        <v>COAST</v>
      </c>
      <c r="O1784" t="str">
        <f t="shared" si="272"/>
        <v>MED</v>
      </c>
      <c r="P1784" t="str">
        <f t="shared" si="273"/>
        <v>APG&amp;E</v>
      </c>
      <c r="Q1784">
        <f t="shared" si="274"/>
        <v>48</v>
      </c>
      <c r="R1784">
        <v>0</v>
      </c>
      <c r="S1784">
        <f>200</f>
        <v>200</v>
      </c>
      <c r="T1784" s="9">
        <f t="shared" si="279"/>
        <v>75.730419022749899</v>
      </c>
      <c r="U1784">
        <f>0</f>
        <v>0</v>
      </c>
      <c r="V1784" s="9">
        <f t="shared" si="275"/>
        <v>75.730419022749899</v>
      </c>
      <c r="W1784" s="9">
        <f>0</f>
        <v>0</v>
      </c>
      <c r="X1784" s="9">
        <f>0</f>
        <v>0</v>
      </c>
      <c r="Y1784" s="9">
        <f>0</f>
        <v>0</v>
      </c>
      <c r="Z1784" s="9">
        <f>0</f>
        <v>0</v>
      </c>
      <c r="AA1784">
        <f>10</f>
        <v>10</v>
      </c>
    </row>
    <row r="1785" spans="1:27" x14ac:dyDescent="0.55000000000000004">
      <c r="A1785" s="10">
        <v>46054</v>
      </c>
      <c r="B1785" t="s">
        <v>11</v>
      </c>
      <c r="C1785" t="s">
        <v>23</v>
      </c>
      <c r="D1785" t="s">
        <v>13</v>
      </c>
      <c r="E1785" t="s">
        <v>28</v>
      </c>
      <c r="F1785" t="s">
        <v>30</v>
      </c>
      <c r="G1785" t="s">
        <v>16</v>
      </c>
      <c r="H1785">
        <v>7.5880201582</v>
      </c>
      <c r="J1785">
        <f t="shared" si="276"/>
        <v>1784</v>
      </c>
      <c r="K1785" t="str">
        <f t="shared" si="270"/>
        <v>CenterPointHouston LZ</v>
      </c>
      <c r="L1785" s="10">
        <f t="shared" si="277"/>
        <v>45887</v>
      </c>
      <c r="M1785" s="10">
        <f t="shared" si="278"/>
        <v>46054</v>
      </c>
      <c r="N1785" t="str">
        <f t="shared" si="271"/>
        <v>COAST</v>
      </c>
      <c r="O1785" t="str">
        <f t="shared" si="272"/>
        <v>MED</v>
      </c>
      <c r="P1785" t="str">
        <f t="shared" si="273"/>
        <v>APG&amp;E</v>
      </c>
      <c r="Q1785">
        <f t="shared" si="274"/>
        <v>60</v>
      </c>
      <c r="R1785">
        <v>0</v>
      </c>
      <c r="S1785">
        <f>200</f>
        <v>200</v>
      </c>
      <c r="T1785" s="9">
        <f t="shared" si="279"/>
        <v>75.880201581999998</v>
      </c>
      <c r="U1785">
        <f>0</f>
        <v>0</v>
      </c>
      <c r="V1785" s="9">
        <f t="shared" si="275"/>
        <v>75.880201581999998</v>
      </c>
      <c r="W1785" s="9">
        <f>0</f>
        <v>0</v>
      </c>
      <c r="X1785" s="9">
        <f>0</f>
        <v>0</v>
      </c>
      <c r="Y1785" s="9">
        <f>0</f>
        <v>0</v>
      </c>
      <c r="Z1785" s="9">
        <f>0</f>
        <v>0</v>
      </c>
      <c r="AA1785">
        <f>10</f>
        <v>10</v>
      </c>
    </row>
    <row r="1786" spans="1:27" x14ac:dyDescent="0.55000000000000004">
      <c r="A1786" s="10">
        <v>46082</v>
      </c>
      <c r="B1786" t="s">
        <v>11</v>
      </c>
      <c r="C1786" t="s">
        <v>23</v>
      </c>
      <c r="D1786" t="s">
        <v>13</v>
      </c>
      <c r="E1786" t="s">
        <v>28</v>
      </c>
      <c r="F1786" t="s">
        <v>15</v>
      </c>
      <c r="G1786" t="s">
        <v>16</v>
      </c>
      <c r="H1786">
        <v>7.62975687589927</v>
      </c>
      <c r="J1786">
        <f t="shared" si="276"/>
        <v>1785</v>
      </c>
      <c r="K1786" t="str">
        <f t="shared" si="270"/>
        <v>CenterPointHouston LZ</v>
      </c>
      <c r="L1786" s="10">
        <f t="shared" si="277"/>
        <v>45887</v>
      </c>
      <c r="M1786" s="10">
        <f t="shared" si="278"/>
        <v>46082</v>
      </c>
      <c r="N1786" t="str">
        <f t="shared" si="271"/>
        <v>COAST</v>
      </c>
      <c r="O1786" t="str">
        <f t="shared" si="272"/>
        <v>MED</v>
      </c>
      <c r="P1786" t="str">
        <f t="shared" si="273"/>
        <v>APG&amp;E</v>
      </c>
      <c r="Q1786">
        <f t="shared" si="274"/>
        <v>12</v>
      </c>
      <c r="R1786">
        <v>0</v>
      </c>
      <c r="S1786">
        <f>200</f>
        <v>200</v>
      </c>
      <c r="T1786" s="9">
        <f t="shared" si="279"/>
        <v>76.297568758992696</v>
      </c>
      <c r="U1786">
        <f>0</f>
        <v>0</v>
      </c>
      <c r="V1786" s="9">
        <f t="shared" si="275"/>
        <v>76.297568758992696</v>
      </c>
      <c r="W1786" s="9">
        <f>0</f>
        <v>0</v>
      </c>
      <c r="X1786" s="9">
        <f>0</f>
        <v>0</v>
      </c>
      <c r="Y1786" s="9">
        <f>0</f>
        <v>0</v>
      </c>
      <c r="Z1786" s="9">
        <f>0</f>
        <v>0</v>
      </c>
      <c r="AA1786">
        <f>10</f>
        <v>10</v>
      </c>
    </row>
    <row r="1787" spans="1:27" x14ac:dyDescent="0.55000000000000004">
      <c r="A1787" s="10">
        <v>46082</v>
      </c>
      <c r="B1787" t="s">
        <v>11</v>
      </c>
      <c r="C1787" t="s">
        <v>23</v>
      </c>
      <c r="D1787" t="s">
        <v>13</v>
      </c>
      <c r="E1787" t="s">
        <v>28</v>
      </c>
      <c r="F1787" t="s">
        <v>17</v>
      </c>
      <c r="G1787" t="s">
        <v>16</v>
      </c>
      <c r="H1787">
        <v>7.6484896314923896</v>
      </c>
      <c r="J1787">
        <f t="shared" si="276"/>
        <v>1786</v>
      </c>
      <c r="K1787" t="str">
        <f t="shared" si="270"/>
        <v>CenterPointHouston LZ</v>
      </c>
      <c r="L1787" s="10">
        <f t="shared" si="277"/>
        <v>45887</v>
      </c>
      <c r="M1787" s="10">
        <f t="shared" si="278"/>
        <v>46082</v>
      </c>
      <c r="N1787" t="str">
        <f t="shared" si="271"/>
        <v>COAST</v>
      </c>
      <c r="O1787" t="str">
        <f t="shared" si="272"/>
        <v>MED</v>
      </c>
      <c r="P1787" t="str">
        <f t="shared" si="273"/>
        <v>APG&amp;E</v>
      </c>
      <c r="Q1787">
        <f t="shared" si="274"/>
        <v>24</v>
      </c>
      <c r="R1787">
        <v>0</v>
      </c>
      <c r="S1787">
        <f>200</f>
        <v>200</v>
      </c>
      <c r="T1787" s="9">
        <f t="shared" si="279"/>
        <v>76.484896314923901</v>
      </c>
      <c r="U1787">
        <f>0</f>
        <v>0</v>
      </c>
      <c r="V1787" s="9">
        <f t="shared" si="275"/>
        <v>76.484896314923901</v>
      </c>
      <c r="W1787" s="9">
        <f>0</f>
        <v>0</v>
      </c>
      <c r="X1787" s="9">
        <f>0</f>
        <v>0</v>
      </c>
      <c r="Y1787" s="9">
        <f>0</f>
        <v>0</v>
      </c>
      <c r="Z1787" s="9">
        <f>0</f>
        <v>0</v>
      </c>
      <c r="AA1787">
        <f>10</f>
        <v>10</v>
      </c>
    </row>
    <row r="1788" spans="1:27" x14ac:dyDescent="0.55000000000000004">
      <c r="A1788" s="10">
        <v>46082</v>
      </c>
      <c r="B1788" t="s">
        <v>11</v>
      </c>
      <c r="C1788" t="s">
        <v>23</v>
      </c>
      <c r="D1788" t="s">
        <v>13</v>
      </c>
      <c r="E1788" t="s">
        <v>28</v>
      </c>
      <c r="F1788" t="s">
        <v>18</v>
      </c>
      <c r="G1788" t="s">
        <v>16</v>
      </c>
      <c r="H1788">
        <v>7.5824308509931004</v>
      </c>
      <c r="J1788">
        <f t="shared" si="276"/>
        <v>1787</v>
      </c>
      <c r="K1788" t="str">
        <f t="shared" si="270"/>
        <v>CenterPointHouston LZ</v>
      </c>
      <c r="L1788" s="10">
        <f t="shared" si="277"/>
        <v>45887</v>
      </c>
      <c r="M1788" s="10">
        <f t="shared" si="278"/>
        <v>46082</v>
      </c>
      <c r="N1788" t="str">
        <f t="shared" si="271"/>
        <v>COAST</v>
      </c>
      <c r="O1788" t="str">
        <f t="shared" si="272"/>
        <v>MED</v>
      </c>
      <c r="P1788" t="str">
        <f t="shared" si="273"/>
        <v>APG&amp;E</v>
      </c>
      <c r="Q1788">
        <f t="shared" si="274"/>
        <v>36</v>
      </c>
      <c r="R1788">
        <v>0</v>
      </c>
      <c r="S1788">
        <f>200</f>
        <v>200</v>
      </c>
      <c r="T1788" s="9">
        <f t="shared" si="279"/>
        <v>75.824308509931001</v>
      </c>
      <c r="U1788">
        <f>0</f>
        <v>0</v>
      </c>
      <c r="V1788" s="9">
        <f t="shared" si="275"/>
        <v>75.824308509931001</v>
      </c>
      <c r="W1788" s="9">
        <f>0</f>
        <v>0</v>
      </c>
      <c r="X1788" s="9">
        <f>0</f>
        <v>0</v>
      </c>
      <c r="Y1788" s="9">
        <f>0</f>
        <v>0</v>
      </c>
      <c r="Z1788" s="9">
        <f>0</f>
        <v>0</v>
      </c>
      <c r="AA1788">
        <f>10</f>
        <v>10</v>
      </c>
    </row>
    <row r="1789" spans="1:27" x14ac:dyDescent="0.55000000000000004">
      <c r="A1789" s="10">
        <v>46082</v>
      </c>
      <c r="B1789" t="s">
        <v>11</v>
      </c>
      <c r="C1789" t="s">
        <v>23</v>
      </c>
      <c r="D1789" t="s">
        <v>13</v>
      </c>
      <c r="E1789" t="s">
        <v>28</v>
      </c>
      <c r="F1789" t="s">
        <v>29</v>
      </c>
      <c r="G1789" t="s">
        <v>16</v>
      </c>
      <c r="H1789">
        <v>7.59934879956805</v>
      </c>
      <c r="J1789">
        <f t="shared" si="276"/>
        <v>1788</v>
      </c>
      <c r="K1789" t="str">
        <f t="shared" si="270"/>
        <v>CenterPointHouston LZ</v>
      </c>
      <c r="L1789" s="10">
        <f t="shared" si="277"/>
        <v>45887</v>
      </c>
      <c r="M1789" s="10">
        <f t="shared" si="278"/>
        <v>46082</v>
      </c>
      <c r="N1789" t="str">
        <f t="shared" si="271"/>
        <v>COAST</v>
      </c>
      <c r="O1789" t="str">
        <f t="shared" si="272"/>
        <v>MED</v>
      </c>
      <c r="P1789" t="str">
        <f t="shared" si="273"/>
        <v>APG&amp;E</v>
      </c>
      <c r="Q1789">
        <f t="shared" si="274"/>
        <v>48</v>
      </c>
      <c r="R1789">
        <v>0</v>
      </c>
      <c r="S1789">
        <f>200</f>
        <v>200</v>
      </c>
      <c r="T1789" s="9">
        <f t="shared" si="279"/>
        <v>75.993487995680496</v>
      </c>
      <c r="U1789">
        <f>0</f>
        <v>0</v>
      </c>
      <c r="V1789" s="9">
        <f t="shared" si="275"/>
        <v>75.993487995680496</v>
      </c>
      <c r="W1789" s="9">
        <f>0</f>
        <v>0</v>
      </c>
      <c r="X1789" s="9">
        <f>0</f>
        <v>0</v>
      </c>
      <c r="Y1789" s="9">
        <f>0</f>
        <v>0</v>
      </c>
      <c r="Z1789" s="9">
        <f>0</f>
        <v>0</v>
      </c>
      <c r="AA1789">
        <f>10</f>
        <v>10</v>
      </c>
    </row>
    <row r="1790" spans="1:27" x14ac:dyDescent="0.55000000000000004">
      <c r="A1790" s="10">
        <v>46082</v>
      </c>
      <c r="B1790" t="s">
        <v>11</v>
      </c>
      <c r="C1790" t="s">
        <v>23</v>
      </c>
      <c r="D1790" t="s">
        <v>13</v>
      </c>
      <c r="E1790" t="s">
        <v>28</v>
      </c>
      <c r="F1790" t="s">
        <v>30</v>
      </c>
      <c r="G1790" t="s">
        <v>16</v>
      </c>
      <c r="H1790">
        <v>7.6125950050302196</v>
      </c>
      <c r="J1790">
        <f t="shared" si="276"/>
        <v>1789</v>
      </c>
      <c r="K1790" t="str">
        <f t="shared" si="270"/>
        <v>CenterPointHouston LZ</v>
      </c>
      <c r="L1790" s="10">
        <f t="shared" si="277"/>
        <v>45887</v>
      </c>
      <c r="M1790" s="10">
        <f t="shared" si="278"/>
        <v>46082</v>
      </c>
      <c r="N1790" t="str">
        <f t="shared" si="271"/>
        <v>COAST</v>
      </c>
      <c r="O1790" t="str">
        <f t="shared" si="272"/>
        <v>MED</v>
      </c>
      <c r="P1790" t="str">
        <f t="shared" si="273"/>
        <v>APG&amp;E</v>
      </c>
      <c r="Q1790">
        <f t="shared" si="274"/>
        <v>60</v>
      </c>
      <c r="R1790">
        <v>0</v>
      </c>
      <c r="S1790">
        <f>200</f>
        <v>200</v>
      </c>
      <c r="T1790" s="9">
        <f t="shared" si="279"/>
        <v>76.125950050302194</v>
      </c>
      <c r="U1790">
        <f>0</f>
        <v>0</v>
      </c>
      <c r="V1790" s="9">
        <f t="shared" si="275"/>
        <v>76.125950050302194</v>
      </c>
      <c r="W1790" s="9">
        <f>0</f>
        <v>0</v>
      </c>
      <c r="X1790" s="9">
        <f>0</f>
        <v>0</v>
      </c>
      <c r="Y1790" s="9">
        <f>0</f>
        <v>0</v>
      </c>
      <c r="Z1790" s="9">
        <f>0</f>
        <v>0</v>
      </c>
      <c r="AA1790">
        <f>10</f>
        <v>10</v>
      </c>
    </row>
    <row r="1791" spans="1:27" x14ac:dyDescent="0.55000000000000004">
      <c r="A1791" s="10">
        <v>46113</v>
      </c>
      <c r="B1791" t="s">
        <v>11</v>
      </c>
      <c r="C1791" t="s">
        <v>23</v>
      </c>
      <c r="D1791" t="s">
        <v>13</v>
      </c>
      <c r="E1791" t="s">
        <v>28</v>
      </c>
      <c r="F1791" t="s">
        <v>15</v>
      </c>
      <c r="G1791" t="s">
        <v>16</v>
      </c>
      <c r="H1791">
        <v>7.6379015296189197</v>
      </c>
      <c r="J1791">
        <f t="shared" si="276"/>
        <v>1790</v>
      </c>
      <c r="K1791" t="str">
        <f t="shared" si="270"/>
        <v>CenterPointHouston LZ</v>
      </c>
      <c r="L1791" s="10">
        <f t="shared" si="277"/>
        <v>45887</v>
      </c>
      <c r="M1791" s="10">
        <f t="shared" si="278"/>
        <v>46113</v>
      </c>
      <c r="N1791" t="str">
        <f t="shared" si="271"/>
        <v>COAST</v>
      </c>
      <c r="O1791" t="str">
        <f t="shared" si="272"/>
        <v>MED</v>
      </c>
      <c r="P1791" t="str">
        <f t="shared" si="273"/>
        <v>APG&amp;E</v>
      </c>
      <c r="Q1791">
        <f t="shared" si="274"/>
        <v>12</v>
      </c>
      <c r="R1791">
        <v>0</v>
      </c>
      <c r="S1791">
        <f>200</f>
        <v>200</v>
      </c>
      <c r="T1791" s="9">
        <f t="shared" si="279"/>
        <v>76.379015296189195</v>
      </c>
      <c r="U1791">
        <f>0</f>
        <v>0</v>
      </c>
      <c r="V1791" s="9">
        <f t="shared" si="275"/>
        <v>76.379015296189195</v>
      </c>
      <c r="W1791" s="9">
        <f>0</f>
        <v>0</v>
      </c>
      <c r="X1791" s="9">
        <f>0</f>
        <v>0</v>
      </c>
      <c r="Y1791" s="9">
        <f>0</f>
        <v>0</v>
      </c>
      <c r="Z1791" s="9">
        <f>0</f>
        <v>0</v>
      </c>
      <c r="AA1791">
        <f>10</f>
        <v>10</v>
      </c>
    </row>
    <row r="1792" spans="1:27" x14ac:dyDescent="0.55000000000000004">
      <c r="A1792" s="10">
        <v>46113</v>
      </c>
      <c r="B1792" t="s">
        <v>11</v>
      </c>
      <c r="C1792" t="s">
        <v>23</v>
      </c>
      <c r="D1792" t="s">
        <v>13</v>
      </c>
      <c r="E1792" t="s">
        <v>28</v>
      </c>
      <c r="F1792" t="s">
        <v>17</v>
      </c>
      <c r="G1792" t="s">
        <v>16</v>
      </c>
      <c r="H1792">
        <v>7.6550080539355703</v>
      </c>
      <c r="J1792">
        <f t="shared" si="276"/>
        <v>1791</v>
      </c>
      <c r="K1792" t="str">
        <f t="shared" si="270"/>
        <v>CenterPointHouston LZ</v>
      </c>
      <c r="L1792" s="10">
        <f t="shared" si="277"/>
        <v>45887</v>
      </c>
      <c r="M1792" s="10">
        <f t="shared" si="278"/>
        <v>46113</v>
      </c>
      <c r="N1792" t="str">
        <f t="shared" si="271"/>
        <v>COAST</v>
      </c>
      <c r="O1792" t="str">
        <f t="shared" si="272"/>
        <v>MED</v>
      </c>
      <c r="P1792" t="str">
        <f t="shared" si="273"/>
        <v>APG&amp;E</v>
      </c>
      <c r="Q1792">
        <f t="shared" si="274"/>
        <v>24</v>
      </c>
      <c r="R1792">
        <v>0</v>
      </c>
      <c r="S1792">
        <f>200</f>
        <v>200</v>
      </c>
      <c r="T1792" s="9">
        <f t="shared" si="279"/>
        <v>76.550080539355704</v>
      </c>
      <c r="U1792">
        <f>0</f>
        <v>0</v>
      </c>
      <c r="V1792" s="9">
        <f t="shared" si="275"/>
        <v>76.550080539355704</v>
      </c>
      <c r="W1792" s="9">
        <f>0</f>
        <v>0</v>
      </c>
      <c r="X1792" s="9">
        <f>0</f>
        <v>0</v>
      </c>
      <c r="Y1792" s="9">
        <f>0</f>
        <v>0</v>
      </c>
      <c r="Z1792" s="9">
        <f>0</f>
        <v>0</v>
      </c>
      <c r="AA1792">
        <f>10</f>
        <v>10</v>
      </c>
    </row>
    <row r="1793" spans="1:27" x14ac:dyDescent="0.55000000000000004">
      <c r="A1793" s="10">
        <v>46113</v>
      </c>
      <c r="B1793" t="s">
        <v>11</v>
      </c>
      <c r="C1793" t="s">
        <v>23</v>
      </c>
      <c r="D1793" t="s">
        <v>13</v>
      </c>
      <c r="E1793" t="s">
        <v>28</v>
      </c>
      <c r="F1793" t="s">
        <v>18</v>
      </c>
      <c r="G1793" t="s">
        <v>16</v>
      </c>
      <c r="H1793">
        <v>7.5830269972029498</v>
      </c>
      <c r="J1793">
        <f t="shared" si="276"/>
        <v>1792</v>
      </c>
      <c r="K1793" t="str">
        <f t="shared" si="270"/>
        <v>CenterPointHouston LZ</v>
      </c>
      <c r="L1793" s="10">
        <f t="shared" si="277"/>
        <v>45887</v>
      </c>
      <c r="M1793" s="10">
        <f t="shared" si="278"/>
        <v>46113</v>
      </c>
      <c r="N1793" t="str">
        <f t="shared" si="271"/>
        <v>COAST</v>
      </c>
      <c r="O1793" t="str">
        <f t="shared" si="272"/>
        <v>MED</v>
      </c>
      <c r="P1793" t="str">
        <f t="shared" si="273"/>
        <v>APG&amp;E</v>
      </c>
      <c r="Q1793">
        <f t="shared" si="274"/>
        <v>36</v>
      </c>
      <c r="R1793">
        <v>0</v>
      </c>
      <c r="S1793">
        <f>200</f>
        <v>200</v>
      </c>
      <c r="T1793" s="9">
        <f t="shared" si="279"/>
        <v>75.830269972029498</v>
      </c>
      <c r="U1793">
        <f>0</f>
        <v>0</v>
      </c>
      <c r="V1793" s="9">
        <f t="shared" si="275"/>
        <v>75.830269972029498</v>
      </c>
      <c r="W1793" s="9">
        <f>0</f>
        <v>0</v>
      </c>
      <c r="X1793" s="9">
        <f>0</f>
        <v>0</v>
      </c>
      <c r="Y1793" s="9">
        <f>0</f>
        <v>0</v>
      </c>
      <c r="Z1793" s="9">
        <f>0</f>
        <v>0</v>
      </c>
      <c r="AA1793">
        <f>10</f>
        <v>10</v>
      </c>
    </row>
    <row r="1794" spans="1:27" x14ac:dyDescent="0.55000000000000004">
      <c r="A1794" s="10">
        <v>46113</v>
      </c>
      <c r="B1794" t="s">
        <v>11</v>
      </c>
      <c r="C1794" t="s">
        <v>23</v>
      </c>
      <c r="D1794" t="s">
        <v>13</v>
      </c>
      <c r="E1794" t="s">
        <v>28</v>
      </c>
      <c r="F1794" t="s">
        <v>29</v>
      </c>
      <c r="G1794" t="s">
        <v>16</v>
      </c>
      <c r="H1794">
        <v>7.60416379899468</v>
      </c>
      <c r="J1794">
        <f t="shared" si="276"/>
        <v>1793</v>
      </c>
      <c r="K1794" t="str">
        <f t="shared" ref="K1794:K1857" si="280">CONCATENATE(C1794,D1794)</f>
        <v>CenterPointHouston LZ</v>
      </c>
      <c r="L1794" s="10">
        <f t="shared" si="277"/>
        <v>45887</v>
      </c>
      <c r="M1794" s="10">
        <f t="shared" si="278"/>
        <v>46113</v>
      </c>
      <c r="N1794" t="str">
        <f t="shared" ref="N1794:N1857" si="281">IF(K1794="CenterpointHouston LZ","COAST",IF(K1794="OncorNorth LZ","NORTH",IF(K1794="AEP TX CENTRALSouth LZ","SOUTH",IF(K1794="AEP TX CentralWest LZ","WEST",IF(K1794="TNMPHouston LZ","TNMP","NA")))))</f>
        <v>COAST</v>
      </c>
      <c r="O1794" t="str">
        <f t="shared" ref="O1794:O1857" si="282">IF(E1794="LO","LOW",IF(E1794="MED","MED",IF(E1794="HI","HIGH","NA")))</f>
        <v>MED</v>
      </c>
      <c r="P1794" t="str">
        <f t="shared" ref="P1794:P1857" si="283">IF(G1794="Fixed Price","APG&amp;E","NA")</f>
        <v>APG&amp;E</v>
      </c>
      <c r="Q1794">
        <f t="shared" ref="Q1794:Q1857" si="284">IF(F1794="12 Months",12,IF(F1794="24 Months",24,IF(F1794="36 Months",36,IF(F1794="48 Months",48,IF(F1794="60 Months",60,0)))))</f>
        <v>48</v>
      </c>
      <c r="R1794">
        <v>0</v>
      </c>
      <c r="S1794">
        <f>200</f>
        <v>200</v>
      </c>
      <c r="T1794" s="9">
        <f t="shared" si="279"/>
        <v>76.041637989946793</v>
      </c>
      <c r="U1794">
        <f>0</f>
        <v>0</v>
      </c>
      <c r="V1794" s="9">
        <f t="shared" ref="V1794:V1857" si="285">T1794+U1794</f>
        <v>76.041637989946793</v>
      </c>
      <c r="W1794" s="9">
        <f>0</f>
        <v>0</v>
      </c>
      <c r="X1794" s="9">
        <f>0</f>
        <v>0</v>
      </c>
      <c r="Y1794" s="9">
        <f>0</f>
        <v>0</v>
      </c>
      <c r="Z1794" s="9">
        <f>0</f>
        <v>0</v>
      </c>
      <c r="AA1794">
        <f>10</f>
        <v>10</v>
      </c>
    </row>
    <row r="1795" spans="1:27" x14ac:dyDescent="0.55000000000000004">
      <c r="A1795" s="10">
        <v>46143</v>
      </c>
      <c r="B1795" t="s">
        <v>11</v>
      </c>
      <c r="C1795" t="s">
        <v>23</v>
      </c>
      <c r="D1795" t="s">
        <v>13</v>
      </c>
      <c r="E1795" t="s">
        <v>28</v>
      </c>
      <c r="F1795" t="s">
        <v>15</v>
      </c>
      <c r="G1795" t="s">
        <v>16</v>
      </c>
      <c r="H1795">
        <v>7.6280180288543704</v>
      </c>
      <c r="J1795">
        <f t="shared" ref="J1795:J1858" si="286">J1794+1</f>
        <v>1794</v>
      </c>
      <c r="K1795" t="str">
        <f t="shared" si="280"/>
        <v>CenterPointHouston LZ</v>
      </c>
      <c r="L1795" s="10">
        <f t="shared" ref="L1795:L1858" si="287">DATE(2025,8,18)</f>
        <v>45887</v>
      </c>
      <c r="M1795" s="10">
        <f t="shared" ref="M1795:M1858" si="288">A1795</f>
        <v>46143</v>
      </c>
      <c r="N1795" t="str">
        <f t="shared" si="281"/>
        <v>COAST</v>
      </c>
      <c r="O1795" t="str">
        <f t="shared" si="282"/>
        <v>MED</v>
      </c>
      <c r="P1795" t="str">
        <f t="shared" si="283"/>
        <v>APG&amp;E</v>
      </c>
      <c r="Q1795">
        <f t="shared" si="284"/>
        <v>12</v>
      </c>
      <c r="R1795">
        <v>0</v>
      </c>
      <c r="S1795">
        <f>200</f>
        <v>200</v>
      </c>
      <c r="T1795" s="9">
        <f t="shared" ref="T1795:T1858" si="289">IF(N1795="",0,H1795*10)</f>
        <v>76.280180288543704</v>
      </c>
      <c r="U1795">
        <f>0</f>
        <v>0</v>
      </c>
      <c r="V1795" s="9">
        <f t="shared" si="285"/>
        <v>76.280180288543704</v>
      </c>
      <c r="W1795" s="9">
        <f>0</f>
        <v>0</v>
      </c>
      <c r="X1795" s="9">
        <f>0</f>
        <v>0</v>
      </c>
      <c r="Y1795" s="9">
        <f>0</f>
        <v>0</v>
      </c>
      <c r="Z1795" s="9">
        <f>0</f>
        <v>0</v>
      </c>
      <c r="AA1795">
        <f>10</f>
        <v>10</v>
      </c>
    </row>
    <row r="1796" spans="1:27" x14ac:dyDescent="0.55000000000000004">
      <c r="A1796" s="10">
        <v>46143</v>
      </c>
      <c r="B1796" t="s">
        <v>11</v>
      </c>
      <c r="C1796" t="s">
        <v>23</v>
      </c>
      <c r="D1796" t="s">
        <v>13</v>
      </c>
      <c r="E1796" t="s">
        <v>28</v>
      </c>
      <c r="F1796" t="s">
        <v>17</v>
      </c>
      <c r="G1796" t="s">
        <v>16</v>
      </c>
      <c r="H1796">
        <v>7.6476683065929896</v>
      </c>
      <c r="J1796">
        <f t="shared" si="286"/>
        <v>1795</v>
      </c>
      <c r="K1796" t="str">
        <f t="shared" si="280"/>
        <v>CenterPointHouston LZ</v>
      </c>
      <c r="L1796" s="10">
        <f t="shared" si="287"/>
        <v>45887</v>
      </c>
      <c r="M1796" s="10">
        <f t="shared" si="288"/>
        <v>46143</v>
      </c>
      <c r="N1796" t="str">
        <f t="shared" si="281"/>
        <v>COAST</v>
      </c>
      <c r="O1796" t="str">
        <f t="shared" si="282"/>
        <v>MED</v>
      </c>
      <c r="P1796" t="str">
        <f t="shared" si="283"/>
        <v>APG&amp;E</v>
      </c>
      <c r="Q1796">
        <f t="shared" si="284"/>
        <v>24</v>
      </c>
      <c r="R1796">
        <v>0</v>
      </c>
      <c r="S1796">
        <f>200</f>
        <v>200</v>
      </c>
      <c r="T1796" s="9">
        <f t="shared" si="289"/>
        <v>76.47668306592989</v>
      </c>
      <c r="U1796">
        <f>0</f>
        <v>0</v>
      </c>
      <c r="V1796" s="9">
        <f t="shared" si="285"/>
        <v>76.47668306592989</v>
      </c>
      <c r="W1796" s="9">
        <f>0</f>
        <v>0</v>
      </c>
      <c r="X1796" s="9">
        <f>0</f>
        <v>0</v>
      </c>
      <c r="Y1796" s="9">
        <f>0</f>
        <v>0</v>
      </c>
      <c r="Z1796" s="9">
        <f>0</f>
        <v>0</v>
      </c>
      <c r="AA1796">
        <f>10</f>
        <v>10</v>
      </c>
    </row>
    <row r="1797" spans="1:27" x14ac:dyDescent="0.55000000000000004">
      <c r="A1797" s="10">
        <v>46143</v>
      </c>
      <c r="B1797" t="s">
        <v>11</v>
      </c>
      <c r="C1797" t="s">
        <v>23</v>
      </c>
      <c r="D1797" t="s">
        <v>13</v>
      </c>
      <c r="E1797" t="s">
        <v>28</v>
      </c>
      <c r="F1797" t="s">
        <v>18</v>
      </c>
      <c r="G1797" t="s">
        <v>16</v>
      </c>
      <c r="H1797">
        <v>7.5760099748060101</v>
      </c>
      <c r="J1797">
        <f t="shared" si="286"/>
        <v>1796</v>
      </c>
      <c r="K1797" t="str">
        <f t="shared" si="280"/>
        <v>CenterPointHouston LZ</v>
      </c>
      <c r="L1797" s="10">
        <f t="shared" si="287"/>
        <v>45887</v>
      </c>
      <c r="M1797" s="10">
        <f t="shared" si="288"/>
        <v>46143</v>
      </c>
      <c r="N1797" t="str">
        <f t="shared" si="281"/>
        <v>COAST</v>
      </c>
      <c r="O1797" t="str">
        <f t="shared" si="282"/>
        <v>MED</v>
      </c>
      <c r="P1797" t="str">
        <f t="shared" si="283"/>
        <v>APG&amp;E</v>
      </c>
      <c r="Q1797">
        <f t="shared" si="284"/>
        <v>36</v>
      </c>
      <c r="R1797">
        <v>0</v>
      </c>
      <c r="S1797">
        <f>200</f>
        <v>200</v>
      </c>
      <c r="T1797" s="9">
        <f t="shared" si="289"/>
        <v>75.7600997480601</v>
      </c>
      <c r="U1797">
        <f>0</f>
        <v>0</v>
      </c>
      <c r="V1797" s="9">
        <f t="shared" si="285"/>
        <v>75.7600997480601</v>
      </c>
      <c r="W1797" s="9">
        <f>0</f>
        <v>0</v>
      </c>
      <c r="X1797" s="9">
        <f>0</f>
        <v>0</v>
      </c>
      <c r="Y1797" s="9">
        <f>0</f>
        <v>0</v>
      </c>
      <c r="Z1797" s="9">
        <f>0</f>
        <v>0</v>
      </c>
      <c r="AA1797">
        <f>10</f>
        <v>10</v>
      </c>
    </row>
    <row r="1798" spans="1:27" x14ac:dyDescent="0.55000000000000004">
      <c r="A1798" s="10">
        <v>46143</v>
      </c>
      <c r="B1798" t="s">
        <v>11</v>
      </c>
      <c r="C1798" t="s">
        <v>23</v>
      </c>
      <c r="D1798" t="s">
        <v>13</v>
      </c>
      <c r="E1798" t="s">
        <v>28</v>
      </c>
      <c r="F1798" t="s">
        <v>29</v>
      </c>
      <c r="G1798" t="s">
        <v>16</v>
      </c>
      <c r="H1798">
        <v>7.6026484080999399</v>
      </c>
      <c r="J1798">
        <f t="shared" si="286"/>
        <v>1797</v>
      </c>
      <c r="K1798" t="str">
        <f t="shared" si="280"/>
        <v>CenterPointHouston LZ</v>
      </c>
      <c r="L1798" s="10">
        <f t="shared" si="287"/>
        <v>45887</v>
      </c>
      <c r="M1798" s="10">
        <f t="shared" si="288"/>
        <v>46143</v>
      </c>
      <c r="N1798" t="str">
        <f t="shared" si="281"/>
        <v>COAST</v>
      </c>
      <c r="O1798" t="str">
        <f t="shared" si="282"/>
        <v>MED</v>
      </c>
      <c r="P1798" t="str">
        <f t="shared" si="283"/>
        <v>APG&amp;E</v>
      </c>
      <c r="Q1798">
        <f t="shared" si="284"/>
        <v>48</v>
      </c>
      <c r="R1798">
        <v>0</v>
      </c>
      <c r="S1798">
        <f>200</f>
        <v>200</v>
      </c>
      <c r="T1798" s="9">
        <f t="shared" si="289"/>
        <v>76.026484080999396</v>
      </c>
      <c r="U1798">
        <f>0</f>
        <v>0</v>
      </c>
      <c r="V1798" s="9">
        <f t="shared" si="285"/>
        <v>76.026484080999396</v>
      </c>
      <c r="W1798" s="9">
        <f>0</f>
        <v>0</v>
      </c>
      <c r="X1798" s="9">
        <f>0</f>
        <v>0</v>
      </c>
      <c r="Y1798" s="9">
        <f>0</f>
        <v>0</v>
      </c>
      <c r="Z1798" s="9">
        <f>0</f>
        <v>0</v>
      </c>
      <c r="AA1798">
        <f>10</f>
        <v>10</v>
      </c>
    </row>
    <row r="1799" spans="1:27" x14ac:dyDescent="0.55000000000000004">
      <c r="A1799" s="10">
        <v>46174</v>
      </c>
      <c r="B1799" t="s">
        <v>11</v>
      </c>
      <c r="C1799" t="s">
        <v>23</v>
      </c>
      <c r="D1799" t="s">
        <v>13</v>
      </c>
      <c r="E1799" t="s">
        <v>28</v>
      </c>
      <c r="F1799" t="s">
        <v>15</v>
      </c>
      <c r="G1799" t="s">
        <v>16</v>
      </c>
      <c r="H1799">
        <v>7.6267697971316997</v>
      </c>
      <c r="J1799">
        <f t="shared" si="286"/>
        <v>1798</v>
      </c>
      <c r="K1799" t="str">
        <f t="shared" si="280"/>
        <v>CenterPointHouston LZ</v>
      </c>
      <c r="L1799" s="10">
        <f t="shared" si="287"/>
        <v>45887</v>
      </c>
      <c r="M1799" s="10">
        <f t="shared" si="288"/>
        <v>46174</v>
      </c>
      <c r="N1799" t="str">
        <f t="shared" si="281"/>
        <v>COAST</v>
      </c>
      <c r="O1799" t="str">
        <f t="shared" si="282"/>
        <v>MED</v>
      </c>
      <c r="P1799" t="str">
        <f t="shared" si="283"/>
        <v>APG&amp;E</v>
      </c>
      <c r="Q1799">
        <f t="shared" si="284"/>
        <v>12</v>
      </c>
      <c r="R1799">
        <v>0</v>
      </c>
      <c r="S1799">
        <f>200</f>
        <v>200</v>
      </c>
      <c r="T1799" s="9">
        <f t="shared" si="289"/>
        <v>76.267697971316991</v>
      </c>
      <c r="U1799">
        <f>0</f>
        <v>0</v>
      </c>
      <c r="V1799" s="9">
        <f t="shared" si="285"/>
        <v>76.267697971316991</v>
      </c>
      <c r="W1799" s="9">
        <f>0</f>
        <v>0</v>
      </c>
      <c r="X1799" s="9">
        <f>0</f>
        <v>0</v>
      </c>
      <c r="Y1799" s="9">
        <f>0</f>
        <v>0</v>
      </c>
      <c r="Z1799" s="9">
        <f>0</f>
        <v>0</v>
      </c>
      <c r="AA1799">
        <f>10</f>
        <v>10</v>
      </c>
    </row>
    <row r="1800" spans="1:27" x14ac:dyDescent="0.55000000000000004">
      <c r="A1800" s="10">
        <v>46174</v>
      </c>
      <c r="B1800" t="s">
        <v>11</v>
      </c>
      <c r="C1800" t="s">
        <v>23</v>
      </c>
      <c r="D1800" t="s">
        <v>13</v>
      </c>
      <c r="E1800" t="s">
        <v>28</v>
      </c>
      <c r="F1800" t="s">
        <v>17</v>
      </c>
      <c r="G1800" t="s">
        <v>16</v>
      </c>
      <c r="H1800">
        <v>7.6429830974811699</v>
      </c>
      <c r="J1800">
        <f t="shared" si="286"/>
        <v>1799</v>
      </c>
      <c r="K1800" t="str">
        <f t="shared" si="280"/>
        <v>CenterPointHouston LZ</v>
      </c>
      <c r="L1800" s="10">
        <f t="shared" si="287"/>
        <v>45887</v>
      </c>
      <c r="M1800" s="10">
        <f t="shared" si="288"/>
        <v>46174</v>
      </c>
      <c r="N1800" t="str">
        <f t="shared" si="281"/>
        <v>COAST</v>
      </c>
      <c r="O1800" t="str">
        <f t="shared" si="282"/>
        <v>MED</v>
      </c>
      <c r="P1800" t="str">
        <f t="shared" si="283"/>
        <v>APG&amp;E</v>
      </c>
      <c r="Q1800">
        <f t="shared" si="284"/>
        <v>24</v>
      </c>
      <c r="R1800">
        <v>0</v>
      </c>
      <c r="S1800">
        <f>200</f>
        <v>200</v>
      </c>
      <c r="T1800" s="9">
        <f t="shared" si="289"/>
        <v>76.429830974811694</v>
      </c>
      <c r="U1800">
        <f>0</f>
        <v>0</v>
      </c>
      <c r="V1800" s="9">
        <f t="shared" si="285"/>
        <v>76.429830974811694</v>
      </c>
      <c r="W1800" s="9">
        <f>0</f>
        <v>0</v>
      </c>
      <c r="X1800" s="9">
        <f>0</f>
        <v>0</v>
      </c>
      <c r="Y1800" s="9">
        <f>0</f>
        <v>0</v>
      </c>
      <c r="Z1800" s="9">
        <f>0</f>
        <v>0</v>
      </c>
      <c r="AA1800">
        <f>10</f>
        <v>10</v>
      </c>
    </row>
    <row r="1801" spans="1:27" x14ac:dyDescent="0.55000000000000004">
      <c r="A1801" s="10">
        <v>46174</v>
      </c>
      <c r="B1801" t="s">
        <v>11</v>
      </c>
      <c r="C1801" t="s">
        <v>23</v>
      </c>
      <c r="D1801" t="s">
        <v>13</v>
      </c>
      <c r="E1801" t="s">
        <v>28</v>
      </c>
      <c r="F1801" t="s">
        <v>18</v>
      </c>
      <c r="G1801" t="s">
        <v>16</v>
      </c>
      <c r="H1801">
        <v>7.57060772200089</v>
      </c>
      <c r="J1801">
        <f t="shared" si="286"/>
        <v>1800</v>
      </c>
      <c r="K1801" t="str">
        <f t="shared" si="280"/>
        <v>CenterPointHouston LZ</v>
      </c>
      <c r="L1801" s="10">
        <f t="shared" si="287"/>
        <v>45887</v>
      </c>
      <c r="M1801" s="10">
        <f t="shared" si="288"/>
        <v>46174</v>
      </c>
      <c r="N1801" t="str">
        <f t="shared" si="281"/>
        <v>COAST</v>
      </c>
      <c r="O1801" t="str">
        <f t="shared" si="282"/>
        <v>MED</v>
      </c>
      <c r="P1801" t="str">
        <f t="shared" si="283"/>
        <v>APG&amp;E</v>
      </c>
      <c r="Q1801">
        <f t="shared" si="284"/>
        <v>36</v>
      </c>
      <c r="R1801">
        <v>0</v>
      </c>
      <c r="S1801">
        <f>200</f>
        <v>200</v>
      </c>
      <c r="T1801" s="9">
        <f t="shared" si="289"/>
        <v>75.706077220008893</v>
      </c>
      <c r="U1801">
        <f>0</f>
        <v>0</v>
      </c>
      <c r="V1801" s="9">
        <f t="shared" si="285"/>
        <v>75.706077220008893</v>
      </c>
      <c r="W1801" s="9">
        <f>0</f>
        <v>0</v>
      </c>
      <c r="X1801" s="9">
        <f>0</f>
        <v>0</v>
      </c>
      <c r="Y1801" s="9">
        <f>0</f>
        <v>0</v>
      </c>
      <c r="Z1801" s="9">
        <f>0</f>
        <v>0</v>
      </c>
      <c r="AA1801">
        <f>10</f>
        <v>10</v>
      </c>
    </row>
    <row r="1802" spans="1:27" x14ac:dyDescent="0.55000000000000004">
      <c r="A1802" s="10">
        <v>46174</v>
      </c>
      <c r="B1802" t="s">
        <v>11</v>
      </c>
      <c r="C1802" t="s">
        <v>23</v>
      </c>
      <c r="D1802" t="s">
        <v>13</v>
      </c>
      <c r="E1802" t="s">
        <v>28</v>
      </c>
      <c r="F1802" t="s">
        <v>29</v>
      </c>
      <c r="G1802" t="s">
        <v>16</v>
      </c>
      <c r="H1802">
        <v>7.6034411772886896</v>
      </c>
      <c r="J1802">
        <f t="shared" si="286"/>
        <v>1801</v>
      </c>
      <c r="K1802" t="str">
        <f t="shared" si="280"/>
        <v>CenterPointHouston LZ</v>
      </c>
      <c r="L1802" s="10">
        <f t="shared" si="287"/>
        <v>45887</v>
      </c>
      <c r="M1802" s="10">
        <f t="shared" si="288"/>
        <v>46174</v>
      </c>
      <c r="N1802" t="str">
        <f t="shared" si="281"/>
        <v>COAST</v>
      </c>
      <c r="O1802" t="str">
        <f t="shared" si="282"/>
        <v>MED</v>
      </c>
      <c r="P1802" t="str">
        <f t="shared" si="283"/>
        <v>APG&amp;E</v>
      </c>
      <c r="Q1802">
        <f t="shared" si="284"/>
        <v>48</v>
      </c>
      <c r="R1802">
        <v>0</v>
      </c>
      <c r="S1802">
        <f>200</f>
        <v>200</v>
      </c>
      <c r="T1802" s="9">
        <f t="shared" si="289"/>
        <v>76.034411772886898</v>
      </c>
      <c r="U1802">
        <f>0</f>
        <v>0</v>
      </c>
      <c r="V1802" s="9">
        <f t="shared" si="285"/>
        <v>76.034411772886898</v>
      </c>
      <c r="W1802" s="9">
        <f>0</f>
        <v>0</v>
      </c>
      <c r="X1802" s="9">
        <f>0</f>
        <v>0</v>
      </c>
      <c r="Y1802" s="9">
        <f>0</f>
        <v>0</v>
      </c>
      <c r="Z1802" s="9">
        <f>0</f>
        <v>0</v>
      </c>
      <c r="AA1802">
        <f>10</f>
        <v>10</v>
      </c>
    </row>
    <row r="1803" spans="1:27" x14ac:dyDescent="0.55000000000000004">
      <c r="A1803" s="10">
        <v>46204</v>
      </c>
      <c r="B1803" t="s">
        <v>11</v>
      </c>
      <c r="C1803" t="s">
        <v>23</v>
      </c>
      <c r="D1803" t="s">
        <v>13</v>
      </c>
      <c r="E1803" t="s">
        <v>28</v>
      </c>
      <c r="F1803" t="s">
        <v>15</v>
      </c>
      <c r="G1803" t="s">
        <v>16</v>
      </c>
      <c r="H1803">
        <v>7.6274861668072997</v>
      </c>
      <c r="J1803">
        <f t="shared" si="286"/>
        <v>1802</v>
      </c>
      <c r="K1803" t="str">
        <f t="shared" si="280"/>
        <v>CenterPointHouston LZ</v>
      </c>
      <c r="L1803" s="10">
        <f t="shared" si="287"/>
        <v>45887</v>
      </c>
      <c r="M1803" s="10">
        <f t="shared" si="288"/>
        <v>46204</v>
      </c>
      <c r="N1803" t="str">
        <f t="shared" si="281"/>
        <v>COAST</v>
      </c>
      <c r="O1803" t="str">
        <f t="shared" si="282"/>
        <v>MED</v>
      </c>
      <c r="P1803" t="str">
        <f t="shared" si="283"/>
        <v>APG&amp;E</v>
      </c>
      <c r="Q1803">
        <f t="shared" si="284"/>
        <v>12</v>
      </c>
      <c r="R1803">
        <v>0</v>
      </c>
      <c r="S1803">
        <f>200</f>
        <v>200</v>
      </c>
      <c r="T1803" s="9">
        <f t="shared" si="289"/>
        <v>76.274861668073001</v>
      </c>
      <c r="U1803">
        <f>0</f>
        <v>0</v>
      </c>
      <c r="V1803" s="9">
        <f t="shared" si="285"/>
        <v>76.274861668073001</v>
      </c>
      <c r="W1803" s="9">
        <f>0</f>
        <v>0</v>
      </c>
      <c r="X1803" s="9">
        <f>0</f>
        <v>0</v>
      </c>
      <c r="Y1803" s="9">
        <f>0</f>
        <v>0</v>
      </c>
      <c r="Z1803" s="9">
        <f>0</f>
        <v>0</v>
      </c>
      <c r="AA1803">
        <f>10</f>
        <v>10</v>
      </c>
    </row>
    <row r="1804" spans="1:27" x14ac:dyDescent="0.55000000000000004">
      <c r="A1804" s="10">
        <v>46204</v>
      </c>
      <c r="B1804" t="s">
        <v>11</v>
      </c>
      <c r="C1804" t="s">
        <v>23</v>
      </c>
      <c r="D1804" t="s">
        <v>13</v>
      </c>
      <c r="E1804" t="s">
        <v>28</v>
      </c>
      <c r="F1804" t="s">
        <v>17</v>
      </c>
      <c r="G1804" t="s">
        <v>16</v>
      </c>
      <c r="H1804">
        <v>7.6390863756659604</v>
      </c>
      <c r="J1804">
        <f t="shared" si="286"/>
        <v>1803</v>
      </c>
      <c r="K1804" t="str">
        <f t="shared" si="280"/>
        <v>CenterPointHouston LZ</v>
      </c>
      <c r="L1804" s="10">
        <f t="shared" si="287"/>
        <v>45887</v>
      </c>
      <c r="M1804" s="10">
        <f t="shared" si="288"/>
        <v>46204</v>
      </c>
      <c r="N1804" t="str">
        <f t="shared" si="281"/>
        <v>COAST</v>
      </c>
      <c r="O1804" t="str">
        <f t="shared" si="282"/>
        <v>MED</v>
      </c>
      <c r="P1804" t="str">
        <f t="shared" si="283"/>
        <v>APG&amp;E</v>
      </c>
      <c r="Q1804">
        <f t="shared" si="284"/>
        <v>24</v>
      </c>
      <c r="R1804">
        <v>0</v>
      </c>
      <c r="S1804">
        <f>200</f>
        <v>200</v>
      </c>
      <c r="T1804" s="9">
        <f t="shared" si="289"/>
        <v>76.390863756659598</v>
      </c>
      <c r="U1804">
        <f>0</f>
        <v>0</v>
      </c>
      <c r="V1804" s="9">
        <f t="shared" si="285"/>
        <v>76.390863756659598</v>
      </c>
      <c r="W1804" s="9">
        <f>0</f>
        <v>0</v>
      </c>
      <c r="X1804" s="9">
        <f>0</f>
        <v>0</v>
      </c>
      <c r="Y1804" s="9">
        <f>0</f>
        <v>0</v>
      </c>
      <c r="Z1804" s="9">
        <f>0</f>
        <v>0</v>
      </c>
      <c r="AA1804">
        <f>10</f>
        <v>10</v>
      </c>
    </row>
    <row r="1805" spans="1:27" x14ac:dyDescent="0.55000000000000004">
      <c r="A1805" s="10">
        <v>46204</v>
      </c>
      <c r="B1805" t="s">
        <v>11</v>
      </c>
      <c r="C1805" t="s">
        <v>23</v>
      </c>
      <c r="D1805" t="s">
        <v>13</v>
      </c>
      <c r="E1805" t="s">
        <v>28</v>
      </c>
      <c r="F1805" t="s">
        <v>18</v>
      </c>
      <c r="G1805" t="s">
        <v>16</v>
      </c>
      <c r="H1805">
        <v>7.5674505097650497</v>
      </c>
      <c r="J1805">
        <f t="shared" si="286"/>
        <v>1804</v>
      </c>
      <c r="K1805" t="str">
        <f t="shared" si="280"/>
        <v>CenterPointHouston LZ</v>
      </c>
      <c r="L1805" s="10">
        <f t="shared" si="287"/>
        <v>45887</v>
      </c>
      <c r="M1805" s="10">
        <f t="shared" si="288"/>
        <v>46204</v>
      </c>
      <c r="N1805" t="str">
        <f t="shared" si="281"/>
        <v>COAST</v>
      </c>
      <c r="O1805" t="str">
        <f t="shared" si="282"/>
        <v>MED</v>
      </c>
      <c r="P1805" t="str">
        <f t="shared" si="283"/>
        <v>APG&amp;E</v>
      </c>
      <c r="Q1805">
        <f t="shared" si="284"/>
        <v>36</v>
      </c>
      <c r="R1805">
        <v>0</v>
      </c>
      <c r="S1805">
        <f>200</f>
        <v>200</v>
      </c>
      <c r="T1805" s="9">
        <f t="shared" si="289"/>
        <v>75.674505097650496</v>
      </c>
      <c r="U1805">
        <f>0</f>
        <v>0</v>
      </c>
      <c r="V1805" s="9">
        <f t="shared" si="285"/>
        <v>75.674505097650496</v>
      </c>
      <c r="W1805" s="9">
        <f>0</f>
        <v>0</v>
      </c>
      <c r="X1805" s="9">
        <f>0</f>
        <v>0</v>
      </c>
      <c r="Y1805" s="9">
        <f>0</f>
        <v>0</v>
      </c>
      <c r="Z1805" s="9">
        <f>0</f>
        <v>0</v>
      </c>
      <c r="AA1805">
        <f>10</f>
        <v>10</v>
      </c>
    </row>
    <row r="1806" spans="1:27" x14ac:dyDescent="0.55000000000000004">
      <c r="A1806" s="10">
        <v>46204</v>
      </c>
      <c r="B1806" t="s">
        <v>11</v>
      </c>
      <c r="C1806" t="s">
        <v>23</v>
      </c>
      <c r="D1806" t="s">
        <v>13</v>
      </c>
      <c r="E1806" t="s">
        <v>28</v>
      </c>
      <c r="F1806" t="s">
        <v>29</v>
      </c>
      <c r="G1806" t="s">
        <v>16</v>
      </c>
      <c r="H1806">
        <v>7.60087370026723</v>
      </c>
      <c r="J1806">
        <f t="shared" si="286"/>
        <v>1805</v>
      </c>
      <c r="K1806" t="str">
        <f t="shared" si="280"/>
        <v>CenterPointHouston LZ</v>
      </c>
      <c r="L1806" s="10">
        <f t="shared" si="287"/>
        <v>45887</v>
      </c>
      <c r="M1806" s="10">
        <f t="shared" si="288"/>
        <v>46204</v>
      </c>
      <c r="N1806" t="str">
        <f t="shared" si="281"/>
        <v>COAST</v>
      </c>
      <c r="O1806" t="str">
        <f t="shared" si="282"/>
        <v>MED</v>
      </c>
      <c r="P1806" t="str">
        <f t="shared" si="283"/>
        <v>APG&amp;E</v>
      </c>
      <c r="Q1806">
        <f t="shared" si="284"/>
        <v>48</v>
      </c>
      <c r="R1806">
        <v>0</v>
      </c>
      <c r="S1806">
        <f>200</f>
        <v>200</v>
      </c>
      <c r="T1806" s="9">
        <f t="shared" si="289"/>
        <v>76.008737002672305</v>
      </c>
      <c r="U1806">
        <f>0</f>
        <v>0</v>
      </c>
      <c r="V1806" s="9">
        <f t="shared" si="285"/>
        <v>76.008737002672305</v>
      </c>
      <c r="W1806" s="9">
        <f>0</f>
        <v>0</v>
      </c>
      <c r="X1806" s="9">
        <f>0</f>
        <v>0</v>
      </c>
      <c r="Y1806" s="9">
        <f>0</f>
        <v>0</v>
      </c>
      <c r="Z1806" s="9">
        <f>0</f>
        <v>0</v>
      </c>
      <c r="AA1806">
        <f>10</f>
        <v>10</v>
      </c>
    </row>
    <row r="1807" spans="1:27" x14ac:dyDescent="0.55000000000000004">
      <c r="A1807" s="10">
        <v>46235</v>
      </c>
      <c r="B1807" t="s">
        <v>11</v>
      </c>
      <c r="C1807" t="s">
        <v>23</v>
      </c>
      <c r="D1807" t="s">
        <v>13</v>
      </c>
      <c r="E1807" t="s">
        <v>28</v>
      </c>
      <c r="F1807" t="s">
        <v>15</v>
      </c>
      <c r="G1807" t="s">
        <v>16</v>
      </c>
      <c r="H1807">
        <v>7.6251435608661202</v>
      </c>
      <c r="J1807">
        <f t="shared" si="286"/>
        <v>1806</v>
      </c>
      <c r="K1807" t="str">
        <f t="shared" si="280"/>
        <v>CenterPointHouston LZ</v>
      </c>
      <c r="L1807" s="10">
        <f t="shared" si="287"/>
        <v>45887</v>
      </c>
      <c r="M1807" s="10">
        <f t="shared" si="288"/>
        <v>46235</v>
      </c>
      <c r="N1807" t="str">
        <f t="shared" si="281"/>
        <v>COAST</v>
      </c>
      <c r="O1807" t="str">
        <f t="shared" si="282"/>
        <v>MED</v>
      </c>
      <c r="P1807" t="str">
        <f t="shared" si="283"/>
        <v>APG&amp;E</v>
      </c>
      <c r="Q1807">
        <f t="shared" si="284"/>
        <v>12</v>
      </c>
      <c r="R1807">
        <v>0</v>
      </c>
      <c r="S1807">
        <f>200</f>
        <v>200</v>
      </c>
      <c r="T1807" s="9">
        <f t="shared" si="289"/>
        <v>76.251435608661197</v>
      </c>
      <c r="U1807">
        <f>0</f>
        <v>0</v>
      </c>
      <c r="V1807" s="9">
        <f t="shared" si="285"/>
        <v>76.251435608661197</v>
      </c>
      <c r="W1807" s="9">
        <f>0</f>
        <v>0</v>
      </c>
      <c r="X1807" s="9">
        <f>0</f>
        <v>0</v>
      </c>
      <c r="Y1807" s="9">
        <f>0</f>
        <v>0</v>
      </c>
      <c r="Z1807" s="9">
        <f>0</f>
        <v>0</v>
      </c>
      <c r="AA1807">
        <f>10</f>
        <v>10</v>
      </c>
    </row>
    <row r="1808" spans="1:27" x14ac:dyDescent="0.55000000000000004">
      <c r="A1808" s="10">
        <v>46235</v>
      </c>
      <c r="B1808" t="s">
        <v>11</v>
      </c>
      <c r="C1808" t="s">
        <v>23</v>
      </c>
      <c r="D1808" t="s">
        <v>13</v>
      </c>
      <c r="E1808" t="s">
        <v>28</v>
      </c>
      <c r="F1808" t="s">
        <v>17</v>
      </c>
      <c r="G1808" t="s">
        <v>16</v>
      </c>
      <c r="H1808">
        <v>7.6391648274712098</v>
      </c>
      <c r="J1808">
        <f t="shared" si="286"/>
        <v>1807</v>
      </c>
      <c r="K1808" t="str">
        <f t="shared" si="280"/>
        <v>CenterPointHouston LZ</v>
      </c>
      <c r="L1808" s="10">
        <f t="shared" si="287"/>
        <v>45887</v>
      </c>
      <c r="M1808" s="10">
        <f t="shared" si="288"/>
        <v>46235</v>
      </c>
      <c r="N1808" t="str">
        <f t="shared" si="281"/>
        <v>COAST</v>
      </c>
      <c r="O1808" t="str">
        <f t="shared" si="282"/>
        <v>MED</v>
      </c>
      <c r="P1808" t="str">
        <f t="shared" si="283"/>
        <v>APG&amp;E</v>
      </c>
      <c r="Q1808">
        <f t="shared" si="284"/>
        <v>24</v>
      </c>
      <c r="R1808">
        <v>0</v>
      </c>
      <c r="S1808">
        <f>200</f>
        <v>200</v>
      </c>
      <c r="T1808" s="9">
        <f t="shared" si="289"/>
        <v>76.391648274712097</v>
      </c>
      <c r="U1808">
        <f>0</f>
        <v>0</v>
      </c>
      <c r="V1808" s="9">
        <f t="shared" si="285"/>
        <v>76.391648274712097</v>
      </c>
      <c r="W1808" s="9">
        <f>0</f>
        <v>0</v>
      </c>
      <c r="X1808" s="9">
        <f>0</f>
        <v>0</v>
      </c>
      <c r="Y1808" s="9">
        <f>0</f>
        <v>0</v>
      </c>
      <c r="Z1808" s="9">
        <f>0</f>
        <v>0</v>
      </c>
      <c r="AA1808">
        <f>10</f>
        <v>10</v>
      </c>
    </row>
    <row r="1809" spans="1:27" x14ac:dyDescent="0.55000000000000004">
      <c r="A1809" s="10">
        <v>46235</v>
      </c>
      <c r="B1809" t="s">
        <v>11</v>
      </c>
      <c r="C1809" t="s">
        <v>23</v>
      </c>
      <c r="D1809" t="s">
        <v>13</v>
      </c>
      <c r="E1809" t="s">
        <v>28</v>
      </c>
      <c r="F1809" t="s">
        <v>18</v>
      </c>
      <c r="G1809" t="s">
        <v>16</v>
      </c>
      <c r="H1809">
        <v>7.5676704459926496</v>
      </c>
      <c r="J1809">
        <f t="shared" si="286"/>
        <v>1808</v>
      </c>
      <c r="K1809" t="str">
        <f t="shared" si="280"/>
        <v>CenterPointHouston LZ</v>
      </c>
      <c r="L1809" s="10">
        <f t="shared" si="287"/>
        <v>45887</v>
      </c>
      <c r="M1809" s="10">
        <f t="shared" si="288"/>
        <v>46235</v>
      </c>
      <c r="N1809" t="str">
        <f t="shared" si="281"/>
        <v>COAST</v>
      </c>
      <c r="O1809" t="str">
        <f t="shared" si="282"/>
        <v>MED</v>
      </c>
      <c r="P1809" t="str">
        <f t="shared" si="283"/>
        <v>APG&amp;E</v>
      </c>
      <c r="Q1809">
        <f t="shared" si="284"/>
        <v>36</v>
      </c>
      <c r="R1809">
        <v>0</v>
      </c>
      <c r="S1809">
        <f>200</f>
        <v>200</v>
      </c>
      <c r="T1809" s="9">
        <f t="shared" si="289"/>
        <v>75.676704459926498</v>
      </c>
      <c r="U1809">
        <f>0</f>
        <v>0</v>
      </c>
      <c r="V1809" s="9">
        <f t="shared" si="285"/>
        <v>75.676704459926498</v>
      </c>
      <c r="W1809" s="9">
        <f>0</f>
        <v>0</v>
      </c>
      <c r="X1809" s="9">
        <f>0</f>
        <v>0</v>
      </c>
      <c r="Y1809" s="9">
        <f>0</f>
        <v>0</v>
      </c>
      <c r="Z1809" s="9">
        <f>0</f>
        <v>0</v>
      </c>
      <c r="AA1809">
        <f>10</f>
        <v>10</v>
      </c>
    </row>
    <row r="1810" spans="1:27" x14ac:dyDescent="0.55000000000000004">
      <c r="A1810" s="10">
        <v>46235</v>
      </c>
      <c r="B1810" t="s">
        <v>11</v>
      </c>
      <c r="C1810" t="s">
        <v>23</v>
      </c>
      <c r="D1810" t="s">
        <v>13</v>
      </c>
      <c r="E1810" t="s">
        <v>28</v>
      </c>
      <c r="F1810" t="s">
        <v>29</v>
      </c>
      <c r="G1810" t="s">
        <v>16</v>
      </c>
      <c r="H1810">
        <v>7.5984767702595999</v>
      </c>
      <c r="J1810">
        <f t="shared" si="286"/>
        <v>1809</v>
      </c>
      <c r="K1810" t="str">
        <f t="shared" si="280"/>
        <v>CenterPointHouston LZ</v>
      </c>
      <c r="L1810" s="10">
        <f t="shared" si="287"/>
        <v>45887</v>
      </c>
      <c r="M1810" s="10">
        <f t="shared" si="288"/>
        <v>46235</v>
      </c>
      <c r="N1810" t="str">
        <f t="shared" si="281"/>
        <v>COAST</v>
      </c>
      <c r="O1810" t="str">
        <f t="shared" si="282"/>
        <v>MED</v>
      </c>
      <c r="P1810" t="str">
        <f t="shared" si="283"/>
        <v>APG&amp;E</v>
      </c>
      <c r="Q1810">
        <f t="shared" si="284"/>
        <v>48</v>
      </c>
      <c r="R1810">
        <v>0</v>
      </c>
      <c r="S1810">
        <f>200</f>
        <v>200</v>
      </c>
      <c r="T1810" s="9">
        <f t="shared" si="289"/>
        <v>75.984767702596002</v>
      </c>
      <c r="U1810">
        <f>0</f>
        <v>0</v>
      </c>
      <c r="V1810" s="9">
        <f t="shared" si="285"/>
        <v>75.984767702596002</v>
      </c>
      <c r="W1810" s="9">
        <f>0</f>
        <v>0</v>
      </c>
      <c r="X1810" s="9">
        <f>0</f>
        <v>0</v>
      </c>
      <c r="Y1810" s="9">
        <f>0</f>
        <v>0</v>
      </c>
      <c r="Z1810" s="9">
        <f>0</f>
        <v>0</v>
      </c>
      <c r="AA1810">
        <f>10</f>
        <v>10</v>
      </c>
    </row>
    <row r="1811" spans="1:27" x14ac:dyDescent="0.55000000000000004">
      <c r="A1811" s="10">
        <v>46266</v>
      </c>
      <c r="B1811" t="s">
        <v>11</v>
      </c>
      <c r="C1811" t="s">
        <v>23</v>
      </c>
      <c r="D1811" t="s">
        <v>13</v>
      </c>
      <c r="E1811" t="s">
        <v>28</v>
      </c>
      <c r="F1811" t="s">
        <v>15</v>
      </c>
      <c r="G1811" t="s">
        <v>16</v>
      </c>
      <c r="H1811">
        <v>7.5941970967341401</v>
      </c>
      <c r="J1811">
        <f t="shared" si="286"/>
        <v>1810</v>
      </c>
      <c r="K1811" t="str">
        <f t="shared" si="280"/>
        <v>CenterPointHouston LZ</v>
      </c>
      <c r="L1811" s="10">
        <f t="shared" si="287"/>
        <v>45887</v>
      </c>
      <c r="M1811" s="10">
        <f t="shared" si="288"/>
        <v>46266</v>
      </c>
      <c r="N1811" t="str">
        <f t="shared" si="281"/>
        <v>COAST</v>
      </c>
      <c r="O1811" t="str">
        <f t="shared" si="282"/>
        <v>MED</v>
      </c>
      <c r="P1811" t="str">
        <f t="shared" si="283"/>
        <v>APG&amp;E</v>
      </c>
      <c r="Q1811">
        <f t="shared" si="284"/>
        <v>12</v>
      </c>
      <c r="R1811">
        <v>0</v>
      </c>
      <c r="S1811">
        <f>200</f>
        <v>200</v>
      </c>
      <c r="T1811" s="9">
        <f t="shared" si="289"/>
        <v>75.941970967341405</v>
      </c>
      <c r="U1811">
        <f>0</f>
        <v>0</v>
      </c>
      <c r="V1811" s="9">
        <f t="shared" si="285"/>
        <v>75.941970967341405</v>
      </c>
      <c r="W1811" s="9">
        <f>0</f>
        <v>0</v>
      </c>
      <c r="X1811" s="9">
        <f>0</f>
        <v>0</v>
      </c>
      <c r="Y1811" s="9">
        <f>0</f>
        <v>0</v>
      </c>
      <c r="Z1811" s="9">
        <f>0</f>
        <v>0</v>
      </c>
      <c r="AA1811">
        <f>10</f>
        <v>10</v>
      </c>
    </row>
    <row r="1812" spans="1:27" x14ac:dyDescent="0.55000000000000004">
      <c r="A1812" s="10">
        <v>46266</v>
      </c>
      <c r="B1812" t="s">
        <v>11</v>
      </c>
      <c r="C1812" t="s">
        <v>23</v>
      </c>
      <c r="D1812" t="s">
        <v>13</v>
      </c>
      <c r="E1812" t="s">
        <v>28</v>
      </c>
      <c r="F1812" t="s">
        <v>17</v>
      </c>
      <c r="G1812" t="s">
        <v>16</v>
      </c>
      <c r="H1812">
        <v>7.5980416052662401</v>
      </c>
      <c r="J1812">
        <f t="shared" si="286"/>
        <v>1811</v>
      </c>
      <c r="K1812" t="str">
        <f t="shared" si="280"/>
        <v>CenterPointHouston LZ</v>
      </c>
      <c r="L1812" s="10">
        <f t="shared" si="287"/>
        <v>45887</v>
      </c>
      <c r="M1812" s="10">
        <f t="shared" si="288"/>
        <v>46266</v>
      </c>
      <c r="N1812" t="str">
        <f t="shared" si="281"/>
        <v>COAST</v>
      </c>
      <c r="O1812" t="str">
        <f t="shared" si="282"/>
        <v>MED</v>
      </c>
      <c r="P1812" t="str">
        <f t="shared" si="283"/>
        <v>APG&amp;E</v>
      </c>
      <c r="Q1812">
        <f t="shared" si="284"/>
        <v>24</v>
      </c>
      <c r="R1812">
        <v>0</v>
      </c>
      <c r="S1812">
        <f>200</f>
        <v>200</v>
      </c>
      <c r="T1812" s="9">
        <f t="shared" si="289"/>
        <v>75.980416052662406</v>
      </c>
      <c r="U1812">
        <f>0</f>
        <v>0</v>
      </c>
      <c r="V1812" s="9">
        <f t="shared" si="285"/>
        <v>75.980416052662406</v>
      </c>
      <c r="W1812" s="9">
        <f>0</f>
        <v>0</v>
      </c>
      <c r="X1812" s="9">
        <f>0</f>
        <v>0</v>
      </c>
      <c r="Y1812" s="9">
        <f>0</f>
        <v>0</v>
      </c>
      <c r="Z1812" s="9">
        <f>0</f>
        <v>0</v>
      </c>
      <c r="AA1812">
        <f>10</f>
        <v>10</v>
      </c>
    </row>
    <row r="1813" spans="1:27" x14ac:dyDescent="0.55000000000000004">
      <c r="A1813" s="10">
        <v>46266</v>
      </c>
      <c r="B1813" t="s">
        <v>11</v>
      </c>
      <c r="C1813" t="s">
        <v>23</v>
      </c>
      <c r="D1813" t="s">
        <v>13</v>
      </c>
      <c r="E1813" t="s">
        <v>28</v>
      </c>
      <c r="F1813" t="s">
        <v>18</v>
      </c>
      <c r="G1813" t="s">
        <v>16</v>
      </c>
      <c r="H1813">
        <v>7.5381363596348603</v>
      </c>
      <c r="J1813">
        <f t="shared" si="286"/>
        <v>1812</v>
      </c>
      <c r="K1813" t="str">
        <f t="shared" si="280"/>
        <v>CenterPointHouston LZ</v>
      </c>
      <c r="L1813" s="10">
        <f t="shared" si="287"/>
        <v>45887</v>
      </c>
      <c r="M1813" s="10">
        <f t="shared" si="288"/>
        <v>46266</v>
      </c>
      <c r="N1813" t="str">
        <f t="shared" si="281"/>
        <v>COAST</v>
      </c>
      <c r="O1813" t="str">
        <f t="shared" si="282"/>
        <v>MED</v>
      </c>
      <c r="P1813" t="str">
        <f t="shared" si="283"/>
        <v>APG&amp;E</v>
      </c>
      <c r="Q1813">
        <f t="shared" si="284"/>
        <v>36</v>
      </c>
      <c r="R1813">
        <v>0</v>
      </c>
      <c r="S1813">
        <f>200</f>
        <v>200</v>
      </c>
      <c r="T1813" s="9">
        <f t="shared" si="289"/>
        <v>75.381363596348606</v>
      </c>
      <c r="U1813">
        <f>0</f>
        <v>0</v>
      </c>
      <c r="V1813" s="9">
        <f t="shared" si="285"/>
        <v>75.381363596348606</v>
      </c>
      <c r="W1813" s="9">
        <f>0</f>
        <v>0</v>
      </c>
      <c r="X1813" s="9">
        <f>0</f>
        <v>0</v>
      </c>
      <c r="Y1813" s="9">
        <f>0</f>
        <v>0</v>
      </c>
      <c r="Z1813" s="9">
        <f>0</f>
        <v>0</v>
      </c>
      <c r="AA1813">
        <f>10</f>
        <v>10</v>
      </c>
    </row>
    <row r="1814" spans="1:27" x14ac:dyDescent="0.55000000000000004">
      <c r="A1814" s="10">
        <v>46266</v>
      </c>
      <c r="B1814" t="s">
        <v>11</v>
      </c>
      <c r="C1814" t="s">
        <v>23</v>
      </c>
      <c r="D1814" t="s">
        <v>13</v>
      </c>
      <c r="E1814" t="s">
        <v>28</v>
      </c>
      <c r="F1814" t="s">
        <v>29</v>
      </c>
      <c r="G1814" t="s">
        <v>16</v>
      </c>
      <c r="H1814">
        <v>7.5682855935302698</v>
      </c>
      <c r="J1814">
        <f t="shared" si="286"/>
        <v>1813</v>
      </c>
      <c r="K1814" t="str">
        <f t="shared" si="280"/>
        <v>CenterPointHouston LZ</v>
      </c>
      <c r="L1814" s="10">
        <f t="shared" si="287"/>
        <v>45887</v>
      </c>
      <c r="M1814" s="10">
        <f t="shared" si="288"/>
        <v>46266</v>
      </c>
      <c r="N1814" t="str">
        <f t="shared" si="281"/>
        <v>COAST</v>
      </c>
      <c r="O1814" t="str">
        <f t="shared" si="282"/>
        <v>MED</v>
      </c>
      <c r="P1814" t="str">
        <f t="shared" si="283"/>
        <v>APG&amp;E</v>
      </c>
      <c r="Q1814">
        <f t="shared" si="284"/>
        <v>48</v>
      </c>
      <c r="R1814">
        <v>0</v>
      </c>
      <c r="S1814">
        <f>200</f>
        <v>200</v>
      </c>
      <c r="T1814" s="9">
        <f t="shared" si="289"/>
        <v>75.682855935302698</v>
      </c>
      <c r="U1814">
        <f>0</f>
        <v>0</v>
      </c>
      <c r="V1814" s="9">
        <f t="shared" si="285"/>
        <v>75.682855935302698</v>
      </c>
      <c r="W1814" s="9">
        <f>0</f>
        <v>0</v>
      </c>
      <c r="X1814" s="9">
        <f>0</f>
        <v>0</v>
      </c>
      <c r="Y1814" s="9">
        <f>0</f>
        <v>0</v>
      </c>
      <c r="Z1814" s="9">
        <f>0</f>
        <v>0</v>
      </c>
      <c r="AA1814">
        <f>10</f>
        <v>10</v>
      </c>
    </row>
    <row r="1815" spans="1:27" x14ac:dyDescent="0.55000000000000004">
      <c r="A1815" s="10">
        <v>46296</v>
      </c>
      <c r="B1815" t="s">
        <v>11</v>
      </c>
      <c r="C1815" t="s">
        <v>23</v>
      </c>
      <c r="D1815" t="s">
        <v>13</v>
      </c>
      <c r="E1815" t="s">
        <v>28</v>
      </c>
      <c r="F1815" t="s">
        <v>15</v>
      </c>
      <c r="G1815" t="s">
        <v>16</v>
      </c>
      <c r="H1815">
        <v>7.5932526808123804</v>
      </c>
      <c r="J1815">
        <f t="shared" si="286"/>
        <v>1814</v>
      </c>
      <c r="K1815" t="str">
        <f t="shared" si="280"/>
        <v>CenterPointHouston LZ</v>
      </c>
      <c r="L1815" s="10">
        <f t="shared" si="287"/>
        <v>45887</v>
      </c>
      <c r="M1815" s="10">
        <f t="shared" si="288"/>
        <v>46296</v>
      </c>
      <c r="N1815" t="str">
        <f t="shared" si="281"/>
        <v>COAST</v>
      </c>
      <c r="O1815" t="str">
        <f t="shared" si="282"/>
        <v>MED</v>
      </c>
      <c r="P1815" t="str">
        <f t="shared" si="283"/>
        <v>APG&amp;E</v>
      </c>
      <c r="Q1815">
        <f t="shared" si="284"/>
        <v>12</v>
      </c>
      <c r="R1815">
        <v>0</v>
      </c>
      <c r="S1815">
        <f>200</f>
        <v>200</v>
      </c>
      <c r="T1815" s="9">
        <f t="shared" si="289"/>
        <v>75.932526808123811</v>
      </c>
      <c r="U1815">
        <f>0</f>
        <v>0</v>
      </c>
      <c r="V1815" s="9">
        <f t="shared" si="285"/>
        <v>75.932526808123811</v>
      </c>
      <c r="W1815" s="9">
        <f>0</f>
        <v>0</v>
      </c>
      <c r="X1815" s="9">
        <f>0</f>
        <v>0</v>
      </c>
      <c r="Y1815" s="9">
        <f>0</f>
        <v>0</v>
      </c>
      <c r="Z1815" s="9">
        <f>0</f>
        <v>0</v>
      </c>
      <c r="AA1815">
        <f>10</f>
        <v>10</v>
      </c>
    </row>
    <row r="1816" spans="1:27" x14ac:dyDescent="0.55000000000000004">
      <c r="A1816" s="10">
        <v>46296</v>
      </c>
      <c r="B1816" t="s">
        <v>11</v>
      </c>
      <c r="C1816" t="s">
        <v>23</v>
      </c>
      <c r="D1816" t="s">
        <v>13</v>
      </c>
      <c r="E1816" t="s">
        <v>28</v>
      </c>
      <c r="F1816" t="s">
        <v>17</v>
      </c>
      <c r="G1816" t="s">
        <v>16</v>
      </c>
      <c r="H1816">
        <v>7.5860582397998604</v>
      </c>
      <c r="J1816">
        <f t="shared" si="286"/>
        <v>1815</v>
      </c>
      <c r="K1816" t="str">
        <f t="shared" si="280"/>
        <v>CenterPointHouston LZ</v>
      </c>
      <c r="L1816" s="10">
        <f t="shared" si="287"/>
        <v>45887</v>
      </c>
      <c r="M1816" s="10">
        <f t="shared" si="288"/>
        <v>46296</v>
      </c>
      <c r="N1816" t="str">
        <f t="shared" si="281"/>
        <v>COAST</v>
      </c>
      <c r="O1816" t="str">
        <f t="shared" si="282"/>
        <v>MED</v>
      </c>
      <c r="P1816" t="str">
        <f t="shared" si="283"/>
        <v>APG&amp;E</v>
      </c>
      <c r="Q1816">
        <f t="shared" si="284"/>
        <v>24</v>
      </c>
      <c r="R1816">
        <v>0</v>
      </c>
      <c r="S1816">
        <f>200</f>
        <v>200</v>
      </c>
      <c r="T1816" s="9">
        <f t="shared" si="289"/>
        <v>75.860582397998598</v>
      </c>
      <c r="U1816">
        <f>0</f>
        <v>0</v>
      </c>
      <c r="V1816" s="9">
        <f t="shared" si="285"/>
        <v>75.860582397998598</v>
      </c>
      <c r="W1816" s="9">
        <f>0</f>
        <v>0</v>
      </c>
      <c r="X1816" s="9">
        <f>0</f>
        <v>0</v>
      </c>
      <c r="Y1816" s="9">
        <f>0</f>
        <v>0</v>
      </c>
      <c r="Z1816" s="9">
        <f>0</f>
        <v>0</v>
      </c>
      <c r="AA1816">
        <f>10</f>
        <v>10</v>
      </c>
    </row>
    <row r="1817" spans="1:27" x14ac:dyDescent="0.55000000000000004">
      <c r="A1817" s="10">
        <v>46296</v>
      </c>
      <c r="B1817" t="s">
        <v>11</v>
      </c>
      <c r="C1817" t="s">
        <v>23</v>
      </c>
      <c r="D1817" t="s">
        <v>13</v>
      </c>
      <c r="E1817" t="s">
        <v>28</v>
      </c>
      <c r="F1817" t="s">
        <v>18</v>
      </c>
      <c r="G1817" t="s">
        <v>16</v>
      </c>
      <c r="H1817">
        <v>7.5269978245631997</v>
      </c>
      <c r="J1817">
        <f t="shared" si="286"/>
        <v>1816</v>
      </c>
      <c r="K1817" t="str">
        <f t="shared" si="280"/>
        <v>CenterPointHouston LZ</v>
      </c>
      <c r="L1817" s="10">
        <f t="shared" si="287"/>
        <v>45887</v>
      </c>
      <c r="M1817" s="10">
        <f t="shared" si="288"/>
        <v>46296</v>
      </c>
      <c r="N1817" t="str">
        <f t="shared" si="281"/>
        <v>COAST</v>
      </c>
      <c r="O1817" t="str">
        <f t="shared" si="282"/>
        <v>MED</v>
      </c>
      <c r="P1817" t="str">
        <f t="shared" si="283"/>
        <v>APG&amp;E</v>
      </c>
      <c r="Q1817">
        <f t="shared" si="284"/>
        <v>36</v>
      </c>
      <c r="R1817">
        <v>0</v>
      </c>
      <c r="S1817">
        <f>200</f>
        <v>200</v>
      </c>
      <c r="T1817" s="9">
        <f t="shared" si="289"/>
        <v>75.269978245631989</v>
      </c>
      <c r="U1817">
        <f>0</f>
        <v>0</v>
      </c>
      <c r="V1817" s="9">
        <f t="shared" si="285"/>
        <v>75.269978245631989</v>
      </c>
      <c r="W1817" s="9">
        <f>0</f>
        <v>0</v>
      </c>
      <c r="X1817" s="9">
        <f>0</f>
        <v>0</v>
      </c>
      <c r="Y1817" s="9">
        <f>0</f>
        <v>0</v>
      </c>
      <c r="Z1817" s="9">
        <f>0</f>
        <v>0</v>
      </c>
      <c r="AA1817">
        <f>10</f>
        <v>10</v>
      </c>
    </row>
    <row r="1818" spans="1:27" x14ac:dyDescent="0.55000000000000004">
      <c r="A1818" s="10">
        <v>46296</v>
      </c>
      <c r="B1818" t="s">
        <v>11</v>
      </c>
      <c r="C1818" t="s">
        <v>23</v>
      </c>
      <c r="D1818" t="s">
        <v>13</v>
      </c>
      <c r="E1818" t="s">
        <v>28</v>
      </c>
      <c r="F1818" t="s">
        <v>29</v>
      </c>
      <c r="G1818" t="s">
        <v>16</v>
      </c>
      <c r="H1818">
        <v>7.5638956041663397</v>
      </c>
      <c r="J1818">
        <f t="shared" si="286"/>
        <v>1817</v>
      </c>
      <c r="K1818" t="str">
        <f t="shared" si="280"/>
        <v>CenterPointHouston LZ</v>
      </c>
      <c r="L1818" s="10">
        <f t="shared" si="287"/>
        <v>45887</v>
      </c>
      <c r="M1818" s="10">
        <f t="shared" si="288"/>
        <v>46296</v>
      </c>
      <c r="N1818" t="str">
        <f t="shared" si="281"/>
        <v>COAST</v>
      </c>
      <c r="O1818" t="str">
        <f t="shared" si="282"/>
        <v>MED</v>
      </c>
      <c r="P1818" t="str">
        <f t="shared" si="283"/>
        <v>APG&amp;E</v>
      </c>
      <c r="Q1818">
        <f t="shared" si="284"/>
        <v>48</v>
      </c>
      <c r="R1818">
        <v>0</v>
      </c>
      <c r="S1818">
        <f>200</f>
        <v>200</v>
      </c>
      <c r="T1818" s="9">
        <f t="shared" si="289"/>
        <v>75.638956041663391</v>
      </c>
      <c r="U1818">
        <f>0</f>
        <v>0</v>
      </c>
      <c r="V1818" s="9">
        <f t="shared" si="285"/>
        <v>75.638956041663391</v>
      </c>
      <c r="W1818" s="9">
        <f>0</f>
        <v>0</v>
      </c>
      <c r="X1818" s="9">
        <f>0</f>
        <v>0</v>
      </c>
      <c r="Y1818" s="9">
        <f>0</f>
        <v>0</v>
      </c>
      <c r="Z1818" s="9">
        <f>0</f>
        <v>0</v>
      </c>
      <c r="AA1818">
        <f>10</f>
        <v>10</v>
      </c>
    </row>
    <row r="1819" spans="1:27" x14ac:dyDescent="0.55000000000000004">
      <c r="A1819" s="10">
        <v>46327</v>
      </c>
      <c r="B1819" t="s">
        <v>11</v>
      </c>
      <c r="C1819" t="s">
        <v>23</v>
      </c>
      <c r="D1819" t="s">
        <v>13</v>
      </c>
      <c r="E1819" t="s">
        <v>28</v>
      </c>
      <c r="F1819" t="s">
        <v>15</v>
      </c>
      <c r="G1819" t="s">
        <v>16</v>
      </c>
      <c r="H1819">
        <v>7.57976585329902</v>
      </c>
      <c r="J1819">
        <f t="shared" si="286"/>
        <v>1818</v>
      </c>
      <c r="K1819" t="str">
        <f t="shared" si="280"/>
        <v>CenterPointHouston LZ</v>
      </c>
      <c r="L1819" s="10">
        <f t="shared" si="287"/>
        <v>45887</v>
      </c>
      <c r="M1819" s="10">
        <f t="shared" si="288"/>
        <v>46327</v>
      </c>
      <c r="N1819" t="str">
        <f t="shared" si="281"/>
        <v>COAST</v>
      </c>
      <c r="O1819" t="str">
        <f t="shared" si="282"/>
        <v>MED</v>
      </c>
      <c r="P1819" t="str">
        <f t="shared" si="283"/>
        <v>APG&amp;E</v>
      </c>
      <c r="Q1819">
        <f t="shared" si="284"/>
        <v>12</v>
      </c>
      <c r="R1819">
        <v>0</v>
      </c>
      <c r="S1819">
        <f>200</f>
        <v>200</v>
      </c>
      <c r="T1819" s="9">
        <f t="shared" si="289"/>
        <v>75.797658532990198</v>
      </c>
      <c r="U1819">
        <f>0</f>
        <v>0</v>
      </c>
      <c r="V1819" s="9">
        <f t="shared" si="285"/>
        <v>75.797658532990198</v>
      </c>
      <c r="W1819" s="9">
        <f>0</f>
        <v>0</v>
      </c>
      <c r="X1819" s="9">
        <f>0</f>
        <v>0</v>
      </c>
      <c r="Y1819" s="9">
        <f>0</f>
        <v>0</v>
      </c>
      <c r="Z1819" s="9">
        <f>0</f>
        <v>0</v>
      </c>
      <c r="AA1819">
        <f>10</f>
        <v>10</v>
      </c>
    </row>
    <row r="1820" spans="1:27" x14ac:dyDescent="0.55000000000000004">
      <c r="A1820" s="10">
        <v>46327</v>
      </c>
      <c r="B1820" t="s">
        <v>11</v>
      </c>
      <c r="C1820" t="s">
        <v>23</v>
      </c>
      <c r="D1820" t="s">
        <v>13</v>
      </c>
      <c r="E1820" t="s">
        <v>28</v>
      </c>
      <c r="F1820" t="s">
        <v>17</v>
      </c>
      <c r="G1820" t="s">
        <v>16</v>
      </c>
      <c r="H1820">
        <v>7.5828882092378</v>
      </c>
      <c r="J1820">
        <f t="shared" si="286"/>
        <v>1819</v>
      </c>
      <c r="K1820" t="str">
        <f t="shared" si="280"/>
        <v>CenterPointHouston LZ</v>
      </c>
      <c r="L1820" s="10">
        <f t="shared" si="287"/>
        <v>45887</v>
      </c>
      <c r="M1820" s="10">
        <f t="shared" si="288"/>
        <v>46327</v>
      </c>
      <c r="N1820" t="str">
        <f t="shared" si="281"/>
        <v>COAST</v>
      </c>
      <c r="O1820" t="str">
        <f t="shared" si="282"/>
        <v>MED</v>
      </c>
      <c r="P1820" t="str">
        <f t="shared" si="283"/>
        <v>APG&amp;E</v>
      </c>
      <c r="Q1820">
        <f t="shared" si="284"/>
        <v>24</v>
      </c>
      <c r="R1820">
        <v>0</v>
      </c>
      <c r="S1820">
        <f>200</f>
        <v>200</v>
      </c>
      <c r="T1820" s="9">
        <f t="shared" si="289"/>
        <v>75.828882092377995</v>
      </c>
      <c r="U1820">
        <f>0</f>
        <v>0</v>
      </c>
      <c r="V1820" s="9">
        <f t="shared" si="285"/>
        <v>75.828882092377995</v>
      </c>
      <c r="W1820" s="9">
        <f>0</f>
        <v>0</v>
      </c>
      <c r="X1820" s="9">
        <f>0</f>
        <v>0</v>
      </c>
      <c r="Y1820" s="9">
        <f>0</f>
        <v>0</v>
      </c>
      <c r="Z1820" s="9">
        <f>0</f>
        <v>0</v>
      </c>
      <c r="AA1820">
        <f>10</f>
        <v>10</v>
      </c>
    </row>
    <row r="1821" spans="1:27" x14ac:dyDescent="0.55000000000000004">
      <c r="A1821" s="10">
        <v>46327</v>
      </c>
      <c r="B1821" t="s">
        <v>11</v>
      </c>
      <c r="C1821" t="s">
        <v>23</v>
      </c>
      <c r="D1821" t="s">
        <v>13</v>
      </c>
      <c r="E1821" t="s">
        <v>28</v>
      </c>
      <c r="F1821" t="s">
        <v>18</v>
      </c>
      <c r="G1821" t="s">
        <v>16</v>
      </c>
      <c r="H1821">
        <v>7.5219527959793702</v>
      </c>
      <c r="J1821">
        <f t="shared" si="286"/>
        <v>1820</v>
      </c>
      <c r="K1821" t="str">
        <f t="shared" si="280"/>
        <v>CenterPointHouston LZ</v>
      </c>
      <c r="L1821" s="10">
        <f t="shared" si="287"/>
        <v>45887</v>
      </c>
      <c r="M1821" s="10">
        <f t="shared" si="288"/>
        <v>46327</v>
      </c>
      <c r="N1821" t="str">
        <f t="shared" si="281"/>
        <v>COAST</v>
      </c>
      <c r="O1821" t="str">
        <f t="shared" si="282"/>
        <v>MED</v>
      </c>
      <c r="P1821" t="str">
        <f t="shared" si="283"/>
        <v>APG&amp;E</v>
      </c>
      <c r="Q1821">
        <f t="shared" si="284"/>
        <v>36</v>
      </c>
      <c r="R1821">
        <v>0</v>
      </c>
      <c r="S1821">
        <f>200</f>
        <v>200</v>
      </c>
      <c r="T1821" s="9">
        <f t="shared" si="289"/>
        <v>75.219527959793709</v>
      </c>
      <c r="U1821">
        <f>0</f>
        <v>0</v>
      </c>
      <c r="V1821" s="9">
        <f t="shared" si="285"/>
        <v>75.219527959793709</v>
      </c>
      <c r="W1821" s="9">
        <f>0</f>
        <v>0</v>
      </c>
      <c r="X1821" s="9">
        <f>0</f>
        <v>0</v>
      </c>
      <c r="Y1821" s="9">
        <f>0</f>
        <v>0</v>
      </c>
      <c r="Z1821" s="9">
        <f>0</f>
        <v>0</v>
      </c>
      <c r="AA1821">
        <f>10</f>
        <v>10</v>
      </c>
    </row>
    <row r="1822" spans="1:27" x14ac:dyDescent="0.55000000000000004">
      <c r="A1822" s="10">
        <v>46327</v>
      </c>
      <c r="B1822" t="s">
        <v>11</v>
      </c>
      <c r="C1822" t="s">
        <v>23</v>
      </c>
      <c r="D1822" t="s">
        <v>13</v>
      </c>
      <c r="E1822" t="s">
        <v>28</v>
      </c>
      <c r="F1822" t="s">
        <v>29</v>
      </c>
      <c r="G1822" t="s">
        <v>16</v>
      </c>
      <c r="H1822">
        <v>7.5658583197843496</v>
      </c>
      <c r="J1822">
        <f t="shared" si="286"/>
        <v>1821</v>
      </c>
      <c r="K1822" t="str">
        <f t="shared" si="280"/>
        <v>CenterPointHouston LZ</v>
      </c>
      <c r="L1822" s="10">
        <f t="shared" si="287"/>
        <v>45887</v>
      </c>
      <c r="M1822" s="10">
        <f t="shared" si="288"/>
        <v>46327</v>
      </c>
      <c r="N1822" t="str">
        <f t="shared" si="281"/>
        <v>COAST</v>
      </c>
      <c r="O1822" t="str">
        <f t="shared" si="282"/>
        <v>MED</v>
      </c>
      <c r="P1822" t="str">
        <f t="shared" si="283"/>
        <v>APG&amp;E</v>
      </c>
      <c r="Q1822">
        <f t="shared" si="284"/>
        <v>48</v>
      </c>
      <c r="R1822">
        <v>0</v>
      </c>
      <c r="S1822">
        <f>200</f>
        <v>200</v>
      </c>
      <c r="T1822" s="9">
        <f t="shared" si="289"/>
        <v>75.658583197843498</v>
      </c>
      <c r="U1822">
        <f>0</f>
        <v>0</v>
      </c>
      <c r="V1822" s="9">
        <f t="shared" si="285"/>
        <v>75.658583197843498</v>
      </c>
      <c r="W1822" s="9">
        <f>0</f>
        <v>0</v>
      </c>
      <c r="X1822" s="9">
        <f>0</f>
        <v>0</v>
      </c>
      <c r="Y1822" s="9">
        <f>0</f>
        <v>0</v>
      </c>
      <c r="Z1822" s="9">
        <f>0</f>
        <v>0</v>
      </c>
      <c r="AA1822">
        <f>10</f>
        <v>10</v>
      </c>
    </row>
    <row r="1823" spans="1:27" x14ac:dyDescent="0.55000000000000004">
      <c r="A1823" s="10">
        <v>46357</v>
      </c>
      <c r="B1823" t="s">
        <v>11</v>
      </c>
      <c r="C1823" t="s">
        <v>23</v>
      </c>
      <c r="D1823" t="s">
        <v>13</v>
      </c>
      <c r="E1823" t="s">
        <v>28</v>
      </c>
      <c r="F1823" t="s">
        <v>15</v>
      </c>
      <c r="G1823" t="s">
        <v>16</v>
      </c>
      <c r="H1823">
        <v>7.5715684211086103</v>
      </c>
      <c r="J1823">
        <f t="shared" si="286"/>
        <v>1822</v>
      </c>
      <c r="K1823" t="str">
        <f t="shared" si="280"/>
        <v>CenterPointHouston LZ</v>
      </c>
      <c r="L1823" s="10">
        <f t="shared" si="287"/>
        <v>45887</v>
      </c>
      <c r="M1823" s="10">
        <f t="shared" si="288"/>
        <v>46357</v>
      </c>
      <c r="N1823" t="str">
        <f t="shared" si="281"/>
        <v>COAST</v>
      </c>
      <c r="O1823" t="str">
        <f t="shared" si="282"/>
        <v>MED</v>
      </c>
      <c r="P1823" t="str">
        <f t="shared" si="283"/>
        <v>APG&amp;E</v>
      </c>
      <c r="Q1823">
        <f t="shared" si="284"/>
        <v>12</v>
      </c>
      <c r="R1823">
        <v>0</v>
      </c>
      <c r="S1823">
        <f>200</f>
        <v>200</v>
      </c>
      <c r="T1823" s="9">
        <f t="shared" si="289"/>
        <v>75.715684211086099</v>
      </c>
      <c r="U1823">
        <f>0</f>
        <v>0</v>
      </c>
      <c r="V1823" s="9">
        <f t="shared" si="285"/>
        <v>75.715684211086099</v>
      </c>
      <c r="W1823" s="9">
        <f>0</f>
        <v>0</v>
      </c>
      <c r="X1823" s="9">
        <f>0</f>
        <v>0</v>
      </c>
      <c r="Y1823" s="9">
        <f>0</f>
        <v>0</v>
      </c>
      <c r="Z1823" s="9">
        <f>0</f>
        <v>0</v>
      </c>
      <c r="AA1823">
        <f>10</f>
        <v>10</v>
      </c>
    </row>
    <row r="1824" spans="1:27" x14ac:dyDescent="0.55000000000000004">
      <c r="A1824" s="10">
        <v>46357</v>
      </c>
      <c r="B1824" t="s">
        <v>11</v>
      </c>
      <c r="C1824" t="s">
        <v>23</v>
      </c>
      <c r="D1824" t="s">
        <v>13</v>
      </c>
      <c r="E1824" t="s">
        <v>28</v>
      </c>
      <c r="F1824" t="s">
        <v>17</v>
      </c>
      <c r="G1824" t="s">
        <v>16</v>
      </c>
      <c r="H1824">
        <v>7.5773381272429496</v>
      </c>
      <c r="J1824">
        <f t="shared" si="286"/>
        <v>1823</v>
      </c>
      <c r="K1824" t="str">
        <f t="shared" si="280"/>
        <v>CenterPointHouston LZ</v>
      </c>
      <c r="L1824" s="10">
        <f t="shared" si="287"/>
        <v>45887</v>
      </c>
      <c r="M1824" s="10">
        <f t="shared" si="288"/>
        <v>46357</v>
      </c>
      <c r="N1824" t="str">
        <f t="shared" si="281"/>
        <v>COAST</v>
      </c>
      <c r="O1824" t="str">
        <f t="shared" si="282"/>
        <v>MED</v>
      </c>
      <c r="P1824" t="str">
        <f t="shared" si="283"/>
        <v>APG&amp;E</v>
      </c>
      <c r="Q1824">
        <f t="shared" si="284"/>
        <v>24</v>
      </c>
      <c r="R1824">
        <v>0</v>
      </c>
      <c r="S1824">
        <f>200</f>
        <v>200</v>
      </c>
      <c r="T1824" s="9">
        <f t="shared" si="289"/>
        <v>75.773381272429503</v>
      </c>
      <c r="U1824">
        <f>0</f>
        <v>0</v>
      </c>
      <c r="V1824" s="9">
        <f t="shared" si="285"/>
        <v>75.773381272429503</v>
      </c>
      <c r="W1824" s="9">
        <f>0</f>
        <v>0</v>
      </c>
      <c r="X1824" s="9">
        <f>0</f>
        <v>0</v>
      </c>
      <c r="Y1824" s="9">
        <f>0</f>
        <v>0</v>
      </c>
      <c r="Z1824" s="9">
        <f>0</f>
        <v>0</v>
      </c>
      <c r="AA1824">
        <f>10</f>
        <v>10</v>
      </c>
    </row>
    <row r="1825" spans="1:27" x14ac:dyDescent="0.55000000000000004">
      <c r="A1825" s="10">
        <v>46357</v>
      </c>
      <c r="B1825" t="s">
        <v>11</v>
      </c>
      <c r="C1825" t="s">
        <v>23</v>
      </c>
      <c r="D1825" t="s">
        <v>13</v>
      </c>
      <c r="E1825" t="s">
        <v>28</v>
      </c>
      <c r="F1825" t="s">
        <v>18</v>
      </c>
      <c r="G1825" t="s">
        <v>16</v>
      </c>
      <c r="H1825">
        <v>7.5176047390466696</v>
      </c>
      <c r="J1825">
        <f t="shared" si="286"/>
        <v>1824</v>
      </c>
      <c r="K1825" t="str">
        <f t="shared" si="280"/>
        <v>CenterPointHouston LZ</v>
      </c>
      <c r="L1825" s="10">
        <f t="shared" si="287"/>
        <v>45887</v>
      </c>
      <c r="M1825" s="10">
        <f t="shared" si="288"/>
        <v>46357</v>
      </c>
      <c r="N1825" t="str">
        <f t="shared" si="281"/>
        <v>COAST</v>
      </c>
      <c r="O1825" t="str">
        <f t="shared" si="282"/>
        <v>MED</v>
      </c>
      <c r="P1825" t="str">
        <f t="shared" si="283"/>
        <v>APG&amp;E</v>
      </c>
      <c r="Q1825">
        <f t="shared" si="284"/>
        <v>36</v>
      </c>
      <c r="R1825">
        <v>0</v>
      </c>
      <c r="S1825">
        <f>200</f>
        <v>200</v>
      </c>
      <c r="T1825" s="9">
        <f t="shared" si="289"/>
        <v>75.176047390466692</v>
      </c>
      <c r="U1825">
        <f>0</f>
        <v>0</v>
      </c>
      <c r="V1825" s="9">
        <f t="shared" si="285"/>
        <v>75.176047390466692</v>
      </c>
      <c r="W1825" s="9">
        <f>0</f>
        <v>0</v>
      </c>
      <c r="X1825" s="9">
        <f>0</f>
        <v>0</v>
      </c>
      <c r="Y1825" s="9">
        <f>0</f>
        <v>0</v>
      </c>
      <c r="Z1825" s="9">
        <f>0</f>
        <v>0</v>
      </c>
      <c r="AA1825">
        <f>10</f>
        <v>10</v>
      </c>
    </row>
    <row r="1826" spans="1:27" x14ac:dyDescent="0.55000000000000004">
      <c r="A1826" s="10">
        <v>46357</v>
      </c>
      <c r="B1826" t="s">
        <v>11</v>
      </c>
      <c r="C1826" t="s">
        <v>23</v>
      </c>
      <c r="D1826" t="s">
        <v>13</v>
      </c>
      <c r="E1826" t="s">
        <v>28</v>
      </c>
      <c r="F1826" t="s">
        <v>29</v>
      </c>
      <c r="G1826" t="s">
        <v>16</v>
      </c>
      <c r="H1826">
        <v>7.5655112873047496</v>
      </c>
      <c r="J1826">
        <f t="shared" si="286"/>
        <v>1825</v>
      </c>
      <c r="K1826" t="str">
        <f t="shared" si="280"/>
        <v>CenterPointHouston LZ</v>
      </c>
      <c r="L1826" s="10">
        <f t="shared" si="287"/>
        <v>45887</v>
      </c>
      <c r="M1826" s="10">
        <f t="shared" si="288"/>
        <v>46357</v>
      </c>
      <c r="N1826" t="str">
        <f t="shared" si="281"/>
        <v>COAST</v>
      </c>
      <c r="O1826" t="str">
        <f t="shared" si="282"/>
        <v>MED</v>
      </c>
      <c r="P1826" t="str">
        <f t="shared" si="283"/>
        <v>APG&amp;E</v>
      </c>
      <c r="Q1826">
        <f t="shared" si="284"/>
        <v>48</v>
      </c>
      <c r="R1826">
        <v>0</v>
      </c>
      <c r="S1826">
        <f>200</f>
        <v>200</v>
      </c>
      <c r="T1826" s="9">
        <f t="shared" si="289"/>
        <v>75.6551128730475</v>
      </c>
      <c r="U1826">
        <f>0</f>
        <v>0</v>
      </c>
      <c r="V1826" s="9">
        <f t="shared" si="285"/>
        <v>75.6551128730475</v>
      </c>
      <c r="W1826" s="9">
        <f>0</f>
        <v>0</v>
      </c>
      <c r="X1826" s="9">
        <f>0</f>
        <v>0</v>
      </c>
      <c r="Y1826" s="9">
        <f>0</f>
        <v>0</v>
      </c>
      <c r="Z1826" s="9">
        <f>0</f>
        <v>0</v>
      </c>
      <c r="AA1826">
        <f>10</f>
        <v>10</v>
      </c>
    </row>
    <row r="1827" spans="1:27" x14ac:dyDescent="0.55000000000000004">
      <c r="A1827" s="10">
        <v>46388</v>
      </c>
      <c r="B1827" t="s">
        <v>11</v>
      </c>
      <c r="C1827" t="s">
        <v>23</v>
      </c>
      <c r="D1827" t="s">
        <v>13</v>
      </c>
      <c r="E1827" t="s">
        <v>28</v>
      </c>
      <c r="F1827" t="s">
        <v>15</v>
      </c>
      <c r="G1827" t="s">
        <v>16</v>
      </c>
      <c r="H1827">
        <v>7.5829062083087804</v>
      </c>
      <c r="J1827">
        <f t="shared" si="286"/>
        <v>1826</v>
      </c>
      <c r="K1827" t="str">
        <f t="shared" si="280"/>
        <v>CenterPointHouston LZ</v>
      </c>
      <c r="L1827" s="10">
        <f t="shared" si="287"/>
        <v>45887</v>
      </c>
      <c r="M1827" s="10">
        <f t="shared" si="288"/>
        <v>46388</v>
      </c>
      <c r="N1827" t="str">
        <f t="shared" si="281"/>
        <v>COAST</v>
      </c>
      <c r="O1827" t="str">
        <f t="shared" si="282"/>
        <v>MED</v>
      </c>
      <c r="P1827" t="str">
        <f t="shared" si="283"/>
        <v>APG&amp;E</v>
      </c>
      <c r="Q1827">
        <f t="shared" si="284"/>
        <v>12</v>
      </c>
      <c r="R1827">
        <v>0</v>
      </c>
      <c r="S1827">
        <f>200</f>
        <v>200</v>
      </c>
      <c r="T1827" s="9">
        <f t="shared" si="289"/>
        <v>75.829062083087805</v>
      </c>
      <c r="U1827">
        <f>0</f>
        <v>0</v>
      </c>
      <c r="V1827" s="9">
        <f t="shared" si="285"/>
        <v>75.829062083087805</v>
      </c>
      <c r="W1827" s="9">
        <f>0</f>
        <v>0</v>
      </c>
      <c r="X1827" s="9">
        <f>0</f>
        <v>0</v>
      </c>
      <c r="Y1827" s="9">
        <f>0</f>
        <v>0</v>
      </c>
      <c r="Z1827" s="9">
        <f>0</f>
        <v>0</v>
      </c>
      <c r="AA1827">
        <f>10</f>
        <v>10</v>
      </c>
    </row>
    <row r="1828" spans="1:27" x14ac:dyDescent="0.55000000000000004">
      <c r="A1828" s="10">
        <v>46388</v>
      </c>
      <c r="B1828" t="s">
        <v>11</v>
      </c>
      <c r="C1828" t="s">
        <v>23</v>
      </c>
      <c r="D1828" t="s">
        <v>13</v>
      </c>
      <c r="E1828" t="s">
        <v>28</v>
      </c>
      <c r="F1828" t="s">
        <v>17</v>
      </c>
      <c r="G1828" t="s">
        <v>16</v>
      </c>
      <c r="H1828">
        <v>7.5881177894682903</v>
      </c>
      <c r="J1828">
        <f t="shared" si="286"/>
        <v>1827</v>
      </c>
      <c r="K1828" t="str">
        <f t="shared" si="280"/>
        <v>CenterPointHouston LZ</v>
      </c>
      <c r="L1828" s="10">
        <f t="shared" si="287"/>
        <v>45887</v>
      </c>
      <c r="M1828" s="10">
        <f t="shared" si="288"/>
        <v>46388</v>
      </c>
      <c r="N1828" t="str">
        <f t="shared" si="281"/>
        <v>COAST</v>
      </c>
      <c r="O1828" t="str">
        <f t="shared" si="282"/>
        <v>MED</v>
      </c>
      <c r="P1828" t="str">
        <f t="shared" si="283"/>
        <v>APG&amp;E</v>
      </c>
      <c r="Q1828">
        <f t="shared" si="284"/>
        <v>24</v>
      </c>
      <c r="R1828">
        <v>0</v>
      </c>
      <c r="S1828">
        <f>200</f>
        <v>200</v>
      </c>
      <c r="T1828" s="9">
        <f t="shared" si="289"/>
        <v>75.881177894682907</v>
      </c>
      <c r="U1828">
        <f>0</f>
        <v>0</v>
      </c>
      <c r="V1828" s="9">
        <f t="shared" si="285"/>
        <v>75.881177894682907</v>
      </c>
      <c r="W1828" s="9">
        <f>0</f>
        <v>0</v>
      </c>
      <c r="X1828" s="9">
        <f>0</f>
        <v>0</v>
      </c>
      <c r="Y1828" s="9">
        <f>0</f>
        <v>0</v>
      </c>
      <c r="Z1828" s="9">
        <f>0</f>
        <v>0</v>
      </c>
      <c r="AA1828">
        <f>10</f>
        <v>10</v>
      </c>
    </row>
    <row r="1829" spans="1:27" x14ac:dyDescent="0.55000000000000004">
      <c r="A1829" s="10">
        <v>46388</v>
      </c>
      <c r="B1829" t="s">
        <v>11</v>
      </c>
      <c r="C1829" t="s">
        <v>23</v>
      </c>
      <c r="D1829" t="s">
        <v>13</v>
      </c>
      <c r="E1829" t="s">
        <v>28</v>
      </c>
      <c r="F1829" t="s">
        <v>18</v>
      </c>
      <c r="G1829" t="s">
        <v>16</v>
      </c>
      <c r="H1829">
        <v>7.5230146279661998</v>
      </c>
      <c r="J1829">
        <f t="shared" si="286"/>
        <v>1828</v>
      </c>
      <c r="K1829" t="str">
        <f t="shared" si="280"/>
        <v>CenterPointHouston LZ</v>
      </c>
      <c r="L1829" s="10">
        <f t="shared" si="287"/>
        <v>45887</v>
      </c>
      <c r="M1829" s="10">
        <f t="shared" si="288"/>
        <v>46388</v>
      </c>
      <c r="N1829" t="str">
        <f t="shared" si="281"/>
        <v>COAST</v>
      </c>
      <c r="O1829" t="str">
        <f t="shared" si="282"/>
        <v>MED</v>
      </c>
      <c r="P1829" t="str">
        <f t="shared" si="283"/>
        <v>APG&amp;E</v>
      </c>
      <c r="Q1829">
        <f t="shared" si="284"/>
        <v>36</v>
      </c>
      <c r="R1829">
        <v>0</v>
      </c>
      <c r="S1829">
        <f>200</f>
        <v>200</v>
      </c>
      <c r="T1829" s="9">
        <f t="shared" si="289"/>
        <v>75.230146279661994</v>
      </c>
      <c r="U1829">
        <f>0</f>
        <v>0</v>
      </c>
      <c r="V1829" s="9">
        <f t="shared" si="285"/>
        <v>75.230146279661994</v>
      </c>
      <c r="W1829" s="9">
        <f>0</f>
        <v>0</v>
      </c>
      <c r="X1829" s="9">
        <f>0</f>
        <v>0</v>
      </c>
      <c r="Y1829" s="9">
        <f>0</f>
        <v>0</v>
      </c>
      <c r="Z1829" s="9">
        <f>0</f>
        <v>0</v>
      </c>
      <c r="AA1829">
        <f>10</f>
        <v>10</v>
      </c>
    </row>
    <row r="1830" spans="1:27" x14ac:dyDescent="0.55000000000000004">
      <c r="A1830" s="10">
        <v>46388</v>
      </c>
      <c r="B1830" t="s">
        <v>11</v>
      </c>
      <c r="C1830" t="s">
        <v>23</v>
      </c>
      <c r="D1830" t="s">
        <v>13</v>
      </c>
      <c r="E1830" t="s">
        <v>28</v>
      </c>
      <c r="F1830" t="s">
        <v>29</v>
      </c>
      <c r="G1830" t="s">
        <v>16</v>
      </c>
      <c r="H1830">
        <v>7.5692270613751402</v>
      </c>
      <c r="J1830">
        <f t="shared" si="286"/>
        <v>1829</v>
      </c>
      <c r="K1830" t="str">
        <f t="shared" si="280"/>
        <v>CenterPointHouston LZ</v>
      </c>
      <c r="L1830" s="10">
        <f t="shared" si="287"/>
        <v>45887</v>
      </c>
      <c r="M1830" s="10">
        <f t="shared" si="288"/>
        <v>46388</v>
      </c>
      <c r="N1830" t="str">
        <f t="shared" si="281"/>
        <v>COAST</v>
      </c>
      <c r="O1830" t="str">
        <f t="shared" si="282"/>
        <v>MED</v>
      </c>
      <c r="P1830" t="str">
        <f t="shared" si="283"/>
        <v>APG&amp;E</v>
      </c>
      <c r="Q1830">
        <f t="shared" si="284"/>
        <v>48</v>
      </c>
      <c r="R1830">
        <v>0</v>
      </c>
      <c r="S1830">
        <f>200</f>
        <v>200</v>
      </c>
      <c r="T1830" s="9">
        <f t="shared" si="289"/>
        <v>75.692270613751404</v>
      </c>
      <c r="U1830">
        <f>0</f>
        <v>0</v>
      </c>
      <c r="V1830" s="9">
        <f t="shared" si="285"/>
        <v>75.692270613751404</v>
      </c>
      <c r="W1830" s="9">
        <f>0</f>
        <v>0</v>
      </c>
      <c r="X1830" s="9">
        <f>0</f>
        <v>0</v>
      </c>
      <c r="Y1830" s="9">
        <f>0</f>
        <v>0</v>
      </c>
      <c r="Z1830" s="9">
        <f>0</f>
        <v>0</v>
      </c>
      <c r="AA1830">
        <f>10</f>
        <v>10</v>
      </c>
    </row>
    <row r="1831" spans="1:27" x14ac:dyDescent="0.55000000000000004">
      <c r="A1831" s="10">
        <v>46419</v>
      </c>
      <c r="B1831" t="s">
        <v>11</v>
      </c>
      <c r="C1831" t="s">
        <v>23</v>
      </c>
      <c r="D1831" t="s">
        <v>13</v>
      </c>
      <c r="E1831" t="s">
        <v>28</v>
      </c>
      <c r="F1831" t="s">
        <v>15</v>
      </c>
      <c r="G1831" t="s">
        <v>16</v>
      </c>
      <c r="H1831">
        <v>7.6270147441697302</v>
      </c>
      <c r="J1831">
        <f t="shared" si="286"/>
        <v>1830</v>
      </c>
      <c r="K1831" t="str">
        <f t="shared" si="280"/>
        <v>CenterPointHouston LZ</v>
      </c>
      <c r="L1831" s="10">
        <f t="shared" si="287"/>
        <v>45887</v>
      </c>
      <c r="M1831" s="10">
        <f t="shared" si="288"/>
        <v>46419</v>
      </c>
      <c r="N1831" t="str">
        <f t="shared" si="281"/>
        <v>COAST</v>
      </c>
      <c r="O1831" t="str">
        <f t="shared" si="282"/>
        <v>MED</v>
      </c>
      <c r="P1831" t="str">
        <f t="shared" si="283"/>
        <v>APG&amp;E</v>
      </c>
      <c r="Q1831">
        <f t="shared" si="284"/>
        <v>12</v>
      </c>
      <c r="R1831">
        <v>0</v>
      </c>
      <c r="S1831">
        <f>200</f>
        <v>200</v>
      </c>
      <c r="T1831" s="9">
        <f t="shared" si="289"/>
        <v>76.270147441697304</v>
      </c>
      <c r="U1831">
        <f>0</f>
        <v>0</v>
      </c>
      <c r="V1831" s="9">
        <f t="shared" si="285"/>
        <v>76.270147441697304</v>
      </c>
      <c r="W1831" s="9">
        <f>0</f>
        <v>0</v>
      </c>
      <c r="X1831" s="9">
        <f>0</f>
        <v>0</v>
      </c>
      <c r="Y1831" s="9">
        <f>0</f>
        <v>0</v>
      </c>
      <c r="Z1831" s="9">
        <f>0</f>
        <v>0</v>
      </c>
      <c r="AA1831">
        <f>10</f>
        <v>10</v>
      </c>
    </row>
    <row r="1832" spans="1:27" x14ac:dyDescent="0.55000000000000004">
      <c r="A1832" s="10">
        <v>46419</v>
      </c>
      <c r="B1832" t="s">
        <v>11</v>
      </c>
      <c r="C1832" t="s">
        <v>23</v>
      </c>
      <c r="D1832" t="s">
        <v>13</v>
      </c>
      <c r="E1832" t="s">
        <v>28</v>
      </c>
      <c r="F1832" t="s">
        <v>17</v>
      </c>
      <c r="G1832" t="s">
        <v>16</v>
      </c>
      <c r="H1832">
        <v>7.62581142621422</v>
      </c>
      <c r="J1832">
        <f t="shared" si="286"/>
        <v>1831</v>
      </c>
      <c r="K1832" t="str">
        <f t="shared" si="280"/>
        <v>CenterPointHouston LZ</v>
      </c>
      <c r="L1832" s="10">
        <f t="shared" si="287"/>
        <v>45887</v>
      </c>
      <c r="M1832" s="10">
        <f t="shared" si="288"/>
        <v>46419</v>
      </c>
      <c r="N1832" t="str">
        <f t="shared" si="281"/>
        <v>COAST</v>
      </c>
      <c r="O1832" t="str">
        <f t="shared" si="282"/>
        <v>MED</v>
      </c>
      <c r="P1832" t="str">
        <f t="shared" si="283"/>
        <v>APG&amp;E</v>
      </c>
      <c r="Q1832">
        <f t="shared" si="284"/>
        <v>24</v>
      </c>
      <c r="R1832">
        <v>0</v>
      </c>
      <c r="S1832">
        <f>200</f>
        <v>200</v>
      </c>
      <c r="T1832" s="9">
        <f t="shared" si="289"/>
        <v>76.2581142621422</v>
      </c>
      <c r="U1832">
        <f>0</f>
        <v>0</v>
      </c>
      <c r="V1832" s="9">
        <f t="shared" si="285"/>
        <v>76.2581142621422</v>
      </c>
      <c r="W1832" s="9">
        <f>0</f>
        <v>0</v>
      </c>
      <c r="X1832" s="9">
        <f>0</f>
        <v>0</v>
      </c>
      <c r="Y1832" s="9">
        <f>0</f>
        <v>0</v>
      </c>
      <c r="Z1832" s="9">
        <f>0</f>
        <v>0</v>
      </c>
      <c r="AA1832">
        <f>10</f>
        <v>10</v>
      </c>
    </row>
    <row r="1833" spans="1:27" x14ac:dyDescent="0.55000000000000004">
      <c r="A1833" s="10">
        <v>46419</v>
      </c>
      <c r="B1833" t="s">
        <v>11</v>
      </c>
      <c r="C1833" t="s">
        <v>23</v>
      </c>
      <c r="D1833" t="s">
        <v>13</v>
      </c>
      <c r="E1833" t="s">
        <v>28</v>
      </c>
      <c r="F1833" t="s">
        <v>18</v>
      </c>
      <c r="G1833" t="s">
        <v>16</v>
      </c>
      <c r="H1833">
        <v>7.5523597419995596</v>
      </c>
      <c r="J1833">
        <f t="shared" si="286"/>
        <v>1832</v>
      </c>
      <c r="K1833" t="str">
        <f t="shared" si="280"/>
        <v>CenterPointHouston LZ</v>
      </c>
      <c r="L1833" s="10">
        <f t="shared" si="287"/>
        <v>45887</v>
      </c>
      <c r="M1833" s="10">
        <f t="shared" si="288"/>
        <v>46419</v>
      </c>
      <c r="N1833" t="str">
        <f t="shared" si="281"/>
        <v>COAST</v>
      </c>
      <c r="O1833" t="str">
        <f t="shared" si="282"/>
        <v>MED</v>
      </c>
      <c r="P1833" t="str">
        <f t="shared" si="283"/>
        <v>APG&amp;E</v>
      </c>
      <c r="Q1833">
        <f t="shared" si="284"/>
        <v>36</v>
      </c>
      <c r="R1833">
        <v>0</v>
      </c>
      <c r="S1833">
        <f>200</f>
        <v>200</v>
      </c>
      <c r="T1833" s="9">
        <f t="shared" si="289"/>
        <v>75.523597419995596</v>
      </c>
      <c r="U1833">
        <f>0</f>
        <v>0</v>
      </c>
      <c r="V1833" s="9">
        <f t="shared" si="285"/>
        <v>75.523597419995596</v>
      </c>
      <c r="W1833" s="9">
        <f>0</f>
        <v>0</v>
      </c>
      <c r="X1833" s="9">
        <f>0</f>
        <v>0</v>
      </c>
      <c r="Y1833" s="9">
        <f>0</f>
        <v>0</v>
      </c>
      <c r="Z1833" s="9">
        <f>0</f>
        <v>0</v>
      </c>
      <c r="AA1833">
        <f>10</f>
        <v>10</v>
      </c>
    </row>
    <row r="1834" spans="1:27" x14ac:dyDescent="0.55000000000000004">
      <c r="A1834" s="10">
        <v>46419</v>
      </c>
      <c r="B1834" t="s">
        <v>11</v>
      </c>
      <c r="C1834" t="s">
        <v>23</v>
      </c>
      <c r="D1834" t="s">
        <v>13</v>
      </c>
      <c r="E1834" t="s">
        <v>28</v>
      </c>
      <c r="F1834" t="s">
        <v>29</v>
      </c>
      <c r="G1834" t="s">
        <v>16</v>
      </c>
      <c r="H1834">
        <v>7.5950006507024002</v>
      </c>
      <c r="J1834">
        <f t="shared" si="286"/>
        <v>1833</v>
      </c>
      <c r="K1834" t="str">
        <f t="shared" si="280"/>
        <v>CenterPointHouston LZ</v>
      </c>
      <c r="L1834" s="10">
        <f t="shared" si="287"/>
        <v>45887</v>
      </c>
      <c r="M1834" s="10">
        <f t="shared" si="288"/>
        <v>46419</v>
      </c>
      <c r="N1834" t="str">
        <f t="shared" si="281"/>
        <v>COAST</v>
      </c>
      <c r="O1834" t="str">
        <f t="shared" si="282"/>
        <v>MED</v>
      </c>
      <c r="P1834" t="str">
        <f t="shared" si="283"/>
        <v>APG&amp;E</v>
      </c>
      <c r="Q1834">
        <f t="shared" si="284"/>
        <v>48</v>
      </c>
      <c r="R1834">
        <v>0</v>
      </c>
      <c r="S1834">
        <f>200</f>
        <v>200</v>
      </c>
      <c r="T1834" s="9">
        <f t="shared" si="289"/>
        <v>75.950006507024</v>
      </c>
      <c r="U1834">
        <f>0</f>
        <v>0</v>
      </c>
      <c r="V1834" s="9">
        <f t="shared" si="285"/>
        <v>75.950006507024</v>
      </c>
      <c r="W1834" s="9">
        <f>0</f>
        <v>0</v>
      </c>
      <c r="X1834" s="9">
        <f>0</f>
        <v>0</v>
      </c>
      <c r="Y1834" s="9">
        <f>0</f>
        <v>0</v>
      </c>
      <c r="Z1834" s="9">
        <f>0</f>
        <v>0</v>
      </c>
      <c r="AA1834">
        <f>10</f>
        <v>10</v>
      </c>
    </row>
    <row r="1835" spans="1:27" x14ac:dyDescent="0.55000000000000004">
      <c r="A1835" s="10">
        <v>46447</v>
      </c>
      <c r="B1835" t="s">
        <v>11</v>
      </c>
      <c r="C1835" t="s">
        <v>23</v>
      </c>
      <c r="D1835" t="s">
        <v>13</v>
      </c>
      <c r="E1835" t="s">
        <v>28</v>
      </c>
      <c r="F1835" t="s">
        <v>15</v>
      </c>
      <c r="G1835" t="s">
        <v>16</v>
      </c>
      <c r="H1835">
        <v>7.66716366463623</v>
      </c>
      <c r="J1835">
        <f t="shared" si="286"/>
        <v>1834</v>
      </c>
      <c r="K1835" t="str">
        <f t="shared" si="280"/>
        <v>CenterPointHouston LZ</v>
      </c>
      <c r="L1835" s="10">
        <f t="shared" si="287"/>
        <v>45887</v>
      </c>
      <c r="M1835" s="10">
        <f t="shared" si="288"/>
        <v>46447</v>
      </c>
      <c r="N1835" t="str">
        <f t="shared" si="281"/>
        <v>COAST</v>
      </c>
      <c r="O1835" t="str">
        <f t="shared" si="282"/>
        <v>MED</v>
      </c>
      <c r="P1835" t="str">
        <f t="shared" si="283"/>
        <v>APG&amp;E</v>
      </c>
      <c r="Q1835">
        <f t="shared" si="284"/>
        <v>12</v>
      </c>
      <c r="R1835">
        <v>0</v>
      </c>
      <c r="S1835">
        <f>200</f>
        <v>200</v>
      </c>
      <c r="T1835" s="9">
        <f t="shared" si="289"/>
        <v>76.671636646362302</v>
      </c>
      <c r="U1835">
        <f>0</f>
        <v>0</v>
      </c>
      <c r="V1835" s="9">
        <f t="shared" si="285"/>
        <v>76.671636646362302</v>
      </c>
      <c r="W1835" s="9">
        <f>0</f>
        <v>0</v>
      </c>
      <c r="X1835" s="9">
        <f>0</f>
        <v>0</v>
      </c>
      <c r="Y1835" s="9">
        <f>0</f>
        <v>0</v>
      </c>
      <c r="Z1835" s="9">
        <f>0</f>
        <v>0</v>
      </c>
      <c r="AA1835">
        <f>10</f>
        <v>10</v>
      </c>
    </row>
    <row r="1836" spans="1:27" x14ac:dyDescent="0.55000000000000004">
      <c r="A1836" s="10">
        <v>46447</v>
      </c>
      <c r="B1836" t="s">
        <v>11</v>
      </c>
      <c r="C1836" t="s">
        <v>23</v>
      </c>
      <c r="D1836" t="s">
        <v>13</v>
      </c>
      <c r="E1836" t="s">
        <v>28</v>
      </c>
      <c r="F1836" t="s">
        <v>17</v>
      </c>
      <c r="G1836" t="s">
        <v>16</v>
      </c>
      <c r="H1836">
        <v>7.6562536313900402</v>
      </c>
      <c r="J1836">
        <f t="shared" si="286"/>
        <v>1835</v>
      </c>
      <c r="K1836" t="str">
        <f t="shared" si="280"/>
        <v>CenterPointHouston LZ</v>
      </c>
      <c r="L1836" s="10">
        <f t="shared" si="287"/>
        <v>45887</v>
      </c>
      <c r="M1836" s="10">
        <f t="shared" si="288"/>
        <v>46447</v>
      </c>
      <c r="N1836" t="str">
        <f t="shared" si="281"/>
        <v>COAST</v>
      </c>
      <c r="O1836" t="str">
        <f t="shared" si="282"/>
        <v>MED</v>
      </c>
      <c r="P1836" t="str">
        <f t="shared" si="283"/>
        <v>APG&amp;E</v>
      </c>
      <c r="Q1836">
        <f t="shared" si="284"/>
        <v>24</v>
      </c>
      <c r="R1836">
        <v>0</v>
      </c>
      <c r="S1836">
        <f>200</f>
        <v>200</v>
      </c>
      <c r="T1836" s="9">
        <f t="shared" si="289"/>
        <v>76.562536313900409</v>
      </c>
      <c r="U1836">
        <f>0</f>
        <v>0</v>
      </c>
      <c r="V1836" s="9">
        <f t="shared" si="285"/>
        <v>76.562536313900409</v>
      </c>
      <c r="W1836" s="9">
        <f>0</f>
        <v>0</v>
      </c>
      <c r="X1836" s="9">
        <f>0</f>
        <v>0</v>
      </c>
      <c r="Y1836" s="9">
        <f>0</f>
        <v>0</v>
      </c>
      <c r="Z1836" s="9">
        <f>0</f>
        <v>0</v>
      </c>
      <c r="AA1836">
        <f>10</f>
        <v>10</v>
      </c>
    </row>
    <row r="1837" spans="1:27" x14ac:dyDescent="0.55000000000000004">
      <c r="A1837" s="10">
        <v>46447</v>
      </c>
      <c r="B1837" t="s">
        <v>11</v>
      </c>
      <c r="C1837" t="s">
        <v>23</v>
      </c>
      <c r="D1837" t="s">
        <v>13</v>
      </c>
      <c r="E1837" t="s">
        <v>28</v>
      </c>
      <c r="F1837" t="s">
        <v>18</v>
      </c>
      <c r="G1837" t="s">
        <v>16</v>
      </c>
      <c r="H1837">
        <v>7.5775425385696602</v>
      </c>
      <c r="J1837">
        <f t="shared" si="286"/>
        <v>1836</v>
      </c>
      <c r="K1837" t="str">
        <f t="shared" si="280"/>
        <v>CenterPointHouston LZ</v>
      </c>
      <c r="L1837" s="10">
        <f t="shared" si="287"/>
        <v>45887</v>
      </c>
      <c r="M1837" s="10">
        <f t="shared" si="288"/>
        <v>46447</v>
      </c>
      <c r="N1837" t="str">
        <f t="shared" si="281"/>
        <v>COAST</v>
      </c>
      <c r="O1837" t="str">
        <f t="shared" si="282"/>
        <v>MED</v>
      </c>
      <c r="P1837" t="str">
        <f t="shared" si="283"/>
        <v>APG&amp;E</v>
      </c>
      <c r="Q1837">
        <f t="shared" si="284"/>
        <v>36</v>
      </c>
      <c r="R1837">
        <v>0</v>
      </c>
      <c r="S1837">
        <f>200</f>
        <v>200</v>
      </c>
      <c r="T1837" s="9">
        <f t="shared" si="289"/>
        <v>75.775425385696607</v>
      </c>
      <c r="U1837">
        <f>0</f>
        <v>0</v>
      </c>
      <c r="V1837" s="9">
        <f t="shared" si="285"/>
        <v>75.775425385696607</v>
      </c>
      <c r="W1837" s="9">
        <f>0</f>
        <v>0</v>
      </c>
      <c r="X1837" s="9">
        <f>0</f>
        <v>0</v>
      </c>
      <c r="Y1837" s="9">
        <f>0</f>
        <v>0</v>
      </c>
      <c r="Z1837" s="9">
        <f>0</f>
        <v>0</v>
      </c>
      <c r="AA1837">
        <f>10</f>
        <v>10</v>
      </c>
    </row>
    <row r="1838" spans="1:27" x14ac:dyDescent="0.55000000000000004">
      <c r="A1838" s="10">
        <v>46447</v>
      </c>
      <c r="B1838" t="s">
        <v>11</v>
      </c>
      <c r="C1838" t="s">
        <v>23</v>
      </c>
      <c r="D1838" t="s">
        <v>13</v>
      </c>
      <c r="E1838" t="s">
        <v>28</v>
      </c>
      <c r="F1838" t="s">
        <v>29</v>
      </c>
      <c r="G1838" t="s">
        <v>16</v>
      </c>
      <c r="H1838">
        <v>7.6182995767991599</v>
      </c>
      <c r="J1838">
        <f t="shared" si="286"/>
        <v>1837</v>
      </c>
      <c r="K1838" t="str">
        <f t="shared" si="280"/>
        <v>CenterPointHouston LZ</v>
      </c>
      <c r="L1838" s="10">
        <f t="shared" si="287"/>
        <v>45887</v>
      </c>
      <c r="M1838" s="10">
        <f t="shared" si="288"/>
        <v>46447</v>
      </c>
      <c r="N1838" t="str">
        <f t="shared" si="281"/>
        <v>COAST</v>
      </c>
      <c r="O1838" t="str">
        <f t="shared" si="282"/>
        <v>MED</v>
      </c>
      <c r="P1838" t="str">
        <f t="shared" si="283"/>
        <v>APG&amp;E</v>
      </c>
      <c r="Q1838">
        <f t="shared" si="284"/>
        <v>48</v>
      </c>
      <c r="R1838">
        <v>0</v>
      </c>
      <c r="S1838">
        <f>200</f>
        <v>200</v>
      </c>
      <c r="T1838" s="9">
        <f t="shared" si="289"/>
        <v>76.182995767991599</v>
      </c>
      <c r="U1838">
        <f>0</f>
        <v>0</v>
      </c>
      <c r="V1838" s="9">
        <f t="shared" si="285"/>
        <v>76.182995767991599</v>
      </c>
      <c r="W1838" s="9">
        <f>0</f>
        <v>0</v>
      </c>
      <c r="X1838" s="9">
        <f>0</f>
        <v>0</v>
      </c>
      <c r="Y1838" s="9">
        <f>0</f>
        <v>0</v>
      </c>
      <c r="Z1838" s="9">
        <f>0</f>
        <v>0</v>
      </c>
      <c r="AA1838">
        <f>10</f>
        <v>10</v>
      </c>
    </row>
    <row r="1839" spans="1:27" x14ac:dyDescent="0.55000000000000004">
      <c r="A1839" s="10">
        <v>46478</v>
      </c>
      <c r="B1839" t="s">
        <v>11</v>
      </c>
      <c r="C1839" t="s">
        <v>23</v>
      </c>
      <c r="D1839" t="s">
        <v>13</v>
      </c>
      <c r="E1839" t="s">
        <v>28</v>
      </c>
      <c r="F1839" t="s">
        <v>15</v>
      </c>
      <c r="G1839" t="s">
        <v>16</v>
      </c>
      <c r="H1839">
        <v>7.6720658525199097</v>
      </c>
      <c r="J1839">
        <f t="shared" si="286"/>
        <v>1838</v>
      </c>
      <c r="K1839" t="str">
        <f t="shared" si="280"/>
        <v>CenterPointHouston LZ</v>
      </c>
      <c r="L1839" s="10">
        <f t="shared" si="287"/>
        <v>45887</v>
      </c>
      <c r="M1839" s="10">
        <f t="shared" si="288"/>
        <v>46478</v>
      </c>
      <c r="N1839" t="str">
        <f t="shared" si="281"/>
        <v>COAST</v>
      </c>
      <c r="O1839" t="str">
        <f t="shared" si="282"/>
        <v>MED</v>
      </c>
      <c r="P1839" t="str">
        <f t="shared" si="283"/>
        <v>APG&amp;E</v>
      </c>
      <c r="Q1839">
        <f t="shared" si="284"/>
        <v>12</v>
      </c>
      <c r="R1839">
        <v>0</v>
      </c>
      <c r="S1839">
        <f>200</f>
        <v>200</v>
      </c>
      <c r="T1839" s="9">
        <f t="shared" si="289"/>
        <v>76.720658525199099</v>
      </c>
      <c r="U1839">
        <f>0</f>
        <v>0</v>
      </c>
      <c r="V1839" s="9">
        <f t="shared" si="285"/>
        <v>76.720658525199099</v>
      </c>
      <c r="W1839" s="9">
        <f>0</f>
        <v>0</v>
      </c>
      <c r="X1839" s="9">
        <f>0</f>
        <v>0</v>
      </c>
      <c r="Y1839" s="9">
        <f>0</f>
        <v>0</v>
      </c>
      <c r="Z1839" s="9">
        <f>0</f>
        <v>0</v>
      </c>
      <c r="AA1839">
        <f>10</f>
        <v>10</v>
      </c>
    </row>
    <row r="1840" spans="1:27" x14ac:dyDescent="0.55000000000000004">
      <c r="A1840" s="10">
        <v>46478</v>
      </c>
      <c r="B1840" t="s">
        <v>11</v>
      </c>
      <c r="C1840" t="s">
        <v>23</v>
      </c>
      <c r="D1840" t="s">
        <v>13</v>
      </c>
      <c r="E1840" t="s">
        <v>28</v>
      </c>
      <c r="F1840" t="s">
        <v>17</v>
      </c>
      <c r="G1840" t="s">
        <v>16</v>
      </c>
      <c r="H1840">
        <v>7.6530837692746596</v>
      </c>
      <c r="J1840">
        <f t="shared" si="286"/>
        <v>1839</v>
      </c>
      <c r="K1840" t="str">
        <f t="shared" si="280"/>
        <v>CenterPointHouston LZ</v>
      </c>
      <c r="L1840" s="10">
        <f t="shared" si="287"/>
        <v>45887</v>
      </c>
      <c r="M1840" s="10">
        <f t="shared" si="288"/>
        <v>46478</v>
      </c>
      <c r="N1840" t="str">
        <f t="shared" si="281"/>
        <v>COAST</v>
      </c>
      <c r="O1840" t="str">
        <f t="shared" si="282"/>
        <v>MED</v>
      </c>
      <c r="P1840" t="str">
        <f t="shared" si="283"/>
        <v>APG&amp;E</v>
      </c>
      <c r="Q1840">
        <f t="shared" si="284"/>
        <v>24</v>
      </c>
      <c r="R1840">
        <v>0</v>
      </c>
      <c r="S1840">
        <f>200</f>
        <v>200</v>
      </c>
      <c r="T1840" s="9">
        <f t="shared" si="289"/>
        <v>76.530837692746601</v>
      </c>
      <c r="U1840">
        <f>0</f>
        <v>0</v>
      </c>
      <c r="V1840" s="9">
        <f t="shared" si="285"/>
        <v>76.530837692746601</v>
      </c>
      <c r="W1840" s="9">
        <f>0</f>
        <v>0</v>
      </c>
      <c r="X1840" s="9">
        <f>0</f>
        <v>0</v>
      </c>
      <c r="Y1840" s="9">
        <f>0</f>
        <v>0</v>
      </c>
      <c r="Z1840" s="9">
        <f>0</f>
        <v>0</v>
      </c>
      <c r="AA1840">
        <f>10</f>
        <v>10</v>
      </c>
    </row>
    <row r="1841" spans="1:27" x14ac:dyDescent="0.55000000000000004">
      <c r="A1841" s="10">
        <v>46478</v>
      </c>
      <c r="B1841" t="s">
        <v>11</v>
      </c>
      <c r="C1841" t="s">
        <v>23</v>
      </c>
      <c r="D1841" t="s">
        <v>13</v>
      </c>
      <c r="E1841" t="s">
        <v>28</v>
      </c>
      <c r="F1841" t="s">
        <v>18</v>
      </c>
      <c r="G1841" t="s">
        <v>16</v>
      </c>
      <c r="H1841">
        <v>7.5812498903395698</v>
      </c>
      <c r="J1841">
        <f t="shared" si="286"/>
        <v>1840</v>
      </c>
      <c r="K1841" t="str">
        <f t="shared" si="280"/>
        <v>CenterPointHouston LZ</v>
      </c>
      <c r="L1841" s="10">
        <f t="shared" si="287"/>
        <v>45887</v>
      </c>
      <c r="M1841" s="10">
        <f t="shared" si="288"/>
        <v>46478</v>
      </c>
      <c r="N1841" t="str">
        <f t="shared" si="281"/>
        <v>COAST</v>
      </c>
      <c r="O1841" t="str">
        <f t="shared" si="282"/>
        <v>MED</v>
      </c>
      <c r="P1841" t="str">
        <f t="shared" si="283"/>
        <v>APG&amp;E</v>
      </c>
      <c r="Q1841">
        <f t="shared" si="284"/>
        <v>36</v>
      </c>
      <c r="R1841">
        <v>0</v>
      </c>
      <c r="S1841">
        <f>200</f>
        <v>200</v>
      </c>
      <c r="T1841" s="9">
        <f t="shared" si="289"/>
        <v>75.812498903395692</v>
      </c>
      <c r="U1841">
        <f>0</f>
        <v>0</v>
      </c>
      <c r="V1841" s="9">
        <f t="shared" si="285"/>
        <v>75.812498903395692</v>
      </c>
      <c r="W1841" s="9">
        <f>0</f>
        <v>0</v>
      </c>
      <c r="X1841" s="9">
        <f>0</f>
        <v>0</v>
      </c>
      <c r="Y1841" s="9">
        <f>0</f>
        <v>0</v>
      </c>
      <c r="Z1841" s="9">
        <f>0</f>
        <v>0</v>
      </c>
      <c r="AA1841">
        <f>10</f>
        <v>10</v>
      </c>
    </row>
    <row r="1842" spans="1:27" x14ac:dyDescent="0.55000000000000004">
      <c r="A1842" s="10">
        <v>46508</v>
      </c>
      <c r="B1842" t="s">
        <v>11</v>
      </c>
      <c r="C1842" t="s">
        <v>23</v>
      </c>
      <c r="D1842" t="s">
        <v>13</v>
      </c>
      <c r="E1842" t="s">
        <v>28</v>
      </c>
      <c r="F1842" t="s">
        <v>15</v>
      </c>
      <c r="G1842" t="s">
        <v>16</v>
      </c>
      <c r="H1842">
        <v>7.6672749839383698</v>
      </c>
      <c r="J1842">
        <f t="shared" si="286"/>
        <v>1841</v>
      </c>
      <c r="K1842" t="str">
        <f t="shared" si="280"/>
        <v>CenterPointHouston LZ</v>
      </c>
      <c r="L1842" s="10">
        <f t="shared" si="287"/>
        <v>45887</v>
      </c>
      <c r="M1842" s="10">
        <f t="shared" si="288"/>
        <v>46508</v>
      </c>
      <c r="N1842" t="str">
        <f t="shared" si="281"/>
        <v>COAST</v>
      </c>
      <c r="O1842" t="str">
        <f t="shared" si="282"/>
        <v>MED</v>
      </c>
      <c r="P1842" t="str">
        <f t="shared" si="283"/>
        <v>APG&amp;E</v>
      </c>
      <c r="Q1842">
        <f t="shared" si="284"/>
        <v>12</v>
      </c>
      <c r="R1842">
        <v>0</v>
      </c>
      <c r="S1842">
        <f>200</f>
        <v>200</v>
      </c>
      <c r="T1842" s="9">
        <f t="shared" si="289"/>
        <v>76.672749839383698</v>
      </c>
      <c r="U1842">
        <f>0</f>
        <v>0</v>
      </c>
      <c r="V1842" s="9">
        <f t="shared" si="285"/>
        <v>76.672749839383698</v>
      </c>
      <c r="W1842" s="9">
        <f>0</f>
        <v>0</v>
      </c>
      <c r="X1842" s="9">
        <f>0</f>
        <v>0</v>
      </c>
      <c r="Y1842" s="9">
        <f>0</f>
        <v>0</v>
      </c>
      <c r="Z1842" s="9">
        <f>0</f>
        <v>0</v>
      </c>
      <c r="AA1842">
        <f>10</f>
        <v>10</v>
      </c>
    </row>
    <row r="1843" spans="1:27" x14ac:dyDescent="0.55000000000000004">
      <c r="A1843" s="10">
        <v>46508</v>
      </c>
      <c r="B1843" t="s">
        <v>11</v>
      </c>
      <c r="C1843" t="s">
        <v>23</v>
      </c>
      <c r="D1843" t="s">
        <v>13</v>
      </c>
      <c r="E1843" t="s">
        <v>28</v>
      </c>
      <c r="F1843" t="s">
        <v>17</v>
      </c>
      <c r="G1843" t="s">
        <v>16</v>
      </c>
      <c r="H1843">
        <v>7.6474993236567403</v>
      </c>
      <c r="J1843">
        <f t="shared" si="286"/>
        <v>1842</v>
      </c>
      <c r="K1843" t="str">
        <f t="shared" si="280"/>
        <v>CenterPointHouston LZ</v>
      </c>
      <c r="L1843" s="10">
        <f t="shared" si="287"/>
        <v>45887</v>
      </c>
      <c r="M1843" s="10">
        <f t="shared" si="288"/>
        <v>46508</v>
      </c>
      <c r="N1843" t="str">
        <f t="shared" si="281"/>
        <v>COAST</v>
      </c>
      <c r="O1843" t="str">
        <f t="shared" si="282"/>
        <v>MED</v>
      </c>
      <c r="P1843" t="str">
        <f t="shared" si="283"/>
        <v>APG&amp;E</v>
      </c>
      <c r="Q1843">
        <f t="shared" si="284"/>
        <v>24</v>
      </c>
      <c r="R1843">
        <v>0</v>
      </c>
      <c r="S1843">
        <f>200</f>
        <v>200</v>
      </c>
      <c r="T1843" s="9">
        <f t="shared" si="289"/>
        <v>76.4749932365674</v>
      </c>
      <c r="U1843">
        <f>0</f>
        <v>0</v>
      </c>
      <c r="V1843" s="9">
        <f t="shared" si="285"/>
        <v>76.4749932365674</v>
      </c>
      <c r="W1843" s="9">
        <f>0</f>
        <v>0</v>
      </c>
      <c r="X1843" s="9">
        <f>0</f>
        <v>0</v>
      </c>
      <c r="Y1843" s="9">
        <f>0</f>
        <v>0</v>
      </c>
      <c r="Z1843" s="9">
        <f>0</f>
        <v>0</v>
      </c>
      <c r="AA1843">
        <f>10</f>
        <v>10</v>
      </c>
    </row>
    <row r="1844" spans="1:27" x14ac:dyDescent="0.55000000000000004">
      <c r="A1844" s="10">
        <v>46508</v>
      </c>
      <c r="B1844" t="s">
        <v>11</v>
      </c>
      <c r="C1844" t="s">
        <v>23</v>
      </c>
      <c r="D1844" t="s">
        <v>13</v>
      </c>
      <c r="E1844" t="s">
        <v>28</v>
      </c>
      <c r="F1844" t="s">
        <v>18</v>
      </c>
      <c r="G1844" t="s">
        <v>16</v>
      </c>
      <c r="H1844">
        <v>7.5825220897775196</v>
      </c>
      <c r="J1844">
        <f t="shared" si="286"/>
        <v>1843</v>
      </c>
      <c r="K1844" t="str">
        <f t="shared" si="280"/>
        <v>CenterPointHouston LZ</v>
      </c>
      <c r="L1844" s="10">
        <f t="shared" si="287"/>
        <v>45887</v>
      </c>
      <c r="M1844" s="10">
        <f t="shared" si="288"/>
        <v>46508</v>
      </c>
      <c r="N1844" t="str">
        <f t="shared" si="281"/>
        <v>COAST</v>
      </c>
      <c r="O1844" t="str">
        <f t="shared" si="282"/>
        <v>MED</v>
      </c>
      <c r="P1844" t="str">
        <f t="shared" si="283"/>
        <v>APG&amp;E</v>
      </c>
      <c r="Q1844">
        <f t="shared" si="284"/>
        <v>36</v>
      </c>
      <c r="R1844">
        <v>0</v>
      </c>
      <c r="S1844">
        <f>200</f>
        <v>200</v>
      </c>
      <c r="T1844" s="9">
        <f t="shared" si="289"/>
        <v>75.825220897775196</v>
      </c>
      <c r="U1844">
        <f>0</f>
        <v>0</v>
      </c>
      <c r="V1844" s="9">
        <f t="shared" si="285"/>
        <v>75.825220897775196</v>
      </c>
      <c r="W1844" s="9">
        <f>0</f>
        <v>0</v>
      </c>
      <c r="X1844" s="9">
        <f>0</f>
        <v>0</v>
      </c>
      <c r="Y1844" s="9">
        <f>0</f>
        <v>0</v>
      </c>
      <c r="Z1844" s="9">
        <f>0</f>
        <v>0</v>
      </c>
      <c r="AA1844">
        <f>10</f>
        <v>10</v>
      </c>
    </row>
    <row r="1845" spans="1:27" x14ac:dyDescent="0.55000000000000004">
      <c r="A1845" s="10">
        <v>46539</v>
      </c>
      <c r="B1845" t="s">
        <v>11</v>
      </c>
      <c r="C1845" t="s">
        <v>23</v>
      </c>
      <c r="D1845" t="s">
        <v>13</v>
      </c>
      <c r="E1845" t="s">
        <v>28</v>
      </c>
      <c r="F1845" t="s">
        <v>15</v>
      </c>
      <c r="G1845" t="s">
        <v>16</v>
      </c>
      <c r="H1845">
        <v>7.6591503744081502</v>
      </c>
      <c r="J1845">
        <f t="shared" si="286"/>
        <v>1844</v>
      </c>
      <c r="K1845" t="str">
        <f t="shared" si="280"/>
        <v>CenterPointHouston LZ</v>
      </c>
      <c r="L1845" s="10">
        <f t="shared" si="287"/>
        <v>45887</v>
      </c>
      <c r="M1845" s="10">
        <f t="shared" si="288"/>
        <v>46539</v>
      </c>
      <c r="N1845" t="str">
        <f t="shared" si="281"/>
        <v>COAST</v>
      </c>
      <c r="O1845" t="str">
        <f t="shared" si="282"/>
        <v>MED</v>
      </c>
      <c r="P1845" t="str">
        <f t="shared" si="283"/>
        <v>APG&amp;E</v>
      </c>
      <c r="Q1845">
        <f t="shared" si="284"/>
        <v>12</v>
      </c>
      <c r="R1845">
        <v>0</v>
      </c>
      <c r="S1845">
        <f>200</f>
        <v>200</v>
      </c>
      <c r="T1845" s="9">
        <f t="shared" si="289"/>
        <v>76.591503744081507</v>
      </c>
      <c r="U1845">
        <f>0</f>
        <v>0</v>
      </c>
      <c r="V1845" s="9">
        <f t="shared" si="285"/>
        <v>76.591503744081507</v>
      </c>
      <c r="W1845" s="9">
        <f>0</f>
        <v>0</v>
      </c>
      <c r="X1845" s="9">
        <f>0</f>
        <v>0</v>
      </c>
      <c r="Y1845" s="9">
        <f>0</f>
        <v>0</v>
      </c>
      <c r="Z1845" s="9">
        <f>0</f>
        <v>0</v>
      </c>
      <c r="AA1845">
        <f>10</f>
        <v>10</v>
      </c>
    </row>
    <row r="1846" spans="1:27" x14ac:dyDescent="0.55000000000000004">
      <c r="A1846" s="10">
        <v>46539</v>
      </c>
      <c r="B1846" t="s">
        <v>11</v>
      </c>
      <c r="C1846" t="s">
        <v>23</v>
      </c>
      <c r="D1846" t="s">
        <v>13</v>
      </c>
      <c r="E1846" t="s">
        <v>28</v>
      </c>
      <c r="F1846" t="s">
        <v>17</v>
      </c>
      <c r="G1846" t="s">
        <v>16</v>
      </c>
      <c r="H1846">
        <v>7.6400208051328597</v>
      </c>
      <c r="J1846">
        <f t="shared" si="286"/>
        <v>1845</v>
      </c>
      <c r="K1846" t="str">
        <f t="shared" si="280"/>
        <v>CenterPointHouston LZ</v>
      </c>
      <c r="L1846" s="10">
        <f t="shared" si="287"/>
        <v>45887</v>
      </c>
      <c r="M1846" s="10">
        <f t="shared" si="288"/>
        <v>46539</v>
      </c>
      <c r="N1846" t="str">
        <f t="shared" si="281"/>
        <v>COAST</v>
      </c>
      <c r="O1846" t="str">
        <f t="shared" si="282"/>
        <v>MED</v>
      </c>
      <c r="P1846" t="str">
        <f t="shared" si="283"/>
        <v>APG&amp;E</v>
      </c>
      <c r="Q1846">
        <f t="shared" si="284"/>
        <v>24</v>
      </c>
      <c r="R1846">
        <v>0</v>
      </c>
      <c r="S1846">
        <f>200</f>
        <v>200</v>
      </c>
      <c r="T1846" s="9">
        <f t="shared" si="289"/>
        <v>76.400208051328605</v>
      </c>
      <c r="U1846">
        <f>0</f>
        <v>0</v>
      </c>
      <c r="V1846" s="9">
        <f t="shared" si="285"/>
        <v>76.400208051328605</v>
      </c>
      <c r="W1846" s="9">
        <f>0</f>
        <v>0</v>
      </c>
      <c r="X1846" s="9">
        <f>0</f>
        <v>0</v>
      </c>
      <c r="Y1846" s="9">
        <f>0</f>
        <v>0</v>
      </c>
      <c r="Z1846" s="9">
        <f>0</f>
        <v>0</v>
      </c>
      <c r="AA1846">
        <f>10</f>
        <v>10</v>
      </c>
    </row>
    <row r="1847" spans="1:27" x14ac:dyDescent="0.55000000000000004">
      <c r="A1847" s="10">
        <v>46539</v>
      </c>
      <c r="B1847" t="s">
        <v>11</v>
      </c>
      <c r="C1847" t="s">
        <v>23</v>
      </c>
      <c r="D1847" t="s">
        <v>13</v>
      </c>
      <c r="E1847" t="s">
        <v>28</v>
      </c>
      <c r="F1847" t="s">
        <v>18</v>
      </c>
      <c r="G1847" t="s">
        <v>16</v>
      </c>
      <c r="H1847">
        <v>7.5839936064089102</v>
      </c>
      <c r="J1847">
        <f t="shared" si="286"/>
        <v>1846</v>
      </c>
      <c r="K1847" t="str">
        <f t="shared" si="280"/>
        <v>CenterPointHouston LZ</v>
      </c>
      <c r="L1847" s="10">
        <f t="shared" si="287"/>
        <v>45887</v>
      </c>
      <c r="M1847" s="10">
        <f t="shared" si="288"/>
        <v>46539</v>
      </c>
      <c r="N1847" t="str">
        <f t="shared" si="281"/>
        <v>COAST</v>
      </c>
      <c r="O1847" t="str">
        <f t="shared" si="282"/>
        <v>MED</v>
      </c>
      <c r="P1847" t="str">
        <f t="shared" si="283"/>
        <v>APG&amp;E</v>
      </c>
      <c r="Q1847">
        <f t="shared" si="284"/>
        <v>36</v>
      </c>
      <c r="R1847">
        <v>0</v>
      </c>
      <c r="S1847">
        <f>200</f>
        <v>200</v>
      </c>
      <c r="T1847" s="9">
        <f t="shared" si="289"/>
        <v>75.839936064089102</v>
      </c>
      <c r="U1847">
        <f>0</f>
        <v>0</v>
      </c>
      <c r="V1847" s="9">
        <f t="shared" si="285"/>
        <v>75.839936064089102</v>
      </c>
      <c r="W1847" s="9">
        <f>0</f>
        <v>0</v>
      </c>
      <c r="X1847" s="9">
        <f>0</f>
        <v>0</v>
      </c>
      <c r="Y1847" s="9">
        <f>0</f>
        <v>0</v>
      </c>
      <c r="Z1847" s="9">
        <f>0</f>
        <v>0</v>
      </c>
      <c r="AA1847">
        <f>10</f>
        <v>10</v>
      </c>
    </row>
    <row r="1848" spans="1:27" x14ac:dyDescent="0.55000000000000004">
      <c r="A1848" s="10">
        <v>46569</v>
      </c>
      <c r="B1848" t="s">
        <v>11</v>
      </c>
      <c r="C1848" t="s">
        <v>23</v>
      </c>
      <c r="D1848" t="s">
        <v>13</v>
      </c>
      <c r="E1848" t="s">
        <v>28</v>
      </c>
      <c r="F1848" t="s">
        <v>15</v>
      </c>
      <c r="G1848" t="s">
        <v>16</v>
      </c>
      <c r="H1848">
        <v>7.6506536553851401</v>
      </c>
      <c r="J1848">
        <f t="shared" si="286"/>
        <v>1847</v>
      </c>
      <c r="K1848" t="str">
        <f t="shared" si="280"/>
        <v>CenterPointHouston LZ</v>
      </c>
      <c r="L1848" s="10">
        <f t="shared" si="287"/>
        <v>45887</v>
      </c>
      <c r="M1848" s="10">
        <f t="shared" si="288"/>
        <v>46569</v>
      </c>
      <c r="N1848" t="str">
        <f t="shared" si="281"/>
        <v>COAST</v>
      </c>
      <c r="O1848" t="str">
        <f t="shared" si="282"/>
        <v>MED</v>
      </c>
      <c r="P1848" t="str">
        <f t="shared" si="283"/>
        <v>APG&amp;E</v>
      </c>
      <c r="Q1848">
        <f t="shared" si="284"/>
        <v>12</v>
      </c>
      <c r="R1848">
        <v>0</v>
      </c>
      <c r="S1848">
        <f>200</f>
        <v>200</v>
      </c>
      <c r="T1848" s="9">
        <f t="shared" si="289"/>
        <v>76.506536553851404</v>
      </c>
      <c r="U1848">
        <f>0</f>
        <v>0</v>
      </c>
      <c r="V1848" s="9">
        <f t="shared" si="285"/>
        <v>76.506536553851404</v>
      </c>
      <c r="W1848" s="9">
        <f>0</f>
        <v>0</v>
      </c>
      <c r="X1848" s="9">
        <f>0</f>
        <v>0</v>
      </c>
      <c r="Y1848" s="9">
        <f>0</f>
        <v>0</v>
      </c>
      <c r="Z1848" s="9">
        <f>0</f>
        <v>0</v>
      </c>
      <c r="AA1848">
        <f>10</f>
        <v>10</v>
      </c>
    </row>
    <row r="1849" spans="1:27" x14ac:dyDescent="0.55000000000000004">
      <c r="A1849" s="10">
        <v>46569</v>
      </c>
      <c r="B1849" t="s">
        <v>11</v>
      </c>
      <c r="C1849" t="s">
        <v>23</v>
      </c>
      <c r="D1849" t="s">
        <v>13</v>
      </c>
      <c r="E1849" t="s">
        <v>28</v>
      </c>
      <c r="F1849" t="s">
        <v>17</v>
      </c>
      <c r="G1849" t="s">
        <v>16</v>
      </c>
      <c r="H1849">
        <v>7.6349297408803602</v>
      </c>
      <c r="J1849">
        <f t="shared" si="286"/>
        <v>1848</v>
      </c>
      <c r="K1849" t="str">
        <f t="shared" si="280"/>
        <v>CenterPointHouston LZ</v>
      </c>
      <c r="L1849" s="10">
        <f t="shared" si="287"/>
        <v>45887</v>
      </c>
      <c r="M1849" s="10">
        <f t="shared" si="288"/>
        <v>46569</v>
      </c>
      <c r="N1849" t="str">
        <f t="shared" si="281"/>
        <v>COAST</v>
      </c>
      <c r="O1849" t="str">
        <f t="shared" si="282"/>
        <v>MED</v>
      </c>
      <c r="P1849" t="str">
        <f t="shared" si="283"/>
        <v>APG&amp;E</v>
      </c>
      <c r="Q1849">
        <f t="shared" si="284"/>
        <v>24</v>
      </c>
      <c r="R1849">
        <v>0</v>
      </c>
      <c r="S1849">
        <f>200</f>
        <v>200</v>
      </c>
      <c r="T1849" s="9">
        <f t="shared" si="289"/>
        <v>76.349297408803608</v>
      </c>
      <c r="U1849">
        <f>0</f>
        <v>0</v>
      </c>
      <c r="V1849" s="9">
        <f t="shared" si="285"/>
        <v>76.349297408803608</v>
      </c>
      <c r="W1849" s="9">
        <f>0</f>
        <v>0</v>
      </c>
      <c r="X1849" s="9">
        <f>0</f>
        <v>0</v>
      </c>
      <c r="Y1849" s="9">
        <f>0</f>
        <v>0</v>
      </c>
      <c r="Z1849" s="9">
        <f>0</f>
        <v>0</v>
      </c>
      <c r="AA1849">
        <f>10</f>
        <v>10</v>
      </c>
    </row>
    <row r="1850" spans="1:27" x14ac:dyDescent="0.55000000000000004">
      <c r="A1850" s="10">
        <v>46569</v>
      </c>
      <c r="B1850" t="s">
        <v>11</v>
      </c>
      <c r="C1850" t="s">
        <v>23</v>
      </c>
      <c r="D1850" t="s">
        <v>13</v>
      </c>
      <c r="E1850" t="s">
        <v>28</v>
      </c>
      <c r="F1850" t="s">
        <v>18</v>
      </c>
      <c r="G1850" t="s">
        <v>16</v>
      </c>
      <c r="H1850">
        <v>7.5803333081324098</v>
      </c>
      <c r="J1850">
        <f t="shared" si="286"/>
        <v>1849</v>
      </c>
      <c r="K1850" t="str">
        <f t="shared" si="280"/>
        <v>CenterPointHouston LZ</v>
      </c>
      <c r="L1850" s="10">
        <f t="shared" si="287"/>
        <v>45887</v>
      </c>
      <c r="M1850" s="10">
        <f t="shared" si="288"/>
        <v>46569</v>
      </c>
      <c r="N1850" t="str">
        <f t="shared" si="281"/>
        <v>COAST</v>
      </c>
      <c r="O1850" t="str">
        <f t="shared" si="282"/>
        <v>MED</v>
      </c>
      <c r="P1850" t="str">
        <f t="shared" si="283"/>
        <v>APG&amp;E</v>
      </c>
      <c r="Q1850">
        <f t="shared" si="284"/>
        <v>36</v>
      </c>
      <c r="R1850">
        <v>0</v>
      </c>
      <c r="S1850">
        <f>200</f>
        <v>200</v>
      </c>
      <c r="T1850" s="9">
        <f t="shared" si="289"/>
        <v>75.803333081324098</v>
      </c>
      <c r="U1850">
        <f>0</f>
        <v>0</v>
      </c>
      <c r="V1850" s="9">
        <f t="shared" si="285"/>
        <v>75.803333081324098</v>
      </c>
      <c r="W1850" s="9">
        <f>0</f>
        <v>0</v>
      </c>
      <c r="X1850" s="9">
        <f>0</f>
        <v>0</v>
      </c>
      <c r="Y1850" s="9">
        <f>0</f>
        <v>0</v>
      </c>
      <c r="Z1850" s="9">
        <f>0</f>
        <v>0</v>
      </c>
      <c r="AA1850">
        <f>10</f>
        <v>10</v>
      </c>
    </row>
    <row r="1851" spans="1:27" x14ac:dyDescent="0.55000000000000004">
      <c r="A1851" s="10">
        <v>46600</v>
      </c>
      <c r="B1851" t="s">
        <v>11</v>
      </c>
      <c r="C1851" t="s">
        <v>23</v>
      </c>
      <c r="D1851" t="s">
        <v>13</v>
      </c>
      <c r="E1851" t="s">
        <v>28</v>
      </c>
      <c r="F1851" t="s">
        <v>15</v>
      </c>
      <c r="G1851" t="s">
        <v>16</v>
      </c>
      <c r="H1851">
        <v>7.6531414148674797</v>
      </c>
      <c r="J1851">
        <f t="shared" si="286"/>
        <v>1850</v>
      </c>
      <c r="K1851" t="str">
        <f t="shared" si="280"/>
        <v>CenterPointHouston LZ</v>
      </c>
      <c r="L1851" s="10">
        <f t="shared" si="287"/>
        <v>45887</v>
      </c>
      <c r="M1851" s="10">
        <f t="shared" si="288"/>
        <v>46600</v>
      </c>
      <c r="N1851" t="str">
        <f t="shared" si="281"/>
        <v>COAST</v>
      </c>
      <c r="O1851" t="str">
        <f t="shared" si="282"/>
        <v>MED</v>
      </c>
      <c r="P1851" t="str">
        <f t="shared" si="283"/>
        <v>APG&amp;E</v>
      </c>
      <c r="Q1851">
        <f t="shared" si="284"/>
        <v>12</v>
      </c>
      <c r="R1851">
        <v>0</v>
      </c>
      <c r="S1851">
        <f>200</f>
        <v>200</v>
      </c>
      <c r="T1851" s="9">
        <f t="shared" si="289"/>
        <v>76.531414148674799</v>
      </c>
      <c r="U1851">
        <f>0</f>
        <v>0</v>
      </c>
      <c r="V1851" s="9">
        <f t="shared" si="285"/>
        <v>76.531414148674799</v>
      </c>
      <c r="W1851" s="9">
        <f>0</f>
        <v>0</v>
      </c>
      <c r="X1851" s="9">
        <f>0</f>
        <v>0</v>
      </c>
      <c r="Y1851" s="9">
        <f>0</f>
        <v>0</v>
      </c>
      <c r="Z1851" s="9">
        <f>0</f>
        <v>0</v>
      </c>
      <c r="AA1851">
        <f>10</f>
        <v>10</v>
      </c>
    </row>
    <row r="1852" spans="1:27" x14ac:dyDescent="0.55000000000000004">
      <c r="A1852" s="10">
        <v>46600</v>
      </c>
      <c r="B1852" t="s">
        <v>11</v>
      </c>
      <c r="C1852" t="s">
        <v>23</v>
      </c>
      <c r="D1852" t="s">
        <v>13</v>
      </c>
      <c r="E1852" t="s">
        <v>28</v>
      </c>
      <c r="F1852" t="s">
        <v>17</v>
      </c>
      <c r="G1852" t="s">
        <v>16</v>
      </c>
      <c r="H1852">
        <v>7.6364268160641098</v>
      </c>
      <c r="J1852">
        <f t="shared" si="286"/>
        <v>1851</v>
      </c>
      <c r="K1852" t="str">
        <f t="shared" si="280"/>
        <v>CenterPointHouston LZ</v>
      </c>
      <c r="L1852" s="10">
        <f t="shared" si="287"/>
        <v>45887</v>
      </c>
      <c r="M1852" s="10">
        <f t="shared" si="288"/>
        <v>46600</v>
      </c>
      <c r="N1852" t="str">
        <f t="shared" si="281"/>
        <v>COAST</v>
      </c>
      <c r="O1852" t="str">
        <f t="shared" si="282"/>
        <v>MED</v>
      </c>
      <c r="P1852" t="str">
        <f t="shared" si="283"/>
        <v>APG&amp;E</v>
      </c>
      <c r="Q1852">
        <f t="shared" si="284"/>
        <v>24</v>
      </c>
      <c r="R1852">
        <v>0</v>
      </c>
      <c r="S1852">
        <f>200</f>
        <v>200</v>
      </c>
      <c r="T1852" s="9">
        <f t="shared" si="289"/>
        <v>76.364268160641103</v>
      </c>
      <c r="U1852">
        <f>0</f>
        <v>0</v>
      </c>
      <c r="V1852" s="9">
        <f t="shared" si="285"/>
        <v>76.364268160641103</v>
      </c>
      <c r="W1852" s="9">
        <f>0</f>
        <v>0</v>
      </c>
      <c r="X1852" s="9">
        <f>0</f>
        <v>0</v>
      </c>
      <c r="Y1852" s="9">
        <f>0</f>
        <v>0</v>
      </c>
      <c r="Z1852" s="9">
        <f>0</f>
        <v>0</v>
      </c>
      <c r="AA1852">
        <f>10</f>
        <v>10</v>
      </c>
    </row>
    <row r="1853" spans="1:27" x14ac:dyDescent="0.55000000000000004">
      <c r="A1853" s="10">
        <v>46600</v>
      </c>
      <c r="B1853" t="s">
        <v>11</v>
      </c>
      <c r="C1853" t="s">
        <v>23</v>
      </c>
      <c r="D1853" t="s">
        <v>13</v>
      </c>
      <c r="E1853" t="s">
        <v>28</v>
      </c>
      <c r="F1853" t="s">
        <v>18</v>
      </c>
      <c r="G1853" t="s">
        <v>16</v>
      </c>
      <c r="H1853">
        <v>7.5779146787614096</v>
      </c>
      <c r="J1853">
        <f t="shared" si="286"/>
        <v>1852</v>
      </c>
      <c r="K1853" t="str">
        <f t="shared" si="280"/>
        <v>CenterPointHouston LZ</v>
      </c>
      <c r="L1853" s="10">
        <f t="shared" si="287"/>
        <v>45887</v>
      </c>
      <c r="M1853" s="10">
        <f t="shared" si="288"/>
        <v>46600</v>
      </c>
      <c r="N1853" t="str">
        <f t="shared" si="281"/>
        <v>COAST</v>
      </c>
      <c r="O1853" t="str">
        <f t="shared" si="282"/>
        <v>MED</v>
      </c>
      <c r="P1853" t="str">
        <f t="shared" si="283"/>
        <v>APG&amp;E</v>
      </c>
      <c r="Q1853">
        <f t="shared" si="284"/>
        <v>36</v>
      </c>
      <c r="R1853">
        <v>0</v>
      </c>
      <c r="S1853">
        <f>200</f>
        <v>200</v>
      </c>
      <c r="T1853" s="9">
        <f t="shared" si="289"/>
        <v>75.779146787614096</v>
      </c>
      <c r="U1853">
        <f>0</f>
        <v>0</v>
      </c>
      <c r="V1853" s="9">
        <f t="shared" si="285"/>
        <v>75.779146787614096</v>
      </c>
      <c r="W1853" s="9">
        <f>0</f>
        <v>0</v>
      </c>
      <c r="X1853" s="9">
        <f>0</f>
        <v>0</v>
      </c>
      <c r="Y1853" s="9">
        <f>0</f>
        <v>0</v>
      </c>
      <c r="Z1853" s="9">
        <f>0</f>
        <v>0</v>
      </c>
      <c r="AA1853">
        <f>10</f>
        <v>10</v>
      </c>
    </row>
    <row r="1854" spans="1:27" x14ac:dyDescent="0.55000000000000004">
      <c r="A1854" s="10">
        <v>45870</v>
      </c>
      <c r="B1854" t="s">
        <v>11</v>
      </c>
      <c r="C1854" t="s">
        <v>23</v>
      </c>
      <c r="D1854" t="s">
        <v>19</v>
      </c>
      <c r="E1854" t="s">
        <v>28</v>
      </c>
      <c r="F1854" t="s">
        <v>15</v>
      </c>
      <c r="G1854" t="s">
        <v>16</v>
      </c>
      <c r="H1854">
        <v>6.5065442075567503</v>
      </c>
      <c r="J1854">
        <f t="shared" si="286"/>
        <v>1853</v>
      </c>
      <c r="K1854" t="str">
        <f t="shared" si="280"/>
        <v>CenterPointSouth LZ</v>
      </c>
      <c r="L1854" s="10">
        <f t="shared" si="287"/>
        <v>45887</v>
      </c>
      <c r="M1854" s="10">
        <f t="shared" si="288"/>
        <v>45870</v>
      </c>
      <c r="N1854" t="str">
        <f t="shared" si="281"/>
        <v>NA</v>
      </c>
      <c r="O1854" t="str">
        <f t="shared" si="282"/>
        <v>MED</v>
      </c>
      <c r="P1854" t="str">
        <f t="shared" si="283"/>
        <v>APG&amp;E</v>
      </c>
      <c r="Q1854">
        <f t="shared" si="284"/>
        <v>12</v>
      </c>
      <c r="R1854">
        <v>0</v>
      </c>
      <c r="S1854">
        <f>200</f>
        <v>200</v>
      </c>
      <c r="T1854" s="9">
        <f t="shared" si="289"/>
        <v>65.065442075567503</v>
      </c>
      <c r="U1854">
        <f>0</f>
        <v>0</v>
      </c>
      <c r="V1854" s="9">
        <f t="shared" si="285"/>
        <v>65.065442075567503</v>
      </c>
      <c r="W1854" s="9">
        <f>0</f>
        <v>0</v>
      </c>
      <c r="X1854" s="9">
        <f>0</f>
        <v>0</v>
      </c>
      <c r="Y1854" s="9">
        <f>0</f>
        <v>0</v>
      </c>
      <c r="Z1854" s="9">
        <f>0</f>
        <v>0</v>
      </c>
      <c r="AA1854">
        <f>10</f>
        <v>10</v>
      </c>
    </row>
    <row r="1855" spans="1:27" x14ac:dyDescent="0.55000000000000004">
      <c r="A1855" s="10">
        <v>45870</v>
      </c>
      <c r="B1855" t="s">
        <v>11</v>
      </c>
      <c r="C1855" t="s">
        <v>23</v>
      </c>
      <c r="D1855" t="s">
        <v>19</v>
      </c>
      <c r="E1855" t="s">
        <v>28</v>
      </c>
      <c r="F1855" t="s">
        <v>17</v>
      </c>
      <c r="G1855" t="s">
        <v>16</v>
      </c>
      <c r="H1855">
        <v>6.9303821846611999</v>
      </c>
      <c r="J1855">
        <f t="shared" si="286"/>
        <v>1854</v>
      </c>
      <c r="K1855" t="str">
        <f t="shared" si="280"/>
        <v>CenterPointSouth LZ</v>
      </c>
      <c r="L1855" s="10">
        <f t="shared" si="287"/>
        <v>45887</v>
      </c>
      <c r="M1855" s="10">
        <f t="shared" si="288"/>
        <v>45870</v>
      </c>
      <c r="N1855" t="str">
        <f t="shared" si="281"/>
        <v>NA</v>
      </c>
      <c r="O1855" t="str">
        <f t="shared" si="282"/>
        <v>MED</v>
      </c>
      <c r="P1855" t="str">
        <f t="shared" si="283"/>
        <v>APG&amp;E</v>
      </c>
      <c r="Q1855">
        <f t="shared" si="284"/>
        <v>24</v>
      </c>
      <c r="R1855">
        <v>0</v>
      </c>
      <c r="S1855">
        <f>200</f>
        <v>200</v>
      </c>
      <c r="T1855" s="9">
        <f t="shared" si="289"/>
        <v>69.303821846611996</v>
      </c>
      <c r="U1855">
        <f>0</f>
        <v>0</v>
      </c>
      <c r="V1855" s="9">
        <f t="shared" si="285"/>
        <v>69.303821846611996</v>
      </c>
      <c r="W1855" s="9">
        <f>0</f>
        <v>0</v>
      </c>
      <c r="X1855" s="9">
        <f>0</f>
        <v>0</v>
      </c>
      <c r="Y1855" s="9">
        <f>0</f>
        <v>0</v>
      </c>
      <c r="Z1855" s="9">
        <f>0</f>
        <v>0</v>
      </c>
      <c r="AA1855">
        <f>10</f>
        <v>10</v>
      </c>
    </row>
    <row r="1856" spans="1:27" x14ac:dyDescent="0.55000000000000004">
      <c r="A1856" s="10">
        <v>45870</v>
      </c>
      <c r="B1856" t="s">
        <v>11</v>
      </c>
      <c r="C1856" t="s">
        <v>23</v>
      </c>
      <c r="D1856" t="s">
        <v>19</v>
      </c>
      <c r="E1856" t="s">
        <v>28</v>
      </c>
      <c r="F1856" t="s">
        <v>18</v>
      </c>
      <c r="G1856" t="s">
        <v>16</v>
      </c>
      <c r="H1856">
        <v>7.03643020744176</v>
      </c>
      <c r="J1856">
        <f t="shared" si="286"/>
        <v>1855</v>
      </c>
      <c r="K1856" t="str">
        <f t="shared" si="280"/>
        <v>CenterPointSouth LZ</v>
      </c>
      <c r="L1856" s="10">
        <f t="shared" si="287"/>
        <v>45887</v>
      </c>
      <c r="M1856" s="10">
        <f t="shared" si="288"/>
        <v>45870</v>
      </c>
      <c r="N1856" t="str">
        <f t="shared" si="281"/>
        <v>NA</v>
      </c>
      <c r="O1856" t="str">
        <f t="shared" si="282"/>
        <v>MED</v>
      </c>
      <c r="P1856" t="str">
        <f t="shared" si="283"/>
        <v>APG&amp;E</v>
      </c>
      <c r="Q1856">
        <f t="shared" si="284"/>
        <v>36</v>
      </c>
      <c r="R1856">
        <v>0</v>
      </c>
      <c r="S1856">
        <f>200</f>
        <v>200</v>
      </c>
      <c r="T1856" s="9">
        <f t="shared" si="289"/>
        <v>70.364302074417594</v>
      </c>
      <c r="U1856">
        <f>0</f>
        <v>0</v>
      </c>
      <c r="V1856" s="9">
        <f t="shared" si="285"/>
        <v>70.364302074417594</v>
      </c>
      <c r="W1856" s="9">
        <f>0</f>
        <v>0</v>
      </c>
      <c r="X1856" s="9">
        <f>0</f>
        <v>0</v>
      </c>
      <c r="Y1856" s="9">
        <f>0</f>
        <v>0</v>
      </c>
      <c r="Z1856" s="9">
        <f>0</f>
        <v>0</v>
      </c>
      <c r="AA1856">
        <f>10</f>
        <v>10</v>
      </c>
    </row>
    <row r="1857" spans="1:27" x14ac:dyDescent="0.55000000000000004">
      <c r="A1857" s="10">
        <v>45870</v>
      </c>
      <c r="B1857" t="s">
        <v>11</v>
      </c>
      <c r="C1857" t="s">
        <v>23</v>
      </c>
      <c r="D1857" t="s">
        <v>19</v>
      </c>
      <c r="E1857" t="s">
        <v>28</v>
      </c>
      <c r="F1857" t="s">
        <v>29</v>
      </c>
      <c r="G1857" t="s">
        <v>16</v>
      </c>
      <c r="H1857">
        <v>7.1558262541816102</v>
      </c>
      <c r="J1857">
        <f t="shared" si="286"/>
        <v>1856</v>
      </c>
      <c r="K1857" t="str">
        <f t="shared" si="280"/>
        <v>CenterPointSouth LZ</v>
      </c>
      <c r="L1857" s="10">
        <f t="shared" si="287"/>
        <v>45887</v>
      </c>
      <c r="M1857" s="10">
        <f t="shared" si="288"/>
        <v>45870</v>
      </c>
      <c r="N1857" t="str">
        <f t="shared" si="281"/>
        <v>NA</v>
      </c>
      <c r="O1857" t="str">
        <f t="shared" si="282"/>
        <v>MED</v>
      </c>
      <c r="P1857" t="str">
        <f t="shared" si="283"/>
        <v>APG&amp;E</v>
      </c>
      <c r="Q1857">
        <f t="shared" si="284"/>
        <v>48</v>
      </c>
      <c r="R1857">
        <v>0</v>
      </c>
      <c r="S1857">
        <f>200</f>
        <v>200</v>
      </c>
      <c r="T1857" s="9">
        <f t="shared" si="289"/>
        <v>71.558262541816106</v>
      </c>
      <c r="U1857">
        <f>0</f>
        <v>0</v>
      </c>
      <c r="V1857" s="9">
        <f t="shared" si="285"/>
        <v>71.558262541816106</v>
      </c>
      <c r="W1857" s="9">
        <f>0</f>
        <v>0</v>
      </c>
      <c r="X1857" s="9">
        <f>0</f>
        <v>0</v>
      </c>
      <c r="Y1857" s="9">
        <f>0</f>
        <v>0</v>
      </c>
      <c r="Z1857" s="9">
        <f>0</f>
        <v>0</v>
      </c>
      <c r="AA1857">
        <f>10</f>
        <v>10</v>
      </c>
    </row>
    <row r="1858" spans="1:27" x14ac:dyDescent="0.55000000000000004">
      <c r="A1858" s="10">
        <v>45870</v>
      </c>
      <c r="B1858" t="s">
        <v>11</v>
      </c>
      <c r="C1858" t="s">
        <v>23</v>
      </c>
      <c r="D1858" t="s">
        <v>19</v>
      </c>
      <c r="E1858" t="s">
        <v>28</v>
      </c>
      <c r="F1858" t="s">
        <v>30</v>
      </c>
      <c r="G1858" t="s">
        <v>16</v>
      </c>
      <c r="H1858">
        <v>7.2272160541199097</v>
      </c>
      <c r="J1858">
        <f t="shared" si="286"/>
        <v>1857</v>
      </c>
      <c r="K1858" t="str">
        <f t="shared" ref="K1858:K1921" si="290">CONCATENATE(C1858,D1858)</f>
        <v>CenterPointSouth LZ</v>
      </c>
      <c r="L1858" s="10">
        <f t="shared" si="287"/>
        <v>45887</v>
      </c>
      <c r="M1858" s="10">
        <f t="shared" si="288"/>
        <v>45870</v>
      </c>
      <c r="N1858" t="str">
        <f t="shared" ref="N1858:N1921" si="291">IF(K1858="CenterpointHouston LZ","COAST",IF(K1858="OncorNorth LZ","NORTH",IF(K1858="AEP TX CENTRALSouth LZ","SOUTH",IF(K1858="AEP TX CentralWest LZ","WEST",IF(K1858="TNMPHouston LZ","TNMP","NA")))))</f>
        <v>NA</v>
      </c>
      <c r="O1858" t="str">
        <f t="shared" ref="O1858:O1921" si="292">IF(E1858="LO","LOW",IF(E1858="MED","MED",IF(E1858="HI","HIGH","NA")))</f>
        <v>MED</v>
      </c>
      <c r="P1858" t="str">
        <f t="shared" ref="P1858:P1921" si="293">IF(G1858="Fixed Price","APG&amp;E","NA")</f>
        <v>APG&amp;E</v>
      </c>
      <c r="Q1858">
        <f t="shared" ref="Q1858:Q1921" si="294">IF(F1858="12 Months",12,IF(F1858="24 Months",24,IF(F1858="36 Months",36,IF(F1858="48 Months",48,IF(F1858="60 Months",60,0)))))</f>
        <v>60</v>
      </c>
      <c r="R1858">
        <v>0</v>
      </c>
      <c r="S1858">
        <f>200</f>
        <v>200</v>
      </c>
      <c r="T1858" s="9">
        <f t="shared" si="289"/>
        <v>72.272160541199099</v>
      </c>
      <c r="U1858">
        <f>0</f>
        <v>0</v>
      </c>
      <c r="V1858" s="9">
        <f t="shared" ref="V1858:V1921" si="295">T1858+U1858</f>
        <v>72.272160541199099</v>
      </c>
      <c r="W1858" s="9">
        <f>0</f>
        <v>0</v>
      </c>
      <c r="X1858" s="9">
        <f>0</f>
        <v>0</v>
      </c>
      <c r="Y1858" s="9">
        <f>0</f>
        <v>0</v>
      </c>
      <c r="Z1858" s="9">
        <f>0</f>
        <v>0</v>
      </c>
      <c r="AA1858">
        <f>10</f>
        <v>10</v>
      </c>
    </row>
    <row r="1859" spans="1:27" x14ac:dyDescent="0.55000000000000004">
      <c r="A1859" s="10">
        <v>45901</v>
      </c>
      <c r="B1859" t="s">
        <v>11</v>
      </c>
      <c r="C1859" t="s">
        <v>23</v>
      </c>
      <c r="D1859" t="s">
        <v>19</v>
      </c>
      <c r="E1859" t="s">
        <v>28</v>
      </c>
      <c r="F1859" t="s">
        <v>15</v>
      </c>
      <c r="G1859" t="s">
        <v>16</v>
      </c>
      <c r="H1859">
        <v>6.9643326751454904</v>
      </c>
      <c r="J1859">
        <f t="shared" ref="J1859:J1922" si="296">J1858+1</f>
        <v>1858</v>
      </c>
      <c r="K1859" t="str">
        <f t="shared" si="290"/>
        <v>CenterPointSouth LZ</v>
      </c>
      <c r="L1859" s="10">
        <f t="shared" ref="L1859:L1922" si="297">DATE(2025,8,18)</f>
        <v>45887</v>
      </c>
      <c r="M1859" s="10">
        <f t="shared" ref="M1859:M1922" si="298">A1859</f>
        <v>45901</v>
      </c>
      <c r="N1859" t="str">
        <f t="shared" si="291"/>
        <v>NA</v>
      </c>
      <c r="O1859" t="str">
        <f t="shared" si="292"/>
        <v>MED</v>
      </c>
      <c r="P1859" t="str">
        <f t="shared" si="293"/>
        <v>APG&amp;E</v>
      </c>
      <c r="Q1859">
        <f t="shared" si="294"/>
        <v>12</v>
      </c>
      <c r="R1859">
        <v>0</v>
      </c>
      <c r="S1859">
        <f>200</f>
        <v>200</v>
      </c>
      <c r="T1859" s="9">
        <f t="shared" ref="T1859:T1922" si="299">IF(N1859="",0,H1859*10)</f>
        <v>69.643326751454907</v>
      </c>
      <c r="U1859">
        <f>0</f>
        <v>0</v>
      </c>
      <c r="V1859" s="9">
        <f t="shared" si="295"/>
        <v>69.643326751454907</v>
      </c>
      <c r="W1859" s="9">
        <f>0</f>
        <v>0</v>
      </c>
      <c r="X1859" s="9">
        <f>0</f>
        <v>0</v>
      </c>
      <c r="Y1859" s="9">
        <f>0</f>
        <v>0</v>
      </c>
      <c r="Z1859" s="9">
        <f>0</f>
        <v>0</v>
      </c>
      <c r="AA1859">
        <f>10</f>
        <v>10</v>
      </c>
    </row>
    <row r="1860" spans="1:27" x14ac:dyDescent="0.55000000000000004">
      <c r="A1860" s="10">
        <v>45901</v>
      </c>
      <c r="B1860" t="s">
        <v>11</v>
      </c>
      <c r="C1860" t="s">
        <v>23</v>
      </c>
      <c r="D1860" t="s">
        <v>19</v>
      </c>
      <c r="E1860" t="s">
        <v>28</v>
      </c>
      <c r="F1860" t="s">
        <v>17</v>
      </c>
      <c r="G1860" t="s">
        <v>16</v>
      </c>
      <c r="H1860">
        <v>7.1542239504458802</v>
      </c>
      <c r="J1860">
        <f t="shared" si="296"/>
        <v>1859</v>
      </c>
      <c r="K1860" t="str">
        <f t="shared" si="290"/>
        <v>CenterPointSouth LZ</v>
      </c>
      <c r="L1860" s="10">
        <f t="shared" si="297"/>
        <v>45887</v>
      </c>
      <c r="M1860" s="10">
        <f t="shared" si="298"/>
        <v>45901</v>
      </c>
      <c r="N1860" t="str">
        <f t="shared" si="291"/>
        <v>NA</v>
      </c>
      <c r="O1860" t="str">
        <f t="shared" si="292"/>
        <v>MED</v>
      </c>
      <c r="P1860" t="str">
        <f t="shared" si="293"/>
        <v>APG&amp;E</v>
      </c>
      <c r="Q1860">
        <f t="shared" si="294"/>
        <v>24</v>
      </c>
      <c r="R1860">
        <v>0</v>
      </c>
      <c r="S1860">
        <f>200</f>
        <v>200</v>
      </c>
      <c r="T1860" s="9">
        <f t="shared" si="299"/>
        <v>71.542239504458806</v>
      </c>
      <c r="U1860">
        <f>0</f>
        <v>0</v>
      </c>
      <c r="V1860" s="9">
        <f t="shared" si="295"/>
        <v>71.542239504458806</v>
      </c>
      <c r="W1860" s="9">
        <f>0</f>
        <v>0</v>
      </c>
      <c r="X1860" s="9">
        <f>0</f>
        <v>0</v>
      </c>
      <c r="Y1860" s="9">
        <f>0</f>
        <v>0</v>
      </c>
      <c r="Z1860" s="9">
        <f>0</f>
        <v>0</v>
      </c>
      <c r="AA1860">
        <f>10</f>
        <v>10</v>
      </c>
    </row>
    <row r="1861" spans="1:27" x14ac:dyDescent="0.55000000000000004">
      <c r="A1861" s="10">
        <v>45901</v>
      </c>
      <c r="B1861" t="s">
        <v>11</v>
      </c>
      <c r="C1861" t="s">
        <v>23</v>
      </c>
      <c r="D1861" t="s">
        <v>19</v>
      </c>
      <c r="E1861" t="s">
        <v>28</v>
      </c>
      <c r="F1861" t="s">
        <v>18</v>
      </c>
      <c r="G1861" t="s">
        <v>16</v>
      </c>
      <c r="H1861">
        <v>7.1744957715798297</v>
      </c>
      <c r="J1861">
        <f t="shared" si="296"/>
        <v>1860</v>
      </c>
      <c r="K1861" t="str">
        <f t="shared" si="290"/>
        <v>CenterPointSouth LZ</v>
      </c>
      <c r="L1861" s="10">
        <f t="shared" si="297"/>
        <v>45887</v>
      </c>
      <c r="M1861" s="10">
        <f t="shared" si="298"/>
        <v>45901</v>
      </c>
      <c r="N1861" t="str">
        <f t="shared" si="291"/>
        <v>NA</v>
      </c>
      <c r="O1861" t="str">
        <f t="shared" si="292"/>
        <v>MED</v>
      </c>
      <c r="P1861" t="str">
        <f t="shared" si="293"/>
        <v>APG&amp;E</v>
      </c>
      <c r="Q1861">
        <f t="shared" si="294"/>
        <v>36</v>
      </c>
      <c r="R1861">
        <v>0</v>
      </c>
      <c r="S1861">
        <f>200</f>
        <v>200</v>
      </c>
      <c r="T1861" s="9">
        <f t="shared" si="299"/>
        <v>71.744957715798293</v>
      </c>
      <c r="U1861">
        <f>0</f>
        <v>0</v>
      </c>
      <c r="V1861" s="9">
        <f t="shared" si="295"/>
        <v>71.744957715798293</v>
      </c>
      <c r="W1861" s="9">
        <f>0</f>
        <v>0</v>
      </c>
      <c r="X1861" s="9">
        <f>0</f>
        <v>0</v>
      </c>
      <c r="Y1861" s="9">
        <f>0</f>
        <v>0</v>
      </c>
      <c r="Z1861" s="9">
        <f>0</f>
        <v>0</v>
      </c>
      <c r="AA1861">
        <f>10</f>
        <v>10</v>
      </c>
    </row>
    <row r="1862" spans="1:27" x14ac:dyDescent="0.55000000000000004">
      <c r="A1862" s="10">
        <v>45901</v>
      </c>
      <c r="B1862" t="s">
        <v>11</v>
      </c>
      <c r="C1862" t="s">
        <v>23</v>
      </c>
      <c r="D1862" t="s">
        <v>19</v>
      </c>
      <c r="E1862" t="s">
        <v>28</v>
      </c>
      <c r="F1862" t="s">
        <v>29</v>
      </c>
      <c r="G1862" t="s">
        <v>16</v>
      </c>
      <c r="H1862">
        <v>7.25896557731354</v>
      </c>
      <c r="J1862">
        <f t="shared" si="296"/>
        <v>1861</v>
      </c>
      <c r="K1862" t="str">
        <f t="shared" si="290"/>
        <v>CenterPointSouth LZ</v>
      </c>
      <c r="L1862" s="10">
        <f t="shared" si="297"/>
        <v>45887</v>
      </c>
      <c r="M1862" s="10">
        <f t="shared" si="298"/>
        <v>45901</v>
      </c>
      <c r="N1862" t="str">
        <f t="shared" si="291"/>
        <v>NA</v>
      </c>
      <c r="O1862" t="str">
        <f t="shared" si="292"/>
        <v>MED</v>
      </c>
      <c r="P1862" t="str">
        <f t="shared" si="293"/>
        <v>APG&amp;E</v>
      </c>
      <c r="Q1862">
        <f t="shared" si="294"/>
        <v>48</v>
      </c>
      <c r="R1862">
        <v>0</v>
      </c>
      <c r="S1862">
        <f>200</f>
        <v>200</v>
      </c>
      <c r="T1862" s="9">
        <f t="shared" si="299"/>
        <v>72.589655773135405</v>
      </c>
      <c r="U1862">
        <f>0</f>
        <v>0</v>
      </c>
      <c r="V1862" s="9">
        <f t="shared" si="295"/>
        <v>72.589655773135405</v>
      </c>
      <c r="W1862" s="9">
        <f>0</f>
        <v>0</v>
      </c>
      <c r="X1862" s="9">
        <f>0</f>
        <v>0</v>
      </c>
      <c r="Y1862" s="9">
        <f>0</f>
        <v>0</v>
      </c>
      <c r="Z1862" s="9">
        <f>0</f>
        <v>0</v>
      </c>
      <c r="AA1862">
        <f>10</f>
        <v>10</v>
      </c>
    </row>
    <row r="1863" spans="1:27" x14ac:dyDescent="0.55000000000000004">
      <c r="A1863" s="10">
        <v>45901</v>
      </c>
      <c r="B1863" t="s">
        <v>11</v>
      </c>
      <c r="C1863" t="s">
        <v>23</v>
      </c>
      <c r="D1863" t="s">
        <v>19</v>
      </c>
      <c r="E1863" t="s">
        <v>28</v>
      </c>
      <c r="F1863" t="s">
        <v>30</v>
      </c>
      <c r="G1863" t="s">
        <v>16</v>
      </c>
      <c r="H1863">
        <v>7.3054540014363099</v>
      </c>
      <c r="J1863">
        <f t="shared" si="296"/>
        <v>1862</v>
      </c>
      <c r="K1863" t="str">
        <f t="shared" si="290"/>
        <v>CenterPointSouth LZ</v>
      </c>
      <c r="L1863" s="10">
        <f t="shared" si="297"/>
        <v>45887</v>
      </c>
      <c r="M1863" s="10">
        <f t="shared" si="298"/>
        <v>45901</v>
      </c>
      <c r="N1863" t="str">
        <f t="shared" si="291"/>
        <v>NA</v>
      </c>
      <c r="O1863" t="str">
        <f t="shared" si="292"/>
        <v>MED</v>
      </c>
      <c r="P1863" t="str">
        <f t="shared" si="293"/>
        <v>APG&amp;E</v>
      </c>
      <c r="Q1863">
        <f t="shared" si="294"/>
        <v>60</v>
      </c>
      <c r="R1863">
        <v>0</v>
      </c>
      <c r="S1863">
        <f>200</f>
        <v>200</v>
      </c>
      <c r="T1863" s="9">
        <f t="shared" si="299"/>
        <v>73.054540014363099</v>
      </c>
      <c r="U1863">
        <f>0</f>
        <v>0</v>
      </c>
      <c r="V1863" s="9">
        <f t="shared" si="295"/>
        <v>73.054540014363099</v>
      </c>
      <c r="W1863" s="9">
        <f>0</f>
        <v>0</v>
      </c>
      <c r="X1863" s="9">
        <f>0</f>
        <v>0</v>
      </c>
      <c r="Y1863" s="9">
        <f>0</f>
        <v>0</v>
      </c>
      <c r="Z1863" s="9">
        <f>0</f>
        <v>0</v>
      </c>
      <c r="AA1863">
        <f>10</f>
        <v>10</v>
      </c>
    </row>
    <row r="1864" spans="1:27" x14ac:dyDescent="0.55000000000000004">
      <c r="A1864" s="10">
        <v>45931</v>
      </c>
      <c r="B1864" t="s">
        <v>11</v>
      </c>
      <c r="C1864" t="s">
        <v>23</v>
      </c>
      <c r="D1864" t="s">
        <v>19</v>
      </c>
      <c r="E1864" t="s">
        <v>28</v>
      </c>
      <c r="F1864" t="s">
        <v>15</v>
      </c>
      <c r="G1864" t="s">
        <v>16</v>
      </c>
      <c r="H1864">
        <v>7.1298251786393401</v>
      </c>
      <c r="J1864">
        <f t="shared" si="296"/>
        <v>1863</v>
      </c>
      <c r="K1864" t="str">
        <f t="shared" si="290"/>
        <v>CenterPointSouth LZ</v>
      </c>
      <c r="L1864" s="10">
        <f t="shared" si="297"/>
        <v>45887</v>
      </c>
      <c r="M1864" s="10">
        <f t="shared" si="298"/>
        <v>45931</v>
      </c>
      <c r="N1864" t="str">
        <f t="shared" si="291"/>
        <v>NA</v>
      </c>
      <c r="O1864" t="str">
        <f t="shared" si="292"/>
        <v>MED</v>
      </c>
      <c r="P1864" t="str">
        <f t="shared" si="293"/>
        <v>APG&amp;E</v>
      </c>
      <c r="Q1864">
        <f t="shared" si="294"/>
        <v>12</v>
      </c>
      <c r="R1864">
        <v>0</v>
      </c>
      <c r="S1864">
        <f>200</f>
        <v>200</v>
      </c>
      <c r="T1864" s="9">
        <f t="shared" si="299"/>
        <v>71.298251786393394</v>
      </c>
      <c r="U1864">
        <f>0</f>
        <v>0</v>
      </c>
      <c r="V1864" s="9">
        <f t="shared" si="295"/>
        <v>71.298251786393394</v>
      </c>
      <c r="W1864" s="9">
        <f>0</f>
        <v>0</v>
      </c>
      <c r="X1864" s="9">
        <f>0</f>
        <v>0</v>
      </c>
      <c r="Y1864" s="9">
        <f>0</f>
        <v>0</v>
      </c>
      <c r="Z1864" s="9">
        <f>0</f>
        <v>0</v>
      </c>
      <c r="AA1864">
        <f>10</f>
        <v>10</v>
      </c>
    </row>
    <row r="1865" spans="1:27" x14ac:dyDescent="0.55000000000000004">
      <c r="A1865" s="10">
        <v>45931</v>
      </c>
      <c r="B1865" t="s">
        <v>11</v>
      </c>
      <c r="C1865" t="s">
        <v>23</v>
      </c>
      <c r="D1865" t="s">
        <v>19</v>
      </c>
      <c r="E1865" t="s">
        <v>28</v>
      </c>
      <c r="F1865" t="s">
        <v>17</v>
      </c>
      <c r="G1865" t="s">
        <v>16</v>
      </c>
      <c r="H1865">
        <v>7.23854868744914</v>
      </c>
      <c r="J1865">
        <f t="shared" si="296"/>
        <v>1864</v>
      </c>
      <c r="K1865" t="str">
        <f t="shared" si="290"/>
        <v>CenterPointSouth LZ</v>
      </c>
      <c r="L1865" s="10">
        <f t="shared" si="297"/>
        <v>45887</v>
      </c>
      <c r="M1865" s="10">
        <f t="shared" si="298"/>
        <v>45931</v>
      </c>
      <c r="N1865" t="str">
        <f t="shared" si="291"/>
        <v>NA</v>
      </c>
      <c r="O1865" t="str">
        <f t="shared" si="292"/>
        <v>MED</v>
      </c>
      <c r="P1865" t="str">
        <f t="shared" si="293"/>
        <v>APG&amp;E</v>
      </c>
      <c r="Q1865">
        <f t="shared" si="294"/>
        <v>24</v>
      </c>
      <c r="R1865">
        <v>0</v>
      </c>
      <c r="S1865">
        <f>200</f>
        <v>200</v>
      </c>
      <c r="T1865" s="9">
        <f t="shared" si="299"/>
        <v>72.385486874491406</v>
      </c>
      <c r="U1865">
        <f>0</f>
        <v>0</v>
      </c>
      <c r="V1865" s="9">
        <f t="shared" si="295"/>
        <v>72.385486874491406</v>
      </c>
      <c r="W1865" s="9">
        <f>0</f>
        <v>0</v>
      </c>
      <c r="X1865" s="9">
        <f>0</f>
        <v>0</v>
      </c>
      <c r="Y1865" s="9">
        <f>0</f>
        <v>0</v>
      </c>
      <c r="Z1865" s="9">
        <f>0</f>
        <v>0</v>
      </c>
      <c r="AA1865">
        <f>10</f>
        <v>10</v>
      </c>
    </row>
    <row r="1866" spans="1:27" x14ac:dyDescent="0.55000000000000004">
      <c r="A1866" s="10">
        <v>45931</v>
      </c>
      <c r="B1866" t="s">
        <v>11</v>
      </c>
      <c r="C1866" t="s">
        <v>23</v>
      </c>
      <c r="D1866" t="s">
        <v>19</v>
      </c>
      <c r="E1866" t="s">
        <v>28</v>
      </c>
      <c r="F1866" t="s">
        <v>18</v>
      </c>
      <c r="G1866" t="s">
        <v>16</v>
      </c>
      <c r="H1866">
        <v>7.22497759116</v>
      </c>
      <c r="J1866">
        <f t="shared" si="296"/>
        <v>1865</v>
      </c>
      <c r="K1866" t="str">
        <f t="shared" si="290"/>
        <v>CenterPointSouth LZ</v>
      </c>
      <c r="L1866" s="10">
        <f t="shared" si="297"/>
        <v>45887</v>
      </c>
      <c r="M1866" s="10">
        <f t="shared" si="298"/>
        <v>45931</v>
      </c>
      <c r="N1866" t="str">
        <f t="shared" si="291"/>
        <v>NA</v>
      </c>
      <c r="O1866" t="str">
        <f t="shared" si="292"/>
        <v>MED</v>
      </c>
      <c r="P1866" t="str">
        <f t="shared" si="293"/>
        <v>APG&amp;E</v>
      </c>
      <c r="Q1866">
        <f t="shared" si="294"/>
        <v>36</v>
      </c>
      <c r="R1866">
        <v>0</v>
      </c>
      <c r="S1866">
        <f>200</f>
        <v>200</v>
      </c>
      <c r="T1866" s="9">
        <f t="shared" si="299"/>
        <v>72.249775911599997</v>
      </c>
      <c r="U1866">
        <f>0</f>
        <v>0</v>
      </c>
      <c r="V1866" s="9">
        <f t="shared" si="295"/>
        <v>72.249775911599997</v>
      </c>
      <c r="W1866" s="9">
        <f>0</f>
        <v>0</v>
      </c>
      <c r="X1866" s="9">
        <f>0</f>
        <v>0</v>
      </c>
      <c r="Y1866" s="9">
        <f>0</f>
        <v>0</v>
      </c>
      <c r="Z1866" s="9">
        <f>0</f>
        <v>0</v>
      </c>
      <c r="AA1866">
        <f>10</f>
        <v>10</v>
      </c>
    </row>
    <row r="1867" spans="1:27" x14ac:dyDescent="0.55000000000000004">
      <c r="A1867" s="10">
        <v>45931</v>
      </c>
      <c r="B1867" t="s">
        <v>11</v>
      </c>
      <c r="C1867" t="s">
        <v>23</v>
      </c>
      <c r="D1867" t="s">
        <v>19</v>
      </c>
      <c r="E1867" t="s">
        <v>28</v>
      </c>
      <c r="F1867" t="s">
        <v>29</v>
      </c>
      <c r="G1867" t="s">
        <v>16</v>
      </c>
      <c r="H1867">
        <v>7.2952605798298897</v>
      </c>
      <c r="J1867">
        <f t="shared" si="296"/>
        <v>1866</v>
      </c>
      <c r="K1867" t="str">
        <f t="shared" si="290"/>
        <v>CenterPointSouth LZ</v>
      </c>
      <c r="L1867" s="10">
        <f t="shared" si="297"/>
        <v>45887</v>
      </c>
      <c r="M1867" s="10">
        <f t="shared" si="298"/>
        <v>45931</v>
      </c>
      <c r="N1867" t="str">
        <f t="shared" si="291"/>
        <v>NA</v>
      </c>
      <c r="O1867" t="str">
        <f t="shared" si="292"/>
        <v>MED</v>
      </c>
      <c r="P1867" t="str">
        <f t="shared" si="293"/>
        <v>APG&amp;E</v>
      </c>
      <c r="Q1867">
        <f t="shared" si="294"/>
        <v>48</v>
      </c>
      <c r="R1867">
        <v>0</v>
      </c>
      <c r="S1867">
        <f>200</f>
        <v>200</v>
      </c>
      <c r="T1867" s="9">
        <f t="shared" si="299"/>
        <v>72.95260579829889</v>
      </c>
      <c r="U1867">
        <f>0</f>
        <v>0</v>
      </c>
      <c r="V1867" s="9">
        <f t="shared" si="295"/>
        <v>72.95260579829889</v>
      </c>
      <c r="W1867" s="9">
        <f>0</f>
        <v>0</v>
      </c>
      <c r="X1867" s="9">
        <f>0</f>
        <v>0</v>
      </c>
      <c r="Y1867" s="9">
        <f>0</f>
        <v>0</v>
      </c>
      <c r="Z1867" s="9">
        <f>0</f>
        <v>0</v>
      </c>
      <c r="AA1867">
        <f>10</f>
        <v>10</v>
      </c>
    </row>
    <row r="1868" spans="1:27" x14ac:dyDescent="0.55000000000000004">
      <c r="A1868" s="10">
        <v>45931</v>
      </c>
      <c r="B1868" t="s">
        <v>11</v>
      </c>
      <c r="C1868" t="s">
        <v>23</v>
      </c>
      <c r="D1868" t="s">
        <v>19</v>
      </c>
      <c r="E1868" t="s">
        <v>28</v>
      </c>
      <c r="F1868" t="s">
        <v>30</v>
      </c>
      <c r="G1868" t="s">
        <v>16</v>
      </c>
      <c r="H1868">
        <v>7.3382159915951304</v>
      </c>
      <c r="J1868">
        <f t="shared" si="296"/>
        <v>1867</v>
      </c>
      <c r="K1868" t="str">
        <f t="shared" si="290"/>
        <v>CenterPointSouth LZ</v>
      </c>
      <c r="L1868" s="10">
        <f t="shared" si="297"/>
        <v>45887</v>
      </c>
      <c r="M1868" s="10">
        <f t="shared" si="298"/>
        <v>45931</v>
      </c>
      <c r="N1868" t="str">
        <f t="shared" si="291"/>
        <v>NA</v>
      </c>
      <c r="O1868" t="str">
        <f t="shared" si="292"/>
        <v>MED</v>
      </c>
      <c r="P1868" t="str">
        <f t="shared" si="293"/>
        <v>APG&amp;E</v>
      </c>
      <c r="Q1868">
        <f t="shared" si="294"/>
        <v>60</v>
      </c>
      <c r="R1868">
        <v>0</v>
      </c>
      <c r="S1868">
        <f>200</f>
        <v>200</v>
      </c>
      <c r="T1868" s="9">
        <f t="shared" si="299"/>
        <v>73.382159915951306</v>
      </c>
      <c r="U1868">
        <f>0</f>
        <v>0</v>
      </c>
      <c r="V1868" s="9">
        <f t="shared" si="295"/>
        <v>73.382159915951306</v>
      </c>
      <c r="W1868" s="9">
        <f>0</f>
        <v>0</v>
      </c>
      <c r="X1868" s="9">
        <f>0</f>
        <v>0</v>
      </c>
      <c r="Y1868" s="9">
        <f>0</f>
        <v>0</v>
      </c>
      <c r="Z1868" s="9">
        <f>0</f>
        <v>0</v>
      </c>
      <c r="AA1868">
        <f>10</f>
        <v>10</v>
      </c>
    </row>
    <row r="1869" spans="1:27" x14ac:dyDescent="0.55000000000000004">
      <c r="A1869" s="10">
        <v>45962</v>
      </c>
      <c r="B1869" t="s">
        <v>11</v>
      </c>
      <c r="C1869" t="s">
        <v>23</v>
      </c>
      <c r="D1869" t="s">
        <v>19</v>
      </c>
      <c r="E1869" t="s">
        <v>28</v>
      </c>
      <c r="F1869" t="s">
        <v>15</v>
      </c>
      <c r="G1869" t="s">
        <v>16</v>
      </c>
      <c r="H1869">
        <v>7.1877475670458999</v>
      </c>
      <c r="J1869">
        <f t="shared" si="296"/>
        <v>1868</v>
      </c>
      <c r="K1869" t="str">
        <f t="shared" si="290"/>
        <v>CenterPointSouth LZ</v>
      </c>
      <c r="L1869" s="10">
        <f t="shared" si="297"/>
        <v>45887</v>
      </c>
      <c r="M1869" s="10">
        <f t="shared" si="298"/>
        <v>45962</v>
      </c>
      <c r="N1869" t="str">
        <f t="shared" si="291"/>
        <v>NA</v>
      </c>
      <c r="O1869" t="str">
        <f t="shared" si="292"/>
        <v>MED</v>
      </c>
      <c r="P1869" t="str">
        <f t="shared" si="293"/>
        <v>APG&amp;E</v>
      </c>
      <c r="Q1869">
        <f t="shared" si="294"/>
        <v>12</v>
      </c>
      <c r="R1869">
        <v>0</v>
      </c>
      <c r="S1869">
        <f>200</f>
        <v>200</v>
      </c>
      <c r="T1869" s="9">
        <f t="shared" si="299"/>
        <v>71.877475670459006</v>
      </c>
      <c r="U1869">
        <f>0</f>
        <v>0</v>
      </c>
      <c r="V1869" s="9">
        <f t="shared" si="295"/>
        <v>71.877475670459006</v>
      </c>
      <c r="W1869" s="9">
        <f>0</f>
        <v>0</v>
      </c>
      <c r="X1869" s="9">
        <f>0</f>
        <v>0</v>
      </c>
      <c r="Y1869" s="9">
        <f>0</f>
        <v>0</v>
      </c>
      <c r="Z1869" s="9">
        <f>0</f>
        <v>0</v>
      </c>
      <c r="AA1869">
        <f>10</f>
        <v>10</v>
      </c>
    </row>
    <row r="1870" spans="1:27" x14ac:dyDescent="0.55000000000000004">
      <c r="A1870" s="10">
        <v>45962</v>
      </c>
      <c r="B1870" t="s">
        <v>11</v>
      </c>
      <c r="C1870" t="s">
        <v>23</v>
      </c>
      <c r="D1870" t="s">
        <v>19</v>
      </c>
      <c r="E1870" t="s">
        <v>28</v>
      </c>
      <c r="F1870" t="s">
        <v>17</v>
      </c>
      <c r="G1870" t="s">
        <v>16</v>
      </c>
      <c r="H1870">
        <v>7.2617878058629799</v>
      </c>
      <c r="J1870">
        <f t="shared" si="296"/>
        <v>1869</v>
      </c>
      <c r="K1870" t="str">
        <f t="shared" si="290"/>
        <v>CenterPointSouth LZ</v>
      </c>
      <c r="L1870" s="10">
        <f t="shared" si="297"/>
        <v>45887</v>
      </c>
      <c r="M1870" s="10">
        <f t="shared" si="298"/>
        <v>45962</v>
      </c>
      <c r="N1870" t="str">
        <f t="shared" si="291"/>
        <v>NA</v>
      </c>
      <c r="O1870" t="str">
        <f t="shared" si="292"/>
        <v>MED</v>
      </c>
      <c r="P1870" t="str">
        <f t="shared" si="293"/>
        <v>APG&amp;E</v>
      </c>
      <c r="Q1870">
        <f t="shared" si="294"/>
        <v>24</v>
      </c>
      <c r="R1870">
        <v>0</v>
      </c>
      <c r="S1870">
        <f>200</f>
        <v>200</v>
      </c>
      <c r="T1870" s="9">
        <f t="shared" si="299"/>
        <v>72.617878058629799</v>
      </c>
      <c r="U1870">
        <f>0</f>
        <v>0</v>
      </c>
      <c r="V1870" s="9">
        <f t="shared" si="295"/>
        <v>72.617878058629799</v>
      </c>
      <c r="W1870" s="9">
        <f>0</f>
        <v>0</v>
      </c>
      <c r="X1870" s="9">
        <f>0</f>
        <v>0</v>
      </c>
      <c r="Y1870" s="9">
        <f>0</f>
        <v>0</v>
      </c>
      <c r="Z1870" s="9">
        <f>0</f>
        <v>0</v>
      </c>
      <c r="AA1870">
        <f>10</f>
        <v>10</v>
      </c>
    </row>
    <row r="1871" spans="1:27" x14ac:dyDescent="0.55000000000000004">
      <c r="A1871" s="10">
        <v>45962</v>
      </c>
      <c r="B1871" t="s">
        <v>11</v>
      </c>
      <c r="C1871" t="s">
        <v>23</v>
      </c>
      <c r="D1871" t="s">
        <v>19</v>
      </c>
      <c r="E1871" t="s">
        <v>28</v>
      </c>
      <c r="F1871" t="s">
        <v>18</v>
      </c>
      <c r="G1871" t="s">
        <v>16</v>
      </c>
      <c r="H1871">
        <v>7.2460278926678301</v>
      </c>
      <c r="J1871">
        <f t="shared" si="296"/>
        <v>1870</v>
      </c>
      <c r="K1871" t="str">
        <f t="shared" si="290"/>
        <v>CenterPointSouth LZ</v>
      </c>
      <c r="L1871" s="10">
        <f t="shared" si="297"/>
        <v>45887</v>
      </c>
      <c r="M1871" s="10">
        <f t="shared" si="298"/>
        <v>45962</v>
      </c>
      <c r="N1871" t="str">
        <f t="shared" si="291"/>
        <v>NA</v>
      </c>
      <c r="O1871" t="str">
        <f t="shared" si="292"/>
        <v>MED</v>
      </c>
      <c r="P1871" t="str">
        <f t="shared" si="293"/>
        <v>APG&amp;E</v>
      </c>
      <c r="Q1871">
        <f t="shared" si="294"/>
        <v>36</v>
      </c>
      <c r="R1871">
        <v>0</v>
      </c>
      <c r="S1871">
        <f>200</f>
        <v>200</v>
      </c>
      <c r="T1871" s="9">
        <f t="shared" si="299"/>
        <v>72.460278926678299</v>
      </c>
      <c r="U1871">
        <f>0</f>
        <v>0</v>
      </c>
      <c r="V1871" s="9">
        <f t="shared" si="295"/>
        <v>72.460278926678299</v>
      </c>
      <c r="W1871" s="9">
        <f>0</f>
        <v>0</v>
      </c>
      <c r="X1871" s="9">
        <f>0</f>
        <v>0</v>
      </c>
      <c r="Y1871" s="9">
        <f>0</f>
        <v>0</v>
      </c>
      <c r="Z1871" s="9">
        <f>0</f>
        <v>0</v>
      </c>
      <c r="AA1871">
        <f>10</f>
        <v>10</v>
      </c>
    </row>
    <row r="1872" spans="1:27" x14ac:dyDescent="0.55000000000000004">
      <c r="A1872" s="10">
        <v>45962</v>
      </c>
      <c r="B1872" t="s">
        <v>11</v>
      </c>
      <c r="C1872" t="s">
        <v>23</v>
      </c>
      <c r="D1872" t="s">
        <v>19</v>
      </c>
      <c r="E1872" t="s">
        <v>28</v>
      </c>
      <c r="F1872" t="s">
        <v>29</v>
      </c>
      <c r="G1872" t="s">
        <v>16</v>
      </c>
      <c r="H1872">
        <v>7.3099744236381499</v>
      </c>
      <c r="J1872">
        <f t="shared" si="296"/>
        <v>1871</v>
      </c>
      <c r="K1872" t="str">
        <f t="shared" si="290"/>
        <v>CenterPointSouth LZ</v>
      </c>
      <c r="L1872" s="10">
        <f t="shared" si="297"/>
        <v>45887</v>
      </c>
      <c r="M1872" s="10">
        <f t="shared" si="298"/>
        <v>45962</v>
      </c>
      <c r="N1872" t="str">
        <f t="shared" si="291"/>
        <v>NA</v>
      </c>
      <c r="O1872" t="str">
        <f t="shared" si="292"/>
        <v>MED</v>
      </c>
      <c r="P1872" t="str">
        <f t="shared" si="293"/>
        <v>APG&amp;E</v>
      </c>
      <c r="Q1872">
        <f t="shared" si="294"/>
        <v>48</v>
      </c>
      <c r="R1872">
        <v>0</v>
      </c>
      <c r="S1872">
        <f>200</f>
        <v>200</v>
      </c>
      <c r="T1872" s="9">
        <f t="shared" si="299"/>
        <v>73.099744236381497</v>
      </c>
      <c r="U1872">
        <f>0</f>
        <v>0</v>
      </c>
      <c r="V1872" s="9">
        <f t="shared" si="295"/>
        <v>73.099744236381497</v>
      </c>
      <c r="W1872" s="9">
        <f>0</f>
        <v>0</v>
      </c>
      <c r="X1872" s="9">
        <f>0</f>
        <v>0</v>
      </c>
      <c r="Y1872" s="9">
        <f>0</f>
        <v>0</v>
      </c>
      <c r="Z1872" s="9">
        <f>0</f>
        <v>0</v>
      </c>
      <c r="AA1872">
        <f>10</f>
        <v>10</v>
      </c>
    </row>
    <row r="1873" spans="1:27" x14ac:dyDescent="0.55000000000000004">
      <c r="A1873" s="10">
        <v>45962</v>
      </c>
      <c r="B1873" t="s">
        <v>11</v>
      </c>
      <c r="C1873" t="s">
        <v>23</v>
      </c>
      <c r="D1873" t="s">
        <v>19</v>
      </c>
      <c r="E1873" t="s">
        <v>28</v>
      </c>
      <c r="F1873" t="s">
        <v>30</v>
      </c>
      <c r="G1873" t="s">
        <v>16</v>
      </c>
      <c r="H1873">
        <v>7.3554087741644096</v>
      </c>
      <c r="J1873">
        <f t="shared" si="296"/>
        <v>1872</v>
      </c>
      <c r="K1873" t="str">
        <f t="shared" si="290"/>
        <v>CenterPointSouth LZ</v>
      </c>
      <c r="L1873" s="10">
        <f t="shared" si="297"/>
        <v>45887</v>
      </c>
      <c r="M1873" s="10">
        <f t="shared" si="298"/>
        <v>45962</v>
      </c>
      <c r="N1873" t="str">
        <f t="shared" si="291"/>
        <v>NA</v>
      </c>
      <c r="O1873" t="str">
        <f t="shared" si="292"/>
        <v>MED</v>
      </c>
      <c r="P1873" t="str">
        <f t="shared" si="293"/>
        <v>APG&amp;E</v>
      </c>
      <c r="Q1873">
        <f t="shared" si="294"/>
        <v>60</v>
      </c>
      <c r="R1873">
        <v>0</v>
      </c>
      <c r="S1873">
        <f>200</f>
        <v>200</v>
      </c>
      <c r="T1873" s="9">
        <f t="shared" si="299"/>
        <v>73.554087741644096</v>
      </c>
      <c r="U1873">
        <f>0</f>
        <v>0</v>
      </c>
      <c r="V1873" s="9">
        <f t="shared" si="295"/>
        <v>73.554087741644096</v>
      </c>
      <c r="W1873" s="9">
        <f>0</f>
        <v>0</v>
      </c>
      <c r="X1873" s="9">
        <f>0</f>
        <v>0</v>
      </c>
      <c r="Y1873" s="9">
        <f>0</f>
        <v>0</v>
      </c>
      <c r="Z1873" s="9">
        <f>0</f>
        <v>0</v>
      </c>
      <c r="AA1873">
        <f>10</f>
        <v>10</v>
      </c>
    </row>
    <row r="1874" spans="1:27" x14ac:dyDescent="0.55000000000000004">
      <c r="A1874" s="10">
        <v>45992</v>
      </c>
      <c r="B1874" t="s">
        <v>11</v>
      </c>
      <c r="C1874" t="s">
        <v>23</v>
      </c>
      <c r="D1874" t="s">
        <v>19</v>
      </c>
      <c r="E1874" t="s">
        <v>28</v>
      </c>
      <c r="F1874" t="s">
        <v>15</v>
      </c>
      <c r="G1874" t="s">
        <v>16</v>
      </c>
      <c r="H1874">
        <v>7.2287441196872804</v>
      </c>
      <c r="J1874">
        <f t="shared" si="296"/>
        <v>1873</v>
      </c>
      <c r="K1874" t="str">
        <f t="shared" si="290"/>
        <v>CenterPointSouth LZ</v>
      </c>
      <c r="L1874" s="10">
        <f t="shared" si="297"/>
        <v>45887</v>
      </c>
      <c r="M1874" s="10">
        <f t="shared" si="298"/>
        <v>45992</v>
      </c>
      <c r="N1874" t="str">
        <f t="shared" si="291"/>
        <v>NA</v>
      </c>
      <c r="O1874" t="str">
        <f t="shared" si="292"/>
        <v>MED</v>
      </c>
      <c r="P1874" t="str">
        <f t="shared" si="293"/>
        <v>APG&amp;E</v>
      </c>
      <c r="Q1874">
        <f t="shared" si="294"/>
        <v>12</v>
      </c>
      <c r="R1874">
        <v>0</v>
      </c>
      <c r="S1874">
        <f>200</f>
        <v>200</v>
      </c>
      <c r="T1874" s="9">
        <f t="shared" si="299"/>
        <v>72.287441196872805</v>
      </c>
      <c r="U1874">
        <f>0</f>
        <v>0</v>
      </c>
      <c r="V1874" s="9">
        <f t="shared" si="295"/>
        <v>72.287441196872805</v>
      </c>
      <c r="W1874" s="9">
        <f>0</f>
        <v>0</v>
      </c>
      <c r="X1874" s="9">
        <f>0</f>
        <v>0</v>
      </c>
      <c r="Y1874" s="9">
        <f>0</f>
        <v>0</v>
      </c>
      <c r="Z1874" s="9">
        <f>0</f>
        <v>0</v>
      </c>
      <c r="AA1874">
        <f>10</f>
        <v>10</v>
      </c>
    </row>
    <row r="1875" spans="1:27" x14ac:dyDescent="0.55000000000000004">
      <c r="A1875" s="10">
        <v>45992</v>
      </c>
      <c r="B1875" t="s">
        <v>11</v>
      </c>
      <c r="C1875" t="s">
        <v>23</v>
      </c>
      <c r="D1875" t="s">
        <v>19</v>
      </c>
      <c r="E1875" t="s">
        <v>28</v>
      </c>
      <c r="F1875" t="s">
        <v>17</v>
      </c>
      <c r="G1875" t="s">
        <v>16</v>
      </c>
      <c r="H1875">
        <v>7.2755917500617304</v>
      </c>
      <c r="J1875">
        <f t="shared" si="296"/>
        <v>1874</v>
      </c>
      <c r="K1875" t="str">
        <f t="shared" si="290"/>
        <v>CenterPointSouth LZ</v>
      </c>
      <c r="L1875" s="10">
        <f t="shared" si="297"/>
        <v>45887</v>
      </c>
      <c r="M1875" s="10">
        <f t="shared" si="298"/>
        <v>45992</v>
      </c>
      <c r="N1875" t="str">
        <f t="shared" si="291"/>
        <v>NA</v>
      </c>
      <c r="O1875" t="str">
        <f t="shared" si="292"/>
        <v>MED</v>
      </c>
      <c r="P1875" t="str">
        <f t="shared" si="293"/>
        <v>APG&amp;E</v>
      </c>
      <c r="Q1875">
        <f t="shared" si="294"/>
        <v>24</v>
      </c>
      <c r="R1875">
        <v>0</v>
      </c>
      <c r="S1875">
        <f>200</f>
        <v>200</v>
      </c>
      <c r="T1875" s="9">
        <f t="shared" si="299"/>
        <v>72.755917500617301</v>
      </c>
      <c r="U1875">
        <f>0</f>
        <v>0</v>
      </c>
      <c r="V1875" s="9">
        <f t="shared" si="295"/>
        <v>72.755917500617301</v>
      </c>
      <c r="W1875" s="9">
        <f>0</f>
        <v>0</v>
      </c>
      <c r="X1875" s="9">
        <f>0</f>
        <v>0</v>
      </c>
      <c r="Y1875" s="9">
        <f>0</f>
        <v>0</v>
      </c>
      <c r="Z1875" s="9">
        <f>0</f>
        <v>0</v>
      </c>
      <c r="AA1875">
        <f>10</f>
        <v>10</v>
      </c>
    </row>
    <row r="1876" spans="1:27" x14ac:dyDescent="0.55000000000000004">
      <c r="A1876" s="10">
        <v>45992</v>
      </c>
      <c r="B1876" t="s">
        <v>11</v>
      </c>
      <c r="C1876" t="s">
        <v>23</v>
      </c>
      <c r="D1876" t="s">
        <v>19</v>
      </c>
      <c r="E1876" t="s">
        <v>28</v>
      </c>
      <c r="F1876" t="s">
        <v>18</v>
      </c>
      <c r="G1876" t="s">
        <v>16</v>
      </c>
      <c r="H1876">
        <v>7.25639555430004</v>
      </c>
      <c r="J1876">
        <f t="shared" si="296"/>
        <v>1875</v>
      </c>
      <c r="K1876" t="str">
        <f t="shared" si="290"/>
        <v>CenterPointSouth LZ</v>
      </c>
      <c r="L1876" s="10">
        <f t="shared" si="297"/>
        <v>45887</v>
      </c>
      <c r="M1876" s="10">
        <f t="shared" si="298"/>
        <v>45992</v>
      </c>
      <c r="N1876" t="str">
        <f t="shared" si="291"/>
        <v>NA</v>
      </c>
      <c r="O1876" t="str">
        <f t="shared" si="292"/>
        <v>MED</v>
      </c>
      <c r="P1876" t="str">
        <f t="shared" si="293"/>
        <v>APG&amp;E</v>
      </c>
      <c r="Q1876">
        <f t="shared" si="294"/>
        <v>36</v>
      </c>
      <c r="R1876">
        <v>0</v>
      </c>
      <c r="S1876">
        <f>200</f>
        <v>200</v>
      </c>
      <c r="T1876" s="9">
        <f t="shared" si="299"/>
        <v>72.563955543000404</v>
      </c>
      <c r="U1876">
        <f>0</f>
        <v>0</v>
      </c>
      <c r="V1876" s="9">
        <f t="shared" si="295"/>
        <v>72.563955543000404</v>
      </c>
      <c r="W1876" s="9">
        <f>0</f>
        <v>0</v>
      </c>
      <c r="X1876" s="9">
        <f>0</f>
        <v>0</v>
      </c>
      <c r="Y1876" s="9">
        <f>0</f>
        <v>0</v>
      </c>
      <c r="Z1876" s="9">
        <f>0</f>
        <v>0</v>
      </c>
      <c r="AA1876">
        <f>10</f>
        <v>10</v>
      </c>
    </row>
    <row r="1877" spans="1:27" x14ac:dyDescent="0.55000000000000004">
      <c r="A1877" s="10">
        <v>45992</v>
      </c>
      <c r="B1877" t="s">
        <v>11</v>
      </c>
      <c r="C1877" t="s">
        <v>23</v>
      </c>
      <c r="D1877" t="s">
        <v>19</v>
      </c>
      <c r="E1877" t="s">
        <v>28</v>
      </c>
      <c r="F1877" t="s">
        <v>29</v>
      </c>
      <c r="G1877" t="s">
        <v>16</v>
      </c>
      <c r="H1877">
        <v>7.31792180992817</v>
      </c>
      <c r="J1877">
        <f t="shared" si="296"/>
        <v>1876</v>
      </c>
      <c r="K1877" t="str">
        <f t="shared" si="290"/>
        <v>CenterPointSouth LZ</v>
      </c>
      <c r="L1877" s="10">
        <f t="shared" si="297"/>
        <v>45887</v>
      </c>
      <c r="M1877" s="10">
        <f t="shared" si="298"/>
        <v>45992</v>
      </c>
      <c r="N1877" t="str">
        <f t="shared" si="291"/>
        <v>NA</v>
      </c>
      <c r="O1877" t="str">
        <f t="shared" si="292"/>
        <v>MED</v>
      </c>
      <c r="P1877" t="str">
        <f t="shared" si="293"/>
        <v>APG&amp;E</v>
      </c>
      <c r="Q1877">
        <f t="shared" si="294"/>
        <v>48</v>
      </c>
      <c r="R1877">
        <v>0</v>
      </c>
      <c r="S1877">
        <f>200</f>
        <v>200</v>
      </c>
      <c r="T1877" s="9">
        <f t="shared" si="299"/>
        <v>73.179218099281698</v>
      </c>
      <c r="U1877">
        <f>0</f>
        <v>0</v>
      </c>
      <c r="V1877" s="9">
        <f t="shared" si="295"/>
        <v>73.179218099281698</v>
      </c>
      <c r="W1877" s="9">
        <f>0</f>
        <v>0</v>
      </c>
      <c r="X1877" s="9">
        <f>0</f>
        <v>0</v>
      </c>
      <c r="Y1877" s="9">
        <f>0</f>
        <v>0</v>
      </c>
      <c r="Z1877" s="9">
        <f>0</f>
        <v>0</v>
      </c>
      <c r="AA1877">
        <f>10</f>
        <v>10</v>
      </c>
    </row>
    <row r="1878" spans="1:27" x14ac:dyDescent="0.55000000000000004">
      <c r="A1878" s="10">
        <v>45992</v>
      </c>
      <c r="B1878" t="s">
        <v>11</v>
      </c>
      <c r="C1878" t="s">
        <v>23</v>
      </c>
      <c r="D1878" t="s">
        <v>19</v>
      </c>
      <c r="E1878" t="s">
        <v>28</v>
      </c>
      <c r="F1878" t="s">
        <v>30</v>
      </c>
      <c r="G1878" t="s">
        <v>16</v>
      </c>
      <c r="H1878">
        <v>7.3645951338008402</v>
      </c>
      <c r="J1878">
        <f t="shared" si="296"/>
        <v>1877</v>
      </c>
      <c r="K1878" t="str">
        <f t="shared" si="290"/>
        <v>CenterPointSouth LZ</v>
      </c>
      <c r="L1878" s="10">
        <f t="shared" si="297"/>
        <v>45887</v>
      </c>
      <c r="M1878" s="10">
        <f t="shared" si="298"/>
        <v>45992</v>
      </c>
      <c r="N1878" t="str">
        <f t="shared" si="291"/>
        <v>NA</v>
      </c>
      <c r="O1878" t="str">
        <f t="shared" si="292"/>
        <v>MED</v>
      </c>
      <c r="P1878" t="str">
        <f t="shared" si="293"/>
        <v>APG&amp;E</v>
      </c>
      <c r="Q1878">
        <f t="shared" si="294"/>
        <v>60</v>
      </c>
      <c r="R1878">
        <v>0</v>
      </c>
      <c r="S1878">
        <f>200</f>
        <v>200</v>
      </c>
      <c r="T1878" s="9">
        <f t="shared" si="299"/>
        <v>73.645951338008402</v>
      </c>
      <c r="U1878">
        <f>0</f>
        <v>0</v>
      </c>
      <c r="V1878" s="9">
        <f t="shared" si="295"/>
        <v>73.645951338008402</v>
      </c>
      <c r="W1878" s="9">
        <f>0</f>
        <v>0</v>
      </c>
      <c r="X1878" s="9">
        <f>0</f>
        <v>0</v>
      </c>
      <c r="Y1878" s="9">
        <f>0</f>
        <v>0</v>
      </c>
      <c r="Z1878" s="9">
        <f>0</f>
        <v>0</v>
      </c>
      <c r="AA1878">
        <f>10</f>
        <v>10</v>
      </c>
    </row>
    <row r="1879" spans="1:27" x14ac:dyDescent="0.55000000000000004">
      <c r="A1879" s="10">
        <v>46023</v>
      </c>
      <c r="B1879" t="s">
        <v>11</v>
      </c>
      <c r="C1879" t="s">
        <v>23</v>
      </c>
      <c r="D1879" t="s">
        <v>19</v>
      </c>
      <c r="E1879" t="s">
        <v>28</v>
      </c>
      <c r="F1879" t="s">
        <v>15</v>
      </c>
      <c r="G1879" t="s">
        <v>16</v>
      </c>
      <c r="H1879">
        <v>7.2610508940227696</v>
      </c>
      <c r="J1879">
        <f t="shared" si="296"/>
        <v>1878</v>
      </c>
      <c r="K1879" t="str">
        <f t="shared" si="290"/>
        <v>CenterPointSouth LZ</v>
      </c>
      <c r="L1879" s="10">
        <f t="shared" si="297"/>
        <v>45887</v>
      </c>
      <c r="M1879" s="10">
        <f t="shared" si="298"/>
        <v>46023</v>
      </c>
      <c r="N1879" t="str">
        <f t="shared" si="291"/>
        <v>NA</v>
      </c>
      <c r="O1879" t="str">
        <f t="shared" si="292"/>
        <v>MED</v>
      </c>
      <c r="P1879" t="str">
        <f t="shared" si="293"/>
        <v>APG&amp;E</v>
      </c>
      <c r="Q1879">
        <f t="shared" si="294"/>
        <v>12</v>
      </c>
      <c r="R1879">
        <v>0</v>
      </c>
      <c r="S1879">
        <f>200</f>
        <v>200</v>
      </c>
      <c r="T1879" s="9">
        <f t="shared" si="299"/>
        <v>72.610508940227703</v>
      </c>
      <c r="U1879">
        <f>0</f>
        <v>0</v>
      </c>
      <c r="V1879" s="9">
        <f t="shared" si="295"/>
        <v>72.610508940227703</v>
      </c>
      <c r="W1879" s="9">
        <f>0</f>
        <v>0</v>
      </c>
      <c r="X1879" s="9">
        <f>0</f>
        <v>0</v>
      </c>
      <c r="Y1879" s="9">
        <f>0</f>
        <v>0</v>
      </c>
      <c r="Z1879" s="9">
        <f>0</f>
        <v>0</v>
      </c>
      <c r="AA1879">
        <f>10</f>
        <v>10</v>
      </c>
    </row>
    <row r="1880" spans="1:27" x14ac:dyDescent="0.55000000000000004">
      <c r="A1880" s="10">
        <v>46023</v>
      </c>
      <c r="B1880" t="s">
        <v>11</v>
      </c>
      <c r="C1880" t="s">
        <v>23</v>
      </c>
      <c r="D1880" t="s">
        <v>19</v>
      </c>
      <c r="E1880" t="s">
        <v>28</v>
      </c>
      <c r="F1880" t="s">
        <v>17</v>
      </c>
      <c r="G1880" t="s">
        <v>16</v>
      </c>
      <c r="H1880">
        <v>7.2962508334389797</v>
      </c>
      <c r="J1880">
        <f t="shared" si="296"/>
        <v>1879</v>
      </c>
      <c r="K1880" t="str">
        <f t="shared" si="290"/>
        <v>CenterPointSouth LZ</v>
      </c>
      <c r="L1880" s="10">
        <f t="shared" si="297"/>
        <v>45887</v>
      </c>
      <c r="M1880" s="10">
        <f t="shared" si="298"/>
        <v>46023</v>
      </c>
      <c r="N1880" t="str">
        <f t="shared" si="291"/>
        <v>NA</v>
      </c>
      <c r="O1880" t="str">
        <f t="shared" si="292"/>
        <v>MED</v>
      </c>
      <c r="P1880" t="str">
        <f t="shared" si="293"/>
        <v>APG&amp;E</v>
      </c>
      <c r="Q1880">
        <f t="shared" si="294"/>
        <v>24</v>
      </c>
      <c r="R1880">
        <v>0</v>
      </c>
      <c r="S1880">
        <f>200</f>
        <v>200</v>
      </c>
      <c r="T1880" s="9">
        <f t="shared" si="299"/>
        <v>72.962508334389796</v>
      </c>
      <c r="U1880">
        <f>0</f>
        <v>0</v>
      </c>
      <c r="V1880" s="9">
        <f t="shared" si="295"/>
        <v>72.962508334389796</v>
      </c>
      <c r="W1880" s="9">
        <f>0</f>
        <v>0</v>
      </c>
      <c r="X1880" s="9">
        <f>0</f>
        <v>0</v>
      </c>
      <c r="Y1880" s="9">
        <f>0</f>
        <v>0</v>
      </c>
      <c r="Z1880" s="9">
        <f>0</f>
        <v>0</v>
      </c>
      <c r="AA1880">
        <f>10</f>
        <v>10</v>
      </c>
    </row>
    <row r="1881" spans="1:27" x14ac:dyDescent="0.55000000000000004">
      <c r="A1881" s="10">
        <v>46023</v>
      </c>
      <c r="B1881" t="s">
        <v>11</v>
      </c>
      <c r="C1881" t="s">
        <v>23</v>
      </c>
      <c r="D1881" t="s">
        <v>19</v>
      </c>
      <c r="E1881" t="s">
        <v>28</v>
      </c>
      <c r="F1881" t="s">
        <v>18</v>
      </c>
      <c r="G1881" t="s">
        <v>16</v>
      </c>
      <c r="H1881">
        <v>7.27497864359567</v>
      </c>
      <c r="J1881">
        <f t="shared" si="296"/>
        <v>1880</v>
      </c>
      <c r="K1881" t="str">
        <f t="shared" si="290"/>
        <v>CenterPointSouth LZ</v>
      </c>
      <c r="L1881" s="10">
        <f t="shared" si="297"/>
        <v>45887</v>
      </c>
      <c r="M1881" s="10">
        <f t="shared" si="298"/>
        <v>46023</v>
      </c>
      <c r="N1881" t="str">
        <f t="shared" si="291"/>
        <v>NA</v>
      </c>
      <c r="O1881" t="str">
        <f t="shared" si="292"/>
        <v>MED</v>
      </c>
      <c r="P1881" t="str">
        <f t="shared" si="293"/>
        <v>APG&amp;E</v>
      </c>
      <c r="Q1881">
        <f t="shared" si="294"/>
        <v>36</v>
      </c>
      <c r="R1881">
        <v>0</v>
      </c>
      <c r="S1881">
        <f>200</f>
        <v>200</v>
      </c>
      <c r="T1881" s="9">
        <f t="shared" si="299"/>
        <v>72.749786435956707</v>
      </c>
      <c r="U1881">
        <f>0</f>
        <v>0</v>
      </c>
      <c r="V1881" s="9">
        <f t="shared" si="295"/>
        <v>72.749786435956707</v>
      </c>
      <c r="W1881" s="9">
        <f>0</f>
        <v>0</v>
      </c>
      <c r="X1881" s="9">
        <f>0</f>
        <v>0</v>
      </c>
      <c r="Y1881" s="9">
        <f>0</f>
        <v>0</v>
      </c>
      <c r="Z1881" s="9">
        <f>0</f>
        <v>0</v>
      </c>
      <c r="AA1881">
        <f>10</f>
        <v>10</v>
      </c>
    </row>
    <row r="1882" spans="1:27" x14ac:dyDescent="0.55000000000000004">
      <c r="A1882" s="10">
        <v>46023</v>
      </c>
      <c r="B1882" t="s">
        <v>11</v>
      </c>
      <c r="C1882" t="s">
        <v>23</v>
      </c>
      <c r="D1882" t="s">
        <v>19</v>
      </c>
      <c r="E1882" t="s">
        <v>28</v>
      </c>
      <c r="F1882" t="s">
        <v>29</v>
      </c>
      <c r="G1882" t="s">
        <v>16</v>
      </c>
      <c r="H1882">
        <v>7.3309683114084496</v>
      </c>
      <c r="J1882">
        <f t="shared" si="296"/>
        <v>1881</v>
      </c>
      <c r="K1882" t="str">
        <f t="shared" si="290"/>
        <v>CenterPointSouth LZ</v>
      </c>
      <c r="L1882" s="10">
        <f t="shared" si="297"/>
        <v>45887</v>
      </c>
      <c r="M1882" s="10">
        <f t="shared" si="298"/>
        <v>46023</v>
      </c>
      <c r="N1882" t="str">
        <f t="shared" si="291"/>
        <v>NA</v>
      </c>
      <c r="O1882" t="str">
        <f t="shared" si="292"/>
        <v>MED</v>
      </c>
      <c r="P1882" t="str">
        <f t="shared" si="293"/>
        <v>APG&amp;E</v>
      </c>
      <c r="Q1882">
        <f t="shared" si="294"/>
        <v>48</v>
      </c>
      <c r="R1882">
        <v>0</v>
      </c>
      <c r="S1882">
        <f>200</f>
        <v>200</v>
      </c>
      <c r="T1882" s="9">
        <f t="shared" si="299"/>
        <v>73.309683114084493</v>
      </c>
      <c r="U1882">
        <f>0</f>
        <v>0</v>
      </c>
      <c r="V1882" s="9">
        <f t="shared" si="295"/>
        <v>73.309683114084493</v>
      </c>
      <c r="W1882" s="9">
        <f>0</f>
        <v>0</v>
      </c>
      <c r="X1882" s="9">
        <f>0</f>
        <v>0</v>
      </c>
      <c r="Y1882" s="9">
        <f>0</f>
        <v>0</v>
      </c>
      <c r="Z1882" s="9">
        <f>0</f>
        <v>0</v>
      </c>
      <c r="AA1882">
        <f>10</f>
        <v>10</v>
      </c>
    </row>
    <row r="1883" spans="1:27" x14ac:dyDescent="0.55000000000000004">
      <c r="A1883" s="10">
        <v>46023</v>
      </c>
      <c r="B1883" t="s">
        <v>11</v>
      </c>
      <c r="C1883" t="s">
        <v>23</v>
      </c>
      <c r="D1883" t="s">
        <v>19</v>
      </c>
      <c r="E1883" t="s">
        <v>28</v>
      </c>
      <c r="F1883" t="s">
        <v>30</v>
      </c>
      <c r="G1883" t="s">
        <v>16</v>
      </c>
      <c r="H1883">
        <v>7.3750907413511602</v>
      </c>
      <c r="J1883">
        <f t="shared" si="296"/>
        <v>1882</v>
      </c>
      <c r="K1883" t="str">
        <f t="shared" si="290"/>
        <v>CenterPointSouth LZ</v>
      </c>
      <c r="L1883" s="10">
        <f t="shared" si="297"/>
        <v>45887</v>
      </c>
      <c r="M1883" s="10">
        <f t="shared" si="298"/>
        <v>46023</v>
      </c>
      <c r="N1883" t="str">
        <f t="shared" si="291"/>
        <v>NA</v>
      </c>
      <c r="O1883" t="str">
        <f t="shared" si="292"/>
        <v>MED</v>
      </c>
      <c r="P1883" t="str">
        <f t="shared" si="293"/>
        <v>APG&amp;E</v>
      </c>
      <c r="Q1883">
        <f t="shared" si="294"/>
        <v>60</v>
      </c>
      <c r="R1883">
        <v>0</v>
      </c>
      <c r="S1883">
        <f>200</f>
        <v>200</v>
      </c>
      <c r="T1883" s="9">
        <f t="shared" si="299"/>
        <v>73.750907413511598</v>
      </c>
      <c r="U1883">
        <f>0</f>
        <v>0</v>
      </c>
      <c r="V1883" s="9">
        <f t="shared" si="295"/>
        <v>73.750907413511598</v>
      </c>
      <c r="W1883" s="9">
        <f>0</f>
        <v>0</v>
      </c>
      <c r="X1883" s="9">
        <f>0</f>
        <v>0</v>
      </c>
      <c r="Y1883" s="9">
        <f>0</f>
        <v>0</v>
      </c>
      <c r="Z1883" s="9">
        <f>0</f>
        <v>0</v>
      </c>
      <c r="AA1883">
        <f>10</f>
        <v>10</v>
      </c>
    </row>
    <row r="1884" spans="1:27" x14ac:dyDescent="0.55000000000000004">
      <c r="A1884" s="10">
        <v>46054</v>
      </c>
      <c r="B1884" t="s">
        <v>11</v>
      </c>
      <c r="C1884" t="s">
        <v>23</v>
      </c>
      <c r="D1884" t="s">
        <v>19</v>
      </c>
      <c r="E1884" t="s">
        <v>28</v>
      </c>
      <c r="F1884" t="s">
        <v>15</v>
      </c>
      <c r="G1884" t="s">
        <v>16</v>
      </c>
      <c r="H1884">
        <v>7.3052855063756201</v>
      </c>
      <c r="J1884">
        <f t="shared" si="296"/>
        <v>1883</v>
      </c>
      <c r="K1884" t="str">
        <f t="shared" si="290"/>
        <v>CenterPointSouth LZ</v>
      </c>
      <c r="L1884" s="10">
        <f t="shared" si="297"/>
        <v>45887</v>
      </c>
      <c r="M1884" s="10">
        <f t="shared" si="298"/>
        <v>46054</v>
      </c>
      <c r="N1884" t="str">
        <f t="shared" si="291"/>
        <v>NA</v>
      </c>
      <c r="O1884" t="str">
        <f t="shared" si="292"/>
        <v>MED</v>
      </c>
      <c r="P1884" t="str">
        <f t="shared" si="293"/>
        <v>APG&amp;E</v>
      </c>
      <c r="Q1884">
        <f t="shared" si="294"/>
        <v>12</v>
      </c>
      <c r="R1884">
        <v>0</v>
      </c>
      <c r="S1884">
        <f>200</f>
        <v>200</v>
      </c>
      <c r="T1884" s="9">
        <f t="shared" si="299"/>
        <v>73.052855063756198</v>
      </c>
      <c r="U1884">
        <f>0</f>
        <v>0</v>
      </c>
      <c r="V1884" s="9">
        <f t="shared" si="295"/>
        <v>73.052855063756198</v>
      </c>
      <c r="W1884" s="9">
        <f>0</f>
        <v>0</v>
      </c>
      <c r="X1884" s="9">
        <f>0</f>
        <v>0</v>
      </c>
      <c r="Y1884" s="9">
        <f>0</f>
        <v>0</v>
      </c>
      <c r="Z1884" s="9">
        <f>0</f>
        <v>0</v>
      </c>
      <c r="AA1884">
        <f>10</f>
        <v>10</v>
      </c>
    </row>
    <row r="1885" spans="1:27" x14ac:dyDescent="0.55000000000000004">
      <c r="A1885" s="10">
        <v>46054</v>
      </c>
      <c r="B1885" t="s">
        <v>11</v>
      </c>
      <c r="C1885" t="s">
        <v>23</v>
      </c>
      <c r="D1885" t="s">
        <v>19</v>
      </c>
      <c r="E1885" t="s">
        <v>28</v>
      </c>
      <c r="F1885" t="s">
        <v>17</v>
      </c>
      <c r="G1885" t="s">
        <v>16</v>
      </c>
      <c r="H1885">
        <v>7.3433746370410597</v>
      </c>
      <c r="J1885">
        <f t="shared" si="296"/>
        <v>1884</v>
      </c>
      <c r="K1885" t="str">
        <f t="shared" si="290"/>
        <v>CenterPointSouth LZ</v>
      </c>
      <c r="L1885" s="10">
        <f t="shared" si="297"/>
        <v>45887</v>
      </c>
      <c r="M1885" s="10">
        <f t="shared" si="298"/>
        <v>46054</v>
      </c>
      <c r="N1885" t="str">
        <f t="shared" si="291"/>
        <v>NA</v>
      </c>
      <c r="O1885" t="str">
        <f t="shared" si="292"/>
        <v>MED</v>
      </c>
      <c r="P1885" t="str">
        <f t="shared" si="293"/>
        <v>APG&amp;E</v>
      </c>
      <c r="Q1885">
        <f t="shared" si="294"/>
        <v>24</v>
      </c>
      <c r="R1885">
        <v>0</v>
      </c>
      <c r="S1885">
        <f>200</f>
        <v>200</v>
      </c>
      <c r="T1885" s="9">
        <f t="shared" si="299"/>
        <v>73.433746370410603</v>
      </c>
      <c r="U1885">
        <f>0</f>
        <v>0</v>
      </c>
      <c r="V1885" s="9">
        <f t="shared" si="295"/>
        <v>73.433746370410603</v>
      </c>
      <c r="W1885" s="9">
        <f>0</f>
        <v>0</v>
      </c>
      <c r="X1885" s="9">
        <f>0</f>
        <v>0</v>
      </c>
      <c r="Y1885" s="9">
        <f>0</f>
        <v>0</v>
      </c>
      <c r="Z1885" s="9">
        <f>0</f>
        <v>0</v>
      </c>
      <c r="AA1885">
        <f>10</f>
        <v>10</v>
      </c>
    </row>
    <row r="1886" spans="1:27" x14ac:dyDescent="0.55000000000000004">
      <c r="A1886" s="10">
        <v>46054</v>
      </c>
      <c r="B1886" t="s">
        <v>11</v>
      </c>
      <c r="C1886" t="s">
        <v>23</v>
      </c>
      <c r="D1886" t="s">
        <v>19</v>
      </c>
      <c r="E1886" t="s">
        <v>28</v>
      </c>
      <c r="F1886" t="s">
        <v>18</v>
      </c>
      <c r="G1886" t="s">
        <v>16</v>
      </c>
      <c r="H1886">
        <v>7.3178270654972799</v>
      </c>
      <c r="J1886">
        <f t="shared" si="296"/>
        <v>1885</v>
      </c>
      <c r="K1886" t="str">
        <f t="shared" si="290"/>
        <v>CenterPointSouth LZ</v>
      </c>
      <c r="L1886" s="10">
        <f t="shared" si="297"/>
        <v>45887</v>
      </c>
      <c r="M1886" s="10">
        <f t="shared" si="298"/>
        <v>46054</v>
      </c>
      <c r="N1886" t="str">
        <f t="shared" si="291"/>
        <v>NA</v>
      </c>
      <c r="O1886" t="str">
        <f t="shared" si="292"/>
        <v>MED</v>
      </c>
      <c r="P1886" t="str">
        <f t="shared" si="293"/>
        <v>APG&amp;E</v>
      </c>
      <c r="Q1886">
        <f t="shared" si="294"/>
        <v>36</v>
      </c>
      <c r="R1886">
        <v>0</v>
      </c>
      <c r="S1886">
        <f>200</f>
        <v>200</v>
      </c>
      <c r="T1886" s="9">
        <f t="shared" si="299"/>
        <v>73.178270654972806</v>
      </c>
      <c r="U1886">
        <f>0</f>
        <v>0</v>
      </c>
      <c r="V1886" s="9">
        <f t="shared" si="295"/>
        <v>73.178270654972806</v>
      </c>
      <c r="W1886" s="9">
        <f>0</f>
        <v>0</v>
      </c>
      <c r="X1886" s="9">
        <f>0</f>
        <v>0</v>
      </c>
      <c r="Y1886" s="9">
        <f>0</f>
        <v>0</v>
      </c>
      <c r="Z1886" s="9">
        <f>0</f>
        <v>0</v>
      </c>
      <c r="AA1886">
        <f>10</f>
        <v>10</v>
      </c>
    </row>
    <row r="1887" spans="1:27" x14ac:dyDescent="0.55000000000000004">
      <c r="A1887" s="10">
        <v>46054</v>
      </c>
      <c r="B1887" t="s">
        <v>11</v>
      </c>
      <c r="C1887" t="s">
        <v>23</v>
      </c>
      <c r="D1887" t="s">
        <v>19</v>
      </c>
      <c r="E1887" t="s">
        <v>28</v>
      </c>
      <c r="F1887" t="s">
        <v>29</v>
      </c>
      <c r="G1887" t="s">
        <v>16</v>
      </c>
      <c r="H1887">
        <v>7.3670685458634901</v>
      </c>
      <c r="J1887">
        <f t="shared" si="296"/>
        <v>1886</v>
      </c>
      <c r="K1887" t="str">
        <f t="shared" si="290"/>
        <v>CenterPointSouth LZ</v>
      </c>
      <c r="L1887" s="10">
        <f t="shared" si="297"/>
        <v>45887</v>
      </c>
      <c r="M1887" s="10">
        <f t="shared" si="298"/>
        <v>46054</v>
      </c>
      <c r="N1887" t="str">
        <f t="shared" si="291"/>
        <v>NA</v>
      </c>
      <c r="O1887" t="str">
        <f t="shared" si="292"/>
        <v>MED</v>
      </c>
      <c r="P1887" t="str">
        <f t="shared" si="293"/>
        <v>APG&amp;E</v>
      </c>
      <c r="Q1887">
        <f t="shared" si="294"/>
        <v>48</v>
      </c>
      <c r="R1887">
        <v>0</v>
      </c>
      <c r="S1887">
        <f>200</f>
        <v>200</v>
      </c>
      <c r="T1887" s="9">
        <f t="shared" si="299"/>
        <v>73.670685458634907</v>
      </c>
      <c r="U1887">
        <f>0</f>
        <v>0</v>
      </c>
      <c r="V1887" s="9">
        <f t="shared" si="295"/>
        <v>73.670685458634907</v>
      </c>
      <c r="W1887" s="9">
        <f>0</f>
        <v>0</v>
      </c>
      <c r="X1887" s="9">
        <f>0</f>
        <v>0</v>
      </c>
      <c r="Y1887" s="9">
        <f>0</f>
        <v>0</v>
      </c>
      <c r="Z1887" s="9">
        <f>0</f>
        <v>0</v>
      </c>
      <c r="AA1887">
        <f>10</f>
        <v>10</v>
      </c>
    </row>
    <row r="1888" spans="1:27" x14ac:dyDescent="0.55000000000000004">
      <c r="A1888" s="10">
        <v>46054</v>
      </c>
      <c r="B1888" t="s">
        <v>11</v>
      </c>
      <c r="C1888" t="s">
        <v>23</v>
      </c>
      <c r="D1888" t="s">
        <v>19</v>
      </c>
      <c r="E1888" t="s">
        <v>28</v>
      </c>
      <c r="F1888" t="s">
        <v>30</v>
      </c>
      <c r="G1888" t="s">
        <v>16</v>
      </c>
      <c r="H1888">
        <v>7.4072124892597504</v>
      </c>
      <c r="J1888">
        <f t="shared" si="296"/>
        <v>1887</v>
      </c>
      <c r="K1888" t="str">
        <f t="shared" si="290"/>
        <v>CenterPointSouth LZ</v>
      </c>
      <c r="L1888" s="10">
        <f t="shared" si="297"/>
        <v>45887</v>
      </c>
      <c r="M1888" s="10">
        <f t="shared" si="298"/>
        <v>46054</v>
      </c>
      <c r="N1888" t="str">
        <f t="shared" si="291"/>
        <v>NA</v>
      </c>
      <c r="O1888" t="str">
        <f t="shared" si="292"/>
        <v>MED</v>
      </c>
      <c r="P1888" t="str">
        <f t="shared" si="293"/>
        <v>APG&amp;E</v>
      </c>
      <c r="Q1888">
        <f t="shared" si="294"/>
        <v>60</v>
      </c>
      <c r="R1888">
        <v>0</v>
      </c>
      <c r="S1888">
        <f>200</f>
        <v>200</v>
      </c>
      <c r="T1888" s="9">
        <f t="shared" si="299"/>
        <v>74.0721248925975</v>
      </c>
      <c r="U1888">
        <f>0</f>
        <v>0</v>
      </c>
      <c r="V1888" s="9">
        <f t="shared" si="295"/>
        <v>74.0721248925975</v>
      </c>
      <c r="W1888" s="9">
        <f>0</f>
        <v>0</v>
      </c>
      <c r="X1888" s="9">
        <f>0</f>
        <v>0</v>
      </c>
      <c r="Y1888" s="9">
        <f>0</f>
        <v>0</v>
      </c>
      <c r="Z1888" s="9">
        <f>0</f>
        <v>0</v>
      </c>
      <c r="AA1888">
        <f>10</f>
        <v>10</v>
      </c>
    </row>
    <row r="1889" spans="1:27" x14ac:dyDescent="0.55000000000000004">
      <c r="A1889" s="10">
        <v>46082</v>
      </c>
      <c r="B1889" t="s">
        <v>11</v>
      </c>
      <c r="C1889" t="s">
        <v>23</v>
      </c>
      <c r="D1889" t="s">
        <v>19</v>
      </c>
      <c r="E1889" t="s">
        <v>28</v>
      </c>
      <c r="F1889" t="s">
        <v>15</v>
      </c>
      <c r="G1889" t="s">
        <v>16</v>
      </c>
      <c r="H1889">
        <v>7.3419441572191797</v>
      </c>
      <c r="J1889">
        <f t="shared" si="296"/>
        <v>1888</v>
      </c>
      <c r="K1889" t="str">
        <f t="shared" si="290"/>
        <v>CenterPointSouth LZ</v>
      </c>
      <c r="L1889" s="10">
        <f t="shared" si="297"/>
        <v>45887</v>
      </c>
      <c r="M1889" s="10">
        <f t="shared" si="298"/>
        <v>46082</v>
      </c>
      <c r="N1889" t="str">
        <f t="shared" si="291"/>
        <v>NA</v>
      </c>
      <c r="O1889" t="str">
        <f t="shared" si="292"/>
        <v>MED</v>
      </c>
      <c r="P1889" t="str">
        <f t="shared" si="293"/>
        <v>APG&amp;E</v>
      </c>
      <c r="Q1889">
        <f t="shared" si="294"/>
        <v>12</v>
      </c>
      <c r="R1889">
        <v>0</v>
      </c>
      <c r="S1889">
        <f>200</f>
        <v>200</v>
      </c>
      <c r="T1889" s="9">
        <f t="shared" si="299"/>
        <v>73.419441572191801</v>
      </c>
      <c r="U1889">
        <f>0</f>
        <v>0</v>
      </c>
      <c r="V1889" s="9">
        <f t="shared" si="295"/>
        <v>73.419441572191801</v>
      </c>
      <c r="W1889" s="9">
        <f>0</f>
        <v>0</v>
      </c>
      <c r="X1889" s="9">
        <f>0</f>
        <v>0</v>
      </c>
      <c r="Y1889" s="9">
        <f>0</f>
        <v>0</v>
      </c>
      <c r="Z1889" s="9">
        <f>0</f>
        <v>0</v>
      </c>
      <c r="AA1889">
        <f>10</f>
        <v>10</v>
      </c>
    </row>
    <row r="1890" spans="1:27" x14ac:dyDescent="0.55000000000000004">
      <c r="A1890" s="10">
        <v>46082</v>
      </c>
      <c r="B1890" t="s">
        <v>11</v>
      </c>
      <c r="C1890" t="s">
        <v>23</v>
      </c>
      <c r="D1890" t="s">
        <v>19</v>
      </c>
      <c r="E1890" t="s">
        <v>28</v>
      </c>
      <c r="F1890" t="s">
        <v>17</v>
      </c>
      <c r="G1890" t="s">
        <v>16</v>
      </c>
      <c r="H1890">
        <v>7.3850374489748303</v>
      </c>
      <c r="J1890">
        <f t="shared" si="296"/>
        <v>1889</v>
      </c>
      <c r="K1890" t="str">
        <f t="shared" si="290"/>
        <v>CenterPointSouth LZ</v>
      </c>
      <c r="L1890" s="10">
        <f t="shared" si="297"/>
        <v>45887</v>
      </c>
      <c r="M1890" s="10">
        <f t="shared" si="298"/>
        <v>46082</v>
      </c>
      <c r="N1890" t="str">
        <f t="shared" si="291"/>
        <v>NA</v>
      </c>
      <c r="O1890" t="str">
        <f t="shared" si="292"/>
        <v>MED</v>
      </c>
      <c r="P1890" t="str">
        <f t="shared" si="293"/>
        <v>APG&amp;E</v>
      </c>
      <c r="Q1890">
        <f t="shared" si="294"/>
        <v>24</v>
      </c>
      <c r="R1890">
        <v>0</v>
      </c>
      <c r="S1890">
        <f>200</f>
        <v>200</v>
      </c>
      <c r="T1890" s="9">
        <f t="shared" si="299"/>
        <v>73.850374489748305</v>
      </c>
      <c r="U1890">
        <f>0</f>
        <v>0</v>
      </c>
      <c r="V1890" s="9">
        <f t="shared" si="295"/>
        <v>73.850374489748305</v>
      </c>
      <c r="W1890" s="9">
        <f>0</f>
        <v>0</v>
      </c>
      <c r="X1890" s="9">
        <f>0</f>
        <v>0</v>
      </c>
      <c r="Y1890" s="9">
        <f>0</f>
        <v>0</v>
      </c>
      <c r="Z1890" s="9">
        <f>0</f>
        <v>0</v>
      </c>
      <c r="AA1890">
        <f>10</f>
        <v>10</v>
      </c>
    </row>
    <row r="1891" spans="1:27" x14ac:dyDescent="0.55000000000000004">
      <c r="A1891" s="10">
        <v>46082</v>
      </c>
      <c r="B1891" t="s">
        <v>11</v>
      </c>
      <c r="C1891" t="s">
        <v>23</v>
      </c>
      <c r="D1891" t="s">
        <v>19</v>
      </c>
      <c r="E1891" t="s">
        <v>28</v>
      </c>
      <c r="F1891" t="s">
        <v>18</v>
      </c>
      <c r="G1891" t="s">
        <v>16</v>
      </c>
      <c r="H1891">
        <v>7.3535181848659299</v>
      </c>
      <c r="J1891">
        <f t="shared" si="296"/>
        <v>1890</v>
      </c>
      <c r="K1891" t="str">
        <f t="shared" si="290"/>
        <v>CenterPointSouth LZ</v>
      </c>
      <c r="L1891" s="10">
        <f t="shared" si="297"/>
        <v>45887</v>
      </c>
      <c r="M1891" s="10">
        <f t="shared" si="298"/>
        <v>46082</v>
      </c>
      <c r="N1891" t="str">
        <f t="shared" si="291"/>
        <v>NA</v>
      </c>
      <c r="O1891" t="str">
        <f t="shared" si="292"/>
        <v>MED</v>
      </c>
      <c r="P1891" t="str">
        <f t="shared" si="293"/>
        <v>APG&amp;E</v>
      </c>
      <c r="Q1891">
        <f t="shared" si="294"/>
        <v>36</v>
      </c>
      <c r="R1891">
        <v>0</v>
      </c>
      <c r="S1891">
        <f>200</f>
        <v>200</v>
      </c>
      <c r="T1891" s="9">
        <f t="shared" si="299"/>
        <v>73.535181848659306</v>
      </c>
      <c r="U1891">
        <f>0</f>
        <v>0</v>
      </c>
      <c r="V1891" s="9">
        <f t="shared" si="295"/>
        <v>73.535181848659306</v>
      </c>
      <c r="W1891" s="9">
        <f>0</f>
        <v>0</v>
      </c>
      <c r="X1891" s="9">
        <f>0</f>
        <v>0</v>
      </c>
      <c r="Y1891" s="9">
        <f>0</f>
        <v>0</v>
      </c>
      <c r="Z1891" s="9">
        <f>0</f>
        <v>0</v>
      </c>
      <c r="AA1891">
        <f>10</f>
        <v>10</v>
      </c>
    </row>
    <row r="1892" spans="1:27" x14ac:dyDescent="0.55000000000000004">
      <c r="A1892" s="10">
        <v>46082</v>
      </c>
      <c r="B1892" t="s">
        <v>11</v>
      </c>
      <c r="C1892" t="s">
        <v>23</v>
      </c>
      <c r="D1892" t="s">
        <v>19</v>
      </c>
      <c r="E1892" t="s">
        <v>28</v>
      </c>
      <c r="F1892" t="s">
        <v>29</v>
      </c>
      <c r="G1892" t="s">
        <v>16</v>
      </c>
      <c r="H1892">
        <v>7.3982935554700902</v>
      </c>
      <c r="J1892">
        <f t="shared" si="296"/>
        <v>1891</v>
      </c>
      <c r="K1892" t="str">
        <f t="shared" si="290"/>
        <v>CenterPointSouth LZ</v>
      </c>
      <c r="L1892" s="10">
        <f t="shared" si="297"/>
        <v>45887</v>
      </c>
      <c r="M1892" s="10">
        <f t="shared" si="298"/>
        <v>46082</v>
      </c>
      <c r="N1892" t="str">
        <f t="shared" si="291"/>
        <v>NA</v>
      </c>
      <c r="O1892" t="str">
        <f t="shared" si="292"/>
        <v>MED</v>
      </c>
      <c r="P1892" t="str">
        <f t="shared" si="293"/>
        <v>APG&amp;E</v>
      </c>
      <c r="Q1892">
        <f t="shared" si="294"/>
        <v>48</v>
      </c>
      <c r="R1892">
        <v>0</v>
      </c>
      <c r="S1892">
        <f>200</f>
        <v>200</v>
      </c>
      <c r="T1892" s="9">
        <f t="shared" si="299"/>
        <v>73.982935554700902</v>
      </c>
      <c r="U1892">
        <f>0</f>
        <v>0</v>
      </c>
      <c r="V1892" s="9">
        <f t="shared" si="295"/>
        <v>73.982935554700902</v>
      </c>
      <c r="W1892" s="9">
        <f>0</f>
        <v>0</v>
      </c>
      <c r="X1892" s="9">
        <f>0</f>
        <v>0</v>
      </c>
      <c r="Y1892" s="9">
        <f>0</f>
        <v>0</v>
      </c>
      <c r="Z1892" s="9">
        <f>0</f>
        <v>0</v>
      </c>
      <c r="AA1892">
        <f>10</f>
        <v>10</v>
      </c>
    </row>
    <row r="1893" spans="1:27" x14ac:dyDescent="0.55000000000000004">
      <c r="A1893" s="10">
        <v>46082</v>
      </c>
      <c r="B1893" t="s">
        <v>11</v>
      </c>
      <c r="C1893" t="s">
        <v>23</v>
      </c>
      <c r="D1893" t="s">
        <v>19</v>
      </c>
      <c r="E1893" t="s">
        <v>28</v>
      </c>
      <c r="F1893" t="s">
        <v>30</v>
      </c>
      <c r="G1893" t="s">
        <v>16</v>
      </c>
      <c r="H1893">
        <v>7.4360455063636799</v>
      </c>
      <c r="J1893">
        <f t="shared" si="296"/>
        <v>1892</v>
      </c>
      <c r="K1893" t="str">
        <f t="shared" si="290"/>
        <v>CenterPointSouth LZ</v>
      </c>
      <c r="L1893" s="10">
        <f t="shared" si="297"/>
        <v>45887</v>
      </c>
      <c r="M1893" s="10">
        <f t="shared" si="298"/>
        <v>46082</v>
      </c>
      <c r="N1893" t="str">
        <f t="shared" si="291"/>
        <v>NA</v>
      </c>
      <c r="O1893" t="str">
        <f t="shared" si="292"/>
        <v>MED</v>
      </c>
      <c r="P1893" t="str">
        <f t="shared" si="293"/>
        <v>APG&amp;E</v>
      </c>
      <c r="Q1893">
        <f t="shared" si="294"/>
        <v>60</v>
      </c>
      <c r="R1893">
        <v>0</v>
      </c>
      <c r="S1893">
        <f>200</f>
        <v>200</v>
      </c>
      <c r="T1893" s="9">
        <f t="shared" si="299"/>
        <v>74.360455063636806</v>
      </c>
      <c r="U1893">
        <f>0</f>
        <v>0</v>
      </c>
      <c r="V1893" s="9">
        <f t="shared" si="295"/>
        <v>74.360455063636806</v>
      </c>
      <c r="W1893" s="9">
        <f>0</f>
        <v>0</v>
      </c>
      <c r="X1893" s="9">
        <f>0</f>
        <v>0</v>
      </c>
      <c r="Y1893" s="9">
        <f>0</f>
        <v>0</v>
      </c>
      <c r="Z1893" s="9">
        <f>0</f>
        <v>0</v>
      </c>
      <c r="AA1893">
        <f>10</f>
        <v>10</v>
      </c>
    </row>
    <row r="1894" spans="1:27" x14ac:dyDescent="0.55000000000000004">
      <c r="A1894" s="10">
        <v>46113</v>
      </c>
      <c r="B1894" t="s">
        <v>11</v>
      </c>
      <c r="C1894" t="s">
        <v>23</v>
      </c>
      <c r="D1894" t="s">
        <v>19</v>
      </c>
      <c r="E1894" t="s">
        <v>28</v>
      </c>
      <c r="F1894" t="s">
        <v>15</v>
      </c>
      <c r="G1894" t="s">
        <v>16</v>
      </c>
      <c r="H1894">
        <v>7.3495037045984102</v>
      </c>
      <c r="J1894">
        <f t="shared" si="296"/>
        <v>1893</v>
      </c>
      <c r="K1894" t="str">
        <f t="shared" si="290"/>
        <v>CenterPointSouth LZ</v>
      </c>
      <c r="L1894" s="10">
        <f t="shared" si="297"/>
        <v>45887</v>
      </c>
      <c r="M1894" s="10">
        <f t="shared" si="298"/>
        <v>46113</v>
      </c>
      <c r="N1894" t="str">
        <f t="shared" si="291"/>
        <v>NA</v>
      </c>
      <c r="O1894" t="str">
        <f t="shared" si="292"/>
        <v>MED</v>
      </c>
      <c r="P1894" t="str">
        <f t="shared" si="293"/>
        <v>APG&amp;E</v>
      </c>
      <c r="Q1894">
        <f t="shared" si="294"/>
        <v>12</v>
      </c>
      <c r="R1894">
        <v>0</v>
      </c>
      <c r="S1894">
        <f>200</f>
        <v>200</v>
      </c>
      <c r="T1894" s="9">
        <f t="shared" si="299"/>
        <v>73.495037045984105</v>
      </c>
      <c r="U1894">
        <f>0</f>
        <v>0</v>
      </c>
      <c r="V1894" s="9">
        <f t="shared" si="295"/>
        <v>73.495037045984105</v>
      </c>
      <c r="W1894" s="9">
        <f>0</f>
        <v>0</v>
      </c>
      <c r="X1894" s="9">
        <f>0</f>
        <v>0</v>
      </c>
      <c r="Y1894" s="9">
        <f>0</f>
        <v>0</v>
      </c>
      <c r="Z1894" s="9">
        <f>0</f>
        <v>0</v>
      </c>
      <c r="AA1894">
        <f>10</f>
        <v>10</v>
      </c>
    </row>
    <row r="1895" spans="1:27" x14ac:dyDescent="0.55000000000000004">
      <c r="A1895" s="10">
        <v>46113</v>
      </c>
      <c r="B1895" t="s">
        <v>11</v>
      </c>
      <c r="C1895" t="s">
        <v>23</v>
      </c>
      <c r="D1895" t="s">
        <v>19</v>
      </c>
      <c r="E1895" t="s">
        <v>28</v>
      </c>
      <c r="F1895" t="s">
        <v>17</v>
      </c>
      <c r="G1895" t="s">
        <v>16</v>
      </c>
      <c r="H1895">
        <v>7.3950791419571198</v>
      </c>
      <c r="J1895">
        <f t="shared" si="296"/>
        <v>1894</v>
      </c>
      <c r="K1895" t="str">
        <f t="shared" si="290"/>
        <v>CenterPointSouth LZ</v>
      </c>
      <c r="L1895" s="10">
        <f t="shared" si="297"/>
        <v>45887</v>
      </c>
      <c r="M1895" s="10">
        <f t="shared" si="298"/>
        <v>46113</v>
      </c>
      <c r="N1895" t="str">
        <f t="shared" si="291"/>
        <v>NA</v>
      </c>
      <c r="O1895" t="str">
        <f t="shared" si="292"/>
        <v>MED</v>
      </c>
      <c r="P1895" t="str">
        <f t="shared" si="293"/>
        <v>APG&amp;E</v>
      </c>
      <c r="Q1895">
        <f t="shared" si="294"/>
        <v>24</v>
      </c>
      <c r="R1895">
        <v>0</v>
      </c>
      <c r="S1895">
        <f>200</f>
        <v>200</v>
      </c>
      <c r="T1895" s="9">
        <f t="shared" si="299"/>
        <v>73.950791419571203</v>
      </c>
      <c r="U1895">
        <f>0</f>
        <v>0</v>
      </c>
      <c r="V1895" s="9">
        <f t="shared" si="295"/>
        <v>73.950791419571203</v>
      </c>
      <c r="W1895" s="9">
        <f>0</f>
        <v>0</v>
      </c>
      <c r="X1895" s="9">
        <f>0</f>
        <v>0</v>
      </c>
      <c r="Y1895" s="9">
        <f>0</f>
        <v>0</v>
      </c>
      <c r="Z1895" s="9">
        <f>0</f>
        <v>0</v>
      </c>
      <c r="AA1895">
        <f>10</f>
        <v>10</v>
      </c>
    </row>
    <row r="1896" spans="1:27" x14ac:dyDescent="0.55000000000000004">
      <c r="A1896" s="10">
        <v>46113</v>
      </c>
      <c r="B1896" t="s">
        <v>11</v>
      </c>
      <c r="C1896" t="s">
        <v>23</v>
      </c>
      <c r="D1896" t="s">
        <v>19</v>
      </c>
      <c r="E1896" t="s">
        <v>28</v>
      </c>
      <c r="F1896" t="s">
        <v>18</v>
      </c>
      <c r="G1896" t="s">
        <v>16</v>
      </c>
      <c r="H1896">
        <v>7.3577253590005798</v>
      </c>
      <c r="J1896">
        <f t="shared" si="296"/>
        <v>1895</v>
      </c>
      <c r="K1896" t="str">
        <f t="shared" si="290"/>
        <v>CenterPointSouth LZ</v>
      </c>
      <c r="L1896" s="10">
        <f t="shared" si="297"/>
        <v>45887</v>
      </c>
      <c r="M1896" s="10">
        <f t="shared" si="298"/>
        <v>46113</v>
      </c>
      <c r="N1896" t="str">
        <f t="shared" si="291"/>
        <v>NA</v>
      </c>
      <c r="O1896" t="str">
        <f t="shared" si="292"/>
        <v>MED</v>
      </c>
      <c r="P1896" t="str">
        <f t="shared" si="293"/>
        <v>APG&amp;E</v>
      </c>
      <c r="Q1896">
        <f t="shared" si="294"/>
        <v>36</v>
      </c>
      <c r="R1896">
        <v>0</v>
      </c>
      <c r="S1896">
        <f>200</f>
        <v>200</v>
      </c>
      <c r="T1896" s="9">
        <f t="shared" si="299"/>
        <v>73.577253590005796</v>
      </c>
      <c r="U1896">
        <f>0</f>
        <v>0</v>
      </c>
      <c r="V1896" s="9">
        <f t="shared" si="295"/>
        <v>73.577253590005796</v>
      </c>
      <c r="W1896" s="9">
        <f>0</f>
        <v>0</v>
      </c>
      <c r="X1896" s="9">
        <f>0</f>
        <v>0</v>
      </c>
      <c r="Y1896" s="9">
        <f>0</f>
        <v>0</v>
      </c>
      <c r="Z1896" s="9">
        <f>0</f>
        <v>0</v>
      </c>
      <c r="AA1896">
        <f>10</f>
        <v>10</v>
      </c>
    </row>
    <row r="1897" spans="1:27" x14ac:dyDescent="0.55000000000000004">
      <c r="A1897" s="10">
        <v>46113</v>
      </c>
      <c r="B1897" t="s">
        <v>11</v>
      </c>
      <c r="C1897" t="s">
        <v>23</v>
      </c>
      <c r="D1897" t="s">
        <v>19</v>
      </c>
      <c r="E1897" t="s">
        <v>28</v>
      </c>
      <c r="F1897" t="s">
        <v>29</v>
      </c>
      <c r="G1897" t="s">
        <v>16</v>
      </c>
      <c r="H1897">
        <v>7.4067934121565502</v>
      </c>
      <c r="J1897">
        <f t="shared" si="296"/>
        <v>1896</v>
      </c>
      <c r="K1897" t="str">
        <f t="shared" si="290"/>
        <v>CenterPointSouth LZ</v>
      </c>
      <c r="L1897" s="10">
        <f t="shared" si="297"/>
        <v>45887</v>
      </c>
      <c r="M1897" s="10">
        <f t="shared" si="298"/>
        <v>46113</v>
      </c>
      <c r="N1897" t="str">
        <f t="shared" si="291"/>
        <v>NA</v>
      </c>
      <c r="O1897" t="str">
        <f t="shared" si="292"/>
        <v>MED</v>
      </c>
      <c r="P1897" t="str">
        <f t="shared" si="293"/>
        <v>APG&amp;E</v>
      </c>
      <c r="Q1897">
        <f t="shared" si="294"/>
        <v>48</v>
      </c>
      <c r="R1897">
        <v>0</v>
      </c>
      <c r="S1897">
        <f>200</f>
        <v>200</v>
      </c>
      <c r="T1897" s="9">
        <f t="shared" si="299"/>
        <v>74.0679341215655</v>
      </c>
      <c r="U1897">
        <f>0</f>
        <v>0</v>
      </c>
      <c r="V1897" s="9">
        <f t="shared" si="295"/>
        <v>74.0679341215655</v>
      </c>
      <c r="W1897" s="9">
        <f>0</f>
        <v>0</v>
      </c>
      <c r="X1897" s="9">
        <f>0</f>
        <v>0</v>
      </c>
      <c r="Y1897" s="9">
        <f>0</f>
        <v>0</v>
      </c>
      <c r="Z1897" s="9">
        <f>0</f>
        <v>0</v>
      </c>
      <c r="AA1897">
        <f>10</f>
        <v>10</v>
      </c>
    </row>
    <row r="1898" spans="1:27" x14ac:dyDescent="0.55000000000000004">
      <c r="A1898" s="10">
        <v>46143</v>
      </c>
      <c r="B1898" t="s">
        <v>11</v>
      </c>
      <c r="C1898" t="s">
        <v>23</v>
      </c>
      <c r="D1898" t="s">
        <v>19</v>
      </c>
      <c r="E1898" t="s">
        <v>28</v>
      </c>
      <c r="F1898" t="s">
        <v>15</v>
      </c>
      <c r="G1898" t="s">
        <v>16</v>
      </c>
      <c r="H1898">
        <v>7.3462563763697304</v>
      </c>
      <c r="J1898">
        <f t="shared" si="296"/>
        <v>1897</v>
      </c>
      <c r="K1898" t="str">
        <f t="shared" si="290"/>
        <v>CenterPointSouth LZ</v>
      </c>
      <c r="L1898" s="10">
        <f t="shared" si="297"/>
        <v>45887</v>
      </c>
      <c r="M1898" s="10">
        <f t="shared" si="298"/>
        <v>46143</v>
      </c>
      <c r="N1898" t="str">
        <f t="shared" si="291"/>
        <v>NA</v>
      </c>
      <c r="O1898" t="str">
        <f t="shared" si="292"/>
        <v>MED</v>
      </c>
      <c r="P1898" t="str">
        <f t="shared" si="293"/>
        <v>APG&amp;E</v>
      </c>
      <c r="Q1898">
        <f t="shared" si="294"/>
        <v>12</v>
      </c>
      <c r="R1898">
        <v>0</v>
      </c>
      <c r="S1898">
        <f>200</f>
        <v>200</v>
      </c>
      <c r="T1898" s="9">
        <f t="shared" si="299"/>
        <v>73.462563763697304</v>
      </c>
      <c r="U1898">
        <f>0</f>
        <v>0</v>
      </c>
      <c r="V1898" s="9">
        <f t="shared" si="295"/>
        <v>73.462563763697304</v>
      </c>
      <c r="W1898" s="9">
        <f>0</f>
        <v>0</v>
      </c>
      <c r="X1898" s="9">
        <f>0</f>
        <v>0</v>
      </c>
      <c r="Y1898" s="9">
        <f>0</f>
        <v>0</v>
      </c>
      <c r="Z1898" s="9">
        <f>0</f>
        <v>0</v>
      </c>
      <c r="AA1898">
        <f>10</f>
        <v>10</v>
      </c>
    </row>
    <row r="1899" spans="1:27" x14ac:dyDescent="0.55000000000000004">
      <c r="A1899" s="10">
        <v>46143</v>
      </c>
      <c r="B1899" t="s">
        <v>11</v>
      </c>
      <c r="C1899" t="s">
        <v>23</v>
      </c>
      <c r="D1899" t="s">
        <v>19</v>
      </c>
      <c r="E1899" t="s">
        <v>28</v>
      </c>
      <c r="F1899" t="s">
        <v>17</v>
      </c>
      <c r="G1899" t="s">
        <v>16</v>
      </c>
      <c r="H1899">
        <v>7.3953480925728297</v>
      </c>
      <c r="J1899">
        <f t="shared" si="296"/>
        <v>1898</v>
      </c>
      <c r="K1899" t="str">
        <f t="shared" si="290"/>
        <v>CenterPointSouth LZ</v>
      </c>
      <c r="L1899" s="10">
        <f t="shared" si="297"/>
        <v>45887</v>
      </c>
      <c r="M1899" s="10">
        <f t="shared" si="298"/>
        <v>46143</v>
      </c>
      <c r="N1899" t="str">
        <f t="shared" si="291"/>
        <v>NA</v>
      </c>
      <c r="O1899" t="str">
        <f t="shared" si="292"/>
        <v>MED</v>
      </c>
      <c r="P1899" t="str">
        <f t="shared" si="293"/>
        <v>APG&amp;E</v>
      </c>
      <c r="Q1899">
        <f t="shared" si="294"/>
        <v>24</v>
      </c>
      <c r="R1899">
        <v>0</v>
      </c>
      <c r="S1899">
        <f>200</f>
        <v>200</v>
      </c>
      <c r="T1899" s="9">
        <f t="shared" si="299"/>
        <v>73.9534809257283</v>
      </c>
      <c r="U1899">
        <f>0</f>
        <v>0</v>
      </c>
      <c r="V1899" s="9">
        <f t="shared" si="295"/>
        <v>73.9534809257283</v>
      </c>
      <c r="W1899" s="9">
        <f>0</f>
        <v>0</v>
      </c>
      <c r="X1899" s="9">
        <f>0</f>
        <v>0</v>
      </c>
      <c r="Y1899" s="9">
        <f>0</f>
        <v>0</v>
      </c>
      <c r="Z1899" s="9">
        <f>0</f>
        <v>0</v>
      </c>
      <c r="AA1899">
        <f>10</f>
        <v>10</v>
      </c>
    </row>
    <row r="1900" spans="1:27" x14ac:dyDescent="0.55000000000000004">
      <c r="A1900" s="10">
        <v>46143</v>
      </c>
      <c r="B1900" t="s">
        <v>11</v>
      </c>
      <c r="C1900" t="s">
        <v>23</v>
      </c>
      <c r="D1900" t="s">
        <v>19</v>
      </c>
      <c r="E1900" t="s">
        <v>28</v>
      </c>
      <c r="F1900" t="s">
        <v>18</v>
      </c>
      <c r="G1900" t="s">
        <v>16</v>
      </c>
      <c r="H1900">
        <v>7.3576435971440004</v>
      </c>
      <c r="J1900">
        <f t="shared" si="296"/>
        <v>1899</v>
      </c>
      <c r="K1900" t="str">
        <f t="shared" si="290"/>
        <v>CenterPointSouth LZ</v>
      </c>
      <c r="L1900" s="10">
        <f t="shared" si="297"/>
        <v>45887</v>
      </c>
      <c r="M1900" s="10">
        <f t="shared" si="298"/>
        <v>46143</v>
      </c>
      <c r="N1900" t="str">
        <f t="shared" si="291"/>
        <v>NA</v>
      </c>
      <c r="O1900" t="str">
        <f t="shared" si="292"/>
        <v>MED</v>
      </c>
      <c r="P1900" t="str">
        <f t="shared" si="293"/>
        <v>APG&amp;E</v>
      </c>
      <c r="Q1900">
        <f t="shared" si="294"/>
        <v>36</v>
      </c>
      <c r="R1900">
        <v>0</v>
      </c>
      <c r="S1900">
        <f>200</f>
        <v>200</v>
      </c>
      <c r="T1900" s="9">
        <f t="shared" si="299"/>
        <v>73.576435971440006</v>
      </c>
      <c r="U1900">
        <f>0</f>
        <v>0</v>
      </c>
      <c r="V1900" s="9">
        <f t="shared" si="295"/>
        <v>73.576435971440006</v>
      </c>
      <c r="W1900" s="9">
        <f>0</f>
        <v>0</v>
      </c>
      <c r="X1900" s="9">
        <f>0</f>
        <v>0</v>
      </c>
      <c r="Y1900" s="9">
        <f>0</f>
        <v>0</v>
      </c>
      <c r="Z1900" s="9">
        <f>0</f>
        <v>0</v>
      </c>
      <c r="AA1900">
        <f>10</f>
        <v>10</v>
      </c>
    </row>
    <row r="1901" spans="1:27" x14ac:dyDescent="0.55000000000000004">
      <c r="A1901" s="10">
        <v>46143</v>
      </c>
      <c r="B1901" t="s">
        <v>11</v>
      </c>
      <c r="C1901" t="s">
        <v>23</v>
      </c>
      <c r="D1901" t="s">
        <v>19</v>
      </c>
      <c r="E1901" t="s">
        <v>28</v>
      </c>
      <c r="F1901" t="s">
        <v>29</v>
      </c>
      <c r="G1901" t="s">
        <v>16</v>
      </c>
      <c r="H1901">
        <v>7.4119147158200001</v>
      </c>
      <c r="J1901">
        <f t="shared" si="296"/>
        <v>1900</v>
      </c>
      <c r="K1901" t="str">
        <f t="shared" si="290"/>
        <v>CenterPointSouth LZ</v>
      </c>
      <c r="L1901" s="10">
        <f t="shared" si="297"/>
        <v>45887</v>
      </c>
      <c r="M1901" s="10">
        <f t="shared" si="298"/>
        <v>46143</v>
      </c>
      <c r="N1901" t="str">
        <f t="shared" si="291"/>
        <v>NA</v>
      </c>
      <c r="O1901" t="str">
        <f t="shared" si="292"/>
        <v>MED</v>
      </c>
      <c r="P1901" t="str">
        <f t="shared" si="293"/>
        <v>APG&amp;E</v>
      </c>
      <c r="Q1901">
        <f t="shared" si="294"/>
        <v>48</v>
      </c>
      <c r="R1901">
        <v>0</v>
      </c>
      <c r="S1901">
        <f>200</f>
        <v>200</v>
      </c>
      <c r="T1901" s="9">
        <f t="shared" si="299"/>
        <v>74.119147158200008</v>
      </c>
      <c r="U1901">
        <f>0</f>
        <v>0</v>
      </c>
      <c r="V1901" s="9">
        <f t="shared" si="295"/>
        <v>74.119147158200008</v>
      </c>
      <c r="W1901" s="9">
        <f>0</f>
        <v>0</v>
      </c>
      <c r="X1901" s="9">
        <f>0</f>
        <v>0</v>
      </c>
      <c r="Y1901" s="9">
        <f>0</f>
        <v>0</v>
      </c>
      <c r="Z1901" s="9">
        <f>0</f>
        <v>0</v>
      </c>
      <c r="AA1901">
        <f>10</f>
        <v>10</v>
      </c>
    </row>
    <row r="1902" spans="1:27" x14ac:dyDescent="0.55000000000000004">
      <c r="A1902" s="10">
        <v>46174</v>
      </c>
      <c r="B1902" t="s">
        <v>11</v>
      </c>
      <c r="C1902" t="s">
        <v>23</v>
      </c>
      <c r="D1902" t="s">
        <v>19</v>
      </c>
      <c r="E1902" t="s">
        <v>28</v>
      </c>
      <c r="F1902" t="s">
        <v>15</v>
      </c>
      <c r="G1902" t="s">
        <v>16</v>
      </c>
      <c r="H1902">
        <v>7.3427576829031098</v>
      </c>
      <c r="J1902">
        <f t="shared" si="296"/>
        <v>1901</v>
      </c>
      <c r="K1902" t="str">
        <f t="shared" si="290"/>
        <v>CenterPointSouth LZ</v>
      </c>
      <c r="L1902" s="10">
        <f t="shared" si="297"/>
        <v>45887</v>
      </c>
      <c r="M1902" s="10">
        <f t="shared" si="298"/>
        <v>46174</v>
      </c>
      <c r="N1902" t="str">
        <f t="shared" si="291"/>
        <v>NA</v>
      </c>
      <c r="O1902" t="str">
        <f t="shared" si="292"/>
        <v>MED</v>
      </c>
      <c r="P1902" t="str">
        <f t="shared" si="293"/>
        <v>APG&amp;E</v>
      </c>
      <c r="Q1902">
        <f t="shared" si="294"/>
        <v>12</v>
      </c>
      <c r="R1902">
        <v>0</v>
      </c>
      <c r="S1902">
        <f>200</f>
        <v>200</v>
      </c>
      <c r="T1902" s="9">
        <f t="shared" si="299"/>
        <v>73.427576829031096</v>
      </c>
      <c r="U1902">
        <f>0</f>
        <v>0</v>
      </c>
      <c r="V1902" s="9">
        <f t="shared" si="295"/>
        <v>73.427576829031096</v>
      </c>
      <c r="W1902" s="9">
        <f>0</f>
        <v>0</v>
      </c>
      <c r="X1902" s="9">
        <f>0</f>
        <v>0</v>
      </c>
      <c r="Y1902" s="9">
        <f>0</f>
        <v>0</v>
      </c>
      <c r="Z1902" s="9">
        <f>0</f>
        <v>0</v>
      </c>
      <c r="AA1902">
        <f>10</f>
        <v>10</v>
      </c>
    </row>
    <row r="1903" spans="1:27" x14ac:dyDescent="0.55000000000000004">
      <c r="A1903" s="10">
        <v>46174</v>
      </c>
      <c r="B1903" t="s">
        <v>11</v>
      </c>
      <c r="C1903" t="s">
        <v>23</v>
      </c>
      <c r="D1903" t="s">
        <v>19</v>
      </c>
      <c r="E1903" t="s">
        <v>28</v>
      </c>
      <c r="F1903" t="s">
        <v>17</v>
      </c>
      <c r="G1903" t="s">
        <v>16</v>
      </c>
      <c r="H1903">
        <v>7.3935107014029304</v>
      </c>
      <c r="J1903">
        <f t="shared" si="296"/>
        <v>1902</v>
      </c>
      <c r="K1903" t="str">
        <f t="shared" si="290"/>
        <v>CenterPointSouth LZ</v>
      </c>
      <c r="L1903" s="10">
        <f t="shared" si="297"/>
        <v>45887</v>
      </c>
      <c r="M1903" s="10">
        <f t="shared" si="298"/>
        <v>46174</v>
      </c>
      <c r="N1903" t="str">
        <f t="shared" si="291"/>
        <v>NA</v>
      </c>
      <c r="O1903" t="str">
        <f t="shared" si="292"/>
        <v>MED</v>
      </c>
      <c r="P1903" t="str">
        <f t="shared" si="293"/>
        <v>APG&amp;E</v>
      </c>
      <c r="Q1903">
        <f t="shared" si="294"/>
        <v>24</v>
      </c>
      <c r="R1903">
        <v>0</v>
      </c>
      <c r="S1903">
        <f>200</f>
        <v>200</v>
      </c>
      <c r="T1903" s="9">
        <f t="shared" si="299"/>
        <v>73.935107014029299</v>
      </c>
      <c r="U1903">
        <f>0</f>
        <v>0</v>
      </c>
      <c r="V1903" s="9">
        <f t="shared" si="295"/>
        <v>73.935107014029299</v>
      </c>
      <c r="W1903" s="9">
        <f>0</f>
        <v>0</v>
      </c>
      <c r="X1903" s="9">
        <f>0</f>
        <v>0</v>
      </c>
      <c r="Y1903" s="9">
        <f>0</f>
        <v>0</v>
      </c>
      <c r="Z1903" s="9">
        <f>0</f>
        <v>0</v>
      </c>
      <c r="AA1903">
        <f>10</f>
        <v>10</v>
      </c>
    </row>
    <row r="1904" spans="1:27" x14ac:dyDescent="0.55000000000000004">
      <c r="A1904" s="10">
        <v>46174</v>
      </c>
      <c r="B1904" t="s">
        <v>11</v>
      </c>
      <c r="C1904" t="s">
        <v>23</v>
      </c>
      <c r="D1904" t="s">
        <v>19</v>
      </c>
      <c r="E1904" t="s">
        <v>28</v>
      </c>
      <c r="F1904" t="s">
        <v>18</v>
      </c>
      <c r="G1904" t="s">
        <v>16</v>
      </c>
      <c r="H1904">
        <v>7.3554682889286704</v>
      </c>
      <c r="J1904">
        <f t="shared" si="296"/>
        <v>1903</v>
      </c>
      <c r="K1904" t="str">
        <f t="shared" si="290"/>
        <v>CenterPointSouth LZ</v>
      </c>
      <c r="L1904" s="10">
        <f t="shared" si="297"/>
        <v>45887</v>
      </c>
      <c r="M1904" s="10">
        <f t="shared" si="298"/>
        <v>46174</v>
      </c>
      <c r="N1904" t="str">
        <f t="shared" si="291"/>
        <v>NA</v>
      </c>
      <c r="O1904" t="str">
        <f t="shared" si="292"/>
        <v>MED</v>
      </c>
      <c r="P1904" t="str">
        <f t="shared" si="293"/>
        <v>APG&amp;E</v>
      </c>
      <c r="Q1904">
        <f t="shared" si="294"/>
        <v>36</v>
      </c>
      <c r="R1904">
        <v>0</v>
      </c>
      <c r="S1904">
        <f>200</f>
        <v>200</v>
      </c>
      <c r="T1904" s="9">
        <f t="shared" si="299"/>
        <v>73.55468288928671</v>
      </c>
      <c r="U1904">
        <f>0</f>
        <v>0</v>
      </c>
      <c r="V1904" s="9">
        <f t="shared" si="295"/>
        <v>73.55468288928671</v>
      </c>
      <c r="W1904" s="9">
        <f>0</f>
        <v>0</v>
      </c>
      <c r="X1904" s="9">
        <f>0</f>
        <v>0</v>
      </c>
      <c r="Y1904" s="9">
        <f>0</f>
        <v>0</v>
      </c>
      <c r="Z1904" s="9">
        <f>0</f>
        <v>0</v>
      </c>
      <c r="AA1904">
        <f>10</f>
        <v>10</v>
      </c>
    </row>
    <row r="1905" spans="1:27" x14ac:dyDescent="0.55000000000000004">
      <c r="A1905" s="10">
        <v>46174</v>
      </c>
      <c r="B1905" t="s">
        <v>11</v>
      </c>
      <c r="C1905" t="s">
        <v>23</v>
      </c>
      <c r="D1905" t="s">
        <v>19</v>
      </c>
      <c r="E1905" t="s">
        <v>28</v>
      </c>
      <c r="F1905" t="s">
        <v>29</v>
      </c>
      <c r="G1905" t="s">
        <v>16</v>
      </c>
      <c r="H1905">
        <v>7.4162702754922396</v>
      </c>
      <c r="J1905">
        <f t="shared" si="296"/>
        <v>1904</v>
      </c>
      <c r="K1905" t="str">
        <f t="shared" si="290"/>
        <v>CenterPointSouth LZ</v>
      </c>
      <c r="L1905" s="10">
        <f t="shared" si="297"/>
        <v>45887</v>
      </c>
      <c r="M1905" s="10">
        <f t="shared" si="298"/>
        <v>46174</v>
      </c>
      <c r="N1905" t="str">
        <f t="shared" si="291"/>
        <v>NA</v>
      </c>
      <c r="O1905" t="str">
        <f t="shared" si="292"/>
        <v>MED</v>
      </c>
      <c r="P1905" t="str">
        <f t="shared" si="293"/>
        <v>APG&amp;E</v>
      </c>
      <c r="Q1905">
        <f t="shared" si="294"/>
        <v>48</v>
      </c>
      <c r="R1905">
        <v>0</v>
      </c>
      <c r="S1905">
        <f>200</f>
        <v>200</v>
      </c>
      <c r="T1905" s="9">
        <f t="shared" si="299"/>
        <v>74.162702754922393</v>
      </c>
      <c r="U1905">
        <f>0</f>
        <v>0</v>
      </c>
      <c r="V1905" s="9">
        <f t="shared" si="295"/>
        <v>74.162702754922393</v>
      </c>
      <c r="W1905" s="9">
        <f>0</f>
        <v>0</v>
      </c>
      <c r="X1905" s="9">
        <f>0</f>
        <v>0</v>
      </c>
      <c r="Y1905" s="9">
        <f>0</f>
        <v>0</v>
      </c>
      <c r="Z1905" s="9">
        <f>0</f>
        <v>0</v>
      </c>
      <c r="AA1905">
        <f>10</f>
        <v>10</v>
      </c>
    </row>
    <row r="1906" spans="1:27" x14ac:dyDescent="0.55000000000000004">
      <c r="A1906" s="10">
        <v>46204</v>
      </c>
      <c r="B1906" t="s">
        <v>11</v>
      </c>
      <c r="C1906" t="s">
        <v>23</v>
      </c>
      <c r="D1906" t="s">
        <v>19</v>
      </c>
      <c r="E1906" t="s">
        <v>28</v>
      </c>
      <c r="F1906" t="s">
        <v>15</v>
      </c>
      <c r="G1906" t="s">
        <v>16</v>
      </c>
      <c r="H1906">
        <v>7.3545195357773396</v>
      </c>
      <c r="J1906">
        <f t="shared" si="296"/>
        <v>1905</v>
      </c>
      <c r="K1906" t="str">
        <f t="shared" si="290"/>
        <v>CenterPointSouth LZ</v>
      </c>
      <c r="L1906" s="10">
        <f t="shared" si="297"/>
        <v>45887</v>
      </c>
      <c r="M1906" s="10">
        <f t="shared" si="298"/>
        <v>46204</v>
      </c>
      <c r="N1906" t="str">
        <f t="shared" si="291"/>
        <v>NA</v>
      </c>
      <c r="O1906" t="str">
        <f t="shared" si="292"/>
        <v>MED</v>
      </c>
      <c r="P1906" t="str">
        <f t="shared" si="293"/>
        <v>APG&amp;E</v>
      </c>
      <c r="Q1906">
        <f t="shared" si="294"/>
        <v>12</v>
      </c>
      <c r="R1906">
        <v>0</v>
      </c>
      <c r="S1906">
        <f>200</f>
        <v>200</v>
      </c>
      <c r="T1906" s="9">
        <f t="shared" si="299"/>
        <v>73.545195357773395</v>
      </c>
      <c r="U1906">
        <f>0</f>
        <v>0</v>
      </c>
      <c r="V1906" s="9">
        <f t="shared" si="295"/>
        <v>73.545195357773395</v>
      </c>
      <c r="W1906" s="9">
        <f>0</f>
        <v>0</v>
      </c>
      <c r="X1906" s="9">
        <f>0</f>
        <v>0</v>
      </c>
      <c r="Y1906" s="9">
        <f>0</f>
        <v>0</v>
      </c>
      <c r="Z1906" s="9">
        <f>0</f>
        <v>0</v>
      </c>
      <c r="AA1906">
        <f>10</f>
        <v>10</v>
      </c>
    </row>
    <row r="1907" spans="1:27" x14ac:dyDescent="0.55000000000000004">
      <c r="A1907" s="10">
        <v>46204</v>
      </c>
      <c r="B1907" t="s">
        <v>11</v>
      </c>
      <c r="C1907" t="s">
        <v>23</v>
      </c>
      <c r="D1907" t="s">
        <v>19</v>
      </c>
      <c r="E1907" t="s">
        <v>28</v>
      </c>
      <c r="F1907" t="s">
        <v>17</v>
      </c>
      <c r="G1907" t="s">
        <v>16</v>
      </c>
      <c r="H1907">
        <v>7.3995148827213102</v>
      </c>
      <c r="J1907">
        <f t="shared" si="296"/>
        <v>1906</v>
      </c>
      <c r="K1907" t="str">
        <f t="shared" si="290"/>
        <v>CenterPointSouth LZ</v>
      </c>
      <c r="L1907" s="10">
        <f t="shared" si="297"/>
        <v>45887</v>
      </c>
      <c r="M1907" s="10">
        <f t="shared" si="298"/>
        <v>46204</v>
      </c>
      <c r="N1907" t="str">
        <f t="shared" si="291"/>
        <v>NA</v>
      </c>
      <c r="O1907" t="str">
        <f t="shared" si="292"/>
        <v>MED</v>
      </c>
      <c r="P1907" t="str">
        <f t="shared" si="293"/>
        <v>APG&amp;E</v>
      </c>
      <c r="Q1907">
        <f t="shared" si="294"/>
        <v>24</v>
      </c>
      <c r="R1907">
        <v>0</v>
      </c>
      <c r="S1907">
        <f>200</f>
        <v>200</v>
      </c>
      <c r="T1907" s="9">
        <f t="shared" si="299"/>
        <v>73.9951488272131</v>
      </c>
      <c r="U1907">
        <f>0</f>
        <v>0</v>
      </c>
      <c r="V1907" s="9">
        <f t="shared" si="295"/>
        <v>73.9951488272131</v>
      </c>
      <c r="W1907" s="9">
        <f>0</f>
        <v>0</v>
      </c>
      <c r="X1907" s="9">
        <f>0</f>
        <v>0</v>
      </c>
      <c r="Y1907" s="9">
        <f>0</f>
        <v>0</v>
      </c>
      <c r="Z1907" s="9">
        <f>0</f>
        <v>0</v>
      </c>
      <c r="AA1907">
        <f>10</f>
        <v>10</v>
      </c>
    </row>
    <row r="1908" spans="1:27" x14ac:dyDescent="0.55000000000000004">
      <c r="A1908" s="10">
        <v>46204</v>
      </c>
      <c r="B1908" t="s">
        <v>11</v>
      </c>
      <c r="C1908" t="s">
        <v>23</v>
      </c>
      <c r="D1908" t="s">
        <v>19</v>
      </c>
      <c r="E1908" t="s">
        <v>28</v>
      </c>
      <c r="F1908" t="s">
        <v>18</v>
      </c>
      <c r="G1908" t="s">
        <v>16</v>
      </c>
      <c r="H1908">
        <v>7.3603311821113904</v>
      </c>
      <c r="J1908">
        <f t="shared" si="296"/>
        <v>1907</v>
      </c>
      <c r="K1908" t="str">
        <f t="shared" si="290"/>
        <v>CenterPointSouth LZ</v>
      </c>
      <c r="L1908" s="10">
        <f t="shared" si="297"/>
        <v>45887</v>
      </c>
      <c r="M1908" s="10">
        <f t="shared" si="298"/>
        <v>46204</v>
      </c>
      <c r="N1908" t="str">
        <f t="shared" si="291"/>
        <v>NA</v>
      </c>
      <c r="O1908" t="str">
        <f t="shared" si="292"/>
        <v>MED</v>
      </c>
      <c r="P1908" t="str">
        <f t="shared" si="293"/>
        <v>APG&amp;E</v>
      </c>
      <c r="Q1908">
        <f t="shared" si="294"/>
        <v>36</v>
      </c>
      <c r="R1908">
        <v>0</v>
      </c>
      <c r="S1908">
        <f>200</f>
        <v>200</v>
      </c>
      <c r="T1908" s="9">
        <f t="shared" si="299"/>
        <v>73.603311821113905</v>
      </c>
      <c r="U1908">
        <f>0</f>
        <v>0</v>
      </c>
      <c r="V1908" s="9">
        <f t="shared" si="295"/>
        <v>73.603311821113905</v>
      </c>
      <c r="W1908" s="9">
        <f>0</f>
        <v>0</v>
      </c>
      <c r="X1908" s="9">
        <f>0</f>
        <v>0</v>
      </c>
      <c r="Y1908" s="9">
        <f>0</f>
        <v>0</v>
      </c>
      <c r="Z1908" s="9">
        <f>0</f>
        <v>0</v>
      </c>
      <c r="AA1908">
        <f>10</f>
        <v>10</v>
      </c>
    </row>
    <row r="1909" spans="1:27" x14ac:dyDescent="0.55000000000000004">
      <c r="A1909" s="10">
        <v>46204</v>
      </c>
      <c r="B1909" t="s">
        <v>11</v>
      </c>
      <c r="C1909" t="s">
        <v>23</v>
      </c>
      <c r="D1909" t="s">
        <v>19</v>
      </c>
      <c r="E1909" t="s">
        <v>28</v>
      </c>
      <c r="F1909" t="s">
        <v>29</v>
      </c>
      <c r="G1909" t="s">
        <v>16</v>
      </c>
      <c r="H1909">
        <v>7.4207383801379798</v>
      </c>
      <c r="J1909">
        <f t="shared" si="296"/>
        <v>1908</v>
      </c>
      <c r="K1909" t="str">
        <f t="shared" si="290"/>
        <v>CenterPointSouth LZ</v>
      </c>
      <c r="L1909" s="10">
        <f t="shared" si="297"/>
        <v>45887</v>
      </c>
      <c r="M1909" s="10">
        <f t="shared" si="298"/>
        <v>46204</v>
      </c>
      <c r="N1909" t="str">
        <f t="shared" si="291"/>
        <v>NA</v>
      </c>
      <c r="O1909" t="str">
        <f t="shared" si="292"/>
        <v>MED</v>
      </c>
      <c r="P1909" t="str">
        <f t="shared" si="293"/>
        <v>APG&amp;E</v>
      </c>
      <c r="Q1909">
        <f t="shared" si="294"/>
        <v>48</v>
      </c>
      <c r="R1909">
        <v>0</v>
      </c>
      <c r="S1909">
        <f>200</f>
        <v>200</v>
      </c>
      <c r="T1909" s="9">
        <f t="shared" si="299"/>
        <v>74.207383801379791</v>
      </c>
      <c r="U1909">
        <f>0</f>
        <v>0</v>
      </c>
      <c r="V1909" s="9">
        <f t="shared" si="295"/>
        <v>74.207383801379791</v>
      </c>
      <c r="W1909" s="9">
        <f>0</f>
        <v>0</v>
      </c>
      <c r="X1909" s="9">
        <f>0</f>
        <v>0</v>
      </c>
      <c r="Y1909" s="9">
        <f>0</f>
        <v>0</v>
      </c>
      <c r="Z1909" s="9">
        <f>0</f>
        <v>0</v>
      </c>
      <c r="AA1909">
        <f>10</f>
        <v>10</v>
      </c>
    </row>
    <row r="1910" spans="1:27" x14ac:dyDescent="0.55000000000000004">
      <c r="A1910" s="10">
        <v>46235</v>
      </c>
      <c r="B1910" t="s">
        <v>11</v>
      </c>
      <c r="C1910" t="s">
        <v>23</v>
      </c>
      <c r="D1910" t="s">
        <v>19</v>
      </c>
      <c r="E1910" t="s">
        <v>28</v>
      </c>
      <c r="F1910" t="s">
        <v>15</v>
      </c>
      <c r="G1910" t="s">
        <v>16</v>
      </c>
      <c r="H1910">
        <v>7.3574975239154998</v>
      </c>
      <c r="J1910">
        <f t="shared" si="296"/>
        <v>1909</v>
      </c>
      <c r="K1910" t="str">
        <f t="shared" si="290"/>
        <v>CenterPointSouth LZ</v>
      </c>
      <c r="L1910" s="10">
        <f t="shared" si="297"/>
        <v>45887</v>
      </c>
      <c r="M1910" s="10">
        <f t="shared" si="298"/>
        <v>46235</v>
      </c>
      <c r="N1910" t="str">
        <f t="shared" si="291"/>
        <v>NA</v>
      </c>
      <c r="O1910" t="str">
        <f t="shared" si="292"/>
        <v>MED</v>
      </c>
      <c r="P1910" t="str">
        <f t="shared" si="293"/>
        <v>APG&amp;E</v>
      </c>
      <c r="Q1910">
        <f t="shared" si="294"/>
        <v>12</v>
      </c>
      <c r="R1910">
        <v>0</v>
      </c>
      <c r="S1910">
        <f>200</f>
        <v>200</v>
      </c>
      <c r="T1910" s="9">
        <f t="shared" si="299"/>
        <v>73.574975239154995</v>
      </c>
      <c r="U1910">
        <f>0</f>
        <v>0</v>
      </c>
      <c r="V1910" s="9">
        <f t="shared" si="295"/>
        <v>73.574975239154995</v>
      </c>
      <c r="W1910" s="9">
        <f>0</f>
        <v>0</v>
      </c>
      <c r="X1910" s="9">
        <f>0</f>
        <v>0</v>
      </c>
      <c r="Y1910" s="9">
        <f>0</f>
        <v>0</v>
      </c>
      <c r="Z1910" s="9">
        <f>0</f>
        <v>0</v>
      </c>
      <c r="AA1910">
        <f>10</f>
        <v>10</v>
      </c>
    </row>
    <row r="1911" spans="1:27" x14ac:dyDescent="0.55000000000000004">
      <c r="A1911" s="10">
        <v>46235</v>
      </c>
      <c r="B1911" t="s">
        <v>11</v>
      </c>
      <c r="C1911" t="s">
        <v>23</v>
      </c>
      <c r="D1911" t="s">
        <v>19</v>
      </c>
      <c r="E1911" t="s">
        <v>28</v>
      </c>
      <c r="F1911" t="s">
        <v>17</v>
      </c>
      <c r="G1911" t="s">
        <v>16</v>
      </c>
      <c r="H1911">
        <v>7.4049144538071499</v>
      </c>
      <c r="J1911">
        <f t="shared" si="296"/>
        <v>1910</v>
      </c>
      <c r="K1911" t="str">
        <f t="shared" si="290"/>
        <v>CenterPointSouth LZ</v>
      </c>
      <c r="L1911" s="10">
        <f t="shared" si="297"/>
        <v>45887</v>
      </c>
      <c r="M1911" s="10">
        <f t="shared" si="298"/>
        <v>46235</v>
      </c>
      <c r="N1911" t="str">
        <f t="shared" si="291"/>
        <v>NA</v>
      </c>
      <c r="O1911" t="str">
        <f t="shared" si="292"/>
        <v>MED</v>
      </c>
      <c r="P1911" t="str">
        <f t="shared" si="293"/>
        <v>APG&amp;E</v>
      </c>
      <c r="Q1911">
        <f t="shared" si="294"/>
        <v>24</v>
      </c>
      <c r="R1911">
        <v>0</v>
      </c>
      <c r="S1911">
        <f>200</f>
        <v>200</v>
      </c>
      <c r="T1911" s="9">
        <f t="shared" si="299"/>
        <v>74.049144538071502</v>
      </c>
      <c r="U1911">
        <f>0</f>
        <v>0</v>
      </c>
      <c r="V1911" s="9">
        <f t="shared" si="295"/>
        <v>74.049144538071502</v>
      </c>
      <c r="W1911" s="9">
        <f>0</f>
        <v>0</v>
      </c>
      <c r="X1911" s="9">
        <f>0</f>
        <v>0</v>
      </c>
      <c r="Y1911" s="9">
        <f>0</f>
        <v>0</v>
      </c>
      <c r="Z1911" s="9">
        <f>0</f>
        <v>0</v>
      </c>
      <c r="AA1911">
        <f>10</f>
        <v>10</v>
      </c>
    </row>
    <row r="1912" spans="1:27" x14ac:dyDescent="0.55000000000000004">
      <c r="A1912" s="10">
        <v>46235</v>
      </c>
      <c r="B1912" t="s">
        <v>11</v>
      </c>
      <c r="C1912" t="s">
        <v>23</v>
      </c>
      <c r="D1912" t="s">
        <v>19</v>
      </c>
      <c r="E1912" t="s">
        <v>28</v>
      </c>
      <c r="F1912" t="s">
        <v>18</v>
      </c>
      <c r="G1912" t="s">
        <v>16</v>
      </c>
      <c r="H1912">
        <v>7.3648378395749603</v>
      </c>
      <c r="J1912">
        <f t="shared" si="296"/>
        <v>1911</v>
      </c>
      <c r="K1912" t="str">
        <f t="shared" si="290"/>
        <v>CenterPointSouth LZ</v>
      </c>
      <c r="L1912" s="10">
        <f t="shared" si="297"/>
        <v>45887</v>
      </c>
      <c r="M1912" s="10">
        <f t="shared" si="298"/>
        <v>46235</v>
      </c>
      <c r="N1912" t="str">
        <f t="shared" si="291"/>
        <v>NA</v>
      </c>
      <c r="O1912" t="str">
        <f t="shared" si="292"/>
        <v>MED</v>
      </c>
      <c r="P1912" t="str">
        <f t="shared" si="293"/>
        <v>APG&amp;E</v>
      </c>
      <c r="Q1912">
        <f t="shared" si="294"/>
        <v>36</v>
      </c>
      <c r="R1912">
        <v>0</v>
      </c>
      <c r="S1912">
        <f>200</f>
        <v>200</v>
      </c>
      <c r="T1912" s="9">
        <f t="shared" si="299"/>
        <v>73.648378395749603</v>
      </c>
      <c r="U1912">
        <f>0</f>
        <v>0</v>
      </c>
      <c r="V1912" s="9">
        <f t="shared" si="295"/>
        <v>73.648378395749603</v>
      </c>
      <c r="W1912" s="9">
        <f>0</f>
        <v>0</v>
      </c>
      <c r="X1912" s="9">
        <f>0</f>
        <v>0</v>
      </c>
      <c r="Y1912" s="9">
        <f>0</f>
        <v>0</v>
      </c>
      <c r="Z1912" s="9">
        <f>0</f>
        <v>0</v>
      </c>
      <c r="AA1912">
        <f>10</f>
        <v>10</v>
      </c>
    </row>
    <row r="1913" spans="1:27" x14ac:dyDescent="0.55000000000000004">
      <c r="A1913" s="10">
        <v>46235</v>
      </c>
      <c r="B1913" t="s">
        <v>11</v>
      </c>
      <c r="C1913" t="s">
        <v>23</v>
      </c>
      <c r="D1913" t="s">
        <v>19</v>
      </c>
      <c r="E1913" t="s">
        <v>28</v>
      </c>
      <c r="F1913" t="s">
        <v>29</v>
      </c>
      <c r="G1913" t="s">
        <v>16</v>
      </c>
      <c r="H1913">
        <v>7.4221591405452898</v>
      </c>
      <c r="J1913">
        <f t="shared" si="296"/>
        <v>1912</v>
      </c>
      <c r="K1913" t="str">
        <f t="shared" si="290"/>
        <v>CenterPointSouth LZ</v>
      </c>
      <c r="L1913" s="10">
        <f t="shared" si="297"/>
        <v>45887</v>
      </c>
      <c r="M1913" s="10">
        <f t="shared" si="298"/>
        <v>46235</v>
      </c>
      <c r="N1913" t="str">
        <f t="shared" si="291"/>
        <v>NA</v>
      </c>
      <c r="O1913" t="str">
        <f t="shared" si="292"/>
        <v>MED</v>
      </c>
      <c r="P1913" t="str">
        <f t="shared" si="293"/>
        <v>APG&amp;E</v>
      </c>
      <c r="Q1913">
        <f t="shared" si="294"/>
        <v>48</v>
      </c>
      <c r="R1913">
        <v>0</v>
      </c>
      <c r="S1913">
        <f>200</f>
        <v>200</v>
      </c>
      <c r="T1913" s="9">
        <f t="shared" si="299"/>
        <v>74.221591405452898</v>
      </c>
      <c r="U1913">
        <f>0</f>
        <v>0</v>
      </c>
      <c r="V1913" s="9">
        <f t="shared" si="295"/>
        <v>74.221591405452898</v>
      </c>
      <c r="W1913" s="9">
        <f>0</f>
        <v>0</v>
      </c>
      <c r="X1913" s="9">
        <f>0</f>
        <v>0</v>
      </c>
      <c r="Y1913" s="9">
        <f>0</f>
        <v>0</v>
      </c>
      <c r="Z1913" s="9">
        <f>0</f>
        <v>0</v>
      </c>
      <c r="AA1913">
        <f>10</f>
        <v>10</v>
      </c>
    </row>
    <row r="1914" spans="1:27" x14ac:dyDescent="0.55000000000000004">
      <c r="A1914" s="10">
        <v>46266</v>
      </c>
      <c r="B1914" t="s">
        <v>11</v>
      </c>
      <c r="C1914" t="s">
        <v>23</v>
      </c>
      <c r="D1914" t="s">
        <v>19</v>
      </c>
      <c r="E1914" t="s">
        <v>28</v>
      </c>
      <c r="F1914" t="s">
        <v>15</v>
      </c>
      <c r="G1914" t="s">
        <v>16</v>
      </c>
      <c r="H1914">
        <v>7.3441584739262202</v>
      </c>
      <c r="J1914">
        <f t="shared" si="296"/>
        <v>1913</v>
      </c>
      <c r="K1914" t="str">
        <f t="shared" si="290"/>
        <v>CenterPointSouth LZ</v>
      </c>
      <c r="L1914" s="10">
        <f t="shared" si="297"/>
        <v>45887</v>
      </c>
      <c r="M1914" s="10">
        <f t="shared" si="298"/>
        <v>46266</v>
      </c>
      <c r="N1914" t="str">
        <f t="shared" si="291"/>
        <v>NA</v>
      </c>
      <c r="O1914" t="str">
        <f t="shared" si="292"/>
        <v>MED</v>
      </c>
      <c r="P1914" t="str">
        <f t="shared" si="293"/>
        <v>APG&amp;E</v>
      </c>
      <c r="Q1914">
        <f t="shared" si="294"/>
        <v>12</v>
      </c>
      <c r="R1914">
        <v>0</v>
      </c>
      <c r="S1914">
        <f>200</f>
        <v>200</v>
      </c>
      <c r="T1914" s="9">
        <f t="shared" si="299"/>
        <v>73.441584739262197</v>
      </c>
      <c r="U1914">
        <f>0</f>
        <v>0</v>
      </c>
      <c r="V1914" s="9">
        <f t="shared" si="295"/>
        <v>73.441584739262197</v>
      </c>
      <c r="W1914" s="9">
        <f>0</f>
        <v>0</v>
      </c>
      <c r="X1914" s="9">
        <f>0</f>
        <v>0</v>
      </c>
      <c r="Y1914" s="9">
        <f>0</f>
        <v>0</v>
      </c>
      <c r="Z1914" s="9">
        <f>0</f>
        <v>0</v>
      </c>
      <c r="AA1914">
        <f>10</f>
        <v>10</v>
      </c>
    </row>
    <row r="1915" spans="1:27" x14ac:dyDescent="0.55000000000000004">
      <c r="A1915" s="10">
        <v>46266</v>
      </c>
      <c r="B1915" t="s">
        <v>11</v>
      </c>
      <c r="C1915" t="s">
        <v>23</v>
      </c>
      <c r="D1915" t="s">
        <v>19</v>
      </c>
      <c r="E1915" t="s">
        <v>28</v>
      </c>
      <c r="F1915" t="s">
        <v>17</v>
      </c>
      <c r="G1915" t="s">
        <v>16</v>
      </c>
      <c r="H1915">
        <v>7.3768891592581296</v>
      </c>
      <c r="J1915">
        <f t="shared" si="296"/>
        <v>1914</v>
      </c>
      <c r="K1915" t="str">
        <f t="shared" si="290"/>
        <v>CenterPointSouth LZ</v>
      </c>
      <c r="L1915" s="10">
        <f t="shared" si="297"/>
        <v>45887</v>
      </c>
      <c r="M1915" s="10">
        <f t="shared" si="298"/>
        <v>46266</v>
      </c>
      <c r="N1915" t="str">
        <f t="shared" si="291"/>
        <v>NA</v>
      </c>
      <c r="O1915" t="str">
        <f t="shared" si="292"/>
        <v>MED</v>
      </c>
      <c r="P1915" t="str">
        <f t="shared" si="293"/>
        <v>APG&amp;E</v>
      </c>
      <c r="Q1915">
        <f t="shared" si="294"/>
        <v>24</v>
      </c>
      <c r="R1915">
        <v>0</v>
      </c>
      <c r="S1915">
        <f>200</f>
        <v>200</v>
      </c>
      <c r="T1915" s="9">
        <f t="shared" si="299"/>
        <v>73.768891592581298</v>
      </c>
      <c r="U1915">
        <f>0</f>
        <v>0</v>
      </c>
      <c r="V1915" s="9">
        <f t="shared" si="295"/>
        <v>73.768891592581298</v>
      </c>
      <c r="W1915" s="9">
        <f>0</f>
        <v>0</v>
      </c>
      <c r="X1915" s="9">
        <f>0</f>
        <v>0</v>
      </c>
      <c r="Y1915" s="9">
        <f>0</f>
        <v>0</v>
      </c>
      <c r="Z1915" s="9">
        <f>0</f>
        <v>0</v>
      </c>
      <c r="AA1915">
        <f>10</f>
        <v>10</v>
      </c>
    </row>
    <row r="1916" spans="1:27" x14ac:dyDescent="0.55000000000000004">
      <c r="A1916" s="10">
        <v>46266</v>
      </c>
      <c r="B1916" t="s">
        <v>11</v>
      </c>
      <c r="C1916" t="s">
        <v>23</v>
      </c>
      <c r="D1916" t="s">
        <v>19</v>
      </c>
      <c r="E1916" t="s">
        <v>28</v>
      </c>
      <c r="F1916" t="s">
        <v>18</v>
      </c>
      <c r="G1916" t="s">
        <v>16</v>
      </c>
      <c r="H1916">
        <v>7.3454144244338204</v>
      </c>
      <c r="J1916">
        <f t="shared" si="296"/>
        <v>1915</v>
      </c>
      <c r="K1916" t="str">
        <f t="shared" si="290"/>
        <v>CenterPointSouth LZ</v>
      </c>
      <c r="L1916" s="10">
        <f t="shared" si="297"/>
        <v>45887</v>
      </c>
      <c r="M1916" s="10">
        <f t="shared" si="298"/>
        <v>46266</v>
      </c>
      <c r="N1916" t="str">
        <f t="shared" si="291"/>
        <v>NA</v>
      </c>
      <c r="O1916" t="str">
        <f t="shared" si="292"/>
        <v>MED</v>
      </c>
      <c r="P1916" t="str">
        <f t="shared" si="293"/>
        <v>APG&amp;E</v>
      </c>
      <c r="Q1916">
        <f t="shared" si="294"/>
        <v>36</v>
      </c>
      <c r="R1916">
        <v>0</v>
      </c>
      <c r="S1916">
        <f>200</f>
        <v>200</v>
      </c>
      <c r="T1916" s="9">
        <f t="shared" si="299"/>
        <v>73.45414424433821</v>
      </c>
      <c r="U1916">
        <f>0</f>
        <v>0</v>
      </c>
      <c r="V1916" s="9">
        <f t="shared" si="295"/>
        <v>73.45414424433821</v>
      </c>
      <c r="W1916" s="9">
        <f>0</f>
        <v>0</v>
      </c>
      <c r="X1916" s="9">
        <f>0</f>
        <v>0</v>
      </c>
      <c r="Y1916" s="9">
        <f>0</f>
        <v>0</v>
      </c>
      <c r="Z1916" s="9">
        <f>0</f>
        <v>0</v>
      </c>
      <c r="AA1916">
        <f>10</f>
        <v>10</v>
      </c>
    </row>
    <row r="1917" spans="1:27" x14ac:dyDescent="0.55000000000000004">
      <c r="A1917" s="10">
        <v>46266</v>
      </c>
      <c r="B1917" t="s">
        <v>11</v>
      </c>
      <c r="C1917" t="s">
        <v>23</v>
      </c>
      <c r="D1917" t="s">
        <v>19</v>
      </c>
      <c r="E1917" t="s">
        <v>28</v>
      </c>
      <c r="F1917" t="s">
        <v>29</v>
      </c>
      <c r="G1917" t="s">
        <v>16</v>
      </c>
      <c r="H1917">
        <v>7.4006880170887799</v>
      </c>
      <c r="J1917">
        <f t="shared" si="296"/>
        <v>1916</v>
      </c>
      <c r="K1917" t="str">
        <f t="shared" si="290"/>
        <v>CenterPointSouth LZ</v>
      </c>
      <c r="L1917" s="10">
        <f t="shared" si="297"/>
        <v>45887</v>
      </c>
      <c r="M1917" s="10">
        <f t="shared" si="298"/>
        <v>46266</v>
      </c>
      <c r="N1917" t="str">
        <f t="shared" si="291"/>
        <v>NA</v>
      </c>
      <c r="O1917" t="str">
        <f t="shared" si="292"/>
        <v>MED</v>
      </c>
      <c r="P1917" t="str">
        <f t="shared" si="293"/>
        <v>APG&amp;E</v>
      </c>
      <c r="Q1917">
        <f t="shared" si="294"/>
        <v>48</v>
      </c>
      <c r="R1917">
        <v>0</v>
      </c>
      <c r="S1917">
        <f>200</f>
        <v>200</v>
      </c>
      <c r="T1917" s="9">
        <f t="shared" si="299"/>
        <v>74.006880170887797</v>
      </c>
      <c r="U1917">
        <f>0</f>
        <v>0</v>
      </c>
      <c r="V1917" s="9">
        <f t="shared" si="295"/>
        <v>74.006880170887797</v>
      </c>
      <c r="W1917" s="9">
        <f>0</f>
        <v>0</v>
      </c>
      <c r="X1917" s="9">
        <f>0</f>
        <v>0</v>
      </c>
      <c r="Y1917" s="9">
        <f>0</f>
        <v>0</v>
      </c>
      <c r="Z1917" s="9">
        <f>0</f>
        <v>0</v>
      </c>
      <c r="AA1917">
        <f>10</f>
        <v>10</v>
      </c>
    </row>
    <row r="1918" spans="1:27" x14ac:dyDescent="0.55000000000000004">
      <c r="A1918" s="10">
        <v>46296</v>
      </c>
      <c r="B1918" t="s">
        <v>11</v>
      </c>
      <c r="C1918" t="s">
        <v>23</v>
      </c>
      <c r="D1918" t="s">
        <v>19</v>
      </c>
      <c r="E1918" t="s">
        <v>28</v>
      </c>
      <c r="F1918" t="s">
        <v>15</v>
      </c>
      <c r="G1918" t="s">
        <v>16</v>
      </c>
      <c r="H1918">
        <v>7.3472969582911398</v>
      </c>
      <c r="J1918">
        <f t="shared" si="296"/>
        <v>1917</v>
      </c>
      <c r="K1918" t="str">
        <f t="shared" si="290"/>
        <v>CenterPointSouth LZ</v>
      </c>
      <c r="L1918" s="10">
        <f t="shared" si="297"/>
        <v>45887</v>
      </c>
      <c r="M1918" s="10">
        <f t="shared" si="298"/>
        <v>46296</v>
      </c>
      <c r="N1918" t="str">
        <f t="shared" si="291"/>
        <v>NA</v>
      </c>
      <c r="O1918" t="str">
        <f t="shared" si="292"/>
        <v>MED</v>
      </c>
      <c r="P1918" t="str">
        <f t="shared" si="293"/>
        <v>APG&amp;E</v>
      </c>
      <c r="Q1918">
        <f t="shared" si="294"/>
        <v>12</v>
      </c>
      <c r="R1918">
        <v>0</v>
      </c>
      <c r="S1918">
        <f>200</f>
        <v>200</v>
      </c>
      <c r="T1918" s="9">
        <f t="shared" si="299"/>
        <v>73.472969582911404</v>
      </c>
      <c r="U1918">
        <f>0</f>
        <v>0</v>
      </c>
      <c r="V1918" s="9">
        <f t="shared" si="295"/>
        <v>73.472969582911404</v>
      </c>
      <c r="W1918" s="9">
        <f>0</f>
        <v>0</v>
      </c>
      <c r="X1918" s="9">
        <f>0</f>
        <v>0</v>
      </c>
      <c r="Y1918" s="9">
        <f>0</f>
        <v>0</v>
      </c>
      <c r="Z1918" s="9">
        <f>0</f>
        <v>0</v>
      </c>
      <c r="AA1918">
        <f>10</f>
        <v>10</v>
      </c>
    </row>
    <row r="1919" spans="1:27" x14ac:dyDescent="0.55000000000000004">
      <c r="A1919" s="10">
        <v>46296</v>
      </c>
      <c r="B1919" t="s">
        <v>11</v>
      </c>
      <c r="C1919" t="s">
        <v>23</v>
      </c>
      <c r="D1919" t="s">
        <v>19</v>
      </c>
      <c r="E1919" t="s">
        <v>28</v>
      </c>
      <c r="F1919" t="s">
        <v>17</v>
      </c>
      <c r="G1919" t="s">
        <v>16</v>
      </c>
      <c r="H1919">
        <v>7.3699639779019703</v>
      </c>
      <c r="J1919">
        <f t="shared" si="296"/>
        <v>1918</v>
      </c>
      <c r="K1919" t="str">
        <f t="shared" si="290"/>
        <v>CenterPointSouth LZ</v>
      </c>
      <c r="L1919" s="10">
        <f t="shared" si="297"/>
        <v>45887</v>
      </c>
      <c r="M1919" s="10">
        <f t="shared" si="298"/>
        <v>46296</v>
      </c>
      <c r="N1919" t="str">
        <f t="shared" si="291"/>
        <v>NA</v>
      </c>
      <c r="O1919" t="str">
        <f t="shared" si="292"/>
        <v>MED</v>
      </c>
      <c r="P1919" t="str">
        <f t="shared" si="293"/>
        <v>APG&amp;E</v>
      </c>
      <c r="Q1919">
        <f t="shared" si="294"/>
        <v>24</v>
      </c>
      <c r="R1919">
        <v>0</v>
      </c>
      <c r="S1919">
        <f>200</f>
        <v>200</v>
      </c>
      <c r="T1919" s="9">
        <f t="shared" si="299"/>
        <v>73.699639779019705</v>
      </c>
      <c r="U1919">
        <f>0</f>
        <v>0</v>
      </c>
      <c r="V1919" s="9">
        <f t="shared" si="295"/>
        <v>73.699639779019705</v>
      </c>
      <c r="W1919" s="9">
        <f>0</f>
        <v>0</v>
      </c>
      <c r="X1919" s="9">
        <f>0</f>
        <v>0</v>
      </c>
      <c r="Y1919" s="9">
        <f>0</f>
        <v>0</v>
      </c>
      <c r="Z1919" s="9">
        <f>0</f>
        <v>0</v>
      </c>
      <c r="AA1919">
        <f>10</f>
        <v>10</v>
      </c>
    </row>
    <row r="1920" spans="1:27" x14ac:dyDescent="0.55000000000000004">
      <c r="A1920" s="10">
        <v>46296</v>
      </c>
      <c r="B1920" t="s">
        <v>11</v>
      </c>
      <c r="C1920" t="s">
        <v>23</v>
      </c>
      <c r="D1920" t="s">
        <v>19</v>
      </c>
      <c r="E1920" t="s">
        <v>28</v>
      </c>
      <c r="F1920" t="s">
        <v>18</v>
      </c>
      <c r="G1920" t="s">
        <v>16</v>
      </c>
      <c r="H1920">
        <v>7.3387029272362803</v>
      </c>
      <c r="J1920">
        <f t="shared" si="296"/>
        <v>1919</v>
      </c>
      <c r="K1920" t="str">
        <f t="shared" si="290"/>
        <v>CenterPointSouth LZ</v>
      </c>
      <c r="L1920" s="10">
        <f t="shared" si="297"/>
        <v>45887</v>
      </c>
      <c r="M1920" s="10">
        <f t="shared" si="298"/>
        <v>46296</v>
      </c>
      <c r="N1920" t="str">
        <f t="shared" si="291"/>
        <v>NA</v>
      </c>
      <c r="O1920" t="str">
        <f t="shared" si="292"/>
        <v>MED</v>
      </c>
      <c r="P1920" t="str">
        <f t="shared" si="293"/>
        <v>APG&amp;E</v>
      </c>
      <c r="Q1920">
        <f t="shared" si="294"/>
        <v>36</v>
      </c>
      <c r="R1920">
        <v>0</v>
      </c>
      <c r="S1920">
        <f>200</f>
        <v>200</v>
      </c>
      <c r="T1920" s="9">
        <f t="shared" si="299"/>
        <v>73.38702927236281</v>
      </c>
      <c r="U1920">
        <f>0</f>
        <v>0</v>
      </c>
      <c r="V1920" s="9">
        <f t="shared" si="295"/>
        <v>73.38702927236281</v>
      </c>
      <c r="W1920" s="9">
        <f>0</f>
        <v>0</v>
      </c>
      <c r="X1920" s="9">
        <f>0</f>
        <v>0</v>
      </c>
      <c r="Y1920" s="9">
        <f>0</f>
        <v>0</v>
      </c>
      <c r="Z1920" s="9">
        <f>0</f>
        <v>0</v>
      </c>
      <c r="AA1920">
        <f>10</f>
        <v>10</v>
      </c>
    </row>
    <row r="1921" spans="1:27" x14ac:dyDescent="0.55000000000000004">
      <c r="A1921" s="10">
        <v>46296</v>
      </c>
      <c r="B1921" t="s">
        <v>11</v>
      </c>
      <c r="C1921" t="s">
        <v>23</v>
      </c>
      <c r="D1921" t="s">
        <v>19</v>
      </c>
      <c r="E1921" t="s">
        <v>28</v>
      </c>
      <c r="F1921" t="s">
        <v>29</v>
      </c>
      <c r="G1921" t="s">
        <v>16</v>
      </c>
      <c r="H1921">
        <v>7.4002911581682502</v>
      </c>
      <c r="J1921">
        <f t="shared" si="296"/>
        <v>1920</v>
      </c>
      <c r="K1921" t="str">
        <f t="shared" si="290"/>
        <v>CenterPointSouth LZ</v>
      </c>
      <c r="L1921" s="10">
        <f t="shared" si="297"/>
        <v>45887</v>
      </c>
      <c r="M1921" s="10">
        <f t="shared" si="298"/>
        <v>46296</v>
      </c>
      <c r="N1921" t="str">
        <f t="shared" si="291"/>
        <v>NA</v>
      </c>
      <c r="O1921" t="str">
        <f t="shared" si="292"/>
        <v>MED</v>
      </c>
      <c r="P1921" t="str">
        <f t="shared" si="293"/>
        <v>APG&amp;E</v>
      </c>
      <c r="Q1921">
        <f t="shared" si="294"/>
        <v>48</v>
      </c>
      <c r="R1921">
        <v>0</v>
      </c>
      <c r="S1921">
        <f>200</f>
        <v>200</v>
      </c>
      <c r="T1921" s="9">
        <f t="shared" si="299"/>
        <v>74.002911581682497</v>
      </c>
      <c r="U1921">
        <f>0</f>
        <v>0</v>
      </c>
      <c r="V1921" s="9">
        <f t="shared" si="295"/>
        <v>74.002911581682497</v>
      </c>
      <c r="W1921" s="9">
        <f>0</f>
        <v>0</v>
      </c>
      <c r="X1921" s="9">
        <f>0</f>
        <v>0</v>
      </c>
      <c r="Y1921" s="9">
        <f>0</f>
        <v>0</v>
      </c>
      <c r="Z1921" s="9">
        <f>0</f>
        <v>0</v>
      </c>
      <c r="AA1921">
        <f>10</f>
        <v>10</v>
      </c>
    </row>
    <row r="1922" spans="1:27" x14ac:dyDescent="0.55000000000000004">
      <c r="A1922" s="10">
        <v>46327</v>
      </c>
      <c r="B1922" t="s">
        <v>11</v>
      </c>
      <c r="C1922" t="s">
        <v>23</v>
      </c>
      <c r="D1922" t="s">
        <v>19</v>
      </c>
      <c r="E1922" t="s">
        <v>28</v>
      </c>
      <c r="F1922" t="s">
        <v>15</v>
      </c>
      <c r="G1922" t="s">
        <v>16</v>
      </c>
      <c r="H1922">
        <v>7.3358449153590701</v>
      </c>
      <c r="J1922">
        <f t="shared" si="296"/>
        <v>1921</v>
      </c>
      <c r="K1922" t="str">
        <f t="shared" ref="K1922:K1985" si="300">CONCATENATE(C1922,D1922)</f>
        <v>CenterPointSouth LZ</v>
      </c>
      <c r="L1922" s="10">
        <f t="shared" si="297"/>
        <v>45887</v>
      </c>
      <c r="M1922" s="10">
        <f t="shared" si="298"/>
        <v>46327</v>
      </c>
      <c r="N1922" t="str">
        <f t="shared" ref="N1922:N1985" si="301">IF(K1922="CenterpointHouston LZ","COAST",IF(K1922="OncorNorth LZ","NORTH",IF(K1922="AEP TX CENTRALSouth LZ","SOUTH",IF(K1922="AEP TX CentralWest LZ","WEST",IF(K1922="TNMPHouston LZ","TNMP","NA")))))</f>
        <v>NA</v>
      </c>
      <c r="O1922" t="str">
        <f t="shared" ref="O1922:O1985" si="302">IF(E1922="LO","LOW",IF(E1922="MED","MED",IF(E1922="HI","HIGH","NA")))</f>
        <v>MED</v>
      </c>
      <c r="P1922" t="str">
        <f t="shared" ref="P1922:P1985" si="303">IF(G1922="Fixed Price","APG&amp;E","NA")</f>
        <v>APG&amp;E</v>
      </c>
      <c r="Q1922">
        <f t="shared" ref="Q1922:Q1985" si="304">IF(F1922="12 Months",12,IF(F1922="24 Months",24,IF(F1922="36 Months",36,IF(F1922="48 Months",48,IF(F1922="60 Months",60,0)))))</f>
        <v>12</v>
      </c>
      <c r="R1922">
        <v>0</v>
      </c>
      <c r="S1922">
        <f>200</f>
        <v>200</v>
      </c>
      <c r="T1922" s="9">
        <f t="shared" si="299"/>
        <v>73.358449153590698</v>
      </c>
      <c r="U1922">
        <f>0</f>
        <v>0</v>
      </c>
      <c r="V1922" s="9">
        <f t="shared" ref="V1922:V1985" si="305">T1922+U1922</f>
        <v>73.358449153590698</v>
      </c>
      <c r="W1922" s="9">
        <f>0</f>
        <v>0</v>
      </c>
      <c r="X1922" s="9">
        <f>0</f>
        <v>0</v>
      </c>
      <c r="Y1922" s="9">
        <f>0</f>
        <v>0</v>
      </c>
      <c r="Z1922" s="9">
        <f>0</f>
        <v>0</v>
      </c>
      <c r="AA1922">
        <f>10</f>
        <v>10</v>
      </c>
    </row>
    <row r="1923" spans="1:27" x14ac:dyDescent="0.55000000000000004">
      <c r="A1923" s="10">
        <v>46327</v>
      </c>
      <c r="B1923" t="s">
        <v>11</v>
      </c>
      <c r="C1923" t="s">
        <v>23</v>
      </c>
      <c r="D1923" t="s">
        <v>19</v>
      </c>
      <c r="E1923" t="s">
        <v>28</v>
      </c>
      <c r="F1923" t="s">
        <v>17</v>
      </c>
      <c r="G1923" t="s">
        <v>16</v>
      </c>
      <c r="H1923">
        <v>7.3725703006213701</v>
      </c>
      <c r="J1923">
        <f t="shared" ref="J1923:J1986" si="306">J1922+1</f>
        <v>1922</v>
      </c>
      <c r="K1923" t="str">
        <f t="shared" si="300"/>
        <v>CenterPointSouth LZ</v>
      </c>
      <c r="L1923" s="10">
        <f t="shared" ref="L1923:L1986" si="307">DATE(2025,8,18)</f>
        <v>45887</v>
      </c>
      <c r="M1923" s="10">
        <f t="shared" ref="M1923:M1986" si="308">A1923</f>
        <v>46327</v>
      </c>
      <c r="N1923" t="str">
        <f t="shared" si="301"/>
        <v>NA</v>
      </c>
      <c r="O1923" t="str">
        <f t="shared" si="302"/>
        <v>MED</v>
      </c>
      <c r="P1923" t="str">
        <f t="shared" si="303"/>
        <v>APG&amp;E</v>
      </c>
      <c r="Q1923">
        <f t="shared" si="304"/>
        <v>24</v>
      </c>
      <c r="R1923">
        <v>0</v>
      </c>
      <c r="S1923">
        <f>200</f>
        <v>200</v>
      </c>
      <c r="T1923" s="9">
        <f t="shared" ref="T1923:T1986" si="309">IF(N1923="",0,H1923*10)</f>
        <v>73.725703006213706</v>
      </c>
      <c r="U1923">
        <f>0</f>
        <v>0</v>
      </c>
      <c r="V1923" s="9">
        <f t="shared" si="305"/>
        <v>73.725703006213706</v>
      </c>
      <c r="W1923" s="9">
        <f>0</f>
        <v>0</v>
      </c>
      <c r="X1923" s="9">
        <f>0</f>
        <v>0</v>
      </c>
      <c r="Y1923" s="9">
        <f>0</f>
        <v>0</v>
      </c>
      <c r="Z1923" s="9">
        <f>0</f>
        <v>0</v>
      </c>
      <c r="AA1923">
        <f>10</f>
        <v>10</v>
      </c>
    </row>
    <row r="1924" spans="1:27" x14ac:dyDescent="0.55000000000000004">
      <c r="A1924" s="10">
        <v>46327</v>
      </c>
      <c r="B1924" t="s">
        <v>11</v>
      </c>
      <c r="C1924" t="s">
        <v>23</v>
      </c>
      <c r="D1924" t="s">
        <v>19</v>
      </c>
      <c r="E1924" t="s">
        <v>28</v>
      </c>
      <c r="F1924" t="s">
        <v>18</v>
      </c>
      <c r="G1924" t="s">
        <v>16</v>
      </c>
      <c r="H1924">
        <v>7.33898803881545</v>
      </c>
      <c r="J1924">
        <f t="shared" si="306"/>
        <v>1923</v>
      </c>
      <c r="K1924" t="str">
        <f t="shared" si="300"/>
        <v>CenterPointSouth LZ</v>
      </c>
      <c r="L1924" s="10">
        <f t="shared" si="307"/>
        <v>45887</v>
      </c>
      <c r="M1924" s="10">
        <f t="shared" si="308"/>
        <v>46327</v>
      </c>
      <c r="N1924" t="str">
        <f t="shared" si="301"/>
        <v>NA</v>
      </c>
      <c r="O1924" t="str">
        <f t="shared" si="302"/>
        <v>MED</v>
      </c>
      <c r="P1924" t="str">
        <f t="shared" si="303"/>
        <v>APG&amp;E</v>
      </c>
      <c r="Q1924">
        <f t="shared" si="304"/>
        <v>36</v>
      </c>
      <c r="R1924">
        <v>0</v>
      </c>
      <c r="S1924">
        <f>200</f>
        <v>200</v>
      </c>
      <c r="T1924" s="9">
        <f t="shared" si="309"/>
        <v>73.389880388154495</v>
      </c>
      <c r="U1924">
        <f>0</f>
        <v>0</v>
      </c>
      <c r="V1924" s="9">
        <f t="shared" si="305"/>
        <v>73.389880388154495</v>
      </c>
      <c r="W1924" s="9">
        <f>0</f>
        <v>0</v>
      </c>
      <c r="X1924" s="9">
        <f>0</f>
        <v>0</v>
      </c>
      <c r="Y1924" s="9">
        <f>0</f>
        <v>0</v>
      </c>
      <c r="Z1924" s="9">
        <f>0</f>
        <v>0</v>
      </c>
      <c r="AA1924">
        <f>10</f>
        <v>10</v>
      </c>
    </row>
    <row r="1925" spans="1:27" x14ac:dyDescent="0.55000000000000004">
      <c r="A1925" s="10">
        <v>46327</v>
      </c>
      <c r="B1925" t="s">
        <v>11</v>
      </c>
      <c r="C1925" t="s">
        <v>23</v>
      </c>
      <c r="D1925" t="s">
        <v>19</v>
      </c>
      <c r="E1925" t="s">
        <v>28</v>
      </c>
      <c r="F1925" t="s">
        <v>29</v>
      </c>
      <c r="G1925" t="s">
        <v>16</v>
      </c>
      <c r="H1925">
        <v>7.4072750923560502</v>
      </c>
      <c r="J1925">
        <f t="shared" si="306"/>
        <v>1924</v>
      </c>
      <c r="K1925" t="str">
        <f t="shared" si="300"/>
        <v>CenterPointSouth LZ</v>
      </c>
      <c r="L1925" s="10">
        <f t="shared" si="307"/>
        <v>45887</v>
      </c>
      <c r="M1925" s="10">
        <f t="shared" si="308"/>
        <v>46327</v>
      </c>
      <c r="N1925" t="str">
        <f t="shared" si="301"/>
        <v>NA</v>
      </c>
      <c r="O1925" t="str">
        <f t="shared" si="302"/>
        <v>MED</v>
      </c>
      <c r="P1925" t="str">
        <f t="shared" si="303"/>
        <v>APG&amp;E</v>
      </c>
      <c r="Q1925">
        <f t="shared" si="304"/>
        <v>48</v>
      </c>
      <c r="R1925">
        <v>0</v>
      </c>
      <c r="S1925">
        <f>200</f>
        <v>200</v>
      </c>
      <c r="T1925" s="9">
        <f t="shared" si="309"/>
        <v>74.072750923560505</v>
      </c>
      <c r="U1925">
        <f>0</f>
        <v>0</v>
      </c>
      <c r="V1925" s="9">
        <f t="shared" si="305"/>
        <v>74.072750923560505</v>
      </c>
      <c r="W1925" s="9">
        <f>0</f>
        <v>0</v>
      </c>
      <c r="X1925" s="9">
        <f>0</f>
        <v>0</v>
      </c>
      <c r="Y1925" s="9">
        <f>0</f>
        <v>0</v>
      </c>
      <c r="Z1925" s="9">
        <f>0</f>
        <v>0</v>
      </c>
      <c r="AA1925">
        <f>10</f>
        <v>10</v>
      </c>
    </row>
    <row r="1926" spans="1:27" x14ac:dyDescent="0.55000000000000004">
      <c r="A1926" s="10">
        <v>46357</v>
      </c>
      <c r="B1926" t="s">
        <v>11</v>
      </c>
      <c r="C1926" t="s">
        <v>23</v>
      </c>
      <c r="D1926" t="s">
        <v>19</v>
      </c>
      <c r="E1926" t="s">
        <v>28</v>
      </c>
      <c r="F1926" t="s">
        <v>15</v>
      </c>
      <c r="G1926" t="s">
        <v>16</v>
      </c>
      <c r="H1926">
        <v>7.3224500525532701</v>
      </c>
      <c r="J1926">
        <f t="shared" si="306"/>
        <v>1925</v>
      </c>
      <c r="K1926" t="str">
        <f t="shared" si="300"/>
        <v>CenterPointSouth LZ</v>
      </c>
      <c r="L1926" s="10">
        <f t="shared" si="307"/>
        <v>45887</v>
      </c>
      <c r="M1926" s="10">
        <f t="shared" si="308"/>
        <v>46357</v>
      </c>
      <c r="N1926" t="str">
        <f t="shared" si="301"/>
        <v>NA</v>
      </c>
      <c r="O1926" t="str">
        <f t="shared" si="302"/>
        <v>MED</v>
      </c>
      <c r="P1926" t="str">
        <f t="shared" si="303"/>
        <v>APG&amp;E</v>
      </c>
      <c r="Q1926">
        <f t="shared" si="304"/>
        <v>12</v>
      </c>
      <c r="R1926">
        <v>0</v>
      </c>
      <c r="S1926">
        <f>200</f>
        <v>200</v>
      </c>
      <c r="T1926" s="9">
        <f t="shared" si="309"/>
        <v>73.224500525532704</v>
      </c>
      <c r="U1926">
        <f>0</f>
        <v>0</v>
      </c>
      <c r="V1926" s="9">
        <f t="shared" si="305"/>
        <v>73.224500525532704</v>
      </c>
      <c r="W1926" s="9">
        <f>0</f>
        <v>0</v>
      </c>
      <c r="X1926" s="9">
        <f>0</f>
        <v>0</v>
      </c>
      <c r="Y1926" s="9">
        <f>0</f>
        <v>0</v>
      </c>
      <c r="Z1926" s="9">
        <f>0</f>
        <v>0</v>
      </c>
      <c r="AA1926">
        <f>10</f>
        <v>10</v>
      </c>
    </row>
    <row r="1927" spans="1:27" x14ac:dyDescent="0.55000000000000004">
      <c r="A1927" s="10">
        <v>46357</v>
      </c>
      <c r="B1927" t="s">
        <v>11</v>
      </c>
      <c r="C1927" t="s">
        <v>23</v>
      </c>
      <c r="D1927" t="s">
        <v>19</v>
      </c>
      <c r="E1927" t="s">
        <v>28</v>
      </c>
      <c r="F1927" t="s">
        <v>17</v>
      </c>
      <c r="G1927" t="s">
        <v>16</v>
      </c>
      <c r="H1927">
        <v>7.3676579596895397</v>
      </c>
      <c r="J1927">
        <f t="shared" si="306"/>
        <v>1926</v>
      </c>
      <c r="K1927" t="str">
        <f t="shared" si="300"/>
        <v>CenterPointSouth LZ</v>
      </c>
      <c r="L1927" s="10">
        <f t="shared" si="307"/>
        <v>45887</v>
      </c>
      <c r="M1927" s="10">
        <f t="shared" si="308"/>
        <v>46357</v>
      </c>
      <c r="N1927" t="str">
        <f t="shared" si="301"/>
        <v>NA</v>
      </c>
      <c r="O1927" t="str">
        <f t="shared" si="302"/>
        <v>MED</v>
      </c>
      <c r="P1927" t="str">
        <f t="shared" si="303"/>
        <v>APG&amp;E</v>
      </c>
      <c r="Q1927">
        <f t="shared" si="304"/>
        <v>24</v>
      </c>
      <c r="R1927">
        <v>0</v>
      </c>
      <c r="S1927">
        <f>200</f>
        <v>200</v>
      </c>
      <c r="T1927" s="9">
        <f t="shared" si="309"/>
        <v>73.676579596895394</v>
      </c>
      <c r="U1927">
        <f>0</f>
        <v>0</v>
      </c>
      <c r="V1927" s="9">
        <f t="shared" si="305"/>
        <v>73.676579596895394</v>
      </c>
      <c r="W1927" s="9">
        <f>0</f>
        <v>0</v>
      </c>
      <c r="X1927" s="9">
        <f>0</f>
        <v>0</v>
      </c>
      <c r="Y1927" s="9">
        <f>0</f>
        <v>0</v>
      </c>
      <c r="Z1927" s="9">
        <f>0</f>
        <v>0</v>
      </c>
      <c r="AA1927">
        <f>10</f>
        <v>10</v>
      </c>
    </row>
    <row r="1928" spans="1:27" x14ac:dyDescent="0.55000000000000004">
      <c r="A1928" s="10">
        <v>46357</v>
      </c>
      <c r="B1928" t="s">
        <v>11</v>
      </c>
      <c r="C1928" t="s">
        <v>23</v>
      </c>
      <c r="D1928" t="s">
        <v>19</v>
      </c>
      <c r="E1928" t="s">
        <v>28</v>
      </c>
      <c r="F1928" t="s">
        <v>18</v>
      </c>
      <c r="G1928" t="s">
        <v>16</v>
      </c>
      <c r="H1928">
        <v>7.3359442471979897</v>
      </c>
      <c r="J1928">
        <f t="shared" si="306"/>
        <v>1927</v>
      </c>
      <c r="K1928" t="str">
        <f t="shared" si="300"/>
        <v>CenterPointSouth LZ</v>
      </c>
      <c r="L1928" s="10">
        <f t="shared" si="307"/>
        <v>45887</v>
      </c>
      <c r="M1928" s="10">
        <f t="shared" si="308"/>
        <v>46357</v>
      </c>
      <c r="N1928" t="str">
        <f t="shared" si="301"/>
        <v>NA</v>
      </c>
      <c r="O1928" t="str">
        <f t="shared" si="302"/>
        <v>MED</v>
      </c>
      <c r="P1928" t="str">
        <f t="shared" si="303"/>
        <v>APG&amp;E</v>
      </c>
      <c r="Q1928">
        <f t="shared" si="304"/>
        <v>36</v>
      </c>
      <c r="R1928">
        <v>0</v>
      </c>
      <c r="S1928">
        <f>200</f>
        <v>200</v>
      </c>
      <c r="T1928" s="9">
        <f t="shared" si="309"/>
        <v>73.359442471979889</v>
      </c>
      <c r="U1928">
        <f>0</f>
        <v>0</v>
      </c>
      <c r="V1928" s="9">
        <f t="shared" si="305"/>
        <v>73.359442471979889</v>
      </c>
      <c r="W1928" s="9">
        <f>0</f>
        <v>0</v>
      </c>
      <c r="X1928" s="9">
        <f>0</f>
        <v>0</v>
      </c>
      <c r="Y1928" s="9">
        <f>0</f>
        <v>0</v>
      </c>
      <c r="Z1928" s="9">
        <f>0</f>
        <v>0</v>
      </c>
      <c r="AA1928">
        <f>10</f>
        <v>10</v>
      </c>
    </row>
    <row r="1929" spans="1:27" x14ac:dyDescent="0.55000000000000004">
      <c r="A1929" s="10">
        <v>46357</v>
      </c>
      <c r="B1929" t="s">
        <v>11</v>
      </c>
      <c r="C1929" t="s">
        <v>23</v>
      </c>
      <c r="D1929" t="s">
        <v>19</v>
      </c>
      <c r="E1929" t="s">
        <v>28</v>
      </c>
      <c r="F1929" t="s">
        <v>29</v>
      </c>
      <c r="G1929" t="s">
        <v>16</v>
      </c>
      <c r="H1929">
        <v>7.4085356668526199</v>
      </c>
      <c r="J1929">
        <f t="shared" si="306"/>
        <v>1928</v>
      </c>
      <c r="K1929" t="str">
        <f t="shared" si="300"/>
        <v>CenterPointSouth LZ</v>
      </c>
      <c r="L1929" s="10">
        <f t="shared" si="307"/>
        <v>45887</v>
      </c>
      <c r="M1929" s="10">
        <f t="shared" si="308"/>
        <v>46357</v>
      </c>
      <c r="N1929" t="str">
        <f t="shared" si="301"/>
        <v>NA</v>
      </c>
      <c r="O1929" t="str">
        <f t="shared" si="302"/>
        <v>MED</v>
      </c>
      <c r="P1929" t="str">
        <f t="shared" si="303"/>
        <v>APG&amp;E</v>
      </c>
      <c r="Q1929">
        <f t="shared" si="304"/>
        <v>48</v>
      </c>
      <c r="R1929">
        <v>0</v>
      </c>
      <c r="S1929">
        <f>200</f>
        <v>200</v>
      </c>
      <c r="T1929" s="9">
        <f t="shared" si="309"/>
        <v>74.085356668526202</v>
      </c>
      <c r="U1929">
        <f>0</f>
        <v>0</v>
      </c>
      <c r="V1929" s="9">
        <f t="shared" si="305"/>
        <v>74.085356668526202</v>
      </c>
      <c r="W1929" s="9">
        <f>0</f>
        <v>0</v>
      </c>
      <c r="X1929" s="9">
        <f>0</f>
        <v>0</v>
      </c>
      <c r="Y1929" s="9">
        <f>0</f>
        <v>0</v>
      </c>
      <c r="Z1929" s="9">
        <f>0</f>
        <v>0</v>
      </c>
      <c r="AA1929">
        <f>10</f>
        <v>10</v>
      </c>
    </row>
    <row r="1930" spans="1:27" x14ac:dyDescent="0.55000000000000004">
      <c r="A1930" s="10">
        <v>46388</v>
      </c>
      <c r="B1930" t="s">
        <v>11</v>
      </c>
      <c r="C1930" t="s">
        <v>23</v>
      </c>
      <c r="D1930" t="s">
        <v>19</v>
      </c>
      <c r="E1930" t="s">
        <v>28</v>
      </c>
      <c r="F1930" t="s">
        <v>15</v>
      </c>
      <c r="G1930" t="s">
        <v>16</v>
      </c>
      <c r="H1930">
        <v>7.3314459283823696</v>
      </c>
      <c r="J1930">
        <f t="shared" si="306"/>
        <v>1929</v>
      </c>
      <c r="K1930" t="str">
        <f t="shared" si="300"/>
        <v>CenterPointSouth LZ</v>
      </c>
      <c r="L1930" s="10">
        <f t="shared" si="307"/>
        <v>45887</v>
      </c>
      <c r="M1930" s="10">
        <f t="shared" si="308"/>
        <v>46388</v>
      </c>
      <c r="N1930" t="str">
        <f t="shared" si="301"/>
        <v>NA</v>
      </c>
      <c r="O1930" t="str">
        <f t="shared" si="302"/>
        <v>MED</v>
      </c>
      <c r="P1930" t="str">
        <f t="shared" si="303"/>
        <v>APG&amp;E</v>
      </c>
      <c r="Q1930">
        <f t="shared" si="304"/>
        <v>12</v>
      </c>
      <c r="R1930">
        <v>0</v>
      </c>
      <c r="S1930">
        <f>200</f>
        <v>200</v>
      </c>
      <c r="T1930" s="9">
        <f t="shared" si="309"/>
        <v>73.314459283823695</v>
      </c>
      <c r="U1930">
        <f>0</f>
        <v>0</v>
      </c>
      <c r="V1930" s="9">
        <f t="shared" si="305"/>
        <v>73.314459283823695</v>
      </c>
      <c r="W1930" s="9">
        <f>0</f>
        <v>0</v>
      </c>
      <c r="X1930" s="9">
        <f>0</f>
        <v>0</v>
      </c>
      <c r="Y1930" s="9">
        <f>0</f>
        <v>0</v>
      </c>
      <c r="Z1930" s="9">
        <f>0</f>
        <v>0</v>
      </c>
      <c r="AA1930">
        <f>10</f>
        <v>10</v>
      </c>
    </row>
    <row r="1931" spans="1:27" x14ac:dyDescent="0.55000000000000004">
      <c r="A1931" s="10">
        <v>46388</v>
      </c>
      <c r="B1931" t="s">
        <v>11</v>
      </c>
      <c r="C1931" t="s">
        <v>23</v>
      </c>
      <c r="D1931" t="s">
        <v>19</v>
      </c>
      <c r="E1931" t="s">
        <v>28</v>
      </c>
      <c r="F1931" t="s">
        <v>17</v>
      </c>
      <c r="G1931" t="s">
        <v>16</v>
      </c>
      <c r="H1931">
        <v>7.3794029684317897</v>
      </c>
      <c r="J1931">
        <f t="shared" si="306"/>
        <v>1930</v>
      </c>
      <c r="K1931" t="str">
        <f t="shared" si="300"/>
        <v>CenterPointSouth LZ</v>
      </c>
      <c r="L1931" s="10">
        <f t="shared" si="307"/>
        <v>45887</v>
      </c>
      <c r="M1931" s="10">
        <f t="shared" si="308"/>
        <v>46388</v>
      </c>
      <c r="N1931" t="str">
        <f t="shared" si="301"/>
        <v>NA</v>
      </c>
      <c r="O1931" t="str">
        <f t="shared" si="302"/>
        <v>MED</v>
      </c>
      <c r="P1931" t="str">
        <f t="shared" si="303"/>
        <v>APG&amp;E</v>
      </c>
      <c r="Q1931">
        <f t="shared" si="304"/>
        <v>24</v>
      </c>
      <c r="R1931">
        <v>0</v>
      </c>
      <c r="S1931">
        <f>200</f>
        <v>200</v>
      </c>
      <c r="T1931" s="9">
        <f t="shared" si="309"/>
        <v>73.794029684317891</v>
      </c>
      <c r="U1931">
        <f>0</f>
        <v>0</v>
      </c>
      <c r="V1931" s="9">
        <f t="shared" si="305"/>
        <v>73.794029684317891</v>
      </c>
      <c r="W1931" s="9">
        <f>0</f>
        <v>0</v>
      </c>
      <c r="X1931" s="9">
        <f>0</f>
        <v>0</v>
      </c>
      <c r="Y1931" s="9">
        <f>0</f>
        <v>0</v>
      </c>
      <c r="Z1931" s="9">
        <f>0</f>
        <v>0</v>
      </c>
      <c r="AA1931">
        <f>10</f>
        <v>10</v>
      </c>
    </row>
    <row r="1932" spans="1:27" x14ac:dyDescent="0.55000000000000004">
      <c r="A1932" s="10">
        <v>46388</v>
      </c>
      <c r="B1932" t="s">
        <v>11</v>
      </c>
      <c r="C1932" t="s">
        <v>23</v>
      </c>
      <c r="D1932" t="s">
        <v>19</v>
      </c>
      <c r="E1932" t="s">
        <v>28</v>
      </c>
      <c r="F1932" t="s">
        <v>18</v>
      </c>
      <c r="G1932" t="s">
        <v>16</v>
      </c>
      <c r="H1932">
        <v>7.3425850545643598</v>
      </c>
      <c r="J1932">
        <f t="shared" si="306"/>
        <v>1931</v>
      </c>
      <c r="K1932" t="str">
        <f t="shared" si="300"/>
        <v>CenterPointSouth LZ</v>
      </c>
      <c r="L1932" s="10">
        <f t="shared" si="307"/>
        <v>45887</v>
      </c>
      <c r="M1932" s="10">
        <f t="shared" si="308"/>
        <v>46388</v>
      </c>
      <c r="N1932" t="str">
        <f t="shared" si="301"/>
        <v>NA</v>
      </c>
      <c r="O1932" t="str">
        <f t="shared" si="302"/>
        <v>MED</v>
      </c>
      <c r="P1932" t="str">
        <f t="shared" si="303"/>
        <v>APG&amp;E</v>
      </c>
      <c r="Q1932">
        <f t="shared" si="304"/>
        <v>36</v>
      </c>
      <c r="R1932">
        <v>0</v>
      </c>
      <c r="S1932">
        <f>200</f>
        <v>200</v>
      </c>
      <c r="T1932" s="9">
        <f t="shared" si="309"/>
        <v>73.425850545643598</v>
      </c>
      <c r="U1932">
        <f>0</f>
        <v>0</v>
      </c>
      <c r="V1932" s="9">
        <f t="shared" si="305"/>
        <v>73.425850545643598</v>
      </c>
      <c r="W1932" s="9">
        <f>0</f>
        <v>0</v>
      </c>
      <c r="X1932" s="9">
        <f>0</f>
        <v>0</v>
      </c>
      <c r="Y1932" s="9">
        <f>0</f>
        <v>0</v>
      </c>
      <c r="Z1932" s="9">
        <f>0</f>
        <v>0</v>
      </c>
      <c r="AA1932">
        <f>10</f>
        <v>10</v>
      </c>
    </row>
    <row r="1933" spans="1:27" x14ac:dyDescent="0.55000000000000004">
      <c r="A1933" s="10">
        <v>46388</v>
      </c>
      <c r="B1933" t="s">
        <v>11</v>
      </c>
      <c r="C1933" t="s">
        <v>23</v>
      </c>
      <c r="D1933" t="s">
        <v>19</v>
      </c>
      <c r="E1933" t="s">
        <v>28</v>
      </c>
      <c r="F1933" t="s">
        <v>29</v>
      </c>
      <c r="G1933" t="s">
        <v>16</v>
      </c>
      <c r="H1933">
        <v>7.41358475295457</v>
      </c>
      <c r="J1933">
        <f t="shared" si="306"/>
        <v>1932</v>
      </c>
      <c r="K1933" t="str">
        <f t="shared" si="300"/>
        <v>CenterPointSouth LZ</v>
      </c>
      <c r="L1933" s="10">
        <f t="shared" si="307"/>
        <v>45887</v>
      </c>
      <c r="M1933" s="10">
        <f t="shared" si="308"/>
        <v>46388</v>
      </c>
      <c r="N1933" t="str">
        <f t="shared" si="301"/>
        <v>NA</v>
      </c>
      <c r="O1933" t="str">
        <f t="shared" si="302"/>
        <v>MED</v>
      </c>
      <c r="P1933" t="str">
        <f t="shared" si="303"/>
        <v>APG&amp;E</v>
      </c>
      <c r="Q1933">
        <f t="shared" si="304"/>
        <v>48</v>
      </c>
      <c r="R1933">
        <v>0</v>
      </c>
      <c r="S1933">
        <f>200</f>
        <v>200</v>
      </c>
      <c r="T1933" s="9">
        <f t="shared" si="309"/>
        <v>74.1358475295457</v>
      </c>
      <c r="U1933">
        <f>0</f>
        <v>0</v>
      </c>
      <c r="V1933" s="9">
        <f t="shared" si="305"/>
        <v>74.1358475295457</v>
      </c>
      <c r="W1933" s="9">
        <f>0</f>
        <v>0</v>
      </c>
      <c r="X1933" s="9">
        <f>0</f>
        <v>0</v>
      </c>
      <c r="Y1933" s="9">
        <f>0</f>
        <v>0</v>
      </c>
      <c r="Z1933" s="9">
        <f>0</f>
        <v>0</v>
      </c>
      <c r="AA1933">
        <f>10</f>
        <v>10</v>
      </c>
    </row>
    <row r="1934" spans="1:27" x14ac:dyDescent="0.55000000000000004">
      <c r="A1934" s="10">
        <v>46419</v>
      </c>
      <c r="B1934" t="s">
        <v>11</v>
      </c>
      <c r="C1934" t="s">
        <v>23</v>
      </c>
      <c r="D1934" t="s">
        <v>19</v>
      </c>
      <c r="E1934" t="s">
        <v>28</v>
      </c>
      <c r="F1934" t="s">
        <v>15</v>
      </c>
      <c r="G1934" t="s">
        <v>16</v>
      </c>
      <c r="H1934">
        <v>7.3814354314168398</v>
      </c>
      <c r="J1934">
        <f t="shared" si="306"/>
        <v>1933</v>
      </c>
      <c r="K1934" t="str">
        <f t="shared" si="300"/>
        <v>CenterPointSouth LZ</v>
      </c>
      <c r="L1934" s="10">
        <f t="shared" si="307"/>
        <v>45887</v>
      </c>
      <c r="M1934" s="10">
        <f t="shared" si="308"/>
        <v>46419</v>
      </c>
      <c r="N1934" t="str">
        <f t="shared" si="301"/>
        <v>NA</v>
      </c>
      <c r="O1934" t="str">
        <f t="shared" si="302"/>
        <v>MED</v>
      </c>
      <c r="P1934" t="str">
        <f t="shared" si="303"/>
        <v>APG&amp;E</v>
      </c>
      <c r="Q1934">
        <f t="shared" si="304"/>
        <v>12</v>
      </c>
      <c r="R1934">
        <v>0</v>
      </c>
      <c r="S1934">
        <f>200</f>
        <v>200</v>
      </c>
      <c r="T1934" s="9">
        <f t="shared" si="309"/>
        <v>73.814354314168398</v>
      </c>
      <c r="U1934">
        <f>0</f>
        <v>0</v>
      </c>
      <c r="V1934" s="9">
        <f t="shared" si="305"/>
        <v>73.814354314168398</v>
      </c>
      <c r="W1934" s="9">
        <f>0</f>
        <v>0</v>
      </c>
      <c r="X1934" s="9">
        <f>0</f>
        <v>0</v>
      </c>
      <c r="Y1934" s="9">
        <f>0</f>
        <v>0</v>
      </c>
      <c r="Z1934" s="9">
        <f>0</f>
        <v>0</v>
      </c>
      <c r="AA1934">
        <f>10</f>
        <v>10</v>
      </c>
    </row>
    <row r="1935" spans="1:27" x14ac:dyDescent="0.55000000000000004">
      <c r="A1935" s="10">
        <v>46419</v>
      </c>
      <c r="B1935" t="s">
        <v>11</v>
      </c>
      <c r="C1935" t="s">
        <v>23</v>
      </c>
      <c r="D1935" t="s">
        <v>19</v>
      </c>
      <c r="E1935" t="s">
        <v>28</v>
      </c>
      <c r="F1935" t="s">
        <v>17</v>
      </c>
      <c r="G1935" t="s">
        <v>16</v>
      </c>
      <c r="H1935">
        <v>7.4215355136044403</v>
      </c>
      <c r="J1935">
        <f t="shared" si="306"/>
        <v>1934</v>
      </c>
      <c r="K1935" t="str">
        <f t="shared" si="300"/>
        <v>CenterPointSouth LZ</v>
      </c>
      <c r="L1935" s="10">
        <f t="shared" si="307"/>
        <v>45887</v>
      </c>
      <c r="M1935" s="10">
        <f t="shared" si="308"/>
        <v>46419</v>
      </c>
      <c r="N1935" t="str">
        <f t="shared" si="301"/>
        <v>NA</v>
      </c>
      <c r="O1935" t="str">
        <f t="shared" si="302"/>
        <v>MED</v>
      </c>
      <c r="P1935" t="str">
        <f t="shared" si="303"/>
        <v>APG&amp;E</v>
      </c>
      <c r="Q1935">
        <f t="shared" si="304"/>
        <v>24</v>
      </c>
      <c r="R1935">
        <v>0</v>
      </c>
      <c r="S1935">
        <f>200</f>
        <v>200</v>
      </c>
      <c r="T1935" s="9">
        <f t="shared" si="309"/>
        <v>74.215355136044408</v>
      </c>
      <c r="U1935">
        <f>0</f>
        <v>0</v>
      </c>
      <c r="V1935" s="9">
        <f t="shared" si="305"/>
        <v>74.215355136044408</v>
      </c>
      <c r="W1935" s="9">
        <f>0</f>
        <v>0</v>
      </c>
      <c r="X1935" s="9">
        <f>0</f>
        <v>0</v>
      </c>
      <c r="Y1935" s="9">
        <f>0</f>
        <v>0</v>
      </c>
      <c r="Z1935" s="9">
        <f>0</f>
        <v>0</v>
      </c>
      <c r="AA1935">
        <f>10</f>
        <v>10</v>
      </c>
    </row>
    <row r="1936" spans="1:27" x14ac:dyDescent="0.55000000000000004">
      <c r="A1936" s="10">
        <v>46419</v>
      </c>
      <c r="B1936" t="s">
        <v>11</v>
      </c>
      <c r="C1936" t="s">
        <v>23</v>
      </c>
      <c r="D1936" t="s">
        <v>19</v>
      </c>
      <c r="E1936" t="s">
        <v>28</v>
      </c>
      <c r="F1936" t="s">
        <v>18</v>
      </c>
      <c r="G1936" t="s">
        <v>16</v>
      </c>
      <c r="H1936">
        <v>7.3759583545305496</v>
      </c>
      <c r="J1936">
        <f t="shared" si="306"/>
        <v>1935</v>
      </c>
      <c r="K1936" t="str">
        <f t="shared" si="300"/>
        <v>CenterPointSouth LZ</v>
      </c>
      <c r="L1936" s="10">
        <f t="shared" si="307"/>
        <v>45887</v>
      </c>
      <c r="M1936" s="10">
        <f t="shared" si="308"/>
        <v>46419</v>
      </c>
      <c r="N1936" t="str">
        <f t="shared" si="301"/>
        <v>NA</v>
      </c>
      <c r="O1936" t="str">
        <f t="shared" si="302"/>
        <v>MED</v>
      </c>
      <c r="P1936" t="str">
        <f t="shared" si="303"/>
        <v>APG&amp;E</v>
      </c>
      <c r="Q1936">
        <f t="shared" si="304"/>
        <v>36</v>
      </c>
      <c r="R1936">
        <v>0</v>
      </c>
      <c r="S1936">
        <f>200</f>
        <v>200</v>
      </c>
      <c r="T1936" s="9">
        <f t="shared" si="309"/>
        <v>73.759583545305503</v>
      </c>
      <c r="U1936">
        <f>0</f>
        <v>0</v>
      </c>
      <c r="V1936" s="9">
        <f t="shared" si="305"/>
        <v>73.759583545305503</v>
      </c>
      <c r="W1936" s="9">
        <f>0</f>
        <v>0</v>
      </c>
      <c r="X1936" s="9">
        <f>0</f>
        <v>0</v>
      </c>
      <c r="Y1936" s="9">
        <f>0</f>
        <v>0</v>
      </c>
      <c r="Z1936" s="9">
        <f>0</f>
        <v>0</v>
      </c>
      <c r="AA1936">
        <f>10</f>
        <v>10</v>
      </c>
    </row>
    <row r="1937" spans="1:27" x14ac:dyDescent="0.55000000000000004">
      <c r="A1937" s="10">
        <v>46419</v>
      </c>
      <c r="B1937" t="s">
        <v>11</v>
      </c>
      <c r="C1937" t="s">
        <v>23</v>
      </c>
      <c r="D1937" t="s">
        <v>19</v>
      </c>
      <c r="E1937" t="s">
        <v>28</v>
      </c>
      <c r="F1937" t="s">
        <v>29</v>
      </c>
      <c r="G1937" t="s">
        <v>16</v>
      </c>
      <c r="H1937">
        <v>7.4426634075801301</v>
      </c>
      <c r="J1937">
        <f t="shared" si="306"/>
        <v>1936</v>
      </c>
      <c r="K1937" t="str">
        <f t="shared" si="300"/>
        <v>CenterPointSouth LZ</v>
      </c>
      <c r="L1937" s="10">
        <f t="shared" si="307"/>
        <v>45887</v>
      </c>
      <c r="M1937" s="10">
        <f t="shared" si="308"/>
        <v>46419</v>
      </c>
      <c r="N1937" t="str">
        <f t="shared" si="301"/>
        <v>NA</v>
      </c>
      <c r="O1937" t="str">
        <f t="shared" si="302"/>
        <v>MED</v>
      </c>
      <c r="P1937" t="str">
        <f t="shared" si="303"/>
        <v>APG&amp;E</v>
      </c>
      <c r="Q1937">
        <f t="shared" si="304"/>
        <v>48</v>
      </c>
      <c r="R1937">
        <v>0</v>
      </c>
      <c r="S1937">
        <f>200</f>
        <v>200</v>
      </c>
      <c r="T1937" s="9">
        <f t="shared" si="309"/>
        <v>74.426634075801303</v>
      </c>
      <c r="U1937">
        <f>0</f>
        <v>0</v>
      </c>
      <c r="V1937" s="9">
        <f t="shared" si="305"/>
        <v>74.426634075801303</v>
      </c>
      <c r="W1937" s="9">
        <f>0</f>
        <v>0</v>
      </c>
      <c r="X1937" s="9">
        <f>0</f>
        <v>0</v>
      </c>
      <c r="Y1937" s="9">
        <f>0</f>
        <v>0</v>
      </c>
      <c r="Z1937" s="9">
        <f>0</f>
        <v>0</v>
      </c>
      <c r="AA1937">
        <f>10</f>
        <v>10</v>
      </c>
    </row>
    <row r="1938" spans="1:27" x14ac:dyDescent="0.55000000000000004">
      <c r="A1938" s="10">
        <v>46447</v>
      </c>
      <c r="B1938" t="s">
        <v>11</v>
      </c>
      <c r="C1938" t="s">
        <v>23</v>
      </c>
      <c r="D1938" t="s">
        <v>19</v>
      </c>
      <c r="E1938" t="s">
        <v>28</v>
      </c>
      <c r="F1938" t="s">
        <v>15</v>
      </c>
      <c r="G1938" t="s">
        <v>16</v>
      </c>
      <c r="H1938">
        <v>7.4279956541637002</v>
      </c>
      <c r="J1938">
        <f t="shared" si="306"/>
        <v>1937</v>
      </c>
      <c r="K1938" t="str">
        <f t="shared" si="300"/>
        <v>CenterPointSouth LZ</v>
      </c>
      <c r="L1938" s="10">
        <f t="shared" si="307"/>
        <v>45887</v>
      </c>
      <c r="M1938" s="10">
        <f t="shared" si="308"/>
        <v>46447</v>
      </c>
      <c r="N1938" t="str">
        <f t="shared" si="301"/>
        <v>NA</v>
      </c>
      <c r="O1938" t="str">
        <f t="shared" si="302"/>
        <v>MED</v>
      </c>
      <c r="P1938" t="str">
        <f t="shared" si="303"/>
        <v>APG&amp;E</v>
      </c>
      <c r="Q1938">
        <f t="shared" si="304"/>
        <v>12</v>
      </c>
      <c r="R1938">
        <v>0</v>
      </c>
      <c r="S1938">
        <f>200</f>
        <v>200</v>
      </c>
      <c r="T1938" s="9">
        <f t="shared" si="309"/>
        <v>74.279956541637006</v>
      </c>
      <c r="U1938">
        <f>0</f>
        <v>0</v>
      </c>
      <c r="V1938" s="9">
        <f t="shared" si="305"/>
        <v>74.279956541637006</v>
      </c>
      <c r="W1938" s="9">
        <f>0</f>
        <v>0</v>
      </c>
      <c r="X1938" s="9">
        <f>0</f>
        <v>0</v>
      </c>
      <c r="Y1938" s="9">
        <f>0</f>
        <v>0</v>
      </c>
      <c r="Z1938" s="9">
        <f>0</f>
        <v>0</v>
      </c>
      <c r="AA1938">
        <f>10</f>
        <v>10</v>
      </c>
    </row>
    <row r="1939" spans="1:27" x14ac:dyDescent="0.55000000000000004">
      <c r="A1939" s="10">
        <v>46447</v>
      </c>
      <c r="B1939" t="s">
        <v>11</v>
      </c>
      <c r="C1939" t="s">
        <v>23</v>
      </c>
      <c r="D1939" t="s">
        <v>19</v>
      </c>
      <c r="E1939" t="s">
        <v>28</v>
      </c>
      <c r="F1939" t="s">
        <v>17</v>
      </c>
      <c r="G1939" t="s">
        <v>16</v>
      </c>
      <c r="H1939">
        <v>7.4567436449817102</v>
      </c>
      <c r="J1939">
        <f t="shared" si="306"/>
        <v>1938</v>
      </c>
      <c r="K1939" t="str">
        <f t="shared" si="300"/>
        <v>CenterPointSouth LZ</v>
      </c>
      <c r="L1939" s="10">
        <f t="shared" si="307"/>
        <v>45887</v>
      </c>
      <c r="M1939" s="10">
        <f t="shared" si="308"/>
        <v>46447</v>
      </c>
      <c r="N1939" t="str">
        <f t="shared" si="301"/>
        <v>NA</v>
      </c>
      <c r="O1939" t="str">
        <f t="shared" si="302"/>
        <v>MED</v>
      </c>
      <c r="P1939" t="str">
        <f t="shared" si="303"/>
        <v>APG&amp;E</v>
      </c>
      <c r="Q1939">
        <f t="shared" si="304"/>
        <v>24</v>
      </c>
      <c r="R1939">
        <v>0</v>
      </c>
      <c r="S1939">
        <f>200</f>
        <v>200</v>
      </c>
      <c r="T1939" s="9">
        <f t="shared" si="309"/>
        <v>74.567436449817109</v>
      </c>
      <c r="U1939">
        <f>0</f>
        <v>0</v>
      </c>
      <c r="V1939" s="9">
        <f t="shared" si="305"/>
        <v>74.567436449817109</v>
      </c>
      <c r="W1939" s="9">
        <f>0</f>
        <v>0</v>
      </c>
      <c r="X1939" s="9">
        <f>0</f>
        <v>0</v>
      </c>
      <c r="Y1939" s="9">
        <f>0</f>
        <v>0</v>
      </c>
      <c r="Z1939" s="9">
        <f>0</f>
        <v>0</v>
      </c>
      <c r="AA1939">
        <f>10</f>
        <v>10</v>
      </c>
    </row>
    <row r="1940" spans="1:27" x14ac:dyDescent="0.55000000000000004">
      <c r="A1940" s="10">
        <v>46447</v>
      </c>
      <c r="B1940" t="s">
        <v>11</v>
      </c>
      <c r="C1940" t="s">
        <v>23</v>
      </c>
      <c r="D1940" t="s">
        <v>19</v>
      </c>
      <c r="E1940" t="s">
        <v>28</v>
      </c>
      <c r="F1940" t="s">
        <v>18</v>
      </c>
      <c r="G1940" t="s">
        <v>16</v>
      </c>
      <c r="H1940">
        <v>7.40537417262279</v>
      </c>
      <c r="J1940">
        <f t="shared" si="306"/>
        <v>1939</v>
      </c>
      <c r="K1940" t="str">
        <f t="shared" si="300"/>
        <v>CenterPointSouth LZ</v>
      </c>
      <c r="L1940" s="10">
        <f t="shared" si="307"/>
        <v>45887</v>
      </c>
      <c r="M1940" s="10">
        <f t="shared" si="308"/>
        <v>46447</v>
      </c>
      <c r="N1940" t="str">
        <f t="shared" si="301"/>
        <v>NA</v>
      </c>
      <c r="O1940" t="str">
        <f t="shared" si="302"/>
        <v>MED</v>
      </c>
      <c r="P1940" t="str">
        <f t="shared" si="303"/>
        <v>APG&amp;E</v>
      </c>
      <c r="Q1940">
        <f t="shared" si="304"/>
        <v>36</v>
      </c>
      <c r="R1940">
        <v>0</v>
      </c>
      <c r="S1940">
        <f>200</f>
        <v>200</v>
      </c>
      <c r="T1940" s="9">
        <f t="shared" si="309"/>
        <v>74.053741726227898</v>
      </c>
      <c r="U1940">
        <f>0</f>
        <v>0</v>
      </c>
      <c r="V1940" s="9">
        <f t="shared" si="305"/>
        <v>74.053741726227898</v>
      </c>
      <c r="W1940" s="9">
        <f>0</f>
        <v>0</v>
      </c>
      <c r="X1940" s="9">
        <f>0</f>
        <v>0</v>
      </c>
      <c r="Y1940" s="9">
        <f>0</f>
        <v>0</v>
      </c>
      <c r="Z1940" s="9">
        <f>0</f>
        <v>0</v>
      </c>
      <c r="AA1940">
        <f>10</f>
        <v>10</v>
      </c>
    </row>
    <row r="1941" spans="1:27" x14ac:dyDescent="0.55000000000000004">
      <c r="A1941" s="10">
        <v>46447</v>
      </c>
      <c r="B1941" t="s">
        <v>11</v>
      </c>
      <c r="C1941" t="s">
        <v>23</v>
      </c>
      <c r="D1941" t="s">
        <v>19</v>
      </c>
      <c r="E1941" t="s">
        <v>28</v>
      </c>
      <c r="F1941" t="s">
        <v>29</v>
      </c>
      <c r="G1941" t="s">
        <v>16</v>
      </c>
      <c r="H1941">
        <v>7.4695417164131399</v>
      </c>
      <c r="J1941">
        <f t="shared" si="306"/>
        <v>1940</v>
      </c>
      <c r="K1941" t="str">
        <f t="shared" si="300"/>
        <v>CenterPointSouth LZ</v>
      </c>
      <c r="L1941" s="10">
        <f t="shared" si="307"/>
        <v>45887</v>
      </c>
      <c r="M1941" s="10">
        <f t="shared" si="308"/>
        <v>46447</v>
      </c>
      <c r="N1941" t="str">
        <f t="shared" si="301"/>
        <v>NA</v>
      </c>
      <c r="O1941" t="str">
        <f t="shared" si="302"/>
        <v>MED</v>
      </c>
      <c r="P1941" t="str">
        <f t="shared" si="303"/>
        <v>APG&amp;E</v>
      </c>
      <c r="Q1941">
        <f t="shared" si="304"/>
        <v>48</v>
      </c>
      <c r="R1941">
        <v>0</v>
      </c>
      <c r="S1941">
        <f>200</f>
        <v>200</v>
      </c>
      <c r="T1941" s="9">
        <f t="shared" si="309"/>
        <v>74.695417164131399</v>
      </c>
      <c r="U1941">
        <f>0</f>
        <v>0</v>
      </c>
      <c r="V1941" s="9">
        <f t="shared" si="305"/>
        <v>74.695417164131399</v>
      </c>
      <c r="W1941" s="9">
        <f>0</f>
        <v>0</v>
      </c>
      <c r="X1941" s="9">
        <f>0</f>
        <v>0</v>
      </c>
      <c r="Y1941" s="9">
        <f>0</f>
        <v>0</v>
      </c>
      <c r="Z1941" s="9">
        <f>0</f>
        <v>0</v>
      </c>
      <c r="AA1941">
        <f>10</f>
        <v>10</v>
      </c>
    </row>
    <row r="1942" spans="1:27" x14ac:dyDescent="0.55000000000000004">
      <c r="A1942" s="10">
        <v>46478</v>
      </c>
      <c r="B1942" t="s">
        <v>11</v>
      </c>
      <c r="C1942" t="s">
        <v>23</v>
      </c>
      <c r="D1942" t="s">
        <v>19</v>
      </c>
      <c r="E1942" t="s">
        <v>28</v>
      </c>
      <c r="F1942" t="s">
        <v>15</v>
      </c>
      <c r="G1942" t="s">
        <v>16</v>
      </c>
      <c r="H1942">
        <v>7.4405247635496998</v>
      </c>
      <c r="J1942">
        <f t="shared" si="306"/>
        <v>1941</v>
      </c>
      <c r="K1942" t="str">
        <f t="shared" si="300"/>
        <v>CenterPointSouth LZ</v>
      </c>
      <c r="L1942" s="10">
        <f t="shared" si="307"/>
        <v>45887</v>
      </c>
      <c r="M1942" s="10">
        <f t="shared" si="308"/>
        <v>46478</v>
      </c>
      <c r="N1942" t="str">
        <f t="shared" si="301"/>
        <v>NA</v>
      </c>
      <c r="O1942" t="str">
        <f t="shared" si="302"/>
        <v>MED</v>
      </c>
      <c r="P1942" t="str">
        <f t="shared" si="303"/>
        <v>APG&amp;E</v>
      </c>
      <c r="Q1942">
        <f t="shared" si="304"/>
        <v>12</v>
      </c>
      <c r="R1942">
        <v>0</v>
      </c>
      <c r="S1942">
        <f>200</f>
        <v>200</v>
      </c>
      <c r="T1942" s="9">
        <f t="shared" si="309"/>
        <v>74.405247635497005</v>
      </c>
      <c r="U1942">
        <f>0</f>
        <v>0</v>
      </c>
      <c r="V1942" s="9">
        <f t="shared" si="305"/>
        <v>74.405247635497005</v>
      </c>
      <c r="W1942" s="9">
        <f>0</f>
        <v>0</v>
      </c>
      <c r="X1942" s="9">
        <f>0</f>
        <v>0</v>
      </c>
      <c r="Y1942" s="9">
        <f>0</f>
        <v>0</v>
      </c>
      <c r="Z1942" s="9">
        <f>0</f>
        <v>0</v>
      </c>
      <c r="AA1942">
        <f>10</f>
        <v>10</v>
      </c>
    </row>
    <row r="1943" spans="1:27" x14ac:dyDescent="0.55000000000000004">
      <c r="A1943" s="10">
        <v>46478</v>
      </c>
      <c r="B1943" t="s">
        <v>11</v>
      </c>
      <c r="C1943" t="s">
        <v>23</v>
      </c>
      <c r="D1943" t="s">
        <v>19</v>
      </c>
      <c r="E1943" t="s">
        <v>28</v>
      </c>
      <c r="F1943" t="s">
        <v>17</v>
      </c>
      <c r="G1943" t="s">
        <v>16</v>
      </c>
      <c r="H1943">
        <v>7.4592930744125097</v>
      </c>
      <c r="J1943">
        <f t="shared" si="306"/>
        <v>1942</v>
      </c>
      <c r="K1943" t="str">
        <f t="shared" si="300"/>
        <v>CenterPointSouth LZ</v>
      </c>
      <c r="L1943" s="10">
        <f t="shared" si="307"/>
        <v>45887</v>
      </c>
      <c r="M1943" s="10">
        <f t="shared" si="308"/>
        <v>46478</v>
      </c>
      <c r="N1943" t="str">
        <f t="shared" si="301"/>
        <v>NA</v>
      </c>
      <c r="O1943" t="str">
        <f t="shared" si="302"/>
        <v>MED</v>
      </c>
      <c r="P1943" t="str">
        <f t="shared" si="303"/>
        <v>APG&amp;E</v>
      </c>
      <c r="Q1943">
        <f t="shared" si="304"/>
        <v>24</v>
      </c>
      <c r="R1943">
        <v>0</v>
      </c>
      <c r="S1943">
        <f>200</f>
        <v>200</v>
      </c>
      <c r="T1943" s="9">
        <f t="shared" si="309"/>
        <v>74.592930744125098</v>
      </c>
      <c r="U1943">
        <f>0</f>
        <v>0</v>
      </c>
      <c r="V1943" s="9">
        <f t="shared" si="305"/>
        <v>74.592930744125098</v>
      </c>
      <c r="W1943" s="9">
        <f>0</f>
        <v>0</v>
      </c>
      <c r="X1943" s="9">
        <f>0</f>
        <v>0</v>
      </c>
      <c r="Y1943" s="9">
        <f>0</f>
        <v>0</v>
      </c>
      <c r="Z1943" s="9">
        <f>0</f>
        <v>0</v>
      </c>
      <c r="AA1943">
        <f>10</f>
        <v>10</v>
      </c>
    </row>
    <row r="1944" spans="1:27" x14ac:dyDescent="0.55000000000000004">
      <c r="A1944" s="10">
        <v>46478</v>
      </c>
      <c r="B1944" t="s">
        <v>11</v>
      </c>
      <c r="C1944" t="s">
        <v>23</v>
      </c>
      <c r="D1944" t="s">
        <v>19</v>
      </c>
      <c r="E1944" t="s">
        <v>28</v>
      </c>
      <c r="F1944" t="s">
        <v>18</v>
      </c>
      <c r="G1944" t="s">
        <v>16</v>
      </c>
      <c r="H1944">
        <v>7.4142026243296799</v>
      </c>
      <c r="J1944">
        <f t="shared" si="306"/>
        <v>1943</v>
      </c>
      <c r="K1944" t="str">
        <f t="shared" si="300"/>
        <v>CenterPointSouth LZ</v>
      </c>
      <c r="L1944" s="10">
        <f t="shared" si="307"/>
        <v>45887</v>
      </c>
      <c r="M1944" s="10">
        <f t="shared" si="308"/>
        <v>46478</v>
      </c>
      <c r="N1944" t="str">
        <f t="shared" si="301"/>
        <v>NA</v>
      </c>
      <c r="O1944" t="str">
        <f t="shared" si="302"/>
        <v>MED</v>
      </c>
      <c r="P1944" t="str">
        <f t="shared" si="303"/>
        <v>APG&amp;E</v>
      </c>
      <c r="Q1944">
        <f t="shared" si="304"/>
        <v>36</v>
      </c>
      <c r="R1944">
        <v>0</v>
      </c>
      <c r="S1944">
        <f>200</f>
        <v>200</v>
      </c>
      <c r="T1944" s="9">
        <f t="shared" si="309"/>
        <v>74.142026243296797</v>
      </c>
      <c r="U1944">
        <f>0</f>
        <v>0</v>
      </c>
      <c r="V1944" s="9">
        <f t="shared" si="305"/>
        <v>74.142026243296797</v>
      </c>
      <c r="W1944" s="9">
        <f>0</f>
        <v>0</v>
      </c>
      <c r="X1944" s="9">
        <f>0</f>
        <v>0</v>
      </c>
      <c r="Y1944" s="9">
        <f>0</f>
        <v>0</v>
      </c>
      <c r="Z1944" s="9">
        <f>0</f>
        <v>0</v>
      </c>
      <c r="AA1944">
        <f>10</f>
        <v>10</v>
      </c>
    </row>
    <row r="1945" spans="1:27" x14ac:dyDescent="0.55000000000000004">
      <c r="A1945" s="10">
        <v>46508</v>
      </c>
      <c r="B1945" t="s">
        <v>11</v>
      </c>
      <c r="C1945" t="s">
        <v>23</v>
      </c>
      <c r="D1945" t="s">
        <v>19</v>
      </c>
      <c r="E1945" t="s">
        <v>28</v>
      </c>
      <c r="F1945" t="s">
        <v>15</v>
      </c>
      <c r="G1945" t="s">
        <v>16</v>
      </c>
      <c r="H1945">
        <v>7.4443308831841497</v>
      </c>
      <c r="J1945">
        <f t="shared" si="306"/>
        <v>1944</v>
      </c>
      <c r="K1945" t="str">
        <f t="shared" si="300"/>
        <v>CenterPointSouth LZ</v>
      </c>
      <c r="L1945" s="10">
        <f t="shared" si="307"/>
        <v>45887</v>
      </c>
      <c r="M1945" s="10">
        <f t="shared" si="308"/>
        <v>46508</v>
      </c>
      <c r="N1945" t="str">
        <f t="shared" si="301"/>
        <v>NA</v>
      </c>
      <c r="O1945" t="str">
        <f t="shared" si="302"/>
        <v>MED</v>
      </c>
      <c r="P1945" t="str">
        <f t="shared" si="303"/>
        <v>APG&amp;E</v>
      </c>
      <c r="Q1945">
        <f t="shared" si="304"/>
        <v>12</v>
      </c>
      <c r="R1945">
        <v>0</v>
      </c>
      <c r="S1945">
        <f>200</f>
        <v>200</v>
      </c>
      <c r="T1945" s="9">
        <f t="shared" si="309"/>
        <v>74.443308831841492</v>
      </c>
      <c r="U1945">
        <f>0</f>
        <v>0</v>
      </c>
      <c r="V1945" s="9">
        <f t="shared" si="305"/>
        <v>74.443308831841492</v>
      </c>
      <c r="W1945" s="9">
        <f>0</f>
        <v>0</v>
      </c>
      <c r="X1945" s="9">
        <f>0</f>
        <v>0</v>
      </c>
      <c r="Y1945" s="9">
        <f>0</f>
        <v>0</v>
      </c>
      <c r="Z1945" s="9">
        <f>0</f>
        <v>0</v>
      </c>
      <c r="AA1945">
        <f>10</f>
        <v>10</v>
      </c>
    </row>
    <row r="1946" spans="1:27" x14ac:dyDescent="0.55000000000000004">
      <c r="A1946" s="10">
        <v>46508</v>
      </c>
      <c r="B1946" t="s">
        <v>11</v>
      </c>
      <c r="C1946" t="s">
        <v>23</v>
      </c>
      <c r="D1946" t="s">
        <v>19</v>
      </c>
      <c r="E1946" t="s">
        <v>28</v>
      </c>
      <c r="F1946" t="s">
        <v>17</v>
      </c>
      <c r="G1946" t="s">
        <v>16</v>
      </c>
      <c r="H1946">
        <v>7.4607982604397902</v>
      </c>
      <c r="J1946">
        <f t="shared" si="306"/>
        <v>1945</v>
      </c>
      <c r="K1946" t="str">
        <f t="shared" si="300"/>
        <v>CenterPointSouth LZ</v>
      </c>
      <c r="L1946" s="10">
        <f t="shared" si="307"/>
        <v>45887</v>
      </c>
      <c r="M1946" s="10">
        <f t="shared" si="308"/>
        <v>46508</v>
      </c>
      <c r="N1946" t="str">
        <f t="shared" si="301"/>
        <v>NA</v>
      </c>
      <c r="O1946" t="str">
        <f t="shared" si="302"/>
        <v>MED</v>
      </c>
      <c r="P1946" t="str">
        <f t="shared" si="303"/>
        <v>APG&amp;E</v>
      </c>
      <c r="Q1946">
        <f t="shared" si="304"/>
        <v>24</v>
      </c>
      <c r="R1946">
        <v>0</v>
      </c>
      <c r="S1946">
        <f>200</f>
        <v>200</v>
      </c>
      <c r="T1946" s="9">
        <f t="shared" si="309"/>
        <v>74.607982604397904</v>
      </c>
      <c r="U1946">
        <f>0</f>
        <v>0</v>
      </c>
      <c r="V1946" s="9">
        <f t="shared" si="305"/>
        <v>74.607982604397904</v>
      </c>
      <c r="W1946" s="9">
        <f>0</f>
        <v>0</v>
      </c>
      <c r="X1946" s="9">
        <f>0</f>
        <v>0</v>
      </c>
      <c r="Y1946" s="9">
        <f>0</f>
        <v>0</v>
      </c>
      <c r="Z1946" s="9">
        <f>0</f>
        <v>0</v>
      </c>
      <c r="AA1946">
        <f>10</f>
        <v>10</v>
      </c>
    </row>
    <row r="1947" spans="1:27" x14ac:dyDescent="0.55000000000000004">
      <c r="A1947" s="10">
        <v>46508</v>
      </c>
      <c r="B1947" t="s">
        <v>11</v>
      </c>
      <c r="C1947" t="s">
        <v>23</v>
      </c>
      <c r="D1947" t="s">
        <v>19</v>
      </c>
      <c r="E1947" t="s">
        <v>28</v>
      </c>
      <c r="F1947" t="s">
        <v>18</v>
      </c>
      <c r="G1947" t="s">
        <v>16</v>
      </c>
      <c r="H1947">
        <v>7.4221116922222397</v>
      </c>
      <c r="J1947">
        <f t="shared" si="306"/>
        <v>1946</v>
      </c>
      <c r="K1947" t="str">
        <f t="shared" si="300"/>
        <v>CenterPointSouth LZ</v>
      </c>
      <c r="L1947" s="10">
        <f t="shared" si="307"/>
        <v>45887</v>
      </c>
      <c r="M1947" s="10">
        <f t="shared" si="308"/>
        <v>46508</v>
      </c>
      <c r="N1947" t="str">
        <f t="shared" si="301"/>
        <v>NA</v>
      </c>
      <c r="O1947" t="str">
        <f t="shared" si="302"/>
        <v>MED</v>
      </c>
      <c r="P1947" t="str">
        <f t="shared" si="303"/>
        <v>APG&amp;E</v>
      </c>
      <c r="Q1947">
        <f t="shared" si="304"/>
        <v>36</v>
      </c>
      <c r="R1947">
        <v>0</v>
      </c>
      <c r="S1947">
        <f>200</f>
        <v>200</v>
      </c>
      <c r="T1947" s="9">
        <f t="shared" si="309"/>
        <v>74.221116922222393</v>
      </c>
      <c r="U1947">
        <f>0</f>
        <v>0</v>
      </c>
      <c r="V1947" s="9">
        <f t="shared" si="305"/>
        <v>74.221116922222393</v>
      </c>
      <c r="W1947" s="9">
        <f>0</f>
        <v>0</v>
      </c>
      <c r="X1947" s="9">
        <f>0</f>
        <v>0</v>
      </c>
      <c r="Y1947" s="9">
        <f>0</f>
        <v>0</v>
      </c>
      <c r="Z1947" s="9">
        <f>0</f>
        <v>0</v>
      </c>
      <c r="AA1947">
        <f>10</f>
        <v>10</v>
      </c>
    </row>
    <row r="1948" spans="1:27" x14ac:dyDescent="0.55000000000000004">
      <c r="A1948" s="10">
        <v>46539</v>
      </c>
      <c r="B1948" t="s">
        <v>11</v>
      </c>
      <c r="C1948" t="s">
        <v>23</v>
      </c>
      <c r="D1948" t="s">
        <v>19</v>
      </c>
      <c r="E1948" t="s">
        <v>28</v>
      </c>
      <c r="F1948" t="s">
        <v>15</v>
      </c>
      <c r="G1948" t="s">
        <v>16</v>
      </c>
      <c r="H1948">
        <v>7.4441196512947299</v>
      </c>
      <c r="J1948">
        <f t="shared" si="306"/>
        <v>1947</v>
      </c>
      <c r="K1948" t="str">
        <f t="shared" si="300"/>
        <v>CenterPointSouth LZ</v>
      </c>
      <c r="L1948" s="10">
        <f t="shared" si="307"/>
        <v>45887</v>
      </c>
      <c r="M1948" s="10">
        <f t="shared" si="308"/>
        <v>46539</v>
      </c>
      <c r="N1948" t="str">
        <f t="shared" si="301"/>
        <v>NA</v>
      </c>
      <c r="O1948" t="str">
        <f t="shared" si="302"/>
        <v>MED</v>
      </c>
      <c r="P1948" t="str">
        <f t="shared" si="303"/>
        <v>APG&amp;E</v>
      </c>
      <c r="Q1948">
        <f t="shared" si="304"/>
        <v>12</v>
      </c>
      <c r="R1948">
        <v>0</v>
      </c>
      <c r="S1948">
        <f>200</f>
        <v>200</v>
      </c>
      <c r="T1948" s="9">
        <f t="shared" si="309"/>
        <v>74.4411965129473</v>
      </c>
      <c r="U1948">
        <f>0</f>
        <v>0</v>
      </c>
      <c r="V1948" s="9">
        <f t="shared" si="305"/>
        <v>74.4411965129473</v>
      </c>
      <c r="W1948" s="9">
        <f>0</f>
        <v>0</v>
      </c>
      <c r="X1948" s="9">
        <f>0</f>
        <v>0</v>
      </c>
      <c r="Y1948" s="9">
        <f>0</f>
        <v>0</v>
      </c>
      <c r="Z1948" s="9">
        <f>0</f>
        <v>0</v>
      </c>
      <c r="AA1948">
        <f>10</f>
        <v>10</v>
      </c>
    </row>
    <row r="1949" spans="1:27" x14ac:dyDescent="0.55000000000000004">
      <c r="A1949" s="10">
        <v>46539</v>
      </c>
      <c r="B1949" t="s">
        <v>11</v>
      </c>
      <c r="C1949" t="s">
        <v>23</v>
      </c>
      <c r="D1949" t="s">
        <v>19</v>
      </c>
      <c r="E1949" t="s">
        <v>28</v>
      </c>
      <c r="F1949" t="s">
        <v>17</v>
      </c>
      <c r="G1949" t="s">
        <v>16</v>
      </c>
      <c r="H1949">
        <v>7.4592718960766202</v>
      </c>
      <c r="J1949">
        <f t="shared" si="306"/>
        <v>1948</v>
      </c>
      <c r="K1949" t="str">
        <f t="shared" si="300"/>
        <v>CenterPointSouth LZ</v>
      </c>
      <c r="L1949" s="10">
        <f t="shared" si="307"/>
        <v>45887</v>
      </c>
      <c r="M1949" s="10">
        <f t="shared" si="308"/>
        <v>46539</v>
      </c>
      <c r="N1949" t="str">
        <f t="shared" si="301"/>
        <v>NA</v>
      </c>
      <c r="O1949" t="str">
        <f t="shared" si="302"/>
        <v>MED</v>
      </c>
      <c r="P1949" t="str">
        <f t="shared" si="303"/>
        <v>APG&amp;E</v>
      </c>
      <c r="Q1949">
        <f t="shared" si="304"/>
        <v>24</v>
      </c>
      <c r="R1949">
        <v>0</v>
      </c>
      <c r="S1949">
        <f>200</f>
        <v>200</v>
      </c>
      <c r="T1949" s="9">
        <f t="shared" si="309"/>
        <v>74.592718960766206</v>
      </c>
      <c r="U1949">
        <f>0</f>
        <v>0</v>
      </c>
      <c r="V1949" s="9">
        <f t="shared" si="305"/>
        <v>74.592718960766206</v>
      </c>
      <c r="W1949" s="9">
        <f>0</f>
        <v>0</v>
      </c>
      <c r="X1949" s="9">
        <f>0</f>
        <v>0</v>
      </c>
      <c r="Y1949" s="9">
        <f>0</f>
        <v>0</v>
      </c>
      <c r="Z1949" s="9">
        <f>0</f>
        <v>0</v>
      </c>
      <c r="AA1949">
        <f>10</f>
        <v>10</v>
      </c>
    </row>
    <row r="1950" spans="1:27" x14ac:dyDescent="0.55000000000000004">
      <c r="A1950" s="10">
        <v>46539</v>
      </c>
      <c r="B1950" t="s">
        <v>11</v>
      </c>
      <c r="C1950" t="s">
        <v>23</v>
      </c>
      <c r="D1950" t="s">
        <v>19</v>
      </c>
      <c r="E1950" t="s">
        <v>28</v>
      </c>
      <c r="F1950" t="s">
        <v>18</v>
      </c>
      <c r="G1950" t="s">
        <v>16</v>
      </c>
      <c r="H1950">
        <v>7.4290758212040497</v>
      </c>
      <c r="J1950">
        <f t="shared" si="306"/>
        <v>1949</v>
      </c>
      <c r="K1950" t="str">
        <f t="shared" si="300"/>
        <v>CenterPointSouth LZ</v>
      </c>
      <c r="L1950" s="10">
        <f t="shared" si="307"/>
        <v>45887</v>
      </c>
      <c r="M1950" s="10">
        <f t="shared" si="308"/>
        <v>46539</v>
      </c>
      <c r="N1950" t="str">
        <f t="shared" si="301"/>
        <v>NA</v>
      </c>
      <c r="O1950" t="str">
        <f t="shared" si="302"/>
        <v>MED</v>
      </c>
      <c r="P1950" t="str">
        <f t="shared" si="303"/>
        <v>APG&amp;E</v>
      </c>
      <c r="Q1950">
        <f t="shared" si="304"/>
        <v>36</v>
      </c>
      <c r="R1950">
        <v>0</v>
      </c>
      <c r="S1950">
        <f>200</f>
        <v>200</v>
      </c>
      <c r="T1950" s="9">
        <f t="shared" si="309"/>
        <v>74.290758212040501</v>
      </c>
      <c r="U1950">
        <f>0</f>
        <v>0</v>
      </c>
      <c r="V1950" s="9">
        <f t="shared" si="305"/>
        <v>74.290758212040501</v>
      </c>
      <c r="W1950" s="9">
        <f>0</f>
        <v>0</v>
      </c>
      <c r="X1950" s="9">
        <f>0</f>
        <v>0</v>
      </c>
      <c r="Y1950" s="9">
        <f>0</f>
        <v>0</v>
      </c>
      <c r="Z1950" s="9">
        <f>0</f>
        <v>0</v>
      </c>
      <c r="AA1950">
        <f>10</f>
        <v>10</v>
      </c>
    </row>
    <row r="1951" spans="1:27" x14ac:dyDescent="0.55000000000000004">
      <c r="A1951" s="10">
        <v>46569</v>
      </c>
      <c r="B1951" t="s">
        <v>11</v>
      </c>
      <c r="C1951" t="s">
        <v>23</v>
      </c>
      <c r="D1951" t="s">
        <v>19</v>
      </c>
      <c r="E1951" t="s">
        <v>28</v>
      </c>
      <c r="F1951" t="s">
        <v>15</v>
      </c>
      <c r="G1951" t="s">
        <v>16</v>
      </c>
      <c r="H1951">
        <v>7.4443825028222896</v>
      </c>
      <c r="J1951">
        <f t="shared" si="306"/>
        <v>1950</v>
      </c>
      <c r="K1951" t="str">
        <f t="shared" si="300"/>
        <v>CenterPointSouth LZ</v>
      </c>
      <c r="L1951" s="10">
        <f t="shared" si="307"/>
        <v>45887</v>
      </c>
      <c r="M1951" s="10">
        <f t="shared" si="308"/>
        <v>46569</v>
      </c>
      <c r="N1951" t="str">
        <f t="shared" si="301"/>
        <v>NA</v>
      </c>
      <c r="O1951" t="str">
        <f t="shared" si="302"/>
        <v>MED</v>
      </c>
      <c r="P1951" t="str">
        <f t="shared" si="303"/>
        <v>APG&amp;E</v>
      </c>
      <c r="Q1951">
        <f t="shared" si="304"/>
        <v>12</v>
      </c>
      <c r="R1951">
        <v>0</v>
      </c>
      <c r="S1951">
        <f>200</f>
        <v>200</v>
      </c>
      <c r="T1951" s="9">
        <f t="shared" si="309"/>
        <v>74.443825028222903</v>
      </c>
      <c r="U1951">
        <f>0</f>
        <v>0</v>
      </c>
      <c r="V1951" s="9">
        <f t="shared" si="305"/>
        <v>74.443825028222903</v>
      </c>
      <c r="W1951" s="9">
        <f>0</f>
        <v>0</v>
      </c>
      <c r="X1951" s="9">
        <f>0</f>
        <v>0</v>
      </c>
      <c r="Y1951" s="9">
        <f>0</f>
        <v>0</v>
      </c>
      <c r="Z1951" s="9">
        <f>0</f>
        <v>0</v>
      </c>
      <c r="AA1951">
        <f>10</f>
        <v>10</v>
      </c>
    </row>
    <row r="1952" spans="1:27" x14ac:dyDescent="0.55000000000000004">
      <c r="A1952" s="10">
        <v>46569</v>
      </c>
      <c r="B1952" t="s">
        <v>11</v>
      </c>
      <c r="C1952" t="s">
        <v>23</v>
      </c>
      <c r="D1952" t="s">
        <v>19</v>
      </c>
      <c r="E1952" t="s">
        <v>28</v>
      </c>
      <c r="F1952" t="s">
        <v>17</v>
      </c>
      <c r="G1952" t="s">
        <v>16</v>
      </c>
      <c r="H1952">
        <v>7.4606950637795704</v>
      </c>
      <c r="J1952">
        <f t="shared" si="306"/>
        <v>1951</v>
      </c>
      <c r="K1952" t="str">
        <f t="shared" si="300"/>
        <v>CenterPointSouth LZ</v>
      </c>
      <c r="L1952" s="10">
        <f t="shared" si="307"/>
        <v>45887</v>
      </c>
      <c r="M1952" s="10">
        <f t="shared" si="308"/>
        <v>46569</v>
      </c>
      <c r="N1952" t="str">
        <f t="shared" si="301"/>
        <v>NA</v>
      </c>
      <c r="O1952" t="str">
        <f t="shared" si="302"/>
        <v>MED</v>
      </c>
      <c r="P1952" t="str">
        <f t="shared" si="303"/>
        <v>APG&amp;E</v>
      </c>
      <c r="Q1952">
        <f t="shared" si="304"/>
        <v>24</v>
      </c>
      <c r="R1952">
        <v>0</v>
      </c>
      <c r="S1952">
        <f>200</f>
        <v>200</v>
      </c>
      <c r="T1952" s="9">
        <f t="shared" si="309"/>
        <v>74.606950637795705</v>
      </c>
      <c r="U1952">
        <f>0</f>
        <v>0</v>
      </c>
      <c r="V1952" s="9">
        <f t="shared" si="305"/>
        <v>74.606950637795705</v>
      </c>
      <c r="W1952" s="9">
        <f>0</f>
        <v>0</v>
      </c>
      <c r="X1952" s="9">
        <f>0</f>
        <v>0</v>
      </c>
      <c r="Y1952" s="9">
        <f>0</f>
        <v>0</v>
      </c>
      <c r="Z1952" s="9">
        <f>0</f>
        <v>0</v>
      </c>
      <c r="AA1952">
        <f>10</f>
        <v>10</v>
      </c>
    </row>
    <row r="1953" spans="1:27" x14ac:dyDescent="0.55000000000000004">
      <c r="A1953" s="10">
        <v>46569</v>
      </c>
      <c r="B1953" t="s">
        <v>11</v>
      </c>
      <c r="C1953" t="s">
        <v>23</v>
      </c>
      <c r="D1953" t="s">
        <v>19</v>
      </c>
      <c r="E1953" t="s">
        <v>28</v>
      </c>
      <c r="F1953" t="s">
        <v>18</v>
      </c>
      <c r="G1953" t="s">
        <v>16</v>
      </c>
      <c r="H1953">
        <v>7.4311216264364104</v>
      </c>
      <c r="J1953">
        <f t="shared" si="306"/>
        <v>1952</v>
      </c>
      <c r="K1953" t="str">
        <f t="shared" si="300"/>
        <v>CenterPointSouth LZ</v>
      </c>
      <c r="L1953" s="10">
        <f t="shared" si="307"/>
        <v>45887</v>
      </c>
      <c r="M1953" s="10">
        <f t="shared" si="308"/>
        <v>46569</v>
      </c>
      <c r="N1953" t="str">
        <f t="shared" si="301"/>
        <v>NA</v>
      </c>
      <c r="O1953" t="str">
        <f t="shared" si="302"/>
        <v>MED</v>
      </c>
      <c r="P1953" t="str">
        <f t="shared" si="303"/>
        <v>APG&amp;E</v>
      </c>
      <c r="Q1953">
        <f t="shared" si="304"/>
        <v>36</v>
      </c>
      <c r="R1953">
        <v>0</v>
      </c>
      <c r="S1953">
        <f>200</f>
        <v>200</v>
      </c>
      <c r="T1953" s="9">
        <f t="shared" si="309"/>
        <v>74.311216264364106</v>
      </c>
      <c r="U1953">
        <f>0</f>
        <v>0</v>
      </c>
      <c r="V1953" s="9">
        <f t="shared" si="305"/>
        <v>74.311216264364106</v>
      </c>
      <c r="W1953" s="9">
        <f>0</f>
        <v>0</v>
      </c>
      <c r="X1953" s="9">
        <f>0</f>
        <v>0</v>
      </c>
      <c r="Y1953" s="9">
        <f>0</f>
        <v>0</v>
      </c>
      <c r="Z1953" s="9">
        <f>0</f>
        <v>0</v>
      </c>
      <c r="AA1953">
        <f>10</f>
        <v>10</v>
      </c>
    </row>
    <row r="1954" spans="1:27" x14ac:dyDescent="0.55000000000000004">
      <c r="A1954" s="10">
        <v>46600</v>
      </c>
      <c r="B1954" t="s">
        <v>11</v>
      </c>
      <c r="C1954" t="s">
        <v>23</v>
      </c>
      <c r="D1954" t="s">
        <v>19</v>
      </c>
      <c r="E1954" t="s">
        <v>28</v>
      </c>
      <c r="F1954" t="s">
        <v>15</v>
      </c>
      <c r="G1954" t="s">
        <v>16</v>
      </c>
      <c r="H1954">
        <v>7.4521802881543202</v>
      </c>
      <c r="J1954">
        <f t="shared" si="306"/>
        <v>1953</v>
      </c>
      <c r="K1954" t="str">
        <f t="shared" si="300"/>
        <v>CenterPointSouth LZ</v>
      </c>
      <c r="L1954" s="10">
        <f t="shared" si="307"/>
        <v>45887</v>
      </c>
      <c r="M1954" s="10">
        <f t="shared" si="308"/>
        <v>46600</v>
      </c>
      <c r="N1954" t="str">
        <f t="shared" si="301"/>
        <v>NA</v>
      </c>
      <c r="O1954" t="str">
        <f t="shared" si="302"/>
        <v>MED</v>
      </c>
      <c r="P1954" t="str">
        <f t="shared" si="303"/>
        <v>APG&amp;E</v>
      </c>
      <c r="Q1954">
        <f t="shared" si="304"/>
        <v>12</v>
      </c>
      <c r="R1954">
        <v>0</v>
      </c>
      <c r="S1954">
        <f>200</f>
        <v>200</v>
      </c>
      <c r="T1954" s="9">
        <f t="shared" si="309"/>
        <v>74.521802881543209</v>
      </c>
      <c r="U1954">
        <f>0</f>
        <v>0</v>
      </c>
      <c r="V1954" s="9">
        <f t="shared" si="305"/>
        <v>74.521802881543209</v>
      </c>
      <c r="W1954" s="9">
        <f>0</f>
        <v>0</v>
      </c>
      <c r="X1954" s="9">
        <f>0</f>
        <v>0</v>
      </c>
      <c r="Y1954" s="9">
        <f>0</f>
        <v>0</v>
      </c>
      <c r="Z1954" s="9">
        <f>0</f>
        <v>0</v>
      </c>
      <c r="AA1954">
        <f>10</f>
        <v>10</v>
      </c>
    </row>
    <row r="1955" spans="1:27" x14ac:dyDescent="0.55000000000000004">
      <c r="A1955" s="10">
        <v>46600</v>
      </c>
      <c r="B1955" t="s">
        <v>11</v>
      </c>
      <c r="C1955" t="s">
        <v>23</v>
      </c>
      <c r="D1955" t="s">
        <v>19</v>
      </c>
      <c r="E1955" t="s">
        <v>28</v>
      </c>
      <c r="F1955" t="s">
        <v>17</v>
      </c>
      <c r="G1955" t="s">
        <v>16</v>
      </c>
      <c r="H1955">
        <v>7.4659400242283596</v>
      </c>
      <c r="J1955">
        <f t="shared" si="306"/>
        <v>1954</v>
      </c>
      <c r="K1955" t="str">
        <f t="shared" si="300"/>
        <v>CenterPointSouth LZ</v>
      </c>
      <c r="L1955" s="10">
        <f t="shared" si="307"/>
        <v>45887</v>
      </c>
      <c r="M1955" s="10">
        <f t="shared" si="308"/>
        <v>46600</v>
      </c>
      <c r="N1955" t="str">
        <f t="shared" si="301"/>
        <v>NA</v>
      </c>
      <c r="O1955" t="str">
        <f t="shared" si="302"/>
        <v>MED</v>
      </c>
      <c r="P1955" t="str">
        <f t="shared" si="303"/>
        <v>APG&amp;E</v>
      </c>
      <c r="Q1955">
        <f t="shared" si="304"/>
        <v>24</v>
      </c>
      <c r="R1955">
        <v>0</v>
      </c>
      <c r="S1955">
        <f>200</f>
        <v>200</v>
      </c>
      <c r="T1955" s="9">
        <f t="shared" si="309"/>
        <v>74.659400242283596</v>
      </c>
      <c r="U1955">
        <f>0</f>
        <v>0</v>
      </c>
      <c r="V1955" s="9">
        <f t="shared" si="305"/>
        <v>74.659400242283596</v>
      </c>
      <c r="W1955" s="9">
        <f>0</f>
        <v>0</v>
      </c>
      <c r="X1955" s="9">
        <f>0</f>
        <v>0</v>
      </c>
      <c r="Y1955" s="9">
        <f>0</f>
        <v>0</v>
      </c>
      <c r="Z1955" s="9">
        <f>0</f>
        <v>0</v>
      </c>
      <c r="AA1955">
        <f>10</f>
        <v>10</v>
      </c>
    </row>
    <row r="1956" spans="1:27" x14ac:dyDescent="0.55000000000000004">
      <c r="A1956" s="10">
        <v>46600</v>
      </c>
      <c r="B1956" t="s">
        <v>11</v>
      </c>
      <c r="C1956" t="s">
        <v>23</v>
      </c>
      <c r="D1956" t="s">
        <v>19</v>
      </c>
      <c r="E1956" t="s">
        <v>28</v>
      </c>
      <c r="F1956" t="s">
        <v>18</v>
      </c>
      <c r="G1956" t="s">
        <v>16</v>
      </c>
      <c r="H1956">
        <v>7.4319953652341804</v>
      </c>
      <c r="J1956">
        <f t="shared" si="306"/>
        <v>1955</v>
      </c>
      <c r="K1956" t="str">
        <f t="shared" si="300"/>
        <v>CenterPointSouth LZ</v>
      </c>
      <c r="L1956" s="10">
        <f t="shared" si="307"/>
        <v>45887</v>
      </c>
      <c r="M1956" s="10">
        <f t="shared" si="308"/>
        <v>46600</v>
      </c>
      <c r="N1956" t="str">
        <f t="shared" si="301"/>
        <v>NA</v>
      </c>
      <c r="O1956" t="str">
        <f t="shared" si="302"/>
        <v>MED</v>
      </c>
      <c r="P1956" t="str">
        <f t="shared" si="303"/>
        <v>APG&amp;E</v>
      </c>
      <c r="Q1956">
        <f t="shared" si="304"/>
        <v>36</v>
      </c>
      <c r="R1956">
        <v>0</v>
      </c>
      <c r="S1956">
        <f>200</f>
        <v>200</v>
      </c>
      <c r="T1956" s="9">
        <f t="shared" si="309"/>
        <v>74.319953652341809</v>
      </c>
      <c r="U1956">
        <f>0</f>
        <v>0</v>
      </c>
      <c r="V1956" s="9">
        <f t="shared" si="305"/>
        <v>74.319953652341809</v>
      </c>
      <c r="W1956" s="9">
        <f>0</f>
        <v>0</v>
      </c>
      <c r="X1956" s="9">
        <f>0</f>
        <v>0</v>
      </c>
      <c r="Y1956" s="9">
        <f>0</f>
        <v>0</v>
      </c>
      <c r="Z1956" s="9">
        <f>0</f>
        <v>0</v>
      </c>
      <c r="AA1956">
        <f>10</f>
        <v>10</v>
      </c>
    </row>
    <row r="1957" spans="1:27" x14ac:dyDescent="0.55000000000000004">
      <c r="A1957" s="10">
        <v>45870</v>
      </c>
      <c r="B1957" t="s">
        <v>11</v>
      </c>
      <c r="C1957" t="s">
        <v>24</v>
      </c>
      <c r="D1957" t="s">
        <v>20</v>
      </c>
      <c r="E1957" t="s">
        <v>28</v>
      </c>
      <c r="F1957" t="s">
        <v>15</v>
      </c>
      <c r="G1957" t="s">
        <v>16</v>
      </c>
      <c r="H1957">
        <v>7.7999357447481499</v>
      </c>
      <c r="J1957">
        <f t="shared" si="306"/>
        <v>1956</v>
      </c>
      <c r="K1957" t="str">
        <f t="shared" si="300"/>
        <v>LPLWest LZ</v>
      </c>
      <c r="L1957" s="10">
        <f t="shared" si="307"/>
        <v>45887</v>
      </c>
      <c r="M1957" s="10">
        <f t="shared" si="308"/>
        <v>45870</v>
      </c>
      <c r="N1957" t="str">
        <f t="shared" si="301"/>
        <v>NA</v>
      </c>
      <c r="O1957" t="str">
        <f t="shared" si="302"/>
        <v>MED</v>
      </c>
      <c r="P1957" t="str">
        <f t="shared" si="303"/>
        <v>APG&amp;E</v>
      </c>
      <c r="Q1957">
        <f t="shared" si="304"/>
        <v>12</v>
      </c>
      <c r="R1957">
        <v>0</v>
      </c>
      <c r="S1957">
        <f>200</f>
        <v>200</v>
      </c>
      <c r="T1957" s="9">
        <f t="shared" si="309"/>
        <v>77.999357447481501</v>
      </c>
      <c r="U1957">
        <f>0</f>
        <v>0</v>
      </c>
      <c r="V1957" s="9">
        <f t="shared" si="305"/>
        <v>77.999357447481501</v>
      </c>
      <c r="W1957" s="9">
        <f>0</f>
        <v>0</v>
      </c>
      <c r="X1957" s="9">
        <f>0</f>
        <v>0</v>
      </c>
      <c r="Y1957" s="9">
        <f>0</f>
        <v>0</v>
      </c>
      <c r="Z1957" s="9">
        <f>0</f>
        <v>0</v>
      </c>
      <c r="AA1957">
        <f>10</f>
        <v>10</v>
      </c>
    </row>
    <row r="1958" spans="1:27" x14ac:dyDescent="0.55000000000000004">
      <c r="A1958" s="10">
        <v>45870</v>
      </c>
      <c r="B1958" t="s">
        <v>11</v>
      </c>
      <c r="C1958" t="s">
        <v>24</v>
      </c>
      <c r="D1958" t="s">
        <v>20</v>
      </c>
      <c r="E1958" t="s">
        <v>28</v>
      </c>
      <c r="F1958" t="s">
        <v>17</v>
      </c>
      <c r="G1958" t="s">
        <v>16</v>
      </c>
      <c r="H1958">
        <v>8.3604201577532908</v>
      </c>
      <c r="J1958">
        <f t="shared" si="306"/>
        <v>1957</v>
      </c>
      <c r="K1958" t="str">
        <f t="shared" si="300"/>
        <v>LPLWest LZ</v>
      </c>
      <c r="L1958" s="10">
        <f t="shared" si="307"/>
        <v>45887</v>
      </c>
      <c r="M1958" s="10">
        <f t="shared" si="308"/>
        <v>45870</v>
      </c>
      <c r="N1958" t="str">
        <f t="shared" si="301"/>
        <v>NA</v>
      </c>
      <c r="O1958" t="str">
        <f t="shared" si="302"/>
        <v>MED</v>
      </c>
      <c r="P1958" t="str">
        <f t="shared" si="303"/>
        <v>APG&amp;E</v>
      </c>
      <c r="Q1958">
        <f t="shared" si="304"/>
        <v>24</v>
      </c>
      <c r="R1958">
        <v>0</v>
      </c>
      <c r="S1958">
        <f>200</f>
        <v>200</v>
      </c>
      <c r="T1958" s="9">
        <f t="shared" si="309"/>
        <v>83.604201577532905</v>
      </c>
      <c r="U1958">
        <f>0</f>
        <v>0</v>
      </c>
      <c r="V1958" s="9">
        <f t="shared" si="305"/>
        <v>83.604201577532905</v>
      </c>
      <c r="W1958" s="9">
        <f>0</f>
        <v>0</v>
      </c>
      <c r="X1958" s="9">
        <f>0</f>
        <v>0</v>
      </c>
      <c r="Y1958" s="9">
        <f>0</f>
        <v>0</v>
      </c>
      <c r="Z1958" s="9">
        <f>0</f>
        <v>0</v>
      </c>
      <c r="AA1958">
        <f>10</f>
        <v>10</v>
      </c>
    </row>
    <row r="1959" spans="1:27" x14ac:dyDescent="0.55000000000000004">
      <c r="A1959" s="10">
        <v>45870</v>
      </c>
      <c r="B1959" t="s">
        <v>11</v>
      </c>
      <c r="C1959" t="s">
        <v>24</v>
      </c>
      <c r="D1959" t="s">
        <v>20</v>
      </c>
      <c r="E1959" t="s">
        <v>28</v>
      </c>
      <c r="F1959" t="s">
        <v>18</v>
      </c>
      <c r="G1959" t="s">
        <v>16</v>
      </c>
      <c r="H1959">
        <v>8.5744266516624901</v>
      </c>
      <c r="J1959">
        <f t="shared" si="306"/>
        <v>1958</v>
      </c>
      <c r="K1959" t="str">
        <f t="shared" si="300"/>
        <v>LPLWest LZ</v>
      </c>
      <c r="L1959" s="10">
        <f t="shared" si="307"/>
        <v>45887</v>
      </c>
      <c r="M1959" s="10">
        <f t="shared" si="308"/>
        <v>45870</v>
      </c>
      <c r="N1959" t="str">
        <f t="shared" si="301"/>
        <v>NA</v>
      </c>
      <c r="O1959" t="str">
        <f t="shared" si="302"/>
        <v>MED</v>
      </c>
      <c r="P1959" t="str">
        <f t="shared" si="303"/>
        <v>APG&amp;E</v>
      </c>
      <c r="Q1959">
        <f t="shared" si="304"/>
        <v>36</v>
      </c>
      <c r="R1959">
        <v>0</v>
      </c>
      <c r="S1959">
        <f>200</f>
        <v>200</v>
      </c>
      <c r="T1959" s="9">
        <f t="shared" si="309"/>
        <v>85.744266516624904</v>
      </c>
      <c r="U1959">
        <f>0</f>
        <v>0</v>
      </c>
      <c r="V1959" s="9">
        <f t="shared" si="305"/>
        <v>85.744266516624904</v>
      </c>
      <c r="W1959" s="9">
        <f>0</f>
        <v>0</v>
      </c>
      <c r="X1959" s="9">
        <f>0</f>
        <v>0</v>
      </c>
      <c r="Y1959" s="9">
        <f>0</f>
        <v>0</v>
      </c>
      <c r="Z1959" s="9">
        <f>0</f>
        <v>0</v>
      </c>
      <c r="AA1959">
        <f>10</f>
        <v>10</v>
      </c>
    </row>
    <row r="1960" spans="1:27" x14ac:dyDescent="0.55000000000000004">
      <c r="A1960" s="10">
        <v>45870</v>
      </c>
      <c r="B1960" t="s">
        <v>11</v>
      </c>
      <c r="C1960" t="s">
        <v>24</v>
      </c>
      <c r="D1960" t="s">
        <v>20</v>
      </c>
      <c r="E1960" t="s">
        <v>28</v>
      </c>
      <c r="F1960" t="s">
        <v>29</v>
      </c>
      <c r="G1960" t="s">
        <v>16</v>
      </c>
      <c r="H1960">
        <v>8.7709759694823806</v>
      </c>
      <c r="J1960">
        <f t="shared" si="306"/>
        <v>1959</v>
      </c>
      <c r="K1960" t="str">
        <f t="shared" si="300"/>
        <v>LPLWest LZ</v>
      </c>
      <c r="L1960" s="10">
        <f t="shared" si="307"/>
        <v>45887</v>
      </c>
      <c r="M1960" s="10">
        <f t="shared" si="308"/>
        <v>45870</v>
      </c>
      <c r="N1960" t="str">
        <f t="shared" si="301"/>
        <v>NA</v>
      </c>
      <c r="O1960" t="str">
        <f t="shared" si="302"/>
        <v>MED</v>
      </c>
      <c r="P1960" t="str">
        <f t="shared" si="303"/>
        <v>APG&amp;E</v>
      </c>
      <c r="Q1960">
        <f t="shared" si="304"/>
        <v>48</v>
      </c>
      <c r="R1960">
        <v>0</v>
      </c>
      <c r="S1960">
        <f>200</f>
        <v>200</v>
      </c>
      <c r="T1960" s="9">
        <f t="shared" si="309"/>
        <v>87.709759694823802</v>
      </c>
      <c r="U1960">
        <f>0</f>
        <v>0</v>
      </c>
      <c r="V1960" s="9">
        <f t="shared" si="305"/>
        <v>87.709759694823802</v>
      </c>
      <c r="W1960" s="9">
        <f>0</f>
        <v>0</v>
      </c>
      <c r="X1960" s="9">
        <f>0</f>
        <v>0</v>
      </c>
      <c r="Y1960" s="9">
        <f>0</f>
        <v>0</v>
      </c>
      <c r="Z1960" s="9">
        <f>0</f>
        <v>0</v>
      </c>
      <c r="AA1960">
        <f>10</f>
        <v>10</v>
      </c>
    </row>
    <row r="1961" spans="1:27" x14ac:dyDescent="0.55000000000000004">
      <c r="A1961" s="10">
        <v>45870</v>
      </c>
      <c r="B1961" t="s">
        <v>11</v>
      </c>
      <c r="C1961" t="s">
        <v>24</v>
      </c>
      <c r="D1961" t="s">
        <v>20</v>
      </c>
      <c r="E1961" t="s">
        <v>28</v>
      </c>
      <c r="F1961" t="s">
        <v>30</v>
      </c>
      <c r="G1961" t="s">
        <v>16</v>
      </c>
      <c r="H1961">
        <v>8.9037651901677695</v>
      </c>
      <c r="J1961">
        <f t="shared" si="306"/>
        <v>1960</v>
      </c>
      <c r="K1961" t="str">
        <f t="shared" si="300"/>
        <v>LPLWest LZ</v>
      </c>
      <c r="L1961" s="10">
        <f t="shared" si="307"/>
        <v>45887</v>
      </c>
      <c r="M1961" s="10">
        <f t="shared" si="308"/>
        <v>45870</v>
      </c>
      <c r="N1961" t="str">
        <f t="shared" si="301"/>
        <v>NA</v>
      </c>
      <c r="O1961" t="str">
        <f t="shared" si="302"/>
        <v>MED</v>
      </c>
      <c r="P1961" t="str">
        <f t="shared" si="303"/>
        <v>APG&amp;E</v>
      </c>
      <c r="Q1961">
        <f t="shared" si="304"/>
        <v>60</v>
      </c>
      <c r="R1961">
        <v>0</v>
      </c>
      <c r="S1961">
        <f>200</f>
        <v>200</v>
      </c>
      <c r="T1961" s="9">
        <f t="shared" si="309"/>
        <v>89.037651901677691</v>
      </c>
      <c r="U1961">
        <f>0</f>
        <v>0</v>
      </c>
      <c r="V1961" s="9">
        <f t="shared" si="305"/>
        <v>89.037651901677691</v>
      </c>
      <c r="W1961" s="9">
        <f>0</f>
        <v>0</v>
      </c>
      <c r="X1961" s="9">
        <f>0</f>
        <v>0</v>
      </c>
      <c r="Y1961" s="9">
        <f>0</f>
        <v>0</v>
      </c>
      <c r="Z1961" s="9">
        <f>0</f>
        <v>0</v>
      </c>
      <c r="AA1961">
        <f>10</f>
        <v>10</v>
      </c>
    </row>
    <row r="1962" spans="1:27" x14ac:dyDescent="0.55000000000000004">
      <c r="A1962" s="10">
        <v>45901</v>
      </c>
      <c r="B1962" t="s">
        <v>11</v>
      </c>
      <c r="C1962" t="s">
        <v>24</v>
      </c>
      <c r="D1962" t="s">
        <v>20</v>
      </c>
      <c r="E1962" t="s">
        <v>28</v>
      </c>
      <c r="F1962" t="s">
        <v>15</v>
      </c>
      <c r="G1962" t="s">
        <v>16</v>
      </c>
      <c r="H1962">
        <v>8.3372589831996606</v>
      </c>
      <c r="J1962">
        <f t="shared" si="306"/>
        <v>1961</v>
      </c>
      <c r="K1962" t="str">
        <f t="shared" si="300"/>
        <v>LPLWest LZ</v>
      </c>
      <c r="L1962" s="10">
        <f t="shared" si="307"/>
        <v>45887</v>
      </c>
      <c r="M1962" s="10">
        <f t="shared" si="308"/>
        <v>45901</v>
      </c>
      <c r="N1962" t="str">
        <f t="shared" si="301"/>
        <v>NA</v>
      </c>
      <c r="O1962" t="str">
        <f t="shared" si="302"/>
        <v>MED</v>
      </c>
      <c r="P1962" t="str">
        <f t="shared" si="303"/>
        <v>APG&amp;E</v>
      </c>
      <c r="Q1962">
        <f t="shared" si="304"/>
        <v>12</v>
      </c>
      <c r="R1962">
        <v>0</v>
      </c>
      <c r="S1962">
        <f>200</f>
        <v>200</v>
      </c>
      <c r="T1962" s="9">
        <f t="shared" si="309"/>
        <v>83.372589831996606</v>
      </c>
      <c r="U1962">
        <f>0</f>
        <v>0</v>
      </c>
      <c r="V1962" s="9">
        <f t="shared" si="305"/>
        <v>83.372589831996606</v>
      </c>
      <c r="W1962" s="9">
        <f>0</f>
        <v>0</v>
      </c>
      <c r="X1962" s="9">
        <f>0</f>
        <v>0</v>
      </c>
      <c r="Y1962" s="9">
        <f>0</f>
        <v>0</v>
      </c>
      <c r="Z1962" s="9">
        <f>0</f>
        <v>0</v>
      </c>
      <c r="AA1962">
        <f>10</f>
        <v>10</v>
      </c>
    </row>
    <row r="1963" spans="1:27" x14ac:dyDescent="0.55000000000000004">
      <c r="A1963" s="10">
        <v>45901</v>
      </c>
      <c r="B1963" t="s">
        <v>11</v>
      </c>
      <c r="C1963" t="s">
        <v>24</v>
      </c>
      <c r="D1963" t="s">
        <v>20</v>
      </c>
      <c r="E1963" t="s">
        <v>28</v>
      </c>
      <c r="F1963" t="s">
        <v>17</v>
      </c>
      <c r="G1963" t="s">
        <v>16</v>
      </c>
      <c r="H1963">
        <v>8.6314833119268108</v>
      </c>
      <c r="J1963">
        <f t="shared" si="306"/>
        <v>1962</v>
      </c>
      <c r="K1963" t="str">
        <f t="shared" si="300"/>
        <v>LPLWest LZ</v>
      </c>
      <c r="L1963" s="10">
        <f t="shared" si="307"/>
        <v>45887</v>
      </c>
      <c r="M1963" s="10">
        <f t="shared" si="308"/>
        <v>45901</v>
      </c>
      <c r="N1963" t="str">
        <f t="shared" si="301"/>
        <v>NA</v>
      </c>
      <c r="O1963" t="str">
        <f t="shared" si="302"/>
        <v>MED</v>
      </c>
      <c r="P1963" t="str">
        <f t="shared" si="303"/>
        <v>APG&amp;E</v>
      </c>
      <c r="Q1963">
        <f t="shared" si="304"/>
        <v>24</v>
      </c>
      <c r="R1963">
        <v>0</v>
      </c>
      <c r="S1963">
        <f>200</f>
        <v>200</v>
      </c>
      <c r="T1963" s="9">
        <f t="shared" si="309"/>
        <v>86.314833119268116</v>
      </c>
      <c r="U1963">
        <f>0</f>
        <v>0</v>
      </c>
      <c r="V1963" s="9">
        <f t="shared" si="305"/>
        <v>86.314833119268116</v>
      </c>
      <c r="W1963" s="9">
        <f>0</f>
        <v>0</v>
      </c>
      <c r="X1963" s="9">
        <f>0</f>
        <v>0</v>
      </c>
      <c r="Y1963" s="9">
        <f>0</f>
        <v>0</v>
      </c>
      <c r="Z1963" s="9">
        <f>0</f>
        <v>0</v>
      </c>
      <c r="AA1963">
        <f>10</f>
        <v>10</v>
      </c>
    </row>
    <row r="1964" spans="1:27" x14ac:dyDescent="0.55000000000000004">
      <c r="A1964" s="10">
        <v>45901</v>
      </c>
      <c r="B1964" t="s">
        <v>11</v>
      </c>
      <c r="C1964" t="s">
        <v>24</v>
      </c>
      <c r="D1964" t="s">
        <v>20</v>
      </c>
      <c r="E1964" t="s">
        <v>28</v>
      </c>
      <c r="F1964" t="s">
        <v>18</v>
      </c>
      <c r="G1964" t="s">
        <v>16</v>
      </c>
      <c r="H1964">
        <v>8.7388990253213308</v>
      </c>
      <c r="J1964">
        <f t="shared" si="306"/>
        <v>1963</v>
      </c>
      <c r="K1964" t="str">
        <f t="shared" si="300"/>
        <v>LPLWest LZ</v>
      </c>
      <c r="L1964" s="10">
        <f t="shared" si="307"/>
        <v>45887</v>
      </c>
      <c r="M1964" s="10">
        <f t="shared" si="308"/>
        <v>45901</v>
      </c>
      <c r="N1964" t="str">
        <f t="shared" si="301"/>
        <v>NA</v>
      </c>
      <c r="O1964" t="str">
        <f t="shared" si="302"/>
        <v>MED</v>
      </c>
      <c r="P1964" t="str">
        <f t="shared" si="303"/>
        <v>APG&amp;E</v>
      </c>
      <c r="Q1964">
        <f t="shared" si="304"/>
        <v>36</v>
      </c>
      <c r="R1964">
        <v>0</v>
      </c>
      <c r="S1964">
        <f>200</f>
        <v>200</v>
      </c>
      <c r="T1964" s="9">
        <f t="shared" si="309"/>
        <v>87.388990253213308</v>
      </c>
      <c r="U1964">
        <f>0</f>
        <v>0</v>
      </c>
      <c r="V1964" s="9">
        <f t="shared" si="305"/>
        <v>87.388990253213308</v>
      </c>
      <c r="W1964" s="9">
        <f>0</f>
        <v>0</v>
      </c>
      <c r="X1964" s="9">
        <f>0</f>
        <v>0</v>
      </c>
      <c r="Y1964" s="9">
        <f>0</f>
        <v>0</v>
      </c>
      <c r="Z1964" s="9">
        <f>0</f>
        <v>0</v>
      </c>
      <c r="AA1964">
        <f>10</f>
        <v>10</v>
      </c>
    </row>
    <row r="1965" spans="1:27" x14ac:dyDescent="0.55000000000000004">
      <c r="A1965" s="10">
        <v>45901</v>
      </c>
      <c r="B1965" t="s">
        <v>11</v>
      </c>
      <c r="C1965" t="s">
        <v>24</v>
      </c>
      <c r="D1965" t="s">
        <v>20</v>
      </c>
      <c r="E1965" t="s">
        <v>28</v>
      </c>
      <c r="F1965" t="s">
        <v>29</v>
      </c>
      <c r="G1965" t="s">
        <v>16</v>
      </c>
      <c r="H1965">
        <v>8.8977292470116804</v>
      </c>
      <c r="J1965">
        <f t="shared" si="306"/>
        <v>1964</v>
      </c>
      <c r="K1965" t="str">
        <f t="shared" si="300"/>
        <v>LPLWest LZ</v>
      </c>
      <c r="L1965" s="10">
        <f t="shared" si="307"/>
        <v>45887</v>
      </c>
      <c r="M1965" s="10">
        <f t="shared" si="308"/>
        <v>45901</v>
      </c>
      <c r="N1965" t="str">
        <f t="shared" si="301"/>
        <v>NA</v>
      </c>
      <c r="O1965" t="str">
        <f t="shared" si="302"/>
        <v>MED</v>
      </c>
      <c r="P1965" t="str">
        <f t="shared" si="303"/>
        <v>APG&amp;E</v>
      </c>
      <c r="Q1965">
        <f t="shared" si="304"/>
        <v>48</v>
      </c>
      <c r="R1965">
        <v>0</v>
      </c>
      <c r="S1965">
        <f>200</f>
        <v>200</v>
      </c>
      <c r="T1965" s="9">
        <f t="shared" si="309"/>
        <v>88.977292470116808</v>
      </c>
      <c r="U1965">
        <f>0</f>
        <v>0</v>
      </c>
      <c r="V1965" s="9">
        <f t="shared" si="305"/>
        <v>88.977292470116808</v>
      </c>
      <c r="W1965" s="9">
        <f>0</f>
        <v>0</v>
      </c>
      <c r="X1965" s="9">
        <f>0</f>
        <v>0</v>
      </c>
      <c r="Y1965" s="9">
        <f>0</f>
        <v>0</v>
      </c>
      <c r="Z1965" s="9">
        <f>0</f>
        <v>0</v>
      </c>
      <c r="AA1965">
        <f>10</f>
        <v>10</v>
      </c>
    </row>
    <row r="1966" spans="1:27" x14ac:dyDescent="0.55000000000000004">
      <c r="A1966" s="10">
        <v>45901</v>
      </c>
      <c r="B1966" t="s">
        <v>11</v>
      </c>
      <c r="C1966" t="s">
        <v>24</v>
      </c>
      <c r="D1966" t="s">
        <v>20</v>
      </c>
      <c r="E1966" t="s">
        <v>28</v>
      </c>
      <c r="F1966" t="s">
        <v>30</v>
      </c>
      <c r="G1966" t="s">
        <v>16</v>
      </c>
      <c r="H1966">
        <v>9.0001150440758195</v>
      </c>
      <c r="J1966">
        <f t="shared" si="306"/>
        <v>1965</v>
      </c>
      <c r="K1966" t="str">
        <f t="shared" si="300"/>
        <v>LPLWest LZ</v>
      </c>
      <c r="L1966" s="10">
        <f t="shared" si="307"/>
        <v>45887</v>
      </c>
      <c r="M1966" s="10">
        <f t="shared" si="308"/>
        <v>45901</v>
      </c>
      <c r="N1966" t="str">
        <f t="shared" si="301"/>
        <v>NA</v>
      </c>
      <c r="O1966" t="str">
        <f t="shared" si="302"/>
        <v>MED</v>
      </c>
      <c r="P1966" t="str">
        <f t="shared" si="303"/>
        <v>APG&amp;E</v>
      </c>
      <c r="Q1966">
        <f t="shared" si="304"/>
        <v>60</v>
      </c>
      <c r="R1966">
        <v>0</v>
      </c>
      <c r="S1966">
        <f>200</f>
        <v>200</v>
      </c>
      <c r="T1966" s="9">
        <f t="shared" si="309"/>
        <v>90.001150440758195</v>
      </c>
      <c r="U1966">
        <f>0</f>
        <v>0</v>
      </c>
      <c r="V1966" s="9">
        <f t="shared" si="305"/>
        <v>90.001150440758195</v>
      </c>
      <c r="W1966" s="9">
        <f>0</f>
        <v>0</v>
      </c>
      <c r="X1966" s="9">
        <f>0</f>
        <v>0</v>
      </c>
      <c r="Y1966" s="9">
        <f>0</f>
        <v>0</v>
      </c>
      <c r="Z1966" s="9">
        <f>0</f>
        <v>0</v>
      </c>
      <c r="AA1966">
        <f>10</f>
        <v>10</v>
      </c>
    </row>
    <row r="1967" spans="1:27" x14ac:dyDescent="0.55000000000000004">
      <c r="A1967" s="10">
        <v>45931</v>
      </c>
      <c r="B1967" t="s">
        <v>11</v>
      </c>
      <c r="C1967" t="s">
        <v>24</v>
      </c>
      <c r="D1967" t="s">
        <v>20</v>
      </c>
      <c r="E1967" t="s">
        <v>28</v>
      </c>
      <c r="F1967" t="s">
        <v>15</v>
      </c>
      <c r="G1967" t="s">
        <v>16</v>
      </c>
      <c r="H1967">
        <v>8.5103689145460404</v>
      </c>
      <c r="J1967">
        <f t="shared" si="306"/>
        <v>1966</v>
      </c>
      <c r="K1967" t="str">
        <f t="shared" si="300"/>
        <v>LPLWest LZ</v>
      </c>
      <c r="L1967" s="10">
        <f t="shared" si="307"/>
        <v>45887</v>
      </c>
      <c r="M1967" s="10">
        <f t="shared" si="308"/>
        <v>45931</v>
      </c>
      <c r="N1967" t="str">
        <f t="shared" si="301"/>
        <v>NA</v>
      </c>
      <c r="O1967" t="str">
        <f t="shared" si="302"/>
        <v>MED</v>
      </c>
      <c r="P1967" t="str">
        <f t="shared" si="303"/>
        <v>APG&amp;E</v>
      </c>
      <c r="Q1967">
        <f t="shared" si="304"/>
        <v>12</v>
      </c>
      <c r="R1967">
        <v>0</v>
      </c>
      <c r="S1967">
        <f>200</f>
        <v>200</v>
      </c>
      <c r="T1967" s="9">
        <f t="shared" si="309"/>
        <v>85.103689145460407</v>
      </c>
      <c r="U1967">
        <f>0</f>
        <v>0</v>
      </c>
      <c r="V1967" s="9">
        <f t="shared" si="305"/>
        <v>85.103689145460407</v>
      </c>
      <c r="W1967" s="9">
        <f>0</f>
        <v>0</v>
      </c>
      <c r="X1967" s="9">
        <f>0</f>
        <v>0</v>
      </c>
      <c r="Y1967" s="9">
        <f>0</f>
        <v>0</v>
      </c>
      <c r="Z1967" s="9">
        <f>0</f>
        <v>0</v>
      </c>
      <c r="AA1967">
        <f>10</f>
        <v>10</v>
      </c>
    </row>
    <row r="1968" spans="1:27" x14ac:dyDescent="0.55000000000000004">
      <c r="A1968" s="10">
        <v>45931</v>
      </c>
      <c r="B1968" t="s">
        <v>11</v>
      </c>
      <c r="C1968" t="s">
        <v>24</v>
      </c>
      <c r="D1968" t="s">
        <v>20</v>
      </c>
      <c r="E1968" t="s">
        <v>28</v>
      </c>
      <c r="F1968" t="s">
        <v>17</v>
      </c>
      <c r="G1968" t="s">
        <v>16</v>
      </c>
      <c r="H1968">
        <v>8.7377453350549104</v>
      </c>
      <c r="J1968">
        <f t="shared" si="306"/>
        <v>1967</v>
      </c>
      <c r="K1968" t="str">
        <f t="shared" si="300"/>
        <v>LPLWest LZ</v>
      </c>
      <c r="L1968" s="10">
        <f t="shared" si="307"/>
        <v>45887</v>
      </c>
      <c r="M1968" s="10">
        <f t="shared" si="308"/>
        <v>45931</v>
      </c>
      <c r="N1968" t="str">
        <f t="shared" si="301"/>
        <v>NA</v>
      </c>
      <c r="O1968" t="str">
        <f t="shared" si="302"/>
        <v>MED</v>
      </c>
      <c r="P1968" t="str">
        <f t="shared" si="303"/>
        <v>APG&amp;E</v>
      </c>
      <c r="Q1968">
        <f t="shared" si="304"/>
        <v>24</v>
      </c>
      <c r="R1968">
        <v>0</v>
      </c>
      <c r="S1968">
        <f>200</f>
        <v>200</v>
      </c>
      <c r="T1968" s="9">
        <f t="shared" si="309"/>
        <v>87.377453350549104</v>
      </c>
      <c r="U1968">
        <f>0</f>
        <v>0</v>
      </c>
      <c r="V1968" s="9">
        <f t="shared" si="305"/>
        <v>87.377453350549104</v>
      </c>
      <c r="W1968" s="9">
        <f>0</f>
        <v>0</v>
      </c>
      <c r="X1968" s="9">
        <f>0</f>
        <v>0</v>
      </c>
      <c r="Y1968" s="9">
        <f>0</f>
        <v>0</v>
      </c>
      <c r="Z1968" s="9">
        <f>0</f>
        <v>0</v>
      </c>
      <c r="AA1968">
        <f>10</f>
        <v>10</v>
      </c>
    </row>
    <row r="1969" spans="1:27" x14ac:dyDescent="0.55000000000000004">
      <c r="A1969" s="10">
        <v>45931</v>
      </c>
      <c r="B1969" t="s">
        <v>11</v>
      </c>
      <c r="C1969" t="s">
        <v>24</v>
      </c>
      <c r="D1969" t="s">
        <v>20</v>
      </c>
      <c r="E1969" t="s">
        <v>28</v>
      </c>
      <c r="F1969" t="s">
        <v>18</v>
      </c>
      <c r="G1969" t="s">
        <v>16</v>
      </c>
      <c r="H1969">
        <v>8.8041536367259905</v>
      </c>
      <c r="J1969">
        <f t="shared" si="306"/>
        <v>1968</v>
      </c>
      <c r="K1969" t="str">
        <f t="shared" si="300"/>
        <v>LPLWest LZ</v>
      </c>
      <c r="L1969" s="10">
        <f t="shared" si="307"/>
        <v>45887</v>
      </c>
      <c r="M1969" s="10">
        <f t="shared" si="308"/>
        <v>45931</v>
      </c>
      <c r="N1969" t="str">
        <f t="shared" si="301"/>
        <v>NA</v>
      </c>
      <c r="O1969" t="str">
        <f t="shared" si="302"/>
        <v>MED</v>
      </c>
      <c r="P1969" t="str">
        <f t="shared" si="303"/>
        <v>APG&amp;E</v>
      </c>
      <c r="Q1969">
        <f t="shared" si="304"/>
        <v>36</v>
      </c>
      <c r="R1969">
        <v>0</v>
      </c>
      <c r="S1969">
        <f>200</f>
        <v>200</v>
      </c>
      <c r="T1969" s="9">
        <f t="shared" si="309"/>
        <v>88.041536367259909</v>
      </c>
      <c r="U1969">
        <f>0</f>
        <v>0</v>
      </c>
      <c r="V1969" s="9">
        <f t="shared" si="305"/>
        <v>88.041536367259909</v>
      </c>
      <c r="W1969" s="9">
        <f>0</f>
        <v>0</v>
      </c>
      <c r="X1969" s="9">
        <f>0</f>
        <v>0</v>
      </c>
      <c r="Y1969" s="9">
        <f>0</f>
        <v>0</v>
      </c>
      <c r="Z1969" s="9">
        <f>0</f>
        <v>0</v>
      </c>
      <c r="AA1969">
        <f>10</f>
        <v>10</v>
      </c>
    </row>
    <row r="1970" spans="1:27" x14ac:dyDescent="0.55000000000000004">
      <c r="A1970" s="10">
        <v>45931</v>
      </c>
      <c r="B1970" t="s">
        <v>11</v>
      </c>
      <c r="C1970" t="s">
        <v>24</v>
      </c>
      <c r="D1970" t="s">
        <v>20</v>
      </c>
      <c r="E1970" t="s">
        <v>28</v>
      </c>
      <c r="F1970" t="s">
        <v>29</v>
      </c>
      <c r="G1970" t="s">
        <v>16</v>
      </c>
      <c r="H1970">
        <v>8.9476008057411498</v>
      </c>
      <c r="J1970">
        <f t="shared" si="306"/>
        <v>1969</v>
      </c>
      <c r="K1970" t="str">
        <f t="shared" si="300"/>
        <v>LPLWest LZ</v>
      </c>
      <c r="L1970" s="10">
        <f t="shared" si="307"/>
        <v>45887</v>
      </c>
      <c r="M1970" s="10">
        <f t="shared" si="308"/>
        <v>45931</v>
      </c>
      <c r="N1970" t="str">
        <f t="shared" si="301"/>
        <v>NA</v>
      </c>
      <c r="O1970" t="str">
        <f t="shared" si="302"/>
        <v>MED</v>
      </c>
      <c r="P1970" t="str">
        <f t="shared" si="303"/>
        <v>APG&amp;E</v>
      </c>
      <c r="Q1970">
        <f t="shared" si="304"/>
        <v>48</v>
      </c>
      <c r="R1970">
        <v>0</v>
      </c>
      <c r="S1970">
        <f>200</f>
        <v>200</v>
      </c>
      <c r="T1970" s="9">
        <f t="shared" si="309"/>
        <v>89.476008057411491</v>
      </c>
      <c r="U1970">
        <f>0</f>
        <v>0</v>
      </c>
      <c r="V1970" s="9">
        <f t="shared" si="305"/>
        <v>89.476008057411491</v>
      </c>
      <c r="W1970" s="9">
        <f>0</f>
        <v>0</v>
      </c>
      <c r="X1970" s="9">
        <f>0</f>
        <v>0</v>
      </c>
      <c r="Y1970" s="9">
        <f>0</f>
        <v>0</v>
      </c>
      <c r="Z1970" s="9">
        <f>0</f>
        <v>0</v>
      </c>
      <c r="AA1970">
        <f>10</f>
        <v>10</v>
      </c>
    </row>
    <row r="1971" spans="1:27" x14ac:dyDescent="0.55000000000000004">
      <c r="A1971" s="10">
        <v>45931</v>
      </c>
      <c r="B1971" t="s">
        <v>11</v>
      </c>
      <c r="C1971" t="s">
        <v>24</v>
      </c>
      <c r="D1971" t="s">
        <v>20</v>
      </c>
      <c r="E1971" t="s">
        <v>28</v>
      </c>
      <c r="F1971" t="s">
        <v>30</v>
      </c>
      <c r="G1971" t="s">
        <v>16</v>
      </c>
      <c r="H1971">
        <v>9.04417125518723</v>
      </c>
      <c r="J1971">
        <f t="shared" si="306"/>
        <v>1970</v>
      </c>
      <c r="K1971" t="str">
        <f t="shared" si="300"/>
        <v>LPLWest LZ</v>
      </c>
      <c r="L1971" s="10">
        <f t="shared" si="307"/>
        <v>45887</v>
      </c>
      <c r="M1971" s="10">
        <f t="shared" si="308"/>
        <v>45931</v>
      </c>
      <c r="N1971" t="str">
        <f t="shared" si="301"/>
        <v>NA</v>
      </c>
      <c r="O1971" t="str">
        <f t="shared" si="302"/>
        <v>MED</v>
      </c>
      <c r="P1971" t="str">
        <f t="shared" si="303"/>
        <v>APG&amp;E</v>
      </c>
      <c r="Q1971">
        <f t="shared" si="304"/>
        <v>60</v>
      </c>
      <c r="R1971">
        <v>0</v>
      </c>
      <c r="S1971">
        <f>200</f>
        <v>200</v>
      </c>
      <c r="T1971" s="9">
        <f t="shared" si="309"/>
        <v>90.4417125518723</v>
      </c>
      <c r="U1971">
        <f>0</f>
        <v>0</v>
      </c>
      <c r="V1971" s="9">
        <f t="shared" si="305"/>
        <v>90.4417125518723</v>
      </c>
      <c r="W1971" s="9">
        <f>0</f>
        <v>0</v>
      </c>
      <c r="X1971" s="9">
        <f>0</f>
        <v>0</v>
      </c>
      <c r="Y1971" s="9">
        <f>0</f>
        <v>0</v>
      </c>
      <c r="Z1971" s="9">
        <f>0</f>
        <v>0</v>
      </c>
      <c r="AA1971">
        <f>10</f>
        <v>10</v>
      </c>
    </row>
    <row r="1972" spans="1:27" x14ac:dyDescent="0.55000000000000004">
      <c r="A1972" s="10">
        <v>45962</v>
      </c>
      <c r="B1972" t="s">
        <v>11</v>
      </c>
      <c r="C1972" t="s">
        <v>24</v>
      </c>
      <c r="D1972" t="s">
        <v>20</v>
      </c>
      <c r="E1972" t="s">
        <v>28</v>
      </c>
      <c r="F1972" t="s">
        <v>15</v>
      </c>
      <c r="G1972" t="s">
        <v>16</v>
      </c>
      <c r="H1972">
        <v>8.5849823709769808</v>
      </c>
      <c r="J1972">
        <f t="shared" si="306"/>
        <v>1971</v>
      </c>
      <c r="K1972" t="str">
        <f t="shared" si="300"/>
        <v>LPLWest LZ</v>
      </c>
      <c r="L1972" s="10">
        <f t="shared" si="307"/>
        <v>45887</v>
      </c>
      <c r="M1972" s="10">
        <f t="shared" si="308"/>
        <v>45962</v>
      </c>
      <c r="N1972" t="str">
        <f t="shared" si="301"/>
        <v>NA</v>
      </c>
      <c r="O1972" t="str">
        <f t="shared" si="302"/>
        <v>MED</v>
      </c>
      <c r="P1972" t="str">
        <f t="shared" si="303"/>
        <v>APG&amp;E</v>
      </c>
      <c r="Q1972">
        <f t="shared" si="304"/>
        <v>12</v>
      </c>
      <c r="R1972">
        <v>0</v>
      </c>
      <c r="S1972">
        <f>200</f>
        <v>200</v>
      </c>
      <c r="T1972" s="9">
        <f t="shared" si="309"/>
        <v>85.849823709769808</v>
      </c>
      <c r="U1972">
        <f>0</f>
        <v>0</v>
      </c>
      <c r="V1972" s="9">
        <f t="shared" si="305"/>
        <v>85.849823709769808</v>
      </c>
      <c r="W1972" s="9">
        <f>0</f>
        <v>0</v>
      </c>
      <c r="X1972" s="9">
        <f>0</f>
        <v>0</v>
      </c>
      <c r="Y1972" s="9">
        <f>0</f>
        <v>0</v>
      </c>
      <c r="Z1972" s="9">
        <f>0</f>
        <v>0</v>
      </c>
      <c r="AA1972">
        <f>10</f>
        <v>10</v>
      </c>
    </row>
    <row r="1973" spans="1:27" x14ac:dyDescent="0.55000000000000004">
      <c r="A1973" s="10">
        <v>45962</v>
      </c>
      <c r="B1973" t="s">
        <v>11</v>
      </c>
      <c r="C1973" t="s">
        <v>24</v>
      </c>
      <c r="D1973" t="s">
        <v>20</v>
      </c>
      <c r="E1973" t="s">
        <v>28</v>
      </c>
      <c r="F1973" t="s">
        <v>17</v>
      </c>
      <c r="G1973" t="s">
        <v>16</v>
      </c>
      <c r="H1973">
        <v>8.7841691668718695</v>
      </c>
      <c r="J1973">
        <f t="shared" si="306"/>
        <v>1972</v>
      </c>
      <c r="K1973" t="str">
        <f t="shared" si="300"/>
        <v>LPLWest LZ</v>
      </c>
      <c r="L1973" s="10">
        <f t="shared" si="307"/>
        <v>45887</v>
      </c>
      <c r="M1973" s="10">
        <f t="shared" si="308"/>
        <v>45962</v>
      </c>
      <c r="N1973" t="str">
        <f t="shared" si="301"/>
        <v>NA</v>
      </c>
      <c r="O1973" t="str">
        <f t="shared" si="302"/>
        <v>MED</v>
      </c>
      <c r="P1973" t="str">
        <f t="shared" si="303"/>
        <v>APG&amp;E</v>
      </c>
      <c r="Q1973">
        <f t="shared" si="304"/>
        <v>24</v>
      </c>
      <c r="R1973">
        <v>0</v>
      </c>
      <c r="S1973">
        <f>200</f>
        <v>200</v>
      </c>
      <c r="T1973" s="9">
        <f t="shared" si="309"/>
        <v>87.841691668718695</v>
      </c>
      <c r="U1973">
        <f>0</f>
        <v>0</v>
      </c>
      <c r="V1973" s="9">
        <f t="shared" si="305"/>
        <v>87.841691668718695</v>
      </c>
      <c r="W1973" s="9">
        <f>0</f>
        <v>0</v>
      </c>
      <c r="X1973" s="9">
        <f>0</f>
        <v>0</v>
      </c>
      <c r="Y1973" s="9">
        <f>0</f>
        <v>0</v>
      </c>
      <c r="Z1973" s="9">
        <f>0</f>
        <v>0</v>
      </c>
      <c r="AA1973">
        <f>10</f>
        <v>10</v>
      </c>
    </row>
    <row r="1974" spans="1:27" x14ac:dyDescent="0.55000000000000004">
      <c r="A1974" s="10">
        <v>45962</v>
      </c>
      <c r="B1974" t="s">
        <v>11</v>
      </c>
      <c r="C1974" t="s">
        <v>24</v>
      </c>
      <c r="D1974" t="s">
        <v>20</v>
      </c>
      <c r="E1974" t="s">
        <v>28</v>
      </c>
      <c r="F1974" t="s">
        <v>18</v>
      </c>
      <c r="G1974" t="s">
        <v>16</v>
      </c>
      <c r="H1974">
        <v>8.8399741887706007</v>
      </c>
      <c r="J1974">
        <f t="shared" si="306"/>
        <v>1973</v>
      </c>
      <c r="K1974" t="str">
        <f t="shared" si="300"/>
        <v>LPLWest LZ</v>
      </c>
      <c r="L1974" s="10">
        <f t="shared" si="307"/>
        <v>45887</v>
      </c>
      <c r="M1974" s="10">
        <f t="shared" si="308"/>
        <v>45962</v>
      </c>
      <c r="N1974" t="str">
        <f t="shared" si="301"/>
        <v>NA</v>
      </c>
      <c r="O1974" t="str">
        <f t="shared" si="302"/>
        <v>MED</v>
      </c>
      <c r="P1974" t="str">
        <f t="shared" si="303"/>
        <v>APG&amp;E</v>
      </c>
      <c r="Q1974">
        <f t="shared" si="304"/>
        <v>36</v>
      </c>
      <c r="R1974">
        <v>0</v>
      </c>
      <c r="S1974">
        <f>200</f>
        <v>200</v>
      </c>
      <c r="T1974" s="9">
        <f t="shared" si="309"/>
        <v>88.399741887706</v>
      </c>
      <c r="U1974">
        <f>0</f>
        <v>0</v>
      </c>
      <c r="V1974" s="9">
        <f t="shared" si="305"/>
        <v>88.399741887706</v>
      </c>
      <c r="W1974" s="9">
        <f>0</f>
        <v>0</v>
      </c>
      <c r="X1974" s="9">
        <f>0</f>
        <v>0</v>
      </c>
      <c r="Y1974" s="9">
        <f>0</f>
        <v>0</v>
      </c>
      <c r="Z1974" s="9">
        <f>0</f>
        <v>0</v>
      </c>
      <c r="AA1974">
        <f>10</f>
        <v>10</v>
      </c>
    </row>
    <row r="1975" spans="1:27" x14ac:dyDescent="0.55000000000000004">
      <c r="A1975" s="10">
        <v>45962</v>
      </c>
      <c r="B1975" t="s">
        <v>11</v>
      </c>
      <c r="C1975" t="s">
        <v>24</v>
      </c>
      <c r="D1975" t="s">
        <v>20</v>
      </c>
      <c r="E1975" t="s">
        <v>28</v>
      </c>
      <c r="F1975" t="s">
        <v>29</v>
      </c>
      <c r="G1975" t="s">
        <v>16</v>
      </c>
      <c r="H1975">
        <v>8.9756546873706107</v>
      </c>
      <c r="J1975">
        <f t="shared" si="306"/>
        <v>1974</v>
      </c>
      <c r="K1975" t="str">
        <f t="shared" si="300"/>
        <v>LPLWest LZ</v>
      </c>
      <c r="L1975" s="10">
        <f t="shared" si="307"/>
        <v>45887</v>
      </c>
      <c r="M1975" s="10">
        <f t="shared" si="308"/>
        <v>45962</v>
      </c>
      <c r="N1975" t="str">
        <f t="shared" si="301"/>
        <v>NA</v>
      </c>
      <c r="O1975" t="str">
        <f t="shared" si="302"/>
        <v>MED</v>
      </c>
      <c r="P1975" t="str">
        <f t="shared" si="303"/>
        <v>APG&amp;E</v>
      </c>
      <c r="Q1975">
        <f t="shared" si="304"/>
        <v>48</v>
      </c>
      <c r="R1975">
        <v>0</v>
      </c>
      <c r="S1975">
        <f>200</f>
        <v>200</v>
      </c>
      <c r="T1975" s="9">
        <f t="shared" si="309"/>
        <v>89.7565468737061</v>
      </c>
      <c r="U1975">
        <f>0</f>
        <v>0</v>
      </c>
      <c r="V1975" s="9">
        <f t="shared" si="305"/>
        <v>89.7565468737061</v>
      </c>
      <c r="W1975" s="9">
        <f>0</f>
        <v>0</v>
      </c>
      <c r="X1975" s="9">
        <f>0</f>
        <v>0</v>
      </c>
      <c r="Y1975" s="9">
        <f>0</f>
        <v>0</v>
      </c>
      <c r="Z1975" s="9">
        <f>0</f>
        <v>0</v>
      </c>
      <c r="AA1975">
        <f>10</f>
        <v>10</v>
      </c>
    </row>
    <row r="1976" spans="1:27" x14ac:dyDescent="0.55000000000000004">
      <c r="A1976" s="10">
        <v>45962</v>
      </c>
      <c r="B1976" t="s">
        <v>11</v>
      </c>
      <c r="C1976" t="s">
        <v>24</v>
      </c>
      <c r="D1976" t="s">
        <v>20</v>
      </c>
      <c r="E1976" t="s">
        <v>28</v>
      </c>
      <c r="F1976" t="s">
        <v>30</v>
      </c>
      <c r="G1976" t="s">
        <v>16</v>
      </c>
      <c r="H1976">
        <v>9.0717242532434597</v>
      </c>
      <c r="J1976">
        <f t="shared" si="306"/>
        <v>1975</v>
      </c>
      <c r="K1976" t="str">
        <f t="shared" si="300"/>
        <v>LPLWest LZ</v>
      </c>
      <c r="L1976" s="10">
        <f t="shared" si="307"/>
        <v>45887</v>
      </c>
      <c r="M1976" s="10">
        <f t="shared" si="308"/>
        <v>45962</v>
      </c>
      <c r="N1976" t="str">
        <f t="shared" si="301"/>
        <v>NA</v>
      </c>
      <c r="O1976" t="str">
        <f t="shared" si="302"/>
        <v>MED</v>
      </c>
      <c r="P1976" t="str">
        <f t="shared" si="303"/>
        <v>APG&amp;E</v>
      </c>
      <c r="Q1976">
        <f t="shared" si="304"/>
        <v>60</v>
      </c>
      <c r="R1976">
        <v>0</v>
      </c>
      <c r="S1976">
        <f>200</f>
        <v>200</v>
      </c>
      <c r="T1976" s="9">
        <f t="shared" si="309"/>
        <v>90.717242532434597</v>
      </c>
      <c r="U1976">
        <f>0</f>
        <v>0</v>
      </c>
      <c r="V1976" s="9">
        <f t="shared" si="305"/>
        <v>90.717242532434597</v>
      </c>
      <c r="W1976" s="9">
        <f>0</f>
        <v>0</v>
      </c>
      <c r="X1976" s="9">
        <f>0</f>
        <v>0</v>
      </c>
      <c r="Y1976" s="9">
        <f>0</f>
        <v>0</v>
      </c>
      <c r="Z1976" s="9">
        <f>0</f>
        <v>0</v>
      </c>
      <c r="AA1976">
        <f>10</f>
        <v>10</v>
      </c>
    </row>
    <row r="1977" spans="1:27" x14ac:dyDescent="0.55000000000000004">
      <c r="A1977" s="10">
        <v>45992</v>
      </c>
      <c r="B1977" t="s">
        <v>11</v>
      </c>
      <c r="C1977" t="s">
        <v>24</v>
      </c>
      <c r="D1977" t="s">
        <v>20</v>
      </c>
      <c r="E1977" t="s">
        <v>28</v>
      </c>
      <c r="F1977" t="s">
        <v>15</v>
      </c>
      <c r="G1977" t="s">
        <v>16</v>
      </c>
      <c r="H1977">
        <v>8.6441362162850908</v>
      </c>
      <c r="J1977">
        <f t="shared" si="306"/>
        <v>1976</v>
      </c>
      <c r="K1977" t="str">
        <f t="shared" si="300"/>
        <v>LPLWest LZ</v>
      </c>
      <c r="L1977" s="10">
        <f t="shared" si="307"/>
        <v>45887</v>
      </c>
      <c r="M1977" s="10">
        <f t="shared" si="308"/>
        <v>45992</v>
      </c>
      <c r="N1977" t="str">
        <f t="shared" si="301"/>
        <v>NA</v>
      </c>
      <c r="O1977" t="str">
        <f t="shared" si="302"/>
        <v>MED</v>
      </c>
      <c r="P1977" t="str">
        <f t="shared" si="303"/>
        <v>APG&amp;E</v>
      </c>
      <c r="Q1977">
        <f t="shared" si="304"/>
        <v>12</v>
      </c>
      <c r="R1977">
        <v>0</v>
      </c>
      <c r="S1977">
        <f>200</f>
        <v>200</v>
      </c>
      <c r="T1977" s="9">
        <f t="shared" si="309"/>
        <v>86.441362162850908</v>
      </c>
      <c r="U1977">
        <f>0</f>
        <v>0</v>
      </c>
      <c r="V1977" s="9">
        <f t="shared" si="305"/>
        <v>86.441362162850908</v>
      </c>
      <c r="W1977" s="9">
        <f>0</f>
        <v>0</v>
      </c>
      <c r="X1977" s="9">
        <f>0</f>
        <v>0</v>
      </c>
      <c r="Y1977" s="9">
        <f>0</f>
        <v>0</v>
      </c>
      <c r="Z1977" s="9">
        <f>0</f>
        <v>0</v>
      </c>
      <c r="AA1977">
        <f>10</f>
        <v>10</v>
      </c>
    </row>
    <row r="1978" spans="1:27" x14ac:dyDescent="0.55000000000000004">
      <c r="A1978" s="10">
        <v>45992</v>
      </c>
      <c r="B1978" t="s">
        <v>11</v>
      </c>
      <c r="C1978" t="s">
        <v>24</v>
      </c>
      <c r="D1978" t="s">
        <v>20</v>
      </c>
      <c r="E1978" t="s">
        <v>28</v>
      </c>
      <c r="F1978" t="s">
        <v>17</v>
      </c>
      <c r="G1978" t="s">
        <v>16</v>
      </c>
      <c r="H1978">
        <v>8.8298419551408394</v>
      </c>
      <c r="J1978">
        <f t="shared" si="306"/>
        <v>1977</v>
      </c>
      <c r="K1978" t="str">
        <f t="shared" si="300"/>
        <v>LPLWest LZ</v>
      </c>
      <c r="L1978" s="10">
        <f t="shared" si="307"/>
        <v>45887</v>
      </c>
      <c r="M1978" s="10">
        <f t="shared" si="308"/>
        <v>45992</v>
      </c>
      <c r="N1978" t="str">
        <f t="shared" si="301"/>
        <v>NA</v>
      </c>
      <c r="O1978" t="str">
        <f t="shared" si="302"/>
        <v>MED</v>
      </c>
      <c r="P1978" t="str">
        <f t="shared" si="303"/>
        <v>APG&amp;E</v>
      </c>
      <c r="Q1978">
        <f t="shared" si="304"/>
        <v>24</v>
      </c>
      <c r="R1978">
        <v>0</v>
      </c>
      <c r="S1978">
        <f>200</f>
        <v>200</v>
      </c>
      <c r="T1978" s="9">
        <f t="shared" si="309"/>
        <v>88.298419551408386</v>
      </c>
      <c r="U1978">
        <f>0</f>
        <v>0</v>
      </c>
      <c r="V1978" s="9">
        <f t="shared" si="305"/>
        <v>88.298419551408386</v>
      </c>
      <c r="W1978" s="9">
        <f>0</f>
        <v>0</v>
      </c>
      <c r="X1978" s="9">
        <f>0</f>
        <v>0</v>
      </c>
      <c r="Y1978" s="9">
        <f>0</f>
        <v>0</v>
      </c>
      <c r="Z1978" s="9">
        <f>0</f>
        <v>0</v>
      </c>
      <c r="AA1978">
        <f>10</f>
        <v>10</v>
      </c>
    </row>
    <row r="1979" spans="1:27" x14ac:dyDescent="0.55000000000000004">
      <c r="A1979" s="10">
        <v>45992</v>
      </c>
      <c r="B1979" t="s">
        <v>11</v>
      </c>
      <c r="C1979" t="s">
        <v>24</v>
      </c>
      <c r="D1979" t="s">
        <v>20</v>
      </c>
      <c r="E1979" t="s">
        <v>28</v>
      </c>
      <c r="F1979" t="s">
        <v>18</v>
      </c>
      <c r="G1979" t="s">
        <v>16</v>
      </c>
      <c r="H1979">
        <v>8.8725958531796696</v>
      </c>
      <c r="J1979">
        <f t="shared" si="306"/>
        <v>1978</v>
      </c>
      <c r="K1979" t="str">
        <f t="shared" si="300"/>
        <v>LPLWest LZ</v>
      </c>
      <c r="L1979" s="10">
        <f t="shared" si="307"/>
        <v>45887</v>
      </c>
      <c r="M1979" s="10">
        <f t="shared" si="308"/>
        <v>45992</v>
      </c>
      <c r="N1979" t="str">
        <f t="shared" si="301"/>
        <v>NA</v>
      </c>
      <c r="O1979" t="str">
        <f t="shared" si="302"/>
        <v>MED</v>
      </c>
      <c r="P1979" t="str">
        <f t="shared" si="303"/>
        <v>APG&amp;E</v>
      </c>
      <c r="Q1979">
        <f t="shared" si="304"/>
        <v>36</v>
      </c>
      <c r="R1979">
        <v>0</v>
      </c>
      <c r="S1979">
        <f>200</f>
        <v>200</v>
      </c>
      <c r="T1979" s="9">
        <f t="shared" si="309"/>
        <v>88.725958531796692</v>
      </c>
      <c r="U1979">
        <f>0</f>
        <v>0</v>
      </c>
      <c r="V1979" s="9">
        <f t="shared" si="305"/>
        <v>88.725958531796692</v>
      </c>
      <c r="W1979" s="9">
        <f>0</f>
        <v>0</v>
      </c>
      <c r="X1979" s="9">
        <f>0</f>
        <v>0</v>
      </c>
      <c r="Y1979" s="9">
        <f>0</f>
        <v>0</v>
      </c>
      <c r="Z1979" s="9">
        <f>0</f>
        <v>0</v>
      </c>
      <c r="AA1979">
        <f>10</f>
        <v>10</v>
      </c>
    </row>
    <row r="1980" spans="1:27" x14ac:dyDescent="0.55000000000000004">
      <c r="A1980" s="10">
        <v>45992</v>
      </c>
      <c r="B1980" t="s">
        <v>11</v>
      </c>
      <c r="C1980" t="s">
        <v>24</v>
      </c>
      <c r="D1980" t="s">
        <v>20</v>
      </c>
      <c r="E1980" t="s">
        <v>28</v>
      </c>
      <c r="F1980" t="s">
        <v>29</v>
      </c>
      <c r="G1980" t="s">
        <v>16</v>
      </c>
      <c r="H1980">
        <v>9.0028569564671805</v>
      </c>
      <c r="J1980">
        <f t="shared" si="306"/>
        <v>1979</v>
      </c>
      <c r="K1980" t="str">
        <f t="shared" si="300"/>
        <v>LPLWest LZ</v>
      </c>
      <c r="L1980" s="10">
        <f t="shared" si="307"/>
        <v>45887</v>
      </c>
      <c r="M1980" s="10">
        <f t="shared" si="308"/>
        <v>45992</v>
      </c>
      <c r="N1980" t="str">
        <f t="shared" si="301"/>
        <v>NA</v>
      </c>
      <c r="O1980" t="str">
        <f t="shared" si="302"/>
        <v>MED</v>
      </c>
      <c r="P1980" t="str">
        <f t="shared" si="303"/>
        <v>APG&amp;E</v>
      </c>
      <c r="Q1980">
        <f t="shared" si="304"/>
        <v>48</v>
      </c>
      <c r="R1980">
        <v>0</v>
      </c>
      <c r="S1980">
        <f>200</f>
        <v>200</v>
      </c>
      <c r="T1980" s="9">
        <f t="shared" si="309"/>
        <v>90.028569564671812</v>
      </c>
      <c r="U1980">
        <f>0</f>
        <v>0</v>
      </c>
      <c r="V1980" s="9">
        <f t="shared" si="305"/>
        <v>90.028569564671812</v>
      </c>
      <c r="W1980" s="9">
        <f>0</f>
        <v>0</v>
      </c>
      <c r="X1980" s="9">
        <f>0</f>
        <v>0</v>
      </c>
      <c r="Y1980" s="9">
        <f>0</f>
        <v>0</v>
      </c>
      <c r="Z1980" s="9">
        <f>0</f>
        <v>0</v>
      </c>
      <c r="AA1980">
        <f>10</f>
        <v>10</v>
      </c>
    </row>
    <row r="1981" spans="1:27" x14ac:dyDescent="0.55000000000000004">
      <c r="A1981" s="10">
        <v>45992</v>
      </c>
      <c r="B1981" t="s">
        <v>11</v>
      </c>
      <c r="C1981" t="s">
        <v>24</v>
      </c>
      <c r="D1981" t="s">
        <v>20</v>
      </c>
      <c r="E1981" t="s">
        <v>28</v>
      </c>
      <c r="F1981" t="s">
        <v>30</v>
      </c>
      <c r="G1981" t="s">
        <v>16</v>
      </c>
      <c r="H1981">
        <v>9.0964722068064798</v>
      </c>
      <c r="J1981">
        <f t="shared" si="306"/>
        <v>1980</v>
      </c>
      <c r="K1981" t="str">
        <f t="shared" si="300"/>
        <v>LPLWest LZ</v>
      </c>
      <c r="L1981" s="10">
        <f t="shared" si="307"/>
        <v>45887</v>
      </c>
      <c r="M1981" s="10">
        <f t="shared" si="308"/>
        <v>45992</v>
      </c>
      <c r="N1981" t="str">
        <f t="shared" si="301"/>
        <v>NA</v>
      </c>
      <c r="O1981" t="str">
        <f t="shared" si="302"/>
        <v>MED</v>
      </c>
      <c r="P1981" t="str">
        <f t="shared" si="303"/>
        <v>APG&amp;E</v>
      </c>
      <c r="Q1981">
        <f t="shared" si="304"/>
        <v>60</v>
      </c>
      <c r="R1981">
        <v>0</v>
      </c>
      <c r="S1981">
        <f>200</f>
        <v>200</v>
      </c>
      <c r="T1981" s="9">
        <f t="shared" si="309"/>
        <v>90.964722068064802</v>
      </c>
      <c r="U1981">
        <f>0</f>
        <v>0</v>
      </c>
      <c r="V1981" s="9">
        <f t="shared" si="305"/>
        <v>90.964722068064802</v>
      </c>
      <c r="W1981" s="9">
        <f>0</f>
        <v>0</v>
      </c>
      <c r="X1981" s="9">
        <f>0</f>
        <v>0</v>
      </c>
      <c r="Y1981" s="9">
        <f>0</f>
        <v>0</v>
      </c>
      <c r="Z1981" s="9">
        <f>0</f>
        <v>0</v>
      </c>
      <c r="AA1981">
        <f>10</f>
        <v>10</v>
      </c>
    </row>
    <row r="1982" spans="1:27" x14ac:dyDescent="0.55000000000000004">
      <c r="A1982" s="10">
        <v>46023</v>
      </c>
      <c r="B1982" t="s">
        <v>11</v>
      </c>
      <c r="C1982" t="s">
        <v>24</v>
      </c>
      <c r="D1982" t="s">
        <v>20</v>
      </c>
      <c r="E1982" t="s">
        <v>28</v>
      </c>
      <c r="F1982" t="s">
        <v>15</v>
      </c>
      <c r="G1982" t="s">
        <v>16</v>
      </c>
      <c r="H1982">
        <v>8.6980637351665901</v>
      </c>
      <c r="J1982">
        <f t="shared" si="306"/>
        <v>1981</v>
      </c>
      <c r="K1982" t="str">
        <f t="shared" si="300"/>
        <v>LPLWest LZ</v>
      </c>
      <c r="L1982" s="10">
        <f t="shared" si="307"/>
        <v>45887</v>
      </c>
      <c r="M1982" s="10">
        <f t="shared" si="308"/>
        <v>46023</v>
      </c>
      <c r="N1982" t="str">
        <f t="shared" si="301"/>
        <v>NA</v>
      </c>
      <c r="O1982" t="str">
        <f t="shared" si="302"/>
        <v>MED</v>
      </c>
      <c r="P1982" t="str">
        <f t="shared" si="303"/>
        <v>APG&amp;E</v>
      </c>
      <c r="Q1982">
        <f t="shared" si="304"/>
        <v>12</v>
      </c>
      <c r="R1982">
        <v>0</v>
      </c>
      <c r="S1982">
        <f>200</f>
        <v>200</v>
      </c>
      <c r="T1982" s="9">
        <f t="shared" si="309"/>
        <v>86.980637351665905</v>
      </c>
      <c r="U1982">
        <f>0</f>
        <v>0</v>
      </c>
      <c r="V1982" s="9">
        <f t="shared" si="305"/>
        <v>86.980637351665905</v>
      </c>
      <c r="W1982" s="9">
        <f>0</f>
        <v>0</v>
      </c>
      <c r="X1982" s="9">
        <f>0</f>
        <v>0</v>
      </c>
      <c r="Y1982" s="9">
        <f>0</f>
        <v>0</v>
      </c>
      <c r="Z1982" s="9">
        <f>0</f>
        <v>0</v>
      </c>
      <c r="AA1982">
        <f>10</f>
        <v>10</v>
      </c>
    </row>
    <row r="1983" spans="1:27" x14ac:dyDescent="0.55000000000000004">
      <c r="A1983" s="10">
        <v>46023</v>
      </c>
      <c r="B1983" t="s">
        <v>11</v>
      </c>
      <c r="C1983" t="s">
        <v>24</v>
      </c>
      <c r="D1983" t="s">
        <v>20</v>
      </c>
      <c r="E1983" t="s">
        <v>28</v>
      </c>
      <c r="F1983" t="s">
        <v>17</v>
      </c>
      <c r="G1983" t="s">
        <v>16</v>
      </c>
      <c r="H1983">
        <v>8.8765495634718992</v>
      </c>
      <c r="J1983">
        <f t="shared" si="306"/>
        <v>1982</v>
      </c>
      <c r="K1983" t="str">
        <f t="shared" si="300"/>
        <v>LPLWest LZ</v>
      </c>
      <c r="L1983" s="10">
        <f t="shared" si="307"/>
        <v>45887</v>
      </c>
      <c r="M1983" s="10">
        <f t="shared" si="308"/>
        <v>46023</v>
      </c>
      <c r="N1983" t="str">
        <f t="shared" si="301"/>
        <v>NA</v>
      </c>
      <c r="O1983" t="str">
        <f t="shared" si="302"/>
        <v>MED</v>
      </c>
      <c r="P1983" t="str">
        <f t="shared" si="303"/>
        <v>APG&amp;E</v>
      </c>
      <c r="Q1983">
        <f t="shared" si="304"/>
        <v>24</v>
      </c>
      <c r="R1983">
        <v>0</v>
      </c>
      <c r="S1983">
        <f>200</f>
        <v>200</v>
      </c>
      <c r="T1983" s="9">
        <f t="shared" si="309"/>
        <v>88.765495634718988</v>
      </c>
      <c r="U1983">
        <f>0</f>
        <v>0</v>
      </c>
      <c r="V1983" s="9">
        <f t="shared" si="305"/>
        <v>88.765495634718988</v>
      </c>
      <c r="W1983" s="9">
        <f>0</f>
        <v>0</v>
      </c>
      <c r="X1983" s="9">
        <f>0</f>
        <v>0</v>
      </c>
      <c r="Y1983" s="9">
        <f>0</f>
        <v>0</v>
      </c>
      <c r="Z1983" s="9">
        <f>0</f>
        <v>0</v>
      </c>
      <c r="AA1983">
        <f>10</f>
        <v>10</v>
      </c>
    </row>
    <row r="1984" spans="1:27" x14ac:dyDescent="0.55000000000000004">
      <c r="A1984" s="10">
        <v>46023</v>
      </c>
      <c r="B1984" t="s">
        <v>11</v>
      </c>
      <c r="C1984" t="s">
        <v>24</v>
      </c>
      <c r="D1984" t="s">
        <v>20</v>
      </c>
      <c r="E1984" t="s">
        <v>28</v>
      </c>
      <c r="F1984" t="s">
        <v>18</v>
      </c>
      <c r="G1984" t="s">
        <v>16</v>
      </c>
      <c r="H1984">
        <v>8.9104480562830499</v>
      </c>
      <c r="J1984">
        <f t="shared" si="306"/>
        <v>1983</v>
      </c>
      <c r="K1984" t="str">
        <f t="shared" si="300"/>
        <v>LPLWest LZ</v>
      </c>
      <c r="L1984" s="10">
        <f t="shared" si="307"/>
        <v>45887</v>
      </c>
      <c r="M1984" s="10">
        <f t="shared" si="308"/>
        <v>46023</v>
      </c>
      <c r="N1984" t="str">
        <f t="shared" si="301"/>
        <v>NA</v>
      </c>
      <c r="O1984" t="str">
        <f t="shared" si="302"/>
        <v>MED</v>
      </c>
      <c r="P1984" t="str">
        <f t="shared" si="303"/>
        <v>APG&amp;E</v>
      </c>
      <c r="Q1984">
        <f t="shared" si="304"/>
        <v>36</v>
      </c>
      <c r="R1984">
        <v>0</v>
      </c>
      <c r="S1984">
        <f>200</f>
        <v>200</v>
      </c>
      <c r="T1984" s="9">
        <f t="shared" si="309"/>
        <v>89.104480562830503</v>
      </c>
      <c r="U1984">
        <f>0</f>
        <v>0</v>
      </c>
      <c r="V1984" s="9">
        <f t="shared" si="305"/>
        <v>89.104480562830503</v>
      </c>
      <c r="W1984" s="9">
        <f>0</f>
        <v>0</v>
      </c>
      <c r="X1984" s="9">
        <f>0</f>
        <v>0</v>
      </c>
      <c r="Y1984" s="9">
        <f>0</f>
        <v>0</v>
      </c>
      <c r="Z1984" s="9">
        <f>0</f>
        <v>0</v>
      </c>
      <c r="AA1984">
        <f>10</f>
        <v>10</v>
      </c>
    </row>
    <row r="1985" spans="1:27" x14ac:dyDescent="0.55000000000000004">
      <c r="A1985" s="10">
        <v>46023</v>
      </c>
      <c r="B1985" t="s">
        <v>11</v>
      </c>
      <c r="C1985" t="s">
        <v>24</v>
      </c>
      <c r="D1985" t="s">
        <v>20</v>
      </c>
      <c r="E1985" t="s">
        <v>28</v>
      </c>
      <c r="F1985" t="s">
        <v>29</v>
      </c>
      <c r="G1985" t="s">
        <v>16</v>
      </c>
      <c r="H1985">
        <v>9.0329971077781099</v>
      </c>
      <c r="J1985">
        <f t="shared" si="306"/>
        <v>1984</v>
      </c>
      <c r="K1985" t="str">
        <f t="shared" si="300"/>
        <v>LPLWest LZ</v>
      </c>
      <c r="L1985" s="10">
        <f t="shared" si="307"/>
        <v>45887</v>
      </c>
      <c r="M1985" s="10">
        <f t="shared" si="308"/>
        <v>46023</v>
      </c>
      <c r="N1985" t="str">
        <f t="shared" si="301"/>
        <v>NA</v>
      </c>
      <c r="O1985" t="str">
        <f t="shared" si="302"/>
        <v>MED</v>
      </c>
      <c r="P1985" t="str">
        <f t="shared" si="303"/>
        <v>APG&amp;E</v>
      </c>
      <c r="Q1985">
        <f t="shared" si="304"/>
        <v>48</v>
      </c>
      <c r="R1985">
        <v>0</v>
      </c>
      <c r="S1985">
        <f>200</f>
        <v>200</v>
      </c>
      <c r="T1985" s="9">
        <f t="shared" si="309"/>
        <v>90.329971077781096</v>
      </c>
      <c r="U1985">
        <f>0</f>
        <v>0</v>
      </c>
      <c r="V1985" s="9">
        <f t="shared" si="305"/>
        <v>90.329971077781096</v>
      </c>
      <c r="W1985" s="9">
        <f>0</f>
        <v>0</v>
      </c>
      <c r="X1985" s="9">
        <f>0</f>
        <v>0</v>
      </c>
      <c r="Y1985" s="9">
        <f>0</f>
        <v>0</v>
      </c>
      <c r="Z1985" s="9">
        <f>0</f>
        <v>0</v>
      </c>
      <c r="AA1985">
        <f>10</f>
        <v>10</v>
      </c>
    </row>
    <row r="1986" spans="1:27" x14ac:dyDescent="0.55000000000000004">
      <c r="A1986" s="10">
        <v>46023</v>
      </c>
      <c r="B1986" t="s">
        <v>11</v>
      </c>
      <c r="C1986" t="s">
        <v>24</v>
      </c>
      <c r="D1986" t="s">
        <v>20</v>
      </c>
      <c r="E1986" t="s">
        <v>28</v>
      </c>
      <c r="F1986" t="s">
        <v>30</v>
      </c>
      <c r="G1986" t="s">
        <v>16</v>
      </c>
      <c r="H1986">
        <v>9.1211238861401593</v>
      </c>
      <c r="J1986">
        <f t="shared" si="306"/>
        <v>1985</v>
      </c>
      <c r="K1986" t="str">
        <f t="shared" ref="K1986:K2049" si="310">CONCATENATE(C1986,D1986)</f>
        <v>LPLWest LZ</v>
      </c>
      <c r="L1986" s="10">
        <f t="shared" si="307"/>
        <v>45887</v>
      </c>
      <c r="M1986" s="10">
        <f t="shared" si="308"/>
        <v>46023</v>
      </c>
      <c r="N1986" t="str">
        <f t="shared" ref="N1986:N2049" si="311">IF(K1986="CenterpointHouston LZ","COAST",IF(K1986="OncorNorth LZ","NORTH",IF(K1986="AEP TX CENTRALSouth LZ","SOUTH",IF(K1986="AEP TX CentralWest LZ","WEST",IF(K1986="TNMPHouston LZ","TNMP","NA")))))</f>
        <v>NA</v>
      </c>
      <c r="O1986" t="str">
        <f t="shared" ref="O1986:O2049" si="312">IF(E1986="LO","LOW",IF(E1986="MED","MED",IF(E1986="HI","HIGH","NA")))</f>
        <v>MED</v>
      </c>
      <c r="P1986" t="str">
        <f t="shared" ref="P1986:P2049" si="313">IF(G1986="Fixed Price","APG&amp;E","NA")</f>
        <v>APG&amp;E</v>
      </c>
      <c r="Q1986">
        <f t="shared" ref="Q1986:Q2049" si="314">IF(F1986="12 Months",12,IF(F1986="24 Months",24,IF(F1986="36 Months",36,IF(F1986="48 Months",48,IF(F1986="60 Months",60,0)))))</f>
        <v>60</v>
      </c>
      <c r="R1986">
        <v>0</v>
      </c>
      <c r="S1986">
        <f>200</f>
        <v>200</v>
      </c>
      <c r="T1986" s="9">
        <f t="shared" si="309"/>
        <v>91.211238861401597</v>
      </c>
      <c r="U1986">
        <f>0</f>
        <v>0</v>
      </c>
      <c r="V1986" s="9">
        <f t="shared" ref="V1986:V2049" si="315">T1986+U1986</f>
        <v>91.211238861401597</v>
      </c>
      <c r="W1986" s="9">
        <f>0</f>
        <v>0</v>
      </c>
      <c r="X1986" s="9">
        <f>0</f>
        <v>0</v>
      </c>
      <c r="Y1986" s="9">
        <f>0</f>
        <v>0</v>
      </c>
      <c r="Z1986" s="9">
        <f>0</f>
        <v>0</v>
      </c>
      <c r="AA1986">
        <f>10</f>
        <v>10</v>
      </c>
    </row>
    <row r="1987" spans="1:27" x14ac:dyDescent="0.55000000000000004">
      <c r="A1987" s="10">
        <v>46054</v>
      </c>
      <c r="B1987" t="s">
        <v>11</v>
      </c>
      <c r="C1987" t="s">
        <v>24</v>
      </c>
      <c r="D1987" t="s">
        <v>20</v>
      </c>
      <c r="E1987" t="s">
        <v>28</v>
      </c>
      <c r="F1987" t="s">
        <v>15</v>
      </c>
      <c r="G1987" t="s">
        <v>16</v>
      </c>
      <c r="H1987">
        <v>8.7604876877065596</v>
      </c>
      <c r="J1987">
        <f t="shared" ref="J1987:J2050" si="316">J1986+1</f>
        <v>1986</v>
      </c>
      <c r="K1987" t="str">
        <f t="shared" si="310"/>
        <v>LPLWest LZ</v>
      </c>
      <c r="L1987" s="10">
        <f t="shared" ref="L1987:L2050" si="317">DATE(2025,8,18)</f>
        <v>45887</v>
      </c>
      <c r="M1987" s="10">
        <f t="shared" ref="M1987:M2050" si="318">A1987</f>
        <v>46054</v>
      </c>
      <c r="N1987" t="str">
        <f t="shared" si="311"/>
        <v>NA</v>
      </c>
      <c r="O1987" t="str">
        <f t="shared" si="312"/>
        <v>MED</v>
      </c>
      <c r="P1987" t="str">
        <f t="shared" si="313"/>
        <v>APG&amp;E</v>
      </c>
      <c r="Q1987">
        <f t="shared" si="314"/>
        <v>12</v>
      </c>
      <c r="R1987">
        <v>0</v>
      </c>
      <c r="S1987">
        <f>200</f>
        <v>200</v>
      </c>
      <c r="T1987" s="9">
        <f t="shared" ref="T1987:T2050" si="319">IF(N1987="",0,H1987*10)</f>
        <v>87.604876877065593</v>
      </c>
      <c r="U1987">
        <f>0</f>
        <v>0</v>
      </c>
      <c r="V1987" s="9">
        <f t="shared" si="315"/>
        <v>87.604876877065593</v>
      </c>
      <c r="W1987" s="9">
        <f>0</f>
        <v>0</v>
      </c>
      <c r="X1987" s="9">
        <f>0</f>
        <v>0</v>
      </c>
      <c r="Y1987" s="9">
        <f>0</f>
        <v>0</v>
      </c>
      <c r="Z1987" s="9">
        <f>0</f>
        <v>0</v>
      </c>
      <c r="AA1987">
        <f>10</f>
        <v>10</v>
      </c>
    </row>
    <row r="1988" spans="1:27" x14ac:dyDescent="0.55000000000000004">
      <c r="A1988" s="10">
        <v>46054</v>
      </c>
      <c r="B1988" t="s">
        <v>11</v>
      </c>
      <c r="C1988" t="s">
        <v>24</v>
      </c>
      <c r="D1988" t="s">
        <v>20</v>
      </c>
      <c r="E1988" t="s">
        <v>28</v>
      </c>
      <c r="F1988" t="s">
        <v>17</v>
      </c>
      <c r="G1988" t="s">
        <v>16</v>
      </c>
      <c r="H1988">
        <v>8.93920952522903</v>
      </c>
      <c r="J1988">
        <f t="shared" si="316"/>
        <v>1987</v>
      </c>
      <c r="K1988" t="str">
        <f t="shared" si="310"/>
        <v>LPLWest LZ</v>
      </c>
      <c r="L1988" s="10">
        <f t="shared" si="317"/>
        <v>45887</v>
      </c>
      <c r="M1988" s="10">
        <f t="shared" si="318"/>
        <v>46054</v>
      </c>
      <c r="N1988" t="str">
        <f t="shared" si="311"/>
        <v>NA</v>
      </c>
      <c r="O1988" t="str">
        <f t="shared" si="312"/>
        <v>MED</v>
      </c>
      <c r="P1988" t="str">
        <f t="shared" si="313"/>
        <v>APG&amp;E</v>
      </c>
      <c r="Q1988">
        <f t="shared" si="314"/>
        <v>24</v>
      </c>
      <c r="R1988">
        <v>0</v>
      </c>
      <c r="S1988">
        <f>200</f>
        <v>200</v>
      </c>
      <c r="T1988" s="9">
        <f t="shared" si="319"/>
        <v>89.392095252290304</v>
      </c>
      <c r="U1988">
        <f>0</f>
        <v>0</v>
      </c>
      <c r="V1988" s="9">
        <f t="shared" si="315"/>
        <v>89.392095252290304</v>
      </c>
      <c r="W1988" s="9">
        <f>0</f>
        <v>0</v>
      </c>
      <c r="X1988" s="9">
        <f>0</f>
        <v>0</v>
      </c>
      <c r="Y1988" s="9">
        <f>0</f>
        <v>0</v>
      </c>
      <c r="Z1988" s="9">
        <f>0</f>
        <v>0</v>
      </c>
      <c r="AA1988">
        <f>10</f>
        <v>10</v>
      </c>
    </row>
    <row r="1989" spans="1:27" x14ac:dyDescent="0.55000000000000004">
      <c r="A1989" s="10">
        <v>46054</v>
      </c>
      <c r="B1989" t="s">
        <v>11</v>
      </c>
      <c r="C1989" t="s">
        <v>24</v>
      </c>
      <c r="D1989" t="s">
        <v>20</v>
      </c>
      <c r="E1989" t="s">
        <v>28</v>
      </c>
      <c r="F1989" t="s">
        <v>18</v>
      </c>
      <c r="G1989" t="s">
        <v>16</v>
      </c>
      <c r="H1989">
        <v>8.9691093518152005</v>
      </c>
      <c r="J1989">
        <f t="shared" si="316"/>
        <v>1988</v>
      </c>
      <c r="K1989" t="str">
        <f t="shared" si="310"/>
        <v>LPLWest LZ</v>
      </c>
      <c r="L1989" s="10">
        <f t="shared" si="317"/>
        <v>45887</v>
      </c>
      <c r="M1989" s="10">
        <f t="shared" si="318"/>
        <v>46054</v>
      </c>
      <c r="N1989" t="str">
        <f t="shared" si="311"/>
        <v>NA</v>
      </c>
      <c r="O1989" t="str">
        <f t="shared" si="312"/>
        <v>MED</v>
      </c>
      <c r="P1989" t="str">
        <f t="shared" si="313"/>
        <v>APG&amp;E</v>
      </c>
      <c r="Q1989">
        <f t="shared" si="314"/>
        <v>36</v>
      </c>
      <c r="R1989">
        <v>0</v>
      </c>
      <c r="S1989">
        <f>200</f>
        <v>200</v>
      </c>
      <c r="T1989" s="9">
        <f t="shared" si="319"/>
        <v>89.691093518152002</v>
      </c>
      <c r="U1989">
        <f>0</f>
        <v>0</v>
      </c>
      <c r="V1989" s="9">
        <f t="shared" si="315"/>
        <v>89.691093518152002</v>
      </c>
      <c r="W1989" s="9">
        <f>0</f>
        <v>0</v>
      </c>
      <c r="X1989" s="9">
        <f>0</f>
        <v>0</v>
      </c>
      <c r="Y1989" s="9">
        <f>0</f>
        <v>0</v>
      </c>
      <c r="Z1989" s="9">
        <f>0</f>
        <v>0</v>
      </c>
      <c r="AA1989">
        <f>10</f>
        <v>10</v>
      </c>
    </row>
    <row r="1990" spans="1:27" x14ac:dyDescent="0.55000000000000004">
      <c r="A1990" s="10">
        <v>46054</v>
      </c>
      <c r="B1990" t="s">
        <v>11</v>
      </c>
      <c r="C1990" t="s">
        <v>24</v>
      </c>
      <c r="D1990" t="s">
        <v>20</v>
      </c>
      <c r="E1990" t="s">
        <v>28</v>
      </c>
      <c r="F1990" t="s">
        <v>29</v>
      </c>
      <c r="G1990" t="s">
        <v>16</v>
      </c>
      <c r="H1990">
        <v>9.0824358807501504</v>
      </c>
      <c r="J1990">
        <f t="shared" si="316"/>
        <v>1989</v>
      </c>
      <c r="K1990" t="str">
        <f t="shared" si="310"/>
        <v>LPLWest LZ</v>
      </c>
      <c r="L1990" s="10">
        <f t="shared" si="317"/>
        <v>45887</v>
      </c>
      <c r="M1990" s="10">
        <f t="shared" si="318"/>
        <v>46054</v>
      </c>
      <c r="N1990" t="str">
        <f t="shared" si="311"/>
        <v>NA</v>
      </c>
      <c r="O1990" t="str">
        <f t="shared" si="312"/>
        <v>MED</v>
      </c>
      <c r="P1990" t="str">
        <f t="shared" si="313"/>
        <v>APG&amp;E</v>
      </c>
      <c r="Q1990">
        <f t="shared" si="314"/>
        <v>48</v>
      </c>
      <c r="R1990">
        <v>0</v>
      </c>
      <c r="S1990">
        <f>200</f>
        <v>200</v>
      </c>
      <c r="T1990" s="9">
        <f t="shared" si="319"/>
        <v>90.824358807501511</v>
      </c>
      <c r="U1990">
        <f>0</f>
        <v>0</v>
      </c>
      <c r="V1990" s="9">
        <f t="shared" si="315"/>
        <v>90.824358807501511</v>
      </c>
      <c r="W1990" s="9">
        <f>0</f>
        <v>0</v>
      </c>
      <c r="X1990" s="9">
        <f>0</f>
        <v>0</v>
      </c>
      <c r="Y1990" s="9">
        <f>0</f>
        <v>0</v>
      </c>
      <c r="Z1990" s="9">
        <f>0</f>
        <v>0</v>
      </c>
      <c r="AA1990">
        <f>10</f>
        <v>10</v>
      </c>
    </row>
    <row r="1991" spans="1:27" x14ac:dyDescent="0.55000000000000004">
      <c r="A1991" s="10">
        <v>46054</v>
      </c>
      <c r="B1991" t="s">
        <v>11</v>
      </c>
      <c r="C1991" t="s">
        <v>24</v>
      </c>
      <c r="D1991" t="s">
        <v>20</v>
      </c>
      <c r="E1991" t="s">
        <v>28</v>
      </c>
      <c r="F1991" t="s">
        <v>30</v>
      </c>
      <c r="G1991" t="s">
        <v>16</v>
      </c>
      <c r="H1991">
        <v>9.1656664910006196</v>
      </c>
      <c r="J1991">
        <f t="shared" si="316"/>
        <v>1990</v>
      </c>
      <c r="K1991" t="str">
        <f t="shared" si="310"/>
        <v>LPLWest LZ</v>
      </c>
      <c r="L1991" s="10">
        <f t="shared" si="317"/>
        <v>45887</v>
      </c>
      <c r="M1991" s="10">
        <f t="shared" si="318"/>
        <v>46054</v>
      </c>
      <c r="N1991" t="str">
        <f t="shared" si="311"/>
        <v>NA</v>
      </c>
      <c r="O1991" t="str">
        <f t="shared" si="312"/>
        <v>MED</v>
      </c>
      <c r="P1991" t="str">
        <f t="shared" si="313"/>
        <v>APG&amp;E</v>
      </c>
      <c r="Q1991">
        <f t="shared" si="314"/>
        <v>60</v>
      </c>
      <c r="R1991">
        <v>0</v>
      </c>
      <c r="S1991">
        <f>200</f>
        <v>200</v>
      </c>
      <c r="T1991" s="9">
        <f t="shared" si="319"/>
        <v>91.656664910006199</v>
      </c>
      <c r="U1991">
        <f>0</f>
        <v>0</v>
      </c>
      <c r="V1991" s="9">
        <f t="shared" si="315"/>
        <v>91.656664910006199</v>
      </c>
      <c r="W1991" s="9">
        <f>0</f>
        <v>0</v>
      </c>
      <c r="X1991" s="9">
        <f>0</f>
        <v>0</v>
      </c>
      <c r="Y1991" s="9">
        <f>0</f>
        <v>0</v>
      </c>
      <c r="Z1991" s="9">
        <f>0</f>
        <v>0</v>
      </c>
      <c r="AA1991">
        <f>10</f>
        <v>10</v>
      </c>
    </row>
    <row r="1992" spans="1:27" x14ac:dyDescent="0.55000000000000004">
      <c r="A1992" s="10">
        <v>46082</v>
      </c>
      <c r="B1992" t="s">
        <v>11</v>
      </c>
      <c r="C1992" t="s">
        <v>24</v>
      </c>
      <c r="D1992" t="s">
        <v>20</v>
      </c>
      <c r="E1992" t="s">
        <v>28</v>
      </c>
      <c r="F1992" t="s">
        <v>15</v>
      </c>
      <c r="G1992" t="s">
        <v>16</v>
      </c>
      <c r="H1992">
        <v>8.8093427647237696</v>
      </c>
      <c r="J1992">
        <f t="shared" si="316"/>
        <v>1991</v>
      </c>
      <c r="K1992" t="str">
        <f t="shared" si="310"/>
        <v>LPLWest LZ</v>
      </c>
      <c r="L1992" s="10">
        <f t="shared" si="317"/>
        <v>45887</v>
      </c>
      <c r="M1992" s="10">
        <f t="shared" si="318"/>
        <v>46082</v>
      </c>
      <c r="N1992" t="str">
        <f t="shared" si="311"/>
        <v>NA</v>
      </c>
      <c r="O1992" t="str">
        <f t="shared" si="312"/>
        <v>MED</v>
      </c>
      <c r="P1992" t="str">
        <f t="shared" si="313"/>
        <v>APG&amp;E</v>
      </c>
      <c r="Q1992">
        <f t="shared" si="314"/>
        <v>12</v>
      </c>
      <c r="R1992">
        <v>0</v>
      </c>
      <c r="S1992">
        <f>200</f>
        <v>200</v>
      </c>
      <c r="T1992" s="9">
        <f t="shared" si="319"/>
        <v>88.093427647237689</v>
      </c>
      <c r="U1992">
        <f>0</f>
        <v>0</v>
      </c>
      <c r="V1992" s="9">
        <f t="shared" si="315"/>
        <v>88.093427647237689</v>
      </c>
      <c r="W1992" s="9">
        <f>0</f>
        <v>0</v>
      </c>
      <c r="X1992" s="9">
        <f>0</f>
        <v>0</v>
      </c>
      <c r="Y1992" s="9">
        <f>0</f>
        <v>0</v>
      </c>
      <c r="Z1992" s="9">
        <f>0</f>
        <v>0</v>
      </c>
      <c r="AA1992">
        <f>10</f>
        <v>10</v>
      </c>
    </row>
    <row r="1993" spans="1:27" x14ac:dyDescent="0.55000000000000004">
      <c r="A1993" s="10">
        <v>46082</v>
      </c>
      <c r="B1993" t="s">
        <v>11</v>
      </c>
      <c r="C1993" t="s">
        <v>24</v>
      </c>
      <c r="D1993" t="s">
        <v>20</v>
      </c>
      <c r="E1993" t="s">
        <v>28</v>
      </c>
      <c r="F1993" t="s">
        <v>17</v>
      </c>
      <c r="G1993" t="s">
        <v>16</v>
      </c>
      <c r="H1993">
        <v>8.9920263021895295</v>
      </c>
      <c r="J1993">
        <f t="shared" si="316"/>
        <v>1992</v>
      </c>
      <c r="K1993" t="str">
        <f t="shared" si="310"/>
        <v>LPLWest LZ</v>
      </c>
      <c r="L1993" s="10">
        <f t="shared" si="317"/>
        <v>45887</v>
      </c>
      <c r="M1993" s="10">
        <f t="shared" si="318"/>
        <v>46082</v>
      </c>
      <c r="N1993" t="str">
        <f t="shared" si="311"/>
        <v>NA</v>
      </c>
      <c r="O1993" t="str">
        <f t="shared" si="312"/>
        <v>MED</v>
      </c>
      <c r="P1993" t="str">
        <f t="shared" si="313"/>
        <v>APG&amp;E</v>
      </c>
      <c r="Q1993">
        <f t="shared" si="314"/>
        <v>24</v>
      </c>
      <c r="R1993">
        <v>0</v>
      </c>
      <c r="S1993">
        <f>200</f>
        <v>200</v>
      </c>
      <c r="T1993" s="9">
        <f t="shared" si="319"/>
        <v>89.920263021895295</v>
      </c>
      <c r="U1993">
        <f>0</f>
        <v>0</v>
      </c>
      <c r="V1993" s="9">
        <f t="shared" si="315"/>
        <v>89.920263021895295</v>
      </c>
      <c r="W1993" s="9">
        <f>0</f>
        <v>0</v>
      </c>
      <c r="X1993" s="9">
        <f>0</f>
        <v>0</v>
      </c>
      <c r="Y1993" s="9">
        <f>0</f>
        <v>0</v>
      </c>
      <c r="Z1993" s="9">
        <f>0</f>
        <v>0</v>
      </c>
      <c r="AA1993">
        <f>10</f>
        <v>10</v>
      </c>
    </row>
    <row r="1994" spans="1:27" x14ac:dyDescent="0.55000000000000004">
      <c r="A1994" s="10">
        <v>46082</v>
      </c>
      <c r="B1994" t="s">
        <v>11</v>
      </c>
      <c r="C1994" t="s">
        <v>24</v>
      </c>
      <c r="D1994" t="s">
        <v>20</v>
      </c>
      <c r="E1994" t="s">
        <v>28</v>
      </c>
      <c r="F1994" t="s">
        <v>18</v>
      </c>
      <c r="G1994" t="s">
        <v>16</v>
      </c>
      <c r="H1994">
        <v>9.0160318008883298</v>
      </c>
      <c r="J1994">
        <f t="shared" si="316"/>
        <v>1993</v>
      </c>
      <c r="K1994" t="str">
        <f t="shared" si="310"/>
        <v>LPLWest LZ</v>
      </c>
      <c r="L1994" s="10">
        <f t="shared" si="317"/>
        <v>45887</v>
      </c>
      <c r="M1994" s="10">
        <f t="shared" si="318"/>
        <v>46082</v>
      </c>
      <c r="N1994" t="str">
        <f t="shared" si="311"/>
        <v>NA</v>
      </c>
      <c r="O1994" t="str">
        <f t="shared" si="312"/>
        <v>MED</v>
      </c>
      <c r="P1994" t="str">
        <f t="shared" si="313"/>
        <v>APG&amp;E</v>
      </c>
      <c r="Q1994">
        <f t="shared" si="314"/>
        <v>36</v>
      </c>
      <c r="R1994">
        <v>0</v>
      </c>
      <c r="S1994">
        <f>200</f>
        <v>200</v>
      </c>
      <c r="T1994" s="9">
        <f t="shared" si="319"/>
        <v>90.160318008883294</v>
      </c>
      <c r="U1994">
        <f>0</f>
        <v>0</v>
      </c>
      <c r="V1994" s="9">
        <f t="shared" si="315"/>
        <v>90.160318008883294</v>
      </c>
      <c r="W1994" s="9">
        <f>0</f>
        <v>0</v>
      </c>
      <c r="X1994" s="9">
        <f>0</f>
        <v>0</v>
      </c>
      <c r="Y1994" s="9">
        <f>0</f>
        <v>0</v>
      </c>
      <c r="Z1994" s="9">
        <f>0</f>
        <v>0</v>
      </c>
      <c r="AA1994">
        <f>10</f>
        <v>10</v>
      </c>
    </row>
    <row r="1995" spans="1:27" x14ac:dyDescent="0.55000000000000004">
      <c r="A1995" s="10">
        <v>46082</v>
      </c>
      <c r="B1995" t="s">
        <v>11</v>
      </c>
      <c r="C1995" t="s">
        <v>24</v>
      </c>
      <c r="D1995" t="s">
        <v>20</v>
      </c>
      <c r="E1995" t="s">
        <v>28</v>
      </c>
      <c r="F1995" t="s">
        <v>29</v>
      </c>
      <c r="G1995" t="s">
        <v>16</v>
      </c>
      <c r="H1995">
        <v>9.1230522216298393</v>
      </c>
      <c r="J1995">
        <f t="shared" si="316"/>
        <v>1994</v>
      </c>
      <c r="K1995" t="str">
        <f t="shared" si="310"/>
        <v>LPLWest LZ</v>
      </c>
      <c r="L1995" s="10">
        <f t="shared" si="317"/>
        <v>45887</v>
      </c>
      <c r="M1995" s="10">
        <f t="shared" si="318"/>
        <v>46082</v>
      </c>
      <c r="N1995" t="str">
        <f t="shared" si="311"/>
        <v>NA</v>
      </c>
      <c r="O1995" t="str">
        <f t="shared" si="312"/>
        <v>MED</v>
      </c>
      <c r="P1995" t="str">
        <f t="shared" si="313"/>
        <v>APG&amp;E</v>
      </c>
      <c r="Q1995">
        <f t="shared" si="314"/>
        <v>48</v>
      </c>
      <c r="R1995">
        <v>0</v>
      </c>
      <c r="S1995">
        <f>200</f>
        <v>200</v>
      </c>
      <c r="T1995" s="9">
        <f t="shared" si="319"/>
        <v>91.230522216298397</v>
      </c>
      <c r="U1995">
        <f>0</f>
        <v>0</v>
      </c>
      <c r="V1995" s="9">
        <f t="shared" si="315"/>
        <v>91.230522216298397</v>
      </c>
      <c r="W1995" s="9">
        <f>0</f>
        <v>0</v>
      </c>
      <c r="X1995" s="9">
        <f>0</f>
        <v>0</v>
      </c>
      <c r="Y1995" s="9">
        <f>0</f>
        <v>0</v>
      </c>
      <c r="Z1995" s="9">
        <f>0</f>
        <v>0</v>
      </c>
      <c r="AA1995">
        <f>10</f>
        <v>10</v>
      </c>
    </row>
    <row r="1996" spans="1:27" x14ac:dyDescent="0.55000000000000004">
      <c r="A1996" s="10">
        <v>46082</v>
      </c>
      <c r="B1996" t="s">
        <v>11</v>
      </c>
      <c r="C1996" t="s">
        <v>24</v>
      </c>
      <c r="D1996" t="s">
        <v>20</v>
      </c>
      <c r="E1996" t="s">
        <v>28</v>
      </c>
      <c r="F1996" t="s">
        <v>30</v>
      </c>
      <c r="G1996" t="s">
        <v>16</v>
      </c>
      <c r="H1996">
        <v>9.2033290197043005</v>
      </c>
      <c r="J1996">
        <f t="shared" si="316"/>
        <v>1995</v>
      </c>
      <c r="K1996" t="str">
        <f t="shared" si="310"/>
        <v>LPLWest LZ</v>
      </c>
      <c r="L1996" s="10">
        <f t="shared" si="317"/>
        <v>45887</v>
      </c>
      <c r="M1996" s="10">
        <f t="shared" si="318"/>
        <v>46082</v>
      </c>
      <c r="N1996" t="str">
        <f t="shared" si="311"/>
        <v>NA</v>
      </c>
      <c r="O1996" t="str">
        <f t="shared" si="312"/>
        <v>MED</v>
      </c>
      <c r="P1996" t="str">
        <f t="shared" si="313"/>
        <v>APG&amp;E</v>
      </c>
      <c r="Q1996">
        <f t="shared" si="314"/>
        <v>60</v>
      </c>
      <c r="R1996">
        <v>0</v>
      </c>
      <c r="S1996">
        <f>200</f>
        <v>200</v>
      </c>
      <c r="T1996" s="9">
        <f t="shared" si="319"/>
        <v>92.033290197043002</v>
      </c>
      <c r="U1996">
        <f>0</f>
        <v>0</v>
      </c>
      <c r="V1996" s="9">
        <f t="shared" si="315"/>
        <v>92.033290197043002</v>
      </c>
      <c r="W1996" s="9">
        <f>0</f>
        <v>0</v>
      </c>
      <c r="X1996" s="9">
        <f>0</f>
        <v>0</v>
      </c>
      <c r="Y1996" s="9">
        <f>0</f>
        <v>0</v>
      </c>
      <c r="Z1996" s="9">
        <f>0</f>
        <v>0</v>
      </c>
      <c r="AA1996">
        <f>10</f>
        <v>10</v>
      </c>
    </row>
    <row r="1997" spans="1:27" x14ac:dyDescent="0.55000000000000004">
      <c r="A1997" s="10">
        <v>46113</v>
      </c>
      <c r="B1997" t="s">
        <v>11</v>
      </c>
      <c r="C1997" t="s">
        <v>24</v>
      </c>
      <c r="D1997" t="s">
        <v>20</v>
      </c>
      <c r="E1997" t="s">
        <v>28</v>
      </c>
      <c r="F1997" t="s">
        <v>15</v>
      </c>
      <c r="G1997" t="s">
        <v>16</v>
      </c>
      <c r="H1997">
        <v>8.8311740373080205</v>
      </c>
      <c r="J1997">
        <f t="shared" si="316"/>
        <v>1996</v>
      </c>
      <c r="K1997" t="str">
        <f t="shared" si="310"/>
        <v>LPLWest LZ</v>
      </c>
      <c r="L1997" s="10">
        <f t="shared" si="317"/>
        <v>45887</v>
      </c>
      <c r="M1997" s="10">
        <f t="shared" si="318"/>
        <v>46113</v>
      </c>
      <c r="N1997" t="str">
        <f t="shared" si="311"/>
        <v>NA</v>
      </c>
      <c r="O1997" t="str">
        <f t="shared" si="312"/>
        <v>MED</v>
      </c>
      <c r="P1997" t="str">
        <f t="shared" si="313"/>
        <v>APG&amp;E</v>
      </c>
      <c r="Q1997">
        <f t="shared" si="314"/>
        <v>12</v>
      </c>
      <c r="R1997">
        <v>0</v>
      </c>
      <c r="S1997">
        <f>200</f>
        <v>200</v>
      </c>
      <c r="T1997" s="9">
        <f t="shared" si="319"/>
        <v>88.311740373080198</v>
      </c>
      <c r="U1997">
        <f>0</f>
        <v>0</v>
      </c>
      <c r="V1997" s="9">
        <f t="shared" si="315"/>
        <v>88.311740373080198</v>
      </c>
      <c r="W1997" s="9">
        <f>0</f>
        <v>0</v>
      </c>
      <c r="X1997" s="9">
        <f>0</f>
        <v>0</v>
      </c>
      <c r="Y1997" s="9">
        <f>0</f>
        <v>0</v>
      </c>
      <c r="Z1997" s="9">
        <f>0</f>
        <v>0</v>
      </c>
      <c r="AA1997">
        <f>10</f>
        <v>10</v>
      </c>
    </row>
    <row r="1998" spans="1:27" x14ac:dyDescent="0.55000000000000004">
      <c r="A1998" s="10">
        <v>46113</v>
      </c>
      <c r="B1998" t="s">
        <v>11</v>
      </c>
      <c r="C1998" t="s">
        <v>24</v>
      </c>
      <c r="D1998" t="s">
        <v>20</v>
      </c>
      <c r="E1998" t="s">
        <v>28</v>
      </c>
      <c r="F1998" t="s">
        <v>17</v>
      </c>
      <c r="G1998" t="s">
        <v>16</v>
      </c>
      <c r="H1998">
        <v>9.0132200440374994</v>
      </c>
      <c r="J1998">
        <f t="shared" si="316"/>
        <v>1997</v>
      </c>
      <c r="K1998" t="str">
        <f t="shared" si="310"/>
        <v>LPLWest LZ</v>
      </c>
      <c r="L1998" s="10">
        <f t="shared" si="317"/>
        <v>45887</v>
      </c>
      <c r="M1998" s="10">
        <f t="shared" si="318"/>
        <v>46113</v>
      </c>
      <c r="N1998" t="str">
        <f t="shared" si="311"/>
        <v>NA</v>
      </c>
      <c r="O1998" t="str">
        <f t="shared" si="312"/>
        <v>MED</v>
      </c>
      <c r="P1998" t="str">
        <f t="shared" si="313"/>
        <v>APG&amp;E</v>
      </c>
      <c r="Q1998">
        <f t="shared" si="314"/>
        <v>24</v>
      </c>
      <c r="R1998">
        <v>0</v>
      </c>
      <c r="S1998">
        <f>200</f>
        <v>200</v>
      </c>
      <c r="T1998" s="9">
        <f t="shared" si="319"/>
        <v>90.132200440374987</v>
      </c>
      <c r="U1998">
        <f>0</f>
        <v>0</v>
      </c>
      <c r="V1998" s="9">
        <f t="shared" si="315"/>
        <v>90.132200440374987</v>
      </c>
      <c r="W1998" s="9">
        <f>0</f>
        <v>0</v>
      </c>
      <c r="X1998" s="9">
        <f>0</f>
        <v>0</v>
      </c>
      <c r="Y1998" s="9">
        <f>0</f>
        <v>0</v>
      </c>
      <c r="Z1998" s="9">
        <f>0</f>
        <v>0</v>
      </c>
      <c r="AA1998">
        <f>10</f>
        <v>10</v>
      </c>
    </row>
    <row r="1999" spans="1:27" x14ac:dyDescent="0.55000000000000004">
      <c r="A1999" s="10">
        <v>46113</v>
      </c>
      <c r="B1999" t="s">
        <v>11</v>
      </c>
      <c r="C1999" t="s">
        <v>24</v>
      </c>
      <c r="D1999" t="s">
        <v>20</v>
      </c>
      <c r="E1999" t="s">
        <v>28</v>
      </c>
      <c r="F1999" t="s">
        <v>18</v>
      </c>
      <c r="G1999" t="s">
        <v>16</v>
      </c>
      <c r="H1999">
        <v>9.0320859668038693</v>
      </c>
      <c r="J1999">
        <f t="shared" si="316"/>
        <v>1998</v>
      </c>
      <c r="K1999" t="str">
        <f t="shared" si="310"/>
        <v>LPLWest LZ</v>
      </c>
      <c r="L1999" s="10">
        <f t="shared" si="317"/>
        <v>45887</v>
      </c>
      <c r="M1999" s="10">
        <f t="shared" si="318"/>
        <v>46113</v>
      </c>
      <c r="N1999" t="str">
        <f t="shared" si="311"/>
        <v>NA</v>
      </c>
      <c r="O1999" t="str">
        <f t="shared" si="312"/>
        <v>MED</v>
      </c>
      <c r="P1999" t="str">
        <f t="shared" si="313"/>
        <v>APG&amp;E</v>
      </c>
      <c r="Q1999">
        <f t="shared" si="314"/>
        <v>36</v>
      </c>
      <c r="R1999">
        <v>0</v>
      </c>
      <c r="S1999">
        <f>200</f>
        <v>200</v>
      </c>
      <c r="T1999" s="9">
        <f t="shared" si="319"/>
        <v>90.320859668038693</v>
      </c>
      <c r="U1999">
        <f>0</f>
        <v>0</v>
      </c>
      <c r="V1999" s="9">
        <f t="shared" si="315"/>
        <v>90.320859668038693</v>
      </c>
      <c r="W1999" s="9">
        <f>0</f>
        <v>0</v>
      </c>
      <c r="X1999" s="9">
        <f>0</f>
        <v>0</v>
      </c>
      <c r="Y1999" s="9">
        <f>0</f>
        <v>0</v>
      </c>
      <c r="Z1999" s="9">
        <f>0</f>
        <v>0</v>
      </c>
      <c r="AA1999">
        <f>10</f>
        <v>10</v>
      </c>
    </row>
    <row r="2000" spans="1:27" x14ac:dyDescent="0.55000000000000004">
      <c r="A2000" s="10">
        <v>46113</v>
      </c>
      <c r="B2000" t="s">
        <v>11</v>
      </c>
      <c r="C2000" t="s">
        <v>24</v>
      </c>
      <c r="D2000" t="s">
        <v>20</v>
      </c>
      <c r="E2000" t="s">
        <v>28</v>
      </c>
      <c r="F2000" t="s">
        <v>29</v>
      </c>
      <c r="G2000" t="s">
        <v>16</v>
      </c>
      <c r="H2000">
        <v>9.1417618667469807</v>
      </c>
      <c r="J2000">
        <f t="shared" si="316"/>
        <v>1999</v>
      </c>
      <c r="K2000" t="str">
        <f t="shared" si="310"/>
        <v>LPLWest LZ</v>
      </c>
      <c r="L2000" s="10">
        <f t="shared" si="317"/>
        <v>45887</v>
      </c>
      <c r="M2000" s="10">
        <f t="shared" si="318"/>
        <v>46113</v>
      </c>
      <c r="N2000" t="str">
        <f t="shared" si="311"/>
        <v>NA</v>
      </c>
      <c r="O2000" t="str">
        <f t="shared" si="312"/>
        <v>MED</v>
      </c>
      <c r="P2000" t="str">
        <f t="shared" si="313"/>
        <v>APG&amp;E</v>
      </c>
      <c r="Q2000">
        <f t="shared" si="314"/>
        <v>48</v>
      </c>
      <c r="R2000">
        <v>0</v>
      </c>
      <c r="S2000">
        <f>200</f>
        <v>200</v>
      </c>
      <c r="T2000" s="9">
        <f t="shared" si="319"/>
        <v>91.41761866746981</v>
      </c>
      <c r="U2000">
        <f>0</f>
        <v>0</v>
      </c>
      <c r="V2000" s="9">
        <f t="shared" si="315"/>
        <v>91.41761866746981</v>
      </c>
      <c r="W2000" s="9">
        <f>0</f>
        <v>0</v>
      </c>
      <c r="X2000" s="9">
        <f>0</f>
        <v>0</v>
      </c>
      <c r="Y2000" s="9">
        <f>0</f>
        <v>0</v>
      </c>
      <c r="Z2000" s="9">
        <f>0</f>
        <v>0</v>
      </c>
      <c r="AA2000">
        <f>10</f>
        <v>10</v>
      </c>
    </row>
    <row r="2001" spans="1:27" x14ac:dyDescent="0.55000000000000004">
      <c r="A2001" s="10">
        <v>46143</v>
      </c>
      <c r="B2001" t="s">
        <v>11</v>
      </c>
      <c r="C2001" t="s">
        <v>24</v>
      </c>
      <c r="D2001" t="s">
        <v>20</v>
      </c>
      <c r="E2001" t="s">
        <v>28</v>
      </c>
      <c r="F2001" t="s">
        <v>15</v>
      </c>
      <c r="G2001" t="s">
        <v>16</v>
      </c>
      <c r="H2001">
        <v>8.8398632746827595</v>
      </c>
      <c r="J2001">
        <f t="shared" si="316"/>
        <v>2000</v>
      </c>
      <c r="K2001" t="str">
        <f t="shared" si="310"/>
        <v>LPLWest LZ</v>
      </c>
      <c r="L2001" s="10">
        <f t="shared" si="317"/>
        <v>45887</v>
      </c>
      <c r="M2001" s="10">
        <f t="shared" si="318"/>
        <v>46143</v>
      </c>
      <c r="N2001" t="str">
        <f t="shared" si="311"/>
        <v>NA</v>
      </c>
      <c r="O2001" t="str">
        <f t="shared" si="312"/>
        <v>MED</v>
      </c>
      <c r="P2001" t="str">
        <f t="shared" si="313"/>
        <v>APG&amp;E</v>
      </c>
      <c r="Q2001">
        <f t="shared" si="314"/>
        <v>12</v>
      </c>
      <c r="R2001">
        <v>0</v>
      </c>
      <c r="S2001">
        <f>200</f>
        <v>200</v>
      </c>
      <c r="T2001" s="9">
        <f t="shared" si="319"/>
        <v>88.398632746827587</v>
      </c>
      <c r="U2001">
        <f>0</f>
        <v>0</v>
      </c>
      <c r="V2001" s="9">
        <f t="shared" si="315"/>
        <v>88.398632746827587</v>
      </c>
      <c r="W2001" s="9">
        <f>0</f>
        <v>0</v>
      </c>
      <c r="X2001" s="9">
        <f>0</f>
        <v>0</v>
      </c>
      <c r="Y2001" s="9">
        <f>0</f>
        <v>0</v>
      </c>
      <c r="Z2001" s="9">
        <f>0</f>
        <v>0</v>
      </c>
      <c r="AA2001">
        <f>10</f>
        <v>10</v>
      </c>
    </row>
    <row r="2002" spans="1:27" x14ac:dyDescent="0.55000000000000004">
      <c r="A2002" s="10">
        <v>46143</v>
      </c>
      <c r="B2002" t="s">
        <v>11</v>
      </c>
      <c r="C2002" t="s">
        <v>24</v>
      </c>
      <c r="D2002" t="s">
        <v>20</v>
      </c>
      <c r="E2002" t="s">
        <v>28</v>
      </c>
      <c r="F2002" t="s">
        <v>17</v>
      </c>
      <c r="G2002" t="s">
        <v>16</v>
      </c>
      <c r="H2002">
        <v>9.0227254785261408</v>
      </c>
      <c r="J2002">
        <f t="shared" si="316"/>
        <v>2001</v>
      </c>
      <c r="K2002" t="str">
        <f t="shared" si="310"/>
        <v>LPLWest LZ</v>
      </c>
      <c r="L2002" s="10">
        <f t="shared" si="317"/>
        <v>45887</v>
      </c>
      <c r="M2002" s="10">
        <f t="shared" si="318"/>
        <v>46143</v>
      </c>
      <c r="N2002" t="str">
        <f t="shared" si="311"/>
        <v>NA</v>
      </c>
      <c r="O2002" t="str">
        <f t="shared" si="312"/>
        <v>MED</v>
      </c>
      <c r="P2002" t="str">
        <f t="shared" si="313"/>
        <v>APG&amp;E</v>
      </c>
      <c r="Q2002">
        <f t="shared" si="314"/>
        <v>24</v>
      </c>
      <c r="R2002">
        <v>0</v>
      </c>
      <c r="S2002">
        <f>200</f>
        <v>200</v>
      </c>
      <c r="T2002" s="9">
        <f t="shared" si="319"/>
        <v>90.227254785261408</v>
      </c>
      <c r="U2002">
        <f>0</f>
        <v>0</v>
      </c>
      <c r="V2002" s="9">
        <f t="shared" si="315"/>
        <v>90.227254785261408</v>
      </c>
      <c r="W2002" s="9">
        <f>0</f>
        <v>0</v>
      </c>
      <c r="X2002" s="9">
        <f>0</f>
        <v>0</v>
      </c>
      <c r="Y2002" s="9">
        <f>0</f>
        <v>0</v>
      </c>
      <c r="Z2002" s="9">
        <f>0</f>
        <v>0</v>
      </c>
      <c r="AA2002">
        <f>10</f>
        <v>10</v>
      </c>
    </row>
    <row r="2003" spans="1:27" x14ac:dyDescent="0.55000000000000004">
      <c r="A2003" s="10">
        <v>46143</v>
      </c>
      <c r="B2003" t="s">
        <v>11</v>
      </c>
      <c r="C2003" t="s">
        <v>24</v>
      </c>
      <c r="D2003" t="s">
        <v>20</v>
      </c>
      <c r="E2003" t="s">
        <v>28</v>
      </c>
      <c r="F2003" t="s">
        <v>18</v>
      </c>
      <c r="G2003" t="s">
        <v>16</v>
      </c>
      <c r="H2003">
        <v>9.0415316368353107</v>
      </c>
      <c r="J2003">
        <f t="shared" si="316"/>
        <v>2002</v>
      </c>
      <c r="K2003" t="str">
        <f t="shared" si="310"/>
        <v>LPLWest LZ</v>
      </c>
      <c r="L2003" s="10">
        <f t="shared" si="317"/>
        <v>45887</v>
      </c>
      <c r="M2003" s="10">
        <f t="shared" si="318"/>
        <v>46143</v>
      </c>
      <c r="N2003" t="str">
        <f t="shared" si="311"/>
        <v>NA</v>
      </c>
      <c r="O2003" t="str">
        <f t="shared" si="312"/>
        <v>MED</v>
      </c>
      <c r="P2003" t="str">
        <f t="shared" si="313"/>
        <v>APG&amp;E</v>
      </c>
      <c r="Q2003">
        <f t="shared" si="314"/>
        <v>36</v>
      </c>
      <c r="R2003">
        <v>0</v>
      </c>
      <c r="S2003">
        <f>200</f>
        <v>200</v>
      </c>
      <c r="T2003" s="9">
        <f t="shared" si="319"/>
        <v>90.415316368353103</v>
      </c>
      <c r="U2003">
        <f>0</f>
        <v>0</v>
      </c>
      <c r="V2003" s="9">
        <f t="shared" si="315"/>
        <v>90.415316368353103</v>
      </c>
      <c r="W2003" s="9">
        <f>0</f>
        <v>0</v>
      </c>
      <c r="X2003" s="9">
        <f>0</f>
        <v>0</v>
      </c>
      <c r="Y2003" s="9">
        <f>0</f>
        <v>0</v>
      </c>
      <c r="Z2003" s="9">
        <f>0</f>
        <v>0</v>
      </c>
      <c r="AA2003">
        <f>10</f>
        <v>10</v>
      </c>
    </row>
    <row r="2004" spans="1:27" x14ac:dyDescent="0.55000000000000004">
      <c r="A2004" s="10">
        <v>46143</v>
      </c>
      <c r="B2004" t="s">
        <v>11</v>
      </c>
      <c r="C2004" t="s">
        <v>24</v>
      </c>
      <c r="D2004" t="s">
        <v>20</v>
      </c>
      <c r="E2004" t="s">
        <v>28</v>
      </c>
      <c r="F2004" t="s">
        <v>29</v>
      </c>
      <c r="G2004" t="s">
        <v>16</v>
      </c>
      <c r="H2004">
        <v>9.1544948608460199</v>
      </c>
      <c r="J2004">
        <f t="shared" si="316"/>
        <v>2003</v>
      </c>
      <c r="K2004" t="str">
        <f t="shared" si="310"/>
        <v>LPLWest LZ</v>
      </c>
      <c r="L2004" s="10">
        <f t="shared" si="317"/>
        <v>45887</v>
      </c>
      <c r="M2004" s="10">
        <f t="shared" si="318"/>
        <v>46143</v>
      </c>
      <c r="N2004" t="str">
        <f t="shared" si="311"/>
        <v>NA</v>
      </c>
      <c r="O2004" t="str">
        <f t="shared" si="312"/>
        <v>MED</v>
      </c>
      <c r="P2004" t="str">
        <f t="shared" si="313"/>
        <v>APG&amp;E</v>
      </c>
      <c r="Q2004">
        <f t="shared" si="314"/>
        <v>48</v>
      </c>
      <c r="R2004">
        <v>0</v>
      </c>
      <c r="S2004">
        <f>200</f>
        <v>200</v>
      </c>
      <c r="T2004" s="9">
        <f t="shared" si="319"/>
        <v>91.544948608460203</v>
      </c>
      <c r="U2004">
        <f>0</f>
        <v>0</v>
      </c>
      <c r="V2004" s="9">
        <f t="shared" si="315"/>
        <v>91.544948608460203</v>
      </c>
      <c r="W2004" s="9">
        <f>0</f>
        <v>0</v>
      </c>
      <c r="X2004" s="9">
        <f>0</f>
        <v>0</v>
      </c>
      <c r="Y2004" s="9">
        <f>0</f>
        <v>0</v>
      </c>
      <c r="Z2004" s="9">
        <f>0</f>
        <v>0</v>
      </c>
      <c r="AA2004">
        <f>10</f>
        <v>10</v>
      </c>
    </row>
    <row r="2005" spans="1:27" x14ac:dyDescent="0.55000000000000004">
      <c r="A2005" s="10">
        <v>46174</v>
      </c>
      <c r="B2005" t="s">
        <v>11</v>
      </c>
      <c r="C2005" t="s">
        <v>24</v>
      </c>
      <c r="D2005" t="s">
        <v>20</v>
      </c>
      <c r="E2005" t="s">
        <v>28</v>
      </c>
      <c r="F2005" t="s">
        <v>15</v>
      </c>
      <c r="G2005" t="s">
        <v>16</v>
      </c>
      <c r="H2005">
        <v>8.8590852690103201</v>
      </c>
      <c r="J2005">
        <f t="shared" si="316"/>
        <v>2004</v>
      </c>
      <c r="K2005" t="str">
        <f t="shared" si="310"/>
        <v>LPLWest LZ</v>
      </c>
      <c r="L2005" s="10">
        <f t="shared" si="317"/>
        <v>45887</v>
      </c>
      <c r="M2005" s="10">
        <f t="shared" si="318"/>
        <v>46174</v>
      </c>
      <c r="N2005" t="str">
        <f t="shared" si="311"/>
        <v>NA</v>
      </c>
      <c r="O2005" t="str">
        <f t="shared" si="312"/>
        <v>MED</v>
      </c>
      <c r="P2005" t="str">
        <f t="shared" si="313"/>
        <v>APG&amp;E</v>
      </c>
      <c r="Q2005">
        <f t="shared" si="314"/>
        <v>12</v>
      </c>
      <c r="R2005">
        <v>0</v>
      </c>
      <c r="S2005">
        <f>200</f>
        <v>200</v>
      </c>
      <c r="T2005" s="9">
        <f t="shared" si="319"/>
        <v>88.590852690103205</v>
      </c>
      <c r="U2005">
        <f>0</f>
        <v>0</v>
      </c>
      <c r="V2005" s="9">
        <f t="shared" si="315"/>
        <v>88.590852690103205</v>
      </c>
      <c r="W2005" s="9">
        <f>0</f>
        <v>0</v>
      </c>
      <c r="X2005" s="9">
        <f>0</f>
        <v>0</v>
      </c>
      <c r="Y2005" s="9">
        <f>0</f>
        <v>0</v>
      </c>
      <c r="Z2005" s="9">
        <f>0</f>
        <v>0</v>
      </c>
      <c r="AA2005">
        <f>10</f>
        <v>10</v>
      </c>
    </row>
    <row r="2006" spans="1:27" x14ac:dyDescent="0.55000000000000004">
      <c r="A2006" s="10">
        <v>46174</v>
      </c>
      <c r="B2006" t="s">
        <v>11</v>
      </c>
      <c r="C2006" t="s">
        <v>24</v>
      </c>
      <c r="D2006" t="s">
        <v>20</v>
      </c>
      <c r="E2006" t="s">
        <v>28</v>
      </c>
      <c r="F2006" t="s">
        <v>17</v>
      </c>
      <c r="G2006" t="s">
        <v>16</v>
      </c>
      <c r="H2006">
        <v>9.0344767741888692</v>
      </c>
      <c r="J2006">
        <f t="shared" si="316"/>
        <v>2005</v>
      </c>
      <c r="K2006" t="str">
        <f t="shared" si="310"/>
        <v>LPLWest LZ</v>
      </c>
      <c r="L2006" s="10">
        <f t="shared" si="317"/>
        <v>45887</v>
      </c>
      <c r="M2006" s="10">
        <f t="shared" si="318"/>
        <v>46174</v>
      </c>
      <c r="N2006" t="str">
        <f t="shared" si="311"/>
        <v>NA</v>
      </c>
      <c r="O2006" t="str">
        <f t="shared" si="312"/>
        <v>MED</v>
      </c>
      <c r="P2006" t="str">
        <f t="shared" si="313"/>
        <v>APG&amp;E</v>
      </c>
      <c r="Q2006">
        <f t="shared" si="314"/>
        <v>24</v>
      </c>
      <c r="R2006">
        <v>0</v>
      </c>
      <c r="S2006">
        <f>200</f>
        <v>200</v>
      </c>
      <c r="T2006" s="9">
        <f t="shared" si="319"/>
        <v>90.344767741888688</v>
      </c>
      <c r="U2006">
        <f>0</f>
        <v>0</v>
      </c>
      <c r="V2006" s="9">
        <f t="shared" si="315"/>
        <v>90.344767741888688</v>
      </c>
      <c r="W2006" s="9">
        <f>0</f>
        <v>0</v>
      </c>
      <c r="X2006" s="9">
        <f>0</f>
        <v>0</v>
      </c>
      <c r="Y2006" s="9">
        <f>0</f>
        <v>0</v>
      </c>
      <c r="Z2006" s="9">
        <f>0</f>
        <v>0</v>
      </c>
      <c r="AA2006">
        <f>10</f>
        <v>10</v>
      </c>
    </row>
    <row r="2007" spans="1:27" x14ac:dyDescent="0.55000000000000004">
      <c r="A2007" s="10">
        <v>46174</v>
      </c>
      <c r="B2007" t="s">
        <v>11</v>
      </c>
      <c r="C2007" t="s">
        <v>24</v>
      </c>
      <c r="D2007" t="s">
        <v>20</v>
      </c>
      <c r="E2007" t="s">
        <v>28</v>
      </c>
      <c r="F2007" t="s">
        <v>18</v>
      </c>
      <c r="G2007" t="s">
        <v>16</v>
      </c>
      <c r="H2007">
        <v>9.0527133922527501</v>
      </c>
      <c r="J2007">
        <f t="shared" si="316"/>
        <v>2006</v>
      </c>
      <c r="K2007" t="str">
        <f t="shared" si="310"/>
        <v>LPLWest LZ</v>
      </c>
      <c r="L2007" s="10">
        <f t="shared" si="317"/>
        <v>45887</v>
      </c>
      <c r="M2007" s="10">
        <f t="shared" si="318"/>
        <v>46174</v>
      </c>
      <c r="N2007" t="str">
        <f t="shared" si="311"/>
        <v>NA</v>
      </c>
      <c r="O2007" t="str">
        <f t="shared" si="312"/>
        <v>MED</v>
      </c>
      <c r="P2007" t="str">
        <f t="shared" si="313"/>
        <v>APG&amp;E</v>
      </c>
      <c r="Q2007">
        <f t="shared" si="314"/>
        <v>36</v>
      </c>
      <c r="R2007">
        <v>0</v>
      </c>
      <c r="S2007">
        <f>200</f>
        <v>200</v>
      </c>
      <c r="T2007" s="9">
        <f t="shared" si="319"/>
        <v>90.527133922527497</v>
      </c>
      <c r="U2007">
        <f>0</f>
        <v>0</v>
      </c>
      <c r="V2007" s="9">
        <f t="shared" si="315"/>
        <v>90.527133922527497</v>
      </c>
      <c r="W2007" s="9">
        <f>0</f>
        <v>0</v>
      </c>
      <c r="X2007" s="9">
        <f>0</f>
        <v>0</v>
      </c>
      <c r="Y2007" s="9">
        <f>0</f>
        <v>0</v>
      </c>
      <c r="Z2007" s="9">
        <f>0</f>
        <v>0</v>
      </c>
      <c r="AA2007">
        <f>10</f>
        <v>10</v>
      </c>
    </row>
    <row r="2008" spans="1:27" x14ac:dyDescent="0.55000000000000004">
      <c r="A2008" s="10">
        <v>46174</v>
      </c>
      <c r="B2008" t="s">
        <v>11</v>
      </c>
      <c r="C2008" t="s">
        <v>24</v>
      </c>
      <c r="D2008" t="s">
        <v>20</v>
      </c>
      <c r="E2008" t="s">
        <v>28</v>
      </c>
      <c r="F2008" t="s">
        <v>29</v>
      </c>
      <c r="G2008" t="s">
        <v>16</v>
      </c>
      <c r="H2008">
        <v>9.1696629546602999</v>
      </c>
      <c r="J2008">
        <f t="shared" si="316"/>
        <v>2007</v>
      </c>
      <c r="K2008" t="str">
        <f t="shared" si="310"/>
        <v>LPLWest LZ</v>
      </c>
      <c r="L2008" s="10">
        <f t="shared" si="317"/>
        <v>45887</v>
      </c>
      <c r="M2008" s="10">
        <f t="shared" si="318"/>
        <v>46174</v>
      </c>
      <c r="N2008" t="str">
        <f t="shared" si="311"/>
        <v>NA</v>
      </c>
      <c r="O2008" t="str">
        <f t="shared" si="312"/>
        <v>MED</v>
      </c>
      <c r="P2008" t="str">
        <f t="shared" si="313"/>
        <v>APG&amp;E</v>
      </c>
      <c r="Q2008">
        <f t="shared" si="314"/>
        <v>48</v>
      </c>
      <c r="R2008">
        <v>0</v>
      </c>
      <c r="S2008">
        <f>200</f>
        <v>200</v>
      </c>
      <c r="T2008" s="9">
        <f t="shared" si="319"/>
        <v>91.696629546602992</v>
      </c>
      <c r="U2008">
        <f>0</f>
        <v>0</v>
      </c>
      <c r="V2008" s="9">
        <f t="shared" si="315"/>
        <v>91.696629546602992</v>
      </c>
      <c r="W2008" s="9">
        <f>0</f>
        <v>0</v>
      </c>
      <c r="X2008" s="9">
        <f>0</f>
        <v>0</v>
      </c>
      <c r="Y2008" s="9">
        <f>0</f>
        <v>0</v>
      </c>
      <c r="Z2008" s="9">
        <f>0</f>
        <v>0</v>
      </c>
      <c r="AA2008">
        <f>10</f>
        <v>10</v>
      </c>
    </row>
    <row r="2009" spans="1:27" x14ac:dyDescent="0.55000000000000004">
      <c r="A2009" s="10">
        <v>46204</v>
      </c>
      <c r="B2009" t="s">
        <v>11</v>
      </c>
      <c r="C2009" t="s">
        <v>24</v>
      </c>
      <c r="D2009" t="s">
        <v>20</v>
      </c>
      <c r="E2009" t="s">
        <v>28</v>
      </c>
      <c r="F2009" t="s">
        <v>15</v>
      </c>
      <c r="G2009" t="s">
        <v>16</v>
      </c>
      <c r="H2009">
        <v>8.8803281832949903</v>
      </c>
      <c r="J2009">
        <f t="shared" si="316"/>
        <v>2008</v>
      </c>
      <c r="K2009" t="str">
        <f t="shared" si="310"/>
        <v>LPLWest LZ</v>
      </c>
      <c r="L2009" s="10">
        <f t="shared" si="317"/>
        <v>45887</v>
      </c>
      <c r="M2009" s="10">
        <f t="shared" si="318"/>
        <v>46204</v>
      </c>
      <c r="N2009" t="str">
        <f t="shared" si="311"/>
        <v>NA</v>
      </c>
      <c r="O2009" t="str">
        <f t="shared" si="312"/>
        <v>MED</v>
      </c>
      <c r="P2009" t="str">
        <f t="shared" si="313"/>
        <v>APG&amp;E</v>
      </c>
      <c r="Q2009">
        <f t="shared" si="314"/>
        <v>12</v>
      </c>
      <c r="R2009">
        <v>0</v>
      </c>
      <c r="S2009">
        <f>200</f>
        <v>200</v>
      </c>
      <c r="T2009" s="9">
        <f t="shared" si="319"/>
        <v>88.803281832949907</v>
      </c>
      <c r="U2009">
        <f>0</f>
        <v>0</v>
      </c>
      <c r="V2009" s="9">
        <f t="shared" si="315"/>
        <v>88.803281832949907</v>
      </c>
      <c r="W2009" s="9">
        <f>0</f>
        <v>0</v>
      </c>
      <c r="X2009" s="9">
        <f>0</f>
        <v>0</v>
      </c>
      <c r="Y2009" s="9">
        <f>0</f>
        <v>0</v>
      </c>
      <c r="Z2009" s="9">
        <f>0</f>
        <v>0</v>
      </c>
      <c r="AA2009">
        <f>10</f>
        <v>10</v>
      </c>
    </row>
    <row r="2010" spans="1:27" x14ac:dyDescent="0.55000000000000004">
      <c r="A2010" s="10">
        <v>46204</v>
      </c>
      <c r="B2010" t="s">
        <v>11</v>
      </c>
      <c r="C2010" t="s">
        <v>24</v>
      </c>
      <c r="D2010" t="s">
        <v>20</v>
      </c>
      <c r="E2010" t="s">
        <v>28</v>
      </c>
      <c r="F2010" t="s">
        <v>17</v>
      </c>
      <c r="G2010" t="s">
        <v>16</v>
      </c>
      <c r="H2010">
        <v>9.0437648903564494</v>
      </c>
      <c r="J2010">
        <f t="shared" si="316"/>
        <v>2009</v>
      </c>
      <c r="K2010" t="str">
        <f t="shared" si="310"/>
        <v>LPLWest LZ</v>
      </c>
      <c r="L2010" s="10">
        <f t="shared" si="317"/>
        <v>45887</v>
      </c>
      <c r="M2010" s="10">
        <f t="shared" si="318"/>
        <v>46204</v>
      </c>
      <c r="N2010" t="str">
        <f t="shared" si="311"/>
        <v>NA</v>
      </c>
      <c r="O2010" t="str">
        <f t="shared" si="312"/>
        <v>MED</v>
      </c>
      <c r="P2010" t="str">
        <f t="shared" si="313"/>
        <v>APG&amp;E</v>
      </c>
      <c r="Q2010">
        <f t="shared" si="314"/>
        <v>24</v>
      </c>
      <c r="R2010">
        <v>0</v>
      </c>
      <c r="S2010">
        <f>200</f>
        <v>200</v>
      </c>
      <c r="T2010" s="9">
        <f t="shared" si="319"/>
        <v>90.437648903564494</v>
      </c>
      <c r="U2010">
        <f>0</f>
        <v>0</v>
      </c>
      <c r="V2010" s="9">
        <f t="shared" si="315"/>
        <v>90.437648903564494</v>
      </c>
      <c r="W2010" s="9">
        <f>0</f>
        <v>0</v>
      </c>
      <c r="X2010" s="9">
        <f>0</f>
        <v>0</v>
      </c>
      <c r="Y2010" s="9">
        <f>0</f>
        <v>0</v>
      </c>
      <c r="Z2010" s="9">
        <f>0</f>
        <v>0</v>
      </c>
      <c r="AA2010">
        <f>10</f>
        <v>10</v>
      </c>
    </row>
    <row r="2011" spans="1:27" x14ac:dyDescent="0.55000000000000004">
      <c r="A2011" s="10">
        <v>46204</v>
      </c>
      <c r="B2011" t="s">
        <v>11</v>
      </c>
      <c r="C2011" t="s">
        <v>24</v>
      </c>
      <c r="D2011" t="s">
        <v>20</v>
      </c>
      <c r="E2011" t="s">
        <v>28</v>
      </c>
      <c r="F2011" t="s">
        <v>18</v>
      </c>
      <c r="G2011" t="s">
        <v>16</v>
      </c>
      <c r="H2011">
        <v>9.0642176685873199</v>
      </c>
      <c r="J2011">
        <f t="shared" si="316"/>
        <v>2010</v>
      </c>
      <c r="K2011" t="str">
        <f t="shared" si="310"/>
        <v>LPLWest LZ</v>
      </c>
      <c r="L2011" s="10">
        <f t="shared" si="317"/>
        <v>45887</v>
      </c>
      <c r="M2011" s="10">
        <f t="shared" si="318"/>
        <v>46204</v>
      </c>
      <c r="N2011" t="str">
        <f t="shared" si="311"/>
        <v>NA</v>
      </c>
      <c r="O2011" t="str">
        <f t="shared" si="312"/>
        <v>MED</v>
      </c>
      <c r="P2011" t="str">
        <f t="shared" si="313"/>
        <v>APG&amp;E</v>
      </c>
      <c r="Q2011">
        <f t="shared" si="314"/>
        <v>36</v>
      </c>
      <c r="R2011">
        <v>0</v>
      </c>
      <c r="S2011">
        <f>200</f>
        <v>200</v>
      </c>
      <c r="T2011" s="9">
        <f t="shared" si="319"/>
        <v>90.642176685873196</v>
      </c>
      <c r="U2011">
        <f>0</f>
        <v>0</v>
      </c>
      <c r="V2011" s="9">
        <f t="shared" si="315"/>
        <v>90.642176685873196</v>
      </c>
      <c r="W2011" s="9">
        <f>0</f>
        <v>0</v>
      </c>
      <c r="X2011" s="9">
        <f>0</f>
        <v>0</v>
      </c>
      <c r="Y2011" s="9">
        <f>0</f>
        <v>0</v>
      </c>
      <c r="Z2011" s="9">
        <f>0</f>
        <v>0</v>
      </c>
      <c r="AA2011">
        <f>10</f>
        <v>10</v>
      </c>
    </row>
    <row r="2012" spans="1:27" x14ac:dyDescent="0.55000000000000004">
      <c r="A2012" s="10">
        <v>46204</v>
      </c>
      <c r="B2012" t="s">
        <v>11</v>
      </c>
      <c r="C2012" t="s">
        <v>24</v>
      </c>
      <c r="D2012" t="s">
        <v>20</v>
      </c>
      <c r="E2012" t="s">
        <v>28</v>
      </c>
      <c r="F2012" t="s">
        <v>29</v>
      </c>
      <c r="G2012" t="s">
        <v>16</v>
      </c>
      <c r="H2012">
        <v>9.17933176704571</v>
      </c>
      <c r="J2012">
        <f t="shared" si="316"/>
        <v>2011</v>
      </c>
      <c r="K2012" t="str">
        <f t="shared" si="310"/>
        <v>LPLWest LZ</v>
      </c>
      <c r="L2012" s="10">
        <f t="shared" si="317"/>
        <v>45887</v>
      </c>
      <c r="M2012" s="10">
        <f t="shared" si="318"/>
        <v>46204</v>
      </c>
      <c r="N2012" t="str">
        <f t="shared" si="311"/>
        <v>NA</v>
      </c>
      <c r="O2012" t="str">
        <f t="shared" si="312"/>
        <v>MED</v>
      </c>
      <c r="P2012" t="str">
        <f t="shared" si="313"/>
        <v>APG&amp;E</v>
      </c>
      <c r="Q2012">
        <f t="shared" si="314"/>
        <v>48</v>
      </c>
      <c r="R2012">
        <v>0</v>
      </c>
      <c r="S2012">
        <f>200</f>
        <v>200</v>
      </c>
      <c r="T2012" s="9">
        <f t="shared" si="319"/>
        <v>91.7933176704571</v>
      </c>
      <c r="U2012">
        <f>0</f>
        <v>0</v>
      </c>
      <c r="V2012" s="9">
        <f t="shared" si="315"/>
        <v>91.7933176704571</v>
      </c>
      <c r="W2012" s="9">
        <f>0</f>
        <v>0</v>
      </c>
      <c r="X2012" s="9">
        <f>0</f>
        <v>0</v>
      </c>
      <c r="Y2012" s="9">
        <f>0</f>
        <v>0</v>
      </c>
      <c r="Z2012" s="9">
        <f>0</f>
        <v>0</v>
      </c>
      <c r="AA2012">
        <f>10</f>
        <v>10</v>
      </c>
    </row>
    <row r="2013" spans="1:27" x14ac:dyDescent="0.55000000000000004">
      <c r="A2013" s="10">
        <v>46235</v>
      </c>
      <c r="B2013" t="s">
        <v>11</v>
      </c>
      <c r="C2013" t="s">
        <v>24</v>
      </c>
      <c r="D2013" t="s">
        <v>20</v>
      </c>
      <c r="E2013" t="s">
        <v>28</v>
      </c>
      <c r="F2013" t="s">
        <v>15</v>
      </c>
      <c r="G2013" t="s">
        <v>16</v>
      </c>
      <c r="H2013">
        <v>8.9204677362882396</v>
      </c>
      <c r="J2013">
        <f t="shared" si="316"/>
        <v>2012</v>
      </c>
      <c r="K2013" t="str">
        <f t="shared" si="310"/>
        <v>LPLWest LZ</v>
      </c>
      <c r="L2013" s="10">
        <f t="shared" si="317"/>
        <v>45887</v>
      </c>
      <c r="M2013" s="10">
        <f t="shared" si="318"/>
        <v>46235</v>
      </c>
      <c r="N2013" t="str">
        <f t="shared" si="311"/>
        <v>NA</v>
      </c>
      <c r="O2013" t="str">
        <f t="shared" si="312"/>
        <v>MED</v>
      </c>
      <c r="P2013" t="str">
        <f t="shared" si="313"/>
        <v>APG&amp;E</v>
      </c>
      <c r="Q2013">
        <f t="shared" si="314"/>
        <v>12</v>
      </c>
      <c r="R2013">
        <v>0</v>
      </c>
      <c r="S2013">
        <f>200</f>
        <v>200</v>
      </c>
      <c r="T2013" s="9">
        <f t="shared" si="319"/>
        <v>89.204677362882393</v>
      </c>
      <c r="U2013">
        <f>0</f>
        <v>0</v>
      </c>
      <c r="V2013" s="9">
        <f t="shared" si="315"/>
        <v>89.204677362882393</v>
      </c>
      <c r="W2013" s="9">
        <f>0</f>
        <v>0</v>
      </c>
      <c r="X2013" s="9">
        <f>0</f>
        <v>0</v>
      </c>
      <c r="Y2013" s="9">
        <f>0</f>
        <v>0</v>
      </c>
      <c r="Z2013" s="9">
        <f>0</f>
        <v>0</v>
      </c>
      <c r="AA2013">
        <f>10</f>
        <v>10</v>
      </c>
    </row>
    <row r="2014" spans="1:27" x14ac:dyDescent="0.55000000000000004">
      <c r="A2014" s="10">
        <v>46235</v>
      </c>
      <c r="B2014" t="s">
        <v>11</v>
      </c>
      <c r="C2014" t="s">
        <v>24</v>
      </c>
      <c r="D2014" t="s">
        <v>20</v>
      </c>
      <c r="E2014" t="s">
        <v>28</v>
      </c>
      <c r="F2014" t="s">
        <v>17</v>
      </c>
      <c r="G2014" t="s">
        <v>16</v>
      </c>
      <c r="H2014">
        <v>9.0656371163159708</v>
      </c>
      <c r="J2014">
        <f t="shared" si="316"/>
        <v>2013</v>
      </c>
      <c r="K2014" t="str">
        <f t="shared" si="310"/>
        <v>LPLWest LZ</v>
      </c>
      <c r="L2014" s="10">
        <f t="shared" si="317"/>
        <v>45887</v>
      </c>
      <c r="M2014" s="10">
        <f t="shared" si="318"/>
        <v>46235</v>
      </c>
      <c r="N2014" t="str">
        <f t="shared" si="311"/>
        <v>NA</v>
      </c>
      <c r="O2014" t="str">
        <f t="shared" si="312"/>
        <v>MED</v>
      </c>
      <c r="P2014" t="str">
        <f t="shared" si="313"/>
        <v>APG&amp;E</v>
      </c>
      <c r="Q2014">
        <f t="shared" si="314"/>
        <v>24</v>
      </c>
      <c r="R2014">
        <v>0</v>
      </c>
      <c r="S2014">
        <f>200</f>
        <v>200</v>
      </c>
      <c r="T2014" s="9">
        <f t="shared" si="319"/>
        <v>90.656371163159704</v>
      </c>
      <c r="U2014">
        <f>0</f>
        <v>0</v>
      </c>
      <c r="V2014" s="9">
        <f t="shared" si="315"/>
        <v>90.656371163159704</v>
      </c>
      <c r="W2014" s="9">
        <f>0</f>
        <v>0</v>
      </c>
      <c r="X2014" s="9">
        <f>0</f>
        <v>0</v>
      </c>
      <c r="Y2014" s="9">
        <f>0</f>
        <v>0</v>
      </c>
      <c r="Z2014" s="9">
        <f>0</f>
        <v>0</v>
      </c>
      <c r="AA2014">
        <f>10</f>
        <v>10</v>
      </c>
    </row>
    <row r="2015" spans="1:27" x14ac:dyDescent="0.55000000000000004">
      <c r="A2015" s="10">
        <v>46235</v>
      </c>
      <c r="B2015" t="s">
        <v>11</v>
      </c>
      <c r="C2015" t="s">
        <v>24</v>
      </c>
      <c r="D2015" t="s">
        <v>20</v>
      </c>
      <c r="E2015" t="s">
        <v>28</v>
      </c>
      <c r="F2015" t="s">
        <v>18</v>
      </c>
      <c r="G2015" t="s">
        <v>16</v>
      </c>
      <c r="H2015">
        <v>9.0861038048526801</v>
      </c>
      <c r="J2015">
        <f t="shared" si="316"/>
        <v>2014</v>
      </c>
      <c r="K2015" t="str">
        <f t="shared" si="310"/>
        <v>LPLWest LZ</v>
      </c>
      <c r="L2015" s="10">
        <f t="shared" si="317"/>
        <v>45887</v>
      </c>
      <c r="M2015" s="10">
        <f t="shared" si="318"/>
        <v>46235</v>
      </c>
      <c r="N2015" t="str">
        <f t="shared" si="311"/>
        <v>NA</v>
      </c>
      <c r="O2015" t="str">
        <f t="shared" si="312"/>
        <v>MED</v>
      </c>
      <c r="P2015" t="str">
        <f t="shared" si="313"/>
        <v>APG&amp;E</v>
      </c>
      <c r="Q2015">
        <f t="shared" si="314"/>
        <v>36</v>
      </c>
      <c r="R2015">
        <v>0</v>
      </c>
      <c r="S2015">
        <f>200</f>
        <v>200</v>
      </c>
      <c r="T2015" s="9">
        <f t="shared" si="319"/>
        <v>90.861038048526808</v>
      </c>
      <c r="U2015">
        <f>0</f>
        <v>0</v>
      </c>
      <c r="V2015" s="9">
        <f t="shared" si="315"/>
        <v>90.861038048526808</v>
      </c>
      <c r="W2015" s="9">
        <f>0</f>
        <v>0</v>
      </c>
      <c r="X2015" s="9">
        <f>0</f>
        <v>0</v>
      </c>
      <c r="Y2015" s="9">
        <f>0</f>
        <v>0</v>
      </c>
      <c r="Z2015" s="9">
        <f>0</f>
        <v>0</v>
      </c>
      <c r="AA2015">
        <f>10</f>
        <v>10</v>
      </c>
    </row>
    <row r="2016" spans="1:27" x14ac:dyDescent="0.55000000000000004">
      <c r="A2016" s="10">
        <v>46235</v>
      </c>
      <c r="B2016" t="s">
        <v>11</v>
      </c>
      <c r="C2016" t="s">
        <v>24</v>
      </c>
      <c r="D2016" t="s">
        <v>20</v>
      </c>
      <c r="E2016" t="s">
        <v>28</v>
      </c>
      <c r="F2016" t="s">
        <v>29</v>
      </c>
      <c r="G2016" t="s">
        <v>16</v>
      </c>
      <c r="H2016">
        <v>9.1939440047168208</v>
      </c>
      <c r="J2016">
        <f t="shared" si="316"/>
        <v>2015</v>
      </c>
      <c r="K2016" t="str">
        <f t="shared" si="310"/>
        <v>LPLWest LZ</v>
      </c>
      <c r="L2016" s="10">
        <f t="shared" si="317"/>
        <v>45887</v>
      </c>
      <c r="M2016" s="10">
        <f t="shared" si="318"/>
        <v>46235</v>
      </c>
      <c r="N2016" t="str">
        <f t="shared" si="311"/>
        <v>NA</v>
      </c>
      <c r="O2016" t="str">
        <f t="shared" si="312"/>
        <v>MED</v>
      </c>
      <c r="P2016" t="str">
        <f t="shared" si="313"/>
        <v>APG&amp;E</v>
      </c>
      <c r="Q2016">
        <f t="shared" si="314"/>
        <v>48</v>
      </c>
      <c r="R2016">
        <v>0</v>
      </c>
      <c r="S2016">
        <f>200</f>
        <v>200</v>
      </c>
      <c r="T2016" s="9">
        <f t="shared" si="319"/>
        <v>91.939440047168205</v>
      </c>
      <c r="U2016">
        <f>0</f>
        <v>0</v>
      </c>
      <c r="V2016" s="9">
        <f t="shared" si="315"/>
        <v>91.939440047168205</v>
      </c>
      <c r="W2016" s="9">
        <f>0</f>
        <v>0</v>
      </c>
      <c r="X2016" s="9">
        <f>0</f>
        <v>0</v>
      </c>
      <c r="Y2016" s="9">
        <f>0</f>
        <v>0</v>
      </c>
      <c r="Z2016" s="9">
        <f>0</f>
        <v>0</v>
      </c>
      <c r="AA2016">
        <f>10</f>
        <v>10</v>
      </c>
    </row>
    <row r="2017" spans="1:27" x14ac:dyDescent="0.55000000000000004">
      <c r="A2017" s="10">
        <v>46266</v>
      </c>
      <c r="B2017" t="s">
        <v>11</v>
      </c>
      <c r="C2017" t="s">
        <v>24</v>
      </c>
      <c r="D2017" t="s">
        <v>20</v>
      </c>
      <c r="E2017" t="s">
        <v>28</v>
      </c>
      <c r="F2017" t="s">
        <v>15</v>
      </c>
      <c r="G2017" t="s">
        <v>16</v>
      </c>
      <c r="H2017">
        <v>8.9260365989822592</v>
      </c>
      <c r="J2017">
        <f t="shared" si="316"/>
        <v>2016</v>
      </c>
      <c r="K2017" t="str">
        <f t="shared" si="310"/>
        <v>LPLWest LZ</v>
      </c>
      <c r="L2017" s="10">
        <f t="shared" si="317"/>
        <v>45887</v>
      </c>
      <c r="M2017" s="10">
        <f t="shared" si="318"/>
        <v>46266</v>
      </c>
      <c r="N2017" t="str">
        <f t="shared" si="311"/>
        <v>NA</v>
      </c>
      <c r="O2017" t="str">
        <f t="shared" si="312"/>
        <v>MED</v>
      </c>
      <c r="P2017" t="str">
        <f t="shared" si="313"/>
        <v>APG&amp;E</v>
      </c>
      <c r="Q2017">
        <f t="shared" si="314"/>
        <v>12</v>
      </c>
      <c r="R2017">
        <v>0</v>
      </c>
      <c r="S2017">
        <f>200</f>
        <v>200</v>
      </c>
      <c r="T2017" s="9">
        <f t="shared" si="319"/>
        <v>89.260365989822589</v>
      </c>
      <c r="U2017">
        <f>0</f>
        <v>0</v>
      </c>
      <c r="V2017" s="9">
        <f t="shared" si="315"/>
        <v>89.260365989822589</v>
      </c>
      <c r="W2017" s="9">
        <f>0</f>
        <v>0</v>
      </c>
      <c r="X2017" s="9">
        <f>0</f>
        <v>0</v>
      </c>
      <c r="Y2017" s="9">
        <f>0</f>
        <v>0</v>
      </c>
      <c r="Z2017" s="9">
        <f>0</f>
        <v>0</v>
      </c>
      <c r="AA2017">
        <f>10</f>
        <v>10</v>
      </c>
    </row>
    <row r="2018" spans="1:27" x14ac:dyDescent="0.55000000000000004">
      <c r="A2018" s="10">
        <v>46266</v>
      </c>
      <c r="B2018" t="s">
        <v>11</v>
      </c>
      <c r="C2018" t="s">
        <v>24</v>
      </c>
      <c r="D2018" t="s">
        <v>20</v>
      </c>
      <c r="E2018" t="s">
        <v>28</v>
      </c>
      <c r="F2018" t="s">
        <v>17</v>
      </c>
      <c r="G2018" t="s">
        <v>16</v>
      </c>
      <c r="H2018">
        <v>9.0371558659820295</v>
      </c>
      <c r="J2018">
        <f t="shared" si="316"/>
        <v>2017</v>
      </c>
      <c r="K2018" t="str">
        <f t="shared" si="310"/>
        <v>LPLWest LZ</v>
      </c>
      <c r="L2018" s="10">
        <f t="shared" si="317"/>
        <v>45887</v>
      </c>
      <c r="M2018" s="10">
        <f t="shared" si="318"/>
        <v>46266</v>
      </c>
      <c r="N2018" t="str">
        <f t="shared" si="311"/>
        <v>NA</v>
      </c>
      <c r="O2018" t="str">
        <f t="shared" si="312"/>
        <v>MED</v>
      </c>
      <c r="P2018" t="str">
        <f t="shared" si="313"/>
        <v>APG&amp;E</v>
      </c>
      <c r="Q2018">
        <f t="shared" si="314"/>
        <v>24</v>
      </c>
      <c r="R2018">
        <v>0</v>
      </c>
      <c r="S2018">
        <f>200</f>
        <v>200</v>
      </c>
      <c r="T2018" s="9">
        <f t="shared" si="319"/>
        <v>90.371558659820295</v>
      </c>
      <c r="U2018">
        <f>0</f>
        <v>0</v>
      </c>
      <c r="V2018" s="9">
        <f t="shared" si="315"/>
        <v>90.371558659820295</v>
      </c>
      <c r="W2018" s="9">
        <f>0</f>
        <v>0</v>
      </c>
      <c r="X2018" s="9">
        <f>0</f>
        <v>0</v>
      </c>
      <c r="Y2018" s="9">
        <f>0</f>
        <v>0</v>
      </c>
      <c r="Z2018" s="9">
        <f>0</f>
        <v>0</v>
      </c>
      <c r="AA2018">
        <f>10</f>
        <v>10</v>
      </c>
    </row>
    <row r="2019" spans="1:27" x14ac:dyDescent="0.55000000000000004">
      <c r="A2019" s="10">
        <v>46266</v>
      </c>
      <c r="B2019" t="s">
        <v>11</v>
      </c>
      <c r="C2019" t="s">
        <v>24</v>
      </c>
      <c r="D2019" t="s">
        <v>20</v>
      </c>
      <c r="E2019" t="s">
        <v>28</v>
      </c>
      <c r="F2019" t="s">
        <v>18</v>
      </c>
      <c r="G2019" t="s">
        <v>16</v>
      </c>
      <c r="H2019">
        <v>9.0729211886057808</v>
      </c>
      <c r="J2019">
        <f t="shared" si="316"/>
        <v>2018</v>
      </c>
      <c r="K2019" t="str">
        <f t="shared" si="310"/>
        <v>LPLWest LZ</v>
      </c>
      <c r="L2019" s="10">
        <f t="shared" si="317"/>
        <v>45887</v>
      </c>
      <c r="M2019" s="10">
        <f t="shared" si="318"/>
        <v>46266</v>
      </c>
      <c r="N2019" t="str">
        <f t="shared" si="311"/>
        <v>NA</v>
      </c>
      <c r="O2019" t="str">
        <f t="shared" si="312"/>
        <v>MED</v>
      </c>
      <c r="P2019" t="str">
        <f t="shared" si="313"/>
        <v>APG&amp;E</v>
      </c>
      <c r="Q2019">
        <f t="shared" si="314"/>
        <v>36</v>
      </c>
      <c r="R2019">
        <v>0</v>
      </c>
      <c r="S2019">
        <f>200</f>
        <v>200</v>
      </c>
      <c r="T2019" s="9">
        <f t="shared" si="319"/>
        <v>90.729211886057811</v>
      </c>
      <c r="U2019">
        <f>0</f>
        <v>0</v>
      </c>
      <c r="V2019" s="9">
        <f t="shared" si="315"/>
        <v>90.729211886057811</v>
      </c>
      <c r="W2019" s="9">
        <f>0</f>
        <v>0</v>
      </c>
      <c r="X2019" s="9">
        <f>0</f>
        <v>0</v>
      </c>
      <c r="Y2019" s="9">
        <f>0</f>
        <v>0</v>
      </c>
      <c r="Z2019" s="9">
        <f>0</f>
        <v>0</v>
      </c>
      <c r="AA2019">
        <f>10</f>
        <v>10</v>
      </c>
    </row>
    <row r="2020" spans="1:27" x14ac:dyDescent="0.55000000000000004">
      <c r="A2020" s="10">
        <v>46266</v>
      </c>
      <c r="B2020" t="s">
        <v>11</v>
      </c>
      <c r="C2020" t="s">
        <v>24</v>
      </c>
      <c r="D2020" t="s">
        <v>20</v>
      </c>
      <c r="E2020" t="s">
        <v>28</v>
      </c>
      <c r="F2020" t="s">
        <v>29</v>
      </c>
      <c r="G2020" t="s">
        <v>16</v>
      </c>
      <c r="H2020">
        <v>9.1759046045472505</v>
      </c>
      <c r="J2020">
        <f t="shared" si="316"/>
        <v>2019</v>
      </c>
      <c r="K2020" t="str">
        <f t="shared" si="310"/>
        <v>LPLWest LZ</v>
      </c>
      <c r="L2020" s="10">
        <f t="shared" si="317"/>
        <v>45887</v>
      </c>
      <c r="M2020" s="10">
        <f t="shared" si="318"/>
        <v>46266</v>
      </c>
      <c r="N2020" t="str">
        <f t="shared" si="311"/>
        <v>NA</v>
      </c>
      <c r="O2020" t="str">
        <f t="shared" si="312"/>
        <v>MED</v>
      </c>
      <c r="P2020" t="str">
        <f t="shared" si="313"/>
        <v>APG&amp;E</v>
      </c>
      <c r="Q2020">
        <f t="shared" si="314"/>
        <v>48</v>
      </c>
      <c r="R2020">
        <v>0</v>
      </c>
      <c r="S2020">
        <f>200</f>
        <v>200</v>
      </c>
      <c r="T2020" s="9">
        <f t="shared" si="319"/>
        <v>91.759046045472502</v>
      </c>
      <c r="U2020">
        <f>0</f>
        <v>0</v>
      </c>
      <c r="V2020" s="9">
        <f t="shared" si="315"/>
        <v>91.759046045472502</v>
      </c>
      <c r="W2020" s="9">
        <f>0</f>
        <v>0</v>
      </c>
      <c r="X2020" s="9">
        <f>0</f>
        <v>0</v>
      </c>
      <c r="Y2020" s="9">
        <f>0</f>
        <v>0</v>
      </c>
      <c r="Z2020" s="9">
        <f>0</f>
        <v>0</v>
      </c>
      <c r="AA2020">
        <f>10</f>
        <v>10</v>
      </c>
    </row>
    <row r="2021" spans="1:27" x14ac:dyDescent="0.55000000000000004">
      <c r="A2021" s="10">
        <v>46296</v>
      </c>
      <c r="B2021" t="s">
        <v>11</v>
      </c>
      <c r="C2021" t="s">
        <v>24</v>
      </c>
      <c r="D2021" t="s">
        <v>20</v>
      </c>
      <c r="E2021" t="s">
        <v>28</v>
      </c>
      <c r="F2021" t="s">
        <v>15</v>
      </c>
      <c r="G2021" t="s">
        <v>16</v>
      </c>
      <c r="H2021">
        <v>8.9653759744025496</v>
      </c>
      <c r="J2021">
        <f t="shared" si="316"/>
        <v>2020</v>
      </c>
      <c r="K2021" t="str">
        <f t="shared" si="310"/>
        <v>LPLWest LZ</v>
      </c>
      <c r="L2021" s="10">
        <f t="shared" si="317"/>
        <v>45887</v>
      </c>
      <c r="M2021" s="10">
        <f t="shared" si="318"/>
        <v>46296</v>
      </c>
      <c r="N2021" t="str">
        <f t="shared" si="311"/>
        <v>NA</v>
      </c>
      <c r="O2021" t="str">
        <f t="shared" si="312"/>
        <v>MED</v>
      </c>
      <c r="P2021" t="str">
        <f t="shared" si="313"/>
        <v>APG&amp;E</v>
      </c>
      <c r="Q2021">
        <f t="shared" si="314"/>
        <v>12</v>
      </c>
      <c r="R2021">
        <v>0</v>
      </c>
      <c r="S2021">
        <f>200</f>
        <v>200</v>
      </c>
      <c r="T2021" s="9">
        <f t="shared" si="319"/>
        <v>89.653759744025493</v>
      </c>
      <c r="U2021">
        <f>0</f>
        <v>0</v>
      </c>
      <c r="V2021" s="9">
        <f t="shared" si="315"/>
        <v>89.653759744025493</v>
      </c>
      <c r="W2021" s="9">
        <f>0</f>
        <v>0</v>
      </c>
      <c r="X2021" s="9">
        <f>0</f>
        <v>0</v>
      </c>
      <c r="Y2021" s="9">
        <f>0</f>
        <v>0</v>
      </c>
      <c r="Z2021" s="9">
        <f>0</f>
        <v>0</v>
      </c>
      <c r="AA2021">
        <f>10</f>
        <v>10</v>
      </c>
    </row>
    <row r="2022" spans="1:27" x14ac:dyDescent="0.55000000000000004">
      <c r="A2022" s="10">
        <v>46296</v>
      </c>
      <c r="B2022" t="s">
        <v>11</v>
      </c>
      <c r="C2022" t="s">
        <v>24</v>
      </c>
      <c r="D2022" t="s">
        <v>20</v>
      </c>
      <c r="E2022" t="s">
        <v>28</v>
      </c>
      <c r="F2022" t="s">
        <v>17</v>
      </c>
      <c r="G2022" t="s">
        <v>16</v>
      </c>
      <c r="H2022">
        <v>9.0485325658723692</v>
      </c>
      <c r="J2022">
        <f t="shared" si="316"/>
        <v>2021</v>
      </c>
      <c r="K2022" t="str">
        <f t="shared" si="310"/>
        <v>LPLWest LZ</v>
      </c>
      <c r="L2022" s="10">
        <f t="shared" si="317"/>
        <v>45887</v>
      </c>
      <c r="M2022" s="10">
        <f t="shared" si="318"/>
        <v>46296</v>
      </c>
      <c r="N2022" t="str">
        <f t="shared" si="311"/>
        <v>NA</v>
      </c>
      <c r="O2022" t="str">
        <f t="shared" si="312"/>
        <v>MED</v>
      </c>
      <c r="P2022" t="str">
        <f t="shared" si="313"/>
        <v>APG&amp;E</v>
      </c>
      <c r="Q2022">
        <f t="shared" si="314"/>
        <v>24</v>
      </c>
      <c r="R2022">
        <v>0</v>
      </c>
      <c r="S2022">
        <f>200</f>
        <v>200</v>
      </c>
      <c r="T2022" s="9">
        <f t="shared" si="319"/>
        <v>90.485325658723696</v>
      </c>
      <c r="U2022">
        <f>0</f>
        <v>0</v>
      </c>
      <c r="V2022" s="9">
        <f t="shared" si="315"/>
        <v>90.485325658723696</v>
      </c>
      <c r="W2022" s="9">
        <f>0</f>
        <v>0</v>
      </c>
      <c r="X2022" s="9">
        <f>0</f>
        <v>0</v>
      </c>
      <c r="Y2022" s="9">
        <f>0</f>
        <v>0</v>
      </c>
      <c r="Z2022" s="9">
        <f>0</f>
        <v>0</v>
      </c>
      <c r="AA2022">
        <f>10</f>
        <v>10</v>
      </c>
    </row>
    <row r="2023" spans="1:27" x14ac:dyDescent="0.55000000000000004">
      <c r="A2023" s="10">
        <v>46296</v>
      </c>
      <c r="B2023" t="s">
        <v>11</v>
      </c>
      <c r="C2023" t="s">
        <v>24</v>
      </c>
      <c r="D2023" t="s">
        <v>20</v>
      </c>
      <c r="E2023" t="s">
        <v>28</v>
      </c>
      <c r="F2023" t="s">
        <v>18</v>
      </c>
      <c r="G2023" t="s">
        <v>16</v>
      </c>
      <c r="H2023">
        <v>9.0817476619424191</v>
      </c>
      <c r="J2023">
        <f t="shared" si="316"/>
        <v>2022</v>
      </c>
      <c r="K2023" t="str">
        <f t="shared" si="310"/>
        <v>LPLWest LZ</v>
      </c>
      <c r="L2023" s="10">
        <f t="shared" si="317"/>
        <v>45887</v>
      </c>
      <c r="M2023" s="10">
        <f t="shared" si="318"/>
        <v>46296</v>
      </c>
      <c r="N2023" t="str">
        <f t="shared" si="311"/>
        <v>NA</v>
      </c>
      <c r="O2023" t="str">
        <f t="shared" si="312"/>
        <v>MED</v>
      </c>
      <c r="P2023" t="str">
        <f t="shared" si="313"/>
        <v>APG&amp;E</v>
      </c>
      <c r="Q2023">
        <f t="shared" si="314"/>
        <v>36</v>
      </c>
      <c r="R2023">
        <v>0</v>
      </c>
      <c r="S2023">
        <f>200</f>
        <v>200</v>
      </c>
      <c r="T2023" s="9">
        <f t="shared" si="319"/>
        <v>90.817476619424184</v>
      </c>
      <c r="U2023">
        <f>0</f>
        <v>0</v>
      </c>
      <c r="V2023" s="9">
        <f t="shared" si="315"/>
        <v>90.817476619424184</v>
      </c>
      <c r="W2023" s="9">
        <f>0</f>
        <v>0</v>
      </c>
      <c r="X2023" s="9">
        <f>0</f>
        <v>0</v>
      </c>
      <c r="Y2023" s="9">
        <f>0</f>
        <v>0</v>
      </c>
      <c r="Z2023" s="9">
        <f>0</f>
        <v>0</v>
      </c>
      <c r="AA2023">
        <f>10</f>
        <v>10</v>
      </c>
    </row>
    <row r="2024" spans="1:27" x14ac:dyDescent="0.55000000000000004">
      <c r="A2024" s="10">
        <v>46296</v>
      </c>
      <c r="B2024" t="s">
        <v>11</v>
      </c>
      <c r="C2024" t="s">
        <v>24</v>
      </c>
      <c r="D2024" t="s">
        <v>20</v>
      </c>
      <c r="E2024" t="s">
        <v>28</v>
      </c>
      <c r="F2024" t="s">
        <v>29</v>
      </c>
      <c r="G2024" t="s">
        <v>16</v>
      </c>
      <c r="H2024">
        <v>9.1876975847980091</v>
      </c>
      <c r="J2024">
        <f t="shared" si="316"/>
        <v>2023</v>
      </c>
      <c r="K2024" t="str">
        <f t="shared" si="310"/>
        <v>LPLWest LZ</v>
      </c>
      <c r="L2024" s="10">
        <f t="shared" si="317"/>
        <v>45887</v>
      </c>
      <c r="M2024" s="10">
        <f t="shared" si="318"/>
        <v>46296</v>
      </c>
      <c r="N2024" t="str">
        <f t="shared" si="311"/>
        <v>NA</v>
      </c>
      <c r="O2024" t="str">
        <f t="shared" si="312"/>
        <v>MED</v>
      </c>
      <c r="P2024" t="str">
        <f t="shared" si="313"/>
        <v>APG&amp;E</v>
      </c>
      <c r="Q2024">
        <f t="shared" si="314"/>
        <v>48</v>
      </c>
      <c r="R2024">
        <v>0</v>
      </c>
      <c r="S2024">
        <f>200</f>
        <v>200</v>
      </c>
      <c r="T2024" s="9">
        <f t="shared" si="319"/>
        <v>91.876975847980091</v>
      </c>
      <c r="U2024">
        <f>0</f>
        <v>0</v>
      </c>
      <c r="V2024" s="9">
        <f t="shared" si="315"/>
        <v>91.876975847980091</v>
      </c>
      <c r="W2024" s="9">
        <f>0</f>
        <v>0</v>
      </c>
      <c r="X2024" s="9">
        <f>0</f>
        <v>0</v>
      </c>
      <c r="Y2024" s="9">
        <f>0</f>
        <v>0</v>
      </c>
      <c r="Z2024" s="9">
        <f>0</f>
        <v>0</v>
      </c>
      <c r="AA2024">
        <f>10</f>
        <v>10</v>
      </c>
    </row>
    <row r="2025" spans="1:27" x14ac:dyDescent="0.55000000000000004">
      <c r="A2025" s="10">
        <v>46327</v>
      </c>
      <c r="B2025" t="s">
        <v>11</v>
      </c>
      <c r="C2025" t="s">
        <v>24</v>
      </c>
      <c r="D2025" t="s">
        <v>20</v>
      </c>
      <c r="E2025" t="s">
        <v>28</v>
      </c>
      <c r="F2025" t="s">
        <v>15</v>
      </c>
      <c r="G2025" t="s">
        <v>16</v>
      </c>
      <c r="H2025">
        <v>8.9835788062154194</v>
      </c>
      <c r="J2025">
        <f t="shared" si="316"/>
        <v>2024</v>
      </c>
      <c r="K2025" t="str">
        <f t="shared" si="310"/>
        <v>LPLWest LZ</v>
      </c>
      <c r="L2025" s="10">
        <f t="shared" si="317"/>
        <v>45887</v>
      </c>
      <c r="M2025" s="10">
        <f t="shared" si="318"/>
        <v>46327</v>
      </c>
      <c r="N2025" t="str">
        <f t="shared" si="311"/>
        <v>NA</v>
      </c>
      <c r="O2025" t="str">
        <f t="shared" si="312"/>
        <v>MED</v>
      </c>
      <c r="P2025" t="str">
        <f t="shared" si="313"/>
        <v>APG&amp;E</v>
      </c>
      <c r="Q2025">
        <f t="shared" si="314"/>
        <v>12</v>
      </c>
      <c r="R2025">
        <v>0</v>
      </c>
      <c r="S2025">
        <f>200</f>
        <v>200</v>
      </c>
      <c r="T2025" s="9">
        <f t="shared" si="319"/>
        <v>89.835788062154194</v>
      </c>
      <c r="U2025">
        <f>0</f>
        <v>0</v>
      </c>
      <c r="V2025" s="9">
        <f t="shared" si="315"/>
        <v>89.835788062154194</v>
      </c>
      <c r="W2025" s="9">
        <f>0</f>
        <v>0</v>
      </c>
      <c r="X2025" s="9">
        <f>0</f>
        <v>0</v>
      </c>
      <c r="Y2025" s="9">
        <f>0</f>
        <v>0</v>
      </c>
      <c r="Z2025" s="9">
        <f>0</f>
        <v>0</v>
      </c>
      <c r="AA2025">
        <f>10</f>
        <v>10</v>
      </c>
    </row>
    <row r="2026" spans="1:27" x14ac:dyDescent="0.55000000000000004">
      <c r="A2026" s="10">
        <v>46327</v>
      </c>
      <c r="B2026" t="s">
        <v>11</v>
      </c>
      <c r="C2026" t="s">
        <v>24</v>
      </c>
      <c r="D2026" t="s">
        <v>20</v>
      </c>
      <c r="E2026" t="s">
        <v>28</v>
      </c>
      <c r="F2026" t="s">
        <v>17</v>
      </c>
      <c r="G2026" t="s">
        <v>16</v>
      </c>
      <c r="H2026">
        <v>9.0648654856923105</v>
      </c>
      <c r="J2026">
        <f t="shared" si="316"/>
        <v>2025</v>
      </c>
      <c r="K2026" t="str">
        <f t="shared" si="310"/>
        <v>LPLWest LZ</v>
      </c>
      <c r="L2026" s="10">
        <f t="shared" si="317"/>
        <v>45887</v>
      </c>
      <c r="M2026" s="10">
        <f t="shared" si="318"/>
        <v>46327</v>
      </c>
      <c r="N2026" t="str">
        <f t="shared" si="311"/>
        <v>NA</v>
      </c>
      <c r="O2026" t="str">
        <f t="shared" si="312"/>
        <v>MED</v>
      </c>
      <c r="P2026" t="str">
        <f t="shared" si="313"/>
        <v>APG&amp;E</v>
      </c>
      <c r="Q2026">
        <f t="shared" si="314"/>
        <v>24</v>
      </c>
      <c r="R2026">
        <v>0</v>
      </c>
      <c r="S2026">
        <f>200</f>
        <v>200</v>
      </c>
      <c r="T2026" s="9">
        <f t="shared" si="319"/>
        <v>90.648654856923102</v>
      </c>
      <c r="U2026">
        <f>0</f>
        <v>0</v>
      </c>
      <c r="V2026" s="9">
        <f t="shared" si="315"/>
        <v>90.648654856923102</v>
      </c>
      <c r="W2026" s="9">
        <f>0</f>
        <v>0</v>
      </c>
      <c r="X2026" s="9">
        <f>0</f>
        <v>0</v>
      </c>
      <c r="Y2026" s="9">
        <f>0</f>
        <v>0</v>
      </c>
      <c r="Z2026" s="9">
        <f>0</f>
        <v>0</v>
      </c>
      <c r="AA2026">
        <f>10</f>
        <v>10</v>
      </c>
    </row>
    <row r="2027" spans="1:27" x14ac:dyDescent="0.55000000000000004">
      <c r="A2027" s="10">
        <v>46327</v>
      </c>
      <c r="B2027" t="s">
        <v>11</v>
      </c>
      <c r="C2027" t="s">
        <v>24</v>
      </c>
      <c r="D2027" t="s">
        <v>20</v>
      </c>
      <c r="E2027" t="s">
        <v>28</v>
      </c>
      <c r="F2027" t="s">
        <v>18</v>
      </c>
      <c r="G2027" t="s">
        <v>16</v>
      </c>
      <c r="H2027">
        <v>9.0941640284171097</v>
      </c>
      <c r="J2027">
        <f t="shared" si="316"/>
        <v>2026</v>
      </c>
      <c r="K2027" t="str">
        <f t="shared" si="310"/>
        <v>LPLWest LZ</v>
      </c>
      <c r="L2027" s="10">
        <f t="shared" si="317"/>
        <v>45887</v>
      </c>
      <c r="M2027" s="10">
        <f t="shared" si="318"/>
        <v>46327</v>
      </c>
      <c r="N2027" t="str">
        <f t="shared" si="311"/>
        <v>NA</v>
      </c>
      <c r="O2027" t="str">
        <f t="shared" si="312"/>
        <v>MED</v>
      </c>
      <c r="P2027" t="str">
        <f t="shared" si="313"/>
        <v>APG&amp;E</v>
      </c>
      <c r="Q2027">
        <f t="shared" si="314"/>
        <v>36</v>
      </c>
      <c r="R2027">
        <v>0</v>
      </c>
      <c r="S2027">
        <f>200</f>
        <v>200</v>
      </c>
      <c r="T2027" s="9">
        <f t="shared" si="319"/>
        <v>90.9416402841711</v>
      </c>
      <c r="U2027">
        <f>0</f>
        <v>0</v>
      </c>
      <c r="V2027" s="9">
        <f t="shared" si="315"/>
        <v>90.9416402841711</v>
      </c>
      <c r="W2027" s="9">
        <f>0</f>
        <v>0</v>
      </c>
      <c r="X2027" s="9">
        <f>0</f>
        <v>0</v>
      </c>
      <c r="Y2027" s="9">
        <f>0</f>
        <v>0</v>
      </c>
      <c r="Z2027" s="9">
        <f>0</f>
        <v>0</v>
      </c>
      <c r="AA2027">
        <f>10</f>
        <v>10</v>
      </c>
    </row>
    <row r="2028" spans="1:27" x14ac:dyDescent="0.55000000000000004">
      <c r="A2028" s="10">
        <v>46327</v>
      </c>
      <c r="B2028" t="s">
        <v>11</v>
      </c>
      <c r="C2028" t="s">
        <v>24</v>
      </c>
      <c r="D2028" t="s">
        <v>20</v>
      </c>
      <c r="E2028" t="s">
        <v>28</v>
      </c>
      <c r="F2028" t="s">
        <v>29</v>
      </c>
      <c r="G2028" t="s">
        <v>16</v>
      </c>
      <c r="H2028">
        <v>9.2033839004406293</v>
      </c>
      <c r="J2028">
        <f t="shared" si="316"/>
        <v>2027</v>
      </c>
      <c r="K2028" t="str">
        <f t="shared" si="310"/>
        <v>LPLWest LZ</v>
      </c>
      <c r="L2028" s="10">
        <f t="shared" si="317"/>
        <v>45887</v>
      </c>
      <c r="M2028" s="10">
        <f t="shared" si="318"/>
        <v>46327</v>
      </c>
      <c r="N2028" t="str">
        <f t="shared" si="311"/>
        <v>NA</v>
      </c>
      <c r="O2028" t="str">
        <f t="shared" si="312"/>
        <v>MED</v>
      </c>
      <c r="P2028" t="str">
        <f t="shared" si="313"/>
        <v>APG&amp;E</v>
      </c>
      <c r="Q2028">
        <f t="shared" si="314"/>
        <v>48</v>
      </c>
      <c r="R2028">
        <v>0</v>
      </c>
      <c r="S2028">
        <f>200</f>
        <v>200</v>
      </c>
      <c r="T2028" s="9">
        <f t="shared" si="319"/>
        <v>92.033839004406289</v>
      </c>
      <c r="U2028">
        <f>0</f>
        <v>0</v>
      </c>
      <c r="V2028" s="9">
        <f t="shared" si="315"/>
        <v>92.033839004406289</v>
      </c>
      <c r="W2028" s="9">
        <f>0</f>
        <v>0</v>
      </c>
      <c r="X2028" s="9">
        <f>0</f>
        <v>0</v>
      </c>
      <c r="Y2028" s="9">
        <f>0</f>
        <v>0</v>
      </c>
      <c r="Z2028" s="9">
        <f>0</f>
        <v>0</v>
      </c>
      <c r="AA2028">
        <f>10</f>
        <v>10</v>
      </c>
    </row>
    <row r="2029" spans="1:27" x14ac:dyDescent="0.55000000000000004">
      <c r="A2029" s="10">
        <v>46357</v>
      </c>
      <c r="B2029" t="s">
        <v>11</v>
      </c>
      <c r="C2029" t="s">
        <v>24</v>
      </c>
      <c r="D2029" t="s">
        <v>20</v>
      </c>
      <c r="E2029" t="s">
        <v>28</v>
      </c>
      <c r="F2029" t="s">
        <v>15</v>
      </c>
      <c r="G2029" t="s">
        <v>16</v>
      </c>
      <c r="H2029">
        <v>9.0157553628216291</v>
      </c>
      <c r="J2029">
        <f t="shared" si="316"/>
        <v>2028</v>
      </c>
      <c r="K2029" t="str">
        <f t="shared" si="310"/>
        <v>LPLWest LZ</v>
      </c>
      <c r="L2029" s="10">
        <f t="shared" si="317"/>
        <v>45887</v>
      </c>
      <c r="M2029" s="10">
        <f t="shared" si="318"/>
        <v>46357</v>
      </c>
      <c r="N2029" t="str">
        <f t="shared" si="311"/>
        <v>NA</v>
      </c>
      <c r="O2029" t="str">
        <f t="shared" si="312"/>
        <v>MED</v>
      </c>
      <c r="P2029" t="str">
        <f t="shared" si="313"/>
        <v>APG&amp;E</v>
      </c>
      <c r="Q2029">
        <f t="shared" si="314"/>
        <v>12</v>
      </c>
      <c r="R2029">
        <v>0</v>
      </c>
      <c r="S2029">
        <f>200</f>
        <v>200</v>
      </c>
      <c r="T2029" s="9">
        <f t="shared" si="319"/>
        <v>90.157553628216291</v>
      </c>
      <c r="U2029">
        <f>0</f>
        <v>0</v>
      </c>
      <c r="V2029" s="9">
        <f t="shared" si="315"/>
        <v>90.157553628216291</v>
      </c>
      <c r="W2029" s="9">
        <f>0</f>
        <v>0</v>
      </c>
      <c r="X2029" s="9">
        <f>0</f>
        <v>0</v>
      </c>
      <c r="Y2029" s="9">
        <f>0</f>
        <v>0</v>
      </c>
      <c r="Z2029" s="9">
        <f>0</f>
        <v>0</v>
      </c>
      <c r="AA2029">
        <f>10</f>
        <v>10</v>
      </c>
    </row>
    <row r="2030" spans="1:27" x14ac:dyDescent="0.55000000000000004">
      <c r="A2030" s="10">
        <v>46357</v>
      </c>
      <c r="B2030" t="s">
        <v>11</v>
      </c>
      <c r="C2030" t="s">
        <v>24</v>
      </c>
      <c r="D2030" t="s">
        <v>20</v>
      </c>
      <c r="E2030" t="s">
        <v>28</v>
      </c>
      <c r="F2030" t="s">
        <v>17</v>
      </c>
      <c r="G2030" t="s">
        <v>16</v>
      </c>
      <c r="H2030">
        <v>9.0842623585370195</v>
      </c>
      <c r="J2030">
        <f t="shared" si="316"/>
        <v>2029</v>
      </c>
      <c r="K2030" t="str">
        <f t="shared" si="310"/>
        <v>LPLWest LZ</v>
      </c>
      <c r="L2030" s="10">
        <f t="shared" si="317"/>
        <v>45887</v>
      </c>
      <c r="M2030" s="10">
        <f t="shared" si="318"/>
        <v>46357</v>
      </c>
      <c r="N2030" t="str">
        <f t="shared" si="311"/>
        <v>NA</v>
      </c>
      <c r="O2030" t="str">
        <f t="shared" si="312"/>
        <v>MED</v>
      </c>
      <c r="P2030" t="str">
        <f t="shared" si="313"/>
        <v>APG&amp;E</v>
      </c>
      <c r="Q2030">
        <f t="shared" si="314"/>
        <v>24</v>
      </c>
      <c r="R2030">
        <v>0</v>
      </c>
      <c r="S2030">
        <f>200</f>
        <v>200</v>
      </c>
      <c r="T2030" s="9">
        <f t="shared" si="319"/>
        <v>90.842623585370191</v>
      </c>
      <c r="U2030">
        <f>0</f>
        <v>0</v>
      </c>
      <c r="V2030" s="9">
        <f t="shared" si="315"/>
        <v>90.842623585370191</v>
      </c>
      <c r="W2030" s="9">
        <f>0</f>
        <v>0</v>
      </c>
      <c r="X2030" s="9">
        <f>0</f>
        <v>0</v>
      </c>
      <c r="Y2030" s="9">
        <f>0</f>
        <v>0</v>
      </c>
      <c r="Z2030" s="9">
        <f>0</f>
        <v>0</v>
      </c>
      <c r="AA2030">
        <f>10</f>
        <v>10</v>
      </c>
    </row>
    <row r="2031" spans="1:27" x14ac:dyDescent="0.55000000000000004">
      <c r="A2031" s="10">
        <v>46357</v>
      </c>
      <c r="B2031" t="s">
        <v>11</v>
      </c>
      <c r="C2031" t="s">
        <v>24</v>
      </c>
      <c r="D2031" t="s">
        <v>20</v>
      </c>
      <c r="E2031" t="s">
        <v>28</v>
      </c>
      <c r="F2031" t="s">
        <v>18</v>
      </c>
      <c r="G2031" t="s">
        <v>16</v>
      </c>
      <c r="H2031">
        <v>9.1107587387847992</v>
      </c>
      <c r="J2031">
        <f t="shared" si="316"/>
        <v>2030</v>
      </c>
      <c r="K2031" t="str">
        <f t="shared" si="310"/>
        <v>LPLWest LZ</v>
      </c>
      <c r="L2031" s="10">
        <f t="shared" si="317"/>
        <v>45887</v>
      </c>
      <c r="M2031" s="10">
        <f t="shared" si="318"/>
        <v>46357</v>
      </c>
      <c r="N2031" t="str">
        <f t="shared" si="311"/>
        <v>NA</v>
      </c>
      <c r="O2031" t="str">
        <f t="shared" si="312"/>
        <v>MED</v>
      </c>
      <c r="P2031" t="str">
        <f t="shared" si="313"/>
        <v>APG&amp;E</v>
      </c>
      <c r="Q2031">
        <f t="shared" si="314"/>
        <v>36</v>
      </c>
      <c r="R2031">
        <v>0</v>
      </c>
      <c r="S2031">
        <f>200</f>
        <v>200</v>
      </c>
      <c r="T2031" s="9">
        <f t="shared" si="319"/>
        <v>91.107587387847985</v>
      </c>
      <c r="U2031">
        <f>0</f>
        <v>0</v>
      </c>
      <c r="V2031" s="9">
        <f t="shared" si="315"/>
        <v>91.107587387847985</v>
      </c>
      <c r="W2031" s="9">
        <f>0</f>
        <v>0</v>
      </c>
      <c r="X2031" s="9">
        <f>0</f>
        <v>0</v>
      </c>
      <c r="Y2031" s="9">
        <f>0</f>
        <v>0</v>
      </c>
      <c r="Z2031" s="9">
        <f>0</f>
        <v>0</v>
      </c>
      <c r="AA2031">
        <f>10</f>
        <v>10</v>
      </c>
    </row>
    <row r="2032" spans="1:27" x14ac:dyDescent="0.55000000000000004">
      <c r="A2032" s="10">
        <v>46357</v>
      </c>
      <c r="B2032" t="s">
        <v>11</v>
      </c>
      <c r="C2032" t="s">
        <v>24</v>
      </c>
      <c r="D2032" t="s">
        <v>20</v>
      </c>
      <c r="E2032" t="s">
        <v>28</v>
      </c>
      <c r="F2032" t="s">
        <v>29</v>
      </c>
      <c r="G2032" t="s">
        <v>16</v>
      </c>
      <c r="H2032">
        <v>9.2195868040225193</v>
      </c>
      <c r="J2032">
        <f t="shared" si="316"/>
        <v>2031</v>
      </c>
      <c r="K2032" t="str">
        <f t="shared" si="310"/>
        <v>LPLWest LZ</v>
      </c>
      <c r="L2032" s="10">
        <f t="shared" si="317"/>
        <v>45887</v>
      </c>
      <c r="M2032" s="10">
        <f t="shared" si="318"/>
        <v>46357</v>
      </c>
      <c r="N2032" t="str">
        <f t="shared" si="311"/>
        <v>NA</v>
      </c>
      <c r="O2032" t="str">
        <f t="shared" si="312"/>
        <v>MED</v>
      </c>
      <c r="P2032" t="str">
        <f t="shared" si="313"/>
        <v>APG&amp;E</v>
      </c>
      <c r="Q2032">
        <f t="shared" si="314"/>
        <v>48</v>
      </c>
      <c r="R2032">
        <v>0</v>
      </c>
      <c r="S2032">
        <f>200</f>
        <v>200</v>
      </c>
      <c r="T2032" s="9">
        <f t="shared" si="319"/>
        <v>92.195868040225193</v>
      </c>
      <c r="U2032">
        <f>0</f>
        <v>0</v>
      </c>
      <c r="V2032" s="9">
        <f t="shared" si="315"/>
        <v>92.195868040225193</v>
      </c>
      <c r="W2032" s="9">
        <f>0</f>
        <v>0</v>
      </c>
      <c r="X2032" s="9">
        <f>0</f>
        <v>0</v>
      </c>
      <c r="Y2032" s="9">
        <f>0</f>
        <v>0</v>
      </c>
      <c r="Z2032" s="9">
        <f>0</f>
        <v>0</v>
      </c>
      <c r="AA2032">
        <f>10</f>
        <v>10</v>
      </c>
    </row>
    <row r="2033" spans="1:27" x14ac:dyDescent="0.55000000000000004">
      <c r="A2033" s="10">
        <v>46388</v>
      </c>
      <c r="B2033" t="s">
        <v>11</v>
      </c>
      <c r="C2033" t="s">
        <v>24</v>
      </c>
      <c r="D2033" t="s">
        <v>20</v>
      </c>
      <c r="E2033" t="s">
        <v>28</v>
      </c>
      <c r="F2033" t="s">
        <v>15</v>
      </c>
      <c r="G2033" t="s">
        <v>16</v>
      </c>
      <c r="H2033">
        <v>9.0551737316424301</v>
      </c>
      <c r="J2033">
        <f t="shared" si="316"/>
        <v>2032</v>
      </c>
      <c r="K2033" t="str">
        <f t="shared" si="310"/>
        <v>LPLWest LZ</v>
      </c>
      <c r="L2033" s="10">
        <f t="shared" si="317"/>
        <v>45887</v>
      </c>
      <c r="M2033" s="10">
        <f t="shared" si="318"/>
        <v>46388</v>
      </c>
      <c r="N2033" t="str">
        <f t="shared" si="311"/>
        <v>NA</v>
      </c>
      <c r="O2033" t="str">
        <f t="shared" si="312"/>
        <v>MED</v>
      </c>
      <c r="P2033" t="str">
        <f t="shared" si="313"/>
        <v>APG&amp;E</v>
      </c>
      <c r="Q2033">
        <f t="shared" si="314"/>
        <v>12</v>
      </c>
      <c r="R2033">
        <v>0</v>
      </c>
      <c r="S2033">
        <f>200</f>
        <v>200</v>
      </c>
      <c r="T2033" s="9">
        <f t="shared" si="319"/>
        <v>90.551737316424294</v>
      </c>
      <c r="U2033">
        <f>0</f>
        <v>0</v>
      </c>
      <c r="V2033" s="9">
        <f t="shared" si="315"/>
        <v>90.551737316424294</v>
      </c>
      <c r="W2033" s="9">
        <f>0</f>
        <v>0</v>
      </c>
      <c r="X2033" s="9">
        <f>0</f>
        <v>0</v>
      </c>
      <c r="Y2033" s="9">
        <f>0</f>
        <v>0</v>
      </c>
      <c r="Z2033" s="9">
        <f>0</f>
        <v>0</v>
      </c>
      <c r="AA2033">
        <f>10</f>
        <v>10</v>
      </c>
    </row>
    <row r="2034" spans="1:27" x14ac:dyDescent="0.55000000000000004">
      <c r="A2034" s="10">
        <v>46388</v>
      </c>
      <c r="B2034" t="s">
        <v>11</v>
      </c>
      <c r="C2034" t="s">
        <v>24</v>
      </c>
      <c r="D2034" t="s">
        <v>20</v>
      </c>
      <c r="E2034" t="s">
        <v>28</v>
      </c>
      <c r="F2034" t="s">
        <v>17</v>
      </c>
      <c r="G2034" t="s">
        <v>16</v>
      </c>
      <c r="H2034">
        <v>9.1141278509813102</v>
      </c>
      <c r="J2034">
        <f t="shared" si="316"/>
        <v>2033</v>
      </c>
      <c r="K2034" t="str">
        <f t="shared" si="310"/>
        <v>LPLWest LZ</v>
      </c>
      <c r="L2034" s="10">
        <f t="shared" si="317"/>
        <v>45887</v>
      </c>
      <c r="M2034" s="10">
        <f t="shared" si="318"/>
        <v>46388</v>
      </c>
      <c r="N2034" t="str">
        <f t="shared" si="311"/>
        <v>NA</v>
      </c>
      <c r="O2034" t="str">
        <f t="shared" si="312"/>
        <v>MED</v>
      </c>
      <c r="P2034" t="str">
        <f t="shared" si="313"/>
        <v>APG&amp;E</v>
      </c>
      <c r="Q2034">
        <f t="shared" si="314"/>
        <v>24</v>
      </c>
      <c r="R2034">
        <v>0</v>
      </c>
      <c r="S2034">
        <f>200</f>
        <v>200</v>
      </c>
      <c r="T2034" s="9">
        <f t="shared" si="319"/>
        <v>91.141278509813105</v>
      </c>
      <c r="U2034">
        <f>0</f>
        <v>0</v>
      </c>
      <c r="V2034" s="9">
        <f t="shared" si="315"/>
        <v>91.141278509813105</v>
      </c>
      <c r="W2034" s="9">
        <f>0</f>
        <v>0</v>
      </c>
      <c r="X2034" s="9">
        <f>0</f>
        <v>0</v>
      </c>
      <c r="Y2034" s="9">
        <f>0</f>
        <v>0</v>
      </c>
      <c r="Z2034" s="9">
        <f>0</f>
        <v>0</v>
      </c>
      <c r="AA2034">
        <f>10</f>
        <v>10</v>
      </c>
    </row>
    <row r="2035" spans="1:27" x14ac:dyDescent="0.55000000000000004">
      <c r="A2035" s="10">
        <v>46388</v>
      </c>
      <c r="B2035" t="s">
        <v>11</v>
      </c>
      <c r="C2035" t="s">
        <v>24</v>
      </c>
      <c r="D2035" t="s">
        <v>20</v>
      </c>
      <c r="E2035" t="s">
        <v>28</v>
      </c>
      <c r="F2035" t="s">
        <v>18</v>
      </c>
      <c r="G2035" t="s">
        <v>16</v>
      </c>
      <c r="H2035">
        <v>9.1329986183125502</v>
      </c>
      <c r="J2035">
        <f t="shared" si="316"/>
        <v>2034</v>
      </c>
      <c r="K2035" t="str">
        <f t="shared" si="310"/>
        <v>LPLWest LZ</v>
      </c>
      <c r="L2035" s="10">
        <f t="shared" si="317"/>
        <v>45887</v>
      </c>
      <c r="M2035" s="10">
        <f t="shared" si="318"/>
        <v>46388</v>
      </c>
      <c r="N2035" t="str">
        <f t="shared" si="311"/>
        <v>NA</v>
      </c>
      <c r="O2035" t="str">
        <f t="shared" si="312"/>
        <v>MED</v>
      </c>
      <c r="P2035" t="str">
        <f t="shared" si="313"/>
        <v>APG&amp;E</v>
      </c>
      <c r="Q2035">
        <f t="shared" si="314"/>
        <v>36</v>
      </c>
      <c r="R2035">
        <v>0</v>
      </c>
      <c r="S2035">
        <f>200</f>
        <v>200</v>
      </c>
      <c r="T2035" s="9">
        <f t="shared" si="319"/>
        <v>91.329986183125499</v>
      </c>
      <c r="U2035">
        <f>0</f>
        <v>0</v>
      </c>
      <c r="V2035" s="9">
        <f t="shared" si="315"/>
        <v>91.329986183125499</v>
      </c>
      <c r="W2035" s="9">
        <f>0</f>
        <v>0</v>
      </c>
      <c r="X2035" s="9">
        <f>0</f>
        <v>0</v>
      </c>
      <c r="Y2035" s="9">
        <f>0</f>
        <v>0</v>
      </c>
      <c r="Z2035" s="9">
        <f>0</f>
        <v>0</v>
      </c>
      <c r="AA2035">
        <f>10</f>
        <v>10</v>
      </c>
    </row>
    <row r="2036" spans="1:27" x14ac:dyDescent="0.55000000000000004">
      <c r="A2036" s="10">
        <v>46388</v>
      </c>
      <c r="B2036" t="s">
        <v>11</v>
      </c>
      <c r="C2036" t="s">
        <v>24</v>
      </c>
      <c r="D2036" t="s">
        <v>20</v>
      </c>
      <c r="E2036" t="s">
        <v>28</v>
      </c>
      <c r="F2036" t="s">
        <v>29</v>
      </c>
      <c r="G2036" t="s">
        <v>16</v>
      </c>
      <c r="H2036">
        <v>9.2369276233730702</v>
      </c>
      <c r="J2036">
        <f t="shared" si="316"/>
        <v>2035</v>
      </c>
      <c r="K2036" t="str">
        <f t="shared" si="310"/>
        <v>LPLWest LZ</v>
      </c>
      <c r="L2036" s="10">
        <f t="shared" si="317"/>
        <v>45887</v>
      </c>
      <c r="M2036" s="10">
        <f t="shared" si="318"/>
        <v>46388</v>
      </c>
      <c r="N2036" t="str">
        <f t="shared" si="311"/>
        <v>NA</v>
      </c>
      <c r="O2036" t="str">
        <f t="shared" si="312"/>
        <v>MED</v>
      </c>
      <c r="P2036" t="str">
        <f t="shared" si="313"/>
        <v>APG&amp;E</v>
      </c>
      <c r="Q2036">
        <f t="shared" si="314"/>
        <v>48</v>
      </c>
      <c r="R2036">
        <v>0</v>
      </c>
      <c r="S2036">
        <f>200</f>
        <v>200</v>
      </c>
      <c r="T2036" s="9">
        <f t="shared" si="319"/>
        <v>92.369276233730702</v>
      </c>
      <c r="U2036">
        <f>0</f>
        <v>0</v>
      </c>
      <c r="V2036" s="9">
        <f t="shared" si="315"/>
        <v>92.369276233730702</v>
      </c>
      <c r="W2036" s="9">
        <f>0</f>
        <v>0</v>
      </c>
      <c r="X2036" s="9">
        <f>0</f>
        <v>0</v>
      </c>
      <c r="Y2036" s="9">
        <f>0</f>
        <v>0</v>
      </c>
      <c r="Z2036" s="9">
        <f>0</f>
        <v>0</v>
      </c>
      <c r="AA2036">
        <f>10</f>
        <v>10</v>
      </c>
    </row>
    <row r="2037" spans="1:27" x14ac:dyDescent="0.55000000000000004">
      <c r="A2037" s="10">
        <v>46419</v>
      </c>
      <c r="B2037" t="s">
        <v>11</v>
      </c>
      <c r="C2037" t="s">
        <v>24</v>
      </c>
      <c r="D2037" t="s">
        <v>20</v>
      </c>
      <c r="E2037" t="s">
        <v>28</v>
      </c>
      <c r="F2037" t="s">
        <v>15</v>
      </c>
      <c r="G2037" t="s">
        <v>16</v>
      </c>
      <c r="H2037">
        <v>9.1179366698641999</v>
      </c>
      <c r="J2037">
        <f t="shared" si="316"/>
        <v>2036</v>
      </c>
      <c r="K2037" t="str">
        <f t="shared" si="310"/>
        <v>LPLWest LZ</v>
      </c>
      <c r="L2037" s="10">
        <f t="shared" si="317"/>
        <v>45887</v>
      </c>
      <c r="M2037" s="10">
        <f t="shared" si="318"/>
        <v>46419</v>
      </c>
      <c r="N2037" t="str">
        <f t="shared" si="311"/>
        <v>NA</v>
      </c>
      <c r="O2037" t="str">
        <f t="shared" si="312"/>
        <v>MED</v>
      </c>
      <c r="P2037" t="str">
        <f t="shared" si="313"/>
        <v>APG&amp;E</v>
      </c>
      <c r="Q2037">
        <f t="shared" si="314"/>
        <v>12</v>
      </c>
      <c r="R2037">
        <v>0</v>
      </c>
      <c r="S2037">
        <f>200</f>
        <v>200</v>
      </c>
      <c r="T2037" s="9">
        <f t="shared" si="319"/>
        <v>91.179366698641999</v>
      </c>
      <c r="U2037">
        <f>0</f>
        <v>0</v>
      </c>
      <c r="V2037" s="9">
        <f t="shared" si="315"/>
        <v>91.179366698641999</v>
      </c>
      <c r="W2037" s="9">
        <f>0</f>
        <v>0</v>
      </c>
      <c r="X2037" s="9">
        <f>0</f>
        <v>0</v>
      </c>
      <c r="Y2037" s="9">
        <f>0</f>
        <v>0</v>
      </c>
      <c r="Z2037" s="9">
        <f>0</f>
        <v>0</v>
      </c>
      <c r="AA2037">
        <f>10</f>
        <v>10</v>
      </c>
    </row>
    <row r="2038" spans="1:27" x14ac:dyDescent="0.55000000000000004">
      <c r="A2038" s="10">
        <v>46419</v>
      </c>
      <c r="B2038" t="s">
        <v>11</v>
      </c>
      <c r="C2038" t="s">
        <v>24</v>
      </c>
      <c r="D2038" t="s">
        <v>20</v>
      </c>
      <c r="E2038" t="s">
        <v>28</v>
      </c>
      <c r="F2038" t="s">
        <v>17</v>
      </c>
      <c r="G2038" t="s">
        <v>16</v>
      </c>
      <c r="H2038">
        <v>9.1708061417370903</v>
      </c>
      <c r="J2038">
        <f t="shared" si="316"/>
        <v>2037</v>
      </c>
      <c r="K2038" t="str">
        <f t="shared" si="310"/>
        <v>LPLWest LZ</v>
      </c>
      <c r="L2038" s="10">
        <f t="shared" si="317"/>
        <v>45887</v>
      </c>
      <c r="M2038" s="10">
        <f t="shared" si="318"/>
        <v>46419</v>
      </c>
      <c r="N2038" t="str">
        <f t="shared" si="311"/>
        <v>NA</v>
      </c>
      <c r="O2038" t="str">
        <f t="shared" si="312"/>
        <v>MED</v>
      </c>
      <c r="P2038" t="str">
        <f t="shared" si="313"/>
        <v>APG&amp;E</v>
      </c>
      <c r="Q2038">
        <f t="shared" si="314"/>
        <v>24</v>
      </c>
      <c r="R2038">
        <v>0</v>
      </c>
      <c r="S2038">
        <f>200</f>
        <v>200</v>
      </c>
      <c r="T2038" s="9">
        <f t="shared" si="319"/>
        <v>91.708061417370899</v>
      </c>
      <c r="U2038">
        <f>0</f>
        <v>0</v>
      </c>
      <c r="V2038" s="9">
        <f t="shared" si="315"/>
        <v>91.708061417370899</v>
      </c>
      <c r="W2038" s="9">
        <f>0</f>
        <v>0</v>
      </c>
      <c r="X2038" s="9">
        <f>0</f>
        <v>0</v>
      </c>
      <c r="Y2038" s="9">
        <f>0</f>
        <v>0</v>
      </c>
      <c r="Z2038" s="9">
        <f>0</f>
        <v>0</v>
      </c>
      <c r="AA2038">
        <f>10</f>
        <v>10</v>
      </c>
    </row>
    <row r="2039" spans="1:27" x14ac:dyDescent="0.55000000000000004">
      <c r="A2039" s="10">
        <v>46419</v>
      </c>
      <c r="B2039" t="s">
        <v>11</v>
      </c>
      <c r="C2039" t="s">
        <v>24</v>
      </c>
      <c r="D2039" t="s">
        <v>20</v>
      </c>
      <c r="E2039" t="s">
        <v>28</v>
      </c>
      <c r="F2039" t="s">
        <v>18</v>
      </c>
      <c r="G2039" t="s">
        <v>16</v>
      </c>
      <c r="H2039">
        <v>9.1780332930835797</v>
      </c>
      <c r="J2039">
        <f t="shared" si="316"/>
        <v>2038</v>
      </c>
      <c r="K2039" t="str">
        <f t="shared" si="310"/>
        <v>LPLWest LZ</v>
      </c>
      <c r="L2039" s="10">
        <f t="shared" si="317"/>
        <v>45887</v>
      </c>
      <c r="M2039" s="10">
        <f t="shared" si="318"/>
        <v>46419</v>
      </c>
      <c r="N2039" t="str">
        <f t="shared" si="311"/>
        <v>NA</v>
      </c>
      <c r="O2039" t="str">
        <f t="shared" si="312"/>
        <v>MED</v>
      </c>
      <c r="P2039" t="str">
        <f t="shared" si="313"/>
        <v>APG&amp;E</v>
      </c>
      <c r="Q2039">
        <f t="shared" si="314"/>
        <v>36</v>
      </c>
      <c r="R2039">
        <v>0</v>
      </c>
      <c r="S2039">
        <f>200</f>
        <v>200</v>
      </c>
      <c r="T2039" s="9">
        <f t="shared" si="319"/>
        <v>91.780332930835797</v>
      </c>
      <c r="U2039">
        <f>0</f>
        <v>0</v>
      </c>
      <c r="V2039" s="9">
        <f t="shared" si="315"/>
        <v>91.780332930835797</v>
      </c>
      <c r="W2039" s="9">
        <f>0</f>
        <v>0</v>
      </c>
      <c r="X2039" s="9">
        <f>0</f>
        <v>0</v>
      </c>
      <c r="Y2039" s="9">
        <f>0</f>
        <v>0</v>
      </c>
      <c r="Z2039" s="9">
        <f>0</f>
        <v>0</v>
      </c>
      <c r="AA2039">
        <f>10</f>
        <v>10</v>
      </c>
    </row>
    <row r="2040" spans="1:27" x14ac:dyDescent="0.55000000000000004">
      <c r="A2040" s="10">
        <v>46419</v>
      </c>
      <c r="B2040" t="s">
        <v>11</v>
      </c>
      <c r="C2040" t="s">
        <v>24</v>
      </c>
      <c r="D2040" t="s">
        <v>20</v>
      </c>
      <c r="E2040" t="s">
        <v>28</v>
      </c>
      <c r="F2040" t="s">
        <v>29</v>
      </c>
      <c r="G2040" t="s">
        <v>16</v>
      </c>
      <c r="H2040">
        <v>9.2769362122583399</v>
      </c>
      <c r="J2040">
        <f t="shared" si="316"/>
        <v>2039</v>
      </c>
      <c r="K2040" t="str">
        <f t="shared" si="310"/>
        <v>LPLWest LZ</v>
      </c>
      <c r="L2040" s="10">
        <f t="shared" si="317"/>
        <v>45887</v>
      </c>
      <c r="M2040" s="10">
        <f t="shared" si="318"/>
        <v>46419</v>
      </c>
      <c r="N2040" t="str">
        <f t="shared" si="311"/>
        <v>NA</v>
      </c>
      <c r="O2040" t="str">
        <f t="shared" si="312"/>
        <v>MED</v>
      </c>
      <c r="P2040" t="str">
        <f t="shared" si="313"/>
        <v>APG&amp;E</v>
      </c>
      <c r="Q2040">
        <f t="shared" si="314"/>
        <v>48</v>
      </c>
      <c r="R2040">
        <v>0</v>
      </c>
      <c r="S2040">
        <f>200</f>
        <v>200</v>
      </c>
      <c r="T2040" s="9">
        <f t="shared" si="319"/>
        <v>92.769362122583402</v>
      </c>
      <c r="U2040">
        <f>0</f>
        <v>0</v>
      </c>
      <c r="V2040" s="9">
        <f t="shared" si="315"/>
        <v>92.769362122583402</v>
      </c>
      <c r="W2040" s="9">
        <f>0</f>
        <v>0</v>
      </c>
      <c r="X2040" s="9">
        <f>0</f>
        <v>0</v>
      </c>
      <c r="Y2040" s="9">
        <f>0</f>
        <v>0</v>
      </c>
      <c r="Z2040" s="9">
        <f>0</f>
        <v>0</v>
      </c>
      <c r="AA2040">
        <f>10</f>
        <v>10</v>
      </c>
    </row>
    <row r="2041" spans="1:27" x14ac:dyDescent="0.55000000000000004">
      <c r="A2041" s="10">
        <v>46447</v>
      </c>
      <c r="B2041" t="s">
        <v>11</v>
      </c>
      <c r="C2041" t="s">
        <v>24</v>
      </c>
      <c r="D2041" t="s">
        <v>20</v>
      </c>
      <c r="E2041" t="s">
        <v>28</v>
      </c>
      <c r="F2041" t="s">
        <v>15</v>
      </c>
      <c r="G2041" t="s">
        <v>16</v>
      </c>
      <c r="H2041">
        <v>9.1742782091263209</v>
      </c>
      <c r="J2041">
        <f t="shared" si="316"/>
        <v>2040</v>
      </c>
      <c r="K2041" t="str">
        <f t="shared" si="310"/>
        <v>LPLWest LZ</v>
      </c>
      <c r="L2041" s="10">
        <f t="shared" si="317"/>
        <v>45887</v>
      </c>
      <c r="M2041" s="10">
        <f t="shared" si="318"/>
        <v>46447</v>
      </c>
      <c r="N2041" t="str">
        <f t="shared" si="311"/>
        <v>NA</v>
      </c>
      <c r="O2041" t="str">
        <f t="shared" si="312"/>
        <v>MED</v>
      </c>
      <c r="P2041" t="str">
        <f t="shared" si="313"/>
        <v>APG&amp;E</v>
      </c>
      <c r="Q2041">
        <f t="shared" si="314"/>
        <v>12</v>
      </c>
      <c r="R2041">
        <v>0</v>
      </c>
      <c r="S2041">
        <f>200</f>
        <v>200</v>
      </c>
      <c r="T2041" s="9">
        <f t="shared" si="319"/>
        <v>91.742782091263209</v>
      </c>
      <c r="U2041">
        <f>0</f>
        <v>0</v>
      </c>
      <c r="V2041" s="9">
        <f t="shared" si="315"/>
        <v>91.742782091263209</v>
      </c>
      <c r="W2041" s="9">
        <f>0</f>
        <v>0</v>
      </c>
      <c r="X2041" s="9">
        <f>0</f>
        <v>0</v>
      </c>
      <c r="Y2041" s="9">
        <f>0</f>
        <v>0</v>
      </c>
      <c r="Z2041" s="9">
        <f>0</f>
        <v>0</v>
      </c>
      <c r="AA2041">
        <f>10</f>
        <v>10</v>
      </c>
    </row>
    <row r="2042" spans="1:27" x14ac:dyDescent="0.55000000000000004">
      <c r="A2042" s="10">
        <v>46447</v>
      </c>
      <c r="B2042" t="s">
        <v>11</v>
      </c>
      <c r="C2042" t="s">
        <v>24</v>
      </c>
      <c r="D2042" t="s">
        <v>20</v>
      </c>
      <c r="E2042" t="s">
        <v>28</v>
      </c>
      <c r="F2042" t="s">
        <v>17</v>
      </c>
      <c r="G2042" t="s">
        <v>16</v>
      </c>
      <c r="H2042">
        <v>9.2167630788167205</v>
      </c>
      <c r="J2042">
        <f t="shared" si="316"/>
        <v>2041</v>
      </c>
      <c r="K2042" t="str">
        <f t="shared" si="310"/>
        <v>LPLWest LZ</v>
      </c>
      <c r="L2042" s="10">
        <f t="shared" si="317"/>
        <v>45887</v>
      </c>
      <c r="M2042" s="10">
        <f t="shared" si="318"/>
        <v>46447</v>
      </c>
      <c r="N2042" t="str">
        <f t="shared" si="311"/>
        <v>NA</v>
      </c>
      <c r="O2042" t="str">
        <f t="shared" si="312"/>
        <v>MED</v>
      </c>
      <c r="P2042" t="str">
        <f t="shared" si="313"/>
        <v>APG&amp;E</v>
      </c>
      <c r="Q2042">
        <f t="shared" si="314"/>
        <v>24</v>
      </c>
      <c r="R2042">
        <v>0</v>
      </c>
      <c r="S2042">
        <f>200</f>
        <v>200</v>
      </c>
      <c r="T2042" s="9">
        <f t="shared" si="319"/>
        <v>92.167630788167202</v>
      </c>
      <c r="U2042">
        <f>0</f>
        <v>0</v>
      </c>
      <c r="V2042" s="9">
        <f t="shared" si="315"/>
        <v>92.167630788167202</v>
      </c>
      <c r="W2042" s="9">
        <f>0</f>
        <v>0</v>
      </c>
      <c r="X2042" s="9">
        <f>0</f>
        <v>0</v>
      </c>
      <c r="Y2042" s="9">
        <f>0</f>
        <v>0</v>
      </c>
      <c r="Z2042" s="9">
        <f>0</f>
        <v>0</v>
      </c>
      <c r="AA2042">
        <f>10</f>
        <v>10</v>
      </c>
    </row>
    <row r="2043" spans="1:27" x14ac:dyDescent="0.55000000000000004">
      <c r="A2043" s="10">
        <v>46447</v>
      </c>
      <c r="B2043" t="s">
        <v>11</v>
      </c>
      <c r="C2043" t="s">
        <v>24</v>
      </c>
      <c r="D2043" t="s">
        <v>20</v>
      </c>
      <c r="E2043" t="s">
        <v>28</v>
      </c>
      <c r="F2043" t="s">
        <v>18</v>
      </c>
      <c r="G2043" t="s">
        <v>16</v>
      </c>
      <c r="H2043">
        <v>9.2159045680680904</v>
      </c>
      <c r="J2043">
        <f t="shared" si="316"/>
        <v>2042</v>
      </c>
      <c r="K2043" t="str">
        <f t="shared" si="310"/>
        <v>LPLWest LZ</v>
      </c>
      <c r="L2043" s="10">
        <f t="shared" si="317"/>
        <v>45887</v>
      </c>
      <c r="M2043" s="10">
        <f t="shared" si="318"/>
        <v>46447</v>
      </c>
      <c r="N2043" t="str">
        <f t="shared" si="311"/>
        <v>NA</v>
      </c>
      <c r="O2043" t="str">
        <f t="shared" si="312"/>
        <v>MED</v>
      </c>
      <c r="P2043" t="str">
        <f t="shared" si="313"/>
        <v>APG&amp;E</v>
      </c>
      <c r="Q2043">
        <f t="shared" si="314"/>
        <v>36</v>
      </c>
      <c r="R2043">
        <v>0</v>
      </c>
      <c r="S2043">
        <f>200</f>
        <v>200</v>
      </c>
      <c r="T2043" s="9">
        <f t="shared" si="319"/>
        <v>92.159045680680904</v>
      </c>
      <c r="U2043">
        <f>0</f>
        <v>0</v>
      </c>
      <c r="V2043" s="9">
        <f t="shared" si="315"/>
        <v>92.159045680680904</v>
      </c>
      <c r="W2043" s="9">
        <f>0</f>
        <v>0</v>
      </c>
      <c r="X2043" s="9">
        <f>0</f>
        <v>0</v>
      </c>
      <c r="Y2043" s="9">
        <f>0</f>
        <v>0</v>
      </c>
      <c r="Z2043" s="9">
        <f>0</f>
        <v>0</v>
      </c>
      <c r="AA2043">
        <f>10</f>
        <v>10</v>
      </c>
    </row>
    <row r="2044" spans="1:27" x14ac:dyDescent="0.55000000000000004">
      <c r="A2044" s="10">
        <v>46447</v>
      </c>
      <c r="B2044" t="s">
        <v>11</v>
      </c>
      <c r="C2044" t="s">
        <v>24</v>
      </c>
      <c r="D2044" t="s">
        <v>20</v>
      </c>
      <c r="E2044" t="s">
        <v>28</v>
      </c>
      <c r="F2044" t="s">
        <v>29</v>
      </c>
      <c r="G2044" t="s">
        <v>16</v>
      </c>
      <c r="H2044">
        <v>9.3118012278722109</v>
      </c>
      <c r="J2044">
        <f t="shared" si="316"/>
        <v>2043</v>
      </c>
      <c r="K2044" t="str">
        <f t="shared" si="310"/>
        <v>LPLWest LZ</v>
      </c>
      <c r="L2044" s="10">
        <f t="shared" si="317"/>
        <v>45887</v>
      </c>
      <c r="M2044" s="10">
        <f t="shared" si="318"/>
        <v>46447</v>
      </c>
      <c r="N2044" t="str">
        <f t="shared" si="311"/>
        <v>NA</v>
      </c>
      <c r="O2044" t="str">
        <f t="shared" si="312"/>
        <v>MED</v>
      </c>
      <c r="P2044" t="str">
        <f t="shared" si="313"/>
        <v>APG&amp;E</v>
      </c>
      <c r="Q2044">
        <f t="shared" si="314"/>
        <v>48</v>
      </c>
      <c r="R2044">
        <v>0</v>
      </c>
      <c r="S2044">
        <f>200</f>
        <v>200</v>
      </c>
      <c r="T2044" s="9">
        <f t="shared" si="319"/>
        <v>93.118012278722105</v>
      </c>
      <c r="U2044">
        <f>0</f>
        <v>0</v>
      </c>
      <c r="V2044" s="9">
        <f t="shared" si="315"/>
        <v>93.118012278722105</v>
      </c>
      <c r="W2044" s="9">
        <f>0</f>
        <v>0</v>
      </c>
      <c r="X2044" s="9">
        <f>0</f>
        <v>0</v>
      </c>
      <c r="Y2044" s="9">
        <f>0</f>
        <v>0</v>
      </c>
      <c r="Z2044" s="9">
        <f>0</f>
        <v>0</v>
      </c>
      <c r="AA2044">
        <f>10</f>
        <v>10</v>
      </c>
    </row>
    <row r="2045" spans="1:27" x14ac:dyDescent="0.55000000000000004">
      <c r="A2045" s="10">
        <v>46478</v>
      </c>
      <c r="B2045" t="s">
        <v>11</v>
      </c>
      <c r="C2045" t="s">
        <v>24</v>
      </c>
      <c r="D2045" t="s">
        <v>20</v>
      </c>
      <c r="E2045" t="s">
        <v>28</v>
      </c>
      <c r="F2045" t="s">
        <v>15</v>
      </c>
      <c r="G2045" t="s">
        <v>16</v>
      </c>
      <c r="H2045">
        <v>9.1949079023451095</v>
      </c>
      <c r="J2045">
        <f t="shared" si="316"/>
        <v>2044</v>
      </c>
      <c r="K2045" t="str">
        <f t="shared" si="310"/>
        <v>LPLWest LZ</v>
      </c>
      <c r="L2045" s="10">
        <f t="shared" si="317"/>
        <v>45887</v>
      </c>
      <c r="M2045" s="10">
        <f t="shared" si="318"/>
        <v>46478</v>
      </c>
      <c r="N2045" t="str">
        <f t="shared" si="311"/>
        <v>NA</v>
      </c>
      <c r="O2045" t="str">
        <f t="shared" si="312"/>
        <v>MED</v>
      </c>
      <c r="P2045" t="str">
        <f t="shared" si="313"/>
        <v>APG&amp;E</v>
      </c>
      <c r="Q2045">
        <f t="shared" si="314"/>
        <v>12</v>
      </c>
      <c r="R2045">
        <v>0</v>
      </c>
      <c r="S2045">
        <f>200</f>
        <v>200</v>
      </c>
      <c r="T2045" s="9">
        <f t="shared" si="319"/>
        <v>91.949079023451091</v>
      </c>
      <c r="U2045">
        <f>0</f>
        <v>0</v>
      </c>
      <c r="V2045" s="9">
        <f t="shared" si="315"/>
        <v>91.949079023451091</v>
      </c>
      <c r="W2045" s="9">
        <f>0</f>
        <v>0</v>
      </c>
      <c r="X2045" s="9">
        <f>0</f>
        <v>0</v>
      </c>
      <c r="Y2045" s="9">
        <f>0</f>
        <v>0</v>
      </c>
      <c r="Z2045" s="9">
        <f>0</f>
        <v>0</v>
      </c>
      <c r="AA2045">
        <f>10</f>
        <v>10</v>
      </c>
    </row>
    <row r="2046" spans="1:27" x14ac:dyDescent="0.55000000000000004">
      <c r="A2046" s="10">
        <v>46478</v>
      </c>
      <c r="B2046" t="s">
        <v>11</v>
      </c>
      <c r="C2046" t="s">
        <v>24</v>
      </c>
      <c r="D2046" t="s">
        <v>20</v>
      </c>
      <c r="E2046" t="s">
        <v>28</v>
      </c>
      <c r="F2046" t="s">
        <v>17</v>
      </c>
      <c r="G2046" t="s">
        <v>16</v>
      </c>
      <c r="H2046">
        <v>9.2300100643421192</v>
      </c>
      <c r="J2046">
        <f t="shared" si="316"/>
        <v>2045</v>
      </c>
      <c r="K2046" t="str">
        <f t="shared" si="310"/>
        <v>LPLWest LZ</v>
      </c>
      <c r="L2046" s="10">
        <f t="shared" si="317"/>
        <v>45887</v>
      </c>
      <c r="M2046" s="10">
        <f t="shared" si="318"/>
        <v>46478</v>
      </c>
      <c r="N2046" t="str">
        <f t="shared" si="311"/>
        <v>NA</v>
      </c>
      <c r="O2046" t="str">
        <f t="shared" si="312"/>
        <v>MED</v>
      </c>
      <c r="P2046" t="str">
        <f t="shared" si="313"/>
        <v>APG&amp;E</v>
      </c>
      <c r="Q2046">
        <f t="shared" si="314"/>
        <v>24</v>
      </c>
      <c r="R2046">
        <v>0</v>
      </c>
      <c r="S2046">
        <f>200</f>
        <v>200</v>
      </c>
      <c r="T2046" s="9">
        <f t="shared" si="319"/>
        <v>92.300100643421189</v>
      </c>
      <c r="U2046">
        <f>0</f>
        <v>0</v>
      </c>
      <c r="V2046" s="9">
        <f t="shared" si="315"/>
        <v>92.300100643421189</v>
      </c>
      <c r="W2046" s="9">
        <f>0</f>
        <v>0</v>
      </c>
      <c r="X2046" s="9">
        <f>0</f>
        <v>0</v>
      </c>
      <c r="Y2046" s="9">
        <f>0</f>
        <v>0</v>
      </c>
      <c r="Z2046" s="9">
        <f>0</f>
        <v>0</v>
      </c>
      <c r="AA2046">
        <f>10</f>
        <v>10</v>
      </c>
    </row>
    <row r="2047" spans="1:27" x14ac:dyDescent="0.55000000000000004">
      <c r="A2047" s="10">
        <v>46478</v>
      </c>
      <c r="B2047" t="s">
        <v>11</v>
      </c>
      <c r="C2047" t="s">
        <v>24</v>
      </c>
      <c r="D2047" t="s">
        <v>20</v>
      </c>
      <c r="E2047" t="s">
        <v>28</v>
      </c>
      <c r="F2047" t="s">
        <v>18</v>
      </c>
      <c r="G2047" t="s">
        <v>16</v>
      </c>
      <c r="H2047">
        <v>9.2336512821771404</v>
      </c>
      <c r="J2047">
        <f t="shared" si="316"/>
        <v>2046</v>
      </c>
      <c r="K2047" t="str">
        <f t="shared" si="310"/>
        <v>LPLWest LZ</v>
      </c>
      <c r="L2047" s="10">
        <f t="shared" si="317"/>
        <v>45887</v>
      </c>
      <c r="M2047" s="10">
        <f t="shared" si="318"/>
        <v>46478</v>
      </c>
      <c r="N2047" t="str">
        <f t="shared" si="311"/>
        <v>NA</v>
      </c>
      <c r="O2047" t="str">
        <f t="shared" si="312"/>
        <v>MED</v>
      </c>
      <c r="P2047" t="str">
        <f t="shared" si="313"/>
        <v>APG&amp;E</v>
      </c>
      <c r="Q2047">
        <f t="shared" si="314"/>
        <v>36</v>
      </c>
      <c r="R2047">
        <v>0</v>
      </c>
      <c r="S2047">
        <f>200</f>
        <v>200</v>
      </c>
      <c r="T2047" s="9">
        <f t="shared" si="319"/>
        <v>92.336512821771407</v>
      </c>
      <c r="U2047">
        <f>0</f>
        <v>0</v>
      </c>
      <c r="V2047" s="9">
        <f t="shared" si="315"/>
        <v>92.336512821771407</v>
      </c>
      <c r="W2047" s="9">
        <f>0</f>
        <v>0</v>
      </c>
      <c r="X2047" s="9">
        <f>0</f>
        <v>0</v>
      </c>
      <c r="Y2047" s="9">
        <f>0</f>
        <v>0</v>
      </c>
      <c r="Z2047" s="9">
        <f>0</f>
        <v>0</v>
      </c>
      <c r="AA2047">
        <f>10</f>
        <v>10</v>
      </c>
    </row>
    <row r="2048" spans="1:27" x14ac:dyDescent="0.55000000000000004">
      <c r="A2048" s="10">
        <v>46508</v>
      </c>
      <c r="B2048" t="s">
        <v>11</v>
      </c>
      <c r="C2048" t="s">
        <v>24</v>
      </c>
      <c r="D2048" t="s">
        <v>20</v>
      </c>
      <c r="E2048" t="s">
        <v>28</v>
      </c>
      <c r="F2048" t="s">
        <v>15</v>
      </c>
      <c r="G2048" t="s">
        <v>16</v>
      </c>
      <c r="H2048">
        <v>9.2053623855006101</v>
      </c>
      <c r="J2048">
        <f t="shared" si="316"/>
        <v>2047</v>
      </c>
      <c r="K2048" t="str">
        <f t="shared" si="310"/>
        <v>LPLWest LZ</v>
      </c>
      <c r="L2048" s="10">
        <f t="shared" si="317"/>
        <v>45887</v>
      </c>
      <c r="M2048" s="10">
        <f t="shared" si="318"/>
        <v>46508</v>
      </c>
      <c r="N2048" t="str">
        <f t="shared" si="311"/>
        <v>NA</v>
      </c>
      <c r="O2048" t="str">
        <f t="shared" si="312"/>
        <v>MED</v>
      </c>
      <c r="P2048" t="str">
        <f t="shared" si="313"/>
        <v>APG&amp;E</v>
      </c>
      <c r="Q2048">
        <f t="shared" si="314"/>
        <v>12</v>
      </c>
      <c r="R2048">
        <v>0</v>
      </c>
      <c r="S2048">
        <f>200</f>
        <v>200</v>
      </c>
      <c r="T2048" s="9">
        <f t="shared" si="319"/>
        <v>92.053623855006094</v>
      </c>
      <c r="U2048">
        <f>0</f>
        <v>0</v>
      </c>
      <c r="V2048" s="9">
        <f t="shared" si="315"/>
        <v>92.053623855006094</v>
      </c>
      <c r="W2048" s="9">
        <f>0</f>
        <v>0</v>
      </c>
      <c r="X2048" s="9">
        <f>0</f>
        <v>0</v>
      </c>
      <c r="Y2048" s="9">
        <f>0</f>
        <v>0</v>
      </c>
      <c r="Z2048" s="9">
        <f>0</f>
        <v>0</v>
      </c>
      <c r="AA2048">
        <f>10</f>
        <v>10</v>
      </c>
    </row>
    <row r="2049" spans="1:27" x14ac:dyDescent="0.55000000000000004">
      <c r="A2049" s="10">
        <v>46508</v>
      </c>
      <c r="B2049" t="s">
        <v>11</v>
      </c>
      <c r="C2049" t="s">
        <v>24</v>
      </c>
      <c r="D2049" t="s">
        <v>20</v>
      </c>
      <c r="E2049" t="s">
        <v>28</v>
      </c>
      <c r="F2049" t="s">
        <v>17</v>
      </c>
      <c r="G2049" t="s">
        <v>16</v>
      </c>
      <c r="H2049">
        <v>9.2398584413284706</v>
      </c>
      <c r="J2049">
        <f t="shared" si="316"/>
        <v>2048</v>
      </c>
      <c r="K2049" t="str">
        <f t="shared" si="310"/>
        <v>LPLWest LZ</v>
      </c>
      <c r="L2049" s="10">
        <f t="shared" si="317"/>
        <v>45887</v>
      </c>
      <c r="M2049" s="10">
        <f t="shared" si="318"/>
        <v>46508</v>
      </c>
      <c r="N2049" t="str">
        <f t="shared" si="311"/>
        <v>NA</v>
      </c>
      <c r="O2049" t="str">
        <f t="shared" si="312"/>
        <v>MED</v>
      </c>
      <c r="P2049" t="str">
        <f t="shared" si="313"/>
        <v>APG&amp;E</v>
      </c>
      <c r="Q2049">
        <f t="shared" si="314"/>
        <v>24</v>
      </c>
      <c r="R2049">
        <v>0</v>
      </c>
      <c r="S2049">
        <f>200</f>
        <v>200</v>
      </c>
      <c r="T2049" s="9">
        <f t="shared" si="319"/>
        <v>92.398584413284709</v>
      </c>
      <c r="U2049">
        <f>0</f>
        <v>0</v>
      </c>
      <c r="V2049" s="9">
        <f t="shared" si="315"/>
        <v>92.398584413284709</v>
      </c>
      <c r="W2049" s="9">
        <f>0</f>
        <v>0</v>
      </c>
      <c r="X2049" s="9">
        <f>0</f>
        <v>0</v>
      </c>
      <c r="Y2049" s="9">
        <f>0</f>
        <v>0</v>
      </c>
      <c r="Z2049" s="9">
        <f>0</f>
        <v>0</v>
      </c>
      <c r="AA2049">
        <f>10</f>
        <v>10</v>
      </c>
    </row>
    <row r="2050" spans="1:27" x14ac:dyDescent="0.55000000000000004">
      <c r="A2050" s="10">
        <v>46508</v>
      </c>
      <c r="B2050" t="s">
        <v>11</v>
      </c>
      <c r="C2050" t="s">
        <v>24</v>
      </c>
      <c r="D2050" t="s">
        <v>20</v>
      </c>
      <c r="E2050" t="s">
        <v>28</v>
      </c>
      <c r="F2050" t="s">
        <v>18</v>
      </c>
      <c r="G2050" t="s">
        <v>16</v>
      </c>
      <c r="H2050">
        <v>9.2477325043661391</v>
      </c>
      <c r="J2050">
        <f t="shared" si="316"/>
        <v>2049</v>
      </c>
      <c r="K2050" t="str">
        <f t="shared" ref="K2050:K2113" si="320">CONCATENATE(C2050,D2050)</f>
        <v>LPLWest LZ</v>
      </c>
      <c r="L2050" s="10">
        <f t="shared" si="317"/>
        <v>45887</v>
      </c>
      <c r="M2050" s="10">
        <f t="shared" si="318"/>
        <v>46508</v>
      </c>
      <c r="N2050" t="str">
        <f t="shared" ref="N2050:N2113" si="321">IF(K2050="CenterpointHouston LZ","COAST",IF(K2050="OncorNorth LZ","NORTH",IF(K2050="AEP TX CENTRALSouth LZ","SOUTH",IF(K2050="AEP TX CentralWest LZ","WEST",IF(K2050="TNMPHouston LZ","TNMP","NA")))))</f>
        <v>NA</v>
      </c>
      <c r="O2050" t="str">
        <f t="shared" ref="O2050:O2113" si="322">IF(E2050="LO","LOW",IF(E2050="MED","MED",IF(E2050="HI","HIGH","NA")))</f>
        <v>MED</v>
      </c>
      <c r="P2050" t="str">
        <f t="shared" ref="P2050:P2113" si="323">IF(G2050="Fixed Price","APG&amp;E","NA")</f>
        <v>APG&amp;E</v>
      </c>
      <c r="Q2050">
        <f t="shared" ref="Q2050:Q2113" si="324">IF(F2050="12 Months",12,IF(F2050="24 Months",24,IF(F2050="36 Months",36,IF(F2050="48 Months",48,IF(F2050="60 Months",60,0)))))</f>
        <v>36</v>
      </c>
      <c r="R2050">
        <v>0</v>
      </c>
      <c r="S2050">
        <f>200</f>
        <v>200</v>
      </c>
      <c r="T2050" s="9">
        <f t="shared" si="319"/>
        <v>92.477325043661395</v>
      </c>
      <c r="U2050">
        <f>0</f>
        <v>0</v>
      </c>
      <c r="V2050" s="9">
        <f t="shared" ref="V2050:V2113" si="325">T2050+U2050</f>
        <v>92.477325043661395</v>
      </c>
      <c r="W2050" s="9">
        <f>0</f>
        <v>0</v>
      </c>
      <c r="X2050" s="9">
        <f>0</f>
        <v>0</v>
      </c>
      <c r="Y2050" s="9">
        <f>0</f>
        <v>0</v>
      </c>
      <c r="Z2050" s="9">
        <f>0</f>
        <v>0</v>
      </c>
      <c r="AA2050">
        <f>10</f>
        <v>10</v>
      </c>
    </row>
    <row r="2051" spans="1:27" x14ac:dyDescent="0.55000000000000004">
      <c r="A2051" s="10">
        <v>46539</v>
      </c>
      <c r="B2051" t="s">
        <v>11</v>
      </c>
      <c r="C2051" t="s">
        <v>24</v>
      </c>
      <c r="D2051" t="s">
        <v>20</v>
      </c>
      <c r="E2051" t="s">
        <v>28</v>
      </c>
      <c r="F2051" t="s">
        <v>15</v>
      </c>
      <c r="G2051" t="s">
        <v>16</v>
      </c>
      <c r="H2051">
        <v>9.2095096037920907</v>
      </c>
      <c r="J2051">
        <f t="shared" ref="J2051:J2114" si="326">J2050+1</f>
        <v>2050</v>
      </c>
      <c r="K2051" t="str">
        <f t="shared" si="320"/>
        <v>LPLWest LZ</v>
      </c>
      <c r="L2051" s="10">
        <f t="shared" ref="L2051:L2114" si="327">DATE(2025,8,18)</f>
        <v>45887</v>
      </c>
      <c r="M2051" s="10">
        <f t="shared" ref="M2051:M2114" si="328">A2051</f>
        <v>46539</v>
      </c>
      <c r="N2051" t="str">
        <f t="shared" si="321"/>
        <v>NA</v>
      </c>
      <c r="O2051" t="str">
        <f t="shared" si="322"/>
        <v>MED</v>
      </c>
      <c r="P2051" t="str">
        <f t="shared" si="323"/>
        <v>APG&amp;E</v>
      </c>
      <c r="Q2051">
        <f t="shared" si="324"/>
        <v>12</v>
      </c>
      <c r="R2051">
        <v>0</v>
      </c>
      <c r="S2051">
        <f>200</f>
        <v>200</v>
      </c>
      <c r="T2051" s="9">
        <f t="shared" ref="T2051:T2114" si="329">IF(N2051="",0,H2051*10)</f>
        <v>92.095096037920911</v>
      </c>
      <c r="U2051">
        <f>0</f>
        <v>0</v>
      </c>
      <c r="V2051" s="9">
        <f t="shared" si="325"/>
        <v>92.095096037920911</v>
      </c>
      <c r="W2051" s="9">
        <f>0</f>
        <v>0</v>
      </c>
      <c r="X2051" s="9">
        <f>0</f>
        <v>0</v>
      </c>
      <c r="Y2051" s="9">
        <f>0</f>
        <v>0</v>
      </c>
      <c r="Z2051" s="9">
        <f>0</f>
        <v>0</v>
      </c>
      <c r="AA2051">
        <f>10</f>
        <v>10</v>
      </c>
    </row>
    <row r="2052" spans="1:27" x14ac:dyDescent="0.55000000000000004">
      <c r="A2052" s="10">
        <v>46539</v>
      </c>
      <c r="B2052" t="s">
        <v>11</v>
      </c>
      <c r="C2052" t="s">
        <v>24</v>
      </c>
      <c r="D2052" t="s">
        <v>20</v>
      </c>
      <c r="E2052" t="s">
        <v>28</v>
      </c>
      <c r="F2052" t="s">
        <v>17</v>
      </c>
      <c r="G2052" t="s">
        <v>16</v>
      </c>
      <c r="H2052">
        <v>9.24696759614136</v>
      </c>
      <c r="J2052">
        <f t="shared" si="326"/>
        <v>2051</v>
      </c>
      <c r="K2052" t="str">
        <f t="shared" si="320"/>
        <v>LPLWest LZ</v>
      </c>
      <c r="L2052" s="10">
        <f t="shared" si="327"/>
        <v>45887</v>
      </c>
      <c r="M2052" s="10">
        <f t="shared" si="328"/>
        <v>46539</v>
      </c>
      <c r="N2052" t="str">
        <f t="shared" si="321"/>
        <v>NA</v>
      </c>
      <c r="O2052" t="str">
        <f t="shared" si="322"/>
        <v>MED</v>
      </c>
      <c r="P2052" t="str">
        <f t="shared" si="323"/>
        <v>APG&amp;E</v>
      </c>
      <c r="Q2052">
        <f t="shared" si="324"/>
        <v>24</v>
      </c>
      <c r="R2052">
        <v>0</v>
      </c>
      <c r="S2052">
        <f>200</f>
        <v>200</v>
      </c>
      <c r="T2052" s="9">
        <f t="shared" si="329"/>
        <v>92.4696759614136</v>
      </c>
      <c r="U2052">
        <f>0</f>
        <v>0</v>
      </c>
      <c r="V2052" s="9">
        <f t="shared" si="325"/>
        <v>92.4696759614136</v>
      </c>
      <c r="W2052" s="9">
        <f>0</f>
        <v>0</v>
      </c>
      <c r="X2052" s="9">
        <f>0</f>
        <v>0</v>
      </c>
      <c r="Y2052" s="9">
        <f>0</f>
        <v>0</v>
      </c>
      <c r="Z2052" s="9">
        <f>0</f>
        <v>0</v>
      </c>
      <c r="AA2052">
        <f>10</f>
        <v>10</v>
      </c>
    </row>
    <row r="2053" spans="1:27" x14ac:dyDescent="0.55000000000000004">
      <c r="A2053" s="10">
        <v>46539</v>
      </c>
      <c r="B2053" t="s">
        <v>11</v>
      </c>
      <c r="C2053" t="s">
        <v>24</v>
      </c>
      <c r="D2053" t="s">
        <v>20</v>
      </c>
      <c r="E2053" t="s">
        <v>28</v>
      </c>
      <c r="F2053" t="s">
        <v>18</v>
      </c>
      <c r="G2053" t="s">
        <v>16</v>
      </c>
      <c r="H2053">
        <v>9.2615172140303592</v>
      </c>
      <c r="J2053">
        <f t="shared" si="326"/>
        <v>2052</v>
      </c>
      <c r="K2053" t="str">
        <f t="shared" si="320"/>
        <v>LPLWest LZ</v>
      </c>
      <c r="L2053" s="10">
        <f t="shared" si="327"/>
        <v>45887</v>
      </c>
      <c r="M2053" s="10">
        <f t="shared" si="328"/>
        <v>46539</v>
      </c>
      <c r="N2053" t="str">
        <f t="shared" si="321"/>
        <v>NA</v>
      </c>
      <c r="O2053" t="str">
        <f t="shared" si="322"/>
        <v>MED</v>
      </c>
      <c r="P2053" t="str">
        <f t="shared" si="323"/>
        <v>APG&amp;E</v>
      </c>
      <c r="Q2053">
        <f t="shared" si="324"/>
        <v>36</v>
      </c>
      <c r="R2053">
        <v>0</v>
      </c>
      <c r="S2053">
        <f>200</f>
        <v>200</v>
      </c>
      <c r="T2053" s="9">
        <f t="shared" si="329"/>
        <v>92.615172140303599</v>
      </c>
      <c r="U2053">
        <f>0</f>
        <v>0</v>
      </c>
      <c r="V2053" s="9">
        <f t="shared" si="325"/>
        <v>92.615172140303599</v>
      </c>
      <c r="W2053" s="9">
        <f>0</f>
        <v>0</v>
      </c>
      <c r="X2053" s="9">
        <f>0</f>
        <v>0</v>
      </c>
      <c r="Y2053" s="9">
        <f>0</f>
        <v>0</v>
      </c>
      <c r="Z2053" s="9">
        <f>0</f>
        <v>0</v>
      </c>
      <c r="AA2053">
        <f>10</f>
        <v>10</v>
      </c>
    </row>
    <row r="2054" spans="1:27" x14ac:dyDescent="0.55000000000000004">
      <c r="A2054" s="10">
        <v>46569</v>
      </c>
      <c r="B2054" t="s">
        <v>11</v>
      </c>
      <c r="C2054" t="s">
        <v>24</v>
      </c>
      <c r="D2054" t="s">
        <v>20</v>
      </c>
      <c r="E2054" t="s">
        <v>28</v>
      </c>
      <c r="F2054" t="s">
        <v>15</v>
      </c>
      <c r="G2054" t="s">
        <v>16</v>
      </c>
      <c r="H2054">
        <v>9.2068673694011398</v>
      </c>
      <c r="J2054">
        <f t="shared" si="326"/>
        <v>2053</v>
      </c>
      <c r="K2054" t="str">
        <f t="shared" si="320"/>
        <v>LPLWest LZ</v>
      </c>
      <c r="L2054" s="10">
        <f t="shared" si="327"/>
        <v>45887</v>
      </c>
      <c r="M2054" s="10">
        <f t="shared" si="328"/>
        <v>46569</v>
      </c>
      <c r="N2054" t="str">
        <f t="shared" si="321"/>
        <v>NA</v>
      </c>
      <c r="O2054" t="str">
        <f t="shared" si="322"/>
        <v>MED</v>
      </c>
      <c r="P2054" t="str">
        <f t="shared" si="323"/>
        <v>APG&amp;E</v>
      </c>
      <c r="Q2054">
        <f t="shared" si="324"/>
        <v>12</v>
      </c>
      <c r="R2054">
        <v>0</v>
      </c>
      <c r="S2054">
        <f>200</f>
        <v>200</v>
      </c>
      <c r="T2054" s="9">
        <f t="shared" si="329"/>
        <v>92.068673694011395</v>
      </c>
      <c r="U2054">
        <f>0</f>
        <v>0</v>
      </c>
      <c r="V2054" s="9">
        <f t="shared" si="325"/>
        <v>92.068673694011395</v>
      </c>
      <c r="W2054" s="9">
        <f>0</f>
        <v>0</v>
      </c>
      <c r="X2054" s="9">
        <f>0</f>
        <v>0</v>
      </c>
      <c r="Y2054" s="9">
        <f>0</f>
        <v>0</v>
      </c>
      <c r="Z2054" s="9">
        <f>0</f>
        <v>0</v>
      </c>
      <c r="AA2054">
        <f>10</f>
        <v>10</v>
      </c>
    </row>
    <row r="2055" spans="1:27" x14ac:dyDescent="0.55000000000000004">
      <c r="A2055" s="10">
        <v>46569</v>
      </c>
      <c r="B2055" t="s">
        <v>11</v>
      </c>
      <c r="C2055" t="s">
        <v>24</v>
      </c>
      <c r="D2055" t="s">
        <v>20</v>
      </c>
      <c r="E2055" t="s">
        <v>28</v>
      </c>
      <c r="F2055" t="s">
        <v>17</v>
      </c>
      <c r="G2055" t="s">
        <v>16</v>
      </c>
      <c r="H2055">
        <v>9.2536397566441195</v>
      </c>
      <c r="J2055">
        <f t="shared" si="326"/>
        <v>2054</v>
      </c>
      <c r="K2055" t="str">
        <f t="shared" si="320"/>
        <v>LPLWest LZ</v>
      </c>
      <c r="L2055" s="10">
        <f t="shared" si="327"/>
        <v>45887</v>
      </c>
      <c r="M2055" s="10">
        <f t="shared" si="328"/>
        <v>46569</v>
      </c>
      <c r="N2055" t="str">
        <f t="shared" si="321"/>
        <v>NA</v>
      </c>
      <c r="O2055" t="str">
        <f t="shared" si="322"/>
        <v>MED</v>
      </c>
      <c r="P2055" t="str">
        <f t="shared" si="323"/>
        <v>APG&amp;E</v>
      </c>
      <c r="Q2055">
        <f t="shared" si="324"/>
        <v>24</v>
      </c>
      <c r="R2055">
        <v>0</v>
      </c>
      <c r="S2055">
        <f>200</f>
        <v>200</v>
      </c>
      <c r="T2055" s="9">
        <f t="shared" si="329"/>
        <v>92.536397566441195</v>
      </c>
      <c r="U2055">
        <f>0</f>
        <v>0</v>
      </c>
      <c r="V2055" s="9">
        <f t="shared" si="325"/>
        <v>92.536397566441195</v>
      </c>
      <c r="W2055" s="9">
        <f>0</f>
        <v>0</v>
      </c>
      <c r="X2055" s="9">
        <f>0</f>
        <v>0</v>
      </c>
      <c r="Y2055" s="9">
        <f>0</f>
        <v>0</v>
      </c>
      <c r="Z2055" s="9">
        <f>0</f>
        <v>0</v>
      </c>
      <c r="AA2055">
        <f>10</f>
        <v>10</v>
      </c>
    </row>
    <row r="2056" spans="1:27" x14ac:dyDescent="0.55000000000000004">
      <c r="A2056" s="10">
        <v>46569</v>
      </c>
      <c r="B2056" t="s">
        <v>11</v>
      </c>
      <c r="C2056" t="s">
        <v>24</v>
      </c>
      <c r="D2056" t="s">
        <v>20</v>
      </c>
      <c r="E2056" t="s">
        <v>28</v>
      </c>
      <c r="F2056" t="s">
        <v>18</v>
      </c>
      <c r="G2056" t="s">
        <v>16</v>
      </c>
      <c r="H2056">
        <v>9.2673705099185906</v>
      </c>
      <c r="J2056">
        <f t="shared" si="326"/>
        <v>2055</v>
      </c>
      <c r="K2056" t="str">
        <f t="shared" si="320"/>
        <v>LPLWest LZ</v>
      </c>
      <c r="L2056" s="10">
        <f t="shared" si="327"/>
        <v>45887</v>
      </c>
      <c r="M2056" s="10">
        <f t="shared" si="328"/>
        <v>46569</v>
      </c>
      <c r="N2056" t="str">
        <f t="shared" si="321"/>
        <v>NA</v>
      </c>
      <c r="O2056" t="str">
        <f t="shared" si="322"/>
        <v>MED</v>
      </c>
      <c r="P2056" t="str">
        <f t="shared" si="323"/>
        <v>APG&amp;E</v>
      </c>
      <c r="Q2056">
        <f t="shared" si="324"/>
        <v>36</v>
      </c>
      <c r="R2056">
        <v>0</v>
      </c>
      <c r="S2056">
        <f>200</f>
        <v>200</v>
      </c>
      <c r="T2056" s="9">
        <f t="shared" si="329"/>
        <v>92.673705099185909</v>
      </c>
      <c r="U2056">
        <f>0</f>
        <v>0</v>
      </c>
      <c r="V2056" s="9">
        <f t="shared" si="325"/>
        <v>92.673705099185909</v>
      </c>
      <c r="W2056" s="9">
        <f>0</f>
        <v>0</v>
      </c>
      <c r="X2056" s="9">
        <f>0</f>
        <v>0</v>
      </c>
      <c r="Y2056" s="9">
        <f>0</f>
        <v>0</v>
      </c>
      <c r="Z2056" s="9">
        <f>0</f>
        <v>0</v>
      </c>
      <c r="AA2056">
        <f>10</f>
        <v>10</v>
      </c>
    </row>
    <row r="2057" spans="1:27" x14ac:dyDescent="0.55000000000000004">
      <c r="A2057" s="10">
        <v>46600</v>
      </c>
      <c r="B2057" t="s">
        <v>11</v>
      </c>
      <c r="C2057" t="s">
        <v>24</v>
      </c>
      <c r="D2057" t="s">
        <v>20</v>
      </c>
      <c r="E2057" t="s">
        <v>28</v>
      </c>
      <c r="F2057" t="s">
        <v>15</v>
      </c>
      <c r="G2057" t="s">
        <v>16</v>
      </c>
      <c r="H2057">
        <v>9.2104040812628707</v>
      </c>
      <c r="J2057">
        <f t="shared" si="326"/>
        <v>2056</v>
      </c>
      <c r="K2057" t="str">
        <f t="shared" si="320"/>
        <v>LPLWest LZ</v>
      </c>
      <c r="L2057" s="10">
        <f t="shared" si="327"/>
        <v>45887</v>
      </c>
      <c r="M2057" s="10">
        <f t="shared" si="328"/>
        <v>46600</v>
      </c>
      <c r="N2057" t="str">
        <f t="shared" si="321"/>
        <v>NA</v>
      </c>
      <c r="O2057" t="str">
        <f t="shared" si="322"/>
        <v>MED</v>
      </c>
      <c r="P2057" t="str">
        <f t="shared" si="323"/>
        <v>APG&amp;E</v>
      </c>
      <c r="Q2057">
        <f t="shared" si="324"/>
        <v>12</v>
      </c>
      <c r="R2057">
        <v>0</v>
      </c>
      <c r="S2057">
        <f>200</f>
        <v>200</v>
      </c>
      <c r="T2057" s="9">
        <f t="shared" si="329"/>
        <v>92.10404081262871</v>
      </c>
      <c r="U2057">
        <f>0</f>
        <v>0</v>
      </c>
      <c r="V2057" s="9">
        <f t="shared" si="325"/>
        <v>92.10404081262871</v>
      </c>
      <c r="W2057" s="9">
        <f>0</f>
        <v>0</v>
      </c>
      <c r="X2057" s="9">
        <f>0</f>
        <v>0</v>
      </c>
      <c r="Y2057" s="9">
        <f>0</f>
        <v>0</v>
      </c>
      <c r="Z2057" s="9">
        <f>0</f>
        <v>0</v>
      </c>
      <c r="AA2057">
        <f>10</f>
        <v>10</v>
      </c>
    </row>
    <row r="2058" spans="1:27" x14ac:dyDescent="0.55000000000000004">
      <c r="A2058" s="10">
        <v>46600</v>
      </c>
      <c r="B2058" t="s">
        <v>11</v>
      </c>
      <c r="C2058" t="s">
        <v>24</v>
      </c>
      <c r="D2058" t="s">
        <v>20</v>
      </c>
      <c r="E2058" t="s">
        <v>28</v>
      </c>
      <c r="F2058" t="s">
        <v>17</v>
      </c>
      <c r="G2058" t="s">
        <v>16</v>
      </c>
      <c r="H2058">
        <v>9.2662332975270996</v>
      </c>
      <c r="J2058">
        <f t="shared" si="326"/>
        <v>2057</v>
      </c>
      <c r="K2058" t="str">
        <f t="shared" si="320"/>
        <v>LPLWest LZ</v>
      </c>
      <c r="L2058" s="10">
        <f t="shared" si="327"/>
        <v>45887</v>
      </c>
      <c r="M2058" s="10">
        <f t="shared" si="328"/>
        <v>46600</v>
      </c>
      <c r="N2058" t="str">
        <f t="shared" si="321"/>
        <v>NA</v>
      </c>
      <c r="O2058" t="str">
        <f t="shared" si="322"/>
        <v>MED</v>
      </c>
      <c r="P2058" t="str">
        <f t="shared" si="323"/>
        <v>APG&amp;E</v>
      </c>
      <c r="Q2058">
        <f t="shared" si="324"/>
        <v>24</v>
      </c>
      <c r="R2058">
        <v>0</v>
      </c>
      <c r="S2058">
        <f>200</f>
        <v>200</v>
      </c>
      <c r="T2058" s="9">
        <f t="shared" si="329"/>
        <v>92.662332975270999</v>
      </c>
      <c r="U2058">
        <f>0</f>
        <v>0</v>
      </c>
      <c r="V2058" s="9">
        <f t="shared" si="325"/>
        <v>92.662332975270999</v>
      </c>
      <c r="W2058" s="9">
        <f>0</f>
        <v>0</v>
      </c>
      <c r="X2058" s="9">
        <f>0</f>
        <v>0</v>
      </c>
      <c r="Y2058" s="9">
        <f>0</f>
        <v>0</v>
      </c>
      <c r="Z2058" s="9">
        <f>0</f>
        <v>0</v>
      </c>
      <c r="AA2058">
        <f>10</f>
        <v>10</v>
      </c>
    </row>
    <row r="2059" spans="1:27" x14ac:dyDescent="0.55000000000000004">
      <c r="A2059" s="10">
        <v>46600</v>
      </c>
      <c r="B2059" t="s">
        <v>11</v>
      </c>
      <c r="C2059" t="s">
        <v>24</v>
      </c>
      <c r="D2059" t="s">
        <v>20</v>
      </c>
      <c r="E2059" t="s">
        <v>28</v>
      </c>
      <c r="F2059" t="s">
        <v>18</v>
      </c>
      <c r="G2059" t="s">
        <v>16</v>
      </c>
      <c r="H2059">
        <v>9.2732936332385396</v>
      </c>
      <c r="J2059">
        <f t="shared" si="326"/>
        <v>2058</v>
      </c>
      <c r="K2059" t="str">
        <f t="shared" si="320"/>
        <v>LPLWest LZ</v>
      </c>
      <c r="L2059" s="10">
        <f t="shared" si="327"/>
        <v>45887</v>
      </c>
      <c r="M2059" s="10">
        <f t="shared" si="328"/>
        <v>46600</v>
      </c>
      <c r="N2059" t="str">
        <f t="shared" si="321"/>
        <v>NA</v>
      </c>
      <c r="O2059" t="str">
        <f t="shared" si="322"/>
        <v>MED</v>
      </c>
      <c r="P2059" t="str">
        <f t="shared" si="323"/>
        <v>APG&amp;E</v>
      </c>
      <c r="Q2059">
        <f t="shared" si="324"/>
        <v>36</v>
      </c>
      <c r="R2059">
        <v>0</v>
      </c>
      <c r="S2059">
        <f>200</f>
        <v>200</v>
      </c>
      <c r="T2059" s="9">
        <f t="shared" si="329"/>
        <v>92.732936332385393</v>
      </c>
      <c r="U2059">
        <f>0</f>
        <v>0</v>
      </c>
      <c r="V2059" s="9">
        <f t="shared" si="325"/>
        <v>92.732936332385393</v>
      </c>
      <c r="W2059" s="9">
        <f>0</f>
        <v>0</v>
      </c>
      <c r="X2059" s="9">
        <f>0</f>
        <v>0</v>
      </c>
      <c r="Y2059" s="9">
        <f>0</f>
        <v>0</v>
      </c>
      <c r="Z2059" s="9">
        <f>0</f>
        <v>0</v>
      </c>
      <c r="AA2059">
        <f>10</f>
        <v>10</v>
      </c>
    </row>
    <row r="2060" spans="1:27" x14ac:dyDescent="0.55000000000000004">
      <c r="A2060" s="10">
        <v>45870</v>
      </c>
      <c r="B2060" t="s">
        <v>11</v>
      </c>
      <c r="C2060" t="s">
        <v>25</v>
      </c>
      <c r="D2060" t="s">
        <v>22</v>
      </c>
      <c r="E2060" t="s">
        <v>28</v>
      </c>
      <c r="F2060" t="s">
        <v>15</v>
      </c>
      <c r="G2060" t="s">
        <v>16</v>
      </c>
      <c r="H2060">
        <v>6.5155893298029097</v>
      </c>
      <c r="J2060">
        <f t="shared" si="326"/>
        <v>2059</v>
      </c>
      <c r="K2060" t="str">
        <f t="shared" si="320"/>
        <v>OncorNorth LZ</v>
      </c>
      <c r="L2060" s="10">
        <f t="shared" si="327"/>
        <v>45887</v>
      </c>
      <c r="M2060" s="10">
        <f t="shared" si="328"/>
        <v>45870</v>
      </c>
      <c r="N2060" t="str">
        <f t="shared" si="321"/>
        <v>NORTH</v>
      </c>
      <c r="O2060" t="str">
        <f t="shared" si="322"/>
        <v>MED</v>
      </c>
      <c r="P2060" t="str">
        <f t="shared" si="323"/>
        <v>APG&amp;E</v>
      </c>
      <c r="Q2060">
        <f t="shared" si="324"/>
        <v>12</v>
      </c>
      <c r="R2060">
        <v>0</v>
      </c>
      <c r="S2060">
        <f>200</f>
        <v>200</v>
      </c>
      <c r="T2060" s="9">
        <f t="shared" si="329"/>
        <v>65.155893298029099</v>
      </c>
      <c r="U2060">
        <f>0</f>
        <v>0</v>
      </c>
      <c r="V2060" s="9">
        <f t="shared" si="325"/>
        <v>65.155893298029099</v>
      </c>
      <c r="W2060" s="9">
        <f>0</f>
        <v>0</v>
      </c>
      <c r="X2060" s="9">
        <f>0</f>
        <v>0</v>
      </c>
      <c r="Y2060" s="9">
        <f>0</f>
        <v>0</v>
      </c>
      <c r="Z2060" s="9">
        <f>0</f>
        <v>0</v>
      </c>
      <c r="AA2060">
        <f>10</f>
        <v>10</v>
      </c>
    </row>
    <row r="2061" spans="1:27" x14ac:dyDescent="0.55000000000000004">
      <c r="A2061" s="10">
        <v>45870</v>
      </c>
      <c r="B2061" t="s">
        <v>11</v>
      </c>
      <c r="C2061" t="s">
        <v>25</v>
      </c>
      <c r="D2061" t="s">
        <v>22</v>
      </c>
      <c r="E2061" t="s">
        <v>28</v>
      </c>
      <c r="F2061" t="s">
        <v>17</v>
      </c>
      <c r="G2061" t="s">
        <v>16</v>
      </c>
      <c r="H2061">
        <v>6.9105112085200702</v>
      </c>
      <c r="J2061">
        <f t="shared" si="326"/>
        <v>2060</v>
      </c>
      <c r="K2061" t="str">
        <f t="shared" si="320"/>
        <v>OncorNorth LZ</v>
      </c>
      <c r="L2061" s="10">
        <f t="shared" si="327"/>
        <v>45887</v>
      </c>
      <c r="M2061" s="10">
        <f t="shared" si="328"/>
        <v>45870</v>
      </c>
      <c r="N2061" t="str">
        <f t="shared" si="321"/>
        <v>NORTH</v>
      </c>
      <c r="O2061" t="str">
        <f t="shared" si="322"/>
        <v>MED</v>
      </c>
      <c r="P2061" t="str">
        <f t="shared" si="323"/>
        <v>APG&amp;E</v>
      </c>
      <c r="Q2061">
        <f t="shared" si="324"/>
        <v>24</v>
      </c>
      <c r="R2061">
        <v>0</v>
      </c>
      <c r="S2061">
        <f>200</f>
        <v>200</v>
      </c>
      <c r="T2061" s="9">
        <f t="shared" si="329"/>
        <v>69.105112085200702</v>
      </c>
      <c r="U2061">
        <f>0</f>
        <v>0</v>
      </c>
      <c r="V2061" s="9">
        <f t="shared" si="325"/>
        <v>69.105112085200702</v>
      </c>
      <c r="W2061" s="9">
        <f>0</f>
        <v>0</v>
      </c>
      <c r="X2061" s="9">
        <f>0</f>
        <v>0</v>
      </c>
      <c r="Y2061" s="9">
        <f>0</f>
        <v>0</v>
      </c>
      <c r="Z2061" s="9">
        <f>0</f>
        <v>0</v>
      </c>
      <c r="AA2061">
        <f>10</f>
        <v>10</v>
      </c>
    </row>
    <row r="2062" spans="1:27" x14ac:dyDescent="0.55000000000000004">
      <c r="A2062" s="10">
        <v>45870</v>
      </c>
      <c r="B2062" t="s">
        <v>11</v>
      </c>
      <c r="C2062" t="s">
        <v>25</v>
      </c>
      <c r="D2062" t="s">
        <v>22</v>
      </c>
      <c r="E2062" t="s">
        <v>28</v>
      </c>
      <c r="F2062" t="s">
        <v>18</v>
      </c>
      <c r="G2062" t="s">
        <v>16</v>
      </c>
      <c r="H2062">
        <v>6.9913569922138796</v>
      </c>
      <c r="J2062">
        <f t="shared" si="326"/>
        <v>2061</v>
      </c>
      <c r="K2062" t="str">
        <f t="shared" si="320"/>
        <v>OncorNorth LZ</v>
      </c>
      <c r="L2062" s="10">
        <f t="shared" si="327"/>
        <v>45887</v>
      </c>
      <c r="M2062" s="10">
        <f t="shared" si="328"/>
        <v>45870</v>
      </c>
      <c r="N2062" t="str">
        <f t="shared" si="321"/>
        <v>NORTH</v>
      </c>
      <c r="O2062" t="str">
        <f t="shared" si="322"/>
        <v>MED</v>
      </c>
      <c r="P2062" t="str">
        <f t="shared" si="323"/>
        <v>APG&amp;E</v>
      </c>
      <c r="Q2062">
        <f t="shared" si="324"/>
        <v>36</v>
      </c>
      <c r="R2062">
        <v>0</v>
      </c>
      <c r="S2062">
        <f>200</f>
        <v>200</v>
      </c>
      <c r="T2062" s="9">
        <f t="shared" si="329"/>
        <v>69.913569922138791</v>
      </c>
      <c r="U2062">
        <f>0</f>
        <v>0</v>
      </c>
      <c r="V2062" s="9">
        <f t="shared" si="325"/>
        <v>69.913569922138791</v>
      </c>
      <c r="W2062" s="9">
        <f>0</f>
        <v>0</v>
      </c>
      <c r="X2062" s="9">
        <f>0</f>
        <v>0</v>
      </c>
      <c r="Y2062" s="9">
        <f>0</f>
        <v>0</v>
      </c>
      <c r="Z2062" s="9">
        <f>0</f>
        <v>0</v>
      </c>
      <c r="AA2062">
        <f>10</f>
        <v>10</v>
      </c>
    </row>
    <row r="2063" spans="1:27" x14ac:dyDescent="0.55000000000000004">
      <c r="A2063" s="10">
        <v>45870</v>
      </c>
      <c r="B2063" t="s">
        <v>11</v>
      </c>
      <c r="C2063" t="s">
        <v>25</v>
      </c>
      <c r="D2063" t="s">
        <v>22</v>
      </c>
      <c r="E2063" t="s">
        <v>28</v>
      </c>
      <c r="F2063" t="s">
        <v>29</v>
      </c>
      <c r="G2063" t="s">
        <v>16</v>
      </c>
      <c r="H2063">
        <v>7.0820444717415203</v>
      </c>
      <c r="J2063">
        <f t="shared" si="326"/>
        <v>2062</v>
      </c>
      <c r="K2063" t="str">
        <f t="shared" si="320"/>
        <v>OncorNorth LZ</v>
      </c>
      <c r="L2063" s="10">
        <f t="shared" si="327"/>
        <v>45887</v>
      </c>
      <c r="M2063" s="10">
        <f t="shared" si="328"/>
        <v>45870</v>
      </c>
      <c r="N2063" t="str">
        <f t="shared" si="321"/>
        <v>NORTH</v>
      </c>
      <c r="O2063" t="str">
        <f t="shared" si="322"/>
        <v>MED</v>
      </c>
      <c r="P2063" t="str">
        <f t="shared" si="323"/>
        <v>APG&amp;E</v>
      </c>
      <c r="Q2063">
        <f t="shared" si="324"/>
        <v>48</v>
      </c>
      <c r="R2063">
        <v>0</v>
      </c>
      <c r="S2063">
        <f>200</f>
        <v>200</v>
      </c>
      <c r="T2063" s="9">
        <f t="shared" si="329"/>
        <v>70.820444717415199</v>
      </c>
      <c r="U2063">
        <f>0</f>
        <v>0</v>
      </c>
      <c r="V2063" s="9">
        <f t="shared" si="325"/>
        <v>70.820444717415199</v>
      </c>
      <c r="W2063" s="9">
        <f>0</f>
        <v>0</v>
      </c>
      <c r="X2063" s="9">
        <f>0</f>
        <v>0</v>
      </c>
      <c r="Y2063" s="9">
        <f>0</f>
        <v>0</v>
      </c>
      <c r="Z2063" s="9">
        <f>0</f>
        <v>0</v>
      </c>
      <c r="AA2063">
        <f>10</f>
        <v>10</v>
      </c>
    </row>
    <row r="2064" spans="1:27" x14ac:dyDescent="0.55000000000000004">
      <c r="A2064" s="10">
        <v>45870</v>
      </c>
      <c r="B2064" t="s">
        <v>11</v>
      </c>
      <c r="C2064" t="s">
        <v>25</v>
      </c>
      <c r="D2064" t="s">
        <v>22</v>
      </c>
      <c r="E2064" t="s">
        <v>28</v>
      </c>
      <c r="F2064" t="s">
        <v>30</v>
      </c>
      <c r="G2064" t="s">
        <v>16</v>
      </c>
      <c r="H2064">
        <v>7.1273886792472201</v>
      </c>
      <c r="J2064">
        <f t="shared" si="326"/>
        <v>2063</v>
      </c>
      <c r="K2064" t="str">
        <f t="shared" si="320"/>
        <v>OncorNorth LZ</v>
      </c>
      <c r="L2064" s="10">
        <f t="shared" si="327"/>
        <v>45887</v>
      </c>
      <c r="M2064" s="10">
        <f t="shared" si="328"/>
        <v>45870</v>
      </c>
      <c r="N2064" t="str">
        <f t="shared" si="321"/>
        <v>NORTH</v>
      </c>
      <c r="O2064" t="str">
        <f t="shared" si="322"/>
        <v>MED</v>
      </c>
      <c r="P2064" t="str">
        <f t="shared" si="323"/>
        <v>APG&amp;E</v>
      </c>
      <c r="Q2064">
        <f t="shared" si="324"/>
        <v>60</v>
      </c>
      <c r="R2064">
        <v>0</v>
      </c>
      <c r="S2064">
        <f>200</f>
        <v>200</v>
      </c>
      <c r="T2064" s="9">
        <f t="shared" si="329"/>
        <v>71.273886792472197</v>
      </c>
      <c r="U2064">
        <f>0</f>
        <v>0</v>
      </c>
      <c r="V2064" s="9">
        <f t="shared" si="325"/>
        <v>71.273886792472197</v>
      </c>
      <c r="W2064" s="9">
        <f>0</f>
        <v>0</v>
      </c>
      <c r="X2064" s="9">
        <f>0</f>
        <v>0</v>
      </c>
      <c r="Y2064" s="9">
        <f>0</f>
        <v>0</v>
      </c>
      <c r="Z2064" s="9">
        <f>0</f>
        <v>0</v>
      </c>
      <c r="AA2064">
        <f>10</f>
        <v>10</v>
      </c>
    </row>
    <row r="2065" spans="1:27" x14ac:dyDescent="0.55000000000000004">
      <c r="A2065" s="10">
        <v>45901</v>
      </c>
      <c r="B2065" t="s">
        <v>11</v>
      </c>
      <c r="C2065" t="s">
        <v>25</v>
      </c>
      <c r="D2065" t="s">
        <v>22</v>
      </c>
      <c r="E2065" t="s">
        <v>28</v>
      </c>
      <c r="F2065" t="s">
        <v>15</v>
      </c>
      <c r="G2065" t="s">
        <v>16</v>
      </c>
      <c r="H2065">
        <v>6.9307611947448704</v>
      </c>
      <c r="J2065">
        <f t="shared" si="326"/>
        <v>2064</v>
      </c>
      <c r="K2065" t="str">
        <f t="shared" si="320"/>
        <v>OncorNorth LZ</v>
      </c>
      <c r="L2065" s="10">
        <f t="shared" si="327"/>
        <v>45887</v>
      </c>
      <c r="M2065" s="10">
        <f t="shared" si="328"/>
        <v>45901</v>
      </c>
      <c r="N2065" t="str">
        <f t="shared" si="321"/>
        <v>NORTH</v>
      </c>
      <c r="O2065" t="str">
        <f t="shared" si="322"/>
        <v>MED</v>
      </c>
      <c r="P2065" t="str">
        <f t="shared" si="323"/>
        <v>APG&amp;E</v>
      </c>
      <c r="Q2065">
        <f t="shared" si="324"/>
        <v>12</v>
      </c>
      <c r="R2065">
        <v>0</v>
      </c>
      <c r="S2065">
        <f>200</f>
        <v>200</v>
      </c>
      <c r="T2065" s="9">
        <f t="shared" si="329"/>
        <v>69.307611947448706</v>
      </c>
      <c r="U2065">
        <f>0</f>
        <v>0</v>
      </c>
      <c r="V2065" s="9">
        <f t="shared" si="325"/>
        <v>69.307611947448706</v>
      </c>
      <c r="W2065" s="9">
        <f>0</f>
        <v>0</v>
      </c>
      <c r="X2065" s="9">
        <f>0</f>
        <v>0</v>
      </c>
      <c r="Y2065" s="9">
        <f>0</f>
        <v>0</v>
      </c>
      <c r="Z2065" s="9">
        <f>0</f>
        <v>0</v>
      </c>
      <c r="AA2065">
        <f>10</f>
        <v>10</v>
      </c>
    </row>
    <row r="2066" spans="1:27" x14ac:dyDescent="0.55000000000000004">
      <c r="A2066" s="10">
        <v>45901</v>
      </c>
      <c r="B2066" t="s">
        <v>11</v>
      </c>
      <c r="C2066" t="s">
        <v>25</v>
      </c>
      <c r="D2066" t="s">
        <v>22</v>
      </c>
      <c r="E2066" t="s">
        <v>28</v>
      </c>
      <c r="F2066" t="s">
        <v>17</v>
      </c>
      <c r="G2066" t="s">
        <v>16</v>
      </c>
      <c r="H2066">
        <v>7.11270709767496</v>
      </c>
      <c r="J2066">
        <f t="shared" si="326"/>
        <v>2065</v>
      </c>
      <c r="K2066" t="str">
        <f t="shared" si="320"/>
        <v>OncorNorth LZ</v>
      </c>
      <c r="L2066" s="10">
        <f t="shared" si="327"/>
        <v>45887</v>
      </c>
      <c r="M2066" s="10">
        <f t="shared" si="328"/>
        <v>45901</v>
      </c>
      <c r="N2066" t="str">
        <f t="shared" si="321"/>
        <v>NORTH</v>
      </c>
      <c r="O2066" t="str">
        <f t="shared" si="322"/>
        <v>MED</v>
      </c>
      <c r="P2066" t="str">
        <f t="shared" si="323"/>
        <v>APG&amp;E</v>
      </c>
      <c r="Q2066">
        <f t="shared" si="324"/>
        <v>24</v>
      </c>
      <c r="R2066">
        <v>0</v>
      </c>
      <c r="S2066">
        <f>200</f>
        <v>200</v>
      </c>
      <c r="T2066" s="9">
        <f t="shared" si="329"/>
        <v>71.127070976749593</v>
      </c>
      <c r="U2066">
        <f>0</f>
        <v>0</v>
      </c>
      <c r="V2066" s="9">
        <f t="shared" si="325"/>
        <v>71.127070976749593</v>
      </c>
      <c r="W2066" s="9">
        <f>0</f>
        <v>0</v>
      </c>
      <c r="X2066" s="9">
        <f>0</f>
        <v>0</v>
      </c>
      <c r="Y2066" s="9">
        <f>0</f>
        <v>0</v>
      </c>
      <c r="Z2066" s="9">
        <f>0</f>
        <v>0</v>
      </c>
      <c r="AA2066">
        <f>10</f>
        <v>10</v>
      </c>
    </row>
    <row r="2067" spans="1:27" x14ac:dyDescent="0.55000000000000004">
      <c r="A2067" s="10">
        <v>45901</v>
      </c>
      <c r="B2067" t="s">
        <v>11</v>
      </c>
      <c r="C2067" t="s">
        <v>25</v>
      </c>
      <c r="D2067" t="s">
        <v>22</v>
      </c>
      <c r="E2067" t="s">
        <v>28</v>
      </c>
      <c r="F2067" t="s">
        <v>18</v>
      </c>
      <c r="G2067" t="s">
        <v>16</v>
      </c>
      <c r="H2067">
        <v>7.1132938772895997</v>
      </c>
      <c r="J2067">
        <f t="shared" si="326"/>
        <v>2066</v>
      </c>
      <c r="K2067" t="str">
        <f t="shared" si="320"/>
        <v>OncorNorth LZ</v>
      </c>
      <c r="L2067" s="10">
        <f t="shared" si="327"/>
        <v>45887</v>
      </c>
      <c r="M2067" s="10">
        <f t="shared" si="328"/>
        <v>45901</v>
      </c>
      <c r="N2067" t="str">
        <f t="shared" si="321"/>
        <v>NORTH</v>
      </c>
      <c r="O2067" t="str">
        <f t="shared" si="322"/>
        <v>MED</v>
      </c>
      <c r="P2067" t="str">
        <f t="shared" si="323"/>
        <v>APG&amp;E</v>
      </c>
      <c r="Q2067">
        <f t="shared" si="324"/>
        <v>36</v>
      </c>
      <c r="R2067">
        <v>0</v>
      </c>
      <c r="S2067">
        <f>200</f>
        <v>200</v>
      </c>
      <c r="T2067" s="9">
        <f t="shared" si="329"/>
        <v>71.132938772895997</v>
      </c>
      <c r="U2067">
        <f>0</f>
        <v>0</v>
      </c>
      <c r="V2067" s="9">
        <f t="shared" si="325"/>
        <v>71.132938772895997</v>
      </c>
      <c r="W2067" s="9">
        <f>0</f>
        <v>0</v>
      </c>
      <c r="X2067" s="9">
        <f>0</f>
        <v>0</v>
      </c>
      <c r="Y2067" s="9">
        <f>0</f>
        <v>0</v>
      </c>
      <c r="Z2067" s="9">
        <f>0</f>
        <v>0</v>
      </c>
      <c r="AA2067">
        <f>10</f>
        <v>10</v>
      </c>
    </row>
    <row r="2068" spans="1:27" x14ac:dyDescent="0.55000000000000004">
      <c r="A2068" s="10">
        <v>45901</v>
      </c>
      <c r="B2068" t="s">
        <v>11</v>
      </c>
      <c r="C2068" t="s">
        <v>25</v>
      </c>
      <c r="D2068" t="s">
        <v>22</v>
      </c>
      <c r="E2068" t="s">
        <v>28</v>
      </c>
      <c r="F2068" t="s">
        <v>29</v>
      </c>
      <c r="G2068" t="s">
        <v>16</v>
      </c>
      <c r="H2068">
        <v>7.1724161444614198</v>
      </c>
      <c r="J2068">
        <f t="shared" si="326"/>
        <v>2067</v>
      </c>
      <c r="K2068" t="str">
        <f t="shared" si="320"/>
        <v>OncorNorth LZ</v>
      </c>
      <c r="L2068" s="10">
        <f t="shared" si="327"/>
        <v>45887</v>
      </c>
      <c r="M2068" s="10">
        <f t="shared" si="328"/>
        <v>45901</v>
      </c>
      <c r="N2068" t="str">
        <f t="shared" si="321"/>
        <v>NORTH</v>
      </c>
      <c r="O2068" t="str">
        <f t="shared" si="322"/>
        <v>MED</v>
      </c>
      <c r="P2068" t="str">
        <f t="shared" si="323"/>
        <v>APG&amp;E</v>
      </c>
      <c r="Q2068">
        <f t="shared" si="324"/>
        <v>48</v>
      </c>
      <c r="R2068">
        <v>0</v>
      </c>
      <c r="S2068">
        <f>200</f>
        <v>200</v>
      </c>
      <c r="T2068" s="9">
        <f t="shared" si="329"/>
        <v>71.724161444614197</v>
      </c>
      <c r="U2068">
        <f>0</f>
        <v>0</v>
      </c>
      <c r="V2068" s="9">
        <f t="shared" si="325"/>
        <v>71.724161444614197</v>
      </c>
      <c r="W2068" s="9">
        <f>0</f>
        <v>0</v>
      </c>
      <c r="X2068" s="9">
        <f>0</f>
        <v>0</v>
      </c>
      <c r="Y2068" s="9">
        <f>0</f>
        <v>0</v>
      </c>
      <c r="Z2068" s="9">
        <f>0</f>
        <v>0</v>
      </c>
      <c r="AA2068">
        <f>10</f>
        <v>10</v>
      </c>
    </row>
    <row r="2069" spans="1:27" x14ac:dyDescent="0.55000000000000004">
      <c r="A2069" s="10">
        <v>45901</v>
      </c>
      <c r="B2069" t="s">
        <v>11</v>
      </c>
      <c r="C2069" t="s">
        <v>25</v>
      </c>
      <c r="D2069" t="s">
        <v>22</v>
      </c>
      <c r="E2069" t="s">
        <v>28</v>
      </c>
      <c r="F2069" t="s">
        <v>30</v>
      </c>
      <c r="G2069" t="s">
        <v>16</v>
      </c>
      <c r="H2069">
        <v>7.1947159458807102</v>
      </c>
      <c r="J2069">
        <f t="shared" si="326"/>
        <v>2068</v>
      </c>
      <c r="K2069" t="str">
        <f t="shared" si="320"/>
        <v>OncorNorth LZ</v>
      </c>
      <c r="L2069" s="10">
        <f t="shared" si="327"/>
        <v>45887</v>
      </c>
      <c r="M2069" s="10">
        <f t="shared" si="328"/>
        <v>45901</v>
      </c>
      <c r="N2069" t="str">
        <f t="shared" si="321"/>
        <v>NORTH</v>
      </c>
      <c r="O2069" t="str">
        <f t="shared" si="322"/>
        <v>MED</v>
      </c>
      <c r="P2069" t="str">
        <f t="shared" si="323"/>
        <v>APG&amp;E</v>
      </c>
      <c r="Q2069">
        <f t="shared" si="324"/>
        <v>60</v>
      </c>
      <c r="R2069">
        <v>0</v>
      </c>
      <c r="S2069">
        <f>200</f>
        <v>200</v>
      </c>
      <c r="T2069" s="9">
        <f t="shared" si="329"/>
        <v>71.947159458807107</v>
      </c>
      <c r="U2069">
        <f>0</f>
        <v>0</v>
      </c>
      <c r="V2069" s="9">
        <f t="shared" si="325"/>
        <v>71.947159458807107</v>
      </c>
      <c r="W2069" s="9">
        <f>0</f>
        <v>0</v>
      </c>
      <c r="X2069" s="9">
        <f>0</f>
        <v>0</v>
      </c>
      <c r="Y2069" s="9">
        <f>0</f>
        <v>0</v>
      </c>
      <c r="Z2069" s="9">
        <f>0</f>
        <v>0</v>
      </c>
      <c r="AA2069">
        <f>10</f>
        <v>10</v>
      </c>
    </row>
    <row r="2070" spans="1:27" x14ac:dyDescent="0.55000000000000004">
      <c r="A2070" s="10">
        <v>45931</v>
      </c>
      <c r="B2070" t="s">
        <v>11</v>
      </c>
      <c r="C2070" t="s">
        <v>25</v>
      </c>
      <c r="D2070" t="s">
        <v>22</v>
      </c>
      <c r="E2070" t="s">
        <v>28</v>
      </c>
      <c r="F2070" t="s">
        <v>15</v>
      </c>
      <c r="G2070" t="s">
        <v>16</v>
      </c>
      <c r="H2070">
        <v>7.0741247686731699</v>
      </c>
      <c r="J2070">
        <f t="shared" si="326"/>
        <v>2069</v>
      </c>
      <c r="K2070" t="str">
        <f t="shared" si="320"/>
        <v>OncorNorth LZ</v>
      </c>
      <c r="L2070" s="10">
        <f t="shared" si="327"/>
        <v>45887</v>
      </c>
      <c r="M2070" s="10">
        <f t="shared" si="328"/>
        <v>45931</v>
      </c>
      <c r="N2070" t="str">
        <f t="shared" si="321"/>
        <v>NORTH</v>
      </c>
      <c r="O2070" t="str">
        <f t="shared" si="322"/>
        <v>MED</v>
      </c>
      <c r="P2070" t="str">
        <f t="shared" si="323"/>
        <v>APG&amp;E</v>
      </c>
      <c r="Q2070">
        <f t="shared" si="324"/>
        <v>12</v>
      </c>
      <c r="R2070">
        <v>0</v>
      </c>
      <c r="S2070">
        <f>200</f>
        <v>200</v>
      </c>
      <c r="T2070" s="9">
        <f t="shared" si="329"/>
        <v>70.741247686731697</v>
      </c>
      <c r="U2070">
        <f>0</f>
        <v>0</v>
      </c>
      <c r="V2070" s="9">
        <f t="shared" si="325"/>
        <v>70.741247686731697</v>
      </c>
      <c r="W2070" s="9">
        <f>0</f>
        <v>0</v>
      </c>
      <c r="X2070" s="9">
        <f>0</f>
        <v>0</v>
      </c>
      <c r="Y2070" s="9">
        <f>0</f>
        <v>0</v>
      </c>
      <c r="Z2070" s="9">
        <f>0</f>
        <v>0</v>
      </c>
      <c r="AA2070">
        <f>10</f>
        <v>10</v>
      </c>
    </row>
    <row r="2071" spans="1:27" x14ac:dyDescent="0.55000000000000004">
      <c r="A2071" s="10">
        <v>45931</v>
      </c>
      <c r="B2071" t="s">
        <v>11</v>
      </c>
      <c r="C2071" t="s">
        <v>25</v>
      </c>
      <c r="D2071" t="s">
        <v>22</v>
      </c>
      <c r="E2071" t="s">
        <v>28</v>
      </c>
      <c r="F2071" t="s">
        <v>17</v>
      </c>
      <c r="G2071" t="s">
        <v>16</v>
      </c>
      <c r="H2071">
        <v>7.1859284022302399</v>
      </c>
      <c r="J2071">
        <f t="shared" si="326"/>
        <v>2070</v>
      </c>
      <c r="K2071" t="str">
        <f t="shared" si="320"/>
        <v>OncorNorth LZ</v>
      </c>
      <c r="L2071" s="10">
        <f t="shared" si="327"/>
        <v>45887</v>
      </c>
      <c r="M2071" s="10">
        <f t="shared" si="328"/>
        <v>45931</v>
      </c>
      <c r="N2071" t="str">
        <f t="shared" si="321"/>
        <v>NORTH</v>
      </c>
      <c r="O2071" t="str">
        <f t="shared" si="322"/>
        <v>MED</v>
      </c>
      <c r="P2071" t="str">
        <f t="shared" si="323"/>
        <v>APG&amp;E</v>
      </c>
      <c r="Q2071">
        <f t="shared" si="324"/>
        <v>24</v>
      </c>
      <c r="R2071">
        <v>0</v>
      </c>
      <c r="S2071">
        <f>200</f>
        <v>200</v>
      </c>
      <c r="T2071" s="9">
        <f t="shared" si="329"/>
        <v>71.859284022302404</v>
      </c>
      <c r="U2071">
        <f>0</f>
        <v>0</v>
      </c>
      <c r="V2071" s="9">
        <f t="shared" si="325"/>
        <v>71.859284022302404</v>
      </c>
      <c r="W2071" s="9">
        <f>0</f>
        <v>0</v>
      </c>
      <c r="X2071" s="9">
        <f>0</f>
        <v>0</v>
      </c>
      <c r="Y2071" s="9">
        <f>0</f>
        <v>0</v>
      </c>
      <c r="Z2071" s="9">
        <f>0</f>
        <v>0</v>
      </c>
      <c r="AA2071">
        <f>10</f>
        <v>10</v>
      </c>
    </row>
    <row r="2072" spans="1:27" x14ac:dyDescent="0.55000000000000004">
      <c r="A2072" s="10">
        <v>45931</v>
      </c>
      <c r="B2072" t="s">
        <v>11</v>
      </c>
      <c r="C2072" t="s">
        <v>25</v>
      </c>
      <c r="D2072" t="s">
        <v>22</v>
      </c>
      <c r="E2072" t="s">
        <v>28</v>
      </c>
      <c r="F2072" t="s">
        <v>18</v>
      </c>
      <c r="G2072" t="s">
        <v>16</v>
      </c>
      <c r="H2072">
        <v>7.1546627219008601</v>
      </c>
      <c r="J2072">
        <f t="shared" si="326"/>
        <v>2071</v>
      </c>
      <c r="K2072" t="str">
        <f t="shared" si="320"/>
        <v>OncorNorth LZ</v>
      </c>
      <c r="L2072" s="10">
        <f t="shared" si="327"/>
        <v>45887</v>
      </c>
      <c r="M2072" s="10">
        <f t="shared" si="328"/>
        <v>45931</v>
      </c>
      <c r="N2072" t="str">
        <f t="shared" si="321"/>
        <v>NORTH</v>
      </c>
      <c r="O2072" t="str">
        <f t="shared" si="322"/>
        <v>MED</v>
      </c>
      <c r="P2072" t="str">
        <f t="shared" si="323"/>
        <v>APG&amp;E</v>
      </c>
      <c r="Q2072">
        <f t="shared" si="324"/>
        <v>36</v>
      </c>
      <c r="R2072">
        <v>0</v>
      </c>
      <c r="S2072">
        <f>200</f>
        <v>200</v>
      </c>
      <c r="T2072" s="9">
        <f t="shared" si="329"/>
        <v>71.546627219008599</v>
      </c>
      <c r="U2072">
        <f>0</f>
        <v>0</v>
      </c>
      <c r="V2072" s="9">
        <f t="shared" si="325"/>
        <v>71.546627219008599</v>
      </c>
      <c r="W2072" s="9">
        <f>0</f>
        <v>0</v>
      </c>
      <c r="X2072" s="9">
        <f>0</f>
        <v>0</v>
      </c>
      <c r="Y2072" s="9">
        <f>0</f>
        <v>0</v>
      </c>
      <c r="Z2072" s="9">
        <f>0</f>
        <v>0</v>
      </c>
      <c r="AA2072">
        <f>10</f>
        <v>10</v>
      </c>
    </row>
    <row r="2073" spans="1:27" x14ac:dyDescent="0.55000000000000004">
      <c r="A2073" s="10">
        <v>45931</v>
      </c>
      <c r="B2073" t="s">
        <v>11</v>
      </c>
      <c r="C2073" t="s">
        <v>25</v>
      </c>
      <c r="D2073" t="s">
        <v>22</v>
      </c>
      <c r="E2073" t="s">
        <v>28</v>
      </c>
      <c r="F2073" t="s">
        <v>29</v>
      </c>
      <c r="G2073" t="s">
        <v>16</v>
      </c>
      <c r="H2073">
        <v>7.2009809029203904</v>
      </c>
      <c r="J2073">
        <f t="shared" si="326"/>
        <v>2072</v>
      </c>
      <c r="K2073" t="str">
        <f t="shared" si="320"/>
        <v>OncorNorth LZ</v>
      </c>
      <c r="L2073" s="10">
        <f t="shared" si="327"/>
        <v>45887</v>
      </c>
      <c r="M2073" s="10">
        <f t="shared" si="328"/>
        <v>45931</v>
      </c>
      <c r="N2073" t="str">
        <f t="shared" si="321"/>
        <v>NORTH</v>
      </c>
      <c r="O2073" t="str">
        <f t="shared" si="322"/>
        <v>MED</v>
      </c>
      <c r="P2073" t="str">
        <f t="shared" si="323"/>
        <v>APG&amp;E</v>
      </c>
      <c r="Q2073">
        <f t="shared" si="324"/>
        <v>48</v>
      </c>
      <c r="R2073">
        <v>0</v>
      </c>
      <c r="S2073">
        <f>200</f>
        <v>200</v>
      </c>
      <c r="T2073" s="9">
        <f t="shared" si="329"/>
        <v>72.009809029203907</v>
      </c>
      <c r="U2073">
        <f>0</f>
        <v>0</v>
      </c>
      <c r="V2073" s="9">
        <f t="shared" si="325"/>
        <v>72.009809029203907</v>
      </c>
      <c r="W2073" s="9">
        <f>0</f>
        <v>0</v>
      </c>
      <c r="X2073" s="9">
        <f>0</f>
        <v>0</v>
      </c>
      <c r="Y2073" s="9">
        <f>0</f>
        <v>0</v>
      </c>
      <c r="Z2073" s="9">
        <f>0</f>
        <v>0</v>
      </c>
      <c r="AA2073">
        <f>10</f>
        <v>10</v>
      </c>
    </row>
    <row r="2074" spans="1:27" x14ac:dyDescent="0.55000000000000004">
      <c r="A2074" s="10">
        <v>45931</v>
      </c>
      <c r="B2074" t="s">
        <v>11</v>
      </c>
      <c r="C2074" t="s">
        <v>25</v>
      </c>
      <c r="D2074" t="s">
        <v>22</v>
      </c>
      <c r="E2074" t="s">
        <v>28</v>
      </c>
      <c r="F2074" t="s">
        <v>30</v>
      </c>
      <c r="G2074" t="s">
        <v>16</v>
      </c>
      <c r="H2074">
        <v>7.2208603602391097</v>
      </c>
      <c r="J2074">
        <f t="shared" si="326"/>
        <v>2073</v>
      </c>
      <c r="K2074" t="str">
        <f t="shared" si="320"/>
        <v>OncorNorth LZ</v>
      </c>
      <c r="L2074" s="10">
        <f t="shared" si="327"/>
        <v>45887</v>
      </c>
      <c r="M2074" s="10">
        <f t="shared" si="328"/>
        <v>45931</v>
      </c>
      <c r="N2074" t="str">
        <f t="shared" si="321"/>
        <v>NORTH</v>
      </c>
      <c r="O2074" t="str">
        <f t="shared" si="322"/>
        <v>MED</v>
      </c>
      <c r="P2074" t="str">
        <f t="shared" si="323"/>
        <v>APG&amp;E</v>
      </c>
      <c r="Q2074">
        <f t="shared" si="324"/>
        <v>60</v>
      </c>
      <c r="R2074">
        <v>0</v>
      </c>
      <c r="S2074">
        <f>200</f>
        <v>200</v>
      </c>
      <c r="T2074" s="9">
        <f t="shared" si="329"/>
        <v>72.208603602391094</v>
      </c>
      <c r="U2074">
        <f>0</f>
        <v>0</v>
      </c>
      <c r="V2074" s="9">
        <f t="shared" si="325"/>
        <v>72.208603602391094</v>
      </c>
      <c r="W2074" s="9">
        <f>0</f>
        <v>0</v>
      </c>
      <c r="X2074" s="9">
        <f>0</f>
        <v>0</v>
      </c>
      <c r="Y2074" s="9">
        <f>0</f>
        <v>0</v>
      </c>
      <c r="Z2074" s="9">
        <f>0</f>
        <v>0</v>
      </c>
      <c r="AA2074">
        <f>10</f>
        <v>10</v>
      </c>
    </row>
    <row r="2075" spans="1:27" x14ac:dyDescent="0.55000000000000004">
      <c r="A2075" s="10">
        <v>45962</v>
      </c>
      <c r="B2075" t="s">
        <v>11</v>
      </c>
      <c r="C2075" t="s">
        <v>25</v>
      </c>
      <c r="D2075" t="s">
        <v>22</v>
      </c>
      <c r="E2075" t="s">
        <v>28</v>
      </c>
      <c r="F2075" t="s">
        <v>15</v>
      </c>
      <c r="G2075" t="s">
        <v>16</v>
      </c>
      <c r="H2075">
        <v>7.1166547991085602</v>
      </c>
      <c r="J2075">
        <f t="shared" si="326"/>
        <v>2074</v>
      </c>
      <c r="K2075" t="str">
        <f t="shared" si="320"/>
        <v>OncorNorth LZ</v>
      </c>
      <c r="L2075" s="10">
        <f t="shared" si="327"/>
        <v>45887</v>
      </c>
      <c r="M2075" s="10">
        <f t="shared" si="328"/>
        <v>45962</v>
      </c>
      <c r="N2075" t="str">
        <f t="shared" si="321"/>
        <v>NORTH</v>
      </c>
      <c r="O2075" t="str">
        <f t="shared" si="322"/>
        <v>MED</v>
      </c>
      <c r="P2075" t="str">
        <f t="shared" si="323"/>
        <v>APG&amp;E</v>
      </c>
      <c r="Q2075">
        <f t="shared" si="324"/>
        <v>12</v>
      </c>
      <c r="R2075">
        <v>0</v>
      </c>
      <c r="S2075">
        <f>200</f>
        <v>200</v>
      </c>
      <c r="T2075" s="9">
        <f t="shared" si="329"/>
        <v>71.166547991085608</v>
      </c>
      <c r="U2075">
        <f>0</f>
        <v>0</v>
      </c>
      <c r="V2075" s="9">
        <f t="shared" si="325"/>
        <v>71.166547991085608</v>
      </c>
      <c r="W2075" s="9">
        <f>0</f>
        <v>0</v>
      </c>
      <c r="X2075" s="9">
        <f>0</f>
        <v>0</v>
      </c>
      <c r="Y2075" s="9">
        <f>0</f>
        <v>0</v>
      </c>
      <c r="Z2075" s="9">
        <f>0</f>
        <v>0</v>
      </c>
      <c r="AA2075">
        <f>10</f>
        <v>10</v>
      </c>
    </row>
    <row r="2076" spans="1:27" x14ac:dyDescent="0.55000000000000004">
      <c r="A2076" s="10">
        <v>45962</v>
      </c>
      <c r="B2076" t="s">
        <v>11</v>
      </c>
      <c r="C2076" t="s">
        <v>25</v>
      </c>
      <c r="D2076" t="s">
        <v>22</v>
      </c>
      <c r="E2076" t="s">
        <v>28</v>
      </c>
      <c r="F2076" t="s">
        <v>17</v>
      </c>
      <c r="G2076" t="s">
        <v>16</v>
      </c>
      <c r="H2076">
        <v>7.2005741700237698</v>
      </c>
      <c r="J2076">
        <f t="shared" si="326"/>
        <v>2075</v>
      </c>
      <c r="K2076" t="str">
        <f t="shared" si="320"/>
        <v>OncorNorth LZ</v>
      </c>
      <c r="L2076" s="10">
        <f t="shared" si="327"/>
        <v>45887</v>
      </c>
      <c r="M2076" s="10">
        <f t="shared" si="328"/>
        <v>45962</v>
      </c>
      <c r="N2076" t="str">
        <f t="shared" si="321"/>
        <v>NORTH</v>
      </c>
      <c r="O2076" t="str">
        <f t="shared" si="322"/>
        <v>MED</v>
      </c>
      <c r="P2076" t="str">
        <f t="shared" si="323"/>
        <v>APG&amp;E</v>
      </c>
      <c r="Q2076">
        <f t="shared" si="324"/>
        <v>24</v>
      </c>
      <c r="R2076">
        <v>0</v>
      </c>
      <c r="S2076">
        <f>200</f>
        <v>200</v>
      </c>
      <c r="T2076" s="9">
        <f t="shared" si="329"/>
        <v>72.005741700237692</v>
      </c>
      <c r="U2076">
        <f>0</f>
        <v>0</v>
      </c>
      <c r="V2076" s="9">
        <f t="shared" si="325"/>
        <v>72.005741700237692</v>
      </c>
      <c r="W2076" s="9">
        <f>0</f>
        <v>0</v>
      </c>
      <c r="X2076" s="9">
        <f>0</f>
        <v>0</v>
      </c>
      <c r="Y2076" s="9">
        <f>0</f>
        <v>0</v>
      </c>
      <c r="Z2076" s="9">
        <f>0</f>
        <v>0</v>
      </c>
      <c r="AA2076">
        <f>10</f>
        <v>10</v>
      </c>
    </row>
    <row r="2077" spans="1:27" x14ac:dyDescent="0.55000000000000004">
      <c r="A2077" s="10">
        <v>45962</v>
      </c>
      <c r="B2077" t="s">
        <v>11</v>
      </c>
      <c r="C2077" t="s">
        <v>25</v>
      </c>
      <c r="D2077" t="s">
        <v>22</v>
      </c>
      <c r="E2077" t="s">
        <v>28</v>
      </c>
      <c r="F2077" t="s">
        <v>18</v>
      </c>
      <c r="G2077" t="s">
        <v>16</v>
      </c>
      <c r="H2077">
        <v>7.1658306062133601</v>
      </c>
      <c r="J2077">
        <f t="shared" si="326"/>
        <v>2076</v>
      </c>
      <c r="K2077" t="str">
        <f t="shared" si="320"/>
        <v>OncorNorth LZ</v>
      </c>
      <c r="L2077" s="10">
        <f t="shared" si="327"/>
        <v>45887</v>
      </c>
      <c r="M2077" s="10">
        <f t="shared" si="328"/>
        <v>45962</v>
      </c>
      <c r="N2077" t="str">
        <f t="shared" si="321"/>
        <v>NORTH</v>
      </c>
      <c r="O2077" t="str">
        <f t="shared" si="322"/>
        <v>MED</v>
      </c>
      <c r="P2077" t="str">
        <f t="shared" si="323"/>
        <v>APG&amp;E</v>
      </c>
      <c r="Q2077">
        <f t="shared" si="324"/>
        <v>36</v>
      </c>
      <c r="R2077">
        <v>0</v>
      </c>
      <c r="S2077">
        <f>200</f>
        <v>200</v>
      </c>
      <c r="T2077" s="9">
        <f t="shared" si="329"/>
        <v>71.658306062133605</v>
      </c>
      <c r="U2077">
        <f>0</f>
        <v>0</v>
      </c>
      <c r="V2077" s="9">
        <f t="shared" si="325"/>
        <v>71.658306062133605</v>
      </c>
      <c r="W2077" s="9">
        <f>0</f>
        <v>0</v>
      </c>
      <c r="X2077" s="9">
        <f>0</f>
        <v>0</v>
      </c>
      <c r="Y2077" s="9">
        <f>0</f>
        <v>0</v>
      </c>
      <c r="Z2077" s="9">
        <f>0</f>
        <v>0</v>
      </c>
      <c r="AA2077">
        <f>10</f>
        <v>10</v>
      </c>
    </row>
    <row r="2078" spans="1:27" x14ac:dyDescent="0.55000000000000004">
      <c r="A2078" s="10">
        <v>45962</v>
      </c>
      <c r="B2078" t="s">
        <v>11</v>
      </c>
      <c r="C2078" t="s">
        <v>25</v>
      </c>
      <c r="D2078" t="s">
        <v>22</v>
      </c>
      <c r="E2078" t="s">
        <v>28</v>
      </c>
      <c r="F2078" t="s">
        <v>29</v>
      </c>
      <c r="G2078" t="s">
        <v>16</v>
      </c>
      <c r="H2078">
        <v>7.2067168826642396</v>
      </c>
      <c r="J2078">
        <f t="shared" si="326"/>
        <v>2077</v>
      </c>
      <c r="K2078" t="str">
        <f t="shared" si="320"/>
        <v>OncorNorth LZ</v>
      </c>
      <c r="L2078" s="10">
        <f t="shared" si="327"/>
        <v>45887</v>
      </c>
      <c r="M2078" s="10">
        <f t="shared" si="328"/>
        <v>45962</v>
      </c>
      <c r="N2078" t="str">
        <f t="shared" si="321"/>
        <v>NORTH</v>
      </c>
      <c r="O2078" t="str">
        <f t="shared" si="322"/>
        <v>MED</v>
      </c>
      <c r="P2078" t="str">
        <f t="shared" si="323"/>
        <v>APG&amp;E</v>
      </c>
      <c r="Q2078">
        <f t="shared" si="324"/>
        <v>48</v>
      </c>
      <c r="R2078">
        <v>0</v>
      </c>
      <c r="S2078">
        <f>200</f>
        <v>200</v>
      </c>
      <c r="T2078" s="9">
        <f t="shared" si="329"/>
        <v>72.067168826642401</v>
      </c>
      <c r="U2078">
        <f>0</f>
        <v>0</v>
      </c>
      <c r="V2078" s="9">
        <f t="shared" si="325"/>
        <v>72.067168826642401</v>
      </c>
      <c r="W2078" s="9">
        <f>0</f>
        <v>0</v>
      </c>
      <c r="X2078" s="9">
        <f>0</f>
        <v>0</v>
      </c>
      <c r="Y2078" s="9">
        <f>0</f>
        <v>0</v>
      </c>
      <c r="Z2078" s="9">
        <f>0</f>
        <v>0</v>
      </c>
      <c r="AA2078">
        <f>10</f>
        <v>10</v>
      </c>
    </row>
    <row r="2079" spans="1:27" x14ac:dyDescent="0.55000000000000004">
      <c r="A2079" s="10">
        <v>45962</v>
      </c>
      <c r="B2079" t="s">
        <v>11</v>
      </c>
      <c r="C2079" t="s">
        <v>25</v>
      </c>
      <c r="D2079" t="s">
        <v>22</v>
      </c>
      <c r="E2079" t="s">
        <v>28</v>
      </c>
      <c r="F2079" t="s">
        <v>30</v>
      </c>
      <c r="G2079" t="s">
        <v>16</v>
      </c>
      <c r="H2079">
        <v>7.2295400280126501</v>
      </c>
      <c r="J2079">
        <f t="shared" si="326"/>
        <v>2078</v>
      </c>
      <c r="K2079" t="str">
        <f t="shared" si="320"/>
        <v>OncorNorth LZ</v>
      </c>
      <c r="L2079" s="10">
        <f t="shared" si="327"/>
        <v>45887</v>
      </c>
      <c r="M2079" s="10">
        <f t="shared" si="328"/>
        <v>45962</v>
      </c>
      <c r="N2079" t="str">
        <f t="shared" si="321"/>
        <v>NORTH</v>
      </c>
      <c r="O2079" t="str">
        <f t="shared" si="322"/>
        <v>MED</v>
      </c>
      <c r="P2079" t="str">
        <f t="shared" si="323"/>
        <v>APG&amp;E</v>
      </c>
      <c r="Q2079">
        <f t="shared" si="324"/>
        <v>60</v>
      </c>
      <c r="R2079">
        <v>0</v>
      </c>
      <c r="S2079">
        <f>200</f>
        <v>200</v>
      </c>
      <c r="T2079" s="9">
        <f t="shared" si="329"/>
        <v>72.295400280126501</v>
      </c>
      <c r="U2079">
        <f>0</f>
        <v>0</v>
      </c>
      <c r="V2079" s="9">
        <f t="shared" si="325"/>
        <v>72.295400280126501</v>
      </c>
      <c r="W2079" s="9">
        <f>0</f>
        <v>0</v>
      </c>
      <c r="X2079" s="9">
        <f>0</f>
        <v>0</v>
      </c>
      <c r="Y2079" s="9">
        <f>0</f>
        <v>0</v>
      </c>
      <c r="Z2079" s="9">
        <f>0</f>
        <v>0</v>
      </c>
      <c r="AA2079">
        <f>10</f>
        <v>10</v>
      </c>
    </row>
    <row r="2080" spans="1:27" x14ac:dyDescent="0.55000000000000004">
      <c r="A2080" s="10">
        <v>45992</v>
      </c>
      <c r="B2080" t="s">
        <v>11</v>
      </c>
      <c r="C2080" t="s">
        <v>25</v>
      </c>
      <c r="D2080" t="s">
        <v>22</v>
      </c>
      <c r="E2080" t="s">
        <v>28</v>
      </c>
      <c r="F2080" t="s">
        <v>15</v>
      </c>
      <c r="G2080" t="s">
        <v>16</v>
      </c>
      <c r="H2080">
        <v>7.1487744710739802</v>
      </c>
      <c r="J2080">
        <f t="shared" si="326"/>
        <v>2079</v>
      </c>
      <c r="K2080" t="str">
        <f t="shared" si="320"/>
        <v>OncorNorth LZ</v>
      </c>
      <c r="L2080" s="10">
        <f t="shared" si="327"/>
        <v>45887</v>
      </c>
      <c r="M2080" s="10">
        <f t="shared" si="328"/>
        <v>45992</v>
      </c>
      <c r="N2080" t="str">
        <f t="shared" si="321"/>
        <v>NORTH</v>
      </c>
      <c r="O2080" t="str">
        <f t="shared" si="322"/>
        <v>MED</v>
      </c>
      <c r="P2080" t="str">
        <f t="shared" si="323"/>
        <v>APG&amp;E</v>
      </c>
      <c r="Q2080">
        <f t="shared" si="324"/>
        <v>12</v>
      </c>
      <c r="R2080">
        <v>0</v>
      </c>
      <c r="S2080">
        <f>200</f>
        <v>200</v>
      </c>
      <c r="T2080" s="9">
        <f t="shared" si="329"/>
        <v>71.487744710739804</v>
      </c>
      <c r="U2080">
        <f>0</f>
        <v>0</v>
      </c>
      <c r="V2080" s="9">
        <f t="shared" si="325"/>
        <v>71.487744710739804</v>
      </c>
      <c r="W2080" s="9">
        <f>0</f>
        <v>0</v>
      </c>
      <c r="X2080" s="9">
        <f>0</f>
        <v>0</v>
      </c>
      <c r="Y2080" s="9">
        <f>0</f>
        <v>0</v>
      </c>
      <c r="Z2080" s="9">
        <f>0</f>
        <v>0</v>
      </c>
      <c r="AA2080">
        <f>10</f>
        <v>10</v>
      </c>
    </row>
    <row r="2081" spans="1:27" x14ac:dyDescent="0.55000000000000004">
      <c r="A2081" s="10">
        <v>45992</v>
      </c>
      <c r="B2081" t="s">
        <v>11</v>
      </c>
      <c r="C2081" t="s">
        <v>25</v>
      </c>
      <c r="D2081" t="s">
        <v>22</v>
      </c>
      <c r="E2081" t="s">
        <v>28</v>
      </c>
      <c r="F2081" t="s">
        <v>17</v>
      </c>
      <c r="G2081" t="s">
        <v>16</v>
      </c>
      <c r="H2081">
        <v>7.2116112396629601</v>
      </c>
      <c r="J2081">
        <f t="shared" si="326"/>
        <v>2080</v>
      </c>
      <c r="K2081" t="str">
        <f t="shared" si="320"/>
        <v>OncorNorth LZ</v>
      </c>
      <c r="L2081" s="10">
        <f t="shared" si="327"/>
        <v>45887</v>
      </c>
      <c r="M2081" s="10">
        <f t="shared" si="328"/>
        <v>45992</v>
      </c>
      <c r="N2081" t="str">
        <f t="shared" si="321"/>
        <v>NORTH</v>
      </c>
      <c r="O2081" t="str">
        <f t="shared" si="322"/>
        <v>MED</v>
      </c>
      <c r="P2081" t="str">
        <f t="shared" si="323"/>
        <v>APG&amp;E</v>
      </c>
      <c r="Q2081">
        <f t="shared" si="324"/>
        <v>24</v>
      </c>
      <c r="R2081">
        <v>0</v>
      </c>
      <c r="S2081">
        <f>200</f>
        <v>200</v>
      </c>
      <c r="T2081" s="9">
        <f t="shared" si="329"/>
        <v>72.116112396629603</v>
      </c>
      <c r="U2081">
        <f>0</f>
        <v>0</v>
      </c>
      <c r="V2081" s="9">
        <f t="shared" si="325"/>
        <v>72.116112396629603</v>
      </c>
      <c r="W2081" s="9">
        <f>0</f>
        <v>0</v>
      </c>
      <c r="X2081" s="9">
        <f>0</f>
        <v>0</v>
      </c>
      <c r="Y2081" s="9">
        <f>0</f>
        <v>0</v>
      </c>
      <c r="Z2081" s="9">
        <f>0</f>
        <v>0</v>
      </c>
      <c r="AA2081">
        <f>10</f>
        <v>10</v>
      </c>
    </row>
    <row r="2082" spans="1:27" x14ac:dyDescent="0.55000000000000004">
      <c r="A2082" s="10">
        <v>45992</v>
      </c>
      <c r="B2082" t="s">
        <v>11</v>
      </c>
      <c r="C2082" t="s">
        <v>25</v>
      </c>
      <c r="D2082" t="s">
        <v>22</v>
      </c>
      <c r="E2082" t="s">
        <v>28</v>
      </c>
      <c r="F2082" t="s">
        <v>18</v>
      </c>
      <c r="G2082" t="s">
        <v>16</v>
      </c>
      <c r="H2082">
        <v>7.1720936477794197</v>
      </c>
      <c r="J2082">
        <f t="shared" si="326"/>
        <v>2081</v>
      </c>
      <c r="K2082" t="str">
        <f t="shared" si="320"/>
        <v>OncorNorth LZ</v>
      </c>
      <c r="L2082" s="10">
        <f t="shared" si="327"/>
        <v>45887</v>
      </c>
      <c r="M2082" s="10">
        <f t="shared" si="328"/>
        <v>45992</v>
      </c>
      <c r="N2082" t="str">
        <f t="shared" si="321"/>
        <v>NORTH</v>
      </c>
      <c r="O2082" t="str">
        <f t="shared" si="322"/>
        <v>MED</v>
      </c>
      <c r="P2082" t="str">
        <f t="shared" si="323"/>
        <v>APG&amp;E</v>
      </c>
      <c r="Q2082">
        <f t="shared" si="324"/>
        <v>36</v>
      </c>
      <c r="R2082">
        <v>0</v>
      </c>
      <c r="S2082">
        <f>200</f>
        <v>200</v>
      </c>
      <c r="T2082" s="9">
        <f t="shared" si="329"/>
        <v>71.720936477794197</v>
      </c>
      <c r="U2082">
        <f>0</f>
        <v>0</v>
      </c>
      <c r="V2082" s="9">
        <f t="shared" si="325"/>
        <v>71.720936477794197</v>
      </c>
      <c r="W2082" s="9">
        <f>0</f>
        <v>0</v>
      </c>
      <c r="X2082" s="9">
        <f>0</f>
        <v>0</v>
      </c>
      <c r="Y2082" s="9">
        <f>0</f>
        <v>0</v>
      </c>
      <c r="Z2082" s="9">
        <f>0</f>
        <v>0</v>
      </c>
      <c r="AA2082">
        <f>10</f>
        <v>10</v>
      </c>
    </row>
    <row r="2083" spans="1:27" x14ac:dyDescent="0.55000000000000004">
      <c r="A2083" s="10">
        <v>45992</v>
      </c>
      <c r="B2083" t="s">
        <v>11</v>
      </c>
      <c r="C2083" t="s">
        <v>25</v>
      </c>
      <c r="D2083" t="s">
        <v>22</v>
      </c>
      <c r="E2083" t="s">
        <v>28</v>
      </c>
      <c r="F2083" t="s">
        <v>29</v>
      </c>
      <c r="G2083" t="s">
        <v>16</v>
      </c>
      <c r="H2083">
        <v>7.2106211618738696</v>
      </c>
      <c r="J2083">
        <f t="shared" si="326"/>
        <v>2082</v>
      </c>
      <c r="K2083" t="str">
        <f t="shared" si="320"/>
        <v>OncorNorth LZ</v>
      </c>
      <c r="L2083" s="10">
        <f t="shared" si="327"/>
        <v>45887</v>
      </c>
      <c r="M2083" s="10">
        <f t="shared" si="328"/>
        <v>45992</v>
      </c>
      <c r="N2083" t="str">
        <f t="shared" si="321"/>
        <v>NORTH</v>
      </c>
      <c r="O2083" t="str">
        <f t="shared" si="322"/>
        <v>MED</v>
      </c>
      <c r="P2083" t="str">
        <f t="shared" si="323"/>
        <v>APG&amp;E</v>
      </c>
      <c r="Q2083">
        <f t="shared" si="324"/>
        <v>48</v>
      </c>
      <c r="R2083">
        <v>0</v>
      </c>
      <c r="S2083">
        <f>200</f>
        <v>200</v>
      </c>
      <c r="T2083" s="9">
        <f t="shared" si="329"/>
        <v>72.106211618738698</v>
      </c>
      <c r="U2083">
        <f>0</f>
        <v>0</v>
      </c>
      <c r="V2083" s="9">
        <f t="shared" si="325"/>
        <v>72.106211618738698</v>
      </c>
      <c r="W2083" s="9">
        <f>0</f>
        <v>0</v>
      </c>
      <c r="X2083" s="9">
        <f>0</f>
        <v>0</v>
      </c>
      <c r="Y2083" s="9">
        <f>0</f>
        <v>0</v>
      </c>
      <c r="Z2083" s="9">
        <f>0</f>
        <v>0</v>
      </c>
      <c r="AA2083">
        <f>10</f>
        <v>10</v>
      </c>
    </row>
    <row r="2084" spans="1:27" x14ac:dyDescent="0.55000000000000004">
      <c r="A2084" s="10">
        <v>45992</v>
      </c>
      <c r="B2084" t="s">
        <v>11</v>
      </c>
      <c r="C2084" t="s">
        <v>25</v>
      </c>
      <c r="D2084" t="s">
        <v>22</v>
      </c>
      <c r="E2084" t="s">
        <v>28</v>
      </c>
      <c r="F2084" t="s">
        <v>30</v>
      </c>
      <c r="G2084" t="s">
        <v>16</v>
      </c>
      <c r="H2084">
        <v>7.2349618613136997</v>
      </c>
      <c r="J2084">
        <f t="shared" si="326"/>
        <v>2083</v>
      </c>
      <c r="K2084" t="str">
        <f t="shared" si="320"/>
        <v>OncorNorth LZ</v>
      </c>
      <c r="L2084" s="10">
        <f t="shared" si="327"/>
        <v>45887</v>
      </c>
      <c r="M2084" s="10">
        <f t="shared" si="328"/>
        <v>45992</v>
      </c>
      <c r="N2084" t="str">
        <f t="shared" si="321"/>
        <v>NORTH</v>
      </c>
      <c r="O2084" t="str">
        <f t="shared" si="322"/>
        <v>MED</v>
      </c>
      <c r="P2084" t="str">
        <f t="shared" si="323"/>
        <v>APG&amp;E</v>
      </c>
      <c r="Q2084">
        <f t="shared" si="324"/>
        <v>60</v>
      </c>
      <c r="R2084">
        <v>0</v>
      </c>
      <c r="S2084">
        <f>200</f>
        <v>200</v>
      </c>
      <c r="T2084" s="9">
        <f t="shared" si="329"/>
        <v>72.349618613136997</v>
      </c>
      <c r="U2084">
        <f>0</f>
        <v>0</v>
      </c>
      <c r="V2084" s="9">
        <f t="shared" si="325"/>
        <v>72.349618613136997</v>
      </c>
      <c r="W2084" s="9">
        <f>0</f>
        <v>0</v>
      </c>
      <c r="X2084" s="9">
        <f>0</f>
        <v>0</v>
      </c>
      <c r="Y2084" s="9">
        <f>0</f>
        <v>0</v>
      </c>
      <c r="Z2084" s="9">
        <f>0</f>
        <v>0</v>
      </c>
      <c r="AA2084">
        <f>10</f>
        <v>10</v>
      </c>
    </row>
    <row r="2085" spans="1:27" x14ac:dyDescent="0.55000000000000004">
      <c r="A2085" s="10">
        <v>46023</v>
      </c>
      <c r="B2085" t="s">
        <v>11</v>
      </c>
      <c r="C2085" t="s">
        <v>25</v>
      </c>
      <c r="D2085" t="s">
        <v>22</v>
      </c>
      <c r="E2085" t="s">
        <v>28</v>
      </c>
      <c r="F2085" t="s">
        <v>15</v>
      </c>
      <c r="G2085" t="s">
        <v>16</v>
      </c>
      <c r="H2085">
        <v>7.1823566318362104</v>
      </c>
      <c r="J2085">
        <f t="shared" si="326"/>
        <v>2084</v>
      </c>
      <c r="K2085" t="str">
        <f t="shared" si="320"/>
        <v>OncorNorth LZ</v>
      </c>
      <c r="L2085" s="10">
        <f t="shared" si="327"/>
        <v>45887</v>
      </c>
      <c r="M2085" s="10">
        <f t="shared" si="328"/>
        <v>46023</v>
      </c>
      <c r="N2085" t="str">
        <f t="shared" si="321"/>
        <v>NORTH</v>
      </c>
      <c r="O2085" t="str">
        <f t="shared" si="322"/>
        <v>MED</v>
      </c>
      <c r="P2085" t="str">
        <f t="shared" si="323"/>
        <v>APG&amp;E</v>
      </c>
      <c r="Q2085">
        <f t="shared" si="324"/>
        <v>12</v>
      </c>
      <c r="R2085">
        <v>0</v>
      </c>
      <c r="S2085">
        <f>200</f>
        <v>200</v>
      </c>
      <c r="T2085" s="9">
        <f t="shared" si="329"/>
        <v>71.823566318362111</v>
      </c>
      <c r="U2085">
        <f>0</f>
        <v>0</v>
      </c>
      <c r="V2085" s="9">
        <f t="shared" si="325"/>
        <v>71.823566318362111</v>
      </c>
      <c r="W2085" s="9">
        <f>0</f>
        <v>0</v>
      </c>
      <c r="X2085" s="9">
        <f>0</f>
        <v>0</v>
      </c>
      <c r="Y2085" s="9">
        <f>0</f>
        <v>0</v>
      </c>
      <c r="Z2085" s="9">
        <f>0</f>
        <v>0</v>
      </c>
      <c r="AA2085">
        <f>10</f>
        <v>10</v>
      </c>
    </row>
    <row r="2086" spans="1:27" x14ac:dyDescent="0.55000000000000004">
      <c r="A2086" s="10">
        <v>46023</v>
      </c>
      <c r="B2086" t="s">
        <v>11</v>
      </c>
      <c r="C2086" t="s">
        <v>25</v>
      </c>
      <c r="D2086" t="s">
        <v>22</v>
      </c>
      <c r="E2086" t="s">
        <v>28</v>
      </c>
      <c r="F2086" t="s">
        <v>17</v>
      </c>
      <c r="G2086" t="s">
        <v>16</v>
      </c>
      <c r="H2086">
        <v>7.23233279039236</v>
      </c>
      <c r="J2086">
        <f t="shared" si="326"/>
        <v>2085</v>
      </c>
      <c r="K2086" t="str">
        <f t="shared" si="320"/>
        <v>OncorNorth LZ</v>
      </c>
      <c r="L2086" s="10">
        <f t="shared" si="327"/>
        <v>45887</v>
      </c>
      <c r="M2086" s="10">
        <f t="shared" si="328"/>
        <v>46023</v>
      </c>
      <c r="N2086" t="str">
        <f t="shared" si="321"/>
        <v>NORTH</v>
      </c>
      <c r="O2086" t="str">
        <f t="shared" si="322"/>
        <v>MED</v>
      </c>
      <c r="P2086" t="str">
        <f t="shared" si="323"/>
        <v>APG&amp;E</v>
      </c>
      <c r="Q2086">
        <f t="shared" si="324"/>
        <v>24</v>
      </c>
      <c r="R2086">
        <v>0</v>
      </c>
      <c r="S2086">
        <f>200</f>
        <v>200</v>
      </c>
      <c r="T2086" s="9">
        <f t="shared" si="329"/>
        <v>72.323327903923598</v>
      </c>
      <c r="U2086">
        <f>0</f>
        <v>0</v>
      </c>
      <c r="V2086" s="9">
        <f t="shared" si="325"/>
        <v>72.323327903923598</v>
      </c>
      <c r="W2086" s="9">
        <f>0</f>
        <v>0</v>
      </c>
      <c r="X2086" s="9">
        <f>0</f>
        <v>0</v>
      </c>
      <c r="Y2086" s="9">
        <f>0</f>
        <v>0</v>
      </c>
      <c r="Z2086" s="9">
        <f>0</f>
        <v>0</v>
      </c>
      <c r="AA2086">
        <f>10</f>
        <v>10</v>
      </c>
    </row>
    <row r="2087" spans="1:27" x14ac:dyDescent="0.55000000000000004">
      <c r="A2087" s="10">
        <v>46023</v>
      </c>
      <c r="B2087" t="s">
        <v>11</v>
      </c>
      <c r="C2087" t="s">
        <v>25</v>
      </c>
      <c r="D2087" t="s">
        <v>22</v>
      </c>
      <c r="E2087" t="s">
        <v>28</v>
      </c>
      <c r="F2087" t="s">
        <v>18</v>
      </c>
      <c r="G2087" t="s">
        <v>16</v>
      </c>
      <c r="H2087">
        <v>7.1895629147681097</v>
      </c>
      <c r="J2087">
        <f t="shared" si="326"/>
        <v>2086</v>
      </c>
      <c r="K2087" t="str">
        <f t="shared" si="320"/>
        <v>OncorNorth LZ</v>
      </c>
      <c r="L2087" s="10">
        <f t="shared" si="327"/>
        <v>45887</v>
      </c>
      <c r="M2087" s="10">
        <f t="shared" si="328"/>
        <v>46023</v>
      </c>
      <c r="N2087" t="str">
        <f t="shared" si="321"/>
        <v>NORTH</v>
      </c>
      <c r="O2087" t="str">
        <f t="shared" si="322"/>
        <v>MED</v>
      </c>
      <c r="P2087" t="str">
        <f t="shared" si="323"/>
        <v>APG&amp;E</v>
      </c>
      <c r="Q2087">
        <f t="shared" si="324"/>
        <v>36</v>
      </c>
      <c r="R2087">
        <v>0</v>
      </c>
      <c r="S2087">
        <f>200</f>
        <v>200</v>
      </c>
      <c r="T2087" s="9">
        <f t="shared" si="329"/>
        <v>71.895629147681092</v>
      </c>
      <c r="U2087">
        <f>0</f>
        <v>0</v>
      </c>
      <c r="V2087" s="9">
        <f t="shared" si="325"/>
        <v>71.895629147681092</v>
      </c>
      <c r="W2087" s="9">
        <f>0</f>
        <v>0</v>
      </c>
      <c r="X2087" s="9">
        <f>0</f>
        <v>0</v>
      </c>
      <c r="Y2087" s="9">
        <f>0</f>
        <v>0</v>
      </c>
      <c r="Z2087" s="9">
        <f>0</f>
        <v>0</v>
      </c>
      <c r="AA2087">
        <f>10</f>
        <v>10</v>
      </c>
    </row>
    <row r="2088" spans="1:27" x14ac:dyDescent="0.55000000000000004">
      <c r="A2088" s="10">
        <v>46023</v>
      </c>
      <c r="B2088" t="s">
        <v>11</v>
      </c>
      <c r="C2088" t="s">
        <v>25</v>
      </c>
      <c r="D2088" t="s">
        <v>22</v>
      </c>
      <c r="E2088" t="s">
        <v>28</v>
      </c>
      <c r="F2088" t="s">
        <v>29</v>
      </c>
      <c r="G2088" t="s">
        <v>16</v>
      </c>
      <c r="H2088">
        <v>7.2221138209419697</v>
      </c>
      <c r="J2088">
        <f t="shared" si="326"/>
        <v>2087</v>
      </c>
      <c r="K2088" t="str">
        <f t="shared" si="320"/>
        <v>OncorNorth LZ</v>
      </c>
      <c r="L2088" s="10">
        <f t="shared" si="327"/>
        <v>45887</v>
      </c>
      <c r="M2088" s="10">
        <f t="shared" si="328"/>
        <v>46023</v>
      </c>
      <c r="N2088" t="str">
        <f t="shared" si="321"/>
        <v>NORTH</v>
      </c>
      <c r="O2088" t="str">
        <f t="shared" si="322"/>
        <v>MED</v>
      </c>
      <c r="P2088" t="str">
        <f t="shared" si="323"/>
        <v>APG&amp;E</v>
      </c>
      <c r="Q2088">
        <f t="shared" si="324"/>
        <v>48</v>
      </c>
      <c r="R2088">
        <v>0</v>
      </c>
      <c r="S2088">
        <f>200</f>
        <v>200</v>
      </c>
      <c r="T2088" s="9">
        <f t="shared" si="329"/>
        <v>72.221138209419692</v>
      </c>
      <c r="U2088">
        <f>0</f>
        <v>0</v>
      </c>
      <c r="V2088" s="9">
        <f t="shared" si="325"/>
        <v>72.221138209419692</v>
      </c>
      <c r="W2088" s="9">
        <f>0</f>
        <v>0</v>
      </c>
      <c r="X2088" s="9">
        <f>0</f>
        <v>0</v>
      </c>
      <c r="Y2088" s="9">
        <f>0</f>
        <v>0</v>
      </c>
      <c r="Z2088" s="9">
        <f>0</f>
        <v>0</v>
      </c>
      <c r="AA2088">
        <f>10</f>
        <v>10</v>
      </c>
    </row>
    <row r="2089" spans="1:27" x14ac:dyDescent="0.55000000000000004">
      <c r="A2089" s="10">
        <v>46023</v>
      </c>
      <c r="B2089" t="s">
        <v>11</v>
      </c>
      <c r="C2089" t="s">
        <v>25</v>
      </c>
      <c r="D2089" t="s">
        <v>22</v>
      </c>
      <c r="E2089" t="s">
        <v>28</v>
      </c>
      <c r="F2089" t="s">
        <v>30</v>
      </c>
      <c r="G2089" t="s">
        <v>16</v>
      </c>
      <c r="H2089">
        <v>7.2439497569906104</v>
      </c>
      <c r="J2089">
        <f t="shared" si="326"/>
        <v>2088</v>
      </c>
      <c r="K2089" t="str">
        <f t="shared" si="320"/>
        <v>OncorNorth LZ</v>
      </c>
      <c r="L2089" s="10">
        <f t="shared" si="327"/>
        <v>45887</v>
      </c>
      <c r="M2089" s="10">
        <f t="shared" si="328"/>
        <v>46023</v>
      </c>
      <c r="N2089" t="str">
        <f t="shared" si="321"/>
        <v>NORTH</v>
      </c>
      <c r="O2089" t="str">
        <f t="shared" si="322"/>
        <v>MED</v>
      </c>
      <c r="P2089" t="str">
        <f t="shared" si="323"/>
        <v>APG&amp;E</v>
      </c>
      <c r="Q2089">
        <f t="shared" si="324"/>
        <v>60</v>
      </c>
      <c r="R2089">
        <v>0</v>
      </c>
      <c r="S2089">
        <f>200</f>
        <v>200</v>
      </c>
      <c r="T2089" s="9">
        <f t="shared" si="329"/>
        <v>72.439497569906109</v>
      </c>
      <c r="U2089">
        <f>0</f>
        <v>0</v>
      </c>
      <c r="V2089" s="9">
        <f t="shared" si="325"/>
        <v>72.439497569906109</v>
      </c>
      <c r="W2089" s="9">
        <f>0</f>
        <v>0</v>
      </c>
      <c r="X2089" s="9">
        <f>0</f>
        <v>0</v>
      </c>
      <c r="Y2089" s="9">
        <f>0</f>
        <v>0</v>
      </c>
      <c r="Z2089" s="9">
        <f>0</f>
        <v>0</v>
      </c>
      <c r="AA2089">
        <f>10</f>
        <v>10</v>
      </c>
    </row>
    <row r="2090" spans="1:27" x14ac:dyDescent="0.55000000000000004">
      <c r="A2090" s="10">
        <v>46054</v>
      </c>
      <c r="B2090" t="s">
        <v>11</v>
      </c>
      <c r="C2090" t="s">
        <v>25</v>
      </c>
      <c r="D2090" t="s">
        <v>22</v>
      </c>
      <c r="E2090" t="s">
        <v>28</v>
      </c>
      <c r="F2090" t="s">
        <v>15</v>
      </c>
      <c r="G2090" t="s">
        <v>16</v>
      </c>
      <c r="H2090">
        <v>7.2314077716695202</v>
      </c>
      <c r="J2090">
        <f t="shared" si="326"/>
        <v>2089</v>
      </c>
      <c r="K2090" t="str">
        <f t="shared" si="320"/>
        <v>OncorNorth LZ</v>
      </c>
      <c r="L2090" s="10">
        <f t="shared" si="327"/>
        <v>45887</v>
      </c>
      <c r="M2090" s="10">
        <f t="shared" si="328"/>
        <v>46054</v>
      </c>
      <c r="N2090" t="str">
        <f t="shared" si="321"/>
        <v>NORTH</v>
      </c>
      <c r="O2090" t="str">
        <f t="shared" si="322"/>
        <v>MED</v>
      </c>
      <c r="P2090" t="str">
        <f t="shared" si="323"/>
        <v>APG&amp;E</v>
      </c>
      <c r="Q2090">
        <f t="shared" si="324"/>
        <v>12</v>
      </c>
      <c r="R2090">
        <v>0</v>
      </c>
      <c r="S2090">
        <f>200</f>
        <v>200</v>
      </c>
      <c r="T2090" s="9">
        <f t="shared" si="329"/>
        <v>72.314077716695209</v>
      </c>
      <c r="U2090">
        <f>0</f>
        <v>0</v>
      </c>
      <c r="V2090" s="9">
        <f t="shared" si="325"/>
        <v>72.314077716695209</v>
      </c>
      <c r="W2090" s="9">
        <f>0</f>
        <v>0</v>
      </c>
      <c r="X2090" s="9">
        <f>0</f>
        <v>0</v>
      </c>
      <c r="Y2090" s="9">
        <f>0</f>
        <v>0</v>
      </c>
      <c r="Z2090" s="9">
        <f>0</f>
        <v>0</v>
      </c>
      <c r="AA2090">
        <f>10</f>
        <v>10</v>
      </c>
    </row>
    <row r="2091" spans="1:27" x14ac:dyDescent="0.55000000000000004">
      <c r="A2091" s="10">
        <v>46054</v>
      </c>
      <c r="B2091" t="s">
        <v>11</v>
      </c>
      <c r="C2091" t="s">
        <v>25</v>
      </c>
      <c r="D2091" t="s">
        <v>22</v>
      </c>
      <c r="E2091" t="s">
        <v>28</v>
      </c>
      <c r="F2091" t="s">
        <v>17</v>
      </c>
      <c r="G2091" t="s">
        <v>16</v>
      </c>
      <c r="H2091">
        <v>7.2799747004873101</v>
      </c>
      <c r="J2091">
        <f t="shared" si="326"/>
        <v>2090</v>
      </c>
      <c r="K2091" t="str">
        <f t="shared" si="320"/>
        <v>OncorNorth LZ</v>
      </c>
      <c r="L2091" s="10">
        <f t="shared" si="327"/>
        <v>45887</v>
      </c>
      <c r="M2091" s="10">
        <f t="shared" si="328"/>
        <v>46054</v>
      </c>
      <c r="N2091" t="str">
        <f t="shared" si="321"/>
        <v>NORTH</v>
      </c>
      <c r="O2091" t="str">
        <f t="shared" si="322"/>
        <v>MED</v>
      </c>
      <c r="P2091" t="str">
        <f t="shared" si="323"/>
        <v>APG&amp;E</v>
      </c>
      <c r="Q2091">
        <f t="shared" si="324"/>
        <v>24</v>
      </c>
      <c r="R2091">
        <v>0</v>
      </c>
      <c r="S2091">
        <f>200</f>
        <v>200</v>
      </c>
      <c r="T2091" s="9">
        <f t="shared" si="329"/>
        <v>72.799747004873097</v>
      </c>
      <c r="U2091">
        <f>0</f>
        <v>0</v>
      </c>
      <c r="V2091" s="9">
        <f t="shared" si="325"/>
        <v>72.799747004873097</v>
      </c>
      <c r="W2091" s="9">
        <f>0</f>
        <v>0</v>
      </c>
      <c r="X2091" s="9">
        <f>0</f>
        <v>0</v>
      </c>
      <c r="Y2091" s="9">
        <f>0</f>
        <v>0</v>
      </c>
      <c r="Z2091" s="9">
        <f>0</f>
        <v>0</v>
      </c>
      <c r="AA2091">
        <f>10</f>
        <v>10</v>
      </c>
    </row>
    <row r="2092" spans="1:27" x14ac:dyDescent="0.55000000000000004">
      <c r="A2092" s="10">
        <v>46054</v>
      </c>
      <c r="B2092" t="s">
        <v>11</v>
      </c>
      <c r="C2092" t="s">
        <v>25</v>
      </c>
      <c r="D2092" t="s">
        <v>22</v>
      </c>
      <c r="E2092" t="s">
        <v>28</v>
      </c>
      <c r="F2092" t="s">
        <v>18</v>
      </c>
      <c r="G2092" t="s">
        <v>16</v>
      </c>
      <c r="H2092">
        <v>7.2318627610966697</v>
      </c>
      <c r="J2092">
        <f t="shared" si="326"/>
        <v>2091</v>
      </c>
      <c r="K2092" t="str">
        <f t="shared" si="320"/>
        <v>OncorNorth LZ</v>
      </c>
      <c r="L2092" s="10">
        <f t="shared" si="327"/>
        <v>45887</v>
      </c>
      <c r="M2092" s="10">
        <f t="shared" si="328"/>
        <v>46054</v>
      </c>
      <c r="N2092" t="str">
        <f t="shared" si="321"/>
        <v>NORTH</v>
      </c>
      <c r="O2092" t="str">
        <f t="shared" si="322"/>
        <v>MED</v>
      </c>
      <c r="P2092" t="str">
        <f t="shared" si="323"/>
        <v>APG&amp;E</v>
      </c>
      <c r="Q2092">
        <f t="shared" si="324"/>
        <v>36</v>
      </c>
      <c r="R2092">
        <v>0</v>
      </c>
      <c r="S2092">
        <f>200</f>
        <v>200</v>
      </c>
      <c r="T2092" s="9">
        <f t="shared" si="329"/>
        <v>72.318627610966701</v>
      </c>
      <c r="U2092">
        <f>0</f>
        <v>0</v>
      </c>
      <c r="V2092" s="9">
        <f t="shared" si="325"/>
        <v>72.318627610966701</v>
      </c>
      <c r="W2092" s="9">
        <f>0</f>
        <v>0</v>
      </c>
      <c r="X2092" s="9">
        <f>0</f>
        <v>0</v>
      </c>
      <c r="Y2092" s="9">
        <f>0</f>
        <v>0</v>
      </c>
      <c r="Z2092" s="9">
        <f>0</f>
        <v>0</v>
      </c>
      <c r="AA2092">
        <f>10</f>
        <v>10</v>
      </c>
    </row>
    <row r="2093" spans="1:27" x14ac:dyDescent="0.55000000000000004">
      <c r="A2093" s="10">
        <v>46054</v>
      </c>
      <c r="B2093" t="s">
        <v>11</v>
      </c>
      <c r="C2093" t="s">
        <v>25</v>
      </c>
      <c r="D2093" t="s">
        <v>22</v>
      </c>
      <c r="E2093" t="s">
        <v>28</v>
      </c>
      <c r="F2093" t="s">
        <v>29</v>
      </c>
      <c r="G2093" t="s">
        <v>16</v>
      </c>
      <c r="H2093">
        <v>7.2574597526700098</v>
      </c>
      <c r="J2093">
        <f t="shared" si="326"/>
        <v>2092</v>
      </c>
      <c r="K2093" t="str">
        <f t="shared" si="320"/>
        <v>OncorNorth LZ</v>
      </c>
      <c r="L2093" s="10">
        <f t="shared" si="327"/>
        <v>45887</v>
      </c>
      <c r="M2093" s="10">
        <f t="shared" si="328"/>
        <v>46054</v>
      </c>
      <c r="N2093" t="str">
        <f t="shared" si="321"/>
        <v>NORTH</v>
      </c>
      <c r="O2093" t="str">
        <f t="shared" si="322"/>
        <v>MED</v>
      </c>
      <c r="P2093" t="str">
        <f t="shared" si="323"/>
        <v>APG&amp;E</v>
      </c>
      <c r="Q2093">
        <f t="shared" si="324"/>
        <v>48</v>
      </c>
      <c r="R2093">
        <v>0</v>
      </c>
      <c r="S2093">
        <f>200</f>
        <v>200</v>
      </c>
      <c r="T2093" s="9">
        <f t="shared" si="329"/>
        <v>72.574597526700103</v>
      </c>
      <c r="U2093">
        <f>0</f>
        <v>0</v>
      </c>
      <c r="V2093" s="9">
        <f t="shared" si="325"/>
        <v>72.574597526700103</v>
      </c>
      <c r="W2093" s="9">
        <f>0</f>
        <v>0</v>
      </c>
      <c r="X2093" s="9">
        <f>0</f>
        <v>0</v>
      </c>
      <c r="Y2093" s="9">
        <f>0</f>
        <v>0</v>
      </c>
      <c r="Z2093" s="9">
        <f>0</f>
        <v>0</v>
      </c>
      <c r="AA2093">
        <f>10</f>
        <v>10</v>
      </c>
    </row>
    <row r="2094" spans="1:27" x14ac:dyDescent="0.55000000000000004">
      <c r="A2094" s="10">
        <v>46054</v>
      </c>
      <c r="B2094" t="s">
        <v>11</v>
      </c>
      <c r="C2094" t="s">
        <v>25</v>
      </c>
      <c r="D2094" t="s">
        <v>22</v>
      </c>
      <c r="E2094" t="s">
        <v>28</v>
      </c>
      <c r="F2094" t="s">
        <v>30</v>
      </c>
      <c r="G2094" t="s">
        <v>16</v>
      </c>
      <c r="H2094">
        <v>7.2751774198488803</v>
      </c>
      <c r="J2094">
        <f t="shared" si="326"/>
        <v>2093</v>
      </c>
      <c r="K2094" t="str">
        <f t="shared" si="320"/>
        <v>OncorNorth LZ</v>
      </c>
      <c r="L2094" s="10">
        <f t="shared" si="327"/>
        <v>45887</v>
      </c>
      <c r="M2094" s="10">
        <f t="shared" si="328"/>
        <v>46054</v>
      </c>
      <c r="N2094" t="str">
        <f t="shared" si="321"/>
        <v>NORTH</v>
      </c>
      <c r="O2094" t="str">
        <f t="shared" si="322"/>
        <v>MED</v>
      </c>
      <c r="P2094" t="str">
        <f t="shared" si="323"/>
        <v>APG&amp;E</v>
      </c>
      <c r="Q2094">
        <f t="shared" si="324"/>
        <v>60</v>
      </c>
      <c r="R2094">
        <v>0</v>
      </c>
      <c r="S2094">
        <f>200</f>
        <v>200</v>
      </c>
      <c r="T2094" s="9">
        <f t="shared" si="329"/>
        <v>72.751774198488803</v>
      </c>
      <c r="U2094">
        <f>0</f>
        <v>0</v>
      </c>
      <c r="V2094" s="9">
        <f t="shared" si="325"/>
        <v>72.751774198488803</v>
      </c>
      <c r="W2094" s="9">
        <f>0</f>
        <v>0</v>
      </c>
      <c r="X2094" s="9">
        <f>0</f>
        <v>0</v>
      </c>
      <c r="Y2094" s="9">
        <f>0</f>
        <v>0</v>
      </c>
      <c r="Z2094" s="9">
        <f>0</f>
        <v>0</v>
      </c>
      <c r="AA2094">
        <f>10</f>
        <v>10</v>
      </c>
    </row>
    <row r="2095" spans="1:27" x14ac:dyDescent="0.55000000000000004">
      <c r="A2095" s="10">
        <v>46082</v>
      </c>
      <c r="B2095" t="s">
        <v>11</v>
      </c>
      <c r="C2095" t="s">
        <v>25</v>
      </c>
      <c r="D2095" t="s">
        <v>22</v>
      </c>
      <c r="E2095" t="s">
        <v>28</v>
      </c>
      <c r="F2095" t="s">
        <v>15</v>
      </c>
      <c r="G2095" t="s">
        <v>16</v>
      </c>
      <c r="H2095">
        <v>7.2697907325733304</v>
      </c>
      <c r="J2095">
        <f t="shared" si="326"/>
        <v>2094</v>
      </c>
      <c r="K2095" t="str">
        <f t="shared" si="320"/>
        <v>OncorNorth LZ</v>
      </c>
      <c r="L2095" s="10">
        <f t="shared" si="327"/>
        <v>45887</v>
      </c>
      <c r="M2095" s="10">
        <f t="shared" si="328"/>
        <v>46082</v>
      </c>
      <c r="N2095" t="str">
        <f t="shared" si="321"/>
        <v>NORTH</v>
      </c>
      <c r="O2095" t="str">
        <f t="shared" si="322"/>
        <v>MED</v>
      </c>
      <c r="P2095" t="str">
        <f t="shared" si="323"/>
        <v>APG&amp;E</v>
      </c>
      <c r="Q2095">
        <f t="shared" si="324"/>
        <v>12</v>
      </c>
      <c r="R2095">
        <v>0</v>
      </c>
      <c r="S2095">
        <f>200</f>
        <v>200</v>
      </c>
      <c r="T2095" s="9">
        <f t="shared" si="329"/>
        <v>72.697907325733297</v>
      </c>
      <c r="U2095">
        <f>0</f>
        <v>0</v>
      </c>
      <c r="V2095" s="9">
        <f t="shared" si="325"/>
        <v>72.697907325733297</v>
      </c>
      <c r="W2095" s="9">
        <f>0</f>
        <v>0</v>
      </c>
      <c r="X2095" s="9">
        <f>0</f>
        <v>0</v>
      </c>
      <c r="Y2095" s="9">
        <f>0</f>
        <v>0</v>
      </c>
      <c r="Z2095" s="9">
        <f>0</f>
        <v>0</v>
      </c>
      <c r="AA2095">
        <f>10</f>
        <v>10</v>
      </c>
    </row>
    <row r="2096" spans="1:27" x14ac:dyDescent="0.55000000000000004">
      <c r="A2096" s="10">
        <v>46082</v>
      </c>
      <c r="B2096" t="s">
        <v>11</v>
      </c>
      <c r="C2096" t="s">
        <v>25</v>
      </c>
      <c r="D2096" t="s">
        <v>22</v>
      </c>
      <c r="E2096" t="s">
        <v>28</v>
      </c>
      <c r="F2096" t="s">
        <v>17</v>
      </c>
      <c r="G2096" t="s">
        <v>16</v>
      </c>
      <c r="H2096">
        <v>7.3208498924205001</v>
      </c>
      <c r="J2096">
        <f t="shared" si="326"/>
        <v>2095</v>
      </c>
      <c r="K2096" t="str">
        <f t="shared" si="320"/>
        <v>OncorNorth LZ</v>
      </c>
      <c r="L2096" s="10">
        <f t="shared" si="327"/>
        <v>45887</v>
      </c>
      <c r="M2096" s="10">
        <f t="shared" si="328"/>
        <v>46082</v>
      </c>
      <c r="N2096" t="str">
        <f t="shared" si="321"/>
        <v>NORTH</v>
      </c>
      <c r="O2096" t="str">
        <f t="shared" si="322"/>
        <v>MED</v>
      </c>
      <c r="P2096" t="str">
        <f t="shared" si="323"/>
        <v>APG&amp;E</v>
      </c>
      <c r="Q2096">
        <f t="shared" si="324"/>
        <v>24</v>
      </c>
      <c r="R2096">
        <v>0</v>
      </c>
      <c r="S2096">
        <f>200</f>
        <v>200</v>
      </c>
      <c r="T2096" s="9">
        <f t="shared" si="329"/>
        <v>73.208498924205003</v>
      </c>
      <c r="U2096">
        <f>0</f>
        <v>0</v>
      </c>
      <c r="V2096" s="9">
        <f t="shared" si="325"/>
        <v>73.208498924205003</v>
      </c>
      <c r="W2096" s="9">
        <f>0</f>
        <v>0</v>
      </c>
      <c r="X2096" s="9">
        <f>0</f>
        <v>0</v>
      </c>
      <c r="Y2096" s="9">
        <f>0</f>
        <v>0</v>
      </c>
      <c r="Z2096" s="9">
        <f>0</f>
        <v>0</v>
      </c>
      <c r="AA2096">
        <f>10</f>
        <v>10</v>
      </c>
    </row>
    <row r="2097" spans="1:27" x14ac:dyDescent="0.55000000000000004">
      <c r="A2097" s="10">
        <v>46082</v>
      </c>
      <c r="B2097" t="s">
        <v>11</v>
      </c>
      <c r="C2097" t="s">
        <v>25</v>
      </c>
      <c r="D2097" t="s">
        <v>22</v>
      </c>
      <c r="E2097" t="s">
        <v>28</v>
      </c>
      <c r="F2097" t="s">
        <v>18</v>
      </c>
      <c r="G2097" t="s">
        <v>16</v>
      </c>
      <c r="H2097">
        <v>7.2652978166247504</v>
      </c>
      <c r="J2097">
        <f t="shared" si="326"/>
        <v>2096</v>
      </c>
      <c r="K2097" t="str">
        <f t="shared" si="320"/>
        <v>OncorNorth LZ</v>
      </c>
      <c r="L2097" s="10">
        <f t="shared" si="327"/>
        <v>45887</v>
      </c>
      <c r="M2097" s="10">
        <f t="shared" si="328"/>
        <v>46082</v>
      </c>
      <c r="N2097" t="str">
        <f t="shared" si="321"/>
        <v>NORTH</v>
      </c>
      <c r="O2097" t="str">
        <f t="shared" si="322"/>
        <v>MED</v>
      </c>
      <c r="P2097" t="str">
        <f t="shared" si="323"/>
        <v>APG&amp;E</v>
      </c>
      <c r="Q2097">
        <f t="shared" si="324"/>
        <v>36</v>
      </c>
      <c r="R2097">
        <v>0</v>
      </c>
      <c r="S2097">
        <f>200</f>
        <v>200</v>
      </c>
      <c r="T2097" s="9">
        <f t="shared" si="329"/>
        <v>72.652978166247507</v>
      </c>
      <c r="U2097">
        <f>0</f>
        <v>0</v>
      </c>
      <c r="V2097" s="9">
        <f t="shared" si="325"/>
        <v>72.652978166247507</v>
      </c>
      <c r="W2097" s="9">
        <f>0</f>
        <v>0</v>
      </c>
      <c r="X2097" s="9">
        <f>0</f>
        <v>0</v>
      </c>
      <c r="Y2097" s="9">
        <f>0</f>
        <v>0</v>
      </c>
      <c r="Z2097" s="9">
        <f>0</f>
        <v>0</v>
      </c>
      <c r="AA2097">
        <f>10</f>
        <v>10</v>
      </c>
    </row>
    <row r="2098" spans="1:27" x14ac:dyDescent="0.55000000000000004">
      <c r="A2098" s="10">
        <v>46082</v>
      </c>
      <c r="B2098" t="s">
        <v>11</v>
      </c>
      <c r="C2098" t="s">
        <v>25</v>
      </c>
      <c r="D2098" t="s">
        <v>22</v>
      </c>
      <c r="E2098" t="s">
        <v>28</v>
      </c>
      <c r="F2098" t="s">
        <v>29</v>
      </c>
      <c r="G2098" t="s">
        <v>16</v>
      </c>
      <c r="H2098">
        <v>7.2865749732601701</v>
      </c>
      <c r="J2098">
        <f t="shared" si="326"/>
        <v>2097</v>
      </c>
      <c r="K2098" t="str">
        <f t="shared" si="320"/>
        <v>OncorNorth LZ</v>
      </c>
      <c r="L2098" s="10">
        <f t="shared" si="327"/>
        <v>45887</v>
      </c>
      <c r="M2098" s="10">
        <f t="shared" si="328"/>
        <v>46082</v>
      </c>
      <c r="N2098" t="str">
        <f t="shared" si="321"/>
        <v>NORTH</v>
      </c>
      <c r="O2098" t="str">
        <f t="shared" si="322"/>
        <v>MED</v>
      </c>
      <c r="P2098" t="str">
        <f t="shared" si="323"/>
        <v>APG&amp;E</v>
      </c>
      <c r="Q2098">
        <f t="shared" si="324"/>
        <v>48</v>
      </c>
      <c r="R2098">
        <v>0</v>
      </c>
      <c r="S2098">
        <f>200</f>
        <v>200</v>
      </c>
      <c r="T2098" s="9">
        <f t="shared" si="329"/>
        <v>72.865749732601699</v>
      </c>
      <c r="U2098">
        <f>0</f>
        <v>0</v>
      </c>
      <c r="V2098" s="9">
        <f t="shared" si="325"/>
        <v>72.865749732601699</v>
      </c>
      <c r="W2098" s="9">
        <f>0</f>
        <v>0</v>
      </c>
      <c r="X2098" s="9">
        <f>0</f>
        <v>0</v>
      </c>
      <c r="Y2098" s="9">
        <f>0</f>
        <v>0</v>
      </c>
      <c r="Z2098" s="9">
        <f>0</f>
        <v>0</v>
      </c>
      <c r="AA2098">
        <f>10</f>
        <v>10</v>
      </c>
    </row>
    <row r="2099" spans="1:27" x14ac:dyDescent="0.55000000000000004">
      <c r="A2099" s="10">
        <v>46082</v>
      </c>
      <c r="B2099" t="s">
        <v>11</v>
      </c>
      <c r="C2099" t="s">
        <v>25</v>
      </c>
      <c r="D2099" t="s">
        <v>22</v>
      </c>
      <c r="E2099" t="s">
        <v>28</v>
      </c>
      <c r="F2099" t="s">
        <v>30</v>
      </c>
      <c r="G2099" t="s">
        <v>16</v>
      </c>
      <c r="H2099">
        <v>7.3019660000184601</v>
      </c>
      <c r="J2099">
        <f t="shared" si="326"/>
        <v>2098</v>
      </c>
      <c r="K2099" t="str">
        <f t="shared" si="320"/>
        <v>OncorNorth LZ</v>
      </c>
      <c r="L2099" s="10">
        <f t="shared" si="327"/>
        <v>45887</v>
      </c>
      <c r="M2099" s="10">
        <f t="shared" si="328"/>
        <v>46082</v>
      </c>
      <c r="N2099" t="str">
        <f t="shared" si="321"/>
        <v>NORTH</v>
      </c>
      <c r="O2099" t="str">
        <f t="shared" si="322"/>
        <v>MED</v>
      </c>
      <c r="P2099" t="str">
        <f t="shared" si="323"/>
        <v>APG&amp;E</v>
      </c>
      <c r="Q2099">
        <f t="shared" si="324"/>
        <v>60</v>
      </c>
      <c r="R2099">
        <v>0</v>
      </c>
      <c r="S2099">
        <f>200</f>
        <v>200</v>
      </c>
      <c r="T2099" s="9">
        <f t="shared" si="329"/>
        <v>73.019660000184601</v>
      </c>
      <c r="U2099">
        <f>0</f>
        <v>0</v>
      </c>
      <c r="V2099" s="9">
        <f t="shared" si="325"/>
        <v>73.019660000184601</v>
      </c>
      <c r="W2099" s="9">
        <f>0</f>
        <v>0</v>
      </c>
      <c r="X2099" s="9">
        <f>0</f>
        <v>0</v>
      </c>
      <c r="Y2099" s="9">
        <f>0</f>
        <v>0</v>
      </c>
      <c r="Z2099" s="9">
        <f>0</f>
        <v>0</v>
      </c>
      <c r="AA2099">
        <f>10</f>
        <v>10</v>
      </c>
    </row>
    <row r="2100" spans="1:27" x14ac:dyDescent="0.55000000000000004">
      <c r="A2100" s="10">
        <v>46113</v>
      </c>
      <c r="B2100" t="s">
        <v>11</v>
      </c>
      <c r="C2100" t="s">
        <v>25</v>
      </c>
      <c r="D2100" t="s">
        <v>22</v>
      </c>
      <c r="E2100" t="s">
        <v>28</v>
      </c>
      <c r="F2100" t="s">
        <v>15</v>
      </c>
      <c r="G2100" t="s">
        <v>16</v>
      </c>
      <c r="H2100">
        <v>7.2805857856430602</v>
      </c>
      <c r="J2100">
        <f t="shared" si="326"/>
        <v>2099</v>
      </c>
      <c r="K2100" t="str">
        <f t="shared" si="320"/>
        <v>OncorNorth LZ</v>
      </c>
      <c r="L2100" s="10">
        <f t="shared" si="327"/>
        <v>45887</v>
      </c>
      <c r="M2100" s="10">
        <f t="shared" si="328"/>
        <v>46113</v>
      </c>
      <c r="N2100" t="str">
        <f t="shared" si="321"/>
        <v>NORTH</v>
      </c>
      <c r="O2100" t="str">
        <f t="shared" si="322"/>
        <v>MED</v>
      </c>
      <c r="P2100" t="str">
        <f t="shared" si="323"/>
        <v>APG&amp;E</v>
      </c>
      <c r="Q2100">
        <f t="shared" si="324"/>
        <v>12</v>
      </c>
      <c r="R2100">
        <v>0</v>
      </c>
      <c r="S2100">
        <f>200</f>
        <v>200</v>
      </c>
      <c r="T2100" s="9">
        <f t="shared" si="329"/>
        <v>72.805857856430606</v>
      </c>
      <c r="U2100">
        <f>0</f>
        <v>0</v>
      </c>
      <c r="V2100" s="9">
        <f t="shared" si="325"/>
        <v>72.805857856430606</v>
      </c>
      <c r="W2100" s="9">
        <f>0</f>
        <v>0</v>
      </c>
      <c r="X2100" s="9">
        <f>0</f>
        <v>0</v>
      </c>
      <c r="Y2100" s="9">
        <f>0</f>
        <v>0</v>
      </c>
      <c r="Z2100" s="9">
        <f>0</f>
        <v>0</v>
      </c>
      <c r="AA2100">
        <f>10</f>
        <v>10</v>
      </c>
    </row>
    <row r="2101" spans="1:27" x14ac:dyDescent="0.55000000000000004">
      <c r="A2101" s="10">
        <v>46113</v>
      </c>
      <c r="B2101" t="s">
        <v>11</v>
      </c>
      <c r="C2101" t="s">
        <v>25</v>
      </c>
      <c r="D2101" t="s">
        <v>22</v>
      </c>
      <c r="E2101" t="s">
        <v>28</v>
      </c>
      <c r="F2101" t="s">
        <v>17</v>
      </c>
      <c r="G2101" t="s">
        <v>16</v>
      </c>
      <c r="H2101">
        <v>7.3283761195038304</v>
      </c>
      <c r="J2101">
        <f t="shared" si="326"/>
        <v>2100</v>
      </c>
      <c r="K2101" t="str">
        <f t="shared" si="320"/>
        <v>OncorNorth LZ</v>
      </c>
      <c r="L2101" s="10">
        <f t="shared" si="327"/>
        <v>45887</v>
      </c>
      <c r="M2101" s="10">
        <f t="shared" si="328"/>
        <v>46113</v>
      </c>
      <c r="N2101" t="str">
        <f t="shared" si="321"/>
        <v>NORTH</v>
      </c>
      <c r="O2101" t="str">
        <f t="shared" si="322"/>
        <v>MED</v>
      </c>
      <c r="P2101" t="str">
        <f t="shared" si="323"/>
        <v>APG&amp;E</v>
      </c>
      <c r="Q2101">
        <f t="shared" si="324"/>
        <v>24</v>
      </c>
      <c r="R2101">
        <v>0</v>
      </c>
      <c r="S2101">
        <f>200</f>
        <v>200</v>
      </c>
      <c r="T2101" s="9">
        <f t="shared" si="329"/>
        <v>73.283761195038309</v>
      </c>
      <c r="U2101">
        <f>0</f>
        <v>0</v>
      </c>
      <c r="V2101" s="9">
        <f t="shared" si="325"/>
        <v>73.283761195038309</v>
      </c>
      <c r="W2101" s="9">
        <f>0</f>
        <v>0</v>
      </c>
      <c r="X2101" s="9">
        <f>0</f>
        <v>0</v>
      </c>
      <c r="Y2101" s="9">
        <f>0</f>
        <v>0</v>
      </c>
      <c r="Z2101" s="9">
        <f>0</f>
        <v>0</v>
      </c>
      <c r="AA2101">
        <f>10</f>
        <v>10</v>
      </c>
    </row>
    <row r="2102" spans="1:27" x14ac:dyDescent="0.55000000000000004">
      <c r="A2102" s="10">
        <v>46113</v>
      </c>
      <c r="B2102" t="s">
        <v>11</v>
      </c>
      <c r="C2102" t="s">
        <v>25</v>
      </c>
      <c r="D2102" t="s">
        <v>22</v>
      </c>
      <c r="E2102" t="s">
        <v>28</v>
      </c>
      <c r="F2102" t="s">
        <v>18</v>
      </c>
      <c r="G2102" t="s">
        <v>16</v>
      </c>
      <c r="H2102">
        <v>7.2663376435256097</v>
      </c>
      <c r="J2102">
        <f t="shared" si="326"/>
        <v>2101</v>
      </c>
      <c r="K2102" t="str">
        <f t="shared" si="320"/>
        <v>OncorNorth LZ</v>
      </c>
      <c r="L2102" s="10">
        <f t="shared" si="327"/>
        <v>45887</v>
      </c>
      <c r="M2102" s="10">
        <f t="shared" si="328"/>
        <v>46113</v>
      </c>
      <c r="N2102" t="str">
        <f t="shared" si="321"/>
        <v>NORTH</v>
      </c>
      <c r="O2102" t="str">
        <f t="shared" si="322"/>
        <v>MED</v>
      </c>
      <c r="P2102" t="str">
        <f t="shared" si="323"/>
        <v>APG&amp;E</v>
      </c>
      <c r="Q2102">
        <f t="shared" si="324"/>
        <v>36</v>
      </c>
      <c r="R2102">
        <v>0</v>
      </c>
      <c r="S2102">
        <f>200</f>
        <v>200</v>
      </c>
      <c r="T2102" s="9">
        <f t="shared" si="329"/>
        <v>72.663376435256097</v>
      </c>
      <c r="U2102">
        <f>0</f>
        <v>0</v>
      </c>
      <c r="V2102" s="9">
        <f t="shared" si="325"/>
        <v>72.663376435256097</v>
      </c>
      <c r="W2102" s="9">
        <f>0</f>
        <v>0</v>
      </c>
      <c r="X2102" s="9">
        <f>0</f>
        <v>0</v>
      </c>
      <c r="Y2102" s="9">
        <f>0</f>
        <v>0</v>
      </c>
      <c r="Z2102" s="9">
        <f>0</f>
        <v>0</v>
      </c>
      <c r="AA2102">
        <f>10</f>
        <v>10</v>
      </c>
    </row>
    <row r="2103" spans="1:27" x14ac:dyDescent="0.55000000000000004">
      <c r="A2103" s="10">
        <v>46113</v>
      </c>
      <c r="B2103" t="s">
        <v>11</v>
      </c>
      <c r="C2103" t="s">
        <v>25</v>
      </c>
      <c r="D2103" t="s">
        <v>22</v>
      </c>
      <c r="E2103" t="s">
        <v>28</v>
      </c>
      <c r="F2103" t="s">
        <v>29</v>
      </c>
      <c r="G2103" t="s">
        <v>16</v>
      </c>
      <c r="H2103">
        <v>7.2917251241811201</v>
      </c>
      <c r="J2103">
        <f t="shared" si="326"/>
        <v>2102</v>
      </c>
      <c r="K2103" t="str">
        <f t="shared" si="320"/>
        <v>OncorNorth LZ</v>
      </c>
      <c r="L2103" s="10">
        <f t="shared" si="327"/>
        <v>45887</v>
      </c>
      <c r="M2103" s="10">
        <f t="shared" si="328"/>
        <v>46113</v>
      </c>
      <c r="N2103" t="str">
        <f t="shared" si="321"/>
        <v>NORTH</v>
      </c>
      <c r="O2103" t="str">
        <f t="shared" si="322"/>
        <v>MED</v>
      </c>
      <c r="P2103" t="str">
        <f t="shared" si="323"/>
        <v>APG&amp;E</v>
      </c>
      <c r="Q2103">
        <f t="shared" si="324"/>
        <v>48</v>
      </c>
      <c r="R2103">
        <v>0</v>
      </c>
      <c r="S2103">
        <f>200</f>
        <v>200</v>
      </c>
      <c r="T2103" s="9">
        <f t="shared" si="329"/>
        <v>72.917251241811201</v>
      </c>
      <c r="U2103">
        <f>0</f>
        <v>0</v>
      </c>
      <c r="V2103" s="9">
        <f t="shared" si="325"/>
        <v>72.917251241811201</v>
      </c>
      <c r="W2103" s="9">
        <f>0</f>
        <v>0</v>
      </c>
      <c r="X2103" s="9">
        <f>0</f>
        <v>0</v>
      </c>
      <c r="Y2103" s="9">
        <f>0</f>
        <v>0</v>
      </c>
      <c r="Z2103" s="9">
        <f>0</f>
        <v>0</v>
      </c>
      <c r="AA2103">
        <f>10</f>
        <v>10</v>
      </c>
    </row>
    <row r="2104" spans="1:27" x14ac:dyDescent="0.55000000000000004">
      <c r="A2104" s="10">
        <v>46143</v>
      </c>
      <c r="B2104" t="s">
        <v>11</v>
      </c>
      <c r="C2104" t="s">
        <v>25</v>
      </c>
      <c r="D2104" t="s">
        <v>22</v>
      </c>
      <c r="E2104" t="s">
        <v>28</v>
      </c>
      <c r="F2104" t="s">
        <v>15</v>
      </c>
      <c r="G2104" t="s">
        <v>16</v>
      </c>
      <c r="H2104">
        <v>7.2801793693333696</v>
      </c>
      <c r="J2104">
        <f t="shared" si="326"/>
        <v>2103</v>
      </c>
      <c r="K2104" t="str">
        <f t="shared" si="320"/>
        <v>OncorNorth LZ</v>
      </c>
      <c r="L2104" s="10">
        <f t="shared" si="327"/>
        <v>45887</v>
      </c>
      <c r="M2104" s="10">
        <f t="shared" si="328"/>
        <v>46143</v>
      </c>
      <c r="N2104" t="str">
        <f t="shared" si="321"/>
        <v>NORTH</v>
      </c>
      <c r="O2104" t="str">
        <f t="shared" si="322"/>
        <v>MED</v>
      </c>
      <c r="P2104" t="str">
        <f t="shared" si="323"/>
        <v>APG&amp;E</v>
      </c>
      <c r="Q2104">
        <f t="shared" si="324"/>
        <v>12</v>
      </c>
      <c r="R2104">
        <v>0</v>
      </c>
      <c r="S2104">
        <f>200</f>
        <v>200</v>
      </c>
      <c r="T2104" s="9">
        <f t="shared" si="329"/>
        <v>72.801793693333693</v>
      </c>
      <c r="U2104">
        <f>0</f>
        <v>0</v>
      </c>
      <c r="V2104" s="9">
        <f t="shared" si="325"/>
        <v>72.801793693333693</v>
      </c>
      <c r="W2104" s="9">
        <f>0</f>
        <v>0</v>
      </c>
      <c r="X2104" s="9">
        <f>0</f>
        <v>0</v>
      </c>
      <c r="Y2104" s="9">
        <f>0</f>
        <v>0</v>
      </c>
      <c r="Z2104" s="9">
        <f>0</f>
        <v>0</v>
      </c>
      <c r="AA2104">
        <f>10</f>
        <v>10</v>
      </c>
    </row>
    <row r="2105" spans="1:27" x14ac:dyDescent="0.55000000000000004">
      <c r="A2105" s="10">
        <v>46143</v>
      </c>
      <c r="B2105" t="s">
        <v>11</v>
      </c>
      <c r="C2105" t="s">
        <v>25</v>
      </c>
      <c r="D2105" t="s">
        <v>22</v>
      </c>
      <c r="E2105" t="s">
        <v>28</v>
      </c>
      <c r="F2105" t="s">
        <v>17</v>
      </c>
      <c r="G2105" t="s">
        <v>16</v>
      </c>
      <c r="H2105">
        <v>7.3258601703330299</v>
      </c>
      <c r="J2105">
        <f t="shared" si="326"/>
        <v>2104</v>
      </c>
      <c r="K2105" t="str">
        <f t="shared" si="320"/>
        <v>OncorNorth LZ</v>
      </c>
      <c r="L2105" s="10">
        <f t="shared" si="327"/>
        <v>45887</v>
      </c>
      <c r="M2105" s="10">
        <f t="shared" si="328"/>
        <v>46143</v>
      </c>
      <c r="N2105" t="str">
        <f t="shared" si="321"/>
        <v>NORTH</v>
      </c>
      <c r="O2105" t="str">
        <f t="shared" si="322"/>
        <v>MED</v>
      </c>
      <c r="P2105" t="str">
        <f t="shared" si="323"/>
        <v>APG&amp;E</v>
      </c>
      <c r="Q2105">
        <f t="shared" si="324"/>
        <v>24</v>
      </c>
      <c r="R2105">
        <v>0</v>
      </c>
      <c r="S2105">
        <f>200</f>
        <v>200</v>
      </c>
      <c r="T2105" s="9">
        <f t="shared" si="329"/>
        <v>73.258601703330299</v>
      </c>
      <c r="U2105">
        <f>0</f>
        <v>0</v>
      </c>
      <c r="V2105" s="9">
        <f t="shared" si="325"/>
        <v>73.258601703330299</v>
      </c>
      <c r="W2105" s="9">
        <f>0</f>
        <v>0</v>
      </c>
      <c r="X2105" s="9">
        <f>0</f>
        <v>0</v>
      </c>
      <c r="Y2105" s="9">
        <f>0</f>
        <v>0</v>
      </c>
      <c r="Z2105" s="9">
        <f>0</f>
        <v>0</v>
      </c>
      <c r="AA2105">
        <f>10</f>
        <v>10</v>
      </c>
    </row>
    <row r="2106" spans="1:27" x14ac:dyDescent="0.55000000000000004">
      <c r="A2106" s="10">
        <v>46143</v>
      </c>
      <c r="B2106" t="s">
        <v>11</v>
      </c>
      <c r="C2106" t="s">
        <v>25</v>
      </c>
      <c r="D2106" t="s">
        <v>22</v>
      </c>
      <c r="E2106" t="s">
        <v>28</v>
      </c>
      <c r="F2106" t="s">
        <v>18</v>
      </c>
      <c r="G2106" t="s">
        <v>16</v>
      </c>
      <c r="H2106">
        <v>7.26206890223032</v>
      </c>
      <c r="J2106">
        <f t="shared" si="326"/>
        <v>2105</v>
      </c>
      <c r="K2106" t="str">
        <f t="shared" si="320"/>
        <v>OncorNorth LZ</v>
      </c>
      <c r="L2106" s="10">
        <f t="shared" si="327"/>
        <v>45887</v>
      </c>
      <c r="M2106" s="10">
        <f t="shared" si="328"/>
        <v>46143</v>
      </c>
      <c r="N2106" t="str">
        <f t="shared" si="321"/>
        <v>NORTH</v>
      </c>
      <c r="O2106" t="str">
        <f t="shared" si="322"/>
        <v>MED</v>
      </c>
      <c r="P2106" t="str">
        <f t="shared" si="323"/>
        <v>APG&amp;E</v>
      </c>
      <c r="Q2106">
        <f t="shared" si="324"/>
        <v>36</v>
      </c>
      <c r="R2106">
        <v>0</v>
      </c>
      <c r="S2106">
        <f>200</f>
        <v>200</v>
      </c>
      <c r="T2106" s="9">
        <f t="shared" si="329"/>
        <v>72.620689022303196</v>
      </c>
      <c r="U2106">
        <f>0</f>
        <v>0</v>
      </c>
      <c r="V2106" s="9">
        <f t="shared" si="325"/>
        <v>72.620689022303196</v>
      </c>
      <c r="W2106" s="9">
        <f>0</f>
        <v>0</v>
      </c>
      <c r="X2106" s="9">
        <f>0</f>
        <v>0</v>
      </c>
      <c r="Y2106" s="9">
        <f>0</f>
        <v>0</v>
      </c>
      <c r="Z2106" s="9">
        <f>0</f>
        <v>0</v>
      </c>
      <c r="AA2106">
        <f>10</f>
        <v>10</v>
      </c>
    </row>
    <row r="2107" spans="1:27" x14ac:dyDescent="0.55000000000000004">
      <c r="A2107" s="10">
        <v>46143</v>
      </c>
      <c r="B2107" t="s">
        <v>11</v>
      </c>
      <c r="C2107" t="s">
        <v>25</v>
      </c>
      <c r="D2107" t="s">
        <v>22</v>
      </c>
      <c r="E2107" t="s">
        <v>28</v>
      </c>
      <c r="F2107" t="s">
        <v>29</v>
      </c>
      <c r="G2107" t="s">
        <v>16</v>
      </c>
      <c r="H2107">
        <v>7.29210341907417</v>
      </c>
      <c r="J2107">
        <f t="shared" si="326"/>
        <v>2106</v>
      </c>
      <c r="K2107" t="str">
        <f t="shared" si="320"/>
        <v>OncorNorth LZ</v>
      </c>
      <c r="L2107" s="10">
        <f t="shared" si="327"/>
        <v>45887</v>
      </c>
      <c r="M2107" s="10">
        <f t="shared" si="328"/>
        <v>46143</v>
      </c>
      <c r="N2107" t="str">
        <f t="shared" si="321"/>
        <v>NORTH</v>
      </c>
      <c r="O2107" t="str">
        <f t="shared" si="322"/>
        <v>MED</v>
      </c>
      <c r="P2107" t="str">
        <f t="shared" si="323"/>
        <v>APG&amp;E</v>
      </c>
      <c r="Q2107">
        <f t="shared" si="324"/>
        <v>48</v>
      </c>
      <c r="R2107">
        <v>0</v>
      </c>
      <c r="S2107">
        <f>200</f>
        <v>200</v>
      </c>
      <c r="T2107" s="9">
        <f t="shared" si="329"/>
        <v>72.921034190741693</v>
      </c>
      <c r="U2107">
        <f>0</f>
        <v>0</v>
      </c>
      <c r="V2107" s="9">
        <f t="shared" si="325"/>
        <v>72.921034190741693</v>
      </c>
      <c r="W2107" s="9">
        <f>0</f>
        <v>0</v>
      </c>
      <c r="X2107" s="9">
        <f>0</f>
        <v>0</v>
      </c>
      <c r="Y2107" s="9">
        <f>0</f>
        <v>0</v>
      </c>
      <c r="Z2107" s="9">
        <f>0</f>
        <v>0</v>
      </c>
      <c r="AA2107">
        <f>10</f>
        <v>10</v>
      </c>
    </row>
    <row r="2108" spans="1:27" x14ac:dyDescent="0.55000000000000004">
      <c r="A2108" s="10">
        <v>46174</v>
      </c>
      <c r="B2108" t="s">
        <v>11</v>
      </c>
      <c r="C2108" t="s">
        <v>25</v>
      </c>
      <c r="D2108" t="s">
        <v>22</v>
      </c>
      <c r="E2108" t="s">
        <v>28</v>
      </c>
      <c r="F2108" t="s">
        <v>15</v>
      </c>
      <c r="G2108" t="s">
        <v>16</v>
      </c>
      <c r="H2108">
        <v>7.28969865608632</v>
      </c>
      <c r="J2108">
        <f t="shared" si="326"/>
        <v>2107</v>
      </c>
      <c r="K2108" t="str">
        <f t="shared" si="320"/>
        <v>OncorNorth LZ</v>
      </c>
      <c r="L2108" s="10">
        <f t="shared" si="327"/>
        <v>45887</v>
      </c>
      <c r="M2108" s="10">
        <f t="shared" si="328"/>
        <v>46174</v>
      </c>
      <c r="N2108" t="str">
        <f t="shared" si="321"/>
        <v>NORTH</v>
      </c>
      <c r="O2108" t="str">
        <f t="shared" si="322"/>
        <v>MED</v>
      </c>
      <c r="P2108" t="str">
        <f t="shared" si="323"/>
        <v>APG&amp;E</v>
      </c>
      <c r="Q2108">
        <f t="shared" si="324"/>
        <v>12</v>
      </c>
      <c r="R2108">
        <v>0</v>
      </c>
      <c r="S2108">
        <f>200</f>
        <v>200</v>
      </c>
      <c r="T2108" s="9">
        <f t="shared" si="329"/>
        <v>72.896986560863198</v>
      </c>
      <c r="U2108">
        <f>0</f>
        <v>0</v>
      </c>
      <c r="V2108" s="9">
        <f t="shared" si="325"/>
        <v>72.896986560863198</v>
      </c>
      <c r="W2108" s="9">
        <f>0</f>
        <v>0</v>
      </c>
      <c r="X2108" s="9">
        <f>0</f>
        <v>0</v>
      </c>
      <c r="Y2108" s="9">
        <f>0</f>
        <v>0</v>
      </c>
      <c r="Z2108" s="9">
        <f>0</f>
        <v>0</v>
      </c>
      <c r="AA2108">
        <f>10</f>
        <v>10</v>
      </c>
    </row>
    <row r="2109" spans="1:27" x14ac:dyDescent="0.55000000000000004">
      <c r="A2109" s="10">
        <v>46174</v>
      </c>
      <c r="B2109" t="s">
        <v>11</v>
      </c>
      <c r="C2109" t="s">
        <v>25</v>
      </c>
      <c r="D2109" t="s">
        <v>22</v>
      </c>
      <c r="E2109" t="s">
        <v>28</v>
      </c>
      <c r="F2109" t="s">
        <v>17</v>
      </c>
      <c r="G2109" t="s">
        <v>16</v>
      </c>
      <c r="H2109">
        <v>7.3258639073955303</v>
      </c>
      <c r="J2109">
        <f t="shared" si="326"/>
        <v>2108</v>
      </c>
      <c r="K2109" t="str">
        <f t="shared" si="320"/>
        <v>OncorNorth LZ</v>
      </c>
      <c r="L2109" s="10">
        <f t="shared" si="327"/>
        <v>45887</v>
      </c>
      <c r="M2109" s="10">
        <f t="shared" si="328"/>
        <v>46174</v>
      </c>
      <c r="N2109" t="str">
        <f t="shared" si="321"/>
        <v>NORTH</v>
      </c>
      <c r="O2109" t="str">
        <f t="shared" si="322"/>
        <v>MED</v>
      </c>
      <c r="P2109" t="str">
        <f t="shared" si="323"/>
        <v>APG&amp;E</v>
      </c>
      <c r="Q2109">
        <f t="shared" si="324"/>
        <v>24</v>
      </c>
      <c r="R2109">
        <v>0</v>
      </c>
      <c r="S2109">
        <f>200</f>
        <v>200</v>
      </c>
      <c r="T2109" s="9">
        <f t="shared" si="329"/>
        <v>73.258639073955308</v>
      </c>
      <c r="U2109">
        <f>0</f>
        <v>0</v>
      </c>
      <c r="V2109" s="9">
        <f t="shared" si="325"/>
        <v>73.258639073955308</v>
      </c>
      <c r="W2109" s="9">
        <f>0</f>
        <v>0</v>
      </c>
      <c r="X2109" s="9">
        <f>0</f>
        <v>0</v>
      </c>
      <c r="Y2109" s="9">
        <f>0</f>
        <v>0</v>
      </c>
      <c r="Z2109" s="9">
        <f>0</f>
        <v>0</v>
      </c>
      <c r="AA2109">
        <f>10</f>
        <v>10</v>
      </c>
    </row>
    <row r="2110" spans="1:27" x14ac:dyDescent="0.55000000000000004">
      <c r="A2110" s="10">
        <v>46174</v>
      </c>
      <c r="B2110" t="s">
        <v>11</v>
      </c>
      <c r="C2110" t="s">
        <v>25</v>
      </c>
      <c r="D2110" t="s">
        <v>22</v>
      </c>
      <c r="E2110" t="s">
        <v>28</v>
      </c>
      <c r="F2110" t="s">
        <v>18</v>
      </c>
      <c r="G2110" t="s">
        <v>16</v>
      </c>
      <c r="H2110">
        <v>7.2595290182570897</v>
      </c>
      <c r="J2110">
        <f t="shared" si="326"/>
        <v>2109</v>
      </c>
      <c r="K2110" t="str">
        <f t="shared" si="320"/>
        <v>OncorNorth LZ</v>
      </c>
      <c r="L2110" s="10">
        <f t="shared" si="327"/>
        <v>45887</v>
      </c>
      <c r="M2110" s="10">
        <f t="shared" si="328"/>
        <v>46174</v>
      </c>
      <c r="N2110" t="str">
        <f t="shared" si="321"/>
        <v>NORTH</v>
      </c>
      <c r="O2110" t="str">
        <f t="shared" si="322"/>
        <v>MED</v>
      </c>
      <c r="P2110" t="str">
        <f t="shared" si="323"/>
        <v>APG&amp;E</v>
      </c>
      <c r="Q2110">
        <f t="shared" si="324"/>
        <v>36</v>
      </c>
      <c r="R2110">
        <v>0</v>
      </c>
      <c r="S2110">
        <f>200</f>
        <v>200</v>
      </c>
      <c r="T2110" s="9">
        <f t="shared" si="329"/>
        <v>72.595290182570892</v>
      </c>
      <c r="U2110">
        <f>0</f>
        <v>0</v>
      </c>
      <c r="V2110" s="9">
        <f t="shared" si="325"/>
        <v>72.595290182570892</v>
      </c>
      <c r="W2110" s="9">
        <f>0</f>
        <v>0</v>
      </c>
      <c r="X2110" s="9">
        <f>0</f>
        <v>0</v>
      </c>
      <c r="Y2110" s="9">
        <f>0</f>
        <v>0</v>
      </c>
      <c r="Z2110" s="9">
        <f>0</f>
        <v>0</v>
      </c>
      <c r="AA2110">
        <f>10</f>
        <v>10</v>
      </c>
    </row>
    <row r="2111" spans="1:27" x14ac:dyDescent="0.55000000000000004">
      <c r="A2111" s="10">
        <v>46174</v>
      </c>
      <c r="B2111" t="s">
        <v>11</v>
      </c>
      <c r="C2111" t="s">
        <v>25</v>
      </c>
      <c r="D2111" t="s">
        <v>22</v>
      </c>
      <c r="E2111" t="s">
        <v>28</v>
      </c>
      <c r="F2111" t="s">
        <v>29</v>
      </c>
      <c r="G2111" t="s">
        <v>16</v>
      </c>
      <c r="H2111">
        <v>7.2949073281402601</v>
      </c>
      <c r="J2111">
        <f t="shared" si="326"/>
        <v>2110</v>
      </c>
      <c r="K2111" t="str">
        <f t="shared" si="320"/>
        <v>OncorNorth LZ</v>
      </c>
      <c r="L2111" s="10">
        <f t="shared" si="327"/>
        <v>45887</v>
      </c>
      <c r="M2111" s="10">
        <f t="shared" si="328"/>
        <v>46174</v>
      </c>
      <c r="N2111" t="str">
        <f t="shared" si="321"/>
        <v>NORTH</v>
      </c>
      <c r="O2111" t="str">
        <f t="shared" si="322"/>
        <v>MED</v>
      </c>
      <c r="P2111" t="str">
        <f t="shared" si="323"/>
        <v>APG&amp;E</v>
      </c>
      <c r="Q2111">
        <f t="shared" si="324"/>
        <v>48</v>
      </c>
      <c r="R2111">
        <v>0</v>
      </c>
      <c r="S2111">
        <f>200</f>
        <v>200</v>
      </c>
      <c r="T2111" s="9">
        <f t="shared" si="329"/>
        <v>72.949073281402605</v>
      </c>
      <c r="U2111">
        <f>0</f>
        <v>0</v>
      </c>
      <c r="V2111" s="9">
        <f t="shared" si="325"/>
        <v>72.949073281402605</v>
      </c>
      <c r="W2111" s="9">
        <f>0</f>
        <v>0</v>
      </c>
      <c r="X2111" s="9">
        <f>0</f>
        <v>0</v>
      </c>
      <c r="Y2111" s="9">
        <f>0</f>
        <v>0</v>
      </c>
      <c r="Z2111" s="9">
        <f>0</f>
        <v>0</v>
      </c>
      <c r="AA2111">
        <f>10</f>
        <v>10</v>
      </c>
    </row>
    <row r="2112" spans="1:27" x14ac:dyDescent="0.55000000000000004">
      <c r="A2112" s="10">
        <v>46204</v>
      </c>
      <c r="B2112" t="s">
        <v>11</v>
      </c>
      <c r="C2112" t="s">
        <v>25</v>
      </c>
      <c r="D2112" t="s">
        <v>22</v>
      </c>
      <c r="E2112" t="s">
        <v>28</v>
      </c>
      <c r="F2112" t="s">
        <v>15</v>
      </c>
      <c r="G2112" t="s">
        <v>16</v>
      </c>
      <c r="H2112">
        <v>7.2979902782651802</v>
      </c>
      <c r="J2112">
        <f t="shared" si="326"/>
        <v>2111</v>
      </c>
      <c r="K2112" t="str">
        <f t="shared" si="320"/>
        <v>OncorNorth LZ</v>
      </c>
      <c r="L2112" s="10">
        <f t="shared" si="327"/>
        <v>45887</v>
      </c>
      <c r="M2112" s="10">
        <f t="shared" si="328"/>
        <v>46204</v>
      </c>
      <c r="N2112" t="str">
        <f t="shared" si="321"/>
        <v>NORTH</v>
      </c>
      <c r="O2112" t="str">
        <f t="shared" si="322"/>
        <v>MED</v>
      </c>
      <c r="P2112" t="str">
        <f t="shared" si="323"/>
        <v>APG&amp;E</v>
      </c>
      <c r="Q2112">
        <f t="shared" si="324"/>
        <v>12</v>
      </c>
      <c r="R2112">
        <v>0</v>
      </c>
      <c r="S2112">
        <f>200</f>
        <v>200</v>
      </c>
      <c r="T2112" s="9">
        <f t="shared" si="329"/>
        <v>72.979902782651806</v>
      </c>
      <c r="U2112">
        <f>0</f>
        <v>0</v>
      </c>
      <c r="V2112" s="9">
        <f t="shared" si="325"/>
        <v>72.979902782651806</v>
      </c>
      <c r="W2112" s="9">
        <f>0</f>
        <v>0</v>
      </c>
      <c r="X2112" s="9">
        <f>0</f>
        <v>0</v>
      </c>
      <c r="Y2112" s="9">
        <f>0</f>
        <v>0</v>
      </c>
      <c r="Z2112" s="9">
        <f>0</f>
        <v>0</v>
      </c>
      <c r="AA2112">
        <f>10</f>
        <v>10</v>
      </c>
    </row>
    <row r="2113" spans="1:27" x14ac:dyDescent="0.55000000000000004">
      <c r="A2113" s="10">
        <v>46204</v>
      </c>
      <c r="B2113" t="s">
        <v>11</v>
      </c>
      <c r="C2113" t="s">
        <v>25</v>
      </c>
      <c r="D2113" t="s">
        <v>22</v>
      </c>
      <c r="E2113" t="s">
        <v>28</v>
      </c>
      <c r="F2113" t="s">
        <v>17</v>
      </c>
      <c r="G2113" t="s">
        <v>16</v>
      </c>
      <c r="H2113">
        <v>7.3261179709227999</v>
      </c>
      <c r="J2113">
        <f t="shared" si="326"/>
        <v>2112</v>
      </c>
      <c r="K2113" t="str">
        <f t="shared" si="320"/>
        <v>OncorNorth LZ</v>
      </c>
      <c r="L2113" s="10">
        <f t="shared" si="327"/>
        <v>45887</v>
      </c>
      <c r="M2113" s="10">
        <f t="shared" si="328"/>
        <v>46204</v>
      </c>
      <c r="N2113" t="str">
        <f t="shared" si="321"/>
        <v>NORTH</v>
      </c>
      <c r="O2113" t="str">
        <f t="shared" si="322"/>
        <v>MED</v>
      </c>
      <c r="P2113" t="str">
        <f t="shared" si="323"/>
        <v>APG&amp;E</v>
      </c>
      <c r="Q2113">
        <f t="shared" si="324"/>
        <v>24</v>
      </c>
      <c r="R2113">
        <v>0</v>
      </c>
      <c r="S2113">
        <f>200</f>
        <v>200</v>
      </c>
      <c r="T2113" s="9">
        <f t="shared" si="329"/>
        <v>73.261179709228003</v>
      </c>
      <c r="U2113">
        <f>0</f>
        <v>0</v>
      </c>
      <c r="V2113" s="9">
        <f t="shared" si="325"/>
        <v>73.261179709228003</v>
      </c>
      <c r="W2113" s="9">
        <f>0</f>
        <v>0</v>
      </c>
      <c r="X2113" s="9">
        <f>0</f>
        <v>0</v>
      </c>
      <c r="Y2113" s="9">
        <f>0</f>
        <v>0</v>
      </c>
      <c r="Z2113" s="9">
        <f>0</f>
        <v>0</v>
      </c>
      <c r="AA2113">
        <f>10</f>
        <v>10</v>
      </c>
    </row>
    <row r="2114" spans="1:27" x14ac:dyDescent="0.55000000000000004">
      <c r="A2114" s="10">
        <v>46204</v>
      </c>
      <c r="B2114" t="s">
        <v>11</v>
      </c>
      <c r="C2114" t="s">
        <v>25</v>
      </c>
      <c r="D2114" t="s">
        <v>22</v>
      </c>
      <c r="E2114" t="s">
        <v>28</v>
      </c>
      <c r="F2114" t="s">
        <v>18</v>
      </c>
      <c r="G2114" t="s">
        <v>16</v>
      </c>
      <c r="H2114">
        <v>7.2589095998406696</v>
      </c>
      <c r="J2114">
        <f t="shared" si="326"/>
        <v>2113</v>
      </c>
      <c r="K2114" t="str">
        <f t="shared" ref="K2114:K2177" si="330">CONCATENATE(C2114,D2114)</f>
        <v>OncorNorth LZ</v>
      </c>
      <c r="L2114" s="10">
        <f t="shared" si="327"/>
        <v>45887</v>
      </c>
      <c r="M2114" s="10">
        <f t="shared" si="328"/>
        <v>46204</v>
      </c>
      <c r="N2114" t="str">
        <f t="shared" ref="N2114:N2177" si="331">IF(K2114="CenterpointHouston LZ","COAST",IF(K2114="OncorNorth LZ","NORTH",IF(K2114="AEP TX CENTRALSouth LZ","SOUTH",IF(K2114="AEP TX CentralWest LZ","WEST",IF(K2114="TNMPHouston LZ","TNMP","NA")))))</f>
        <v>NORTH</v>
      </c>
      <c r="O2114" t="str">
        <f t="shared" ref="O2114:O2177" si="332">IF(E2114="LO","LOW",IF(E2114="MED","MED",IF(E2114="HI","HIGH","NA")))</f>
        <v>MED</v>
      </c>
      <c r="P2114" t="str">
        <f t="shared" ref="P2114:P2177" si="333">IF(G2114="Fixed Price","APG&amp;E","NA")</f>
        <v>APG&amp;E</v>
      </c>
      <c r="Q2114">
        <f t="shared" ref="Q2114:Q2177" si="334">IF(F2114="12 Months",12,IF(F2114="24 Months",24,IF(F2114="36 Months",36,IF(F2114="48 Months",48,IF(F2114="60 Months",60,0)))))</f>
        <v>36</v>
      </c>
      <c r="R2114">
        <v>0</v>
      </c>
      <c r="S2114">
        <f>200</f>
        <v>200</v>
      </c>
      <c r="T2114" s="9">
        <f t="shared" si="329"/>
        <v>72.589095998406691</v>
      </c>
      <c r="U2114">
        <f>0</f>
        <v>0</v>
      </c>
      <c r="V2114" s="9">
        <f t="shared" ref="V2114:V2177" si="335">T2114+U2114</f>
        <v>72.589095998406691</v>
      </c>
      <c r="W2114" s="9">
        <f>0</f>
        <v>0</v>
      </c>
      <c r="X2114" s="9">
        <f>0</f>
        <v>0</v>
      </c>
      <c r="Y2114" s="9">
        <f>0</f>
        <v>0</v>
      </c>
      <c r="Z2114" s="9">
        <f>0</f>
        <v>0</v>
      </c>
      <c r="AA2114">
        <f>10</f>
        <v>10</v>
      </c>
    </row>
    <row r="2115" spans="1:27" x14ac:dyDescent="0.55000000000000004">
      <c r="A2115" s="10">
        <v>46204</v>
      </c>
      <c r="B2115" t="s">
        <v>11</v>
      </c>
      <c r="C2115" t="s">
        <v>25</v>
      </c>
      <c r="D2115" t="s">
        <v>22</v>
      </c>
      <c r="E2115" t="s">
        <v>28</v>
      </c>
      <c r="F2115" t="s">
        <v>29</v>
      </c>
      <c r="G2115" t="s">
        <v>16</v>
      </c>
      <c r="H2115">
        <v>7.2947790032241002</v>
      </c>
      <c r="J2115">
        <f t="shared" ref="J2115:J2178" si="336">J2114+1</f>
        <v>2114</v>
      </c>
      <c r="K2115" t="str">
        <f t="shared" si="330"/>
        <v>OncorNorth LZ</v>
      </c>
      <c r="L2115" s="10">
        <f t="shared" ref="L2115:L2178" si="337">DATE(2025,8,18)</f>
        <v>45887</v>
      </c>
      <c r="M2115" s="10">
        <f t="shared" ref="M2115:M2178" si="338">A2115</f>
        <v>46204</v>
      </c>
      <c r="N2115" t="str">
        <f t="shared" si="331"/>
        <v>NORTH</v>
      </c>
      <c r="O2115" t="str">
        <f t="shared" si="332"/>
        <v>MED</v>
      </c>
      <c r="P2115" t="str">
        <f t="shared" si="333"/>
        <v>APG&amp;E</v>
      </c>
      <c r="Q2115">
        <f t="shared" si="334"/>
        <v>48</v>
      </c>
      <c r="R2115">
        <v>0</v>
      </c>
      <c r="S2115">
        <f>200</f>
        <v>200</v>
      </c>
      <c r="T2115" s="9">
        <f t="shared" ref="T2115:T2178" si="339">IF(N2115="",0,H2115*10)</f>
        <v>72.947790032241002</v>
      </c>
      <c r="U2115">
        <f>0</f>
        <v>0</v>
      </c>
      <c r="V2115" s="9">
        <f t="shared" si="335"/>
        <v>72.947790032241002</v>
      </c>
      <c r="W2115" s="9">
        <f>0</f>
        <v>0</v>
      </c>
      <c r="X2115" s="9">
        <f>0</f>
        <v>0</v>
      </c>
      <c r="Y2115" s="9">
        <f>0</f>
        <v>0</v>
      </c>
      <c r="Z2115" s="9">
        <f>0</f>
        <v>0</v>
      </c>
      <c r="AA2115">
        <f>10</f>
        <v>10</v>
      </c>
    </row>
    <row r="2116" spans="1:27" x14ac:dyDescent="0.55000000000000004">
      <c r="A2116" s="10">
        <v>46235</v>
      </c>
      <c r="B2116" t="s">
        <v>11</v>
      </c>
      <c r="C2116" t="s">
        <v>25</v>
      </c>
      <c r="D2116" t="s">
        <v>22</v>
      </c>
      <c r="E2116" t="s">
        <v>28</v>
      </c>
      <c r="F2116" t="s">
        <v>15</v>
      </c>
      <c r="G2116" t="s">
        <v>16</v>
      </c>
      <c r="H2116">
        <v>7.3089578635688204</v>
      </c>
      <c r="J2116">
        <f t="shared" si="336"/>
        <v>2115</v>
      </c>
      <c r="K2116" t="str">
        <f t="shared" si="330"/>
        <v>OncorNorth LZ</v>
      </c>
      <c r="L2116" s="10">
        <f t="shared" si="337"/>
        <v>45887</v>
      </c>
      <c r="M2116" s="10">
        <f t="shared" si="338"/>
        <v>46235</v>
      </c>
      <c r="N2116" t="str">
        <f t="shared" si="331"/>
        <v>NORTH</v>
      </c>
      <c r="O2116" t="str">
        <f t="shared" si="332"/>
        <v>MED</v>
      </c>
      <c r="P2116" t="str">
        <f t="shared" si="333"/>
        <v>APG&amp;E</v>
      </c>
      <c r="Q2116">
        <f t="shared" si="334"/>
        <v>12</v>
      </c>
      <c r="R2116">
        <v>0</v>
      </c>
      <c r="S2116">
        <f>200</f>
        <v>200</v>
      </c>
      <c r="T2116" s="9">
        <f t="shared" si="339"/>
        <v>73.089578635688198</v>
      </c>
      <c r="U2116">
        <f>0</f>
        <v>0</v>
      </c>
      <c r="V2116" s="9">
        <f t="shared" si="335"/>
        <v>73.089578635688198</v>
      </c>
      <c r="W2116" s="9">
        <f>0</f>
        <v>0</v>
      </c>
      <c r="X2116" s="9">
        <f>0</f>
        <v>0</v>
      </c>
      <c r="Y2116" s="9">
        <f>0</f>
        <v>0</v>
      </c>
      <c r="Z2116" s="9">
        <f>0</f>
        <v>0</v>
      </c>
      <c r="AA2116">
        <f>10</f>
        <v>10</v>
      </c>
    </row>
    <row r="2117" spans="1:27" x14ac:dyDescent="0.55000000000000004">
      <c r="A2117" s="10">
        <v>46235</v>
      </c>
      <c r="B2117" t="s">
        <v>11</v>
      </c>
      <c r="C2117" t="s">
        <v>25</v>
      </c>
      <c r="D2117" t="s">
        <v>22</v>
      </c>
      <c r="E2117" t="s">
        <v>28</v>
      </c>
      <c r="F2117" t="s">
        <v>17</v>
      </c>
      <c r="G2117" t="s">
        <v>16</v>
      </c>
      <c r="H2117">
        <v>7.3336830537089899</v>
      </c>
      <c r="J2117">
        <f t="shared" si="336"/>
        <v>2116</v>
      </c>
      <c r="K2117" t="str">
        <f t="shared" si="330"/>
        <v>OncorNorth LZ</v>
      </c>
      <c r="L2117" s="10">
        <f t="shared" si="337"/>
        <v>45887</v>
      </c>
      <c r="M2117" s="10">
        <f t="shared" si="338"/>
        <v>46235</v>
      </c>
      <c r="N2117" t="str">
        <f t="shared" si="331"/>
        <v>NORTH</v>
      </c>
      <c r="O2117" t="str">
        <f t="shared" si="332"/>
        <v>MED</v>
      </c>
      <c r="P2117" t="str">
        <f t="shared" si="333"/>
        <v>APG&amp;E</v>
      </c>
      <c r="Q2117">
        <f t="shared" si="334"/>
        <v>24</v>
      </c>
      <c r="R2117">
        <v>0</v>
      </c>
      <c r="S2117">
        <f>200</f>
        <v>200</v>
      </c>
      <c r="T2117" s="9">
        <f t="shared" si="339"/>
        <v>73.336830537089895</v>
      </c>
      <c r="U2117">
        <f>0</f>
        <v>0</v>
      </c>
      <c r="V2117" s="9">
        <f t="shared" si="335"/>
        <v>73.336830537089895</v>
      </c>
      <c r="W2117" s="9">
        <f>0</f>
        <v>0</v>
      </c>
      <c r="X2117" s="9">
        <f>0</f>
        <v>0</v>
      </c>
      <c r="Y2117" s="9">
        <f>0</f>
        <v>0</v>
      </c>
      <c r="Z2117" s="9">
        <f>0</f>
        <v>0</v>
      </c>
      <c r="AA2117">
        <f>10</f>
        <v>10</v>
      </c>
    </row>
    <row r="2118" spans="1:27" x14ac:dyDescent="0.55000000000000004">
      <c r="A2118" s="10">
        <v>46235</v>
      </c>
      <c r="B2118" t="s">
        <v>11</v>
      </c>
      <c r="C2118" t="s">
        <v>25</v>
      </c>
      <c r="D2118" t="s">
        <v>22</v>
      </c>
      <c r="E2118" t="s">
        <v>28</v>
      </c>
      <c r="F2118" t="s">
        <v>18</v>
      </c>
      <c r="G2118" t="s">
        <v>16</v>
      </c>
      <c r="H2118">
        <v>7.2643058714271502</v>
      </c>
      <c r="J2118">
        <f t="shared" si="336"/>
        <v>2117</v>
      </c>
      <c r="K2118" t="str">
        <f t="shared" si="330"/>
        <v>OncorNorth LZ</v>
      </c>
      <c r="L2118" s="10">
        <f t="shared" si="337"/>
        <v>45887</v>
      </c>
      <c r="M2118" s="10">
        <f t="shared" si="338"/>
        <v>46235</v>
      </c>
      <c r="N2118" t="str">
        <f t="shared" si="331"/>
        <v>NORTH</v>
      </c>
      <c r="O2118" t="str">
        <f t="shared" si="332"/>
        <v>MED</v>
      </c>
      <c r="P2118" t="str">
        <f t="shared" si="333"/>
        <v>APG&amp;E</v>
      </c>
      <c r="Q2118">
        <f t="shared" si="334"/>
        <v>36</v>
      </c>
      <c r="R2118">
        <v>0</v>
      </c>
      <c r="S2118">
        <f>200</f>
        <v>200</v>
      </c>
      <c r="T2118" s="9">
        <f t="shared" si="339"/>
        <v>72.643058714271504</v>
      </c>
      <c r="U2118">
        <f>0</f>
        <v>0</v>
      </c>
      <c r="V2118" s="9">
        <f t="shared" si="335"/>
        <v>72.643058714271504</v>
      </c>
      <c r="W2118" s="9">
        <f>0</f>
        <v>0</v>
      </c>
      <c r="X2118" s="9">
        <f>0</f>
        <v>0</v>
      </c>
      <c r="Y2118" s="9">
        <f>0</f>
        <v>0</v>
      </c>
      <c r="Z2118" s="9">
        <f>0</f>
        <v>0</v>
      </c>
      <c r="AA2118">
        <f>10</f>
        <v>10</v>
      </c>
    </row>
    <row r="2119" spans="1:27" x14ac:dyDescent="0.55000000000000004">
      <c r="A2119" s="10">
        <v>46235</v>
      </c>
      <c r="B2119" t="s">
        <v>11</v>
      </c>
      <c r="C2119" t="s">
        <v>25</v>
      </c>
      <c r="D2119" t="s">
        <v>22</v>
      </c>
      <c r="E2119" t="s">
        <v>28</v>
      </c>
      <c r="F2119" t="s">
        <v>29</v>
      </c>
      <c r="G2119" t="s">
        <v>16</v>
      </c>
      <c r="H2119">
        <v>7.29601236344587</v>
      </c>
      <c r="J2119">
        <f t="shared" si="336"/>
        <v>2118</v>
      </c>
      <c r="K2119" t="str">
        <f t="shared" si="330"/>
        <v>OncorNorth LZ</v>
      </c>
      <c r="L2119" s="10">
        <f t="shared" si="337"/>
        <v>45887</v>
      </c>
      <c r="M2119" s="10">
        <f t="shared" si="338"/>
        <v>46235</v>
      </c>
      <c r="N2119" t="str">
        <f t="shared" si="331"/>
        <v>NORTH</v>
      </c>
      <c r="O2119" t="str">
        <f t="shared" si="332"/>
        <v>MED</v>
      </c>
      <c r="P2119" t="str">
        <f t="shared" si="333"/>
        <v>APG&amp;E</v>
      </c>
      <c r="Q2119">
        <f t="shared" si="334"/>
        <v>48</v>
      </c>
      <c r="R2119">
        <v>0</v>
      </c>
      <c r="S2119">
        <f>200</f>
        <v>200</v>
      </c>
      <c r="T2119" s="9">
        <f t="shared" si="339"/>
        <v>72.960123634458697</v>
      </c>
      <c r="U2119">
        <f>0</f>
        <v>0</v>
      </c>
      <c r="V2119" s="9">
        <f t="shared" si="335"/>
        <v>72.960123634458697</v>
      </c>
      <c r="W2119" s="9">
        <f>0</f>
        <v>0</v>
      </c>
      <c r="X2119" s="9">
        <f>0</f>
        <v>0</v>
      </c>
      <c r="Y2119" s="9">
        <f>0</f>
        <v>0</v>
      </c>
      <c r="Z2119" s="9">
        <f>0</f>
        <v>0</v>
      </c>
      <c r="AA2119">
        <f>10</f>
        <v>10</v>
      </c>
    </row>
    <row r="2120" spans="1:27" x14ac:dyDescent="0.55000000000000004">
      <c r="A2120" s="10">
        <v>46266</v>
      </c>
      <c r="B2120" t="s">
        <v>11</v>
      </c>
      <c r="C2120" t="s">
        <v>25</v>
      </c>
      <c r="D2120" t="s">
        <v>22</v>
      </c>
      <c r="E2120" t="s">
        <v>28</v>
      </c>
      <c r="F2120" t="s">
        <v>15</v>
      </c>
      <c r="G2120" t="s">
        <v>16</v>
      </c>
      <c r="H2120">
        <v>7.2947049579222396</v>
      </c>
      <c r="J2120">
        <f t="shared" si="336"/>
        <v>2119</v>
      </c>
      <c r="K2120" t="str">
        <f t="shared" si="330"/>
        <v>OncorNorth LZ</v>
      </c>
      <c r="L2120" s="10">
        <f t="shared" si="337"/>
        <v>45887</v>
      </c>
      <c r="M2120" s="10">
        <f t="shared" si="338"/>
        <v>46266</v>
      </c>
      <c r="N2120" t="str">
        <f t="shared" si="331"/>
        <v>NORTH</v>
      </c>
      <c r="O2120" t="str">
        <f t="shared" si="332"/>
        <v>MED</v>
      </c>
      <c r="P2120" t="str">
        <f t="shared" si="333"/>
        <v>APG&amp;E</v>
      </c>
      <c r="Q2120">
        <f t="shared" si="334"/>
        <v>12</v>
      </c>
      <c r="R2120">
        <v>0</v>
      </c>
      <c r="S2120">
        <f>200</f>
        <v>200</v>
      </c>
      <c r="T2120" s="9">
        <f t="shared" si="339"/>
        <v>72.947049579222394</v>
      </c>
      <c r="U2120">
        <f>0</f>
        <v>0</v>
      </c>
      <c r="V2120" s="9">
        <f t="shared" si="335"/>
        <v>72.947049579222394</v>
      </c>
      <c r="W2120" s="9">
        <f>0</f>
        <v>0</v>
      </c>
      <c r="X2120" s="9">
        <f>0</f>
        <v>0</v>
      </c>
      <c r="Y2120" s="9">
        <f>0</f>
        <v>0</v>
      </c>
      <c r="Z2120" s="9">
        <f>0</f>
        <v>0</v>
      </c>
      <c r="AA2120">
        <f>10</f>
        <v>10</v>
      </c>
    </row>
    <row r="2121" spans="1:27" x14ac:dyDescent="0.55000000000000004">
      <c r="A2121" s="10">
        <v>46266</v>
      </c>
      <c r="B2121" t="s">
        <v>11</v>
      </c>
      <c r="C2121" t="s">
        <v>25</v>
      </c>
      <c r="D2121" t="s">
        <v>22</v>
      </c>
      <c r="E2121" t="s">
        <v>28</v>
      </c>
      <c r="F2121" t="s">
        <v>17</v>
      </c>
      <c r="G2121" t="s">
        <v>16</v>
      </c>
      <c r="H2121">
        <v>7.3018902506869603</v>
      </c>
      <c r="J2121">
        <f t="shared" si="336"/>
        <v>2120</v>
      </c>
      <c r="K2121" t="str">
        <f t="shared" si="330"/>
        <v>OncorNorth LZ</v>
      </c>
      <c r="L2121" s="10">
        <f t="shared" si="337"/>
        <v>45887</v>
      </c>
      <c r="M2121" s="10">
        <f t="shared" si="338"/>
        <v>46266</v>
      </c>
      <c r="N2121" t="str">
        <f t="shared" si="331"/>
        <v>NORTH</v>
      </c>
      <c r="O2121" t="str">
        <f t="shared" si="332"/>
        <v>MED</v>
      </c>
      <c r="P2121" t="str">
        <f t="shared" si="333"/>
        <v>APG&amp;E</v>
      </c>
      <c r="Q2121">
        <f t="shared" si="334"/>
        <v>24</v>
      </c>
      <c r="R2121">
        <v>0</v>
      </c>
      <c r="S2121">
        <f>200</f>
        <v>200</v>
      </c>
      <c r="T2121" s="9">
        <f t="shared" si="339"/>
        <v>73.018902506869608</v>
      </c>
      <c r="U2121">
        <f>0</f>
        <v>0</v>
      </c>
      <c r="V2121" s="9">
        <f t="shared" si="335"/>
        <v>73.018902506869608</v>
      </c>
      <c r="W2121" s="9">
        <f>0</f>
        <v>0</v>
      </c>
      <c r="X2121" s="9">
        <f>0</f>
        <v>0</v>
      </c>
      <c r="Y2121" s="9">
        <f>0</f>
        <v>0</v>
      </c>
      <c r="Z2121" s="9">
        <f>0</f>
        <v>0</v>
      </c>
      <c r="AA2121">
        <f>10</f>
        <v>10</v>
      </c>
    </row>
    <row r="2122" spans="1:27" x14ac:dyDescent="0.55000000000000004">
      <c r="A2122" s="10">
        <v>46266</v>
      </c>
      <c r="B2122" t="s">
        <v>11</v>
      </c>
      <c r="C2122" t="s">
        <v>25</v>
      </c>
      <c r="D2122" t="s">
        <v>22</v>
      </c>
      <c r="E2122" t="s">
        <v>28</v>
      </c>
      <c r="F2122" t="s">
        <v>18</v>
      </c>
      <c r="G2122" t="s">
        <v>16</v>
      </c>
      <c r="H2122">
        <v>7.2412222660418797</v>
      </c>
      <c r="J2122">
        <f t="shared" si="336"/>
        <v>2121</v>
      </c>
      <c r="K2122" t="str">
        <f t="shared" si="330"/>
        <v>OncorNorth LZ</v>
      </c>
      <c r="L2122" s="10">
        <f t="shared" si="337"/>
        <v>45887</v>
      </c>
      <c r="M2122" s="10">
        <f t="shared" si="338"/>
        <v>46266</v>
      </c>
      <c r="N2122" t="str">
        <f t="shared" si="331"/>
        <v>NORTH</v>
      </c>
      <c r="O2122" t="str">
        <f t="shared" si="332"/>
        <v>MED</v>
      </c>
      <c r="P2122" t="str">
        <f t="shared" si="333"/>
        <v>APG&amp;E</v>
      </c>
      <c r="Q2122">
        <f t="shared" si="334"/>
        <v>36</v>
      </c>
      <c r="R2122">
        <v>0</v>
      </c>
      <c r="S2122">
        <f>200</f>
        <v>200</v>
      </c>
      <c r="T2122" s="9">
        <f t="shared" si="339"/>
        <v>72.412222660418792</v>
      </c>
      <c r="U2122">
        <f>0</f>
        <v>0</v>
      </c>
      <c r="V2122" s="9">
        <f t="shared" si="335"/>
        <v>72.412222660418792</v>
      </c>
      <c r="W2122" s="9">
        <f>0</f>
        <v>0</v>
      </c>
      <c r="X2122" s="9">
        <f>0</f>
        <v>0</v>
      </c>
      <c r="Y2122" s="9">
        <f>0</f>
        <v>0</v>
      </c>
      <c r="Z2122" s="9">
        <f>0</f>
        <v>0</v>
      </c>
      <c r="AA2122">
        <f>10</f>
        <v>10</v>
      </c>
    </row>
    <row r="2123" spans="1:27" x14ac:dyDescent="0.55000000000000004">
      <c r="A2123" s="10">
        <v>46266</v>
      </c>
      <c r="B2123" t="s">
        <v>11</v>
      </c>
      <c r="C2123" t="s">
        <v>25</v>
      </c>
      <c r="D2123" t="s">
        <v>22</v>
      </c>
      <c r="E2123" t="s">
        <v>28</v>
      </c>
      <c r="F2123" t="s">
        <v>29</v>
      </c>
      <c r="G2123" t="s">
        <v>16</v>
      </c>
      <c r="H2123">
        <v>7.2706726984085304</v>
      </c>
      <c r="J2123">
        <f t="shared" si="336"/>
        <v>2122</v>
      </c>
      <c r="K2123" t="str">
        <f t="shared" si="330"/>
        <v>OncorNorth LZ</v>
      </c>
      <c r="L2123" s="10">
        <f t="shared" si="337"/>
        <v>45887</v>
      </c>
      <c r="M2123" s="10">
        <f t="shared" si="338"/>
        <v>46266</v>
      </c>
      <c r="N2123" t="str">
        <f t="shared" si="331"/>
        <v>NORTH</v>
      </c>
      <c r="O2123" t="str">
        <f t="shared" si="332"/>
        <v>MED</v>
      </c>
      <c r="P2123" t="str">
        <f t="shared" si="333"/>
        <v>APG&amp;E</v>
      </c>
      <c r="Q2123">
        <f t="shared" si="334"/>
        <v>48</v>
      </c>
      <c r="R2123">
        <v>0</v>
      </c>
      <c r="S2123">
        <f>200</f>
        <v>200</v>
      </c>
      <c r="T2123" s="9">
        <f t="shared" si="339"/>
        <v>72.706726984085307</v>
      </c>
      <c r="U2123">
        <f>0</f>
        <v>0</v>
      </c>
      <c r="V2123" s="9">
        <f t="shared" si="335"/>
        <v>72.706726984085307</v>
      </c>
      <c r="W2123" s="9">
        <f>0</f>
        <v>0</v>
      </c>
      <c r="X2123" s="9">
        <f>0</f>
        <v>0</v>
      </c>
      <c r="Y2123" s="9">
        <f>0</f>
        <v>0</v>
      </c>
      <c r="Z2123" s="9">
        <f>0</f>
        <v>0</v>
      </c>
      <c r="AA2123">
        <f>10</f>
        <v>10</v>
      </c>
    </row>
    <row r="2124" spans="1:27" x14ac:dyDescent="0.55000000000000004">
      <c r="A2124" s="10">
        <v>46296</v>
      </c>
      <c r="B2124" t="s">
        <v>11</v>
      </c>
      <c r="C2124" t="s">
        <v>25</v>
      </c>
      <c r="D2124" t="s">
        <v>22</v>
      </c>
      <c r="E2124" t="s">
        <v>28</v>
      </c>
      <c r="F2124" t="s">
        <v>15</v>
      </c>
      <c r="G2124" t="s">
        <v>16</v>
      </c>
      <c r="H2124">
        <v>7.2977639679143804</v>
      </c>
      <c r="J2124">
        <f t="shared" si="336"/>
        <v>2123</v>
      </c>
      <c r="K2124" t="str">
        <f t="shared" si="330"/>
        <v>OncorNorth LZ</v>
      </c>
      <c r="L2124" s="10">
        <f t="shared" si="337"/>
        <v>45887</v>
      </c>
      <c r="M2124" s="10">
        <f t="shared" si="338"/>
        <v>46296</v>
      </c>
      <c r="N2124" t="str">
        <f t="shared" si="331"/>
        <v>NORTH</v>
      </c>
      <c r="O2124" t="str">
        <f t="shared" si="332"/>
        <v>MED</v>
      </c>
      <c r="P2124" t="str">
        <f t="shared" si="333"/>
        <v>APG&amp;E</v>
      </c>
      <c r="Q2124">
        <f t="shared" si="334"/>
        <v>12</v>
      </c>
      <c r="R2124">
        <v>0</v>
      </c>
      <c r="S2124">
        <f>200</f>
        <v>200</v>
      </c>
      <c r="T2124" s="9">
        <f t="shared" si="339"/>
        <v>72.977639679143806</v>
      </c>
      <c r="U2124">
        <f>0</f>
        <v>0</v>
      </c>
      <c r="V2124" s="9">
        <f t="shared" si="335"/>
        <v>72.977639679143806</v>
      </c>
      <c r="W2124" s="9">
        <f>0</f>
        <v>0</v>
      </c>
      <c r="X2124" s="9">
        <f>0</f>
        <v>0</v>
      </c>
      <c r="Y2124" s="9">
        <f>0</f>
        <v>0</v>
      </c>
      <c r="Z2124" s="9">
        <f>0</f>
        <v>0</v>
      </c>
      <c r="AA2124">
        <f>10</f>
        <v>10</v>
      </c>
    </row>
    <row r="2125" spans="1:27" x14ac:dyDescent="0.55000000000000004">
      <c r="A2125" s="10">
        <v>46296</v>
      </c>
      <c r="B2125" t="s">
        <v>11</v>
      </c>
      <c r="C2125" t="s">
        <v>25</v>
      </c>
      <c r="D2125" t="s">
        <v>22</v>
      </c>
      <c r="E2125" t="s">
        <v>28</v>
      </c>
      <c r="F2125" t="s">
        <v>17</v>
      </c>
      <c r="G2125" t="s">
        <v>16</v>
      </c>
      <c r="H2125">
        <v>7.2923538926407598</v>
      </c>
      <c r="J2125">
        <f t="shared" si="336"/>
        <v>2124</v>
      </c>
      <c r="K2125" t="str">
        <f t="shared" si="330"/>
        <v>OncorNorth LZ</v>
      </c>
      <c r="L2125" s="10">
        <f t="shared" si="337"/>
        <v>45887</v>
      </c>
      <c r="M2125" s="10">
        <f t="shared" si="338"/>
        <v>46296</v>
      </c>
      <c r="N2125" t="str">
        <f t="shared" si="331"/>
        <v>NORTH</v>
      </c>
      <c r="O2125" t="str">
        <f t="shared" si="332"/>
        <v>MED</v>
      </c>
      <c r="P2125" t="str">
        <f t="shared" si="333"/>
        <v>APG&amp;E</v>
      </c>
      <c r="Q2125">
        <f t="shared" si="334"/>
        <v>24</v>
      </c>
      <c r="R2125">
        <v>0</v>
      </c>
      <c r="S2125">
        <f>200</f>
        <v>200</v>
      </c>
      <c r="T2125" s="9">
        <f t="shared" si="339"/>
        <v>72.923538926407602</v>
      </c>
      <c r="U2125">
        <f>0</f>
        <v>0</v>
      </c>
      <c r="V2125" s="9">
        <f t="shared" si="335"/>
        <v>72.923538926407602</v>
      </c>
      <c r="W2125" s="9">
        <f>0</f>
        <v>0</v>
      </c>
      <c r="X2125" s="9">
        <f>0</f>
        <v>0</v>
      </c>
      <c r="Y2125" s="9">
        <f>0</f>
        <v>0</v>
      </c>
      <c r="Z2125" s="9">
        <f>0</f>
        <v>0</v>
      </c>
      <c r="AA2125">
        <f>10</f>
        <v>10</v>
      </c>
    </row>
    <row r="2126" spans="1:27" x14ac:dyDescent="0.55000000000000004">
      <c r="A2126" s="10">
        <v>46296</v>
      </c>
      <c r="B2126" t="s">
        <v>11</v>
      </c>
      <c r="C2126" t="s">
        <v>25</v>
      </c>
      <c r="D2126" t="s">
        <v>22</v>
      </c>
      <c r="E2126" t="s">
        <v>28</v>
      </c>
      <c r="F2126" t="s">
        <v>18</v>
      </c>
      <c r="G2126" t="s">
        <v>16</v>
      </c>
      <c r="H2126">
        <v>7.23157547199063</v>
      </c>
      <c r="J2126">
        <f t="shared" si="336"/>
        <v>2125</v>
      </c>
      <c r="K2126" t="str">
        <f t="shared" si="330"/>
        <v>OncorNorth LZ</v>
      </c>
      <c r="L2126" s="10">
        <f t="shared" si="337"/>
        <v>45887</v>
      </c>
      <c r="M2126" s="10">
        <f t="shared" si="338"/>
        <v>46296</v>
      </c>
      <c r="N2126" t="str">
        <f t="shared" si="331"/>
        <v>NORTH</v>
      </c>
      <c r="O2126" t="str">
        <f t="shared" si="332"/>
        <v>MED</v>
      </c>
      <c r="P2126" t="str">
        <f t="shared" si="333"/>
        <v>APG&amp;E</v>
      </c>
      <c r="Q2126">
        <f t="shared" si="334"/>
        <v>36</v>
      </c>
      <c r="R2126">
        <v>0</v>
      </c>
      <c r="S2126">
        <f>200</f>
        <v>200</v>
      </c>
      <c r="T2126" s="9">
        <f t="shared" si="339"/>
        <v>72.315754719906295</v>
      </c>
      <c r="U2126">
        <f>0</f>
        <v>0</v>
      </c>
      <c r="V2126" s="9">
        <f t="shared" si="335"/>
        <v>72.315754719906295</v>
      </c>
      <c r="W2126" s="9">
        <f>0</f>
        <v>0</v>
      </c>
      <c r="X2126" s="9">
        <f>0</f>
        <v>0</v>
      </c>
      <c r="Y2126" s="9">
        <f>0</f>
        <v>0</v>
      </c>
      <c r="Z2126" s="9">
        <f>0</f>
        <v>0</v>
      </c>
      <c r="AA2126">
        <f>10</f>
        <v>10</v>
      </c>
    </row>
    <row r="2127" spans="1:27" x14ac:dyDescent="0.55000000000000004">
      <c r="A2127" s="10">
        <v>46296</v>
      </c>
      <c r="B2127" t="s">
        <v>11</v>
      </c>
      <c r="C2127" t="s">
        <v>25</v>
      </c>
      <c r="D2127" t="s">
        <v>22</v>
      </c>
      <c r="E2127" t="s">
        <v>28</v>
      </c>
      <c r="F2127" t="s">
        <v>29</v>
      </c>
      <c r="G2127" t="s">
        <v>16</v>
      </c>
      <c r="H2127">
        <v>7.2675317488658804</v>
      </c>
      <c r="J2127">
        <f t="shared" si="336"/>
        <v>2126</v>
      </c>
      <c r="K2127" t="str">
        <f t="shared" si="330"/>
        <v>OncorNorth LZ</v>
      </c>
      <c r="L2127" s="10">
        <f t="shared" si="337"/>
        <v>45887</v>
      </c>
      <c r="M2127" s="10">
        <f t="shared" si="338"/>
        <v>46296</v>
      </c>
      <c r="N2127" t="str">
        <f t="shared" si="331"/>
        <v>NORTH</v>
      </c>
      <c r="O2127" t="str">
        <f t="shared" si="332"/>
        <v>MED</v>
      </c>
      <c r="P2127" t="str">
        <f t="shared" si="333"/>
        <v>APG&amp;E</v>
      </c>
      <c r="Q2127">
        <f t="shared" si="334"/>
        <v>48</v>
      </c>
      <c r="R2127">
        <v>0</v>
      </c>
      <c r="S2127">
        <f>200</f>
        <v>200</v>
      </c>
      <c r="T2127" s="9">
        <f t="shared" si="339"/>
        <v>72.675317488658806</v>
      </c>
      <c r="U2127">
        <f>0</f>
        <v>0</v>
      </c>
      <c r="V2127" s="9">
        <f t="shared" si="335"/>
        <v>72.675317488658806</v>
      </c>
      <c r="W2127" s="9">
        <f>0</f>
        <v>0</v>
      </c>
      <c r="X2127" s="9">
        <f>0</f>
        <v>0</v>
      </c>
      <c r="Y2127" s="9">
        <f>0</f>
        <v>0</v>
      </c>
      <c r="Z2127" s="9">
        <f>0</f>
        <v>0</v>
      </c>
      <c r="AA2127">
        <f>10</f>
        <v>10</v>
      </c>
    </row>
    <row r="2128" spans="1:27" x14ac:dyDescent="0.55000000000000004">
      <c r="A2128" s="10">
        <v>46327</v>
      </c>
      <c r="B2128" t="s">
        <v>11</v>
      </c>
      <c r="C2128" t="s">
        <v>25</v>
      </c>
      <c r="D2128" t="s">
        <v>22</v>
      </c>
      <c r="E2128" t="s">
        <v>28</v>
      </c>
      <c r="F2128" t="s">
        <v>15</v>
      </c>
      <c r="G2128" t="s">
        <v>16</v>
      </c>
      <c r="H2128">
        <v>7.28451752540089</v>
      </c>
      <c r="J2128">
        <f t="shared" si="336"/>
        <v>2127</v>
      </c>
      <c r="K2128" t="str">
        <f t="shared" si="330"/>
        <v>OncorNorth LZ</v>
      </c>
      <c r="L2128" s="10">
        <f t="shared" si="337"/>
        <v>45887</v>
      </c>
      <c r="M2128" s="10">
        <f t="shared" si="338"/>
        <v>46327</v>
      </c>
      <c r="N2128" t="str">
        <f t="shared" si="331"/>
        <v>NORTH</v>
      </c>
      <c r="O2128" t="str">
        <f t="shared" si="332"/>
        <v>MED</v>
      </c>
      <c r="P2128" t="str">
        <f t="shared" si="333"/>
        <v>APG&amp;E</v>
      </c>
      <c r="Q2128">
        <f t="shared" si="334"/>
        <v>12</v>
      </c>
      <c r="R2128">
        <v>0</v>
      </c>
      <c r="S2128">
        <f>200</f>
        <v>200</v>
      </c>
      <c r="T2128" s="9">
        <f t="shared" si="339"/>
        <v>72.845175254008893</v>
      </c>
      <c r="U2128">
        <f>0</f>
        <v>0</v>
      </c>
      <c r="V2128" s="9">
        <f t="shared" si="335"/>
        <v>72.845175254008893</v>
      </c>
      <c r="W2128" s="9">
        <f>0</f>
        <v>0</v>
      </c>
      <c r="X2128" s="9">
        <f>0</f>
        <v>0</v>
      </c>
      <c r="Y2128" s="9">
        <f>0</f>
        <v>0</v>
      </c>
      <c r="Z2128" s="9">
        <f>0</f>
        <v>0</v>
      </c>
      <c r="AA2128">
        <f>10</f>
        <v>10</v>
      </c>
    </row>
    <row r="2129" spans="1:27" x14ac:dyDescent="0.55000000000000004">
      <c r="A2129" s="10">
        <v>46327</v>
      </c>
      <c r="B2129" t="s">
        <v>11</v>
      </c>
      <c r="C2129" t="s">
        <v>25</v>
      </c>
      <c r="D2129" t="s">
        <v>22</v>
      </c>
      <c r="E2129" t="s">
        <v>28</v>
      </c>
      <c r="F2129" t="s">
        <v>17</v>
      </c>
      <c r="G2129" t="s">
        <v>16</v>
      </c>
      <c r="H2129">
        <v>7.2878275027499999</v>
      </c>
      <c r="J2129">
        <f t="shared" si="336"/>
        <v>2128</v>
      </c>
      <c r="K2129" t="str">
        <f t="shared" si="330"/>
        <v>OncorNorth LZ</v>
      </c>
      <c r="L2129" s="10">
        <f t="shared" si="337"/>
        <v>45887</v>
      </c>
      <c r="M2129" s="10">
        <f t="shared" si="338"/>
        <v>46327</v>
      </c>
      <c r="N2129" t="str">
        <f t="shared" si="331"/>
        <v>NORTH</v>
      </c>
      <c r="O2129" t="str">
        <f t="shared" si="332"/>
        <v>MED</v>
      </c>
      <c r="P2129" t="str">
        <f t="shared" si="333"/>
        <v>APG&amp;E</v>
      </c>
      <c r="Q2129">
        <f t="shared" si="334"/>
        <v>24</v>
      </c>
      <c r="R2129">
        <v>0</v>
      </c>
      <c r="S2129">
        <f>200</f>
        <v>200</v>
      </c>
      <c r="T2129" s="9">
        <f t="shared" si="339"/>
        <v>72.878275027499996</v>
      </c>
      <c r="U2129">
        <f>0</f>
        <v>0</v>
      </c>
      <c r="V2129" s="9">
        <f t="shared" si="335"/>
        <v>72.878275027499996</v>
      </c>
      <c r="W2129" s="9">
        <f>0</f>
        <v>0</v>
      </c>
      <c r="X2129" s="9">
        <f>0</f>
        <v>0</v>
      </c>
      <c r="Y2129" s="9">
        <f>0</f>
        <v>0</v>
      </c>
      <c r="Z2129" s="9">
        <f>0</f>
        <v>0</v>
      </c>
      <c r="AA2129">
        <f>10</f>
        <v>10</v>
      </c>
    </row>
    <row r="2130" spans="1:27" x14ac:dyDescent="0.55000000000000004">
      <c r="A2130" s="10">
        <v>46327</v>
      </c>
      <c r="B2130" t="s">
        <v>11</v>
      </c>
      <c r="C2130" t="s">
        <v>25</v>
      </c>
      <c r="D2130" t="s">
        <v>22</v>
      </c>
      <c r="E2130" t="s">
        <v>28</v>
      </c>
      <c r="F2130" t="s">
        <v>18</v>
      </c>
      <c r="G2130" t="s">
        <v>16</v>
      </c>
      <c r="H2130">
        <v>7.22502173695512</v>
      </c>
      <c r="J2130">
        <f t="shared" si="336"/>
        <v>2129</v>
      </c>
      <c r="K2130" t="str">
        <f t="shared" si="330"/>
        <v>OncorNorth LZ</v>
      </c>
      <c r="L2130" s="10">
        <f t="shared" si="337"/>
        <v>45887</v>
      </c>
      <c r="M2130" s="10">
        <f t="shared" si="338"/>
        <v>46327</v>
      </c>
      <c r="N2130" t="str">
        <f t="shared" si="331"/>
        <v>NORTH</v>
      </c>
      <c r="O2130" t="str">
        <f t="shared" si="332"/>
        <v>MED</v>
      </c>
      <c r="P2130" t="str">
        <f t="shared" si="333"/>
        <v>APG&amp;E</v>
      </c>
      <c r="Q2130">
        <f t="shared" si="334"/>
        <v>36</v>
      </c>
      <c r="R2130">
        <v>0</v>
      </c>
      <c r="S2130">
        <f>200</f>
        <v>200</v>
      </c>
      <c r="T2130" s="9">
        <f t="shared" si="339"/>
        <v>72.250217369551194</v>
      </c>
      <c r="U2130">
        <f>0</f>
        <v>0</v>
      </c>
      <c r="V2130" s="9">
        <f t="shared" si="335"/>
        <v>72.250217369551194</v>
      </c>
      <c r="W2130" s="9">
        <f>0</f>
        <v>0</v>
      </c>
      <c r="X2130" s="9">
        <f>0</f>
        <v>0</v>
      </c>
      <c r="Y2130" s="9">
        <f>0</f>
        <v>0</v>
      </c>
      <c r="Z2130" s="9">
        <f>0</f>
        <v>0</v>
      </c>
      <c r="AA2130">
        <f>10</f>
        <v>10</v>
      </c>
    </row>
    <row r="2131" spans="1:27" x14ac:dyDescent="0.55000000000000004">
      <c r="A2131" s="10">
        <v>46327</v>
      </c>
      <c r="B2131" t="s">
        <v>11</v>
      </c>
      <c r="C2131" t="s">
        <v>25</v>
      </c>
      <c r="D2131" t="s">
        <v>22</v>
      </c>
      <c r="E2131" t="s">
        <v>28</v>
      </c>
      <c r="F2131" t="s">
        <v>29</v>
      </c>
      <c r="G2131" t="s">
        <v>16</v>
      </c>
      <c r="H2131">
        <v>7.2677259983255604</v>
      </c>
      <c r="J2131">
        <f t="shared" si="336"/>
        <v>2130</v>
      </c>
      <c r="K2131" t="str">
        <f t="shared" si="330"/>
        <v>OncorNorth LZ</v>
      </c>
      <c r="L2131" s="10">
        <f t="shared" si="337"/>
        <v>45887</v>
      </c>
      <c r="M2131" s="10">
        <f t="shared" si="338"/>
        <v>46327</v>
      </c>
      <c r="N2131" t="str">
        <f t="shared" si="331"/>
        <v>NORTH</v>
      </c>
      <c r="O2131" t="str">
        <f t="shared" si="332"/>
        <v>MED</v>
      </c>
      <c r="P2131" t="str">
        <f t="shared" si="333"/>
        <v>APG&amp;E</v>
      </c>
      <c r="Q2131">
        <f t="shared" si="334"/>
        <v>48</v>
      </c>
      <c r="R2131">
        <v>0</v>
      </c>
      <c r="S2131">
        <f>200</f>
        <v>200</v>
      </c>
      <c r="T2131" s="9">
        <f t="shared" si="339"/>
        <v>72.67725998325561</v>
      </c>
      <c r="U2131">
        <f>0</f>
        <v>0</v>
      </c>
      <c r="V2131" s="9">
        <f t="shared" si="335"/>
        <v>72.67725998325561</v>
      </c>
      <c r="W2131" s="9">
        <f>0</f>
        <v>0</v>
      </c>
      <c r="X2131" s="9">
        <f>0</f>
        <v>0</v>
      </c>
      <c r="Y2131" s="9">
        <f>0</f>
        <v>0</v>
      </c>
      <c r="Z2131" s="9">
        <f>0</f>
        <v>0</v>
      </c>
      <c r="AA2131">
        <f>10</f>
        <v>10</v>
      </c>
    </row>
    <row r="2132" spans="1:27" x14ac:dyDescent="0.55000000000000004">
      <c r="A2132" s="10">
        <v>46357</v>
      </c>
      <c r="B2132" t="s">
        <v>11</v>
      </c>
      <c r="C2132" t="s">
        <v>25</v>
      </c>
      <c r="D2132" t="s">
        <v>22</v>
      </c>
      <c r="E2132" t="s">
        <v>28</v>
      </c>
      <c r="F2132" t="s">
        <v>15</v>
      </c>
      <c r="G2132" t="s">
        <v>16</v>
      </c>
      <c r="H2132">
        <v>7.2744659615140304</v>
      </c>
      <c r="J2132">
        <f t="shared" si="336"/>
        <v>2131</v>
      </c>
      <c r="K2132" t="str">
        <f t="shared" si="330"/>
        <v>OncorNorth LZ</v>
      </c>
      <c r="L2132" s="10">
        <f t="shared" si="337"/>
        <v>45887</v>
      </c>
      <c r="M2132" s="10">
        <f t="shared" si="338"/>
        <v>46357</v>
      </c>
      <c r="N2132" t="str">
        <f t="shared" si="331"/>
        <v>NORTH</v>
      </c>
      <c r="O2132" t="str">
        <f t="shared" si="332"/>
        <v>MED</v>
      </c>
      <c r="P2132" t="str">
        <f t="shared" si="333"/>
        <v>APG&amp;E</v>
      </c>
      <c r="Q2132">
        <f t="shared" si="334"/>
        <v>12</v>
      </c>
      <c r="R2132">
        <v>0</v>
      </c>
      <c r="S2132">
        <f>200</f>
        <v>200</v>
      </c>
      <c r="T2132" s="9">
        <f t="shared" si="339"/>
        <v>72.744659615140307</v>
      </c>
      <c r="U2132">
        <f>0</f>
        <v>0</v>
      </c>
      <c r="V2132" s="9">
        <f t="shared" si="335"/>
        <v>72.744659615140307</v>
      </c>
      <c r="W2132" s="9">
        <f>0</f>
        <v>0</v>
      </c>
      <c r="X2132" s="9">
        <f>0</f>
        <v>0</v>
      </c>
      <c r="Y2132" s="9">
        <f>0</f>
        <v>0</v>
      </c>
      <c r="Z2132" s="9">
        <f>0</f>
        <v>0</v>
      </c>
      <c r="AA2132">
        <f>10</f>
        <v>10</v>
      </c>
    </row>
    <row r="2133" spans="1:27" x14ac:dyDescent="0.55000000000000004">
      <c r="A2133" s="10">
        <v>46357</v>
      </c>
      <c r="B2133" t="s">
        <v>11</v>
      </c>
      <c r="C2133" t="s">
        <v>25</v>
      </c>
      <c r="D2133" t="s">
        <v>22</v>
      </c>
      <c r="E2133" t="s">
        <v>28</v>
      </c>
      <c r="F2133" t="s">
        <v>17</v>
      </c>
      <c r="G2133" t="s">
        <v>16</v>
      </c>
      <c r="H2133">
        <v>7.2811932949799596</v>
      </c>
      <c r="J2133">
        <f t="shared" si="336"/>
        <v>2132</v>
      </c>
      <c r="K2133" t="str">
        <f t="shared" si="330"/>
        <v>OncorNorth LZ</v>
      </c>
      <c r="L2133" s="10">
        <f t="shared" si="337"/>
        <v>45887</v>
      </c>
      <c r="M2133" s="10">
        <f t="shared" si="338"/>
        <v>46357</v>
      </c>
      <c r="N2133" t="str">
        <f t="shared" si="331"/>
        <v>NORTH</v>
      </c>
      <c r="O2133" t="str">
        <f t="shared" si="332"/>
        <v>MED</v>
      </c>
      <c r="P2133" t="str">
        <f t="shared" si="333"/>
        <v>APG&amp;E</v>
      </c>
      <c r="Q2133">
        <f t="shared" si="334"/>
        <v>24</v>
      </c>
      <c r="R2133">
        <v>0</v>
      </c>
      <c r="S2133">
        <f>200</f>
        <v>200</v>
      </c>
      <c r="T2133" s="9">
        <f t="shared" si="339"/>
        <v>72.811932949799598</v>
      </c>
      <c r="U2133">
        <f>0</f>
        <v>0</v>
      </c>
      <c r="V2133" s="9">
        <f t="shared" si="335"/>
        <v>72.811932949799598</v>
      </c>
      <c r="W2133" s="9">
        <f>0</f>
        <v>0</v>
      </c>
      <c r="X2133" s="9">
        <f>0</f>
        <v>0</v>
      </c>
      <c r="Y2133" s="9">
        <f>0</f>
        <v>0</v>
      </c>
      <c r="Z2133" s="9">
        <f>0</f>
        <v>0</v>
      </c>
      <c r="AA2133">
        <f>10</f>
        <v>10</v>
      </c>
    </row>
    <row r="2134" spans="1:27" x14ac:dyDescent="0.55000000000000004">
      <c r="A2134" s="10">
        <v>46357</v>
      </c>
      <c r="B2134" t="s">
        <v>11</v>
      </c>
      <c r="C2134" t="s">
        <v>25</v>
      </c>
      <c r="D2134" t="s">
        <v>22</v>
      </c>
      <c r="E2134" t="s">
        <v>28</v>
      </c>
      <c r="F2134" t="s">
        <v>18</v>
      </c>
      <c r="G2134" t="s">
        <v>16</v>
      </c>
      <c r="H2134">
        <v>7.2195422650401397</v>
      </c>
      <c r="J2134">
        <f t="shared" si="336"/>
        <v>2133</v>
      </c>
      <c r="K2134" t="str">
        <f t="shared" si="330"/>
        <v>OncorNorth LZ</v>
      </c>
      <c r="L2134" s="10">
        <f t="shared" si="337"/>
        <v>45887</v>
      </c>
      <c r="M2134" s="10">
        <f t="shared" si="338"/>
        <v>46357</v>
      </c>
      <c r="N2134" t="str">
        <f t="shared" si="331"/>
        <v>NORTH</v>
      </c>
      <c r="O2134" t="str">
        <f t="shared" si="332"/>
        <v>MED</v>
      </c>
      <c r="P2134" t="str">
        <f t="shared" si="333"/>
        <v>APG&amp;E</v>
      </c>
      <c r="Q2134">
        <f t="shared" si="334"/>
        <v>36</v>
      </c>
      <c r="R2134">
        <v>0</v>
      </c>
      <c r="S2134">
        <f>200</f>
        <v>200</v>
      </c>
      <c r="T2134" s="9">
        <f t="shared" si="339"/>
        <v>72.195422650401397</v>
      </c>
      <c r="U2134">
        <f>0</f>
        <v>0</v>
      </c>
      <c r="V2134" s="9">
        <f t="shared" si="335"/>
        <v>72.195422650401397</v>
      </c>
      <c r="W2134" s="9">
        <f>0</f>
        <v>0</v>
      </c>
      <c r="X2134" s="9">
        <f>0</f>
        <v>0</v>
      </c>
      <c r="Y2134" s="9">
        <f>0</f>
        <v>0</v>
      </c>
      <c r="Z2134" s="9">
        <f>0</f>
        <v>0</v>
      </c>
      <c r="AA2134">
        <f>10</f>
        <v>10</v>
      </c>
    </row>
    <row r="2135" spans="1:27" x14ac:dyDescent="0.55000000000000004">
      <c r="A2135" s="10">
        <v>46357</v>
      </c>
      <c r="B2135" t="s">
        <v>11</v>
      </c>
      <c r="C2135" t="s">
        <v>25</v>
      </c>
      <c r="D2135" t="s">
        <v>22</v>
      </c>
      <c r="E2135" t="s">
        <v>28</v>
      </c>
      <c r="F2135" t="s">
        <v>29</v>
      </c>
      <c r="G2135" t="s">
        <v>16</v>
      </c>
      <c r="H2135">
        <v>7.2664944704233099</v>
      </c>
      <c r="J2135">
        <f t="shared" si="336"/>
        <v>2134</v>
      </c>
      <c r="K2135" t="str">
        <f t="shared" si="330"/>
        <v>OncorNorth LZ</v>
      </c>
      <c r="L2135" s="10">
        <f t="shared" si="337"/>
        <v>45887</v>
      </c>
      <c r="M2135" s="10">
        <f t="shared" si="338"/>
        <v>46357</v>
      </c>
      <c r="N2135" t="str">
        <f t="shared" si="331"/>
        <v>NORTH</v>
      </c>
      <c r="O2135" t="str">
        <f t="shared" si="332"/>
        <v>MED</v>
      </c>
      <c r="P2135" t="str">
        <f t="shared" si="333"/>
        <v>APG&amp;E</v>
      </c>
      <c r="Q2135">
        <f t="shared" si="334"/>
        <v>48</v>
      </c>
      <c r="R2135">
        <v>0</v>
      </c>
      <c r="S2135">
        <f>200</f>
        <v>200</v>
      </c>
      <c r="T2135" s="9">
        <f t="shared" si="339"/>
        <v>72.664944704233093</v>
      </c>
      <c r="U2135">
        <f>0</f>
        <v>0</v>
      </c>
      <c r="V2135" s="9">
        <f t="shared" si="335"/>
        <v>72.664944704233093</v>
      </c>
      <c r="W2135" s="9">
        <f>0</f>
        <v>0</v>
      </c>
      <c r="X2135" s="9">
        <f>0</f>
        <v>0</v>
      </c>
      <c r="Y2135" s="9">
        <f>0</f>
        <v>0</v>
      </c>
      <c r="Z2135" s="9">
        <f>0</f>
        <v>0</v>
      </c>
      <c r="AA2135">
        <f>10</f>
        <v>10</v>
      </c>
    </row>
    <row r="2136" spans="1:27" x14ac:dyDescent="0.55000000000000004">
      <c r="A2136" s="10">
        <v>46388</v>
      </c>
      <c r="B2136" t="s">
        <v>11</v>
      </c>
      <c r="C2136" t="s">
        <v>25</v>
      </c>
      <c r="D2136" t="s">
        <v>22</v>
      </c>
      <c r="E2136" t="s">
        <v>28</v>
      </c>
      <c r="F2136" t="s">
        <v>15</v>
      </c>
      <c r="G2136" t="s">
        <v>16</v>
      </c>
      <c r="H2136">
        <v>7.2823035491163104</v>
      </c>
      <c r="J2136">
        <f t="shared" si="336"/>
        <v>2135</v>
      </c>
      <c r="K2136" t="str">
        <f t="shared" si="330"/>
        <v>OncorNorth LZ</v>
      </c>
      <c r="L2136" s="10">
        <f t="shared" si="337"/>
        <v>45887</v>
      </c>
      <c r="M2136" s="10">
        <f t="shared" si="338"/>
        <v>46388</v>
      </c>
      <c r="N2136" t="str">
        <f t="shared" si="331"/>
        <v>NORTH</v>
      </c>
      <c r="O2136" t="str">
        <f t="shared" si="332"/>
        <v>MED</v>
      </c>
      <c r="P2136" t="str">
        <f t="shared" si="333"/>
        <v>APG&amp;E</v>
      </c>
      <c r="Q2136">
        <f t="shared" si="334"/>
        <v>12</v>
      </c>
      <c r="R2136">
        <v>0</v>
      </c>
      <c r="S2136">
        <f>200</f>
        <v>200</v>
      </c>
      <c r="T2136" s="9">
        <f t="shared" si="339"/>
        <v>72.823035491163097</v>
      </c>
      <c r="U2136">
        <f>0</f>
        <v>0</v>
      </c>
      <c r="V2136" s="9">
        <f t="shared" si="335"/>
        <v>72.823035491163097</v>
      </c>
      <c r="W2136" s="9">
        <f>0</f>
        <v>0</v>
      </c>
      <c r="X2136" s="9">
        <f>0</f>
        <v>0</v>
      </c>
      <c r="Y2136" s="9">
        <f>0</f>
        <v>0</v>
      </c>
      <c r="Z2136" s="9">
        <f>0</f>
        <v>0</v>
      </c>
      <c r="AA2136">
        <f>10</f>
        <v>10</v>
      </c>
    </row>
    <row r="2137" spans="1:27" x14ac:dyDescent="0.55000000000000004">
      <c r="A2137" s="10">
        <v>46388</v>
      </c>
      <c r="B2137" t="s">
        <v>11</v>
      </c>
      <c r="C2137" t="s">
        <v>25</v>
      </c>
      <c r="D2137" t="s">
        <v>22</v>
      </c>
      <c r="E2137" t="s">
        <v>28</v>
      </c>
      <c r="F2137" t="s">
        <v>17</v>
      </c>
      <c r="G2137" t="s">
        <v>16</v>
      </c>
      <c r="H2137">
        <v>7.2906312296029396</v>
      </c>
      <c r="J2137">
        <f t="shared" si="336"/>
        <v>2136</v>
      </c>
      <c r="K2137" t="str">
        <f t="shared" si="330"/>
        <v>OncorNorth LZ</v>
      </c>
      <c r="L2137" s="10">
        <f t="shared" si="337"/>
        <v>45887</v>
      </c>
      <c r="M2137" s="10">
        <f t="shared" si="338"/>
        <v>46388</v>
      </c>
      <c r="N2137" t="str">
        <f t="shared" si="331"/>
        <v>NORTH</v>
      </c>
      <c r="O2137" t="str">
        <f t="shared" si="332"/>
        <v>MED</v>
      </c>
      <c r="P2137" t="str">
        <f t="shared" si="333"/>
        <v>APG&amp;E</v>
      </c>
      <c r="Q2137">
        <f t="shared" si="334"/>
        <v>24</v>
      </c>
      <c r="R2137">
        <v>0</v>
      </c>
      <c r="S2137">
        <f>200</f>
        <v>200</v>
      </c>
      <c r="T2137" s="9">
        <f t="shared" si="339"/>
        <v>72.906312296029398</v>
      </c>
      <c r="U2137">
        <f>0</f>
        <v>0</v>
      </c>
      <c r="V2137" s="9">
        <f t="shared" si="335"/>
        <v>72.906312296029398</v>
      </c>
      <c r="W2137" s="9">
        <f>0</f>
        <v>0</v>
      </c>
      <c r="X2137" s="9">
        <f>0</f>
        <v>0</v>
      </c>
      <c r="Y2137" s="9">
        <f>0</f>
        <v>0</v>
      </c>
      <c r="Z2137" s="9">
        <f>0</f>
        <v>0</v>
      </c>
      <c r="AA2137">
        <f>10</f>
        <v>10</v>
      </c>
    </row>
    <row r="2138" spans="1:27" x14ac:dyDescent="0.55000000000000004">
      <c r="A2138" s="10">
        <v>46388</v>
      </c>
      <c r="B2138" t="s">
        <v>11</v>
      </c>
      <c r="C2138" t="s">
        <v>25</v>
      </c>
      <c r="D2138" t="s">
        <v>22</v>
      </c>
      <c r="E2138" t="s">
        <v>28</v>
      </c>
      <c r="F2138" t="s">
        <v>18</v>
      </c>
      <c r="G2138" t="s">
        <v>16</v>
      </c>
      <c r="H2138">
        <v>7.2236847523880003</v>
      </c>
      <c r="J2138">
        <f t="shared" si="336"/>
        <v>2137</v>
      </c>
      <c r="K2138" t="str">
        <f t="shared" si="330"/>
        <v>OncorNorth LZ</v>
      </c>
      <c r="L2138" s="10">
        <f t="shared" si="337"/>
        <v>45887</v>
      </c>
      <c r="M2138" s="10">
        <f t="shared" si="338"/>
        <v>46388</v>
      </c>
      <c r="N2138" t="str">
        <f t="shared" si="331"/>
        <v>NORTH</v>
      </c>
      <c r="O2138" t="str">
        <f t="shared" si="332"/>
        <v>MED</v>
      </c>
      <c r="P2138" t="str">
        <f t="shared" si="333"/>
        <v>APG&amp;E</v>
      </c>
      <c r="Q2138">
        <f t="shared" si="334"/>
        <v>36</v>
      </c>
      <c r="R2138">
        <v>0</v>
      </c>
      <c r="S2138">
        <f>200</f>
        <v>200</v>
      </c>
      <c r="T2138" s="9">
        <f t="shared" si="339"/>
        <v>72.236847523880002</v>
      </c>
      <c r="U2138">
        <f>0</f>
        <v>0</v>
      </c>
      <c r="V2138" s="9">
        <f t="shared" si="335"/>
        <v>72.236847523880002</v>
      </c>
      <c r="W2138" s="9">
        <f>0</f>
        <v>0</v>
      </c>
      <c r="X2138" s="9">
        <f>0</f>
        <v>0</v>
      </c>
      <c r="Y2138" s="9">
        <f>0</f>
        <v>0</v>
      </c>
      <c r="Z2138" s="9">
        <f>0</f>
        <v>0</v>
      </c>
      <c r="AA2138">
        <f>10</f>
        <v>10</v>
      </c>
    </row>
    <row r="2139" spans="1:27" x14ac:dyDescent="0.55000000000000004">
      <c r="A2139" s="10">
        <v>46388</v>
      </c>
      <c r="B2139" t="s">
        <v>11</v>
      </c>
      <c r="C2139" t="s">
        <v>25</v>
      </c>
      <c r="D2139" t="s">
        <v>22</v>
      </c>
      <c r="E2139" t="s">
        <v>28</v>
      </c>
      <c r="F2139" t="s">
        <v>29</v>
      </c>
      <c r="G2139" t="s">
        <v>16</v>
      </c>
      <c r="H2139">
        <v>7.2693390724179698</v>
      </c>
      <c r="J2139">
        <f t="shared" si="336"/>
        <v>2138</v>
      </c>
      <c r="K2139" t="str">
        <f t="shared" si="330"/>
        <v>OncorNorth LZ</v>
      </c>
      <c r="L2139" s="10">
        <f t="shared" si="337"/>
        <v>45887</v>
      </c>
      <c r="M2139" s="10">
        <f t="shared" si="338"/>
        <v>46388</v>
      </c>
      <c r="N2139" t="str">
        <f t="shared" si="331"/>
        <v>NORTH</v>
      </c>
      <c r="O2139" t="str">
        <f t="shared" si="332"/>
        <v>MED</v>
      </c>
      <c r="P2139" t="str">
        <f t="shared" si="333"/>
        <v>APG&amp;E</v>
      </c>
      <c r="Q2139">
        <f t="shared" si="334"/>
        <v>48</v>
      </c>
      <c r="R2139">
        <v>0</v>
      </c>
      <c r="S2139">
        <f>200</f>
        <v>200</v>
      </c>
      <c r="T2139" s="9">
        <f t="shared" si="339"/>
        <v>72.693390724179693</v>
      </c>
      <c r="U2139">
        <f>0</f>
        <v>0</v>
      </c>
      <c r="V2139" s="9">
        <f t="shared" si="335"/>
        <v>72.693390724179693</v>
      </c>
      <c r="W2139" s="9">
        <f>0</f>
        <v>0</v>
      </c>
      <c r="X2139" s="9">
        <f>0</f>
        <v>0</v>
      </c>
      <c r="Y2139" s="9">
        <f>0</f>
        <v>0</v>
      </c>
      <c r="Z2139" s="9">
        <f>0</f>
        <v>0</v>
      </c>
      <c r="AA2139">
        <f>10</f>
        <v>10</v>
      </c>
    </row>
    <row r="2140" spans="1:27" x14ac:dyDescent="0.55000000000000004">
      <c r="A2140" s="10">
        <v>46419</v>
      </c>
      <c r="B2140" t="s">
        <v>11</v>
      </c>
      <c r="C2140" t="s">
        <v>25</v>
      </c>
      <c r="D2140" t="s">
        <v>22</v>
      </c>
      <c r="E2140" t="s">
        <v>28</v>
      </c>
      <c r="F2140" t="s">
        <v>15</v>
      </c>
      <c r="G2140" t="s">
        <v>16</v>
      </c>
      <c r="H2140">
        <v>7.3285048651822304</v>
      </c>
      <c r="J2140">
        <f t="shared" si="336"/>
        <v>2139</v>
      </c>
      <c r="K2140" t="str">
        <f t="shared" si="330"/>
        <v>OncorNorth LZ</v>
      </c>
      <c r="L2140" s="10">
        <f t="shared" si="337"/>
        <v>45887</v>
      </c>
      <c r="M2140" s="10">
        <f t="shared" si="338"/>
        <v>46419</v>
      </c>
      <c r="N2140" t="str">
        <f t="shared" si="331"/>
        <v>NORTH</v>
      </c>
      <c r="O2140" t="str">
        <f t="shared" si="332"/>
        <v>MED</v>
      </c>
      <c r="P2140" t="str">
        <f t="shared" si="333"/>
        <v>APG&amp;E</v>
      </c>
      <c r="Q2140">
        <f t="shared" si="334"/>
        <v>12</v>
      </c>
      <c r="R2140">
        <v>0</v>
      </c>
      <c r="S2140">
        <f>200</f>
        <v>200</v>
      </c>
      <c r="T2140" s="9">
        <f t="shared" si="339"/>
        <v>73.285048651822308</v>
      </c>
      <c r="U2140">
        <f>0</f>
        <v>0</v>
      </c>
      <c r="V2140" s="9">
        <f t="shared" si="335"/>
        <v>73.285048651822308</v>
      </c>
      <c r="W2140" s="9">
        <f>0</f>
        <v>0</v>
      </c>
      <c r="X2140" s="9">
        <f>0</f>
        <v>0</v>
      </c>
      <c r="Y2140" s="9">
        <f>0</f>
        <v>0</v>
      </c>
      <c r="Z2140" s="9">
        <f>0</f>
        <v>0</v>
      </c>
      <c r="AA2140">
        <f>10</f>
        <v>10</v>
      </c>
    </row>
    <row r="2141" spans="1:27" x14ac:dyDescent="0.55000000000000004">
      <c r="A2141" s="10">
        <v>46419</v>
      </c>
      <c r="B2141" t="s">
        <v>11</v>
      </c>
      <c r="C2141" t="s">
        <v>25</v>
      </c>
      <c r="D2141" t="s">
        <v>22</v>
      </c>
      <c r="E2141" t="s">
        <v>28</v>
      </c>
      <c r="F2141" t="s">
        <v>17</v>
      </c>
      <c r="G2141" t="s">
        <v>16</v>
      </c>
      <c r="H2141">
        <v>7.3295374741599604</v>
      </c>
      <c r="J2141">
        <f t="shared" si="336"/>
        <v>2140</v>
      </c>
      <c r="K2141" t="str">
        <f t="shared" si="330"/>
        <v>OncorNorth LZ</v>
      </c>
      <c r="L2141" s="10">
        <f t="shared" si="337"/>
        <v>45887</v>
      </c>
      <c r="M2141" s="10">
        <f t="shared" si="338"/>
        <v>46419</v>
      </c>
      <c r="N2141" t="str">
        <f t="shared" si="331"/>
        <v>NORTH</v>
      </c>
      <c r="O2141" t="str">
        <f t="shared" si="332"/>
        <v>MED</v>
      </c>
      <c r="P2141" t="str">
        <f t="shared" si="333"/>
        <v>APG&amp;E</v>
      </c>
      <c r="Q2141">
        <f t="shared" si="334"/>
        <v>24</v>
      </c>
      <c r="R2141">
        <v>0</v>
      </c>
      <c r="S2141">
        <f>200</f>
        <v>200</v>
      </c>
      <c r="T2141" s="9">
        <f t="shared" si="339"/>
        <v>73.295374741599602</v>
      </c>
      <c r="U2141">
        <f>0</f>
        <v>0</v>
      </c>
      <c r="V2141" s="9">
        <f t="shared" si="335"/>
        <v>73.295374741599602</v>
      </c>
      <c r="W2141" s="9">
        <f>0</f>
        <v>0</v>
      </c>
      <c r="X2141" s="9">
        <f>0</f>
        <v>0</v>
      </c>
      <c r="Y2141" s="9">
        <f>0</f>
        <v>0</v>
      </c>
      <c r="Z2141" s="9">
        <f>0</f>
        <v>0</v>
      </c>
      <c r="AA2141">
        <f>10</f>
        <v>10</v>
      </c>
    </row>
    <row r="2142" spans="1:27" x14ac:dyDescent="0.55000000000000004">
      <c r="A2142" s="10">
        <v>46419</v>
      </c>
      <c r="B2142" t="s">
        <v>11</v>
      </c>
      <c r="C2142" t="s">
        <v>25</v>
      </c>
      <c r="D2142" t="s">
        <v>22</v>
      </c>
      <c r="E2142" t="s">
        <v>28</v>
      </c>
      <c r="F2142" t="s">
        <v>18</v>
      </c>
      <c r="G2142" t="s">
        <v>16</v>
      </c>
      <c r="H2142">
        <v>7.2544529236052799</v>
      </c>
      <c r="J2142">
        <f t="shared" si="336"/>
        <v>2141</v>
      </c>
      <c r="K2142" t="str">
        <f t="shared" si="330"/>
        <v>OncorNorth LZ</v>
      </c>
      <c r="L2142" s="10">
        <f t="shared" si="337"/>
        <v>45887</v>
      </c>
      <c r="M2142" s="10">
        <f t="shared" si="338"/>
        <v>46419</v>
      </c>
      <c r="N2142" t="str">
        <f t="shared" si="331"/>
        <v>NORTH</v>
      </c>
      <c r="O2142" t="str">
        <f t="shared" si="332"/>
        <v>MED</v>
      </c>
      <c r="P2142" t="str">
        <f t="shared" si="333"/>
        <v>APG&amp;E</v>
      </c>
      <c r="Q2142">
        <f t="shared" si="334"/>
        <v>36</v>
      </c>
      <c r="R2142">
        <v>0</v>
      </c>
      <c r="S2142">
        <f>200</f>
        <v>200</v>
      </c>
      <c r="T2142" s="9">
        <f t="shared" si="339"/>
        <v>72.544529236052796</v>
      </c>
      <c r="U2142">
        <f>0</f>
        <v>0</v>
      </c>
      <c r="V2142" s="9">
        <f t="shared" si="335"/>
        <v>72.544529236052796</v>
      </c>
      <c r="W2142" s="9">
        <f>0</f>
        <v>0</v>
      </c>
      <c r="X2142" s="9">
        <f>0</f>
        <v>0</v>
      </c>
      <c r="Y2142" s="9">
        <f>0</f>
        <v>0</v>
      </c>
      <c r="Z2142" s="9">
        <f>0</f>
        <v>0</v>
      </c>
      <c r="AA2142">
        <f>10</f>
        <v>10</v>
      </c>
    </row>
    <row r="2143" spans="1:27" x14ac:dyDescent="0.55000000000000004">
      <c r="A2143" s="10">
        <v>46419</v>
      </c>
      <c r="B2143" t="s">
        <v>11</v>
      </c>
      <c r="C2143" t="s">
        <v>25</v>
      </c>
      <c r="D2143" t="s">
        <v>22</v>
      </c>
      <c r="E2143" t="s">
        <v>28</v>
      </c>
      <c r="F2143" t="s">
        <v>29</v>
      </c>
      <c r="G2143" t="s">
        <v>16</v>
      </c>
      <c r="H2143">
        <v>7.2961022478676902</v>
      </c>
      <c r="J2143">
        <f t="shared" si="336"/>
        <v>2142</v>
      </c>
      <c r="K2143" t="str">
        <f t="shared" si="330"/>
        <v>OncorNorth LZ</v>
      </c>
      <c r="L2143" s="10">
        <f t="shared" si="337"/>
        <v>45887</v>
      </c>
      <c r="M2143" s="10">
        <f t="shared" si="338"/>
        <v>46419</v>
      </c>
      <c r="N2143" t="str">
        <f t="shared" si="331"/>
        <v>NORTH</v>
      </c>
      <c r="O2143" t="str">
        <f t="shared" si="332"/>
        <v>MED</v>
      </c>
      <c r="P2143" t="str">
        <f t="shared" si="333"/>
        <v>APG&amp;E</v>
      </c>
      <c r="Q2143">
        <f t="shared" si="334"/>
        <v>48</v>
      </c>
      <c r="R2143">
        <v>0</v>
      </c>
      <c r="S2143">
        <f>200</f>
        <v>200</v>
      </c>
      <c r="T2143" s="9">
        <f t="shared" si="339"/>
        <v>72.961022478676909</v>
      </c>
      <c r="U2143">
        <f>0</f>
        <v>0</v>
      </c>
      <c r="V2143" s="9">
        <f t="shared" si="335"/>
        <v>72.961022478676909</v>
      </c>
      <c r="W2143" s="9">
        <f>0</f>
        <v>0</v>
      </c>
      <c r="X2143" s="9">
        <f>0</f>
        <v>0</v>
      </c>
      <c r="Y2143" s="9">
        <f>0</f>
        <v>0</v>
      </c>
      <c r="Z2143" s="9">
        <f>0</f>
        <v>0</v>
      </c>
      <c r="AA2143">
        <f>10</f>
        <v>10</v>
      </c>
    </row>
    <row r="2144" spans="1:27" x14ac:dyDescent="0.55000000000000004">
      <c r="A2144" s="10">
        <v>46447</v>
      </c>
      <c r="B2144" t="s">
        <v>11</v>
      </c>
      <c r="C2144" t="s">
        <v>25</v>
      </c>
      <c r="D2144" t="s">
        <v>22</v>
      </c>
      <c r="E2144" t="s">
        <v>28</v>
      </c>
      <c r="F2144" t="s">
        <v>15</v>
      </c>
      <c r="G2144" t="s">
        <v>16</v>
      </c>
      <c r="H2144">
        <v>7.3717471012945497</v>
      </c>
      <c r="J2144">
        <f t="shared" si="336"/>
        <v>2143</v>
      </c>
      <c r="K2144" t="str">
        <f t="shared" si="330"/>
        <v>OncorNorth LZ</v>
      </c>
      <c r="L2144" s="10">
        <f t="shared" si="337"/>
        <v>45887</v>
      </c>
      <c r="M2144" s="10">
        <f t="shared" si="338"/>
        <v>46447</v>
      </c>
      <c r="N2144" t="str">
        <f t="shared" si="331"/>
        <v>NORTH</v>
      </c>
      <c r="O2144" t="str">
        <f t="shared" si="332"/>
        <v>MED</v>
      </c>
      <c r="P2144" t="str">
        <f t="shared" si="333"/>
        <v>APG&amp;E</v>
      </c>
      <c r="Q2144">
        <f t="shared" si="334"/>
        <v>12</v>
      </c>
      <c r="R2144">
        <v>0</v>
      </c>
      <c r="S2144">
        <f>200</f>
        <v>200</v>
      </c>
      <c r="T2144" s="9">
        <f t="shared" si="339"/>
        <v>73.717471012945495</v>
      </c>
      <c r="U2144">
        <f>0</f>
        <v>0</v>
      </c>
      <c r="V2144" s="9">
        <f t="shared" si="335"/>
        <v>73.717471012945495</v>
      </c>
      <c r="W2144" s="9">
        <f>0</f>
        <v>0</v>
      </c>
      <c r="X2144" s="9">
        <f>0</f>
        <v>0</v>
      </c>
      <c r="Y2144" s="9">
        <f>0</f>
        <v>0</v>
      </c>
      <c r="Z2144" s="9">
        <f>0</f>
        <v>0</v>
      </c>
      <c r="AA2144">
        <f>10</f>
        <v>10</v>
      </c>
    </row>
    <row r="2145" spans="1:27" x14ac:dyDescent="0.55000000000000004">
      <c r="A2145" s="10">
        <v>46447</v>
      </c>
      <c r="B2145" t="s">
        <v>11</v>
      </c>
      <c r="C2145" t="s">
        <v>25</v>
      </c>
      <c r="D2145" t="s">
        <v>22</v>
      </c>
      <c r="E2145" t="s">
        <v>28</v>
      </c>
      <c r="F2145" t="s">
        <v>17</v>
      </c>
      <c r="G2145" t="s">
        <v>16</v>
      </c>
      <c r="H2145">
        <v>7.3605025668963497</v>
      </c>
      <c r="J2145">
        <f t="shared" si="336"/>
        <v>2144</v>
      </c>
      <c r="K2145" t="str">
        <f t="shared" si="330"/>
        <v>OncorNorth LZ</v>
      </c>
      <c r="L2145" s="10">
        <f t="shared" si="337"/>
        <v>45887</v>
      </c>
      <c r="M2145" s="10">
        <f t="shared" si="338"/>
        <v>46447</v>
      </c>
      <c r="N2145" t="str">
        <f t="shared" si="331"/>
        <v>NORTH</v>
      </c>
      <c r="O2145" t="str">
        <f t="shared" si="332"/>
        <v>MED</v>
      </c>
      <c r="P2145" t="str">
        <f t="shared" si="333"/>
        <v>APG&amp;E</v>
      </c>
      <c r="Q2145">
        <f t="shared" si="334"/>
        <v>24</v>
      </c>
      <c r="R2145">
        <v>0</v>
      </c>
      <c r="S2145">
        <f>200</f>
        <v>200</v>
      </c>
      <c r="T2145" s="9">
        <f t="shared" si="339"/>
        <v>73.605025668963492</v>
      </c>
      <c r="U2145">
        <f>0</f>
        <v>0</v>
      </c>
      <c r="V2145" s="9">
        <f t="shared" si="335"/>
        <v>73.605025668963492</v>
      </c>
      <c r="W2145" s="9">
        <f>0</f>
        <v>0</v>
      </c>
      <c r="X2145" s="9">
        <f>0</f>
        <v>0</v>
      </c>
      <c r="Y2145" s="9">
        <f>0</f>
        <v>0</v>
      </c>
      <c r="Z2145" s="9">
        <f>0</f>
        <v>0</v>
      </c>
      <c r="AA2145">
        <f>10</f>
        <v>10</v>
      </c>
    </row>
    <row r="2146" spans="1:27" x14ac:dyDescent="0.55000000000000004">
      <c r="A2146" s="10">
        <v>46447</v>
      </c>
      <c r="B2146" t="s">
        <v>11</v>
      </c>
      <c r="C2146" t="s">
        <v>25</v>
      </c>
      <c r="D2146" t="s">
        <v>22</v>
      </c>
      <c r="E2146" t="s">
        <v>28</v>
      </c>
      <c r="F2146" t="s">
        <v>18</v>
      </c>
      <c r="G2146" t="s">
        <v>16</v>
      </c>
      <c r="H2146">
        <v>7.2804822867568797</v>
      </c>
      <c r="J2146">
        <f t="shared" si="336"/>
        <v>2145</v>
      </c>
      <c r="K2146" t="str">
        <f t="shared" si="330"/>
        <v>OncorNorth LZ</v>
      </c>
      <c r="L2146" s="10">
        <f t="shared" si="337"/>
        <v>45887</v>
      </c>
      <c r="M2146" s="10">
        <f t="shared" si="338"/>
        <v>46447</v>
      </c>
      <c r="N2146" t="str">
        <f t="shared" si="331"/>
        <v>NORTH</v>
      </c>
      <c r="O2146" t="str">
        <f t="shared" si="332"/>
        <v>MED</v>
      </c>
      <c r="P2146" t="str">
        <f t="shared" si="333"/>
        <v>APG&amp;E</v>
      </c>
      <c r="Q2146">
        <f t="shared" si="334"/>
        <v>36</v>
      </c>
      <c r="R2146">
        <v>0</v>
      </c>
      <c r="S2146">
        <f>200</f>
        <v>200</v>
      </c>
      <c r="T2146" s="9">
        <f t="shared" si="339"/>
        <v>72.804822867568802</v>
      </c>
      <c r="U2146">
        <f>0</f>
        <v>0</v>
      </c>
      <c r="V2146" s="9">
        <f t="shared" si="335"/>
        <v>72.804822867568802</v>
      </c>
      <c r="W2146" s="9">
        <f>0</f>
        <v>0</v>
      </c>
      <c r="X2146" s="9">
        <f>0</f>
        <v>0</v>
      </c>
      <c r="Y2146" s="9">
        <f>0</f>
        <v>0</v>
      </c>
      <c r="Z2146" s="9">
        <f>0</f>
        <v>0</v>
      </c>
      <c r="AA2146">
        <f>10</f>
        <v>10</v>
      </c>
    </row>
    <row r="2147" spans="1:27" x14ac:dyDescent="0.55000000000000004">
      <c r="A2147" s="10">
        <v>46447</v>
      </c>
      <c r="B2147" t="s">
        <v>11</v>
      </c>
      <c r="C2147" t="s">
        <v>25</v>
      </c>
      <c r="D2147" t="s">
        <v>22</v>
      </c>
      <c r="E2147" t="s">
        <v>28</v>
      </c>
      <c r="F2147" t="s">
        <v>29</v>
      </c>
      <c r="G2147" t="s">
        <v>16</v>
      </c>
      <c r="H2147">
        <v>7.3199946666217501</v>
      </c>
      <c r="J2147">
        <f t="shared" si="336"/>
        <v>2146</v>
      </c>
      <c r="K2147" t="str">
        <f t="shared" si="330"/>
        <v>OncorNorth LZ</v>
      </c>
      <c r="L2147" s="10">
        <f t="shared" si="337"/>
        <v>45887</v>
      </c>
      <c r="M2147" s="10">
        <f t="shared" si="338"/>
        <v>46447</v>
      </c>
      <c r="N2147" t="str">
        <f t="shared" si="331"/>
        <v>NORTH</v>
      </c>
      <c r="O2147" t="str">
        <f t="shared" si="332"/>
        <v>MED</v>
      </c>
      <c r="P2147" t="str">
        <f t="shared" si="333"/>
        <v>APG&amp;E</v>
      </c>
      <c r="Q2147">
        <f t="shared" si="334"/>
        <v>48</v>
      </c>
      <c r="R2147">
        <v>0</v>
      </c>
      <c r="S2147">
        <f>200</f>
        <v>200</v>
      </c>
      <c r="T2147" s="9">
        <f t="shared" si="339"/>
        <v>73.1999466662175</v>
      </c>
      <c r="U2147">
        <f>0</f>
        <v>0</v>
      </c>
      <c r="V2147" s="9">
        <f t="shared" si="335"/>
        <v>73.1999466662175</v>
      </c>
      <c r="W2147" s="9">
        <f>0</f>
        <v>0</v>
      </c>
      <c r="X2147" s="9">
        <f>0</f>
        <v>0</v>
      </c>
      <c r="Y2147" s="9">
        <f>0</f>
        <v>0</v>
      </c>
      <c r="Z2147" s="9">
        <f>0</f>
        <v>0</v>
      </c>
      <c r="AA2147">
        <f>10</f>
        <v>10</v>
      </c>
    </row>
    <row r="2148" spans="1:27" x14ac:dyDescent="0.55000000000000004">
      <c r="A2148" s="10">
        <v>46478</v>
      </c>
      <c r="B2148" t="s">
        <v>11</v>
      </c>
      <c r="C2148" t="s">
        <v>25</v>
      </c>
      <c r="D2148" t="s">
        <v>22</v>
      </c>
      <c r="E2148" t="s">
        <v>28</v>
      </c>
      <c r="F2148" t="s">
        <v>15</v>
      </c>
      <c r="G2148" t="s">
        <v>16</v>
      </c>
      <c r="H2148">
        <v>7.3760301457327104</v>
      </c>
      <c r="J2148">
        <f t="shared" si="336"/>
        <v>2147</v>
      </c>
      <c r="K2148" t="str">
        <f t="shared" si="330"/>
        <v>OncorNorth LZ</v>
      </c>
      <c r="L2148" s="10">
        <f t="shared" si="337"/>
        <v>45887</v>
      </c>
      <c r="M2148" s="10">
        <f t="shared" si="338"/>
        <v>46478</v>
      </c>
      <c r="N2148" t="str">
        <f t="shared" si="331"/>
        <v>NORTH</v>
      </c>
      <c r="O2148" t="str">
        <f t="shared" si="332"/>
        <v>MED</v>
      </c>
      <c r="P2148" t="str">
        <f t="shared" si="333"/>
        <v>APG&amp;E</v>
      </c>
      <c r="Q2148">
        <f t="shared" si="334"/>
        <v>12</v>
      </c>
      <c r="R2148">
        <v>0</v>
      </c>
      <c r="S2148">
        <f>200</f>
        <v>200</v>
      </c>
      <c r="T2148" s="9">
        <f t="shared" si="339"/>
        <v>73.760301457327103</v>
      </c>
      <c r="U2148">
        <f>0</f>
        <v>0</v>
      </c>
      <c r="V2148" s="9">
        <f t="shared" si="335"/>
        <v>73.760301457327103</v>
      </c>
      <c r="W2148" s="9">
        <f>0</f>
        <v>0</v>
      </c>
      <c r="X2148" s="9">
        <f>0</f>
        <v>0</v>
      </c>
      <c r="Y2148" s="9">
        <f>0</f>
        <v>0</v>
      </c>
      <c r="Z2148" s="9">
        <f>0</f>
        <v>0</v>
      </c>
      <c r="AA2148">
        <f>10</f>
        <v>10</v>
      </c>
    </row>
    <row r="2149" spans="1:27" x14ac:dyDescent="0.55000000000000004">
      <c r="A2149" s="10">
        <v>46478</v>
      </c>
      <c r="B2149" t="s">
        <v>11</v>
      </c>
      <c r="C2149" t="s">
        <v>25</v>
      </c>
      <c r="D2149" t="s">
        <v>22</v>
      </c>
      <c r="E2149" t="s">
        <v>28</v>
      </c>
      <c r="F2149" t="s">
        <v>17</v>
      </c>
      <c r="G2149" t="s">
        <v>16</v>
      </c>
      <c r="H2149">
        <v>7.3566848278955801</v>
      </c>
      <c r="J2149">
        <f t="shared" si="336"/>
        <v>2148</v>
      </c>
      <c r="K2149" t="str">
        <f t="shared" si="330"/>
        <v>OncorNorth LZ</v>
      </c>
      <c r="L2149" s="10">
        <f t="shared" si="337"/>
        <v>45887</v>
      </c>
      <c r="M2149" s="10">
        <f t="shared" si="338"/>
        <v>46478</v>
      </c>
      <c r="N2149" t="str">
        <f t="shared" si="331"/>
        <v>NORTH</v>
      </c>
      <c r="O2149" t="str">
        <f t="shared" si="332"/>
        <v>MED</v>
      </c>
      <c r="P2149" t="str">
        <f t="shared" si="333"/>
        <v>APG&amp;E</v>
      </c>
      <c r="Q2149">
        <f t="shared" si="334"/>
        <v>24</v>
      </c>
      <c r="R2149">
        <v>0</v>
      </c>
      <c r="S2149">
        <f>200</f>
        <v>200</v>
      </c>
      <c r="T2149" s="9">
        <f t="shared" si="339"/>
        <v>73.566848278955803</v>
      </c>
      <c r="U2149">
        <f>0</f>
        <v>0</v>
      </c>
      <c r="V2149" s="9">
        <f t="shared" si="335"/>
        <v>73.566848278955803</v>
      </c>
      <c r="W2149" s="9">
        <f>0</f>
        <v>0</v>
      </c>
      <c r="X2149" s="9">
        <f>0</f>
        <v>0</v>
      </c>
      <c r="Y2149" s="9">
        <f>0</f>
        <v>0</v>
      </c>
      <c r="Z2149" s="9">
        <f>0</f>
        <v>0</v>
      </c>
      <c r="AA2149">
        <f>10</f>
        <v>10</v>
      </c>
    </row>
    <row r="2150" spans="1:27" x14ac:dyDescent="0.55000000000000004">
      <c r="A2150" s="10">
        <v>46478</v>
      </c>
      <c r="B2150" t="s">
        <v>11</v>
      </c>
      <c r="C2150" t="s">
        <v>25</v>
      </c>
      <c r="D2150" t="s">
        <v>22</v>
      </c>
      <c r="E2150" t="s">
        <v>28</v>
      </c>
      <c r="F2150" t="s">
        <v>18</v>
      </c>
      <c r="G2150" t="s">
        <v>16</v>
      </c>
      <c r="H2150">
        <v>7.2837619655396404</v>
      </c>
      <c r="J2150">
        <f t="shared" si="336"/>
        <v>2149</v>
      </c>
      <c r="K2150" t="str">
        <f t="shared" si="330"/>
        <v>OncorNorth LZ</v>
      </c>
      <c r="L2150" s="10">
        <f t="shared" si="337"/>
        <v>45887</v>
      </c>
      <c r="M2150" s="10">
        <f t="shared" si="338"/>
        <v>46478</v>
      </c>
      <c r="N2150" t="str">
        <f t="shared" si="331"/>
        <v>NORTH</v>
      </c>
      <c r="O2150" t="str">
        <f t="shared" si="332"/>
        <v>MED</v>
      </c>
      <c r="P2150" t="str">
        <f t="shared" si="333"/>
        <v>APG&amp;E</v>
      </c>
      <c r="Q2150">
        <f t="shared" si="334"/>
        <v>36</v>
      </c>
      <c r="R2150">
        <v>0</v>
      </c>
      <c r="S2150">
        <f>200</f>
        <v>200</v>
      </c>
      <c r="T2150" s="9">
        <f t="shared" si="339"/>
        <v>72.837619655396409</v>
      </c>
      <c r="U2150">
        <f>0</f>
        <v>0</v>
      </c>
      <c r="V2150" s="9">
        <f t="shared" si="335"/>
        <v>72.837619655396409</v>
      </c>
      <c r="W2150" s="9">
        <f>0</f>
        <v>0</v>
      </c>
      <c r="X2150" s="9">
        <f>0</f>
        <v>0</v>
      </c>
      <c r="Y2150" s="9">
        <f>0</f>
        <v>0</v>
      </c>
      <c r="Z2150" s="9">
        <f>0</f>
        <v>0</v>
      </c>
      <c r="AA2150">
        <f>10</f>
        <v>10</v>
      </c>
    </row>
    <row r="2151" spans="1:27" x14ac:dyDescent="0.55000000000000004">
      <c r="A2151" s="10">
        <v>46508</v>
      </c>
      <c r="B2151" t="s">
        <v>11</v>
      </c>
      <c r="C2151" t="s">
        <v>25</v>
      </c>
      <c r="D2151" t="s">
        <v>22</v>
      </c>
      <c r="E2151" t="s">
        <v>28</v>
      </c>
      <c r="F2151" t="s">
        <v>15</v>
      </c>
      <c r="G2151" t="s">
        <v>16</v>
      </c>
      <c r="H2151">
        <v>7.37144345537929</v>
      </c>
      <c r="J2151">
        <f t="shared" si="336"/>
        <v>2150</v>
      </c>
      <c r="K2151" t="str">
        <f t="shared" si="330"/>
        <v>OncorNorth LZ</v>
      </c>
      <c r="L2151" s="10">
        <f t="shared" si="337"/>
        <v>45887</v>
      </c>
      <c r="M2151" s="10">
        <f t="shared" si="338"/>
        <v>46508</v>
      </c>
      <c r="N2151" t="str">
        <f t="shared" si="331"/>
        <v>NORTH</v>
      </c>
      <c r="O2151" t="str">
        <f t="shared" si="332"/>
        <v>MED</v>
      </c>
      <c r="P2151" t="str">
        <f t="shared" si="333"/>
        <v>APG&amp;E</v>
      </c>
      <c r="Q2151">
        <f t="shared" si="334"/>
        <v>12</v>
      </c>
      <c r="R2151">
        <v>0</v>
      </c>
      <c r="S2151">
        <f>200</f>
        <v>200</v>
      </c>
      <c r="T2151" s="9">
        <f t="shared" si="339"/>
        <v>73.714434553792898</v>
      </c>
      <c r="U2151">
        <f>0</f>
        <v>0</v>
      </c>
      <c r="V2151" s="9">
        <f t="shared" si="335"/>
        <v>73.714434553792898</v>
      </c>
      <c r="W2151" s="9">
        <f>0</f>
        <v>0</v>
      </c>
      <c r="X2151" s="9">
        <f>0</f>
        <v>0</v>
      </c>
      <c r="Y2151" s="9">
        <f>0</f>
        <v>0</v>
      </c>
      <c r="Z2151" s="9">
        <f>0</f>
        <v>0</v>
      </c>
      <c r="AA2151">
        <f>10</f>
        <v>10</v>
      </c>
    </row>
    <row r="2152" spans="1:27" x14ac:dyDescent="0.55000000000000004">
      <c r="A2152" s="10">
        <v>46508</v>
      </c>
      <c r="B2152" t="s">
        <v>11</v>
      </c>
      <c r="C2152" t="s">
        <v>25</v>
      </c>
      <c r="D2152" t="s">
        <v>22</v>
      </c>
      <c r="E2152" t="s">
        <v>28</v>
      </c>
      <c r="F2152" t="s">
        <v>17</v>
      </c>
      <c r="G2152" t="s">
        <v>16</v>
      </c>
      <c r="H2152">
        <v>7.3504913288749396</v>
      </c>
      <c r="J2152">
        <f t="shared" si="336"/>
        <v>2151</v>
      </c>
      <c r="K2152" t="str">
        <f t="shared" si="330"/>
        <v>OncorNorth LZ</v>
      </c>
      <c r="L2152" s="10">
        <f t="shared" si="337"/>
        <v>45887</v>
      </c>
      <c r="M2152" s="10">
        <f t="shared" si="338"/>
        <v>46508</v>
      </c>
      <c r="N2152" t="str">
        <f t="shared" si="331"/>
        <v>NORTH</v>
      </c>
      <c r="O2152" t="str">
        <f t="shared" si="332"/>
        <v>MED</v>
      </c>
      <c r="P2152" t="str">
        <f t="shared" si="333"/>
        <v>APG&amp;E</v>
      </c>
      <c r="Q2152">
        <f t="shared" si="334"/>
        <v>24</v>
      </c>
      <c r="R2152">
        <v>0</v>
      </c>
      <c r="S2152">
        <f>200</f>
        <v>200</v>
      </c>
      <c r="T2152" s="9">
        <f t="shared" si="339"/>
        <v>73.504913288749393</v>
      </c>
      <c r="U2152">
        <f>0</f>
        <v>0</v>
      </c>
      <c r="V2152" s="9">
        <f t="shared" si="335"/>
        <v>73.504913288749393</v>
      </c>
      <c r="W2152" s="9">
        <f>0</f>
        <v>0</v>
      </c>
      <c r="X2152" s="9">
        <f>0</f>
        <v>0</v>
      </c>
      <c r="Y2152" s="9">
        <f>0</f>
        <v>0</v>
      </c>
      <c r="Z2152" s="9">
        <f>0</f>
        <v>0</v>
      </c>
      <c r="AA2152">
        <f>10</f>
        <v>10</v>
      </c>
    </row>
    <row r="2153" spans="1:27" x14ac:dyDescent="0.55000000000000004">
      <c r="A2153" s="10">
        <v>46508</v>
      </c>
      <c r="B2153" t="s">
        <v>11</v>
      </c>
      <c r="C2153" t="s">
        <v>25</v>
      </c>
      <c r="D2153" t="s">
        <v>22</v>
      </c>
      <c r="E2153" t="s">
        <v>28</v>
      </c>
      <c r="F2153" t="s">
        <v>18</v>
      </c>
      <c r="G2153" t="s">
        <v>16</v>
      </c>
      <c r="H2153">
        <v>7.2844016834517404</v>
      </c>
      <c r="J2153">
        <f t="shared" si="336"/>
        <v>2152</v>
      </c>
      <c r="K2153" t="str">
        <f t="shared" si="330"/>
        <v>OncorNorth LZ</v>
      </c>
      <c r="L2153" s="10">
        <f t="shared" si="337"/>
        <v>45887</v>
      </c>
      <c r="M2153" s="10">
        <f t="shared" si="338"/>
        <v>46508</v>
      </c>
      <c r="N2153" t="str">
        <f t="shared" si="331"/>
        <v>NORTH</v>
      </c>
      <c r="O2153" t="str">
        <f t="shared" si="332"/>
        <v>MED</v>
      </c>
      <c r="P2153" t="str">
        <f t="shared" si="333"/>
        <v>APG&amp;E</v>
      </c>
      <c r="Q2153">
        <f t="shared" si="334"/>
        <v>36</v>
      </c>
      <c r="R2153">
        <v>0</v>
      </c>
      <c r="S2153">
        <f>200</f>
        <v>200</v>
      </c>
      <c r="T2153" s="9">
        <f t="shared" si="339"/>
        <v>72.844016834517404</v>
      </c>
      <c r="U2153">
        <f>0</f>
        <v>0</v>
      </c>
      <c r="V2153" s="9">
        <f t="shared" si="335"/>
        <v>72.844016834517404</v>
      </c>
      <c r="W2153" s="9">
        <f>0</f>
        <v>0</v>
      </c>
      <c r="X2153" s="9">
        <f>0</f>
        <v>0</v>
      </c>
      <c r="Y2153" s="9">
        <f>0</f>
        <v>0</v>
      </c>
      <c r="Z2153" s="9">
        <f>0</f>
        <v>0</v>
      </c>
      <c r="AA2153">
        <f>10</f>
        <v>10</v>
      </c>
    </row>
    <row r="2154" spans="1:27" x14ac:dyDescent="0.55000000000000004">
      <c r="A2154" s="10">
        <v>46539</v>
      </c>
      <c r="B2154" t="s">
        <v>11</v>
      </c>
      <c r="C2154" t="s">
        <v>25</v>
      </c>
      <c r="D2154" t="s">
        <v>22</v>
      </c>
      <c r="E2154" t="s">
        <v>28</v>
      </c>
      <c r="F2154" t="s">
        <v>15</v>
      </c>
      <c r="G2154" t="s">
        <v>16</v>
      </c>
      <c r="H2154">
        <v>7.3619248293766102</v>
      </c>
      <c r="J2154">
        <f t="shared" si="336"/>
        <v>2153</v>
      </c>
      <c r="K2154" t="str">
        <f t="shared" si="330"/>
        <v>OncorNorth LZ</v>
      </c>
      <c r="L2154" s="10">
        <f t="shared" si="337"/>
        <v>45887</v>
      </c>
      <c r="M2154" s="10">
        <f t="shared" si="338"/>
        <v>46539</v>
      </c>
      <c r="N2154" t="str">
        <f t="shared" si="331"/>
        <v>NORTH</v>
      </c>
      <c r="O2154" t="str">
        <f t="shared" si="332"/>
        <v>MED</v>
      </c>
      <c r="P2154" t="str">
        <f t="shared" si="333"/>
        <v>APG&amp;E</v>
      </c>
      <c r="Q2154">
        <f t="shared" si="334"/>
        <v>12</v>
      </c>
      <c r="R2154">
        <v>0</v>
      </c>
      <c r="S2154">
        <f>200</f>
        <v>200</v>
      </c>
      <c r="T2154" s="9">
        <f t="shared" si="339"/>
        <v>73.619248293766105</v>
      </c>
      <c r="U2154">
        <f>0</f>
        <v>0</v>
      </c>
      <c r="V2154" s="9">
        <f t="shared" si="335"/>
        <v>73.619248293766105</v>
      </c>
      <c r="W2154" s="9">
        <f>0</f>
        <v>0</v>
      </c>
      <c r="X2154" s="9">
        <f>0</f>
        <v>0</v>
      </c>
      <c r="Y2154" s="9">
        <f>0</f>
        <v>0</v>
      </c>
      <c r="Z2154" s="9">
        <f>0</f>
        <v>0</v>
      </c>
      <c r="AA2154">
        <f>10</f>
        <v>10</v>
      </c>
    </row>
    <row r="2155" spans="1:27" x14ac:dyDescent="0.55000000000000004">
      <c r="A2155" s="10">
        <v>46539</v>
      </c>
      <c r="B2155" t="s">
        <v>11</v>
      </c>
      <c r="C2155" t="s">
        <v>25</v>
      </c>
      <c r="D2155" t="s">
        <v>22</v>
      </c>
      <c r="E2155" t="s">
        <v>28</v>
      </c>
      <c r="F2155" t="s">
        <v>17</v>
      </c>
      <c r="G2155" t="s">
        <v>16</v>
      </c>
      <c r="H2155">
        <v>7.34192105609372</v>
      </c>
      <c r="J2155">
        <f t="shared" si="336"/>
        <v>2154</v>
      </c>
      <c r="K2155" t="str">
        <f t="shared" si="330"/>
        <v>OncorNorth LZ</v>
      </c>
      <c r="L2155" s="10">
        <f t="shared" si="337"/>
        <v>45887</v>
      </c>
      <c r="M2155" s="10">
        <f t="shared" si="338"/>
        <v>46539</v>
      </c>
      <c r="N2155" t="str">
        <f t="shared" si="331"/>
        <v>NORTH</v>
      </c>
      <c r="O2155" t="str">
        <f t="shared" si="332"/>
        <v>MED</v>
      </c>
      <c r="P2155" t="str">
        <f t="shared" si="333"/>
        <v>APG&amp;E</v>
      </c>
      <c r="Q2155">
        <f t="shared" si="334"/>
        <v>24</v>
      </c>
      <c r="R2155">
        <v>0</v>
      </c>
      <c r="S2155">
        <f>200</f>
        <v>200</v>
      </c>
      <c r="T2155" s="9">
        <f t="shared" si="339"/>
        <v>73.419210560937202</v>
      </c>
      <c r="U2155">
        <f>0</f>
        <v>0</v>
      </c>
      <c r="V2155" s="9">
        <f t="shared" si="335"/>
        <v>73.419210560937202</v>
      </c>
      <c r="W2155" s="9">
        <f>0</f>
        <v>0</v>
      </c>
      <c r="X2155" s="9">
        <f>0</f>
        <v>0</v>
      </c>
      <c r="Y2155" s="9">
        <f>0</f>
        <v>0</v>
      </c>
      <c r="Z2155" s="9">
        <f>0</f>
        <v>0</v>
      </c>
      <c r="AA2155">
        <f>10</f>
        <v>10</v>
      </c>
    </row>
    <row r="2156" spans="1:27" x14ac:dyDescent="0.55000000000000004">
      <c r="A2156" s="10">
        <v>46539</v>
      </c>
      <c r="B2156" t="s">
        <v>11</v>
      </c>
      <c r="C2156" t="s">
        <v>25</v>
      </c>
      <c r="D2156" t="s">
        <v>22</v>
      </c>
      <c r="E2156" t="s">
        <v>28</v>
      </c>
      <c r="F2156" t="s">
        <v>18</v>
      </c>
      <c r="G2156" t="s">
        <v>16</v>
      </c>
      <c r="H2156">
        <v>7.2849646134859602</v>
      </c>
      <c r="J2156">
        <f t="shared" si="336"/>
        <v>2155</v>
      </c>
      <c r="K2156" t="str">
        <f t="shared" si="330"/>
        <v>OncorNorth LZ</v>
      </c>
      <c r="L2156" s="10">
        <f t="shared" si="337"/>
        <v>45887</v>
      </c>
      <c r="M2156" s="10">
        <f t="shared" si="338"/>
        <v>46539</v>
      </c>
      <c r="N2156" t="str">
        <f t="shared" si="331"/>
        <v>NORTH</v>
      </c>
      <c r="O2156" t="str">
        <f t="shared" si="332"/>
        <v>MED</v>
      </c>
      <c r="P2156" t="str">
        <f t="shared" si="333"/>
        <v>APG&amp;E</v>
      </c>
      <c r="Q2156">
        <f t="shared" si="334"/>
        <v>36</v>
      </c>
      <c r="R2156">
        <v>0</v>
      </c>
      <c r="S2156">
        <f>200</f>
        <v>200</v>
      </c>
      <c r="T2156" s="9">
        <f t="shared" si="339"/>
        <v>72.849646134859597</v>
      </c>
      <c r="U2156">
        <f>0</f>
        <v>0</v>
      </c>
      <c r="V2156" s="9">
        <f t="shared" si="335"/>
        <v>72.849646134859597</v>
      </c>
      <c r="W2156" s="9">
        <f>0</f>
        <v>0</v>
      </c>
      <c r="X2156" s="9">
        <f>0</f>
        <v>0</v>
      </c>
      <c r="Y2156" s="9">
        <f>0</f>
        <v>0</v>
      </c>
      <c r="Z2156" s="9">
        <f>0</f>
        <v>0</v>
      </c>
      <c r="AA2156">
        <f>10</f>
        <v>10</v>
      </c>
    </row>
    <row r="2157" spans="1:27" x14ac:dyDescent="0.55000000000000004">
      <c r="A2157" s="10">
        <v>46569</v>
      </c>
      <c r="B2157" t="s">
        <v>11</v>
      </c>
      <c r="C2157" t="s">
        <v>25</v>
      </c>
      <c r="D2157" t="s">
        <v>22</v>
      </c>
      <c r="E2157" t="s">
        <v>28</v>
      </c>
      <c r="F2157" t="s">
        <v>15</v>
      </c>
      <c r="G2157" t="s">
        <v>16</v>
      </c>
      <c r="H2157">
        <v>7.3541645209595101</v>
      </c>
      <c r="J2157">
        <f t="shared" si="336"/>
        <v>2156</v>
      </c>
      <c r="K2157" t="str">
        <f t="shared" si="330"/>
        <v>OncorNorth LZ</v>
      </c>
      <c r="L2157" s="10">
        <f t="shared" si="337"/>
        <v>45887</v>
      </c>
      <c r="M2157" s="10">
        <f t="shared" si="338"/>
        <v>46569</v>
      </c>
      <c r="N2157" t="str">
        <f t="shared" si="331"/>
        <v>NORTH</v>
      </c>
      <c r="O2157" t="str">
        <f t="shared" si="332"/>
        <v>MED</v>
      </c>
      <c r="P2157" t="str">
        <f t="shared" si="333"/>
        <v>APG&amp;E</v>
      </c>
      <c r="Q2157">
        <f t="shared" si="334"/>
        <v>12</v>
      </c>
      <c r="R2157">
        <v>0</v>
      </c>
      <c r="S2157">
        <f>200</f>
        <v>200</v>
      </c>
      <c r="T2157" s="9">
        <f t="shared" si="339"/>
        <v>73.541645209595103</v>
      </c>
      <c r="U2157">
        <f>0</f>
        <v>0</v>
      </c>
      <c r="V2157" s="9">
        <f t="shared" si="335"/>
        <v>73.541645209595103</v>
      </c>
      <c r="W2157" s="9">
        <f>0</f>
        <v>0</v>
      </c>
      <c r="X2157" s="9">
        <f>0</f>
        <v>0</v>
      </c>
      <c r="Y2157" s="9">
        <f>0</f>
        <v>0</v>
      </c>
      <c r="Z2157" s="9">
        <f>0</f>
        <v>0</v>
      </c>
      <c r="AA2157">
        <f>10</f>
        <v>10</v>
      </c>
    </row>
    <row r="2158" spans="1:27" x14ac:dyDescent="0.55000000000000004">
      <c r="A2158" s="10">
        <v>46569</v>
      </c>
      <c r="B2158" t="s">
        <v>11</v>
      </c>
      <c r="C2158" t="s">
        <v>25</v>
      </c>
      <c r="D2158" t="s">
        <v>22</v>
      </c>
      <c r="E2158" t="s">
        <v>28</v>
      </c>
      <c r="F2158" t="s">
        <v>17</v>
      </c>
      <c r="G2158" t="s">
        <v>16</v>
      </c>
      <c r="H2158">
        <v>7.3368544222719603</v>
      </c>
      <c r="J2158">
        <f t="shared" si="336"/>
        <v>2157</v>
      </c>
      <c r="K2158" t="str">
        <f t="shared" si="330"/>
        <v>OncorNorth LZ</v>
      </c>
      <c r="L2158" s="10">
        <f t="shared" si="337"/>
        <v>45887</v>
      </c>
      <c r="M2158" s="10">
        <f t="shared" si="338"/>
        <v>46569</v>
      </c>
      <c r="N2158" t="str">
        <f t="shared" si="331"/>
        <v>NORTH</v>
      </c>
      <c r="O2158" t="str">
        <f t="shared" si="332"/>
        <v>MED</v>
      </c>
      <c r="P2158" t="str">
        <f t="shared" si="333"/>
        <v>APG&amp;E</v>
      </c>
      <c r="Q2158">
        <f t="shared" si="334"/>
        <v>24</v>
      </c>
      <c r="R2158">
        <v>0</v>
      </c>
      <c r="S2158">
        <f>200</f>
        <v>200</v>
      </c>
      <c r="T2158" s="9">
        <f t="shared" si="339"/>
        <v>73.368544222719606</v>
      </c>
      <c r="U2158">
        <f>0</f>
        <v>0</v>
      </c>
      <c r="V2158" s="9">
        <f t="shared" si="335"/>
        <v>73.368544222719606</v>
      </c>
      <c r="W2158" s="9">
        <f>0</f>
        <v>0</v>
      </c>
      <c r="X2158" s="9">
        <f>0</f>
        <v>0</v>
      </c>
      <c r="Y2158" s="9">
        <f>0</f>
        <v>0</v>
      </c>
      <c r="Z2158" s="9">
        <f>0</f>
        <v>0</v>
      </c>
      <c r="AA2158">
        <f>10</f>
        <v>10</v>
      </c>
    </row>
    <row r="2159" spans="1:27" x14ac:dyDescent="0.55000000000000004">
      <c r="A2159" s="10">
        <v>46569</v>
      </c>
      <c r="B2159" t="s">
        <v>11</v>
      </c>
      <c r="C2159" t="s">
        <v>25</v>
      </c>
      <c r="D2159" t="s">
        <v>22</v>
      </c>
      <c r="E2159" t="s">
        <v>28</v>
      </c>
      <c r="F2159" t="s">
        <v>18</v>
      </c>
      <c r="G2159" t="s">
        <v>16</v>
      </c>
      <c r="H2159">
        <v>7.2820349360797296</v>
      </c>
      <c r="J2159">
        <f t="shared" si="336"/>
        <v>2158</v>
      </c>
      <c r="K2159" t="str">
        <f t="shared" si="330"/>
        <v>OncorNorth LZ</v>
      </c>
      <c r="L2159" s="10">
        <f t="shared" si="337"/>
        <v>45887</v>
      </c>
      <c r="M2159" s="10">
        <f t="shared" si="338"/>
        <v>46569</v>
      </c>
      <c r="N2159" t="str">
        <f t="shared" si="331"/>
        <v>NORTH</v>
      </c>
      <c r="O2159" t="str">
        <f t="shared" si="332"/>
        <v>MED</v>
      </c>
      <c r="P2159" t="str">
        <f t="shared" si="333"/>
        <v>APG&amp;E</v>
      </c>
      <c r="Q2159">
        <f t="shared" si="334"/>
        <v>36</v>
      </c>
      <c r="R2159">
        <v>0</v>
      </c>
      <c r="S2159">
        <f>200</f>
        <v>200</v>
      </c>
      <c r="T2159" s="9">
        <f t="shared" si="339"/>
        <v>72.820349360797294</v>
      </c>
      <c r="U2159">
        <f>0</f>
        <v>0</v>
      </c>
      <c r="V2159" s="9">
        <f t="shared" si="335"/>
        <v>72.820349360797294</v>
      </c>
      <c r="W2159" s="9">
        <f>0</f>
        <v>0</v>
      </c>
      <c r="X2159" s="9">
        <f>0</f>
        <v>0</v>
      </c>
      <c r="Y2159" s="9">
        <f>0</f>
        <v>0</v>
      </c>
      <c r="Z2159" s="9">
        <f>0</f>
        <v>0</v>
      </c>
      <c r="AA2159">
        <f>10</f>
        <v>10</v>
      </c>
    </row>
    <row r="2160" spans="1:27" x14ac:dyDescent="0.55000000000000004">
      <c r="A2160" s="10">
        <v>46600</v>
      </c>
      <c r="B2160" t="s">
        <v>11</v>
      </c>
      <c r="C2160" t="s">
        <v>25</v>
      </c>
      <c r="D2160" t="s">
        <v>22</v>
      </c>
      <c r="E2160" t="s">
        <v>28</v>
      </c>
      <c r="F2160" t="s">
        <v>15</v>
      </c>
      <c r="G2160" t="s">
        <v>16</v>
      </c>
      <c r="H2160">
        <v>7.3583263204864098</v>
      </c>
      <c r="J2160">
        <f t="shared" si="336"/>
        <v>2159</v>
      </c>
      <c r="K2160" t="str">
        <f t="shared" si="330"/>
        <v>OncorNorth LZ</v>
      </c>
      <c r="L2160" s="10">
        <f t="shared" si="337"/>
        <v>45887</v>
      </c>
      <c r="M2160" s="10">
        <f t="shared" si="338"/>
        <v>46600</v>
      </c>
      <c r="N2160" t="str">
        <f t="shared" si="331"/>
        <v>NORTH</v>
      </c>
      <c r="O2160" t="str">
        <f t="shared" si="332"/>
        <v>MED</v>
      </c>
      <c r="P2160" t="str">
        <f t="shared" si="333"/>
        <v>APG&amp;E</v>
      </c>
      <c r="Q2160">
        <f t="shared" si="334"/>
        <v>12</v>
      </c>
      <c r="R2160">
        <v>0</v>
      </c>
      <c r="S2160">
        <f>200</f>
        <v>200</v>
      </c>
      <c r="T2160" s="9">
        <f t="shared" si="339"/>
        <v>73.583263204864096</v>
      </c>
      <c r="U2160">
        <f>0</f>
        <v>0</v>
      </c>
      <c r="V2160" s="9">
        <f t="shared" si="335"/>
        <v>73.583263204864096</v>
      </c>
      <c r="W2160" s="9">
        <f>0</f>
        <v>0</v>
      </c>
      <c r="X2160" s="9">
        <f>0</f>
        <v>0</v>
      </c>
      <c r="Y2160" s="9">
        <f>0</f>
        <v>0</v>
      </c>
      <c r="Z2160" s="9">
        <f>0</f>
        <v>0</v>
      </c>
      <c r="AA2160">
        <f>10</f>
        <v>10</v>
      </c>
    </row>
    <row r="2161" spans="1:27" x14ac:dyDescent="0.55000000000000004">
      <c r="A2161" s="10">
        <v>46600</v>
      </c>
      <c r="B2161" t="s">
        <v>11</v>
      </c>
      <c r="C2161" t="s">
        <v>25</v>
      </c>
      <c r="D2161" t="s">
        <v>22</v>
      </c>
      <c r="E2161" t="s">
        <v>28</v>
      </c>
      <c r="F2161" t="s">
        <v>17</v>
      </c>
      <c r="G2161" t="s">
        <v>16</v>
      </c>
      <c r="H2161">
        <v>7.3394595192922196</v>
      </c>
      <c r="J2161">
        <f t="shared" si="336"/>
        <v>2160</v>
      </c>
      <c r="K2161" t="str">
        <f t="shared" si="330"/>
        <v>OncorNorth LZ</v>
      </c>
      <c r="L2161" s="10">
        <f t="shared" si="337"/>
        <v>45887</v>
      </c>
      <c r="M2161" s="10">
        <f t="shared" si="338"/>
        <v>46600</v>
      </c>
      <c r="N2161" t="str">
        <f t="shared" si="331"/>
        <v>NORTH</v>
      </c>
      <c r="O2161" t="str">
        <f t="shared" si="332"/>
        <v>MED</v>
      </c>
      <c r="P2161" t="str">
        <f t="shared" si="333"/>
        <v>APG&amp;E</v>
      </c>
      <c r="Q2161">
        <f t="shared" si="334"/>
        <v>24</v>
      </c>
      <c r="R2161">
        <v>0</v>
      </c>
      <c r="S2161">
        <f>200</f>
        <v>200</v>
      </c>
      <c r="T2161" s="9">
        <f t="shared" si="339"/>
        <v>73.394595192922196</v>
      </c>
      <c r="U2161">
        <f>0</f>
        <v>0</v>
      </c>
      <c r="V2161" s="9">
        <f t="shared" si="335"/>
        <v>73.394595192922196</v>
      </c>
      <c r="W2161" s="9">
        <f>0</f>
        <v>0</v>
      </c>
      <c r="X2161" s="9">
        <f>0</f>
        <v>0</v>
      </c>
      <c r="Y2161" s="9">
        <f>0</f>
        <v>0</v>
      </c>
      <c r="Z2161" s="9">
        <f>0</f>
        <v>0</v>
      </c>
      <c r="AA2161">
        <f>10</f>
        <v>10</v>
      </c>
    </row>
    <row r="2162" spans="1:27" x14ac:dyDescent="0.55000000000000004">
      <c r="A2162" s="10">
        <v>46600</v>
      </c>
      <c r="B2162" t="s">
        <v>11</v>
      </c>
      <c r="C2162" t="s">
        <v>25</v>
      </c>
      <c r="D2162" t="s">
        <v>22</v>
      </c>
      <c r="E2162" t="s">
        <v>28</v>
      </c>
      <c r="F2162" t="s">
        <v>18</v>
      </c>
      <c r="G2162" t="s">
        <v>16</v>
      </c>
      <c r="H2162">
        <v>7.2800163928704098</v>
      </c>
      <c r="J2162">
        <f t="shared" si="336"/>
        <v>2161</v>
      </c>
      <c r="K2162" t="str">
        <f t="shared" si="330"/>
        <v>OncorNorth LZ</v>
      </c>
      <c r="L2162" s="10">
        <f t="shared" si="337"/>
        <v>45887</v>
      </c>
      <c r="M2162" s="10">
        <f t="shared" si="338"/>
        <v>46600</v>
      </c>
      <c r="N2162" t="str">
        <f t="shared" si="331"/>
        <v>NORTH</v>
      </c>
      <c r="O2162" t="str">
        <f t="shared" si="332"/>
        <v>MED</v>
      </c>
      <c r="P2162" t="str">
        <f t="shared" si="333"/>
        <v>APG&amp;E</v>
      </c>
      <c r="Q2162">
        <f t="shared" si="334"/>
        <v>36</v>
      </c>
      <c r="R2162">
        <v>0</v>
      </c>
      <c r="S2162">
        <f>200</f>
        <v>200</v>
      </c>
      <c r="T2162" s="9">
        <f t="shared" si="339"/>
        <v>72.800163928704094</v>
      </c>
      <c r="U2162">
        <f>0</f>
        <v>0</v>
      </c>
      <c r="V2162" s="9">
        <f t="shared" si="335"/>
        <v>72.800163928704094</v>
      </c>
      <c r="W2162" s="9">
        <f>0</f>
        <v>0</v>
      </c>
      <c r="X2162" s="9">
        <f>0</f>
        <v>0</v>
      </c>
      <c r="Y2162" s="9">
        <f>0</f>
        <v>0</v>
      </c>
      <c r="Z2162" s="9">
        <f>0</f>
        <v>0</v>
      </c>
      <c r="AA2162">
        <f>10</f>
        <v>10</v>
      </c>
    </row>
    <row r="2163" spans="1:27" x14ac:dyDescent="0.55000000000000004">
      <c r="A2163" s="10">
        <v>45870</v>
      </c>
      <c r="B2163" t="s">
        <v>11</v>
      </c>
      <c r="C2163" t="s">
        <v>25</v>
      </c>
      <c r="D2163" t="s">
        <v>19</v>
      </c>
      <c r="E2163" t="s">
        <v>28</v>
      </c>
      <c r="F2163" t="s">
        <v>15</v>
      </c>
      <c r="G2163" t="s">
        <v>16</v>
      </c>
      <c r="H2163">
        <v>6.4754287900044201</v>
      </c>
      <c r="J2163">
        <f t="shared" si="336"/>
        <v>2162</v>
      </c>
      <c r="K2163" t="str">
        <f t="shared" si="330"/>
        <v>OncorSouth LZ</v>
      </c>
      <c r="L2163" s="10">
        <f t="shared" si="337"/>
        <v>45887</v>
      </c>
      <c r="M2163" s="10">
        <f t="shared" si="338"/>
        <v>45870</v>
      </c>
      <c r="N2163" t="str">
        <f t="shared" si="331"/>
        <v>NA</v>
      </c>
      <c r="O2163" t="str">
        <f t="shared" si="332"/>
        <v>MED</v>
      </c>
      <c r="P2163" t="str">
        <f t="shared" si="333"/>
        <v>APG&amp;E</v>
      </c>
      <c r="Q2163">
        <f t="shared" si="334"/>
        <v>12</v>
      </c>
      <c r="R2163">
        <v>0</v>
      </c>
      <c r="S2163">
        <f>200</f>
        <v>200</v>
      </c>
      <c r="T2163" s="9">
        <f t="shared" si="339"/>
        <v>64.754287900044204</v>
      </c>
      <c r="U2163">
        <f>0</f>
        <v>0</v>
      </c>
      <c r="V2163" s="9">
        <f t="shared" si="335"/>
        <v>64.754287900044204</v>
      </c>
      <c r="W2163" s="9">
        <f>0</f>
        <v>0</v>
      </c>
      <c r="X2163" s="9">
        <f>0</f>
        <v>0</v>
      </c>
      <c r="Y2163" s="9">
        <f>0</f>
        <v>0</v>
      </c>
      <c r="Z2163" s="9">
        <f>0</f>
        <v>0</v>
      </c>
      <c r="AA2163">
        <f>10</f>
        <v>10</v>
      </c>
    </row>
    <row r="2164" spans="1:27" x14ac:dyDescent="0.55000000000000004">
      <c r="A2164" s="10">
        <v>45870</v>
      </c>
      <c r="B2164" t="s">
        <v>11</v>
      </c>
      <c r="C2164" t="s">
        <v>25</v>
      </c>
      <c r="D2164" t="s">
        <v>19</v>
      </c>
      <c r="E2164" t="s">
        <v>28</v>
      </c>
      <c r="F2164" t="s">
        <v>17</v>
      </c>
      <c r="G2164" t="s">
        <v>16</v>
      </c>
      <c r="H2164">
        <v>6.9162769916810296</v>
      </c>
      <c r="J2164">
        <f t="shared" si="336"/>
        <v>2163</v>
      </c>
      <c r="K2164" t="str">
        <f t="shared" si="330"/>
        <v>OncorSouth LZ</v>
      </c>
      <c r="L2164" s="10">
        <f t="shared" si="337"/>
        <v>45887</v>
      </c>
      <c r="M2164" s="10">
        <f t="shared" si="338"/>
        <v>45870</v>
      </c>
      <c r="N2164" t="str">
        <f t="shared" si="331"/>
        <v>NA</v>
      </c>
      <c r="O2164" t="str">
        <f t="shared" si="332"/>
        <v>MED</v>
      </c>
      <c r="P2164" t="str">
        <f t="shared" si="333"/>
        <v>APG&amp;E</v>
      </c>
      <c r="Q2164">
        <f t="shared" si="334"/>
        <v>24</v>
      </c>
      <c r="R2164">
        <v>0</v>
      </c>
      <c r="S2164">
        <f>200</f>
        <v>200</v>
      </c>
      <c r="T2164" s="9">
        <f t="shared" si="339"/>
        <v>69.162769916810291</v>
      </c>
      <c r="U2164">
        <f>0</f>
        <v>0</v>
      </c>
      <c r="V2164" s="9">
        <f t="shared" si="335"/>
        <v>69.162769916810291</v>
      </c>
      <c r="W2164" s="9">
        <f>0</f>
        <v>0</v>
      </c>
      <c r="X2164" s="9">
        <f>0</f>
        <v>0</v>
      </c>
      <c r="Y2164" s="9">
        <f>0</f>
        <v>0</v>
      </c>
      <c r="Z2164" s="9">
        <f>0</f>
        <v>0</v>
      </c>
      <c r="AA2164">
        <f>10</f>
        <v>10</v>
      </c>
    </row>
    <row r="2165" spans="1:27" x14ac:dyDescent="0.55000000000000004">
      <c r="A2165" s="10">
        <v>45870</v>
      </c>
      <c r="B2165" t="s">
        <v>11</v>
      </c>
      <c r="C2165" t="s">
        <v>25</v>
      </c>
      <c r="D2165" t="s">
        <v>19</v>
      </c>
      <c r="E2165" t="s">
        <v>28</v>
      </c>
      <c r="F2165" t="s">
        <v>18</v>
      </c>
      <c r="G2165" t="s">
        <v>16</v>
      </c>
      <c r="H2165">
        <v>7.0277445777676704</v>
      </c>
      <c r="J2165">
        <f t="shared" si="336"/>
        <v>2164</v>
      </c>
      <c r="K2165" t="str">
        <f t="shared" si="330"/>
        <v>OncorSouth LZ</v>
      </c>
      <c r="L2165" s="10">
        <f t="shared" si="337"/>
        <v>45887</v>
      </c>
      <c r="M2165" s="10">
        <f t="shared" si="338"/>
        <v>45870</v>
      </c>
      <c r="N2165" t="str">
        <f t="shared" si="331"/>
        <v>NA</v>
      </c>
      <c r="O2165" t="str">
        <f t="shared" si="332"/>
        <v>MED</v>
      </c>
      <c r="P2165" t="str">
        <f t="shared" si="333"/>
        <v>APG&amp;E</v>
      </c>
      <c r="Q2165">
        <f t="shared" si="334"/>
        <v>36</v>
      </c>
      <c r="R2165">
        <v>0</v>
      </c>
      <c r="S2165">
        <f>200</f>
        <v>200</v>
      </c>
      <c r="T2165" s="9">
        <f t="shared" si="339"/>
        <v>70.277445777676704</v>
      </c>
      <c r="U2165">
        <f>0</f>
        <v>0</v>
      </c>
      <c r="V2165" s="9">
        <f t="shared" si="335"/>
        <v>70.277445777676704</v>
      </c>
      <c r="W2165" s="9">
        <f>0</f>
        <v>0</v>
      </c>
      <c r="X2165" s="9">
        <f>0</f>
        <v>0</v>
      </c>
      <c r="Y2165" s="9">
        <f>0</f>
        <v>0</v>
      </c>
      <c r="Z2165" s="9">
        <f>0</f>
        <v>0</v>
      </c>
      <c r="AA2165">
        <f>10</f>
        <v>10</v>
      </c>
    </row>
    <row r="2166" spans="1:27" x14ac:dyDescent="0.55000000000000004">
      <c r="A2166" s="10">
        <v>45870</v>
      </c>
      <c r="B2166" t="s">
        <v>11</v>
      </c>
      <c r="C2166" t="s">
        <v>25</v>
      </c>
      <c r="D2166" t="s">
        <v>19</v>
      </c>
      <c r="E2166" t="s">
        <v>28</v>
      </c>
      <c r="F2166" t="s">
        <v>29</v>
      </c>
      <c r="G2166" t="s">
        <v>16</v>
      </c>
      <c r="H2166">
        <v>7.14915588299072</v>
      </c>
      <c r="J2166">
        <f t="shared" si="336"/>
        <v>2165</v>
      </c>
      <c r="K2166" t="str">
        <f t="shared" si="330"/>
        <v>OncorSouth LZ</v>
      </c>
      <c r="L2166" s="10">
        <f t="shared" si="337"/>
        <v>45887</v>
      </c>
      <c r="M2166" s="10">
        <f t="shared" si="338"/>
        <v>45870</v>
      </c>
      <c r="N2166" t="str">
        <f t="shared" si="331"/>
        <v>NA</v>
      </c>
      <c r="O2166" t="str">
        <f t="shared" si="332"/>
        <v>MED</v>
      </c>
      <c r="P2166" t="str">
        <f t="shared" si="333"/>
        <v>APG&amp;E</v>
      </c>
      <c r="Q2166">
        <f t="shared" si="334"/>
        <v>48</v>
      </c>
      <c r="R2166">
        <v>0</v>
      </c>
      <c r="S2166">
        <f>200</f>
        <v>200</v>
      </c>
      <c r="T2166" s="9">
        <f t="shared" si="339"/>
        <v>71.491558829907206</v>
      </c>
      <c r="U2166">
        <f>0</f>
        <v>0</v>
      </c>
      <c r="V2166" s="9">
        <f t="shared" si="335"/>
        <v>71.491558829907206</v>
      </c>
      <c r="W2166" s="9">
        <f>0</f>
        <v>0</v>
      </c>
      <c r="X2166" s="9">
        <f>0</f>
        <v>0</v>
      </c>
      <c r="Y2166" s="9">
        <f>0</f>
        <v>0</v>
      </c>
      <c r="Z2166" s="9">
        <f>0</f>
        <v>0</v>
      </c>
      <c r="AA2166">
        <f>10</f>
        <v>10</v>
      </c>
    </row>
    <row r="2167" spans="1:27" x14ac:dyDescent="0.55000000000000004">
      <c r="A2167" s="10">
        <v>45870</v>
      </c>
      <c r="B2167" t="s">
        <v>11</v>
      </c>
      <c r="C2167" t="s">
        <v>25</v>
      </c>
      <c r="D2167" t="s">
        <v>19</v>
      </c>
      <c r="E2167" t="s">
        <v>28</v>
      </c>
      <c r="F2167" t="s">
        <v>30</v>
      </c>
      <c r="G2167" t="s">
        <v>16</v>
      </c>
      <c r="H2167">
        <v>7.2210727484802497</v>
      </c>
      <c r="J2167">
        <f t="shared" si="336"/>
        <v>2166</v>
      </c>
      <c r="K2167" t="str">
        <f t="shared" si="330"/>
        <v>OncorSouth LZ</v>
      </c>
      <c r="L2167" s="10">
        <f t="shared" si="337"/>
        <v>45887</v>
      </c>
      <c r="M2167" s="10">
        <f t="shared" si="338"/>
        <v>45870</v>
      </c>
      <c r="N2167" t="str">
        <f t="shared" si="331"/>
        <v>NA</v>
      </c>
      <c r="O2167" t="str">
        <f t="shared" si="332"/>
        <v>MED</v>
      </c>
      <c r="P2167" t="str">
        <f t="shared" si="333"/>
        <v>APG&amp;E</v>
      </c>
      <c r="Q2167">
        <f t="shared" si="334"/>
        <v>60</v>
      </c>
      <c r="R2167">
        <v>0</v>
      </c>
      <c r="S2167">
        <f>200</f>
        <v>200</v>
      </c>
      <c r="T2167" s="9">
        <f t="shared" si="339"/>
        <v>72.210727484802504</v>
      </c>
      <c r="U2167">
        <f>0</f>
        <v>0</v>
      </c>
      <c r="V2167" s="9">
        <f t="shared" si="335"/>
        <v>72.210727484802504</v>
      </c>
      <c r="W2167" s="9">
        <f>0</f>
        <v>0</v>
      </c>
      <c r="X2167" s="9">
        <f>0</f>
        <v>0</v>
      </c>
      <c r="Y2167" s="9">
        <f>0</f>
        <v>0</v>
      </c>
      <c r="Z2167" s="9">
        <f>0</f>
        <v>0</v>
      </c>
      <c r="AA2167">
        <f>10</f>
        <v>10</v>
      </c>
    </row>
    <row r="2168" spans="1:27" x14ac:dyDescent="0.55000000000000004">
      <c r="A2168" s="10">
        <v>45901</v>
      </c>
      <c r="B2168" t="s">
        <v>11</v>
      </c>
      <c r="C2168" t="s">
        <v>25</v>
      </c>
      <c r="D2168" t="s">
        <v>19</v>
      </c>
      <c r="E2168" t="s">
        <v>28</v>
      </c>
      <c r="F2168" t="s">
        <v>15</v>
      </c>
      <c r="G2168" t="s">
        <v>16</v>
      </c>
      <c r="H2168">
        <v>6.9555983504544097</v>
      </c>
      <c r="J2168">
        <f t="shared" si="336"/>
        <v>2167</v>
      </c>
      <c r="K2168" t="str">
        <f t="shared" si="330"/>
        <v>OncorSouth LZ</v>
      </c>
      <c r="L2168" s="10">
        <f t="shared" si="337"/>
        <v>45887</v>
      </c>
      <c r="M2168" s="10">
        <f t="shared" si="338"/>
        <v>45901</v>
      </c>
      <c r="N2168" t="str">
        <f t="shared" si="331"/>
        <v>NA</v>
      </c>
      <c r="O2168" t="str">
        <f t="shared" si="332"/>
        <v>MED</v>
      </c>
      <c r="P2168" t="str">
        <f t="shared" si="333"/>
        <v>APG&amp;E</v>
      </c>
      <c r="Q2168">
        <f t="shared" si="334"/>
        <v>12</v>
      </c>
      <c r="R2168">
        <v>0</v>
      </c>
      <c r="S2168">
        <f>200</f>
        <v>200</v>
      </c>
      <c r="T2168" s="9">
        <f t="shared" si="339"/>
        <v>69.555983504544102</v>
      </c>
      <c r="U2168">
        <f>0</f>
        <v>0</v>
      </c>
      <c r="V2168" s="9">
        <f t="shared" si="335"/>
        <v>69.555983504544102</v>
      </c>
      <c r="W2168" s="9">
        <f>0</f>
        <v>0</v>
      </c>
      <c r="X2168" s="9">
        <f>0</f>
        <v>0</v>
      </c>
      <c r="Y2168" s="9">
        <f>0</f>
        <v>0</v>
      </c>
      <c r="Z2168" s="9">
        <f>0</f>
        <v>0</v>
      </c>
      <c r="AA2168">
        <f>10</f>
        <v>10</v>
      </c>
    </row>
    <row r="2169" spans="1:27" x14ac:dyDescent="0.55000000000000004">
      <c r="A2169" s="10">
        <v>45901</v>
      </c>
      <c r="B2169" t="s">
        <v>11</v>
      </c>
      <c r="C2169" t="s">
        <v>25</v>
      </c>
      <c r="D2169" t="s">
        <v>19</v>
      </c>
      <c r="E2169" t="s">
        <v>28</v>
      </c>
      <c r="F2169" t="s">
        <v>17</v>
      </c>
      <c r="G2169" t="s">
        <v>16</v>
      </c>
      <c r="H2169">
        <v>7.1497692165462103</v>
      </c>
      <c r="J2169">
        <f t="shared" si="336"/>
        <v>2168</v>
      </c>
      <c r="K2169" t="str">
        <f t="shared" si="330"/>
        <v>OncorSouth LZ</v>
      </c>
      <c r="L2169" s="10">
        <f t="shared" si="337"/>
        <v>45887</v>
      </c>
      <c r="M2169" s="10">
        <f t="shared" si="338"/>
        <v>45901</v>
      </c>
      <c r="N2169" t="str">
        <f t="shared" si="331"/>
        <v>NA</v>
      </c>
      <c r="O2169" t="str">
        <f t="shared" si="332"/>
        <v>MED</v>
      </c>
      <c r="P2169" t="str">
        <f t="shared" si="333"/>
        <v>APG&amp;E</v>
      </c>
      <c r="Q2169">
        <f t="shared" si="334"/>
        <v>24</v>
      </c>
      <c r="R2169">
        <v>0</v>
      </c>
      <c r="S2169">
        <f>200</f>
        <v>200</v>
      </c>
      <c r="T2169" s="9">
        <f t="shared" si="339"/>
        <v>71.497692165462098</v>
      </c>
      <c r="U2169">
        <f>0</f>
        <v>0</v>
      </c>
      <c r="V2169" s="9">
        <f t="shared" si="335"/>
        <v>71.497692165462098</v>
      </c>
      <c r="W2169" s="9">
        <f>0</f>
        <v>0</v>
      </c>
      <c r="X2169" s="9">
        <f>0</f>
        <v>0</v>
      </c>
      <c r="Y2169" s="9">
        <f>0</f>
        <v>0</v>
      </c>
      <c r="Z2169" s="9">
        <f>0</f>
        <v>0</v>
      </c>
      <c r="AA2169">
        <f>10</f>
        <v>10</v>
      </c>
    </row>
    <row r="2170" spans="1:27" x14ac:dyDescent="0.55000000000000004">
      <c r="A2170" s="10">
        <v>45901</v>
      </c>
      <c r="B2170" t="s">
        <v>11</v>
      </c>
      <c r="C2170" t="s">
        <v>25</v>
      </c>
      <c r="D2170" t="s">
        <v>19</v>
      </c>
      <c r="E2170" t="s">
        <v>28</v>
      </c>
      <c r="F2170" t="s">
        <v>18</v>
      </c>
      <c r="G2170" t="s">
        <v>16</v>
      </c>
      <c r="H2170">
        <v>7.1715896834862303</v>
      </c>
      <c r="J2170">
        <f t="shared" si="336"/>
        <v>2169</v>
      </c>
      <c r="K2170" t="str">
        <f t="shared" si="330"/>
        <v>OncorSouth LZ</v>
      </c>
      <c r="L2170" s="10">
        <f t="shared" si="337"/>
        <v>45887</v>
      </c>
      <c r="M2170" s="10">
        <f t="shared" si="338"/>
        <v>45901</v>
      </c>
      <c r="N2170" t="str">
        <f t="shared" si="331"/>
        <v>NA</v>
      </c>
      <c r="O2170" t="str">
        <f t="shared" si="332"/>
        <v>MED</v>
      </c>
      <c r="P2170" t="str">
        <f t="shared" si="333"/>
        <v>APG&amp;E</v>
      </c>
      <c r="Q2170">
        <f t="shared" si="334"/>
        <v>36</v>
      </c>
      <c r="R2170">
        <v>0</v>
      </c>
      <c r="S2170">
        <f>200</f>
        <v>200</v>
      </c>
      <c r="T2170" s="9">
        <f t="shared" si="339"/>
        <v>71.715896834862306</v>
      </c>
      <c r="U2170">
        <f>0</f>
        <v>0</v>
      </c>
      <c r="V2170" s="9">
        <f t="shared" si="335"/>
        <v>71.715896834862306</v>
      </c>
      <c r="W2170" s="9">
        <f>0</f>
        <v>0</v>
      </c>
      <c r="X2170" s="9">
        <f>0</f>
        <v>0</v>
      </c>
      <c r="Y2170" s="9">
        <f>0</f>
        <v>0</v>
      </c>
      <c r="Z2170" s="9">
        <f>0</f>
        <v>0</v>
      </c>
      <c r="AA2170">
        <f>10</f>
        <v>10</v>
      </c>
    </row>
    <row r="2171" spans="1:27" x14ac:dyDescent="0.55000000000000004">
      <c r="A2171" s="10">
        <v>45901</v>
      </c>
      <c r="B2171" t="s">
        <v>11</v>
      </c>
      <c r="C2171" t="s">
        <v>25</v>
      </c>
      <c r="D2171" t="s">
        <v>19</v>
      </c>
      <c r="E2171" t="s">
        <v>28</v>
      </c>
      <c r="F2171" t="s">
        <v>29</v>
      </c>
      <c r="G2171" t="s">
        <v>16</v>
      </c>
      <c r="H2171">
        <v>7.2565926669071796</v>
      </c>
      <c r="J2171">
        <f t="shared" si="336"/>
        <v>2170</v>
      </c>
      <c r="K2171" t="str">
        <f t="shared" si="330"/>
        <v>OncorSouth LZ</v>
      </c>
      <c r="L2171" s="10">
        <f t="shared" si="337"/>
        <v>45887</v>
      </c>
      <c r="M2171" s="10">
        <f t="shared" si="338"/>
        <v>45901</v>
      </c>
      <c r="N2171" t="str">
        <f t="shared" si="331"/>
        <v>NA</v>
      </c>
      <c r="O2171" t="str">
        <f t="shared" si="332"/>
        <v>MED</v>
      </c>
      <c r="P2171" t="str">
        <f t="shared" si="333"/>
        <v>APG&amp;E</v>
      </c>
      <c r="Q2171">
        <f t="shared" si="334"/>
        <v>48</v>
      </c>
      <c r="R2171">
        <v>0</v>
      </c>
      <c r="S2171">
        <f>200</f>
        <v>200</v>
      </c>
      <c r="T2171" s="9">
        <f t="shared" si="339"/>
        <v>72.5659266690718</v>
      </c>
      <c r="U2171">
        <f>0</f>
        <v>0</v>
      </c>
      <c r="V2171" s="9">
        <f t="shared" si="335"/>
        <v>72.5659266690718</v>
      </c>
      <c r="W2171" s="9">
        <f>0</f>
        <v>0</v>
      </c>
      <c r="X2171" s="9">
        <f>0</f>
        <v>0</v>
      </c>
      <c r="Y2171" s="9">
        <f>0</f>
        <v>0</v>
      </c>
      <c r="Z2171" s="9">
        <f>0</f>
        <v>0</v>
      </c>
      <c r="AA2171">
        <f>10</f>
        <v>10</v>
      </c>
    </row>
    <row r="2172" spans="1:27" x14ac:dyDescent="0.55000000000000004">
      <c r="A2172" s="10">
        <v>45901</v>
      </c>
      <c r="B2172" t="s">
        <v>11</v>
      </c>
      <c r="C2172" t="s">
        <v>25</v>
      </c>
      <c r="D2172" t="s">
        <v>19</v>
      </c>
      <c r="E2172" t="s">
        <v>28</v>
      </c>
      <c r="F2172" t="s">
        <v>30</v>
      </c>
      <c r="G2172" t="s">
        <v>16</v>
      </c>
      <c r="H2172">
        <v>7.3027103100561002</v>
      </c>
      <c r="J2172">
        <f t="shared" si="336"/>
        <v>2171</v>
      </c>
      <c r="K2172" t="str">
        <f t="shared" si="330"/>
        <v>OncorSouth LZ</v>
      </c>
      <c r="L2172" s="10">
        <f t="shared" si="337"/>
        <v>45887</v>
      </c>
      <c r="M2172" s="10">
        <f t="shared" si="338"/>
        <v>45901</v>
      </c>
      <c r="N2172" t="str">
        <f t="shared" si="331"/>
        <v>NA</v>
      </c>
      <c r="O2172" t="str">
        <f t="shared" si="332"/>
        <v>MED</v>
      </c>
      <c r="P2172" t="str">
        <f t="shared" si="333"/>
        <v>APG&amp;E</v>
      </c>
      <c r="Q2172">
        <f t="shared" si="334"/>
        <v>60</v>
      </c>
      <c r="R2172">
        <v>0</v>
      </c>
      <c r="S2172">
        <f>200</f>
        <v>200</v>
      </c>
      <c r="T2172" s="9">
        <f t="shared" si="339"/>
        <v>73.027103100561007</v>
      </c>
      <c r="U2172">
        <f>0</f>
        <v>0</v>
      </c>
      <c r="V2172" s="9">
        <f t="shared" si="335"/>
        <v>73.027103100561007</v>
      </c>
      <c r="W2172" s="9">
        <f>0</f>
        <v>0</v>
      </c>
      <c r="X2172" s="9">
        <f>0</f>
        <v>0</v>
      </c>
      <c r="Y2172" s="9">
        <f>0</f>
        <v>0</v>
      </c>
      <c r="Z2172" s="9">
        <f>0</f>
        <v>0</v>
      </c>
      <c r="AA2172">
        <f>10</f>
        <v>10</v>
      </c>
    </row>
    <row r="2173" spans="1:27" x14ac:dyDescent="0.55000000000000004">
      <c r="A2173" s="10">
        <v>45931</v>
      </c>
      <c r="B2173" t="s">
        <v>11</v>
      </c>
      <c r="C2173" t="s">
        <v>25</v>
      </c>
      <c r="D2173" t="s">
        <v>19</v>
      </c>
      <c r="E2173" t="s">
        <v>28</v>
      </c>
      <c r="F2173" t="s">
        <v>15</v>
      </c>
      <c r="G2173" t="s">
        <v>16</v>
      </c>
      <c r="H2173">
        <v>7.1338760906356002</v>
      </c>
      <c r="J2173">
        <f t="shared" si="336"/>
        <v>2172</v>
      </c>
      <c r="K2173" t="str">
        <f t="shared" si="330"/>
        <v>OncorSouth LZ</v>
      </c>
      <c r="L2173" s="10">
        <f t="shared" si="337"/>
        <v>45887</v>
      </c>
      <c r="M2173" s="10">
        <f t="shared" si="338"/>
        <v>45931</v>
      </c>
      <c r="N2173" t="str">
        <f t="shared" si="331"/>
        <v>NA</v>
      </c>
      <c r="O2173" t="str">
        <f t="shared" si="332"/>
        <v>MED</v>
      </c>
      <c r="P2173" t="str">
        <f t="shared" si="333"/>
        <v>APG&amp;E</v>
      </c>
      <c r="Q2173">
        <f t="shared" si="334"/>
        <v>12</v>
      </c>
      <c r="R2173">
        <v>0</v>
      </c>
      <c r="S2173">
        <f>200</f>
        <v>200</v>
      </c>
      <c r="T2173" s="9">
        <f t="shared" si="339"/>
        <v>71.338760906356001</v>
      </c>
      <c r="U2173">
        <f>0</f>
        <v>0</v>
      </c>
      <c r="V2173" s="9">
        <f t="shared" si="335"/>
        <v>71.338760906356001</v>
      </c>
      <c r="W2173" s="9">
        <f>0</f>
        <v>0</v>
      </c>
      <c r="X2173" s="9">
        <f>0</f>
        <v>0</v>
      </c>
      <c r="Y2173" s="9">
        <f>0</f>
        <v>0</v>
      </c>
      <c r="Z2173" s="9">
        <f>0</f>
        <v>0</v>
      </c>
      <c r="AA2173">
        <f>10</f>
        <v>10</v>
      </c>
    </row>
    <row r="2174" spans="1:27" x14ac:dyDescent="0.55000000000000004">
      <c r="A2174" s="10">
        <v>45931</v>
      </c>
      <c r="B2174" t="s">
        <v>11</v>
      </c>
      <c r="C2174" t="s">
        <v>25</v>
      </c>
      <c r="D2174" t="s">
        <v>19</v>
      </c>
      <c r="E2174" t="s">
        <v>28</v>
      </c>
      <c r="F2174" t="s">
        <v>17</v>
      </c>
      <c r="G2174" t="s">
        <v>16</v>
      </c>
      <c r="H2174">
        <v>7.2407890160689901</v>
      </c>
      <c r="J2174">
        <f t="shared" si="336"/>
        <v>2173</v>
      </c>
      <c r="K2174" t="str">
        <f t="shared" si="330"/>
        <v>OncorSouth LZ</v>
      </c>
      <c r="L2174" s="10">
        <f t="shared" si="337"/>
        <v>45887</v>
      </c>
      <c r="M2174" s="10">
        <f t="shared" si="338"/>
        <v>45931</v>
      </c>
      <c r="N2174" t="str">
        <f t="shared" si="331"/>
        <v>NA</v>
      </c>
      <c r="O2174" t="str">
        <f t="shared" si="332"/>
        <v>MED</v>
      </c>
      <c r="P2174" t="str">
        <f t="shared" si="333"/>
        <v>APG&amp;E</v>
      </c>
      <c r="Q2174">
        <f t="shared" si="334"/>
        <v>24</v>
      </c>
      <c r="R2174">
        <v>0</v>
      </c>
      <c r="S2174">
        <f>200</f>
        <v>200</v>
      </c>
      <c r="T2174" s="9">
        <f t="shared" si="339"/>
        <v>72.407890160689902</v>
      </c>
      <c r="U2174">
        <f>0</f>
        <v>0</v>
      </c>
      <c r="V2174" s="9">
        <f t="shared" si="335"/>
        <v>72.407890160689902</v>
      </c>
      <c r="W2174" s="9">
        <f>0</f>
        <v>0</v>
      </c>
      <c r="X2174" s="9">
        <f>0</f>
        <v>0</v>
      </c>
      <c r="Y2174" s="9">
        <f>0</f>
        <v>0</v>
      </c>
      <c r="Z2174" s="9">
        <f>0</f>
        <v>0</v>
      </c>
      <c r="AA2174">
        <f>10</f>
        <v>10</v>
      </c>
    </row>
    <row r="2175" spans="1:27" x14ac:dyDescent="0.55000000000000004">
      <c r="A2175" s="10">
        <v>45931</v>
      </c>
      <c r="B2175" t="s">
        <v>11</v>
      </c>
      <c r="C2175" t="s">
        <v>25</v>
      </c>
      <c r="D2175" t="s">
        <v>19</v>
      </c>
      <c r="E2175" t="s">
        <v>28</v>
      </c>
      <c r="F2175" t="s">
        <v>18</v>
      </c>
      <c r="G2175" t="s">
        <v>16</v>
      </c>
      <c r="H2175">
        <v>7.2261722922771101</v>
      </c>
      <c r="J2175">
        <f t="shared" si="336"/>
        <v>2174</v>
      </c>
      <c r="K2175" t="str">
        <f t="shared" si="330"/>
        <v>OncorSouth LZ</v>
      </c>
      <c r="L2175" s="10">
        <f t="shared" si="337"/>
        <v>45887</v>
      </c>
      <c r="M2175" s="10">
        <f t="shared" si="338"/>
        <v>45931</v>
      </c>
      <c r="N2175" t="str">
        <f t="shared" si="331"/>
        <v>NA</v>
      </c>
      <c r="O2175" t="str">
        <f t="shared" si="332"/>
        <v>MED</v>
      </c>
      <c r="P2175" t="str">
        <f t="shared" si="333"/>
        <v>APG&amp;E</v>
      </c>
      <c r="Q2175">
        <f t="shared" si="334"/>
        <v>36</v>
      </c>
      <c r="R2175">
        <v>0</v>
      </c>
      <c r="S2175">
        <f>200</f>
        <v>200</v>
      </c>
      <c r="T2175" s="9">
        <f t="shared" si="339"/>
        <v>72.261722922771099</v>
      </c>
      <c r="U2175">
        <f>0</f>
        <v>0</v>
      </c>
      <c r="V2175" s="9">
        <f t="shared" si="335"/>
        <v>72.261722922771099</v>
      </c>
      <c r="W2175" s="9">
        <f>0</f>
        <v>0</v>
      </c>
      <c r="X2175" s="9">
        <f>0</f>
        <v>0</v>
      </c>
      <c r="Y2175" s="9">
        <f>0</f>
        <v>0</v>
      </c>
      <c r="Z2175" s="9">
        <f>0</f>
        <v>0</v>
      </c>
      <c r="AA2175">
        <f>10</f>
        <v>10</v>
      </c>
    </row>
    <row r="2176" spans="1:27" x14ac:dyDescent="0.55000000000000004">
      <c r="A2176" s="10">
        <v>45931</v>
      </c>
      <c r="B2176" t="s">
        <v>11</v>
      </c>
      <c r="C2176" t="s">
        <v>25</v>
      </c>
      <c r="D2176" t="s">
        <v>19</v>
      </c>
      <c r="E2176" t="s">
        <v>28</v>
      </c>
      <c r="F2176" t="s">
        <v>29</v>
      </c>
      <c r="G2176" t="s">
        <v>16</v>
      </c>
      <c r="H2176">
        <v>7.2959624360466897</v>
      </c>
      <c r="J2176">
        <f t="shared" si="336"/>
        <v>2175</v>
      </c>
      <c r="K2176" t="str">
        <f t="shared" si="330"/>
        <v>OncorSouth LZ</v>
      </c>
      <c r="L2176" s="10">
        <f t="shared" si="337"/>
        <v>45887</v>
      </c>
      <c r="M2176" s="10">
        <f t="shared" si="338"/>
        <v>45931</v>
      </c>
      <c r="N2176" t="str">
        <f t="shared" si="331"/>
        <v>NA</v>
      </c>
      <c r="O2176" t="str">
        <f t="shared" si="332"/>
        <v>MED</v>
      </c>
      <c r="P2176" t="str">
        <f t="shared" si="333"/>
        <v>APG&amp;E</v>
      </c>
      <c r="Q2176">
        <f t="shared" si="334"/>
        <v>48</v>
      </c>
      <c r="R2176">
        <v>0</v>
      </c>
      <c r="S2176">
        <f>200</f>
        <v>200</v>
      </c>
      <c r="T2176" s="9">
        <f t="shared" si="339"/>
        <v>72.959624360466904</v>
      </c>
      <c r="U2176">
        <f>0</f>
        <v>0</v>
      </c>
      <c r="V2176" s="9">
        <f t="shared" si="335"/>
        <v>72.959624360466904</v>
      </c>
      <c r="W2176" s="9">
        <f>0</f>
        <v>0</v>
      </c>
      <c r="X2176" s="9">
        <f>0</f>
        <v>0</v>
      </c>
      <c r="Y2176" s="9">
        <f>0</f>
        <v>0</v>
      </c>
      <c r="Z2176" s="9">
        <f>0</f>
        <v>0</v>
      </c>
      <c r="AA2176">
        <f>10</f>
        <v>10</v>
      </c>
    </row>
    <row r="2177" spans="1:27" x14ac:dyDescent="0.55000000000000004">
      <c r="A2177" s="10">
        <v>45931</v>
      </c>
      <c r="B2177" t="s">
        <v>11</v>
      </c>
      <c r="C2177" t="s">
        <v>25</v>
      </c>
      <c r="D2177" t="s">
        <v>19</v>
      </c>
      <c r="E2177" t="s">
        <v>28</v>
      </c>
      <c r="F2177" t="s">
        <v>30</v>
      </c>
      <c r="G2177" t="s">
        <v>16</v>
      </c>
      <c r="H2177">
        <v>7.3381559136091097</v>
      </c>
      <c r="J2177">
        <f t="shared" si="336"/>
        <v>2176</v>
      </c>
      <c r="K2177" t="str">
        <f t="shared" si="330"/>
        <v>OncorSouth LZ</v>
      </c>
      <c r="L2177" s="10">
        <f t="shared" si="337"/>
        <v>45887</v>
      </c>
      <c r="M2177" s="10">
        <f t="shared" si="338"/>
        <v>45931</v>
      </c>
      <c r="N2177" t="str">
        <f t="shared" si="331"/>
        <v>NA</v>
      </c>
      <c r="O2177" t="str">
        <f t="shared" si="332"/>
        <v>MED</v>
      </c>
      <c r="P2177" t="str">
        <f t="shared" si="333"/>
        <v>APG&amp;E</v>
      </c>
      <c r="Q2177">
        <f t="shared" si="334"/>
        <v>60</v>
      </c>
      <c r="R2177">
        <v>0</v>
      </c>
      <c r="S2177">
        <f>200</f>
        <v>200</v>
      </c>
      <c r="T2177" s="9">
        <f t="shared" si="339"/>
        <v>73.381559136091099</v>
      </c>
      <c r="U2177">
        <f>0</f>
        <v>0</v>
      </c>
      <c r="V2177" s="9">
        <f t="shared" si="335"/>
        <v>73.381559136091099</v>
      </c>
      <c r="W2177" s="9">
        <f>0</f>
        <v>0</v>
      </c>
      <c r="X2177" s="9">
        <f>0</f>
        <v>0</v>
      </c>
      <c r="Y2177" s="9">
        <f>0</f>
        <v>0</v>
      </c>
      <c r="Z2177" s="9">
        <f>0</f>
        <v>0</v>
      </c>
      <c r="AA2177">
        <f>10</f>
        <v>10</v>
      </c>
    </row>
    <row r="2178" spans="1:27" x14ac:dyDescent="0.55000000000000004">
      <c r="A2178" s="10">
        <v>45962</v>
      </c>
      <c r="B2178" t="s">
        <v>11</v>
      </c>
      <c r="C2178" t="s">
        <v>25</v>
      </c>
      <c r="D2178" t="s">
        <v>19</v>
      </c>
      <c r="E2178" t="s">
        <v>28</v>
      </c>
      <c r="F2178" t="s">
        <v>15</v>
      </c>
      <c r="G2178" t="s">
        <v>16</v>
      </c>
      <c r="H2178">
        <v>7.1914753500580701</v>
      </c>
      <c r="J2178">
        <f t="shared" si="336"/>
        <v>2177</v>
      </c>
      <c r="K2178" t="str">
        <f t="shared" ref="K2178:K2241" si="340">CONCATENATE(C2178,D2178)</f>
        <v>OncorSouth LZ</v>
      </c>
      <c r="L2178" s="10">
        <f t="shared" si="337"/>
        <v>45887</v>
      </c>
      <c r="M2178" s="10">
        <f t="shared" si="338"/>
        <v>45962</v>
      </c>
      <c r="N2178" t="str">
        <f t="shared" ref="N2178:N2241" si="341">IF(K2178="CenterpointHouston LZ","COAST",IF(K2178="OncorNorth LZ","NORTH",IF(K2178="AEP TX CENTRALSouth LZ","SOUTH",IF(K2178="AEP TX CentralWest LZ","WEST",IF(K2178="TNMPHouston LZ","TNMP","NA")))))</f>
        <v>NA</v>
      </c>
      <c r="O2178" t="str">
        <f t="shared" ref="O2178:O2241" si="342">IF(E2178="LO","LOW",IF(E2178="MED","MED",IF(E2178="HI","HIGH","NA")))</f>
        <v>MED</v>
      </c>
      <c r="P2178" t="str">
        <f t="shared" ref="P2178:P2241" si="343">IF(G2178="Fixed Price","APG&amp;E","NA")</f>
        <v>APG&amp;E</v>
      </c>
      <c r="Q2178">
        <f t="shared" ref="Q2178:Q2241" si="344">IF(F2178="12 Months",12,IF(F2178="24 Months",24,IF(F2178="36 Months",36,IF(F2178="48 Months",48,IF(F2178="60 Months",60,0)))))</f>
        <v>12</v>
      </c>
      <c r="R2178">
        <v>0</v>
      </c>
      <c r="S2178">
        <f>200</f>
        <v>200</v>
      </c>
      <c r="T2178" s="9">
        <f t="shared" si="339"/>
        <v>71.914753500580701</v>
      </c>
      <c r="U2178">
        <f>0</f>
        <v>0</v>
      </c>
      <c r="V2178" s="9">
        <f t="shared" ref="V2178:V2241" si="345">T2178+U2178</f>
        <v>71.914753500580701</v>
      </c>
      <c r="W2178" s="9">
        <f>0</f>
        <v>0</v>
      </c>
      <c r="X2178" s="9">
        <f>0</f>
        <v>0</v>
      </c>
      <c r="Y2178" s="9">
        <f>0</f>
        <v>0</v>
      </c>
      <c r="Z2178" s="9">
        <f>0</f>
        <v>0</v>
      </c>
      <c r="AA2178">
        <f>10</f>
        <v>10</v>
      </c>
    </row>
    <row r="2179" spans="1:27" x14ac:dyDescent="0.55000000000000004">
      <c r="A2179" s="10">
        <v>45962</v>
      </c>
      <c r="B2179" t="s">
        <v>11</v>
      </c>
      <c r="C2179" t="s">
        <v>25</v>
      </c>
      <c r="D2179" t="s">
        <v>19</v>
      </c>
      <c r="E2179" t="s">
        <v>28</v>
      </c>
      <c r="F2179" t="s">
        <v>17</v>
      </c>
      <c r="G2179" t="s">
        <v>16</v>
      </c>
      <c r="H2179">
        <v>7.2644102600778897</v>
      </c>
      <c r="J2179">
        <f t="shared" ref="J2179:J2242" si="346">J2178+1</f>
        <v>2178</v>
      </c>
      <c r="K2179" t="str">
        <f t="shared" si="340"/>
        <v>OncorSouth LZ</v>
      </c>
      <c r="L2179" s="10">
        <f t="shared" ref="L2179:L2242" si="347">DATE(2025,8,18)</f>
        <v>45887</v>
      </c>
      <c r="M2179" s="10">
        <f t="shared" ref="M2179:M2242" si="348">A2179</f>
        <v>45962</v>
      </c>
      <c r="N2179" t="str">
        <f t="shared" si="341"/>
        <v>NA</v>
      </c>
      <c r="O2179" t="str">
        <f t="shared" si="342"/>
        <v>MED</v>
      </c>
      <c r="P2179" t="str">
        <f t="shared" si="343"/>
        <v>APG&amp;E</v>
      </c>
      <c r="Q2179">
        <f t="shared" si="344"/>
        <v>24</v>
      </c>
      <c r="R2179">
        <v>0</v>
      </c>
      <c r="S2179">
        <f>200</f>
        <v>200</v>
      </c>
      <c r="T2179" s="9">
        <f t="shared" ref="T2179:T2242" si="349">IF(N2179="",0,H2179*10)</f>
        <v>72.644102600778893</v>
      </c>
      <c r="U2179">
        <f>0</f>
        <v>0</v>
      </c>
      <c r="V2179" s="9">
        <f t="shared" si="345"/>
        <v>72.644102600778893</v>
      </c>
      <c r="W2179" s="9">
        <f>0</f>
        <v>0</v>
      </c>
      <c r="X2179" s="9">
        <f>0</f>
        <v>0</v>
      </c>
      <c r="Y2179" s="9">
        <f>0</f>
        <v>0</v>
      </c>
      <c r="Z2179" s="9">
        <f>0</f>
        <v>0</v>
      </c>
      <c r="AA2179">
        <f>10</f>
        <v>10</v>
      </c>
    </row>
    <row r="2180" spans="1:27" x14ac:dyDescent="0.55000000000000004">
      <c r="A2180" s="10">
        <v>45962</v>
      </c>
      <c r="B2180" t="s">
        <v>11</v>
      </c>
      <c r="C2180" t="s">
        <v>25</v>
      </c>
      <c r="D2180" t="s">
        <v>19</v>
      </c>
      <c r="E2180" t="s">
        <v>28</v>
      </c>
      <c r="F2180" t="s">
        <v>18</v>
      </c>
      <c r="G2180" t="s">
        <v>16</v>
      </c>
      <c r="H2180">
        <v>7.2472278150079097</v>
      </c>
      <c r="J2180">
        <f t="shared" si="346"/>
        <v>2179</v>
      </c>
      <c r="K2180" t="str">
        <f t="shared" si="340"/>
        <v>OncorSouth LZ</v>
      </c>
      <c r="L2180" s="10">
        <f t="shared" si="347"/>
        <v>45887</v>
      </c>
      <c r="M2180" s="10">
        <f t="shared" si="348"/>
        <v>45962</v>
      </c>
      <c r="N2180" t="str">
        <f t="shared" si="341"/>
        <v>NA</v>
      </c>
      <c r="O2180" t="str">
        <f t="shared" si="342"/>
        <v>MED</v>
      </c>
      <c r="P2180" t="str">
        <f t="shared" si="343"/>
        <v>APG&amp;E</v>
      </c>
      <c r="Q2180">
        <f t="shared" si="344"/>
        <v>36</v>
      </c>
      <c r="R2180">
        <v>0</v>
      </c>
      <c r="S2180">
        <f>200</f>
        <v>200</v>
      </c>
      <c r="T2180" s="9">
        <f t="shared" si="349"/>
        <v>72.472278150079092</v>
      </c>
      <c r="U2180">
        <f>0</f>
        <v>0</v>
      </c>
      <c r="V2180" s="9">
        <f t="shared" si="345"/>
        <v>72.472278150079092</v>
      </c>
      <c r="W2180" s="9">
        <f>0</f>
        <v>0</v>
      </c>
      <c r="X2180" s="9">
        <f>0</f>
        <v>0</v>
      </c>
      <c r="Y2180" s="9">
        <f>0</f>
        <v>0</v>
      </c>
      <c r="Z2180" s="9">
        <f>0</f>
        <v>0</v>
      </c>
      <c r="AA2180">
        <f>10</f>
        <v>10</v>
      </c>
    </row>
    <row r="2181" spans="1:27" x14ac:dyDescent="0.55000000000000004">
      <c r="A2181" s="10">
        <v>45962</v>
      </c>
      <c r="B2181" t="s">
        <v>11</v>
      </c>
      <c r="C2181" t="s">
        <v>25</v>
      </c>
      <c r="D2181" t="s">
        <v>19</v>
      </c>
      <c r="E2181" t="s">
        <v>28</v>
      </c>
      <c r="F2181" t="s">
        <v>29</v>
      </c>
      <c r="G2181" t="s">
        <v>16</v>
      </c>
      <c r="H2181">
        <v>7.3107016874884101</v>
      </c>
      <c r="J2181">
        <f t="shared" si="346"/>
        <v>2180</v>
      </c>
      <c r="K2181" t="str">
        <f t="shared" si="340"/>
        <v>OncorSouth LZ</v>
      </c>
      <c r="L2181" s="10">
        <f t="shared" si="347"/>
        <v>45887</v>
      </c>
      <c r="M2181" s="10">
        <f t="shared" si="348"/>
        <v>45962</v>
      </c>
      <c r="N2181" t="str">
        <f t="shared" si="341"/>
        <v>NA</v>
      </c>
      <c r="O2181" t="str">
        <f t="shared" si="342"/>
        <v>MED</v>
      </c>
      <c r="P2181" t="str">
        <f t="shared" si="343"/>
        <v>APG&amp;E</v>
      </c>
      <c r="Q2181">
        <f t="shared" si="344"/>
        <v>48</v>
      </c>
      <c r="R2181">
        <v>0</v>
      </c>
      <c r="S2181">
        <f>200</f>
        <v>200</v>
      </c>
      <c r="T2181" s="9">
        <f t="shared" si="349"/>
        <v>73.107016874884096</v>
      </c>
      <c r="U2181">
        <f>0</f>
        <v>0</v>
      </c>
      <c r="V2181" s="9">
        <f t="shared" si="345"/>
        <v>73.107016874884096</v>
      </c>
      <c r="W2181" s="9">
        <f>0</f>
        <v>0</v>
      </c>
      <c r="X2181" s="9">
        <f>0</f>
        <v>0</v>
      </c>
      <c r="Y2181" s="9">
        <f>0</f>
        <v>0</v>
      </c>
      <c r="Z2181" s="9">
        <f>0</f>
        <v>0</v>
      </c>
      <c r="AA2181">
        <f>10</f>
        <v>10</v>
      </c>
    </row>
    <row r="2182" spans="1:27" x14ac:dyDescent="0.55000000000000004">
      <c r="A2182" s="10">
        <v>45962</v>
      </c>
      <c r="B2182" t="s">
        <v>11</v>
      </c>
      <c r="C2182" t="s">
        <v>25</v>
      </c>
      <c r="D2182" t="s">
        <v>19</v>
      </c>
      <c r="E2182" t="s">
        <v>28</v>
      </c>
      <c r="F2182" t="s">
        <v>30</v>
      </c>
      <c r="G2182" t="s">
        <v>16</v>
      </c>
      <c r="H2182">
        <v>7.3551990024254801</v>
      </c>
      <c r="J2182">
        <f t="shared" si="346"/>
        <v>2181</v>
      </c>
      <c r="K2182" t="str">
        <f t="shared" si="340"/>
        <v>OncorSouth LZ</v>
      </c>
      <c r="L2182" s="10">
        <f t="shared" si="347"/>
        <v>45887</v>
      </c>
      <c r="M2182" s="10">
        <f t="shared" si="348"/>
        <v>45962</v>
      </c>
      <c r="N2182" t="str">
        <f t="shared" si="341"/>
        <v>NA</v>
      </c>
      <c r="O2182" t="str">
        <f t="shared" si="342"/>
        <v>MED</v>
      </c>
      <c r="P2182" t="str">
        <f t="shared" si="343"/>
        <v>APG&amp;E</v>
      </c>
      <c r="Q2182">
        <f t="shared" si="344"/>
        <v>60</v>
      </c>
      <c r="R2182">
        <v>0</v>
      </c>
      <c r="S2182">
        <f>200</f>
        <v>200</v>
      </c>
      <c r="T2182" s="9">
        <f t="shared" si="349"/>
        <v>73.551990024254806</v>
      </c>
      <c r="U2182">
        <f>0</f>
        <v>0</v>
      </c>
      <c r="V2182" s="9">
        <f t="shared" si="345"/>
        <v>73.551990024254806</v>
      </c>
      <c r="W2182" s="9">
        <f>0</f>
        <v>0</v>
      </c>
      <c r="X2182" s="9">
        <f>0</f>
        <v>0</v>
      </c>
      <c r="Y2182" s="9">
        <f>0</f>
        <v>0</v>
      </c>
      <c r="Z2182" s="9">
        <f>0</f>
        <v>0</v>
      </c>
      <c r="AA2182">
        <f>10</f>
        <v>10</v>
      </c>
    </row>
    <row r="2183" spans="1:27" x14ac:dyDescent="0.55000000000000004">
      <c r="A2183" s="10">
        <v>45992</v>
      </c>
      <c r="B2183" t="s">
        <v>11</v>
      </c>
      <c r="C2183" t="s">
        <v>25</v>
      </c>
      <c r="D2183" t="s">
        <v>19</v>
      </c>
      <c r="E2183" t="s">
        <v>28</v>
      </c>
      <c r="F2183" t="s">
        <v>15</v>
      </c>
      <c r="G2183" t="s">
        <v>16</v>
      </c>
      <c r="H2183">
        <v>7.2312713743562398</v>
      </c>
      <c r="J2183">
        <f t="shared" si="346"/>
        <v>2182</v>
      </c>
      <c r="K2183" t="str">
        <f t="shared" si="340"/>
        <v>OncorSouth LZ</v>
      </c>
      <c r="L2183" s="10">
        <f t="shared" si="347"/>
        <v>45887</v>
      </c>
      <c r="M2183" s="10">
        <f t="shared" si="348"/>
        <v>45992</v>
      </c>
      <c r="N2183" t="str">
        <f t="shared" si="341"/>
        <v>NA</v>
      </c>
      <c r="O2183" t="str">
        <f t="shared" si="342"/>
        <v>MED</v>
      </c>
      <c r="P2183" t="str">
        <f t="shared" si="343"/>
        <v>APG&amp;E</v>
      </c>
      <c r="Q2183">
        <f t="shared" si="344"/>
        <v>12</v>
      </c>
      <c r="R2183">
        <v>0</v>
      </c>
      <c r="S2183">
        <f>200</f>
        <v>200</v>
      </c>
      <c r="T2183" s="9">
        <f t="shared" si="349"/>
        <v>72.312713743562398</v>
      </c>
      <c r="U2183">
        <f>0</f>
        <v>0</v>
      </c>
      <c r="V2183" s="9">
        <f t="shared" si="345"/>
        <v>72.312713743562398</v>
      </c>
      <c r="W2183" s="9">
        <f>0</f>
        <v>0</v>
      </c>
      <c r="X2183" s="9">
        <f>0</f>
        <v>0</v>
      </c>
      <c r="Y2183" s="9">
        <f>0</f>
        <v>0</v>
      </c>
      <c r="Z2183" s="9">
        <f>0</f>
        <v>0</v>
      </c>
      <c r="AA2183">
        <f>10</f>
        <v>10</v>
      </c>
    </row>
    <row r="2184" spans="1:27" x14ac:dyDescent="0.55000000000000004">
      <c r="A2184" s="10">
        <v>45992</v>
      </c>
      <c r="B2184" t="s">
        <v>11</v>
      </c>
      <c r="C2184" t="s">
        <v>25</v>
      </c>
      <c r="D2184" t="s">
        <v>19</v>
      </c>
      <c r="E2184" t="s">
        <v>28</v>
      </c>
      <c r="F2184" t="s">
        <v>17</v>
      </c>
      <c r="G2184" t="s">
        <v>16</v>
      </c>
      <c r="H2184">
        <v>7.2779382167014397</v>
      </c>
      <c r="J2184">
        <f t="shared" si="346"/>
        <v>2183</v>
      </c>
      <c r="K2184" t="str">
        <f t="shared" si="340"/>
        <v>OncorSouth LZ</v>
      </c>
      <c r="L2184" s="10">
        <f t="shared" si="347"/>
        <v>45887</v>
      </c>
      <c r="M2184" s="10">
        <f t="shared" si="348"/>
        <v>45992</v>
      </c>
      <c r="N2184" t="str">
        <f t="shared" si="341"/>
        <v>NA</v>
      </c>
      <c r="O2184" t="str">
        <f t="shared" si="342"/>
        <v>MED</v>
      </c>
      <c r="P2184" t="str">
        <f t="shared" si="343"/>
        <v>APG&amp;E</v>
      </c>
      <c r="Q2184">
        <f t="shared" si="344"/>
        <v>24</v>
      </c>
      <c r="R2184">
        <v>0</v>
      </c>
      <c r="S2184">
        <f>200</f>
        <v>200</v>
      </c>
      <c r="T2184" s="9">
        <f t="shared" si="349"/>
        <v>72.779382167014404</v>
      </c>
      <c r="U2184">
        <f>0</f>
        <v>0</v>
      </c>
      <c r="V2184" s="9">
        <f t="shared" si="345"/>
        <v>72.779382167014404</v>
      </c>
      <c r="W2184" s="9">
        <f>0</f>
        <v>0</v>
      </c>
      <c r="X2184" s="9">
        <f>0</f>
        <v>0</v>
      </c>
      <c r="Y2184" s="9">
        <f>0</f>
        <v>0</v>
      </c>
      <c r="Z2184" s="9">
        <f>0</f>
        <v>0</v>
      </c>
      <c r="AA2184">
        <f>10</f>
        <v>10</v>
      </c>
    </row>
    <row r="2185" spans="1:27" x14ac:dyDescent="0.55000000000000004">
      <c r="A2185" s="10">
        <v>45992</v>
      </c>
      <c r="B2185" t="s">
        <v>11</v>
      </c>
      <c r="C2185" t="s">
        <v>25</v>
      </c>
      <c r="D2185" t="s">
        <v>19</v>
      </c>
      <c r="E2185" t="s">
        <v>28</v>
      </c>
      <c r="F2185" t="s">
        <v>18</v>
      </c>
      <c r="G2185" t="s">
        <v>16</v>
      </c>
      <c r="H2185">
        <v>7.2573890944996302</v>
      </c>
      <c r="J2185">
        <f t="shared" si="346"/>
        <v>2184</v>
      </c>
      <c r="K2185" t="str">
        <f t="shared" si="340"/>
        <v>OncorSouth LZ</v>
      </c>
      <c r="L2185" s="10">
        <f t="shared" si="347"/>
        <v>45887</v>
      </c>
      <c r="M2185" s="10">
        <f t="shared" si="348"/>
        <v>45992</v>
      </c>
      <c r="N2185" t="str">
        <f t="shared" si="341"/>
        <v>NA</v>
      </c>
      <c r="O2185" t="str">
        <f t="shared" si="342"/>
        <v>MED</v>
      </c>
      <c r="P2185" t="str">
        <f t="shared" si="343"/>
        <v>APG&amp;E</v>
      </c>
      <c r="Q2185">
        <f t="shared" si="344"/>
        <v>36</v>
      </c>
      <c r="R2185">
        <v>0</v>
      </c>
      <c r="S2185">
        <f>200</f>
        <v>200</v>
      </c>
      <c r="T2185" s="9">
        <f t="shared" si="349"/>
        <v>72.573890944996307</v>
      </c>
      <c r="U2185">
        <f>0</f>
        <v>0</v>
      </c>
      <c r="V2185" s="9">
        <f t="shared" si="345"/>
        <v>72.573890944996307</v>
      </c>
      <c r="W2185" s="9">
        <f>0</f>
        <v>0</v>
      </c>
      <c r="X2185" s="9">
        <f>0</f>
        <v>0</v>
      </c>
      <c r="Y2185" s="9">
        <f>0</f>
        <v>0</v>
      </c>
      <c r="Z2185" s="9">
        <f>0</f>
        <v>0</v>
      </c>
      <c r="AA2185">
        <f>10</f>
        <v>10</v>
      </c>
    </row>
    <row r="2186" spans="1:27" x14ac:dyDescent="0.55000000000000004">
      <c r="A2186" s="10">
        <v>45992</v>
      </c>
      <c r="B2186" t="s">
        <v>11</v>
      </c>
      <c r="C2186" t="s">
        <v>25</v>
      </c>
      <c r="D2186" t="s">
        <v>19</v>
      </c>
      <c r="E2186" t="s">
        <v>28</v>
      </c>
      <c r="F2186" t="s">
        <v>29</v>
      </c>
      <c r="G2186" t="s">
        <v>16</v>
      </c>
      <c r="H2186">
        <v>7.3184970530287599</v>
      </c>
      <c r="J2186">
        <f t="shared" si="346"/>
        <v>2185</v>
      </c>
      <c r="K2186" t="str">
        <f t="shared" si="340"/>
        <v>OncorSouth LZ</v>
      </c>
      <c r="L2186" s="10">
        <f t="shared" si="347"/>
        <v>45887</v>
      </c>
      <c r="M2186" s="10">
        <f t="shared" si="348"/>
        <v>45992</v>
      </c>
      <c r="N2186" t="str">
        <f t="shared" si="341"/>
        <v>NA</v>
      </c>
      <c r="O2186" t="str">
        <f t="shared" si="342"/>
        <v>MED</v>
      </c>
      <c r="P2186" t="str">
        <f t="shared" si="343"/>
        <v>APG&amp;E</v>
      </c>
      <c r="Q2186">
        <f t="shared" si="344"/>
        <v>48</v>
      </c>
      <c r="R2186">
        <v>0</v>
      </c>
      <c r="S2186">
        <f>200</f>
        <v>200</v>
      </c>
      <c r="T2186" s="9">
        <f t="shared" si="349"/>
        <v>73.1849705302876</v>
      </c>
      <c r="U2186">
        <f>0</f>
        <v>0</v>
      </c>
      <c r="V2186" s="9">
        <f t="shared" si="345"/>
        <v>73.1849705302876</v>
      </c>
      <c r="W2186" s="9">
        <f>0</f>
        <v>0</v>
      </c>
      <c r="X2186" s="9">
        <f>0</f>
        <v>0</v>
      </c>
      <c r="Y2186" s="9">
        <f>0</f>
        <v>0</v>
      </c>
      <c r="Z2186" s="9">
        <f>0</f>
        <v>0</v>
      </c>
      <c r="AA2186">
        <f>10</f>
        <v>10</v>
      </c>
    </row>
    <row r="2187" spans="1:27" x14ac:dyDescent="0.55000000000000004">
      <c r="A2187" s="10">
        <v>45992</v>
      </c>
      <c r="B2187" t="s">
        <v>11</v>
      </c>
      <c r="C2187" t="s">
        <v>25</v>
      </c>
      <c r="D2187" t="s">
        <v>19</v>
      </c>
      <c r="E2187" t="s">
        <v>28</v>
      </c>
      <c r="F2187" t="s">
        <v>30</v>
      </c>
      <c r="G2187" t="s">
        <v>16</v>
      </c>
      <c r="H2187">
        <v>7.3641468453318097</v>
      </c>
      <c r="J2187">
        <f t="shared" si="346"/>
        <v>2186</v>
      </c>
      <c r="K2187" t="str">
        <f t="shared" si="340"/>
        <v>OncorSouth LZ</v>
      </c>
      <c r="L2187" s="10">
        <f t="shared" si="347"/>
        <v>45887</v>
      </c>
      <c r="M2187" s="10">
        <f t="shared" si="348"/>
        <v>45992</v>
      </c>
      <c r="N2187" t="str">
        <f t="shared" si="341"/>
        <v>NA</v>
      </c>
      <c r="O2187" t="str">
        <f t="shared" si="342"/>
        <v>MED</v>
      </c>
      <c r="P2187" t="str">
        <f t="shared" si="343"/>
        <v>APG&amp;E</v>
      </c>
      <c r="Q2187">
        <f t="shared" si="344"/>
        <v>60</v>
      </c>
      <c r="R2187">
        <v>0</v>
      </c>
      <c r="S2187">
        <f>200</f>
        <v>200</v>
      </c>
      <c r="T2187" s="9">
        <f t="shared" si="349"/>
        <v>73.641468453318097</v>
      </c>
      <c r="U2187">
        <f>0</f>
        <v>0</v>
      </c>
      <c r="V2187" s="9">
        <f t="shared" si="345"/>
        <v>73.641468453318097</v>
      </c>
      <c r="W2187" s="9">
        <f>0</f>
        <v>0</v>
      </c>
      <c r="X2187" s="9">
        <f>0</f>
        <v>0</v>
      </c>
      <c r="Y2187" s="9">
        <f>0</f>
        <v>0</v>
      </c>
      <c r="Z2187" s="9">
        <f>0</f>
        <v>0</v>
      </c>
      <c r="AA2187">
        <f>10</f>
        <v>10</v>
      </c>
    </row>
    <row r="2188" spans="1:27" x14ac:dyDescent="0.55000000000000004">
      <c r="A2188" s="10">
        <v>46023</v>
      </c>
      <c r="B2188" t="s">
        <v>11</v>
      </c>
      <c r="C2188" t="s">
        <v>25</v>
      </c>
      <c r="D2188" t="s">
        <v>19</v>
      </c>
      <c r="E2188" t="s">
        <v>28</v>
      </c>
      <c r="F2188" t="s">
        <v>15</v>
      </c>
      <c r="G2188" t="s">
        <v>16</v>
      </c>
      <c r="H2188">
        <v>7.2647651454915003</v>
      </c>
      <c r="J2188">
        <f t="shared" si="346"/>
        <v>2187</v>
      </c>
      <c r="K2188" t="str">
        <f t="shared" si="340"/>
        <v>OncorSouth LZ</v>
      </c>
      <c r="L2188" s="10">
        <f t="shared" si="347"/>
        <v>45887</v>
      </c>
      <c r="M2188" s="10">
        <f t="shared" si="348"/>
        <v>46023</v>
      </c>
      <c r="N2188" t="str">
        <f t="shared" si="341"/>
        <v>NA</v>
      </c>
      <c r="O2188" t="str">
        <f t="shared" si="342"/>
        <v>MED</v>
      </c>
      <c r="P2188" t="str">
        <f t="shared" si="343"/>
        <v>APG&amp;E</v>
      </c>
      <c r="Q2188">
        <f t="shared" si="344"/>
        <v>12</v>
      </c>
      <c r="R2188">
        <v>0</v>
      </c>
      <c r="S2188">
        <f>200</f>
        <v>200</v>
      </c>
      <c r="T2188" s="9">
        <f t="shared" si="349"/>
        <v>72.647651454915007</v>
      </c>
      <c r="U2188">
        <f>0</f>
        <v>0</v>
      </c>
      <c r="V2188" s="9">
        <f t="shared" si="345"/>
        <v>72.647651454915007</v>
      </c>
      <c r="W2188" s="9">
        <f>0</f>
        <v>0</v>
      </c>
      <c r="X2188" s="9">
        <f>0</f>
        <v>0</v>
      </c>
      <c r="Y2188" s="9">
        <f>0</f>
        <v>0</v>
      </c>
      <c r="Z2188" s="9">
        <f>0</f>
        <v>0</v>
      </c>
      <c r="AA2188">
        <f>10</f>
        <v>10</v>
      </c>
    </row>
    <row r="2189" spans="1:27" x14ac:dyDescent="0.55000000000000004">
      <c r="A2189" s="10">
        <v>46023</v>
      </c>
      <c r="B2189" t="s">
        <v>11</v>
      </c>
      <c r="C2189" t="s">
        <v>25</v>
      </c>
      <c r="D2189" t="s">
        <v>19</v>
      </c>
      <c r="E2189" t="s">
        <v>28</v>
      </c>
      <c r="F2189" t="s">
        <v>17</v>
      </c>
      <c r="G2189" t="s">
        <v>16</v>
      </c>
      <c r="H2189">
        <v>7.2990741628451996</v>
      </c>
      <c r="J2189">
        <f t="shared" si="346"/>
        <v>2188</v>
      </c>
      <c r="K2189" t="str">
        <f t="shared" si="340"/>
        <v>OncorSouth LZ</v>
      </c>
      <c r="L2189" s="10">
        <f t="shared" si="347"/>
        <v>45887</v>
      </c>
      <c r="M2189" s="10">
        <f t="shared" si="348"/>
        <v>46023</v>
      </c>
      <c r="N2189" t="str">
        <f t="shared" si="341"/>
        <v>NA</v>
      </c>
      <c r="O2189" t="str">
        <f t="shared" si="342"/>
        <v>MED</v>
      </c>
      <c r="P2189" t="str">
        <f t="shared" si="343"/>
        <v>APG&amp;E</v>
      </c>
      <c r="Q2189">
        <f t="shared" si="344"/>
        <v>24</v>
      </c>
      <c r="R2189">
        <v>0</v>
      </c>
      <c r="S2189">
        <f>200</f>
        <v>200</v>
      </c>
      <c r="T2189" s="9">
        <f t="shared" si="349"/>
        <v>72.990741628452</v>
      </c>
      <c r="U2189">
        <f>0</f>
        <v>0</v>
      </c>
      <c r="V2189" s="9">
        <f t="shared" si="345"/>
        <v>72.990741628452</v>
      </c>
      <c r="W2189" s="9">
        <f>0</f>
        <v>0</v>
      </c>
      <c r="X2189" s="9">
        <f>0</f>
        <v>0</v>
      </c>
      <c r="Y2189" s="9">
        <f>0</f>
        <v>0</v>
      </c>
      <c r="Z2189" s="9">
        <f>0</f>
        <v>0</v>
      </c>
      <c r="AA2189">
        <f>10</f>
        <v>10</v>
      </c>
    </row>
    <row r="2190" spans="1:27" x14ac:dyDescent="0.55000000000000004">
      <c r="A2190" s="10">
        <v>46023</v>
      </c>
      <c r="B2190" t="s">
        <v>11</v>
      </c>
      <c r="C2190" t="s">
        <v>25</v>
      </c>
      <c r="D2190" t="s">
        <v>19</v>
      </c>
      <c r="E2190" t="s">
        <v>28</v>
      </c>
      <c r="F2190" t="s">
        <v>18</v>
      </c>
      <c r="G2190" t="s">
        <v>16</v>
      </c>
      <c r="H2190">
        <v>7.2761881685065699</v>
      </c>
      <c r="J2190">
        <f t="shared" si="346"/>
        <v>2189</v>
      </c>
      <c r="K2190" t="str">
        <f t="shared" si="340"/>
        <v>OncorSouth LZ</v>
      </c>
      <c r="L2190" s="10">
        <f t="shared" si="347"/>
        <v>45887</v>
      </c>
      <c r="M2190" s="10">
        <f t="shared" si="348"/>
        <v>46023</v>
      </c>
      <c r="N2190" t="str">
        <f t="shared" si="341"/>
        <v>NA</v>
      </c>
      <c r="O2190" t="str">
        <f t="shared" si="342"/>
        <v>MED</v>
      </c>
      <c r="P2190" t="str">
        <f t="shared" si="343"/>
        <v>APG&amp;E</v>
      </c>
      <c r="Q2190">
        <f t="shared" si="344"/>
        <v>36</v>
      </c>
      <c r="R2190">
        <v>0</v>
      </c>
      <c r="S2190">
        <f>200</f>
        <v>200</v>
      </c>
      <c r="T2190" s="9">
        <f t="shared" si="349"/>
        <v>72.761881685065703</v>
      </c>
      <c r="U2190">
        <f>0</f>
        <v>0</v>
      </c>
      <c r="V2190" s="9">
        <f t="shared" si="345"/>
        <v>72.761881685065703</v>
      </c>
      <c r="W2190" s="9">
        <f>0</f>
        <v>0</v>
      </c>
      <c r="X2190" s="9">
        <f>0</f>
        <v>0</v>
      </c>
      <c r="Y2190" s="9">
        <f>0</f>
        <v>0</v>
      </c>
      <c r="Z2190" s="9">
        <f>0</f>
        <v>0</v>
      </c>
      <c r="AA2190">
        <f>10</f>
        <v>10</v>
      </c>
    </row>
    <row r="2191" spans="1:27" x14ac:dyDescent="0.55000000000000004">
      <c r="A2191" s="10">
        <v>46023</v>
      </c>
      <c r="B2191" t="s">
        <v>11</v>
      </c>
      <c r="C2191" t="s">
        <v>25</v>
      </c>
      <c r="D2191" t="s">
        <v>19</v>
      </c>
      <c r="E2191" t="s">
        <v>28</v>
      </c>
      <c r="F2191" t="s">
        <v>29</v>
      </c>
      <c r="G2191" t="s">
        <v>16</v>
      </c>
      <c r="H2191">
        <v>7.3317340376660001</v>
      </c>
      <c r="J2191">
        <f t="shared" si="346"/>
        <v>2190</v>
      </c>
      <c r="K2191" t="str">
        <f t="shared" si="340"/>
        <v>OncorSouth LZ</v>
      </c>
      <c r="L2191" s="10">
        <f t="shared" si="347"/>
        <v>45887</v>
      </c>
      <c r="M2191" s="10">
        <f t="shared" si="348"/>
        <v>46023</v>
      </c>
      <c r="N2191" t="str">
        <f t="shared" si="341"/>
        <v>NA</v>
      </c>
      <c r="O2191" t="str">
        <f t="shared" si="342"/>
        <v>MED</v>
      </c>
      <c r="P2191" t="str">
        <f t="shared" si="343"/>
        <v>APG&amp;E</v>
      </c>
      <c r="Q2191">
        <f t="shared" si="344"/>
        <v>48</v>
      </c>
      <c r="R2191">
        <v>0</v>
      </c>
      <c r="S2191">
        <f>200</f>
        <v>200</v>
      </c>
      <c r="T2191" s="9">
        <f t="shared" si="349"/>
        <v>73.317340376659999</v>
      </c>
      <c r="U2191">
        <f>0</f>
        <v>0</v>
      </c>
      <c r="V2191" s="9">
        <f t="shared" si="345"/>
        <v>73.317340376659999</v>
      </c>
      <c r="W2191" s="9">
        <f>0</f>
        <v>0</v>
      </c>
      <c r="X2191" s="9">
        <f>0</f>
        <v>0</v>
      </c>
      <c r="Y2191" s="9">
        <f>0</f>
        <v>0</v>
      </c>
      <c r="Z2191" s="9">
        <f>0</f>
        <v>0</v>
      </c>
      <c r="AA2191">
        <f>10</f>
        <v>10</v>
      </c>
    </row>
    <row r="2192" spans="1:27" x14ac:dyDescent="0.55000000000000004">
      <c r="A2192" s="10">
        <v>46023</v>
      </c>
      <c r="B2192" t="s">
        <v>11</v>
      </c>
      <c r="C2192" t="s">
        <v>25</v>
      </c>
      <c r="D2192" t="s">
        <v>19</v>
      </c>
      <c r="E2192" t="s">
        <v>28</v>
      </c>
      <c r="F2192" t="s">
        <v>30</v>
      </c>
      <c r="G2192" t="s">
        <v>16</v>
      </c>
      <c r="H2192">
        <v>7.3747832595212799</v>
      </c>
      <c r="J2192">
        <f t="shared" si="346"/>
        <v>2191</v>
      </c>
      <c r="K2192" t="str">
        <f t="shared" si="340"/>
        <v>OncorSouth LZ</v>
      </c>
      <c r="L2192" s="10">
        <f t="shared" si="347"/>
        <v>45887</v>
      </c>
      <c r="M2192" s="10">
        <f t="shared" si="348"/>
        <v>46023</v>
      </c>
      <c r="N2192" t="str">
        <f t="shared" si="341"/>
        <v>NA</v>
      </c>
      <c r="O2192" t="str">
        <f t="shared" si="342"/>
        <v>MED</v>
      </c>
      <c r="P2192" t="str">
        <f t="shared" si="343"/>
        <v>APG&amp;E</v>
      </c>
      <c r="Q2192">
        <f t="shared" si="344"/>
        <v>60</v>
      </c>
      <c r="R2192">
        <v>0</v>
      </c>
      <c r="S2192">
        <f>200</f>
        <v>200</v>
      </c>
      <c r="T2192" s="9">
        <f t="shared" si="349"/>
        <v>73.747832595212799</v>
      </c>
      <c r="U2192">
        <f>0</f>
        <v>0</v>
      </c>
      <c r="V2192" s="9">
        <f t="shared" si="345"/>
        <v>73.747832595212799</v>
      </c>
      <c r="W2192" s="9">
        <f>0</f>
        <v>0</v>
      </c>
      <c r="X2192" s="9">
        <f>0</f>
        <v>0</v>
      </c>
      <c r="Y2192" s="9">
        <f>0</f>
        <v>0</v>
      </c>
      <c r="Z2192" s="9">
        <f>0</f>
        <v>0</v>
      </c>
      <c r="AA2192">
        <f>10</f>
        <v>10</v>
      </c>
    </row>
    <row r="2193" spans="1:27" x14ac:dyDescent="0.55000000000000004">
      <c r="A2193" s="10">
        <v>46054</v>
      </c>
      <c r="B2193" t="s">
        <v>11</v>
      </c>
      <c r="C2193" t="s">
        <v>25</v>
      </c>
      <c r="D2193" t="s">
        <v>19</v>
      </c>
      <c r="E2193" t="s">
        <v>28</v>
      </c>
      <c r="F2193" t="s">
        <v>15</v>
      </c>
      <c r="G2193" t="s">
        <v>16</v>
      </c>
      <c r="H2193">
        <v>7.31048451127704</v>
      </c>
      <c r="J2193">
        <f t="shared" si="346"/>
        <v>2192</v>
      </c>
      <c r="K2193" t="str">
        <f t="shared" si="340"/>
        <v>OncorSouth LZ</v>
      </c>
      <c r="L2193" s="10">
        <f t="shared" si="347"/>
        <v>45887</v>
      </c>
      <c r="M2193" s="10">
        <f t="shared" si="348"/>
        <v>46054</v>
      </c>
      <c r="N2193" t="str">
        <f t="shared" si="341"/>
        <v>NA</v>
      </c>
      <c r="O2193" t="str">
        <f t="shared" si="342"/>
        <v>MED</v>
      </c>
      <c r="P2193" t="str">
        <f t="shared" si="343"/>
        <v>APG&amp;E</v>
      </c>
      <c r="Q2193">
        <f t="shared" si="344"/>
        <v>12</v>
      </c>
      <c r="R2193">
        <v>0</v>
      </c>
      <c r="S2193">
        <f>200</f>
        <v>200</v>
      </c>
      <c r="T2193" s="9">
        <f t="shared" si="349"/>
        <v>73.104845112770406</v>
      </c>
      <c r="U2193">
        <f>0</f>
        <v>0</v>
      </c>
      <c r="V2193" s="9">
        <f t="shared" si="345"/>
        <v>73.104845112770406</v>
      </c>
      <c r="W2193" s="9">
        <f>0</f>
        <v>0</v>
      </c>
      <c r="X2193" s="9">
        <f>0</f>
        <v>0</v>
      </c>
      <c r="Y2193" s="9">
        <f>0</f>
        <v>0</v>
      </c>
      <c r="Z2193" s="9">
        <f>0</f>
        <v>0</v>
      </c>
      <c r="AA2193">
        <f>10</f>
        <v>10</v>
      </c>
    </row>
    <row r="2194" spans="1:27" x14ac:dyDescent="0.55000000000000004">
      <c r="A2194" s="10">
        <v>46054</v>
      </c>
      <c r="B2194" t="s">
        <v>11</v>
      </c>
      <c r="C2194" t="s">
        <v>25</v>
      </c>
      <c r="D2194" t="s">
        <v>19</v>
      </c>
      <c r="E2194" t="s">
        <v>28</v>
      </c>
      <c r="F2194" t="s">
        <v>17</v>
      </c>
      <c r="G2194" t="s">
        <v>16</v>
      </c>
      <c r="H2194">
        <v>7.3464792916496</v>
      </c>
      <c r="J2194">
        <f t="shared" si="346"/>
        <v>2193</v>
      </c>
      <c r="K2194" t="str">
        <f t="shared" si="340"/>
        <v>OncorSouth LZ</v>
      </c>
      <c r="L2194" s="10">
        <f t="shared" si="347"/>
        <v>45887</v>
      </c>
      <c r="M2194" s="10">
        <f t="shared" si="348"/>
        <v>46054</v>
      </c>
      <c r="N2194" t="str">
        <f t="shared" si="341"/>
        <v>NA</v>
      </c>
      <c r="O2194" t="str">
        <f t="shared" si="342"/>
        <v>MED</v>
      </c>
      <c r="P2194" t="str">
        <f t="shared" si="343"/>
        <v>APG&amp;E</v>
      </c>
      <c r="Q2194">
        <f t="shared" si="344"/>
        <v>24</v>
      </c>
      <c r="R2194">
        <v>0</v>
      </c>
      <c r="S2194">
        <f>200</f>
        <v>200</v>
      </c>
      <c r="T2194" s="9">
        <f t="shared" si="349"/>
        <v>73.464792916495995</v>
      </c>
      <c r="U2194">
        <f>0</f>
        <v>0</v>
      </c>
      <c r="V2194" s="9">
        <f t="shared" si="345"/>
        <v>73.464792916495995</v>
      </c>
      <c r="W2194" s="9">
        <f>0</f>
        <v>0</v>
      </c>
      <c r="X2194" s="9">
        <f>0</f>
        <v>0</v>
      </c>
      <c r="Y2194" s="9">
        <f>0</f>
        <v>0</v>
      </c>
      <c r="Z2194" s="9">
        <f>0</f>
        <v>0</v>
      </c>
      <c r="AA2194">
        <f>10</f>
        <v>10</v>
      </c>
    </row>
    <row r="2195" spans="1:27" x14ac:dyDescent="0.55000000000000004">
      <c r="A2195" s="10">
        <v>46054</v>
      </c>
      <c r="B2195" t="s">
        <v>11</v>
      </c>
      <c r="C2195" t="s">
        <v>25</v>
      </c>
      <c r="D2195" t="s">
        <v>19</v>
      </c>
      <c r="E2195" t="s">
        <v>28</v>
      </c>
      <c r="F2195" t="s">
        <v>18</v>
      </c>
      <c r="G2195" t="s">
        <v>16</v>
      </c>
      <c r="H2195">
        <v>7.3192710942523398</v>
      </c>
      <c r="J2195">
        <f t="shared" si="346"/>
        <v>2194</v>
      </c>
      <c r="K2195" t="str">
        <f t="shared" si="340"/>
        <v>OncorSouth LZ</v>
      </c>
      <c r="L2195" s="10">
        <f t="shared" si="347"/>
        <v>45887</v>
      </c>
      <c r="M2195" s="10">
        <f t="shared" si="348"/>
        <v>46054</v>
      </c>
      <c r="N2195" t="str">
        <f t="shared" si="341"/>
        <v>NA</v>
      </c>
      <c r="O2195" t="str">
        <f t="shared" si="342"/>
        <v>MED</v>
      </c>
      <c r="P2195" t="str">
        <f t="shared" si="343"/>
        <v>APG&amp;E</v>
      </c>
      <c r="Q2195">
        <f t="shared" si="344"/>
        <v>36</v>
      </c>
      <c r="R2195">
        <v>0</v>
      </c>
      <c r="S2195">
        <f>200</f>
        <v>200</v>
      </c>
      <c r="T2195" s="9">
        <f t="shared" si="349"/>
        <v>73.192710942523405</v>
      </c>
      <c r="U2195">
        <f>0</f>
        <v>0</v>
      </c>
      <c r="V2195" s="9">
        <f t="shared" si="345"/>
        <v>73.192710942523405</v>
      </c>
      <c r="W2195" s="9">
        <f>0</f>
        <v>0</v>
      </c>
      <c r="X2195" s="9">
        <f>0</f>
        <v>0</v>
      </c>
      <c r="Y2195" s="9">
        <f>0</f>
        <v>0</v>
      </c>
      <c r="Z2195" s="9">
        <f>0</f>
        <v>0</v>
      </c>
      <c r="AA2195">
        <f>10</f>
        <v>10</v>
      </c>
    </row>
    <row r="2196" spans="1:27" x14ac:dyDescent="0.55000000000000004">
      <c r="A2196" s="10">
        <v>46054</v>
      </c>
      <c r="B2196" t="s">
        <v>11</v>
      </c>
      <c r="C2196" t="s">
        <v>25</v>
      </c>
      <c r="D2196" t="s">
        <v>19</v>
      </c>
      <c r="E2196" t="s">
        <v>28</v>
      </c>
      <c r="F2196" t="s">
        <v>29</v>
      </c>
      <c r="G2196" t="s">
        <v>16</v>
      </c>
      <c r="H2196">
        <v>7.3679673404083799</v>
      </c>
      <c r="J2196">
        <f t="shared" si="346"/>
        <v>2195</v>
      </c>
      <c r="K2196" t="str">
        <f t="shared" si="340"/>
        <v>OncorSouth LZ</v>
      </c>
      <c r="L2196" s="10">
        <f t="shared" si="347"/>
        <v>45887</v>
      </c>
      <c r="M2196" s="10">
        <f t="shared" si="348"/>
        <v>46054</v>
      </c>
      <c r="N2196" t="str">
        <f t="shared" si="341"/>
        <v>NA</v>
      </c>
      <c r="O2196" t="str">
        <f t="shared" si="342"/>
        <v>MED</v>
      </c>
      <c r="P2196" t="str">
        <f t="shared" si="343"/>
        <v>APG&amp;E</v>
      </c>
      <c r="Q2196">
        <f t="shared" si="344"/>
        <v>48</v>
      </c>
      <c r="R2196">
        <v>0</v>
      </c>
      <c r="S2196">
        <f>200</f>
        <v>200</v>
      </c>
      <c r="T2196" s="9">
        <f t="shared" si="349"/>
        <v>73.6796734040838</v>
      </c>
      <c r="U2196">
        <f>0</f>
        <v>0</v>
      </c>
      <c r="V2196" s="9">
        <f t="shared" si="345"/>
        <v>73.6796734040838</v>
      </c>
      <c r="W2196" s="9">
        <f>0</f>
        <v>0</v>
      </c>
      <c r="X2196" s="9">
        <f>0</f>
        <v>0</v>
      </c>
      <c r="Y2196" s="9">
        <f>0</f>
        <v>0</v>
      </c>
      <c r="Z2196" s="9">
        <f>0</f>
        <v>0</v>
      </c>
      <c r="AA2196">
        <f>10</f>
        <v>10</v>
      </c>
    </row>
    <row r="2197" spans="1:27" x14ac:dyDescent="0.55000000000000004">
      <c r="A2197" s="10">
        <v>46054</v>
      </c>
      <c r="B2197" t="s">
        <v>11</v>
      </c>
      <c r="C2197" t="s">
        <v>25</v>
      </c>
      <c r="D2197" t="s">
        <v>19</v>
      </c>
      <c r="E2197" t="s">
        <v>28</v>
      </c>
      <c r="F2197" t="s">
        <v>30</v>
      </c>
      <c r="G2197" t="s">
        <v>16</v>
      </c>
      <c r="H2197">
        <v>7.40690468135484</v>
      </c>
      <c r="J2197">
        <f t="shared" si="346"/>
        <v>2196</v>
      </c>
      <c r="K2197" t="str">
        <f t="shared" si="340"/>
        <v>OncorSouth LZ</v>
      </c>
      <c r="L2197" s="10">
        <f t="shared" si="347"/>
        <v>45887</v>
      </c>
      <c r="M2197" s="10">
        <f t="shared" si="348"/>
        <v>46054</v>
      </c>
      <c r="N2197" t="str">
        <f t="shared" si="341"/>
        <v>NA</v>
      </c>
      <c r="O2197" t="str">
        <f t="shared" si="342"/>
        <v>MED</v>
      </c>
      <c r="P2197" t="str">
        <f t="shared" si="343"/>
        <v>APG&amp;E</v>
      </c>
      <c r="Q2197">
        <f t="shared" si="344"/>
        <v>60</v>
      </c>
      <c r="R2197">
        <v>0</v>
      </c>
      <c r="S2197">
        <f>200</f>
        <v>200</v>
      </c>
      <c r="T2197" s="9">
        <f t="shared" si="349"/>
        <v>74.069046813548397</v>
      </c>
      <c r="U2197">
        <f>0</f>
        <v>0</v>
      </c>
      <c r="V2197" s="9">
        <f t="shared" si="345"/>
        <v>74.069046813548397</v>
      </c>
      <c r="W2197" s="9">
        <f>0</f>
        <v>0</v>
      </c>
      <c r="X2197" s="9">
        <f>0</f>
        <v>0</v>
      </c>
      <c r="Y2197" s="9">
        <f>0</f>
        <v>0</v>
      </c>
      <c r="Z2197" s="9">
        <f>0</f>
        <v>0</v>
      </c>
      <c r="AA2197">
        <f>10</f>
        <v>10</v>
      </c>
    </row>
    <row r="2198" spans="1:27" x14ac:dyDescent="0.55000000000000004">
      <c r="A2198" s="10">
        <v>46082</v>
      </c>
      <c r="B2198" t="s">
        <v>11</v>
      </c>
      <c r="C2198" t="s">
        <v>25</v>
      </c>
      <c r="D2198" t="s">
        <v>19</v>
      </c>
      <c r="E2198" t="s">
        <v>28</v>
      </c>
      <c r="F2198" t="s">
        <v>15</v>
      </c>
      <c r="G2198" t="s">
        <v>16</v>
      </c>
      <c r="H2198">
        <v>7.3476214189296698</v>
      </c>
      <c r="J2198">
        <f t="shared" si="346"/>
        <v>2197</v>
      </c>
      <c r="K2198" t="str">
        <f t="shared" si="340"/>
        <v>OncorSouth LZ</v>
      </c>
      <c r="L2198" s="10">
        <f t="shared" si="347"/>
        <v>45887</v>
      </c>
      <c r="M2198" s="10">
        <f t="shared" si="348"/>
        <v>46082</v>
      </c>
      <c r="N2198" t="str">
        <f t="shared" si="341"/>
        <v>NA</v>
      </c>
      <c r="O2198" t="str">
        <f t="shared" si="342"/>
        <v>MED</v>
      </c>
      <c r="P2198" t="str">
        <f t="shared" si="343"/>
        <v>APG&amp;E</v>
      </c>
      <c r="Q2198">
        <f t="shared" si="344"/>
        <v>12</v>
      </c>
      <c r="R2198">
        <v>0</v>
      </c>
      <c r="S2198">
        <f>200</f>
        <v>200</v>
      </c>
      <c r="T2198" s="9">
        <f t="shared" si="349"/>
        <v>73.476214189296698</v>
      </c>
      <c r="U2198">
        <f>0</f>
        <v>0</v>
      </c>
      <c r="V2198" s="9">
        <f t="shared" si="345"/>
        <v>73.476214189296698</v>
      </c>
      <c r="W2198" s="9">
        <f>0</f>
        <v>0</v>
      </c>
      <c r="X2198" s="9">
        <f>0</f>
        <v>0</v>
      </c>
      <c r="Y2198" s="9">
        <f>0</f>
        <v>0</v>
      </c>
      <c r="Z2198" s="9">
        <f>0</f>
        <v>0</v>
      </c>
      <c r="AA2198">
        <f>10</f>
        <v>10</v>
      </c>
    </row>
    <row r="2199" spans="1:27" x14ac:dyDescent="0.55000000000000004">
      <c r="A2199" s="10">
        <v>46082</v>
      </c>
      <c r="B2199" t="s">
        <v>11</v>
      </c>
      <c r="C2199" t="s">
        <v>25</v>
      </c>
      <c r="D2199" t="s">
        <v>19</v>
      </c>
      <c r="E2199" t="s">
        <v>28</v>
      </c>
      <c r="F2199" t="s">
        <v>17</v>
      </c>
      <c r="G2199" t="s">
        <v>16</v>
      </c>
      <c r="H2199">
        <v>7.3878484411564198</v>
      </c>
      <c r="J2199">
        <f t="shared" si="346"/>
        <v>2198</v>
      </c>
      <c r="K2199" t="str">
        <f t="shared" si="340"/>
        <v>OncorSouth LZ</v>
      </c>
      <c r="L2199" s="10">
        <f t="shared" si="347"/>
        <v>45887</v>
      </c>
      <c r="M2199" s="10">
        <f t="shared" si="348"/>
        <v>46082</v>
      </c>
      <c r="N2199" t="str">
        <f t="shared" si="341"/>
        <v>NA</v>
      </c>
      <c r="O2199" t="str">
        <f t="shared" si="342"/>
        <v>MED</v>
      </c>
      <c r="P2199" t="str">
        <f t="shared" si="343"/>
        <v>APG&amp;E</v>
      </c>
      <c r="Q2199">
        <f t="shared" si="344"/>
        <v>24</v>
      </c>
      <c r="R2199">
        <v>0</v>
      </c>
      <c r="S2199">
        <f>200</f>
        <v>200</v>
      </c>
      <c r="T2199" s="9">
        <f t="shared" si="349"/>
        <v>73.878484411564202</v>
      </c>
      <c r="U2199">
        <f>0</f>
        <v>0</v>
      </c>
      <c r="V2199" s="9">
        <f t="shared" si="345"/>
        <v>73.878484411564202</v>
      </c>
      <c r="W2199" s="9">
        <f>0</f>
        <v>0</v>
      </c>
      <c r="X2199" s="9">
        <f>0</f>
        <v>0</v>
      </c>
      <c r="Y2199" s="9">
        <f>0</f>
        <v>0</v>
      </c>
      <c r="Z2199" s="9">
        <f>0</f>
        <v>0</v>
      </c>
      <c r="AA2199">
        <f>10</f>
        <v>10</v>
      </c>
    </row>
    <row r="2200" spans="1:27" x14ac:dyDescent="0.55000000000000004">
      <c r="A2200" s="10">
        <v>46082</v>
      </c>
      <c r="B2200" t="s">
        <v>11</v>
      </c>
      <c r="C2200" t="s">
        <v>25</v>
      </c>
      <c r="D2200" t="s">
        <v>19</v>
      </c>
      <c r="E2200" t="s">
        <v>28</v>
      </c>
      <c r="F2200" t="s">
        <v>18</v>
      </c>
      <c r="G2200" t="s">
        <v>16</v>
      </c>
      <c r="H2200">
        <v>7.3547318085728604</v>
      </c>
      <c r="J2200">
        <f t="shared" si="346"/>
        <v>2199</v>
      </c>
      <c r="K2200" t="str">
        <f t="shared" si="340"/>
        <v>OncorSouth LZ</v>
      </c>
      <c r="L2200" s="10">
        <f t="shared" si="347"/>
        <v>45887</v>
      </c>
      <c r="M2200" s="10">
        <f t="shared" si="348"/>
        <v>46082</v>
      </c>
      <c r="N2200" t="str">
        <f t="shared" si="341"/>
        <v>NA</v>
      </c>
      <c r="O2200" t="str">
        <f t="shared" si="342"/>
        <v>MED</v>
      </c>
      <c r="P2200" t="str">
        <f t="shared" si="343"/>
        <v>APG&amp;E</v>
      </c>
      <c r="Q2200">
        <f t="shared" si="344"/>
        <v>36</v>
      </c>
      <c r="R2200">
        <v>0</v>
      </c>
      <c r="S2200">
        <f>200</f>
        <v>200</v>
      </c>
      <c r="T2200" s="9">
        <f t="shared" si="349"/>
        <v>73.547318085728605</v>
      </c>
      <c r="U2200">
        <f>0</f>
        <v>0</v>
      </c>
      <c r="V2200" s="9">
        <f t="shared" si="345"/>
        <v>73.547318085728605</v>
      </c>
      <c r="W2200" s="9">
        <f>0</f>
        <v>0</v>
      </c>
      <c r="X2200" s="9">
        <f>0</f>
        <v>0</v>
      </c>
      <c r="Y2200" s="9">
        <f>0</f>
        <v>0</v>
      </c>
      <c r="Z2200" s="9">
        <f>0</f>
        <v>0</v>
      </c>
      <c r="AA2200">
        <f>10</f>
        <v>10</v>
      </c>
    </row>
    <row r="2201" spans="1:27" x14ac:dyDescent="0.55000000000000004">
      <c r="A2201" s="10">
        <v>46082</v>
      </c>
      <c r="B2201" t="s">
        <v>11</v>
      </c>
      <c r="C2201" t="s">
        <v>25</v>
      </c>
      <c r="D2201" t="s">
        <v>19</v>
      </c>
      <c r="E2201" t="s">
        <v>28</v>
      </c>
      <c r="F2201" t="s">
        <v>29</v>
      </c>
      <c r="G2201" t="s">
        <v>16</v>
      </c>
      <c r="H2201">
        <v>7.3989804356164797</v>
      </c>
      <c r="J2201">
        <f t="shared" si="346"/>
        <v>2200</v>
      </c>
      <c r="K2201" t="str">
        <f t="shared" si="340"/>
        <v>OncorSouth LZ</v>
      </c>
      <c r="L2201" s="10">
        <f t="shared" si="347"/>
        <v>45887</v>
      </c>
      <c r="M2201" s="10">
        <f t="shared" si="348"/>
        <v>46082</v>
      </c>
      <c r="N2201" t="str">
        <f t="shared" si="341"/>
        <v>NA</v>
      </c>
      <c r="O2201" t="str">
        <f t="shared" si="342"/>
        <v>MED</v>
      </c>
      <c r="P2201" t="str">
        <f t="shared" si="343"/>
        <v>APG&amp;E</v>
      </c>
      <c r="Q2201">
        <f t="shared" si="344"/>
        <v>48</v>
      </c>
      <c r="R2201">
        <v>0</v>
      </c>
      <c r="S2201">
        <f>200</f>
        <v>200</v>
      </c>
      <c r="T2201" s="9">
        <f t="shared" si="349"/>
        <v>73.989804356164797</v>
      </c>
      <c r="U2201">
        <f>0</f>
        <v>0</v>
      </c>
      <c r="V2201" s="9">
        <f t="shared" si="345"/>
        <v>73.989804356164797</v>
      </c>
      <c r="W2201" s="9">
        <f>0</f>
        <v>0</v>
      </c>
      <c r="X2201" s="9">
        <f>0</f>
        <v>0</v>
      </c>
      <c r="Y2201" s="9">
        <f>0</f>
        <v>0</v>
      </c>
      <c r="Z2201" s="9">
        <f>0</f>
        <v>0</v>
      </c>
      <c r="AA2201">
        <f>10</f>
        <v>10</v>
      </c>
    </row>
    <row r="2202" spans="1:27" x14ac:dyDescent="0.55000000000000004">
      <c r="A2202" s="10">
        <v>46082</v>
      </c>
      <c r="B2202" t="s">
        <v>11</v>
      </c>
      <c r="C2202" t="s">
        <v>25</v>
      </c>
      <c r="D2202" t="s">
        <v>19</v>
      </c>
      <c r="E2202" t="s">
        <v>28</v>
      </c>
      <c r="F2202" t="s">
        <v>30</v>
      </c>
      <c r="G2202" t="s">
        <v>16</v>
      </c>
      <c r="H2202">
        <v>7.4354781937748102</v>
      </c>
      <c r="J2202">
        <f t="shared" si="346"/>
        <v>2201</v>
      </c>
      <c r="K2202" t="str">
        <f t="shared" si="340"/>
        <v>OncorSouth LZ</v>
      </c>
      <c r="L2202" s="10">
        <f t="shared" si="347"/>
        <v>45887</v>
      </c>
      <c r="M2202" s="10">
        <f t="shared" si="348"/>
        <v>46082</v>
      </c>
      <c r="N2202" t="str">
        <f t="shared" si="341"/>
        <v>NA</v>
      </c>
      <c r="O2202" t="str">
        <f t="shared" si="342"/>
        <v>MED</v>
      </c>
      <c r="P2202" t="str">
        <f t="shared" si="343"/>
        <v>APG&amp;E</v>
      </c>
      <c r="Q2202">
        <f t="shared" si="344"/>
        <v>60</v>
      </c>
      <c r="R2202">
        <v>0</v>
      </c>
      <c r="S2202">
        <f>200</f>
        <v>200</v>
      </c>
      <c r="T2202" s="9">
        <f t="shared" si="349"/>
        <v>74.354781937748101</v>
      </c>
      <c r="U2202">
        <f>0</f>
        <v>0</v>
      </c>
      <c r="V2202" s="9">
        <f t="shared" si="345"/>
        <v>74.354781937748101</v>
      </c>
      <c r="W2202" s="9">
        <f>0</f>
        <v>0</v>
      </c>
      <c r="X2202" s="9">
        <f>0</f>
        <v>0</v>
      </c>
      <c r="Y2202" s="9">
        <f>0</f>
        <v>0</v>
      </c>
      <c r="Z2202" s="9">
        <f>0</f>
        <v>0</v>
      </c>
      <c r="AA2202">
        <f>10</f>
        <v>10</v>
      </c>
    </row>
    <row r="2203" spans="1:27" x14ac:dyDescent="0.55000000000000004">
      <c r="A2203" s="10">
        <v>46113</v>
      </c>
      <c r="B2203" t="s">
        <v>11</v>
      </c>
      <c r="C2203" t="s">
        <v>25</v>
      </c>
      <c r="D2203" t="s">
        <v>19</v>
      </c>
      <c r="E2203" t="s">
        <v>28</v>
      </c>
      <c r="F2203" t="s">
        <v>15</v>
      </c>
      <c r="G2203" t="s">
        <v>16</v>
      </c>
      <c r="H2203">
        <v>7.3551954431897402</v>
      </c>
      <c r="J2203">
        <f t="shared" si="346"/>
        <v>2202</v>
      </c>
      <c r="K2203" t="str">
        <f t="shared" si="340"/>
        <v>OncorSouth LZ</v>
      </c>
      <c r="L2203" s="10">
        <f t="shared" si="347"/>
        <v>45887</v>
      </c>
      <c r="M2203" s="10">
        <f t="shared" si="348"/>
        <v>46113</v>
      </c>
      <c r="N2203" t="str">
        <f t="shared" si="341"/>
        <v>NA</v>
      </c>
      <c r="O2203" t="str">
        <f t="shared" si="342"/>
        <v>MED</v>
      </c>
      <c r="P2203" t="str">
        <f t="shared" si="343"/>
        <v>APG&amp;E</v>
      </c>
      <c r="Q2203">
        <f t="shared" si="344"/>
        <v>12</v>
      </c>
      <c r="R2203">
        <v>0</v>
      </c>
      <c r="S2203">
        <f>200</f>
        <v>200</v>
      </c>
      <c r="T2203" s="9">
        <f t="shared" si="349"/>
        <v>73.5519544318974</v>
      </c>
      <c r="U2203">
        <f>0</f>
        <v>0</v>
      </c>
      <c r="V2203" s="9">
        <f t="shared" si="345"/>
        <v>73.5519544318974</v>
      </c>
      <c r="W2203" s="9">
        <f>0</f>
        <v>0</v>
      </c>
      <c r="X2203" s="9">
        <f>0</f>
        <v>0</v>
      </c>
      <c r="Y2203" s="9">
        <f>0</f>
        <v>0</v>
      </c>
      <c r="Z2203" s="9">
        <f>0</f>
        <v>0</v>
      </c>
      <c r="AA2203">
        <f>10</f>
        <v>10</v>
      </c>
    </row>
    <row r="2204" spans="1:27" x14ac:dyDescent="0.55000000000000004">
      <c r="A2204" s="10">
        <v>46113</v>
      </c>
      <c r="B2204" t="s">
        <v>11</v>
      </c>
      <c r="C2204" t="s">
        <v>25</v>
      </c>
      <c r="D2204" t="s">
        <v>19</v>
      </c>
      <c r="E2204" t="s">
        <v>28</v>
      </c>
      <c r="F2204" t="s">
        <v>17</v>
      </c>
      <c r="G2204" t="s">
        <v>16</v>
      </c>
      <c r="H2204">
        <v>7.3977786512481396</v>
      </c>
      <c r="J2204">
        <f t="shared" si="346"/>
        <v>2203</v>
      </c>
      <c r="K2204" t="str">
        <f t="shared" si="340"/>
        <v>OncorSouth LZ</v>
      </c>
      <c r="L2204" s="10">
        <f t="shared" si="347"/>
        <v>45887</v>
      </c>
      <c r="M2204" s="10">
        <f t="shared" si="348"/>
        <v>46113</v>
      </c>
      <c r="N2204" t="str">
        <f t="shared" si="341"/>
        <v>NA</v>
      </c>
      <c r="O2204" t="str">
        <f t="shared" si="342"/>
        <v>MED</v>
      </c>
      <c r="P2204" t="str">
        <f t="shared" si="343"/>
        <v>APG&amp;E</v>
      </c>
      <c r="Q2204">
        <f t="shared" si="344"/>
        <v>24</v>
      </c>
      <c r="R2204">
        <v>0</v>
      </c>
      <c r="S2204">
        <f>200</f>
        <v>200</v>
      </c>
      <c r="T2204" s="9">
        <f t="shared" si="349"/>
        <v>73.977786512481401</v>
      </c>
      <c r="U2204">
        <f>0</f>
        <v>0</v>
      </c>
      <c r="V2204" s="9">
        <f t="shared" si="345"/>
        <v>73.977786512481401</v>
      </c>
      <c r="W2204" s="9">
        <f>0</f>
        <v>0</v>
      </c>
      <c r="X2204" s="9">
        <f>0</f>
        <v>0</v>
      </c>
      <c r="Y2204" s="9">
        <f>0</f>
        <v>0</v>
      </c>
      <c r="Z2204" s="9">
        <f>0</f>
        <v>0</v>
      </c>
      <c r="AA2204">
        <f>10</f>
        <v>10</v>
      </c>
    </row>
    <row r="2205" spans="1:27" x14ac:dyDescent="0.55000000000000004">
      <c r="A2205" s="10">
        <v>46113</v>
      </c>
      <c r="B2205" t="s">
        <v>11</v>
      </c>
      <c r="C2205" t="s">
        <v>25</v>
      </c>
      <c r="D2205" t="s">
        <v>19</v>
      </c>
      <c r="E2205" t="s">
        <v>28</v>
      </c>
      <c r="F2205" t="s">
        <v>18</v>
      </c>
      <c r="G2205" t="s">
        <v>16</v>
      </c>
      <c r="H2205">
        <v>7.3591384437532197</v>
      </c>
      <c r="J2205">
        <f t="shared" si="346"/>
        <v>2204</v>
      </c>
      <c r="K2205" t="str">
        <f t="shared" si="340"/>
        <v>OncorSouth LZ</v>
      </c>
      <c r="L2205" s="10">
        <f t="shared" si="347"/>
        <v>45887</v>
      </c>
      <c r="M2205" s="10">
        <f t="shared" si="348"/>
        <v>46113</v>
      </c>
      <c r="N2205" t="str">
        <f t="shared" si="341"/>
        <v>NA</v>
      </c>
      <c r="O2205" t="str">
        <f t="shared" si="342"/>
        <v>MED</v>
      </c>
      <c r="P2205" t="str">
        <f t="shared" si="343"/>
        <v>APG&amp;E</v>
      </c>
      <c r="Q2205">
        <f t="shared" si="344"/>
        <v>36</v>
      </c>
      <c r="R2205">
        <v>0</v>
      </c>
      <c r="S2205">
        <f>200</f>
        <v>200</v>
      </c>
      <c r="T2205" s="9">
        <f t="shared" si="349"/>
        <v>73.591384437532199</v>
      </c>
      <c r="U2205">
        <f>0</f>
        <v>0</v>
      </c>
      <c r="V2205" s="9">
        <f t="shared" si="345"/>
        <v>73.591384437532199</v>
      </c>
      <c r="W2205" s="9">
        <f>0</f>
        <v>0</v>
      </c>
      <c r="X2205" s="9">
        <f>0</f>
        <v>0</v>
      </c>
      <c r="Y2205" s="9">
        <f>0</f>
        <v>0</v>
      </c>
      <c r="Z2205" s="9">
        <f>0</f>
        <v>0</v>
      </c>
      <c r="AA2205">
        <f>10</f>
        <v>10</v>
      </c>
    </row>
    <row r="2206" spans="1:27" x14ac:dyDescent="0.55000000000000004">
      <c r="A2206" s="10">
        <v>46113</v>
      </c>
      <c r="B2206" t="s">
        <v>11</v>
      </c>
      <c r="C2206" t="s">
        <v>25</v>
      </c>
      <c r="D2206" t="s">
        <v>19</v>
      </c>
      <c r="E2206" t="s">
        <v>28</v>
      </c>
      <c r="F2206" t="s">
        <v>29</v>
      </c>
      <c r="G2206" t="s">
        <v>16</v>
      </c>
      <c r="H2206">
        <v>7.4075546819074001</v>
      </c>
      <c r="J2206">
        <f t="shared" si="346"/>
        <v>2205</v>
      </c>
      <c r="K2206" t="str">
        <f t="shared" si="340"/>
        <v>OncorSouth LZ</v>
      </c>
      <c r="L2206" s="10">
        <f t="shared" si="347"/>
        <v>45887</v>
      </c>
      <c r="M2206" s="10">
        <f t="shared" si="348"/>
        <v>46113</v>
      </c>
      <c r="N2206" t="str">
        <f t="shared" si="341"/>
        <v>NA</v>
      </c>
      <c r="O2206" t="str">
        <f t="shared" si="342"/>
        <v>MED</v>
      </c>
      <c r="P2206" t="str">
        <f t="shared" si="343"/>
        <v>APG&amp;E</v>
      </c>
      <c r="Q2206">
        <f t="shared" si="344"/>
        <v>48</v>
      </c>
      <c r="R2206">
        <v>0</v>
      </c>
      <c r="S2206">
        <f>200</f>
        <v>200</v>
      </c>
      <c r="T2206" s="9">
        <f t="shared" si="349"/>
        <v>74.075546819074006</v>
      </c>
      <c r="U2206">
        <f>0</f>
        <v>0</v>
      </c>
      <c r="V2206" s="9">
        <f t="shared" si="345"/>
        <v>74.075546819074006</v>
      </c>
      <c r="W2206" s="9">
        <f>0</f>
        <v>0</v>
      </c>
      <c r="X2206" s="9">
        <f>0</f>
        <v>0</v>
      </c>
      <c r="Y2206" s="9">
        <f>0</f>
        <v>0</v>
      </c>
      <c r="Z2206" s="9">
        <f>0</f>
        <v>0</v>
      </c>
      <c r="AA2206">
        <f>10</f>
        <v>10</v>
      </c>
    </row>
    <row r="2207" spans="1:27" x14ac:dyDescent="0.55000000000000004">
      <c r="A2207" s="10">
        <v>46143</v>
      </c>
      <c r="B2207" t="s">
        <v>11</v>
      </c>
      <c r="C2207" t="s">
        <v>25</v>
      </c>
      <c r="D2207" t="s">
        <v>19</v>
      </c>
      <c r="E2207" t="s">
        <v>28</v>
      </c>
      <c r="F2207" t="s">
        <v>15</v>
      </c>
      <c r="G2207" t="s">
        <v>16</v>
      </c>
      <c r="H2207">
        <v>7.3536418184587404</v>
      </c>
      <c r="J2207">
        <f t="shared" si="346"/>
        <v>2206</v>
      </c>
      <c r="K2207" t="str">
        <f t="shared" si="340"/>
        <v>OncorSouth LZ</v>
      </c>
      <c r="L2207" s="10">
        <f t="shared" si="347"/>
        <v>45887</v>
      </c>
      <c r="M2207" s="10">
        <f t="shared" si="348"/>
        <v>46143</v>
      </c>
      <c r="N2207" t="str">
        <f t="shared" si="341"/>
        <v>NA</v>
      </c>
      <c r="O2207" t="str">
        <f t="shared" si="342"/>
        <v>MED</v>
      </c>
      <c r="P2207" t="str">
        <f t="shared" si="343"/>
        <v>APG&amp;E</v>
      </c>
      <c r="Q2207">
        <f t="shared" si="344"/>
        <v>12</v>
      </c>
      <c r="R2207">
        <v>0</v>
      </c>
      <c r="S2207">
        <f>200</f>
        <v>200</v>
      </c>
      <c r="T2207" s="9">
        <f t="shared" si="349"/>
        <v>73.536418184587404</v>
      </c>
      <c r="U2207">
        <f>0</f>
        <v>0</v>
      </c>
      <c r="V2207" s="9">
        <f t="shared" si="345"/>
        <v>73.536418184587404</v>
      </c>
      <c r="W2207" s="9">
        <f>0</f>
        <v>0</v>
      </c>
      <c r="X2207" s="9">
        <f>0</f>
        <v>0</v>
      </c>
      <c r="Y2207" s="9">
        <f>0</f>
        <v>0</v>
      </c>
      <c r="Z2207" s="9">
        <f>0</f>
        <v>0</v>
      </c>
      <c r="AA2207">
        <f>10</f>
        <v>10</v>
      </c>
    </row>
    <row r="2208" spans="1:27" x14ac:dyDescent="0.55000000000000004">
      <c r="A2208" s="10">
        <v>46143</v>
      </c>
      <c r="B2208" t="s">
        <v>11</v>
      </c>
      <c r="C2208" t="s">
        <v>25</v>
      </c>
      <c r="D2208" t="s">
        <v>19</v>
      </c>
      <c r="E2208" t="s">
        <v>28</v>
      </c>
      <c r="F2208" t="s">
        <v>17</v>
      </c>
      <c r="G2208" t="s">
        <v>16</v>
      </c>
      <c r="H2208">
        <v>7.3994935080398401</v>
      </c>
      <c r="J2208">
        <f t="shared" si="346"/>
        <v>2207</v>
      </c>
      <c r="K2208" t="str">
        <f t="shared" si="340"/>
        <v>OncorSouth LZ</v>
      </c>
      <c r="L2208" s="10">
        <f t="shared" si="347"/>
        <v>45887</v>
      </c>
      <c r="M2208" s="10">
        <f t="shared" si="348"/>
        <v>46143</v>
      </c>
      <c r="N2208" t="str">
        <f t="shared" si="341"/>
        <v>NA</v>
      </c>
      <c r="O2208" t="str">
        <f t="shared" si="342"/>
        <v>MED</v>
      </c>
      <c r="P2208" t="str">
        <f t="shared" si="343"/>
        <v>APG&amp;E</v>
      </c>
      <c r="Q2208">
        <f t="shared" si="344"/>
        <v>24</v>
      </c>
      <c r="R2208">
        <v>0</v>
      </c>
      <c r="S2208">
        <f>200</f>
        <v>200</v>
      </c>
      <c r="T2208" s="9">
        <f t="shared" si="349"/>
        <v>73.994935080398406</v>
      </c>
      <c r="U2208">
        <f>0</f>
        <v>0</v>
      </c>
      <c r="V2208" s="9">
        <f t="shared" si="345"/>
        <v>73.994935080398406</v>
      </c>
      <c r="W2208" s="9">
        <f>0</f>
        <v>0</v>
      </c>
      <c r="X2208" s="9">
        <f>0</f>
        <v>0</v>
      </c>
      <c r="Y2208" s="9">
        <f>0</f>
        <v>0</v>
      </c>
      <c r="Z2208" s="9">
        <f>0</f>
        <v>0</v>
      </c>
      <c r="AA2208">
        <f>10</f>
        <v>10</v>
      </c>
    </row>
    <row r="2209" spans="1:27" x14ac:dyDescent="0.55000000000000004">
      <c r="A2209" s="10">
        <v>46143</v>
      </c>
      <c r="B2209" t="s">
        <v>11</v>
      </c>
      <c r="C2209" t="s">
        <v>25</v>
      </c>
      <c r="D2209" t="s">
        <v>19</v>
      </c>
      <c r="E2209" t="s">
        <v>28</v>
      </c>
      <c r="F2209" t="s">
        <v>18</v>
      </c>
      <c r="G2209" t="s">
        <v>16</v>
      </c>
      <c r="H2209">
        <v>7.3599385133359796</v>
      </c>
      <c r="J2209">
        <f t="shared" si="346"/>
        <v>2208</v>
      </c>
      <c r="K2209" t="str">
        <f t="shared" si="340"/>
        <v>OncorSouth LZ</v>
      </c>
      <c r="L2209" s="10">
        <f t="shared" si="347"/>
        <v>45887</v>
      </c>
      <c r="M2209" s="10">
        <f t="shared" si="348"/>
        <v>46143</v>
      </c>
      <c r="N2209" t="str">
        <f t="shared" si="341"/>
        <v>NA</v>
      </c>
      <c r="O2209" t="str">
        <f t="shared" si="342"/>
        <v>MED</v>
      </c>
      <c r="P2209" t="str">
        <f t="shared" si="343"/>
        <v>APG&amp;E</v>
      </c>
      <c r="Q2209">
        <f t="shared" si="344"/>
        <v>36</v>
      </c>
      <c r="R2209">
        <v>0</v>
      </c>
      <c r="S2209">
        <f>200</f>
        <v>200</v>
      </c>
      <c r="T2209" s="9">
        <f t="shared" si="349"/>
        <v>73.599385133359789</v>
      </c>
      <c r="U2209">
        <f>0</f>
        <v>0</v>
      </c>
      <c r="V2209" s="9">
        <f t="shared" si="345"/>
        <v>73.599385133359789</v>
      </c>
      <c r="W2209" s="9">
        <f>0</f>
        <v>0</v>
      </c>
      <c r="X2209" s="9">
        <f>0</f>
        <v>0</v>
      </c>
      <c r="Y2209" s="9">
        <f>0</f>
        <v>0</v>
      </c>
      <c r="Z2209" s="9">
        <f>0</f>
        <v>0</v>
      </c>
      <c r="AA2209">
        <f>10</f>
        <v>10</v>
      </c>
    </row>
    <row r="2210" spans="1:27" x14ac:dyDescent="0.55000000000000004">
      <c r="A2210" s="10">
        <v>46143</v>
      </c>
      <c r="B2210" t="s">
        <v>11</v>
      </c>
      <c r="C2210" t="s">
        <v>25</v>
      </c>
      <c r="D2210" t="s">
        <v>19</v>
      </c>
      <c r="E2210" t="s">
        <v>28</v>
      </c>
      <c r="F2210" t="s">
        <v>29</v>
      </c>
      <c r="G2210" t="s">
        <v>16</v>
      </c>
      <c r="H2210">
        <v>7.4131101633365599</v>
      </c>
      <c r="J2210">
        <f t="shared" si="346"/>
        <v>2209</v>
      </c>
      <c r="K2210" t="str">
        <f t="shared" si="340"/>
        <v>OncorSouth LZ</v>
      </c>
      <c r="L2210" s="10">
        <f t="shared" si="347"/>
        <v>45887</v>
      </c>
      <c r="M2210" s="10">
        <f t="shared" si="348"/>
        <v>46143</v>
      </c>
      <c r="N2210" t="str">
        <f t="shared" si="341"/>
        <v>NA</v>
      </c>
      <c r="O2210" t="str">
        <f t="shared" si="342"/>
        <v>MED</v>
      </c>
      <c r="P2210" t="str">
        <f t="shared" si="343"/>
        <v>APG&amp;E</v>
      </c>
      <c r="Q2210">
        <f t="shared" si="344"/>
        <v>48</v>
      </c>
      <c r="R2210">
        <v>0</v>
      </c>
      <c r="S2210">
        <f>200</f>
        <v>200</v>
      </c>
      <c r="T2210" s="9">
        <f t="shared" si="349"/>
        <v>74.131101633365603</v>
      </c>
      <c r="U2210">
        <f>0</f>
        <v>0</v>
      </c>
      <c r="V2210" s="9">
        <f t="shared" si="345"/>
        <v>74.131101633365603</v>
      </c>
      <c r="W2210" s="9">
        <f>0</f>
        <v>0</v>
      </c>
      <c r="X2210" s="9">
        <f>0</f>
        <v>0</v>
      </c>
      <c r="Y2210" s="9">
        <f>0</f>
        <v>0</v>
      </c>
      <c r="Z2210" s="9">
        <f>0</f>
        <v>0</v>
      </c>
      <c r="AA2210">
        <f>10</f>
        <v>10</v>
      </c>
    </row>
    <row r="2211" spans="1:27" x14ac:dyDescent="0.55000000000000004">
      <c r="A2211" s="10">
        <v>46174</v>
      </c>
      <c r="B2211" t="s">
        <v>11</v>
      </c>
      <c r="C2211" t="s">
        <v>25</v>
      </c>
      <c r="D2211" t="s">
        <v>19</v>
      </c>
      <c r="E2211" t="s">
        <v>28</v>
      </c>
      <c r="F2211" t="s">
        <v>15</v>
      </c>
      <c r="G2211" t="s">
        <v>16</v>
      </c>
      <c r="H2211">
        <v>7.3503506171127597</v>
      </c>
      <c r="J2211">
        <f t="shared" si="346"/>
        <v>2210</v>
      </c>
      <c r="K2211" t="str">
        <f t="shared" si="340"/>
        <v>OncorSouth LZ</v>
      </c>
      <c r="L2211" s="10">
        <f t="shared" si="347"/>
        <v>45887</v>
      </c>
      <c r="M2211" s="10">
        <f t="shared" si="348"/>
        <v>46174</v>
      </c>
      <c r="N2211" t="str">
        <f t="shared" si="341"/>
        <v>NA</v>
      </c>
      <c r="O2211" t="str">
        <f t="shared" si="342"/>
        <v>MED</v>
      </c>
      <c r="P2211" t="str">
        <f t="shared" si="343"/>
        <v>APG&amp;E</v>
      </c>
      <c r="Q2211">
        <f t="shared" si="344"/>
        <v>12</v>
      </c>
      <c r="R2211">
        <v>0</v>
      </c>
      <c r="S2211">
        <f>200</f>
        <v>200</v>
      </c>
      <c r="T2211" s="9">
        <f t="shared" si="349"/>
        <v>73.503506171127597</v>
      </c>
      <c r="U2211">
        <f>0</f>
        <v>0</v>
      </c>
      <c r="V2211" s="9">
        <f t="shared" si="345"/>
        <v>73.503506171127597</v>
      </c>
      <c r="W2211" s="9">
        <f>0</f>
        <v>0</v>
      </c>
      <c r="X2211" s="9">
        <f>0</f>
        <v>0</v>
      </c>
      <c r="Y2211" s="9">
        <f>0</f>
        <v>0</v>
      </c>
      <c r="Z2211" s="9">
        <f>0</f>
        <v>0</v>
      </c>
      <c r="AA2211">
        <f>10</f>
        <v>10</v>
      </c>
    </row>
    <row r="2212" spans="1:27" x14ac:dyDescent="0.55000000000000004">
      <c r="A2212" s="10">
        <v>46174</v>
      </c>
      <c r="B2212" t="s">
        <v>11</v>
      </c>
      <c r="C2212" t="s">
        <v>25</v>
      </c>
      <c r="D2212" t="s">
        <v>19</v>
      </c>
      <c r="E2212" t="s">
        <v>28</v>
      </c>
      <c r="F2212" t="s">
        <v>17</v>
      </c>
      <c r="G2212" t="s">
        <v>16</v>
      </c>
      <c r="H2212">
        <v>7.3972484325934298</v>
      </c>
      <c r="J2212">
        <f t="shared" si="346"/>
        <v>2211</v>
      </c>
      <c r="K2212" t="str">
        <f t="shared" si="340"/>
        <v>OncorSouth LZ</v>
      </c>
      <c r="L2212" s="10">
        <f t="shared" si="347"/>
        <v>45887</v>
      </c>
      <c r="M2212" s="10">
        <f t="shared" si="348"/>
        <v>46174</v>
      </c>
      <c r="N2212" t="str">
        <f t="shared" si="341"/>
        <v>NA</v>
      </c>
      <c r="O2212" t="str">
        <f t="shared" si="342"/>
        <v>MED</v>
      </c>
      <c r="P2212" t="str">
        <f t="shared" si="343"/>
        <v>APG&amp;E</v>
      </c>
      <c r="Q2212">
        <f t="shared" si="344"/>
        <v>24</v>
      </c>
      <c r="R2212">
        <v>0</v>
      </c>
      <c r="S2212">
        <f>200</f>
        <v>200</v>
      </c>
      <c r="T2212" s="9">
        <f t="shared" si="349"/>
        <v>73.972484325934303</v>
      </c>
      <c r="U2212">
        <f>0</f>
        <v>0</v>
      </c>
      <c r="V2212" s="9">
        <f t="shared" si="345"/>
        <v>73.972484325934303</v>
      </c>
      <c r="W2212" s="9">
        <f>0</f>
        <v>0</v>
      </c>
      <c r="X2212" s="9">
        <f>0</f>
        <v>0</v>
      </c>
      <c r="Y2212" s="9">
        <f>0</f>
        <v>0</v>
      </c>
      <c r="Z2212" s="9">
        <f>0</f>
        <v>0</v>
      </c>
      <c r="AA2212">
        <f>10</f>
        <v>10</v>
      </c>
    </row>
    <row r="2213" spans="1:27" x14ac:dyDescent="0.55000000000000004">
      <c r="A2213" s="10">
        <v>46174</v>
      </c>
      <c r="B2213" t="s">
        <v>11</v>
      </c>
      <c r="C2213" t="s">
        <v>25</v>
      </c>
      <c r="D2213" t="s">
        <v>19</v>
      </c>
      <c r="E2213" t="s">
        <v>28</v>
      </c>
      <c r="F2213" t="s">
        <v>18</v>
      </c>
      <c r="G2213" t="s">
        <v>16</v>
      </c>
      <c r="H2213">
        <v>7.3576389821207098</v>
      </c>
      <c r="J2213">
        <f t="shared" si="346"/>
        <v>2212</v>
      </c>
      <c r="K2213" t="str">
        <f t="shared" si="340"/>
        <v>OncorSouth LZ</v>
      </c>
      <c r="L2213" s="10">
        <f t="shared" si="347"/>
        <v>45887</v>
      </c>
      <c r="M2213" s="10">
        <f t="shared" si="348"/>
        <v>46174</v>
      </c>
      <c r="N2213" t="str">
        <f t="shared" si="341"/>
        <v>NA</v>
      </c>
      <c r="O2213" t="str">
        <f t="shared" si="342"/>
        <v>MED</v>
      </c>
      <c r="P2213" t="str">
        <f t="shared" si="343"/>
        <v>APG&amp;E</v>
      </c>
      <c r="Q2213">
        <f t="shared" si="344"/>
        <v>36</v>
      </c>
      <c r="R2213">
        <v>0</v>
      </c>
      <c r="S2213">
        <f>200</f>
        <v>200</v>
      </c>
      <c r="T2213" s="9">
        <f t="shared" si="349"/>
        <v>73.576389821207101</v>
      </c>
      <c r="U2213">
        <f>0</f>
        <v>0</v>
      </c>
      <c r="V2213" s="9">
        <f t="shared" si="345"/>
        <v>73.576389821207101</v>
      </c>
      <c r="W2213" s="9">
        <f>0</f>
        <v>0</v>
      </c>
      <c r="X2213" s="9">
        <f>0</f>
        <v>0</v>
      </c>
      <c r="Y2213" s="9">
        <f>0</f>
        <v>0</v>
      </c>
      <c r="Z2213" s="9">
        <f>0</f>
        <v>0</v>
      </c>
      <c r="AA2213">
        <f>10</f>
        <v>10</v>
      </c>
    </row>
    <row r="2214" spans="1:27" x14ac:dyDescent="0.55000000000000004">
      <c r="A2214" s="10">
        <v>46174</v>
      </c>
      <c r="B2214" t="s">
        <v>11</v>
      </c>
      <c r="C2214" t="s">
        <v>25</v>
      </c>
      <c r="D2214" t="s">
        <v>19</v>
      </c>
      <c r="E2214" t="s">
        <v>28</v>
      </c>
      <c r="F2214" t="s">
        <v>29</v>
      </c>
      <c r="G2214" t="s">
        <v>16</v>
      </c>
      <c r="H2214">
        <v>7.4169026555003104</v>
      </c>
      <c r="J2214">
        <f t="shared" si="346"/>
        <v>2213</v>
      </c>
      <c r="K2214" t="str">
        <f t="shared" si="340"/>
        <v>OncorSouth LZ</v>
      </c>
      <c r="L2214" s="10">
        <f t="shared" si="347"/>
        <v>45887</v>
      </c>
      <c r="M2214" s="10">
        <f t="shared" si="348"/>
        <v>46174</v>
      </c>
      <c r="N2214" t="str">
        <f t="shared" si="341"/>
        <v>NA</v>
      </c>
      <c r="O2214" t="str">
        <f t="shared" si="342"/>
        <v>MED</v>
      </c>
      <c r="P2214" t="str">
        <f t="shared" si="343"/>
        <v>APG&amp;E</v>
      </c>
      <c r="Q2214">
        <f t="shared" si="344"/>
        <v>48</v>
      </c>
      <c r="R2214">
        <v>0</v>
      </c>
      <c r="S2214">
        <f>200</f>
        <v>200</v>
      </c>
      <c r="T2214" s="9">
        <f t="shared" si="349"/>
        <v>74.1690265550031</v>
      </c>
      <c r="U2214">
        <f>0</f>
        <v>0</v>
      </c>
      <c r="V2214" s="9">
        <f t="shared" si="345"/>
        <v>74.1690265550031</v>
      </c>
      <c r="W2214" s="9">
        <f>0</f>
        <v>0</v>
      </c>
      <c r="X2214" s="9">
        <f>0</f>
        <v>0</v>
      </c>
      <c r="Y2214" s="9">
        <f>0</f>
        <v>0</v>
      </c>
      <c r="Z2214" s="9">
        <f>0</f>
        <v>0</v>
      </c>
      <c r="AA2214">
        <f>10</f>
        <v>10</v>
      </c>
    </row>
    <row r="2215" spans="1:27" x14ac:dyDescent="0.55000000000000004">
      <c r="A2215" s="10">
        <v>46204</v>
      </c>
      <c r="B2215" t="s">
        <v>11</v>
      </c>
      <c r="C2215" t="s">
        <v>25</v>
      </c>
      <c r="D2215" t="s">
        <v>19</v>
      </c>
      <c r="E2215" t="s">
        <v>28</v>
      </c>
      <c r="F2215" t="s">
        <v>15</v>
      </c>
      <c r="G2215" t="s">
        <v>16</v>
      </c>
      <c r="H2215">
        <v>7.3615291366607698</v>
      </c>
      <c r="J2215">
        <f t="shared" si="346"/>
        <v>2214</v>
      </c>
      <c r="K2215" t="str">
        <f t="shared" si="340"/>
        <v>OncorSouth LZ</v>
      </c>
      <c r="L2215" s="10">
        <f t="shared" si="347"/>
        <v>45887</v>
      </c>
      <c r="M2215" s="10">
        <f t="shared" si="348"/>
        <v>46204</v>
      </c>
      <c r="N2215" t="str">
        <f t="shared" si="341"/>
        <v>NA</v>
      </c>
      <c r="O2215" t="str">
        <f t="shared" si="342"/>
        <v>MED</v>
      </c>
      <c r="P2215" t="str">
        <f t="shared" si="343"/>
        <v>APG&amp;E</v>
      </c>
      <c r="Q2215">
        <f t="shared" si="344"/>
        <v>12</v>
      </c>
      <c r="R2215">
        <v>0</v>
      </c>
      <c r="S2215">
        <f>200</f>
        <v>200</v>
      </c>
      <c r="T2215" s="9">
        <f t="shared" si="349"/>
        <v>73.615291366607693</v>
      </c>
      <c r="U2215">
        <f>0</f>
        <v>0</v>
      </c>
      <c r="V2215" s="9">
        <f t="shared" si="345"/>
        <v>73.615291366607693</v>
      </c>
      <c r="W2215" s="9">
        <f>0</f>
        <v>0</v>
      </c>
      <c r="X2215" s="9">
        <f>0</f>
        <v>0</v>
      </c>
      <c r="Y2215" s="9">
        <f>0</f>
        <v>0</v>
      </c>
      <c r="Z2215" s="9">
        <f>0</f>
        <v>0</v>
      </c>
      <c r="AA2215">
        <f>10</f>
        <v>10</v>
      </c>
    </row>
    <row r="2216" spans="1:27" x14ac:dyDescent="0.55000000000000004">
      <c r="A2216" s="10">
        <v>46204</v>
      </c>
      <c r="B2216" t="s">
        <v>11</v>
      </c>
      <c r="C2216" t="s">
        <v>25</v>
      </c>
      <c r="D2216" t="s">
        <v>19</v>
      </c>
      <c r="E2216" t="s">
        <v>28</v>
      </c>
      <c r="F2216" t="s">
        <v>17</v>
      </c>
      <c r="G2216" t="s">
        <v>16</v>
      </c>
      <c r="H2216">
        <v>7.4033476226452999</v>
      </c>
      <c r="J2216">
        <f t="shared" si="346"/>
        <v>2215</v>
      </c>
      <c r="K2216" t="str">
        <f t="shared" si="340"/>
        <v>OncorSouth LZ</v>
      </c>
      <c r="L2216" s="10">
        <f t="shared" si="347"/>
        <v>45887</v>
      </c>
      <c r="M2216" s="10">
        <f t="shared" si="348"/>
        <v>46204</v>
      </c>
      <c r="N2216" t="str">
        <f t="shared" si="341"/>
        <v>NA</v>
      </c>
      <c r="O2216" t="str">
        <f t="shared" si="342"/>
        <v>MED</v>
      </c>
      <c r="P2216" t="str">
        <f t="shared" si="343"/>
        <v>APG&amp;E</v>
      </c>
      <c r="Q2216">
        <f t="shared" si="344"/>
        <v>24</v>
      </c>
      <c r="R2216">
        <v>0</v>
      </c>
      <c r="S2216">
        <f>200</f>
        <v>200</v>
      </c>
      <c r="T2216" s="9">
        <f t="shared" si="349"/>
        <v>74.033476226453004</v>
      </c>
      <c r="U2216">
        <f>0</f>
        <v>0</v>
      </c>
      <c r="V2216" s="9">
        <f t="shared" si="345"/>
        <v>74.033476226453004</v>
      </c>
      <c r="W2216" s="9">
        <f>0</f>
        <v>0</v>
      </c>
      <c r="X2216" s="9">
        <f>0</f>
        <v>0</v>
      </c>
      <c r="Y2216" s="9">
        <f>0</f>
        <v>0</v>
      </c>
      <c r="Z2216" s="9">
        <f>0</f>
        <v>0</v>
      </c>
      <c r="AA2216">
        <f>10</f>
        <v>10</v>
      </c>
    </row>
    <row r="2217" spans="1:27" x14ac:dyDescent="0.55000000000000004">
      <c r="A2217" s="10">
        <v>46204</v>
      </c>
      <c r="B2217" t="s">
        <v>11</v>
      </c>
      <c r="C2217" t="s">
        <v>25</v>
      </c>
      <c r="D2217" t="s">
        <v>19</v>
      </c>
      <c r="E2217" t="s">
        <v>28</v>
      </c>
      <c r="F2217" t="s">
        <v>18</v>
      </c>
      <c r="G2217" t="s">
        <v>16</v>
      </c>
      <c r="H2217">
        <v>7.3627544022476803</v>
      </c>
      <c r="J2217">
        <f t="shared" si="346"/>
        <v>2216</v>
      </c>
      <c r="K2217" t="str">
        <f t="shared" si="340"/>
        <v>OncorSouth LZ</v>
      </c>
      <c r="L2217" s="10">
        <f t="shared" si="347"/>
        <v>45887</v>
      </c>
      <c r="M2217" s="10">
        <f t="shared" si="348"/>
        <v>46204</v>
      </c>
      <c r="N2217" t="str">
        <f t="shared" si="341"/>
        <v>NA</v>
      </c>
      <c r="O2217" t="str">
        <f t="shared" si="342"/>
        <v>MED</v>
      </c>
      <c r="P2217" t="str">
        <f t="shared" si="343"/>
        <v>APG&amp;E</v>
      </c>
      <c r="Q2217">
        <f t="shared" si="344"/>
        <v>36</v>
      </c>
      <c r="R2217">
        <v>0</v>
      </c>
      <c r="S2217">
        <f>200</f>
        <v>200</v>
      </c>
      <c r="T2217" s="9">
        <f t="shared" si="349"/>
        <v>73.627544022476798</v>
      </c>
      <c r="U2217">
        <f>0</f>
        <v>0</v>
      </c>
      <c r="V2217" s="9">
        <f t="shared" si="345"/>
        <v>73.627544022476798</v>
      </c>
      <c r="W2217" s="9">
        <f>0</f>
        <v>0</v>
      </c>
      <c r="X2217" s="9">
        <f>0</f>
        <v>0</v>
      </c>
      <c r="Y2217" s="9">
        <f>0</f>
        <v>0</v>
      </c>
      <c r="Z2217" s="9">
        <f>0</f>
        <v>0</v>
      </c>
      <c r="AA2217">
        <f>10</f>
        <v>10</v>
      </c>
    </row>
    <row r="2218" spans="1:27" x14ac:dyDescent="0.55000000000000004">
      <c r="A2218" s="10">
        <v>46204</v>
      </c>
      <c r="B2218" t="s">
        <v>11</v>
      </c>
      <c r="C2218" t="s">
        <v>25</v>
      </c>
      <c r="D2218" t="s">
        <v>19</v>
      </c>
      <c r="E2218" t="s">
        <v>28</v>
      </c>
      <c r="F2218" t="s">
        <v>29</v>
      </c>
      <c r="G2218" t="s">
        <v>16</v>
      </c>
      <c r="H2218">
        <v>7.42171132153626</v>
      </c>
      <c r="J2218">
        <f t="shared" si="346"/>
        <v>2217</v>
      </c>
      <c r="K2218" t="str">
        <f t="shared" si="340"/>
        <v>OncorSouth LZ</v>
      </c>
      <c r="L2218" s="10">
        <f t="shared" si="347"/>
        <v>45887</v>
      </c>
      <c r="M2218" s="10">
        <f t="shared" si="348"/>
        <v>46204</v>
      </c>
      <c r="N2218" t="str">
        <f t="shared" si="341"/>
        <v>NA</v>
      </c>
      <c r="O2218" t="str">
        <f t="shared" si="342"/>
        <v>MED</v>
      </c>
      <c r="P2218" t="str">
        <f t="shared" si="343"/>
        <v>APG&amp;E</v>
      </c>
      <c r="Q2218">
        <f t="shared" si="344"/>
        <v>48</v>
      </c>
      <c r="R2218">
        <v>0</v>
      </c>
      <c r="S2218">
        <f>200</f>
        <v>200</v>
      </c>
      <c r="T2218" s="9">
        <f t="shared" si="349"/>
        <v>74.217113215362602</v>
      </c>
      <c r="U2218">
        <f>0</f>
        <v>0</v>
      </c>
      <c r="V2218" s="9">
        <f t="shared" si="345"/>
        <v>74.217113215362602</v>
      </c>
      <c r="W2218" s="9">
        <f>0</f>
        <v>0</v>
      </c>
      <c r="X2218" s="9">
        <f>0</f>
        <v>0</v>
      </c>
      <c r="Y2218" s="9">
        <f>0</f>
        <v>0</v>
      </c>
      <c r="Z2218" s="9">
        <f>0</f>
        <v>0</v>
      </c>
      <c r="AA2218">
        <f>10</f>
        <v>10</v>
      </c>
    </row>
    <row r="2219" spans="1:27" x14ac:dyDescent="0.55000000000000004">
      <c r="A2219" s="10">
        <v>46235</v>
      </c>
      <c r="B2219" t="s">
        <v>11</v>
      </c>
      <c r="C2219" t="s">
        <v>25</v>
      </c>
      <c r="D2219" t="s">
        <v>19</v>
      </c>
      <c r="E2219" t="s">
        <v>28</v>
      </c>
      <c r="F2219" t="s">
        <v>15</v>
      </c>
      <c r="G2219" t="s">
        <v>16</v>
      </c>
      <c r="H2219">
        <v>7.3614978888061602</v>
      </c>
      <c r="J2219">
        <f t="shared" si="346"/>
        <v>2218</v>
      </c>
      <c r="K2219" t="str">
        <f t="shared" si="340"/>
        <v>OncorSouth LZ</v>
      </c>
      <c r="L2219" s="10">
        <f t="shared" si="347"/>
        <v>45887</v>
      </c>
      <c r="M2219" s="10">
        <f t="shared" si="348"/>
        <v>46235</v>
      </c>
      <c r="N2219" t="str">
        <f t="shared" si="341"/>
        <v>NA</v>
      </c>
      <c r="O2219" t="str">
        <f t="shared" si="342"/>
        <v>MED</v>
      </c>
      <c r="P2219" t="str">
        <f t="shared" si="343"/>
        <v>APG&amp;E</v>
      </c>
      <c r="Q2219">
        <f t="shared" si="344"/>
        <v>12</v>
      </c>
      <c r="R2219">
        <v>0</v>
      </c>
      <c r="S2219">
        <f>200</f>
        <v>200</v>
      </c>
      <c r="T2219" s="9">
        <f t="shared" si="349"/>
        <v>73.6149788880616</v>
      </c>
      <c r="U2219">
        <f>0</f>
        <v>0</v>
      </c>
      <c r="V2219" s="9">
        <f t="shared" si="345"/>
        <v>73.6149788880616</v>
      </c>
      <c r="W2219" s="9">
        <f>0</f>
        <v>0</v>
      </c>
      <c r="X2219" s="9">
        <f>0</f>
        <v>0</v>
      </c>
      <c r="Y2219" s="9">
        <f>0</f>
        <v>0</v>
      </c>
      <c r="Z2219" s="9">
        <f>0</f>
        <v>0</v>
      </c>
      <c r="AA2219">
        <f>10</f>
        <v>10</v>
      </c>
    </row>
    <row r="2220" spans="1:27" x14ac:dyDescent="0.55000000000000004">
      <c r="A2220" s="10">
        <v>46235</v>
      </c>
      <c r="B2220" t="s">
        <v>11</v>
      </c>
      <c r="C2220" t="s">
        <v>25</v>
      </c>
      <c r="D2220" t="s">
        <v>19</v>
      </c>
      <c r="E2220" t="s">
        <v>28</v>
      </c>
      <c r="F2220" t="s">
        <v>17</v>
      </c>
      <c r="G2220" t="s">
        <v>16</v>
      </c>
      <c r="H2220">
        <v>7.4083028379081197</v>
      </c>
      <c r="J2220">
        <f t="shared" si="346"/>
        <v>2219</v>
      </c>
      <c r="K2220" t="str">
        <f t="shared" si="340"/>
        <v>OncorSouth LZ</v>
      </c>
      <c r="L2220" s="10">
        <f t="shared" si="347"/>
        <v>45887</v>
      </c>
      <c r="M2220" s="10">
        <f t="shared" si="348"/>
        <v>46235</v>
      </c>
      <c r="N2220" t="str">
        <f t="shared" si="341"/>
        <v>NA</v>
      </c>
      <c r="O2220" t="str">
        <f t="shared" si="342"/>
        <v>MED</v>
      </c>
      <c r="P2220" t="str">
        <f t="shared" si="343"/>
        <v>APG&amp;E</v>
      </c>
      <c r="Q2220">
        <f t="shared" si="344"/>
        <v>24</v>
      </c>
      <c r="R2220">
        <v>0</v>
      </c>
      <c r="S2220">
        <f>200</f>
        <v>200</v>
      </c>
      <c r="T2220" s="9">
        <f t="shared" si="349"/>
        <v>74.083028379081199</v>
      </c>
      <c r="U2220">
        <f>0</f>
        <v>0</v>
      </c>
      <c r="V2220" s="9">
        <f t="shared" si="345"/>
        <v>74.083028379081199</v>
      </c>
      <c r="W2220" s="9">
        <f>0</f>
        <v>0</v>
      </c>
      <c r="X2220" s="9">
        <f>0</f>
        <v>0</v>
      </c>
      <c r="Y2220" s="9">
        <f>0</f>
        <v>0</v>
      </c>
      <c r="Z2220" s="9">
        <f>0</f>
        <v>0</v>
      </c>
      <c r="AA2220">
        <f>10</f>
        <v>10</v>
      </c>
    </row>
    <row r="2221" spans="1:27" x14ac:dyDescent="0.55000000000000004">
      <c r="A2221" s="10">
        <v>46235</v>
      </c>
      <c r="B2221" t="s">
        <v>11</v>
      </c>
      <c r="C2221" t="s">
        <v>25</v>
      </c>
      <c r="D2221" t="s">
        <v>19</v>
      </c>
      <c r="E2221" t="s">
        <v>28</v>
      </c>
      <c r="F2221" t="s">
        <v>18</v>
      </c>
      <c r="G2221" t="s">
        <v>16</v>
      </c>
      <c r="H2221">
        <v>7.3669143655660703</v>
      </c>
      <c r="J2221">
        <f t="shared" si="346"/>
        <v>2220</v>
      </c>
      <c r="K2221" t="str">
        <f t="shared" si="340"/>
        <v>OncorSouth LZ</v>
      </c>
      <c r="L2221" s="10">
        <f t="shared" si="347"/>
        <v>45887</v>
      </c>
      <c r="M2221" s="10">
        <f t="shared" si="348"/>
        <v>46235</v>
      </c>
      <c r="N2221" t="str">
        <f t="shared" si="341"/>
        <v>NA</v>
      </c>
      <c r="O2221" t="str">
        <f t="shared" si="342"/>
        <v>MED</v>
      </c>
      <c r="P2221" t="str">
        <f t="shared" si="343"/>
        <v>APG&amp;E</v>
      </c>
      <c r="Q2221">
        <f t="shared" si="344"/>
        <v>36</v>
      </c>
      <c r="R2221">
        <v>0</v>
      </c>
      <c r="S2221">
        <f>200</f>
        <v>200</v>
      </c>
      <c r="T2221" s="9">
        <f t="shared" si="349"/>
        <v>73.669143655660704</v>
      </c>
      <c r="U2221">
        <f>0</f>
        <v>0</v>
      </c>
      <c r="V2221" s="9">
        <f t="shared" si="345"/>
        <v>73.669143655660704</v>
      </c>
      <c r="W2221" s="9">
        <f>0</f>
        <v>0</v>
      </c>
      <c r="X2221" s="9">
        <f>0</f>
        <v>0</v>
      </c>
      <c r="Y2221" s="9">
        <f>0</f>
        <v>0</v>
      </c>
      <c r="Z2221" s="9">
        <f>0</f>
        <v>0</v>
      </c>
      <c r="AA2221">
        <f>10</f>
        <v>10</v>
      </c>
    </row>
    <row r="2222" spans="1:27" x14ac:dyDescent="0.55000000000000004">
      <c r="A2222" s="10">
        <v>46235</v>
      </c>
      <c r="B2222" t="s">
        <v>11</v>
      </c>
      <c r="C2222" t="s">
        <v>25</v>
      </c>
      <c r="D2222" t="s">
        <v>19</v>
      </c>
      <c r="E2222" t="s">
        <v>28</v>
      </c>
      <c r="F2222" t="s">
        <v>29</v>
      </c>
      <c r="G2222" t="s">
        <v>16</v>
      </c>
      <c r="H2222">
        <v>7.4227271763456404</v>
      </c>
      <c r="J2222">
        <f t="shared" si="346"/>
        <v>2221</v>
      </c>
      <c r="K2222" t="str">
        <f t="shared" si="340"/>
        <v>OncorSouth LZ</v>
      </c>
      <c r="L2222" s="10">
        <f t="shared" si="347"/>
        <v>45887</v>
      </c>
      <c r="M2222" s="10">
        <f t="shared" si="348"/>
        <v>46235</v>
      </c>
      <c r="N2222" t="str">
        <f t="shared" si="341"/>
        <v>NA</v>
      </c>
      <c r="O2222" t="str">
        <f t="shared" si="342"/>
        <v>MED</v>
      </c>
      <c r="P2222" t="str">
        <f t="shared" si="343"/>
        <v>APG&amp;E</v>
      </c>
      <c r="Q2222">
        <f t="shared" si="344"/>
        <v>48</v>
      </c>
      <c r="R2222">
        <v>0</v>
      </c>
      <c r="S2222">
        <f>200</f>
        <v>200</v>
      </c>
      <c r="T2222" s="9">
        <f t="shared" si="349"/>
        <v>74.2272717634564</v>
      </c>
      <c r="U2222">
        <f>0</f>
        <v>0</v>
      </c>
      <c r="V2222" s="9">
        <f t="shared" si="345"/>
        <v>74.2272717634564</v>
      </c>
      <c r="W2222" s="9">
        <f>0</f>
        <v>0</v>
      </c>
      <c r="X2222" s="9">
        <f>0</f>
        <v>0</v>
      </c>
      <c r="Y2222" s="9">
        <f>0</f>
        <v>0</v>
      </c>
      <c r="Z2222" s="9">
        <f>0</f>
        <v>0</v>
      </c>
      <c r="AA2222">
        <f>10</f>
        <v>10</v>
      </c>
    </row>
    <row r="2223" spans="1:27" x14ac:dyDescent="0.55000000000000004">
      <c r="A2223" s="10">
        <v>46266</v>
      </c>
      <c r="B2223" t="s">
        <v>11</v>
      </c>
      <c r="C2223" t="s">
        <v>25</v>
      </c>
      <c r="D2223" t="s">
        <v>19</v>
      </c>
      <c r="E2223" t="s">
        <v>28</v>
      </c>
      <c r="F2223" t="s">
        <v>15</v>
      </c>
      <c r="G2223" t="s">
        <v>16</v>
      </c>
      <c r="H2223">
        <v>7.3440589857478598</v>
      </c>
      <c r="J2223">
        <f t="shared" si="346"/>
        <v>2222</v>
      </c>
      <c r="K2223" t="str">
        <f t="shared" si="340"/>
        <v>OncorSouth LZ</v>
      </c>
      <c r="L2223" s="10">
        <f t="shared" si="347"/>
        <v>45887</v>
      </c>
      <c r="M2223" s="10">
        <f t="shared" si="348"/>
        <v>46266</v>
      </c>
      <c r="N2223" t="str">
        <f t="shared" si="341"/>
        <v>NA</v>
      </c>
      <c r="O2223" t="str">
        <f t="shared" si="342"/>
        <v>MED</v>
      </c>
      <c r="P2223" t="str">
        <f t="shared" si="343"/>
        <v>APG&amp;E</v>
      </c>
      <c r="Q2223">
        <f t="shared" si="344"/>
        <v>12</v>
      </c>
      <c r="R2223">
        <v>0</v>
      </c>
      <c r="S2223">
        <f>200</f>
        <v>200</v>
      </c>
      <c r="T2223" s="9">
        <f t="shared" si="349"/>
        <v>73.440589857478599</v>
      </c>
      <c r="U2223">
        <f>0</f>
        <v>0</v>
      </c>
      <c r="V2223" s="9">
        <f t="shared" si="345"/>
        <v>73.440589857478599</v>
      </c>
      <c r="W2223" s="9">
        <f>0</f>
        <v>0</v>
      </c>
      <c r="X2223" s="9">
        <f>0</f>
        <v>0</v>
      </c>
      <c r="Y2223" s="9">
        <f>0</f>
        <v>0</v>
      </c>
      <c r="Z2223" s="9">
        <f>0</f>
        <v>0</v>
      </c>
      <c r="AA2223">
        <f>10</f>
        <v>10</v>
      </c>
    </row>
    <row r="2224" spans="1:27" x14ac:dyDescent="0.55000000000000004">
      <c r="A2224" s="10">
        <v>46266</v>
      </c>
      <c r="B2224" t="s">
        <v>11</v>
      </c>
      <c r="C2224" t="s">
        <v>25</v>
      </c>
      <c r="D2224" t="s">
        <v>19</v>
      </c>
      <c r="E2224" t="s">
        <v>28</v>
      </c>
      <c r="F2224" t="s">
        <v>17</v>
      </c>
      <c r="G2224" t="s">
        <v>16</v>
      </c>
      <c r="H2224">
        <v>7.3769506772352402</v>
      </c>
      <c r="J2224">
        <f t="shared" si="346"/>
        <v>2223</v>
      </c>
      <c r="K2224" t="str">
        <f t="shared" si="340"/>
        <v>OncorSouth LZ</v>
      </c>
      <c r="L2224" s="10">
        <f t="shared" si="347"/>
        <v>45887</v>
      </c>
      <c r="M2224" s="10">
        <f t="shared" si="348"/>
        <v>46266</v>
      </c>
      <c r="N2224" t="str">
        <f t="shared" si="341"/>
        <v>NA</v>
      </c>
      <c r="O2224" t="str">
        <f t="shared" si="342"/>
        <v>MED</v>
      </c>
      <c r="P2224" t="str">
        <f t="shared" si="343"/>
        <v>APG&amp;E</v>
      </c>
      <c r="Q2224">
        <f t="shared" si="344"/>
        <v>24</v>
      </c>
      <c r="R2224">
        <v>0</v>
      </c>
      <c r="S2224">
        <f>200</f>
        <v>200</v>
      </c>
      <c r="T2224" s="9">
        <f t="shared" si="349"/>
        <v>73.769506772352401</v>
      </c>
      <c r="U2224">
        <f>0</f>
        <v>0</v>
      </c>
      <c r="V2224" s="9">
        <f t="shared" si="345"/>
        <v>73.769506772352401</v>
      </c>
      <c r="W2224" s="9">
        <f>0</f>
        <v>0</v>
      </c>
      <c r="X2224" s="9">
        <f>0</f>
        <v>0</v>
      </c>
      <c r="Y2224" s="9">
        <f>0</f>
        <v>0</v>
      </c>
      <c r="Z2224" s="9">
        <f>0</f>
        <v>0</v>
      </c>
      <c r="AA2224">
        <f>10</f>
        <v>10</v>
      </c>
    </row>
    <row r="2225" spans="1:27" x14ac:dyDescent="0.55000000000000004">
      <c r="A2225" s="10">
        <v>46266</v>
      </c>
      <c r="B2225" t="s">
        <v>11</v>
      </c>
      <c r="C2225" t="s">
        <v>25</v>
      </c>
      <c r="D2225" t="s">
        <v>19</v>
      </c>
      <c r="E2225" t="s">
        <v>28</v>
      </c>
      <c r="F2225" t="s">
        <v>18</v>
      </c>
      <c r="G2225" t="s">
        <v>16</v>
      </c>
      <c r="H2225">
        <v>7.3452035055047604</v>
      </c>
      <c r="J2225">
        <f t="shared" si="346"/>
        <v>2224</v>
      </c>
      <c r="K2225" t="str">
        <f t="shared" si="340"/>
        <v>OncorSouth LZ</v>
      </c>
      <c r="L2225" s="10">
        <f t="shared" si="347"/>
        <v>45887</v>
      </c>
      <c r="M2225" s="10">
        <f t="shared" si="348"/>
        <v>46266</v>
      </c>
      <c r="N2225" t="str">
        <f t="shared" si="341"/>
        <v>NA</v>
      </c>
      <c r="O2225" t="str">
        <f t="shared" si="342"/>
        <v>MED</v>
      </c>
      <c r="P2225" t="str">
        <f t="shared" si="343"/>
        <v>APG&amp;E</v>
      </c>
      <c r="Q2225">
        <f t="shared" si="344"/>
        <v>36</v>
      </c>
      <c r="R2225">
        <v>0</v>
      </c>
      <c r="S2225">
        <f>200</f>
        <v>200</v>
      </c>
      <c r="T2225" s="9">
        <f t="shared" si="349"/>
        <v>73.452035055047602</v>
      </c>
      <c r="U2225">
        <f>0</f>
        <v>0</v>
      </c>
      <c r="V2225" s="9">
        <f t="shared" si="345"/>
        <v>73.452035055047602</v>
      </c>
      <c r="W2225" s="9">
        <f>0</f>
        <v>0</v>
      </c>
      <c r="X2225" s="9">
        <f>0</f>
        <v>0</v>
      </c>
      <c r="Y2225" s="9">
        <f>0</f>
        <v>0</v>
      </c>
      <c r="Z2225" s="9">
        <f>0</f>
        <v>0</v>
      </c>
      <c r="AA2225">
        <f>10</f>
        <v>10</v>
      </c>
    </row>
    <row r="2226" spans="1:27" x14ac:dyDescent="0.55000000000000004">
      <c r="A2226" s="10">
        <v>46266</v>
      </c>
      <c r="B2226" t="s">
        <v>11</v>
      </c>
      <c r="C2226" t="s">
        <v>25</v>
      </c>
      <c r="D2226" t="s">
        <v>19</v>
      </c>
      <c r="E2226" t="s">
        <v>28</v>
      </c>
      <c r="F2226" t="s">
        <v>29</v>
      </c>
      <c r="G2226" t="s">
        <v>16</v>
      </c>
      <c r="H2226">
        <v>7.3994757079339397</v>
      </c>
      <c r="J2226">
        <f t="shared" si="346"/>
        <v>2225</v>
      </c>
      <c r="K2226" t="str">
        <f t="shared" si="340"/>
        <v>OncorSouth LZ</v>
      </c>
      <c r="L2226" s="10">
        <f t="shared" si="347"/>
        <v>45887</v>
      </c>
      <c r="M2226" s="10">
        <f t="shared" si="348"/>
        <v>46266</v>
      </c>
      <c r="N2226" t="str">
        <f t="shared" si="341"/>
        <v>NA</v>
      </c>
      <c r="O2226" t="str">
        <f t="shared" si="342"/>
        <v>MED</v>
      </c>
      <c r="P2226" t="str">
        <f t="shared" si="343"/>
        <v>APG&amp;E</v>
      </c>
      <c r="Q2226">
        <f t="shared" si="344"/>
        <v>48</v>
      </c>
      <c r="R2226">
        <v>0</v>
      </c>
      <c r="S2226">
        <f>200</f>
        <v>200</v>
      </c>
      <c r="T2226" s="9">
        <f t="shared" si="349"/>
        <v>73.994757079339394</v>
      </c>
      <c r="U2226">
        <f>0</f>
        <v>0</v>
      </c>
      <c r="V2226" s="9">
        <f t="shared" si="345"/>
        <v>73.994757079339394</v>
      </c>
      <c r="W2226" s="9">
        <f>0</f>
        <v>0</v>
      </c>
      <c r="X2226" s="9">
        <f>0</f>
        <v>0</v>
      </c>
      <c r="Y2226" s="9">
        <f>0</f>
        <v>0</v>
      </c>
      <c r="Z2226" s="9">
        <f>0</f>
        <v>0</v>
      </c>
      <c r="AA2226">
        <f>10</f>
        <v>10</v>
      </c>
    </row>
    <row r="2227" spans="1:27" x14ac:dyDescent="0.55000000000000004">
      <c r="A2227" s="10">
        <v>46296</v>
      </c>
      <c r="B2227" t="s">
        <v>11</v>
      </c>
      <c r="C2227" t="s">
        <v>25</v>
      </c>
      <c r="D2227" t="s">
        <v>19</v>
      </c>
      <c r="E2227" t="s">
        <v>28</v>
      </c>
      <c r="F2227" t="s">
        <v>15</v>
      </c>
      <c r="G2227" t="s">
        <v>16</v>
      </c>
      <c r="H2227">
        <v>7.3477674110528497</v>
      </c>
      <c r="J2227">
        <f t="shared" si="346"/>
        <v>2226</v>
      </c>
      <c r="K2227" t="str">
        <f t="shared" si="340"/>
        <v>OncorSouth LZ</v>
      </c>
      <c r="L2227" s="10">
        <f t="shared" si="347"/>
        <v>45887</v>
      </c>
      <c r="M2227" s="10">
        <f t="shared" si="348"/>
        <v>46296</v>
      </c>
      <c r="N2227" t="str">
        <f t="shared" si="341"/>
        <v>NA</v>
      </c>
      <c r="O2227" t="str">
        <f t="shared" si="342"/>
        <v>MED</v>
      </c>
      <c r="P2227" t="str">
        <f t="shared" si="343"/>
        <v>APG&amp;E</v>
      </c>
      <c r="Q2227">
        <f t="shared" si="344"/>
        <v>12</v>
      </c>
      <c r="R2227">
        <v>0</v>
      </c>
      <c r="S2227">
        <f>200</f>
        <v>200</v>
      </c>
      <c r="T2227" s="9">
        <f t="shared" si="349"/>
        <v>73.477674110528497</v>
      </c>
      <c r="U2227">
        <f>0</f>
        <v>0</v>
      </c>
      <c r="V2227" s="9">
        <f t="shared" si="345"/>
        <v>73.477674110528497</v>
      </c>
      <c r="W2227" s="9">
        <f>0</f>
        <v>0</v>
      </c>
      <c r="X2227" s="9">
        <f>0</f>
        <v>0</v>
      </c>
      <c r="Y2227" s="9">
        <f>0</f>
        <v>0</v>
      </c>
      <c r="Z2227" s="9">
        <f>0</f>
        <v>0</v>
      </c>
      <c r="AA2227">
        <f>10</f>
        <v>10</v>
      </c>
    </row>
    <row r="2228" spans="1:27" x14ac:dyDescent="0.55000000000000004">
      <c r="A2228" s="10">
        <v>46296</v>
      </c>
      <c r="B2228" t="s">
        <v>11</v>
      </c>
      <c r="C2228" t="s">
        <v>25</v>
      </c>
      <c r="D2228" t="s">
        <v>19</v>
      </c>
      <c r="E2228" t="s">
        <v>28</v>
      </c>
      <c r="F2228" t="s">
        <v>17</v>
      </c>
      <c r="G2228" t="s">
        <v>16</v>
      </c>
      <c r="H2228">
        <v>7.3697637269236997</v>
      </c>
      <c r="J2228">
        <f t="shared" si="346"/>
        <v>2227</v>
      </c>
      <c r="K2228" t="str">
        <f t="shared" si="340"/>
        <v>OncorSouth LZ</v>
      </c>
      <c r="L2228" s="10">
        <f t="shared" si="347"/>
        <v>45887</v>
      </c>
      <c r="M2228" s="10">
        <f t="shared" si="348"/>
        <v>46296</v>
      </c>
      <c r="N2228" t="str">
        <f t="shared" si="341"/>
        <v>NA</v>
      </c>
      <c r="O2228" t="str">
        <f t="shared" si="342"/>
        <v>MED</v>
      </c>
      <c r="P2228" t="str">
        <f t="shared" si="343"/>
        <v>APG&amp;E</v>
      </c>
      <c r="Q2228">
        <f t="shared" si="344"/>
        <v>24</v>
      </c>
      <c r="R2228">
        <v>0</v>
      </c>
      <c r="S2228">
        <f>200</f>
        <v>200</v>
      </c>
      <c r="T2228" s="9">
        <f t="shared" si="349"/>
        <v>73.697637269236992</v>
      </c>
      <c r="U2228">
        <f>0</f>
        <v>0</v>
      </c>
      <c r="V2228" s="9">
        <f t="shared" si="345"/>
        <v>73.697637269236992</v>
      </c>
      <c r="W2228" s="9">
        <f>0</f>
        <v>0</v>
      </c>
      <c r="X2228" s="9">
        <f>0</f>
        <v>0</v>
      </c>
      <c r="Y2228" s="9">
        <f>0</f>
        <v>0</v>
      </c>
      <c r="Z2228" s="9">
        <f>0</f>
        <v>0</v>
      </c>
      <c r="AA2228">
        <f>10</f>
        <v>10</v>
      </c>
    </row>
    <row r="2229" spans="1:27" x14ac:dyDescent="0.55000000000000004">
      <c r="A2229" s="10">
        <v>46296</v>
      </c>
      <c r="B2229" t="s">
        <v>11</v>
      </c>
      <c r="C2229" t="s">
        <v>25</v>
      </c>
      <c r="D2229" t="s">
        <v>19</v>
      </c>
      <c r="E2229" t="s">
        <v>28</v>
      </c>
      <c r="F2229" t="s">
        <v>18</v>
      </c>
      <c r="G2229" t="s">
        <v>16</v>
      </c>
      <c r="H2229">
        <v>7.33831399141304</v>
      </c>
      <c r="J2229">
        <f t="shared" si="346"/>
        <v>2228</v>
      </c>
      <c r="K2229" t="str">
        <f t="shared" si="340"/>
        <v>OncorSouth LZ</v>
      </c>
      <c r="L2229" s="10">
        <f t="shared" si="347"/>
        <v>45887</v>
      </c>
      <c r="M2229" s="10">
        <f t="shared" si="348"/>
        <v>46296</v>
      </c>
      <c r="N2229" t="str">
        <f t="shared" si="341"/>
        <v>NA</v>
      </c>
      <c r="O2229" t="str">
        <f t="shared" si="342"/>
        <v>MED</v>
      </c>
      <c r="P2229" t="str">
        <f t="shared" si="343"/>
        <v>APG&amp;E</v>
      </c>
      <c r="Q2229">
        <f t="shared" si="344"/>
        <v>36</v>
      </c>
      <c r="R2229">
        <v>0</v>
      </c>
      <c r="S2229">
        <f>200</f>
        <v>200</v>
      </c>
      <c r="T2229" s="9">
        <f t="shared" si="349"/>
        <v>73.383139914130396</v>
      </c>
      <c r="U2229">
        <f>0</f>
        <v>0</v>
      </c>
      <c r="V2229" s="9">
        <f t="shared" si="345"/>
        <v>73.383139914130396</v>
      </c>
      <c r="W2229" s="9">
        <f>0</f>
        <v>0</v>
      </c>
      <c r="X2229" s="9">
        <f>0</f>
        <v>0</v>
      </c>
      <c r="Y2229" s="9">
        <f>0</f>
        <v>0</v>
      </c>
      <c r="Z2229" s="9">
        <f>0</f>
        <v>0</v>
      </c>
      <c r="AA2229">
        <f>10</f>
        <v>10</v>
      </c>
    </row>
    <row r="2230" spans="1:27" x14ac:dyDescent="0.55000000000000004">
      <c r="A2230" s="10">
        <v>46296</v>
      </c>
      <c r="B2230" t="s">
        <v>11</v>
      </c>
      <c r="C2230" t="s">
        <v>25</v>
      </c>
      <c r="D2230" t="s">
        <v>19</v>
      </c>
      <c r="E2230" t="s">
        <v>28</v>
      </c>
      <c r="F2230" t="s">
        <v>29</v>
      </c>
      <c r="G2230" t="s">
        <v>16</v>
      </c>
      <c r="H2230">
        <v>7.3992252034912003</v>
      </c>
      <c r="J2230">
        <f t="shared" si="346"/>
        <v>2229</v>
      </c>
      <c r="K2230" t="str">
        <f t="shared" si="340"/>
        <v>OncorSouth LZ</v>
      </c>
      <c r="L2230" s="10">
        <f t="shared" si="347"/>
        <v>45887</v>
      </c>
      <c r="M2230" s="10">
        <f t="shared" si="348"/>
        <v>46296</v>
      </c>
      <c r="N2230" t="str">
        <f t="shared" si="341"/>
        <v>NA</v>
      </c>
      <c r="O2230" t="str">
        <f t="shared" si="342"/>
        <v>MED</v>
      </c>
      <c r="P2230" t="str">
        <f t="shared" si="343"/>
        <v>APG&amp;E</v>
      </c>
      <c r="Q2230">
        <f t="shared" si="344"/>
        <v>48</v>
      </c>
      <c r="R2230">
        <v>0</v>
      </c>
      <c r="S2230">
        <f>200</f>
        <v>200</v>
      </c>
      <c r="T2230" s="9">
        <f t="shared" si="349"/>
        <v>73.992252034911999</v>
      </c>
      <c r="U2230">
        <f>0</f>
        <v>0</v>
      </c>
      <c r="V2230" s="9">
        <f t="shared" si="345"/>
        <v>73.992252034911999</v>
      </c>
      <c r="W2230" s="9">
        <f>0</f>
        <v>0</v>
      </c>
      <c r="X2230" s="9">
        <f>0</f>
        <v>0</v>
      </c>
      <c r="Y2230" s="9">
        <f>0</f>
        <v>0</v>
      </c>
      <c r="Z2230" s="9">
        <f>0</f>
        <v>0</v>
      </c>
      <c r="AA2230">
        <f>10</f>
        <v>10</v>
      </c>
    </row>
    <row r="2231" spans="1:27" x14ac:dyDescent="0.55000000000000004">
      <c r="A2231" s="10">
        <v>46327</v>
      </c>
      <c r="B2231" t="s">
        <v>11</v>
      </c>
      <c r="C2231" t="s">
        <v>25</v>
      </c>
      <c r="D2231" t="s">
        <v>19</v>
      </c>
      <c r="E2231" t="s">
        <v>28</v>
      </c>
      <c r="F2231" t="s">
        <v>15</v>
      </c>
      <c r="G2231" t="s">
        <v>16</v>
      </c>
      <c r="H2231">
        <v>7.3373898546030496</v>
      </c>
      <c r="J2231">
        <f t="shared" si="346"/>
        <v>2230</v>
      </c>
      <c r="K2231" t="str">
        <f t="shared" si="340"/>
        <v>OncorSouth LZ</v>
      </c>
      <c r="L2231" s="10">
        <f t="shared" si="347"/>
        <v>45887</v>
      </c>
      <c r="M2231" s="10">
        <f t="shared" si="348"/>
        <v>46327</v>
      </c>
      <c r="N2231" t="str">
        <f t="shared" si="341"/>
        <v>NA</v>
      </c>
      <c r="O2231" t="str">
        <f t="shared" si="342"/>
        <v>MED</v>
      </c>
      <c r="P2231" t="str">
        <f t="shared" si="343"/>
        <v>APG&amp;E</v>
      </c>
      <c r="Q2231">
        <f t="shared" si="344"/>
        <v>12</v>
      </c>
      <c r="R2231">
        <v>0</v>
      </c>
      <c r="S2231">
        <f>200</f>
        <v>200</v>
      </c>
      <c r="T2231" s="9">
        <f t="shared" si="349"/>
        <v>73.373898546030489</v>
      </c>
      <c r="U2231">
        <f>0</f>
        <v>0</v>
      </c>
      <c r="V2231" s="9">
        <f t="shared" si="345"/>
        <v>73.373898546030489</v>
      </c>
      <c r="W2231" s="9">
        <f>0</f>
        <v>0</v>
      </c>
      <c r="X2231" s="9">
        <f>0</f>
        <v>0</v>
      </c>
      <c r="Y2231" s="9">
        <f>0</f>
        <v>0</v>
      </c>
      <c r="Z2231" s="9">
        <f>0</f>
        <v>0</v>
      </c>
      <c r="AA2231">
        <f>10</f>
        <v>10</v>
      </c>
    </row>
    <row r="2232" spans="1:27" x14ac:dyDescent="0.55000000000000004">
      <c r="A2232" s="10">
        <v>46327</v>
      </c>
      <c r="B2232" t="s">
        <v>11</v>
      </c>
      <c r="C2232" t="s">
        <v>25</v>
      </c>
      <c r="D2232" t="s">
        <v>19</v>
      </c>
      <c r="E2232" t="s">
        <v>28</v>
      </c>
      <c r="F2232" t="s">
        <v>17</v>
      </c>
      <c r="G2232" t="s">
        <v>16</v>
      </c>
      <c r="H2232">
        <v>7.3725310705393499</v>
      </c>
      <c r="J2232">
        <f t="shared" si="346"/>
        <v>2231</v>
      </c>
      <c r="K2232" t="str">
        <f t="shared" si="340"/>
        <v>OncorSouth LZ</v>
      </c>
      <c r="L2232" s="10">
        <f t="shared" si="347"/>
        <v>45887</v>
      </c>
      <c r="M2232" s="10">
        <f t="shared" si="348"/>
        <v>46327</v>
      </c>
      <c r="N2232" t="str">
        <f t="shared" si="341"/>
        <v>NA</v>
      </c>
      <c r="O2232" t="str">
        <f t="shared" si="342"/>
        <v>MED</v>
      </c>
      <c r="P2232" t="str">
        <f t="shared" si="343"/>
        <v>APG&amp;E</v>
      </c>
      <c r="Q2232">
        <f t="shared" si="344"/>
        <v>24</v>
      </c>
      <c r="R2232">
        <v>0</v>
      </c>
      <c r="S2232">
        <f>200</f>
        <v>200</v>
      </c>
      <c r="T2232" s="9">
        <f t="shared" si="349"/>
        <v>73.725310705393497</v>
      </c>
      <c r="U2232">
        <f>0</f>
        <v>0</v>
      </c>
      <c r="V2232" s="9">
        <f t="shared" si="345"/>
        <v>73.725310705393497</v>
      </c>
      <c r="W2232" s="9">
        <f>0</f>
        <v>0</v>
      </c>
      <c r="X2232" s="9">
        <f>0</f>
        <v>0</v>
      </c>
      <c r="Y2232" s="9">
        <f>0</f>
        <v>0</v>
      </c>
      <c r="Z2232" s="9">
        <f>0</f>
        <v>0</v>
      </c>
      <c r="AA2232">
        <f>10</f>
        <v>10</v>
      </c>
    </row>
    <row r="2233" spans="1:27" x14ac:dyDescent="0.55000000000000004">
      <c r="A2233" s="10">
        <v>46327</v>
      </c>
      <c r="B2233" t="s">
        <v>11</v>
      </c>
      <c r="C2233" t="s">
        <v>25</v>
      </c>
      <c r="D2233" t="s">
        <v>19</v>
      </c>
      <c r="E2233" t="s">
        <v>28</v>
      </c>
      <c r="F2233" t="s">
        <v>18</v>
      </c>
      <c r="G2233" t="s">
        <v>16</v>
      </c>
      <c r="H2233">
        <v>7.3387342520105499</v>
      </c>
      <c r="J2233">
        <f t="shared" si="346"/>
        <v>2232</v>
      </c>
      <c r="K2233" t="str">
        <f t="shared" si="340"/>
        <v>OncorSouth LZ</v>
      </c>
      <c r="L2233" s="10">
        <f t="shared" si="347"/>
        <v>45887</v>
      </c>
      <c r="M2233" s="10">
        <f t="shared" si="348"/>
        <v>46327</v>
      </c>
      <c r="N2233" t="str">
        <f t="shared" si="341"/>
        <v>NA</v>
      </c>
      <c r="O2233" t="str">
        <f t="shared" si="342"/>
        <v>MED</v>
      </c>
      <c r="P2233" t="str">
        <f t="shared" si="343"/>
        <v>APG&amp;E</v>
      </c>
      <c r="Q2233">
        <f t="shared" si="344"/>
        <v>36</v>
      </c>
      <c r="R2233">
        <v>0</v>
      </c>
      <c r="S2233">
        <f>200</f>
        <v>200</v>
      </c>
      <c r="T2233" s="9">
        <f t="shared" si="349"/>
        <v>73.387342520105506</v>
      </c>
      <c r="U2233">
        <f>0</f>
        <v>0</v>
      </c>
      <c r="V2233" s="9">
        <f t="shared" si="345"/>
        <v>73.387342520105506</v>
      </c>
      <c r="W2233" s="9">
        <f>0</f>
        <v>0</v>
      </c>
      <c r="X2233" s="9">
        <f>0</f>
        <v>0</v>
      </c>
      <c r="Y2233" s="9">
        <f>0</f>
        <v>0</v>
      </c>
      <c r="Z2233" s="9">
        <f>0</f>
        <v>0</v>
      </c>
      <c r="AA2233">
        <f>10</f>
        <v>10</v>
      </c>
    </row>
    <row r="2234" spans="1:27" x14ac:dyDescent="0.55000000000000004">
      <c r="A2234" s="10">
        <v>46327</v>
      </c>
      <c r="B2234" t="s">
        <v>11</v>
      </c>
      <c r="C2234" t="s">
        <v>25</v>
      </c>
      <c r="D2234" t="s">
        <v>19</v>
      </c>
      <c r="E2234" t="s">
        <v>28</v>
      </c>
      <c r="F2234" t="s">
        <v>29</v>
      </c>
      <c r="G2234" t="s">
        <v>16</v>
      </c>
      <c r="H2234">
        <v>7.4060982613847104</v>
      </c>
      <c r="J2234">
        <f t="shared" si="346"/>
        <v>2233</v>
      </c>
      <c r="K2234" t="str">
        <f t="shared" si="340"/>
        <v>OncorSouth LZ</v>
      </c>
      <c r="L2234" s="10">
        <f t="shared" si="347"/>
        <v>45887</v>
      </c>
      <c r="M2234" s="10">
        <f t="shared" si="348"/>
        <v>46327</v>
      </c>
      <c r="N2234" t="str">
        <f t="shared" si="341"/>
        <v>NA</v>
      </c>
      <c r="O2234" t="str">
        <f t="shared" si="342"/>
        <v>MED</v>
      </c>
      <c r="P2234" t="str">
        <f t="shared" si="343"/>
        <v>APG&amp;E</v>
      </c>
      <c r="Q2234">
        <f t="shared" si="344"/>
        <v>48</v>
      </c>
      <c r="R2234">
        <v>0</v>
      </c>
      <c r="S2234">
        <f>200</f>
        <v>200</v>
      </c>
      <c r="T2234" s="9">
        <f t="shared" si="349"/>
        <v>74.060982613847102</v>
      </c>
      <c r="U2234">
        <f>0</f>
        <v>0</v>
      </c>
      <c r="V2234" s="9">
        <f t="shared" si="345"/>
        <v>74.060982613847102</v>
      </c>
      <c r="W2234" s="9">
        <f>0</f>
        <v>0</v>
      </c>
      <c r="X2234" s="9">
        <f>0</f>
        <v>0</v>
      </c>
      <c r="Y2234" s="9">
        <f>0</f>
        <v>0</v>
      </c>
      <c r="Z2234" s="9">
        <f>0</f>
        <v>0</v>
      </c>
      <c r="AA2234">
        <f>10</f>
        <v>10</v>
      </c>
    </row>
    <row r="2235" spans="1:27" x14ac:dyDescent="0.55000000000000004">
      <c r="A2235" s="10">
        <v>46357</v>
      </c>
      <c r="B2235" t="s">
        <v>11</v>
      </c>
      <c r="C2235" t="s">
        <v>25</v>
      </c>
      <c r="D2235" t="s">
        <v>19</v>
      </c>
      <c r="E2235" t="s">
        <v>28</v>
      </c>
      <c r="F2235" t="s">
        <v>15</v>
      </c>
      <c r="G2235" t="s">
        <v>16</v>
      </c>
      <c r="H2235">
        <v>7.32463363751617</v>
      </c>
      <c r="J2235">
        <f t="shared" si="346"/>
        <v>2234</v>
      </c>
      <c r="K2235" t="str">
        <f t="shared" si="340"/>
        <v>OncorSouth LZ</v>
      </c>
      <c r="L2235" s="10">
        <f t="shared" si="347"/>
        <v>45887</v>
      </c>
      <c r="M2235" s="10">
        <f t="shared" si="348"/>
        <v>46357</v>
      </c>
      <c r="N2235" t="str">
        <f t="shared" si="341"/>
        <v>NA</v>
      </c>
      <c r="O2235" t="str">
        <f t="shared" si="342"/>
        <v>MED</v>
      </c>
      <c r="P2235" t="str">
        <f t="shared" si="343"/>
        <v>APG&amp;E</v>
      </c>
      <c r="Q2235">
        <f t="shared" si="344"/>
        <v>12</v>
      </c>
      <c r="R2235">
        <v>0</v>
      </c>
      <c r="S2235">
        <f>200</f>
        <v>200</v>
      </c>
      <c r="T2235" s="9">
        <f t="shared" si="349"/>
        <v>73.246336375161704</v>
      </c>
      <c r="U2235">
        <f>0</f>
        <v>0</v>
      </c>
      <c r="V2235" s="9">
        <f t="shared" si="345"/>
        <v>73.246336375161704</v>
      </c>
      <c r="W2235" s="9">
        <f>0</f>
        <v>0</v>
      </c>
      <c r="X2235" s="9">
        <f>0</f>
        <v>0</v>
      </c>
      <c r="Y2235" s="9">
        <f>0</f>
        <v>0</v>
      </c>
      <c r="Z2235" s="9">
        <f>0</f>
        <v>0</v>
      </c>
      <c r="AA2235">
        <f>10</f>
        <v>10</v>
      </c>
    </row>
    <row r="2236" spans="1:27" x14ac:dyDescent="0.55000000000000004">
      <c r="A2236" s="10">
        <v>46357</v>
      </c>
      <c r="B2236" t="s">
        <v>11</v>
      </c>
      <c r="C2236" t="s">
        <v>25</v>
      </c>
      <c r="D2236" t="s">
        <v>19</v>
      </c>
      <c r="E2236" t="s">
        <v>28</v>
      </c>
      <c r="F2236" t="s">
        <v>17</v>
      </c>
      <c r="G2236" t="s">
        <v>16</v>
      </c>
      <c r="H2236">
        <v>7.36790289701002</v>
      </c>
      <c r="J2236">
        <f t="shared" si="346"/>
        <v>2235</v>
      </c>
      <c r="K2236" t="str">
        <f t="shared" si="340"/>
        <v>OncorSouth LZ</v>
      </c>
      <c r="L2236" s="10">
        <f t="shared" si="347"/>
        <v>45887</v>
      </c>
      <c r="M2236" s="10">
        <f t="shared" si="348"/>
        <v>46357</v>
      </c>
      <c r="N2236" t="str">
        <f t="shared" si="341"/>
        <v>NA</v>
      </c>
      <c r="O2236" t="str">
        <f t="shared" si="342"/>
        <v>MED</v>
      </c>
      <c r="P2236" t="str">
        <f t="shared" si="343"/>
        <v>APG&amp;E</v>
      </c>
      <c r="Q2236">
        <f t="shared" si="344"/>
        <v>24</v>
      </c>
      <c r="R2236">
        <v>0</v>
      </c>
      <c r="S2236">
        <f>200</f>
        <v>200</v>
      </c>
      <c r="T2236" s="9">
        <f t="shared" si="349"/>
        <v>73.679028970100205</v>
      </c>
      <c r="U2236">
        <f>0</f>
        <v>0</v>
      </c>
      <c r="V2236" s="9">
        <f t="shared" si="345"/>
        <v>73.679028970100205</v>
      </c>
      <c r="W2236" s="9">
        <f>0</f>
        <v>0</v>
      </c>
      <c r="X2236" s="9">
        <f>0</f>
        <v>0</v>
      </c>
      <c r="Y2236" s="9">
        <f>0</f>
        <v>0</v>
      </c>
      <c r="Z2236" s="9">
        <f>0</f>
        <v>0</v>
      </c>
      <c r="AA2236">
        <f>10</f>
        <v>10</v>
      </c>
    </row>
    <row r="2237" spans="1:27" x14ac:dyDescent="0.55000000000000004">
      <c r="A2237" s="10">
        <v>46357</v>
      </c>
      <c r="B2237" t="s">
        <v>11</v>
      </c>
      <c r="C2237" t="s">
        <v>25</v>
      </c>
      <c r="D2237" t="s">
        <v>19</v>
      </c>
      <c r="E2237" t="s">
        <v>28</v>
      </c>
      <c r="F2237" t="s">
        <v>18</v>
      </c>
      <c r="G2237" t="s">
        <v>16</v>
      </c>
      <c r="H2237">
        <v>7.3358837685552203</v>
      </c>
      <c r="J2237">
        <f t="shared" si="346"/>
        <v>2236</v>
      </c>
      <c r="K2237" t="str">
        <f t="shared" si="340"/>
        <v>OncorSouth LZ</v>
      </c>
      <c r="L2237" s="10">
        <f t="shared" si="347"/>
        <v>45887</v>
      </c>
      <c r="M2237" s="10">
        <f t="shared" si="348"/>
        <v>46357</v>
      </c>
      <c r="N2237" t="str">
        <f t="shared" si="341"/>
        <v>NA</v>
      </c>
      <c r="O2237" t="str">
        <f t="shared" si="342"/>
        <v>MED</v>
      </c>
      <c r="P2237" t="str">
        <f t="shared" si="343"/>
        <v>APG&amp;E</v>
      </c>
      <c r="Q2237">
        <f t="shared" si="344"/>
        <v>36</v>
      </c>
      <c r="R2237">
        <v>0</v>
      </c>
      <c r="S2237">
        <f>200</f>
        <v>200</v>
      </c>
      <c r="T2237" s="9">
        <f t="shared" si="349"/>
        <v>73.358837685552203</v>
      </c>
      <c r="U2237">
        <f>0</f>
        <v>0</v>
      </c>
      <c r="V2237" s="9">
        <f t="shared" si="345"/>
        <v>73.358837685552203</v>
      </c>
      <c r="W2237" s="9">
        <f>0</f>
        <v>0</v>
      </c>
      <c r="X2237" s="9">
        <f>0</f>
        <v>0</v>
      </c>
      <c r="Y2237" s="9">
        <f>0</f>
        <v>0</v>
      </c>
      <c r="Z2237" s="9">
        <f>0</f>
        <v>0</v>
      </c>
      <c r="AA2237">
        <f>10</f>
        <v>10</v>
      </c>
    </row>
    <row r="2238" spans="1:27" x14ac:dyDescent="0.55000000000000004">
      <c r="A2238" s="10">
        <v>46357</v>
      </c>
      <c r="B2238" t="s">
        <v>11</v>
      </c>
      <c r="C2238" t="s">
        <v>25</v>
      </c>
      <c r="D2238" t="s">
        <v>19</v>
      </c>
      <c r="E2238" t="s">
        <v>28</v>
      </c>
      <c r="F2238" t="s">
        <v>29</v>
      </c>
      <c r="G2238" t="s">
        <v>16</v>
      </c>
      <c r="H2238">
        <v>7.4073578353873701</v>
      </c>
      <c r="J2238">
        <f t="shared" si="346"/>
        <v>2237</v>
      </c>
      <c r="K2238" t="str">
        <f t="shared" si="340"/>
        <v>OncorSouth LZ</v>
      </c>
      <c r="L2238" s="10">
        <f t="shared" si="347"/>
        <v>45887</v>
      </c>
      <c r="M2238" s="10">
        <f t="shared" si="348"/>
        <v>46357</v>
      </c>
      <c r="N2238" t="str">
        <f t="shared" si="341"/>
        <v>NA</v>
      </c>
      <c r="O2238" t="str">
        <f t="shared" si="342"/>
        <v>MED</v>
      </c>
      <c r="P2238" t="str">
        <f t="shared" si="343"/>
        <v>APG&amp;E</v>
      </c>
      <c r="Q2238">
        <f t="shared" si="344"/>
        <v>48</v>
      </c>
      <c r="R2238">
        <v>0</v>
      </c>
      <c r="S2238">
        <f>200</f>
        <v>200</v>
      </c>
      <c r="T2238" s="9">
        <f t="shared" si="349"/>
        <v>74.0735783538737</v>
      </c>
      <c r="U2238">
        <f>0</f>
        <v>0</v>
      </c>
      <c r="V2238" s="9">
        <f t="shared" si="345"/>
        <v>74.0735783538737</v>
      </c>
      <c r="W2238" s="9">
        <f>0</f>
        <v>0</v>
      </c>
      <c r="X2238" s="9">
        <f>0</f>
        <v>0</v>
      </c>
      <c r="Y2238" s="9">
        <f>0</f>
        <v>0</v>
      </c>
      <c r="Z2238" s="9">
        <f>0</f>
        <v>0</v>
      </c>
      <c r="AA2238">
        <f>10</f>
        <v>10</v>
      </c>
    </row>
    <row r="2239" spans="1:27" x14ac:dyDescent="0.55000000000000004">
      <c r="A2239" s="10">
        <v>46388</v>
      </c>
      <c r="B2239" t="s">
        <v>11</v>
      </c>
      <c r="C2239" t="s">
        <v>25</v>
      </c>
      <c r="D2239" t="s">
        <v>19</v>
      </c>
      <c r="E2239" t="s">
        <v>28</v>
      </c>
      <c r="F2239" t="s">
        <v>15</v>
      </c>
      <c r="G2239" t="s">
        <v>16</v>
      </c>
      <c r="H2239">
        <v>7.3333911520597503</v>
      </c>
      <c r="J2239">
        <f t="shared" si="346"/>
        <v>2238</v>
      </c>
      <c r="K2239" t="str">
        <f t="shared" si="340"/>
        <v>OncorSouth LZ</v>
      </c>
      <c r="L2239" s="10">
        <f t="shared" si="347"/>
        <v>45887</v>
      </c>
      <c r="M2239" s="10">
        <f t="shared" si="348"/>
        <v>46388</v>
      </c>
      <c r="N2239" t="str">
        <f t="shared" si="341"/>
        <v>NA</v>
      </c>
      <c r="O2239" t="str">
        <f t="shared" si="342"/>
        <v>MED</v>
      </c>
      <c r="P2239" t="str">
        <f t="shared" si="343"/>
        <v>APG&amp;E</v>
      </c>
      <c r="Q2239">
        <f t="shared" si="344"/>
        <v>12</v>
      </c>
      <c r="R2239">
        <v>0</v>
      </c>
      <c r="S2239">
        <f>200</f>
        <v>200</v>
      </c>
      <c r="T2239" s="9">
        <f t="shared" si="349"/>
        <v>73.333911520597496</v>
      </c>
      <c r="U2239">
        <f>0</f>
        <v>0</v>
      </c>
      <c r="V2239" s="9">
        <f t="shared" si="345"/>
        <v>73.333911520597496</v>
      </c>
      <c r="W2239" s="9">
        <f>0</f>
        <v>0</v>
      </c>
      <c r="X2239" s="9">
        <f>0</f>
        <v>0</v>
      </c>
      <c r="Y2239" s="9">
        <f>0</f>
        <v>0</v>
      </c>
      <c r="Z2239" s="9">
        <f>0</f>
        <v>0</v>
      </c>
      <c r="AA2239">
        <f>10</f>
        <v>10</v>
      </c>
    </row>
    <row r="2240" spans="1:27" x14ac:dyDescent="0.55000000000000004">
      <c r="A2240" s="10">
        <v>46388</v>
      </c>
      <c r="B2240" t="s">
        <v>11</v>
      </c>
      <c r="C2240" t="s">
        <v>25</v>
      </c>
      <c r="D2240" t="s">
        <v>19</v>
      </c>
      <c r="E2240" t="s">
        <v>28</v>
      </c>
      <c r="F2240" t="s">
        <v>17</v>
      </c>
      <c r="G2240" t="s">
        <v>16</v>
      </c>
      <c r="H2240">
        <v>7.37937637536323</v>
      </c>
      <c r="J2240">
        <f t="shared" si="346"/>
        <v>2239</v>
      </c>
      <c r="K2240" t="str">
        <f t="shared" si="340"/>
        <v>OncorSouth LZ</v>
      </c>
      <c r="L2240" s="10">
        <f t="shared" si="347"/>
        <v>45887</v>
      </c>
      <c r="M2240" s="10">
        <f t="shared" si="348"/>
        <v>46388</v>
      </c>
      <c r="N2240" t="str">
        <f t="shared" si="341"/>
        <v>NA</v>
      </c>
      <c r="O2240" t="str">
        <f t="shared" si="342"/>
        <v>MED</v>
      </c>
      <c r="P2240" t="str">
        <f t="shared" si="343"/>
        <v>APG&amp;E</v>
      </c>
      <c r="Q2240">
        <f t="shared" si="344"/>
        <v>24</v>
      </c>
      <c r="R2240">
        <v>0</v>
      </c>
      <c r="S2240">
        <f>200</f>
        <v>200</v>
      </c>
      <c r="T2240" s="9">
        <f t="shared" si="349"/>
        <v>73.793763753632305</v>
      </c>
      <c r="U2240">
        <f>0</f>
        <v>0</v>
      </c>
      <c r="V2240" s="9">
        <f t="shared" si="345"/>
        <v>73.793763753632305</v>
      </c>
      <c r="W2240" s="9">
        <f>0</f>
        <v>0</v>
      </c>
      <c r="X2240" s="9">
        <f>0</f>
        <v>0</v>
      </c>
      <c r="Y2240" s="9">
        <f>0</f>
        <v>0</v>
      </c>
      <c r="Z2240" s="9">
        <f>0</f>
        <v>0</v>
      </c>
      <c r="AA2240">
        <f>10</f>
        <v>10</v>
      </c>
    </row>
    <row r="2241" spans="1:27" x14ac:dyDescent="0.55000000000000004">
      <c r="A2241" s="10">
        <v>46388</v>
      </c>
      <c r="B2241" t="s">
        <v>11</v>
      </c>
      <c r="C2241" t="s">
        <v>25</v>
      </c>
      <c r="D2241" t="s">
        <v>19</v>
      </c>
      <c r="E2241" t="s">
        <v>28</v>
      </c>
      <c r="F2241" t="s">
        <v>18</v>
      </c>
      <c r="G2241" t="s">
        <v>16</v>
      </c>
      <c r="H2241">
        <v>7.3423809882286601</v>
      </c>
      <c r="J2241">
        <f t="shared" si="346"/>
        <v>2240</v>
      </c>
      <c r="K2241" t="str">
        <f t="shared" si="340"/>
        <v>OncorSouth LZ</v>
      </c>
      <c r="L2241" s="10">
        <f t="shared" si="347"/>
        <v>45887</v>
      </c>
      <c r="M2241" s="10">
        <f t="shared" si="348"/>
        <v>46388</v>
      </c>
      <c r="N2241" t="str">
        <f t="shared" si="341"/>
        <v>NA</v>
      </c>
      <c r="O2241" t="str">
        <f t="shared" si="342"/>
        <v>MED</v>
      </c>
      <c r="P2241" t="str">
        <f t="shared" si="343"/>
        <v>APG&amp;E</v>
      </c>
      <c r="Q2241">
        <f t="shared" si="344"/>
        <v>36</v>
      </c>
      <c r="R2241">
        <v>0</v>
      </c>
      <c r="S2241">
        <f>200</f>
        <v>200</v>
      </c>
      <c r="T2241" s="9">
        <f t="shared" si="349"/>
        <v>73.423809882286605</v>
      </c>
      <c r="U2241">
        <f>0</f>
        <v>0</v>
      </c>
      <c r="V2241" s="9">
        <f t="shared" si="345"/>
        <v>73.423809882286605</v>
      </c>
      <c r="W2241" s="9">
        <f>0</f>
        <v>0</v>
      </c>
      <c r="X2241" s="9">
        <f>0</f>
        <v>0</v>
      </c>
      <c r="Y2241" s="9">
        <f>0</f>
        <v>0</v>
      </c>
      <c r="Z2241" s="9">
        <f>0</f>
        <v>0</v>
      </c>
      <c r="AA2241">
        <f>10</f>
        <v>10</v>
      </c>
    </row>
    <row r="2242" spans="1:27" x14ac:dyDescent="0.55000000000000004">
      <c r="A2242" s="10">
        <v>46388</v>
      </c>
      <c r="B2242" t="s">
        <v>11</v>
      </c>
      <c r="C2242" t="s">
        <v>25</v>
      </c>
      <c r="D2242" t="s">
        <v>19</v>
      </c>
      <c r="E2242" t="s">
        <v>28</v>
      </c>
      <c r="F2242" t="s">
        <v>29</v>
      </c>
      <c r="G2242" t="s">
        <v>16</v>
      </c>
      <c r="H2242">
        <v>7.4122845112433797</v>
      </c>
      <c r="J2242">
        <f t="shared" si="346"/>
        <v>2241</v>
      </c>
      <c r="K2242" t="str">
        <f t="shared" ref="K2242:K2305" si="350">CONCATENATE(C2242,D2242)</f>
        <v>OncorSouth LZ</v>
      </c>
      <c r="L2242" s="10">
        <f t="shared" si="347"/>
        <v>45887</v>
      </c>
      <c r="M2242" s="10">
        <f t="shared" si="348"/>
        <v>46388</v>
      </c>
      <c r="N2242" t="str">
        <f t="shared" ref="N2242:N2305" si="351">IF(K2242="CenterpointHouston LZ","COAST",IF(K2242="OncorNorth LZ","NORTH",IF(K2242="AEP TX CENTRALSouth LZ","SOUTH",IF(K2242="AEP TX CentralWest LZ","WEST",IF(K2242="TNMPHouston LZ","TNMP","NA")))))</f>
        <v>NA</v>
      </c>
      <c r="O2242" t="str">
        <f t="shared" ref="O2242:O2305" si="352">IF(E2242="LO","LOW",IF(E2242="MED","MED",IF(E2242="HI","HIGH","NA")))</f>
        <v>MED</v>
      </c>
      <c r="P2242" t="str">
        <f t="shared" ref="P2242:P2305" si="353">IF(G2242="Fixed Price","APG&amp;E","NA")</f>
        <v>APG&amp;E</v>
      </c>
      <c r="Q2242">
        <f t="shared" ref="Q2242:Q2305" si="354">IF(F2242="12 Months",12,IF(F2242="24 Months",24,IF(F2242="36 Months",36,IF(F2242="48 Months",48,IF(F2242="60 Months",60,0)))))</f>
        <v>48</v>
      </c>
      <c r="R2242">
        <v>0</v>
      </c>
      <c r="S2242">
        <f>200</f>
        <v>200</v>
      </c>
      <c r="T2242" s="9">
        <f t="shared" si="349"/>
        <v>74.122845112433794</v>
      </c>
      <c r="U2242">
        <f>0</f>
        <v>0</v>
      </c>
      <c r="V2242" s="9">
        <f t="shared" ref="V2242:V2305" si="355">T2242+U2242</f>
        <v>74.122845112433794</v>
      </c>
      <c r="W2242" s="9">
        <f>0</f>
        <v>0</v>
      </c>
      <c r="X2242" s="9">
        <f>0</f>
        <v>0</v>
      </c>
      <c r="Y2242" s="9">
        <f>0</f>
        <v>0</v>
      </c>
      <c r="Z2242" s="9">
        <f>0</f>
        <v>0</v>
      </c>
      <c r="AA2242">
        <f>10</f>
        <v>10</v>
      </c>
    </row>
    <row r="2243" spans="1:27" x14ac:dyDescent="0.55000000000000004">
      <c r="A2243" s="10">
        <v>46419</v>
      </c>
      <c r="B2243" t="s">
        <v>11</v>
      </c>
      <c r="C2243" t="s">
        <v>25</v>
      </c>
      <c r="D2243" t="s">
        <v>19</v>
      </c>
      <c r="E2243" t="s">
        <v>28</v>
      </c>
      <c r="F2243" t="s">
        <v>15</v>
      </c>
      <c r="G2243" t="s">
        <v>16</v>
      </c>
      <c r="H2243">
        <v>7.3824507829756802</v>
      </c>
      <c r="J2243">
        <f t="shared" ref="J2243:J2306" si="356">J2242+1</f>
        <v>2242</v>
      </c>
      <c r="K2243" t="str">
        <f t="shared" si="350"/>
        <v>OncorSouth LZ</v>
      </c>
      <c r="L2243" s="10">
        <f t="shared" ref="L2243:L2306" si="357">DATE(2025,8,18)</f>
        <v>45887</v>
      </c>
      <c r="M2243" s="10">
        <f t="shared" ref="M2243:M2306" si="358">A2243</f>
        <v>46419</v>
      </c>
      <c r="N2243" t="str">
        <f t="shared" si="351"/>
        <v>NA</v>
      </c>
      <c r="O2243" t="str">
        <f t="shared" si="352"/>
        <v>MED</v>
      </c>
      <c r="P2243" t="str">
        <f t="shared" si="353"/>
        <v>APG&amp;E</v>
      </c>
      <c r="Q2243">
        <f t="shared" si="354"/>
        <v>12</v>
      </c>
      <c r="R2243">
        <v>0</v>
      </c>
      <c r="S2243">
        <f>200</f>
        <v>200</v>
      </c>
      <c r="T2243" s="9">
        <f t="shared" ref="T2243:T2306" si="359">IF(N2243="",0,H2243*10)</f>
        <v>73.824507829756797</v>
      </c>
      <c r="U2243">
        <f>0</f>
        <v>0</v>
      </c>
      <c r="V2243" s="9">
        <f t="shared" si="355"/>
        <v>73.824507829756797</v>
      </c>
      <c r="W2243" s="9">
        <f>0</f>
        <v>0</v>
      </c>
      <c r="X2243" s="9">
        <f>0</f>
        <v>0</v>
      </c>
      <c r="Y2243" s="9">
        <f>0</f>
        <v>0</v>
      </c>
      <c r="Z2243" s="9">
        <f>0</f>
        <v>0</v>
      </c>
      <c r="AA2243">
        <f>10</f>
        <v>10</v>
      </c>
    </row>
    <row r="2244" spans="1:27" x14ac:dyDescent="0.55000000000000004">
      <c r="A2244" s="10">
        <v>46419</v>
      </c>
      <c r="B2244" t="s">
        <v>11</v>
      </c>
      <c r="C2244" t="s">
        <v>25</v>
      </c>
      <c r="D2244" t="s">
        <v>19</v>
      </c>
      <c r="E2244" t="s">
        <v>28</v>
      </c>
      <c r="F2244" t="s">
        <v>17</v>
      </c>
      <c r="G2244" t="s">
        <v>16</v>
      </c>
      <c r="H2244">
        <v>7.4211094832851598</v>
      </c>
      <c r="J2244">
        <f t="shared" si="356"/>
        <v>2243</v>
      </c>
      <c r="K2244" t="str">
        <f t="shared" si="350"/>
        <v>OncorSouth LZ</v>
      </c>
      <c r="L2244" s="10">
        <f t="shared" si="357"/>
        <v>45887</v>
      </c>
      <c r="M2244" s="10">
        <f t="shared" si="358"/>
        <v>46419</v>
      </c>
      <c r="N2244" t="str">
        <f t="shared" si="351"/>
        <v>NA</v>
      </c>
      <c r="O2244" t="str">
        <f t="shared" si="352"/>
        <v>MED</v>
      </c>
      <c r="P2244" t="str">
        <f t="shared" si="353"/>
        <v>APG&amp;E</v>
      </c>
      <c r="Q2244">
        <f t="shared" si="354"/>
        <v>24</v>
      </c>
      <c r="R2244">
        <v>0</v>
      </c>
      <c r="S2244">
        <f>200</f>
        <v>200</v>
      </c>
      <c r="T2244" s="9">
        <f t="shared" si="359"/>
        <v>74.2110948328516</v>
      </c>
      <c r="U2244">
        <f>0</f>
        <v>0</v>
      </c>
      <c r="V2244" s="9">
        <f t="shared" si="355"/>
        <v>74.2110948328516</v>
      </c>
      <c r="W2244" s="9">
        <f>0</f>
        <v>0</v>
      </c>
      <c r="X2244" s="9">
        <f>0</f>
        <v>0</v>
      </c>
      <c r="Y2244" s="9">
        <f>0</f>
        <v>0</v>
      </c>
      <c r="Z2244" s="9">
        <f>0</f>
        <v>0</v>
      </c>
      <c r="AA2244">
        <f>10</f>
        <v>10</v>
      </c>
    </row>
    <row r="2245" spans="1:27" x14ac:dyDescent="0.55000000000000004">
      <c r="A2245" s="10">
        <v>46419</v>
      </c>
      <c r="B2245" t="s">
        <v>11</v>
      </c>
      <c r="C2245" t="s">
        <v>25</v>
      </c>
      <c r="D2245" t="s">
        <v>19</v>
      </c>
      <c r="E2245" t="s">
        <v>28</v>
      </c>
      <c r="F2245" t="s">
        <v>18</v>
      </c>
      <c r="G2245" t="s">
        <v>16</v>
      </c>
      <c r="H2245">
        <v>7.3754293003995404</v>
      </c>
      <c r="J2245">
        <f t="shared" si="356"/>
        <v>2244</v>
      </c>
      <c r="K2245" t="str">
        <f t="shared" si="350"/>
        <v>OncorSouth LZ</v>
      </c>
      <c r="L2245" s="10">
        <f t="shared" si="357"/>
        <v>45887</v>
      </c>
      <c r="M2245" s="10">
        <f t="shared" si="358"/>
        <v>46419</v>
      </c>
      <c r="N2245" t="str">
        <f t="shared" si="351"/>
        <v>NA</v>
      </c>
      <c r="O2245" t="str">
        <f t="shared" si="352"/>
        <v>MED</v>
      </c>
      <c r="P2245" t="str">
        <f t="shared" si="353"/>
        <v>APG&amp;E</v>
      </c>
      <c r="Q2245">
        <f t="shared" si="354"/>
        <v>36</v>
      </c>
      <c r="R2245">
        <v>0</v>
      </c>
      <c r="S2245">
        <f>200</f>
        <v>200</v>
      </c>
      <c r="T2245" s="9">
        <f t="shared" si="359"/>
        <v>73.7542930039954</v>
      </c>
      <c r="U2245">
        <f>0</f>
        <v>0</v>
      </c>
      <c r="V2245" s="9">
        <f t="shared" si="355"/>
        <v>73.7542930039954</v>
      </c>
      <c r="W2245" s="9">
        <f>0</f>
        <v>0</v>
      </c>
      <c r="X2245" s="9">
        <f>0</f>
        <v>0</v>
      </c>
      <c r="Y2245" s="9">
        <f>0</f>
        <v>0</v>
      </c>
      <c r="Z2245" s="9">
        <f>0</f>
        <v>0</v>
      </c>
      <c r="AA2245">
        <f>10</f>
        <v>10</v>
      </c>
    </row>
    <row r="2246" spans="1:27" x14ac:dyDescent="0.55000000000000004">
      <c r="A2246" s="10">
        <v>46419</v>
      </c>
      <c r="B2246" t="s">
        <v>11</v>
      </c>
      <c r="C2246" t="s">
        <v>25</v>
      </c>
      <c r="D2246" t="s">
        <v>19</v>
      </c>
      <c r="E2246" t="s">
        <v>28</v>
      </c>
      <c r="F2246" t="s">
        <v>29</v>
      </c>
      <c r="G2246" t="s">
        <v>16</v>
      </c>
      <c r="H2246">
        <v>7.4409842564928104</v>
      </c>
      <c r="J2246">
        <f t="shared" si="356"/>
        <v>2245</v>
      </c>
      <c r="K2246" t="str">
        <f t="shared" si="350"/>
        <v>OncorSouth LZ</v>
      </c>
      <c r="L2246" s="10">
        <f t="shared" si="357"/>
        <v>45887</v>
      </c>
      <c r="M2246" s="10">
        <f t="shared" si="358"/>
        <v>46419</v>
      </c>
      <c r="N2246" t="str">
        <f t="shared" si="351"/>
        <v>NA</v>
      </c>
      <c r="O2246" t="str">
        <f t="shared" si="352"/>
        <v>MED</v>
      </c>
      <c r="P2246" t="str">
        <f t="shared" si="353"/>
        <v>APG&amp;E</v>
      </c>
      <c r="Q2246">
        <f t="shared" si="354"/>
        <v>48</v>
      </c>
      <c r="R2246">
        <v>0</v>
      </c>
      <c r="S2246">
        <f>200</f>
        <v>200</v>
      </c>
      <c r="T2246" s="9">
        <f t="shared" si="359"/>
        <v>74.409842564928098</v>
      </c>
      <c r="U2246">
        <f>0</f>
        <v>0</v>
      </c>
      <c r="V2246" s="9">
        <f t="shared" si="355"/>
        <v>74.409842564928098</v>
      </c>
      <c r="W2246" s="9">
        <f>0</f>
        <v>0</v>
      </c>
      <c r="X2246" s="9">
        <f>0</f>
        <v>0</v>
      </c>
      <c r="Y2246" s="9">
        <f>0</f>
        <v>0</v>
      </c>
      <c r="Z2246" s="9">
        <f>0</f>
        <v>0</v>
      </c>
      <c r="AA2246">
        <f>10</f>
        <v>10</v>
      </c>
    </row>
    <row r="2247" spans="1:27" x14ac:dyDescent="0.55000000000000004">
      <c r="A2247" s="10">
        <v>46447</v>
      </c>
      <c r="B2247" t="s">
        <v>11</v>
      </c>
      <c r="C2247" t="s">
        <v>25</v>
      </c>
      <c r="D2247" t="s">
        <v>19</v>
      </c>
      <c r="E2247" t="s">
        <v>28</v>
      </c>
      <c r="F2247" t="s">
        <v>15</v>
      </c>
      <c r="G2247" t="s">
        <v>16</v>
      </c>
      <c r="H2247">
        <v>7.4279533729532696</v>
      </c>
      <c r="J2247">
        <f t="shared" si="356"/>
        <v>2246</v>
      </c>
      <c r="K2247" t="str">
        <f t="shared" si="350"/>
        <v>OncorSouth LZ</v>
      </c>
      <c r="L2247" s="10">
        <f t="shared" si="357"/>
        <v>45887</v>
      </c>
      <c r="M2247" s="10">
        <f t="shared" si="358"/>
        <v>46447</v>
      </c>
      <c r="N2247" t="str">
        <f t="shared" si="351"/>
        <v>NA</v>
      </c>
      <c r="O2247" t="str">
        <f t="shared" si="352"/>
        <v>MED</v>
      </c>
      <c r="P2247" t="str">
        <f t="shared" si="353"/>
        <v>APG&amp;E</v>
      </c>
      <c r="Q2247">
        <f t="shared" si="354"/>
        <v>12</v>
      </c>
      <c r="R2247">
        <v>0</v>
      </c>
      <c r="S2247">
        <f>200</f>
        <v>200</v>
      </c>
      <c r="T2247" s="9">
        <f t="shared" si="359"/>
        <v>74.279533729532702</v>
      </c>
      <c r="U2247">
        <f>0</f>
        <v>0</v>
      </c>
      <c r="V2247" s="9">
        <f t="shared" si="355"/>
        <v>74.279533729532702</v>
      </c>
      <c r="W2247" s="9">
        <f>0</f>
        <v>0</v>
      </c>
      <c r="X2247" s="9">
        <f>0</f>
        <v>0</v>
      </c>
      <c r="Y2247" s="9">
        <f>0</f>
        <v>0</v>
      </c>
      <c r="Z2247" s="9">
        <f>0</f>
        <v>0</v>
      </c>
      <c r="AA2247">
        <f>10</f>
        <v>10</v>
      </c>
    </row>
    <row r="2248" spans="1:27" x14ac:dyDescent="0.55000000000000004">
      <c r="A2248" s="10">
        <v>46447</v>
      </c>
      <c r="B2248" t="s">
        <v>11</v>
      </c>
      <c r="C2248" t="s">
        <v>25</v>
      </c>
      <c r="D2248" t="s">
        <v>19</v>
      </c>
      <c r="E2248" t="s">
        <v>28</v>
      </c>
      <c r="F2248" t="s">
        <v>17</v>
      </c>
      <c r="G2248" t="s">
        <v>16</v>
      </c>
      <c r="H2248">
        <v>7.4557333481464498</v>
      </c>
      <c r="J2248">
        <f t="shared" si="356"/>
        <v>2247</v>
      </c>
      <c r="K2248" t="str">
        <f t="shared" si="350"/>
        <v>OncorSouth LZ</v>
      </c>
      <c r="L2248" s="10">
        <f t="shared" si="357"/>
        <v>45887</v>
      </c>
      <c r="M2248" s="10">
        <f t="shared" si="358"/>
        <v>46447</v>
      </c>
      <c r="N2248" t="str">
        <f t="shared" si="351"/>
        <v>NA</v>
      </c>
      <c r="O2248" t="str">
        <f t="shared" si="352"/>
        <v>MED</v>
      </c>
      <c r="P2248" t="str">
        <f t="shared" si="353"/>
        <v>APG&amp;E</v>
      </c>
      <c r="Q2248">
        <f t="shared" si="354"/>
        <v>24</v>
      </c>
      <c r="R2248">
        <v>0</v>
      </c>
      <c r="S2248">
        <f>200</f>
        <v>200</v>
      </c>
      <c r="T2248" s="9">
        <f t="shared" si="359"/>
        <v>74.557333481464497</v>
      </c>
      <c r="U2248">
        <f>0</f>
        <v>0</v>
      </c>
      <c r="V2248" s="9">
        <f t="shared" si="355"/>
        <v>74.557333481464497</v>
      </c>
      <c r="W2248" s="9">
        <f>0</f>
        <v>0</v>
      </c>
      <c r="X2248" s="9">
        <f>0</f>
        <v>0</v>
      </c>
      <c r="Y2248" s="9">
        <f>0</f>
        <v>0</v>
      </c>
      <c r="Z2248" s="9">
        <f>0</f>
        <v>0</v>
      </c>
      <c r="AA2248">
        <f>10</f>
        <v>10</v>
      </c>
    </row>
    <row r="2249" spans="1:27" x14ac:dyDescent="0.55000000000000004">
      <c r="A2249" s="10">
        <v>46447</v>
      </c>
      <c r="B2249" t="s">
        <v>11</v>
      </c>
      <c r="C2249" t="s">
        <v>25</v>
      </c>
      <c r="D2249" t="s">
        <v>19</v>
      </c>
      <c r="E2249" t="s">
        <v>28</v>
      </c>
      <c r="F2249" t="s">
        <v>18</v>
      </c>
      <c r="G2249" t="s">
        <v>16</v>
      </c>
      <c r="H2249">
        <v>7.4044031548886498</v>
      </c>
      <c r="J2249">
        <f t="shared" si="356"/>
        <v>2248</v>
      </c>
      <c r="K2249" t="str">
        <f t="shared" si="350"/>
        <v>OncorSouth LZ</v>
      </c>
      <c r="L2249" s="10">
        <f t="shared" si="357"/>
        <v>45887</v>
      </c>
      <c r="M2249" s="10">
        <f t="shared" si="358"/>
        <v>46447</v>
      </c>
      <c r="N2249" t="str">
        <f t="shared" si="351"/>
        <v>NA</v>
      </c>
      <c r="O2249" t="str">
        <f t="shared" si="352"/>
        <v>MED</v>
      </c>
      <c r="P2249" t="str">
        <f t="shared" si="353"/>
        <v>APG&amp;E</v>
      </c>
      <c r="Q2249">
        <f t="shared" si="354"/>
        <v>36</v>
      </c>
      <c r="R2249">
        <v>0</v>
      </c>
      <c r="S2249">
        <f>200</f>
        <v>200</v>
      </c>
      <c r="T2249" s="9">
        <f t="shared" si="359"/>
        <v>74.044031548886494</v>
      </c>
      <c r="U2249">
        <f>0</f>
        <v>0</v>
      </c>
      <c r="V2249" s="9">
        <f t="shared" si="355"/>
        <v>74.044031548886494</v>
      </c>
      <c r="W2249" s="9">
        <f>0</f>
        <v>0</v>
      </c>
      <c r="X2249" s="9">
        <f>0</f>
        <v>0</v>
      </c>
      <c r="Y2249" s="9">
        <f>0</f>
        <v>0</v>
      </c>
      <c r="Z2249" s="9">
        <f>0</f>
        <v>0</v>
      </c>
      <c r="AA2249">
        <f>10</f>
        <v>10</v>
      </c>
    </row>
    <row r="2250" spans="1:27" x14ac:dyDescent="0.55000000000000004">
      <c r="A2250" s="10">
        <v>46447</v>
      </c>
      <c r="B2250" t="s">
        <v>11</v>
      </c>
      <c r="C2250" t="s">
        <v>25</v>
      </c>
      <c r="D2250" t="s">
        <v>19</v>
      </c>
      <c r="E2250" t="s">
        <v>28</v>
      </c>
      <c r="F2250" t="s">
        <v>29</v>
      </c>
      <c r="G2250" t="s">
        <v>16</v>
      </c>
      <c r="H2250">
        <v>7.4674185187483602</v>
      </c>
      <c r="J2250">
        <f t="shared" si="356"/>
        <v>2249</v>
      </c>
      <c r="K2250" t="str">
        <f t="shared" si="350"/>
        <v>OncorSouth LZ</v>
      </c>
      <c r="L2250" s="10">
        <f t="shared" si="357"/>
        <v>45887</v>
      </c>
      <c r="M2250" s="10">
        <f t="shared" si="358"/>
        <v>46447</v>
      </c>
      <c r="N2250" t="str">
        <f t="shared" si="351"/>
        <v>NA</v>
      </c>
      <c r="O2250" t="str">
        <f t="shared" si="352"/>
        <v>MED</v>
      </c>
      <c r="P2250" t="str">
        <f t="shared" si="353"/>
        <v>APG&amp;E</v>
      </c>
      <c r="Q2250">
        <f t="shared" si="354"/>
        <v>48</v>
      </c>
      <c r="R2250">
        <v>0</v>
      </c>
      <c r="S2250">
        <f>200</f>
        <v>200</v>
      </c>
      <c r="T2250" s="9">
        <f t="shared" si="359"/>
        <v>74.674185187483602</v>
      </c>
      <c r="U2250">
        <f>0</f>
        <v>0</v>
      </c>
      <c r="V2250" s="9">
        <f t="shared" si="355"/>
        <v>74.674185187483602</v>
      </c>
      <c r="W2250" s="9">
        <f>0</f>
        <v>0</v>
      </c>
      <c r="X2250" s="9">
        <f>0</f>
        <v>0</v>
      </c>
      <c r="Y2250" s="9">
        <f>0</f>
        <v>0</v>
      </c>
      <c r="Z2250" s="9">
        <f>0</f>
        <v>0</v>
      </c>
      <c r="AA2250">
        <f>10</f>
        <v>10</v>
      </c>
    </row>
    <row r="2251" spans="1:27" x14ac:dyDescent="0.55000000000000004">
      <c r="A2251" s="10">
        <v>46478</v>
      </c>
      <c r="B2251" t="s">
        <v>11</v>
      </c>
      <c r="C2251" t="s">
        <v>25</v>
      </c>
      <c r="D2251" t="s">
        <v>19</v>
      </c>
      <c r="E2251" t="s">
        <v>28</v>
      </c>
      <c r="F2251" t="s">
        <v>15</v>
      </c>
      <c r="G2251" t="s">
        <v>16</v>
      </c>
      <c r="H2251">
        <v>7.4402526095101598</v>
      </c>
      <c r="J2251">
        <f t="shared" si="356"/>
        <v>2250</v>
      </c>
      <c r="K2251" t="str">
        <f t="shared" si="350"/>
        <v>OncorSouth LZ</v>
      </c>
      <c r="L2251" s="10">
        <f t="shared" si="357"/>
        <v>45887</v>
      </c>
      <c r="M2251" s="10">
        <f t="shared" si="358"/>
        <v>46478</v>
      </c>
      <c r="N2251" t="str">
        <f t="shared" si="351"/>
        <v>NA</v>
      </c>
      <c r="O2251" t="str">
        <f t="shared" si="352"/>
        <v>MED</v>
      </c>
      <c r="P2251" t="str">
        <f t="shared" si="353"/>
        <v>APG&amp;E</v>
      </c>
      <c r="Q2251">
        <f t="shared" si="354"/>
        <v>12</v>
      </c>
      <c r="R2251">
        <v>0</v>
      </c>
      <c r="S2251">
        <f>200</f>
        <v>200</v>
      </c>
      <c r="T2251" s="9">
        <f t="shared" si="359"/>
        <v>74.402526095101592</v>
      </c>
      <c r="U2251">
        <f>0</f>
        <v>0</v>
      </c>
      <c r="V2251" s="9">
        <f t="shared" si="355"/>
        <v>74.402526095101592</v>
      </c>
      <c r="W2251" s="9">
        <f>0</f>
        <v>0</v>
      </c>
      <c r="X2251" s="9">
        <f>0</f>
        <v>0</v>
      </c>
      <c r="Y2251" s="9">
        <f>0</f>
        <v>0</v>
      </c>
      <c r="Z2251" s="9">
        <f>0</f>
        <v>0</v>
      </c>
      <c r="AA2251">
        <f>10</f>
        <v>10</v>
      </c>
    </row>
    <row r="2252" spans="1:27" x14ac:dyDescent="0.55000000000000004">
      <c r="A2252" s="10">
        <v>46478</v>
      </c>
      <c r="B2252" t="s">
        <v>11</v>
      </c>
      <c r="C2252" t="s">
        <v>25</v>
      </c>
      <c r="D2252" t="s">
        <v>19</v>
      </c>
      <c r="E2252" t="s">
        <v>28</v>
      </c>
      <c r="F2252" t="s">
        <v>17</v>
      </c>
      <c r="G2252" t="s">
        <v>16</v>
      </c>
      <c r="H2252">
        <v>7.4585829544430204</v>
      </c>
      <c r="J2252">
        <f t="shared" si="356"/>
        <v>2251</v>
      </c>
      <c r="K2252" t="str">
        <f t="shared" si="350"/>
        <v>OncorSouth LZ</v>
      </c>
      <c r="L2252" s="10">
        <f t="shared" si="357"/>
        <v>45887</v>
      </c>
      <c r="M2252" s="10">
        <f t="shared" si="358"/>
        <v>46478</v>
      </c>
      <c r="N2252" t="str">
        <f t="shared" si="351"/>
        <v>NA</v>
      </c>
      <c r="O2252" t="str">
        <f t="shared" si="352"/>
        <v>MED</v>
      </c>
      <c r="P2252" t="str">
        <f t="shared" si="353"/>
        <v>APG&amp;E</v>
      </c>
      <c r="Q2252">
        <f t="shared" si="354"/>
        <v>24</v>
      </c>
      <c r="R2252">
        <v>0</v>
      </c>
      <c r="S2252">
        <f>200</f>
        <v>200</v>
      </c>
      <c r="T2252" s="9">
        <f t="shared" si="359"/>
        <v>74.585829544430197</v>
      </c>
      <c r="U2252">
        <f>0</f>
        <v>0</v>
      </c>
      <c r="V2252" s="9">
        <f t="shared" si="355"/>
        <v>74.585829544430197</v>
      </c>
      <c r="W2252" s="9">
        <f>0</f>
        <v>0</v>
      </c>
      <c r="X2252" s="9">
        <f>0</f>
        <v>0</v>
      </c>
      <c r="Y2252" s="9">
        <f>0</f>
        <v>0</v>
      </c>
      <c r="Z2252" s="9">
        <f>0</f>
        <v>0</v>
      </c>
      <c r="AA2252">
        <f>10</f>
        <v>10</v>
      </c>
    </row>
    <row r="2253" spans="1:27" x14ac:dyDescent="0.55000000000000004">
      <c r="A2253" s="10">
        <v>46478</v>
      </c>
      <c r="B2253" t="s">
        <v>11</v>
      </c>
      <c r="C2253" t="s">
        <v>25</v>
      </c>
      <c r="D2253" t="s">
        <v>19</v>
      </c>
      <c r="E2253" t="s">
        <v>28</v>
      </c>
      <c r="F2253" t="s">
        <v>18</v>
      </c>
      <c r="G2253" t="s">
        <v>16</v>
      </c>
      <c r="H2253">
        <v>7.4133346155939703</v>
      </c>
      <c r="J2253">
        <f t="shared" si="356"/>
        <v>2252</v>
      </c>
      <c r="K2253" t="str">
        <f t="shared" si="350"/>
        <v>OncorSouth LZ</v>
      </c>
      <c r="L2253" s="10">
        <f t="shared" si="357"/>
        <v>45887</v>
      </c>
      <c r="M2253" s="10">
        <f t="shared" si="358"/>
        <v>46478</v>
      </c>
      <c r="N2253" t="str">
        <f t="shared" si="351"/>
        <v>NA</v>
      </c>
      <c r="O2253" t="str">
        <f t="shared" si="352"/>
        <v>MED</v>
      </c>
      <c r="P2253" t="str">
        <f t="shared" si="353"/>
        <v>APG&amp;E</v>
      </c>
      <c r="Q2253">
        <f t="shared" si="354"/>
        <v>36</v>
      </c>
      <c r="R2253">
        <v>0</v>
      </c>
      <c r="S2253">
        <f>200</f>
        <v>200</v>
      </c>
      <c r="T2253" s="9">
        <f t="shared" si="359"/>
        <v>74.133346155939705</v>
      </c>
      <c r="U2253">
        <f>0</f>
        <v>0</v>
      </c>
      <c r="V2253" s="9">
        <f t="shared" si="355"/>
        <v>74.133346155939705</v>
      </c>
      <c r="W2253" s="9">
        <f>0</f>
        <v>0</v>
      </c>
      <c r="X2253" s="9">
        <f>0</f>
        <v>0</v>
      </c>
      <c r="Y2253" s="9">
        <f>0</f>
        <v>0</v>
      </c>
      <c r="Z2253" s="9">
        <f>0</f>
        <v>0</v>
      </c>
      <c r="AA2253">
        <f>10</f>
        <v>10</v>
      </c>
    </row>
    <row r="2254" spans="1:27" x14ac:dyDescent="0.55000000000000004">
      <c r="A2254" s="10">
        <v>46508</v>
      </c>
      <c r="B2254" t="s">
        <v>11</v>
      </c>
      <c r="C2254" t="s">
        <v>25</v>
      </c>
      <c r="D2254" t="s">
        <v>19</v>
      </c>
      <c r="E2254" t="s">
        <v>28</v>
      </c>
      <c r="F2254" t="s">
        <v>15</v>
      </c>
      <c r="G2254" t="s">
        <v>16</v>
      </c>
      <c r="H2254">
        <v>7.4452726267546199</v>
      </c>
      <c r="J2254">
        <f t="shared" si="356"/>
        <v>2253</v>
      </c>
      <c r="K2254" t="str">
        <f t="shared" si="350"/>
        <v>OncorSouth LZ</v>
      </c>
      <c r="L2254" s="10">
        <f t="shared" si="357"/>
        <v>45887</v>
      </c>
      <c r="M2254" s="10">
        <f t="shared" si="358"/>
        <v>46508</v>
      </c>
      <c r="N2254" t="str">
        <f t="shared" si="351"/>
        <v>NA</v>
      </c>
      <c r="O2254" t="str">
        <f t="shared" si="352"/>
        <v>MED</v>
      </c>
      <c r="P2254" t="str">
        <f t="shared" si="353"/>
        <v>APG&amp;E</v>
      </c>
      <c r="Q2254">
        <f t="shared" si="354"/>
        <v>12</v>
      </c>
      <c r="R2254">
        <v>0</v>
      </c>
      <c r="S2254">
        <f>200</f>
        <v>200</v>
      </c>
      <c r="T2254" s="9">
        <f t="shared" si="359"/>
        <v>74.452726267546197</v>
      </c>
      <c r="U2254">
        <f>0</f>
        <v>0</v>
      </c>
      <c r="V2254" s="9">
        <f t="shared" si="355"/>
        <v>74.452726267546197</v>
      </c>
      <c r="W2254" s="9">
        <f>0</f>
        <v>0</v>
      </c>
      <c r="X2254" s="9">
        <f>0</f>
        <v>0</v>
      </c>
      <c r="Y2254" s="9">
        <f>0</f>
        <v>0</v>
      </c>
      <c r="Z2254" s="9">
        <f>0</f>
        <v>0</v>
      </c>
      <c r="AA2254">
        <f>10</f>
        <v>10</v>
      </c>
    </row>
    <row r="2255" spans="1:27" x14ac:dyDescent="0.55000000000000004">
      <c r="A2255" s="10">
        <v>46508</v>
      </c>
      <c r="B2255" t="s">
        <v>11</v>
      </c>
      <c r="C2255" t="s">
        <v>25</v>
      </c>
      <c r="D2255" t="s">
        <v>19</v>
      </c>
      <c r="E2255" t="s">
        <v>28</v>
      </c>
      <c r="F2255" t="s">
        <v>17</v>
      </c>
      <c r="G2255" t="s">
        <v>16</v>
      </c>
      <c r="H2255">
        <v>7.46056773327894</v>
      </c>
      <c r="J2255">
        <f t="shared" si="356"/>
        <v>2254</v>
      </c>
      <c r="K2255" t="str">
        <f t="shared" si="350"/>
        <v>OncorSouth LZ</v>
      </c>
      <c r="L2255" s="10">
        <f t="shared" si="357"/>
        <v>45887</v>
      </c>
      <c r="M2255" s="10">
        <f t="shared" si="358"/>
        <v>46508</v>
      </c>
      <c r="N2255" t="str">
        <f t="shared" si="351"/>
        <v>NA</v>
      </c>
      <c r="O2255" t="str">
        <f t="shared" si="352"/>
        <v>MED</v>
      </c>
      <c r="P2255" t="str">
        <f t="shared" si="353"/>
        <v>APG&amp;E</v>
      </c>
      <c r="Q2255">
        <f t="shared" si="354"/>
        <v>24</v>
      </c>
      <c r="R2255">
        <v>0</v>
      </c>
      <c r="S2255">
        <f>200</f>
        <v>200</v>
      </c>
      <c r="T2255" s="9">
        <f t="shared" si="359"/>
        <v>74.605677332789398</v>
      </c>
      <c r="U2255">
        <f>0</f>
        <v>0</v>
      </c>
      <c r="V2255" s="9">
        <f t="shared" si="355"/>
        <v>74.605677332789398</v>
      </c>
      <c r="W2255" s="9">
        <f>0</f>
        <v>0</v>
      </c>
      <c r="X2255" s="9">
        <f>0</f>
        <v>0</v>
      </c>
      <c r="Y2255" s="9">
        <f>0</f>
        <v>0</v>
      </c>
      <c r="Z2255" s="9">
        <f>0</f>
        <v>0</v>
      </c>
      <c r="AA2255">
        <f>10</f>
        <v>10</v>
      </c>
    </row>
    <row r="2256" spans="1:27" x14ac:dyDescent="0.55000000000000004">
      <c r="A2256" s="10">
        <v>46508</v>
      </c>
      <c r="B2256" t="s">
        <v>11</v>
      </c>
      <c r="C2256" t="s">
        <v>25</v>
      </c>
      <c r="D2256" t="s">
        <v>19</v>
      </c>
      <c r="E2256" t="s">
        <v>28</v>
      </c>
      <c r="F2256" t="s">
        <v>18</v>
      </c>
      <c r="G2256" t="s">
        <v>16</v>
      </c>
      <c r="H2256">
        <v>7.4212593003558904</v>
      </c>
      <c r="J2256">
        <f t="shared" si="356"/>
        <v>2255</v>
      </c>
      <c r="K2256" t="str">
        <f t="shared" si="350"/>
        <v>OncorSouth LZ</v>
      </c>
      <c r="L2256" s="10">
        <f t="shared" si="357"/>
        <v>45887</v>
      </c>
      <c r="M2256" s="10">
        <f t="shared" si="358"/>
        <v>46508</v>
      </c>
      <c r="N2256" t="str">
        <f t="shared" si="351"/>
        <v>NA</v>
      </c>
      <c r="O2256" t="str">
        <f t="shared" si="352"/>
        <v>MED</v>
      </c>
      <c r="P2256" t="str">
        <f t="shared" si="353"/>
        <v>APG&amp;E</v>
      </c>
      <c r="Q2256">
        <f t="shared" si="354"/>
        <v>36</v>
      </c>
      <c r="R2256">
        <v>0</v>
      </c>
      <c r="S2256">
        <f>200</f>
        <v>200</v>
      </c>
      <c r="T2256" s="9">
        <f t="shared" si="359"/>
        <v>74.212593003558908</v>
      </c>
      <c r="U2256">
        <f>0</f>
        <v>0</v>
      </c>
      <c r="V2256" s="9">
        <f t="shared" si="355"/>
        <v>74.212593003558908</v>
      </c>
      <c r="W2256" s="9">
        <f>0</f>
        <v>0</v>
      </c>
      <c r="X2256" s="9">
        <f>0</f>
        <v>0</v>
      </c>
      <c r="Y2256" s="9">
        <f>0</f>
        <v>0</v>
      </c>
      <c r="Z2256" s="9">
        <f>0</f>
        <v>0</v>
      </c>
      <c r="AA2256">
        <f>10</f>
        <v>10</v>
      </c>
    </row>
    <row r="2257" spans="1:27" x14ac:dyDescent="0.55000000000000004">
      <c r="A2257" s="10">
        <v>46539</v>
      </c>
      <c r="B2257" t="s">
        <v>11</v>
      </c>
      <c r="C2257" t="s">
        <v>25</v>
      </c>
      <c r="D2257" t="s">
        <v>19</v>
      </c>
      <c r="E2257" t="s">
        <v>28</v>
      </c>
      <c r="F2257" t="s">
        <v>15</v>
      </c>
      <c r="G2257" t="s">
        <v>16</v>
      </c>
      <c r="H2257">
        <v>7.4440243068994603</v>
      </c>
      <c r="J2257">
        <f t="shared" si="356"/>
        <v>2256</v>
      </c>
      <c r="K2257" t="str">
        <f t="shared" si="350"/>
        <v>OncorSouth LZ</v>
      </c>
      <c r="L2257" s="10">
        <f t="shared" si="357"/>
        <v>45887</v>
      </c>
      <c r="M2257" s="10">
        <f t="shared" si="358"/>
        <v>46539</v>
      </c>
      <c r="N2257" t="str">
        <f t="shared" si="351"/>
        <v>NA</v>
      </c>
      <c r="O2257" t="str">
        <f t="shared" si="352"/>
        <v>MED</v>
      </c>
      <c r="P2257" t="str">
        <f t="shared" si="353"/>
        <v>APG&amp;E</v>
      </c>
      <c r="Q2257">
        <f t="shared" si="354"/>
        <v>12</v>
      </c>
      <c r="R2257">
        <v>0</v>
      </c>
      <c r="S2257">
        <f>200</f>
        <v>200</v>
      </c>
      <c r="T2257" s="9">
        <f t="shared" si="359"/>
        <v>74.440243068994604</v>
      </c>
      <c r="U2257">
        <f>0</f>
        <v>0</v>
      </c>
      <c r="V2257" s="9">
        <f t="shared" si="355"/>
        <v>74.440243068994604</v>
      </c>
      <c r="W2257" s="9">
        <f>0</f>
        <v>0</v>
      </c>
      <c r="X2257" s="9">
        <f>0</f>
        <v>0</v>
      </c>
      <c r="Y2257" s="9">
        <f>0</f>
        <v>0</v>
      </c>
      <c r="Z2257" s="9">
        <f>0</f>
        <v>0</v>
      </c>
      <c r="AA2257">
        <f>10</f>
        <v>10</v>
      </c>
    </row>
    <row r="2258" spans="1:27" x14ac:dyDescent="0.55000000000000004">
      <c r="A2258" s="10">
        <v>46539</v>
      </c>
      <c r="B2258" t="s">
        <v>11</v>
      </c>
      <c r="C2258" t="s">
        <v>25</v>
      </c>
      <c r="D2258" t="s">
        <v>19</v>
      </c>
      <c r="E2258" t="s">
        <v>28</v>
      </c>
      <c r="F2258" t="s">
        <v>17</v>
      </c>
      <c r="G2258" t="s">
        <v>16</v>
      </c>
      <c r="H2258">
        <v>7.4587453363188301</v>
      </c>
      <c r="J2258">
        <f t="shared" si="356"/>
        <v>2257</v>
      </c>
      <c r="K2258" t="str">
        <f t="shared" si="350"/>
        <v>OncorSouth LZ</v>
      </c>
      <c r="L2258" s="10">
        <f t="shared" si="357"/>
        <v>45887</v>
      </c>
      <c r="M2258" s="10">
        <f t="shared" si="358"/>
        <v>46539</v>
      </c>
      <c r="N2258" t="str">
        <f t="shared" si="351"/>
        <v>NA</v>
      </c>
      <c r="O2258" t="str">
        <f t="shared" si="352"/>
        <v>MED</v>
      </c>
      <c r="P2258" t="str">
        <f t="shared" si="353"/>
        <v>APG&amp;E</v>
      </c>
      <c r="Q2258">
        <f t="shared" si="354"/>
        <v>24</v>
      </c>
      <c r="R2258">
        <v>0</v>
      </c>
      <c r="S2258">
        <f>200</f>
        <v>200</v>
      </c>
      <c r="T2258" s="9">
        <f t="shared" si="359"/>
        <v>74.587453363188303</v>
      </c>
      <c r="U2258">
        <f>0</f>
        <v>0</v>
      </c>
      <c r="V2258" s="9">
        <f t="shared" si="355"/>
        <v>74.587453363188303</v>
      </c>
      <c r="W2258" s="9">
        <f>0</f>
        <v>0</v>
      </c>
      <c r="X2258" s="9">
        <f>0</f>
        <v>0</v>
      </c>
      <c r="Y2258" s="9">
        <f>0</f>
        <v>0</v>
      </c>
      <c r="Z2258" s="9">
        <f>0</f>
        <v>0</v>
      </c>
      <c r="AA2258">
        <f>10</f>
        <v>10</v>
      </c>
    </row>
    <row r="2259" spans="1:27" x14ac:dyDescent="0.55000000000000004">
      <c r="A2259" s="10">
        <v>46539</v>
      </c>
      <c r="B2259" t="s">
        <v>11</v>
      </c>
      <c r="C2259" t="s">
        <v>25</v>
      </c>
      <c r="D2259" t="s">
        <v>19</v>
      </c>
      <c r="E2259" t="s">
        <v>28</v>
      </c>
      <c r="F2259" t="s">
        <v>18</v>
      </c>
      <c r="G2259" t="s">
        <v>16</v>
      </c>
      <c r="H2259">
        <v>7.4274004401105103</v>
      </c>
      <c r="J2259">
        <f t="shared" si="356"/>
        <v>2258</v>
      </c>
      <c r="K2259" t="str">
        <f t="shared" si="350"/>
        <v>OncorSouth LZ</v>
      </c>
      <c r="L2259" s="10">
        <f t="shared" si="357"/>
        <v>45887</v>
      </c>
      <c r="M2259" s="10">
        <f t="shared" si="358"/>
        <v>46539</v>
      </c>
      <c r="N2259" t="str">
        <f t="shared" si="351"/>
        <v>NA</v>
      </c>
      <c r="O2259" t="str">
        <f t="shared" si="352"/>
        <v>MED</v>
      </c>
      <c r="P2259" t="str">
        <f t="shared" si="353"/>
        <v>APG&amp;E</v>
      </c>
      <c r="Q2259">
        <f t="shared" si="354"/>
        <v>36</v>
      </c>
      <c r="R2259">
        <v>0</v>
      </c>
      <c r="S2259">
        <f>200</f>
        <v>200</v>
      </c>
      <c r="T2259" s="9">
        <f t="shared" si="359"/>
        <v>74.274004401105103</v>
      </c>
      <c r="U2259">
        <f>0</f>
        <v>0</v>
      </c>
      <c r="V2259" s="9">
        <f t="shared" si="355"/>
        <v>74.274004401105103</v>
      </c>
      <c r="W2259" s="9">
        <f>0</f>
        <v>0</v>
      </c>
      <c r="X2259" s="9">
        <f>0</f>
        <v>0</v>
      </c>
      <c r="Y2259" s="9">
        <f>0</f>
        <v>0</v>
      </c>
      <c r="Z2259" s="9">
        <f>0</f>
        <v>0</v>
      </c>
      <c r="AA2259">
        <f>10</f>
        <v>10</v>
      </c>
    </row>
    <row r="2260" spans="1:27" x14ac:dyDescent="0.55000000000000004">
      <c r="A2260" s="10">
        <v>46569</v>
      </c>
      <c r="B2260" t="s">
        <v>11</v>
      </c>
      <c r="C2260" t="s">
        <v>25</v>
      </c>
      <c r="D2260" t="s">
        <v>19</v>
      </c>
      <c r="E2260" t="s">
        <v>28</v>
      </c>
      <c r="F2260" t="s">
        <v>15</v>
      </c>
      <c r="G2260" t="s">
        <v>16</v>
      </c>
      <c r="H2260">
        <v>7.4450573744542599</v>
      </c>
      <c r="J2260">
        <f t="shared" si="356"/>
        <v>2259</v>
      </c>
      <c r="K2260" t="str">
        <f t="shared" si="350"/>
        <v>OncorSouth LZ</v>
      </c>
      <c r="L2260" s="10">
        <f t="shared" si="357"/>
        <v>45887</v>
      </c>
      <c r="M2260" s="10">
        <f t="shared" si="358"/>
        <v>46569</v>
      </c>
      <c r="N2260" t="str">
        <f t="shared" si="351"/>
        <v>NA</v>
      </c>
      <c r="O2260" t="str">
        <f t="shared" si="352"/>
        <v>MED</v>
      </c>
      <c r="P2260" t="str">
        <f t="shared" si="353"/>
        <v>APG&amp;E</v>
      </c>
      <c r="Q2260">
        <f t="shared" si="354"/>
        <v>12</v>
      </c>
      <c r="R2260">
        <v>0</v>
      </c>
      <c r="S2260">
        <f>200</f>
        <v>200</v>
      </c>
      <c r="T2260" s="9">
        <f t="shared" si="359"/>
        <v>74.450573744542595</v>
      </c>
      <c r="U2260">
        <f>0</f>
        <v>0</v>
      </c>
      <c r="V2260" s="9">
        <f t="shared" si="355"/>
        <v>74.450573744542595</v>
      </c>
      <c r="W2260" s="9">
        <f>0</f>
        <v>0</v>
      </c>
      <c r="X2260" s="9">
        <f>0</f>
        <v>0</v>
      </c>
      <c r="Y2260" s="9">
        <f>0</f>
        <v>0</v>
      </c>
      <c r="Z2260" s="9">
        <f>0</f>
        <v>0</v>
      </c>
      <c r="AA2260">
        <f>10</f>
        <v>10</v>
      </c>
    </row>
    <row r="2261" spans="1:27" x14ac:dyDescent="0.55000000000000004">
      <c r="A2261" s="10">
        <v>46569</v>
      </c>
      <c r="B2261" t="s">
        <v>11</v>
      </c>
      <c r="C2261" t="s">
        <v>25</v>
      </c>
      <c r="D2261" t="s">
        <v>19</v>
      </c>
      <c r="E2261" t="s">
        <v>28</v>
      </c>
      <c r="F2261" t="s">
        <v>17</v>
      </c>
      <c r="G2261" t="s">
        <v>16</v>
      </c>
      <c r="H2261">
        <v>7.4608406585981504</v>
      </c>
      <c r="J2261">
        <f t="shared" si="356"/>
        <v>2260</v>
      </c>
      <c r="K2261" t="str">
        <f t="shared" si="350"/>
        <v>OncorSouth LZ</v>
      </c>
      <c r="L2261" s="10">
        <f t="shared" si="357"/>
        <v>45887</v>
      </c>
      <c r="M2261" s="10">
        <f t="shared" si="358"/>
        <v>46569</v>
      </c>
      <c r="N2261" t="str">
        <f t="shared" si="351"/>
        <v>NA</v>
      </c>
      <c r="O2261" t="str">
        <f t="shared" si="352"/>
        <v>MED</v>
      </c>
      <c r="P2261" t="str">
        <f t="shared" si="353"/>
        <v>APG&amp;E</v>
      </c>
      <c r="Q2261">
        <f t="shared" si="354"/>
        <v>24</v>
      </c>
      <c r="R2261">
        <v>0</v>
      </c>
      <c r="S2261">
        <f>200</f>
        <v>200</v>
      </c>
      <c r="T2261" s="9">
        <f t="shared" si="359"/>
        <v>74.608406585981498</v>
      </c>
      <c r="U2261">
        <f>0</f>
        <v>0</v>
      </c>
      <c r="V2261" s="9">
        <f t="shared" si="355"/>
        <v>74.608406585981498</v>
      </c>
      <c r="W2261" s="9">
        <f>0</f>
        <v>0</v>
      </c>
      <c r="X2261" s="9">
        <f>0</f>
        <v>0</v>
      </c>
      <c r="Y2261" s="9">
        <f>0</f>
        <v>0</v>
      </c>
      <c r="Z2261" s="9">
        <f>0</f>
        <v>0</v>
      </c>
      <c r="AA2261">
        <f>10</f>
        <v>10</v>
      </c>
    </row>
    <row r="2262" spans="1:27" x14ac:dyDescent="0.55000000000000004">
      <c r="A2262" s="10">
        <v>46569</v>
      </c>
      <c r="B2262" t="s">
        <v>11</v>
      </c>
      <c r="C2262" t="s">
        <v>25</v>
      </c>
      <c r="D2262" t="s">
        <v>19</v>
      </c>
      <c r="E2262" t="s">
        <v>28</v>
      </c>
      <c r="F2262" t="s">
        <v>18</v>
      </c>
      <c r="G2262" t="s">
        <v>16</v>
      </c>
      <c r="H2262">
        <v>7.4300981356131199</v>
      </c>
      <c r="J2262">
        <f t="shared" si="356"/>
        <v>2261</v>
      </c>
      <c r="K2262" t="str">
        <f t="shared" si="350"/>
        <v>OncorSouth LZ</v>
      </c>
      <c r="L2262" s="10">
        <f t="shared" si="357"/>
        <v>45887</v>
      </c>
      <c r="M2262" s="10">
        <f t="shared" si="358"/>
        <v>46569</v>
      </c>
      <c r="N2262" t="str">
        <f t="shared" si="351"/>
        <v>NA</v>
      </c>
      <c r="O2262" t="str">
        <f t="shared" si="352"/>
        <v>MED</v>
      </c>
      <c r="P2262" t="str">
        <f t="shared" si="353"/>
        <v>APG&amp;E</v>
      </c>
      <c r="Q2262">
        <f t="shared" si="354"/>
        <v>36</v>
      </c>
      <c r="R2262">
        <v>0</v>
      </c>
      <c r="S2262">
        <f>200</f>
        <v>200</v>
      </c>
      <c r="T2262" s="9">
        <f t="shared" si="359"/>
        <v>74.300981356131203</v>
      </c>
      <c r="U2262">
        <f>0</f>
        <v>0</v>
      </c>
      <c r="V2262" s="9">
        <f t="shared" si="355"/>
        <v>74.300981356131203</v>
      </c>
      <c r="W2262" s="9">
        <f>0</f>
        <v>0</v>
      </c>
      <c r="X2262" s="9">
        <f>0</f>
        <v>0</v>
      </c>
      <c r="Y2262" s="9">
        <f>0</f>
        <v>0</v>
      </c>
      <c r="Z2262" s="9">
        <f>0</f>
        <v>0</v>
      </c>
      <c r="AA2262">
        <f>10</f>
        <v>10</v>
      </c>
    </row>
    <row r="2263" spans="1:27" x14ac:dyDescent="0.55000000000000004">
      <c r="A2263" s="10">
        <v>46600</v>
      </c>
      <c r="B2263" t="s">
        <v>11</v>
      </c>
      <c r="C2263" t="s">
        <v>25</v>
      </c>
      <c r="D2263" t="s">
        <v>19</v>
      </c>
      <c r="E2263" t="s">
        <v>28</v>
      </c>
      <c r="F2263" t="s">
        <v>15</v>
      </c>
      <c r="G2263" t="s">
        <v>16</v>
      </c>
      <c r="H2263">
        <v>7.4549609859894002</v>
      </c>
      <c r="J2263">
        <f t="shared" si="356"/>
        <v>2262</v>
      </c>
      <c r="K2263" t="str">
        <f t="shared" si="350"/>
        <v>OncorSouth LZ</v>
      </c>
      <c r="L2263" s="10">
        <f t="shared" si="357"/>
        <v>45887</v>
      </c>
      <c r="M2263" s="10">
        <f t="shared" si="358"/>
        <v>46600</v>
      </c>
      <c r="N2263" t="str">
        <f t="shared" si="351"/>
        <v>NA</v>
      </c>
      <c r="O2263" t="str">
        <f t="shared" si="352"/>
        <v>MED</v>
      </c>
      <c r="P2263" t="str">
        <f t="shared" si="353"/>
        <v>APG&amp;E</v>
      </c>
      <c r="Q2263">
        <f t="shared" si="354"/>
        <v>12</v>
      </c>
      <c r="R2263">
        <v>0</v>
      </c>
      <c r="S2263">
        <f>200</f>
        <v>200</v>
      </c>
      <c r="T2263" s="9">
        <f t="shared" si="359"/>
        <v>74.549609859894005</v>
      </c>
      <c r="U2263">
        <f>0</f>
        <v>0</v>
      </c>
      <c r="V2263" s="9">
        <f t="shared" si="355"/>
        <v>74.549609859894005</v>
      </c>
      <c r="W2263" s="9">
        <f>0</f>
        <v>0</v>
      </c>
      <c r="X2263" s="9">
        <f>0</f>
        <v>0</v>
      </c>
      <c r="Y2263" s="9">
        <f>0</f>
        <v>0</v>
      </c>
      <c r="Z2263" s="9">
        <f>0</f>
        <v>0</v>
      </c>
      <c r="AA2263">
        <f>10</f>
        <v>10</v>
      </c>
    </row>
    <row r="2264" spans="1:27" x14ac:dyDescent="0.55000000000000004">
      <c r="A2264" s="10">
        <v>46600</v>
      </c>
      <c r="B2264" t="s">
        <v>11</v>
      </c>
      <c r="C2264" t="s">
        <v>25</v>
      </c>
      <c r="D2264" t="s">
        <v>19</v>
      </c>
      <c r="E2264" t="s">
        <v>28</v>
      </c>
      <c r="F2264" t="s">
        <v>17</v>
      </c>
      <c r="G2264" t="s">
        <v>16</v>
      </c>
      <c r="H2264">
        <v>7.4670568464934703</v>
      </c>
      <c r="J2264">
        <f t="shared" si="356"/>
        <v>2263</v>
      </c>
      <c r="K2264" t="str">
        <f t="shared" si="350"/>
        <v>OncorSouth LZ</v>
      </c>
      <c r="L2264" s="10">
        <f t="shared" si="357"/>
        <v>45887</v>
      </c>
      <c r="M2264" s="10">
        <f t="shared" si="358"/>
        <v>46600</v>
      </c>
      <c r="N2264" t="str">
        <f t="shared" si="351"/>
        <v>NA</v>
      </c>
      <c r="O2264" t="str">
        <f t="shared" si="352"/>
        <v>MED</v>
      </c>
      <c r="P2264" t="str">
        <f t="shared" si="353"/>
        <v>APG&amp;E</v>
      </c>
      <c r="Q2264">
        <f t="shared" si="354"/>
        <v>24</v>
      </c>
      <c r="R2264">
        <v>0</v>
      </c>
      <c r="S2264">
        <f>200</f>
        <v>200</v>
      </c>
      <c r="T2264" s="9">
        <f t="shared" si="359"/>
        <v>74.670568464934703</v>
      </c>
      <c r="U2264">
        <f>0</f>
        <v>0</v>
      </c>
      <c r="V2264" s="9">
        <f t="shared" si="355"/>
        <v>74.670568464934703</v>
      </c>
      <c r="W2264" s="9">
        <f>0</f>
        <v>0</v>
      </c>
      <c r="X2264" s="9">
        <f>0</f>
        <v>0</v>
      </c>
      <c r="Y2264" s="9">
        <f>0</f>
        <v>0</v>
      </c>
      <c r="Z2264" s="9">
        <f>0</f>
        <v>0</v>
      </c>
      <c r="AA2264">
        <f>10</f>
        <v>10</v>
      </c>
    </row>
    <row r="2265" spans="1:27" x14ac:dyDescent="0.55000000000000004">
      <c r="A2265" s="10">
        <v>46600</v>
      </c>
      <c r="B2265" t="s">
        <v>11</v>
      </c>
      <c r="C2265" t="s">
        <v>25</v>
      </c>
      <c r="D2265" t="s">
        <v>19</v>
      </c>
      <c r="E2265" t="s">
        <v>28</v>
      </c>
      <c r="F2265" t="s">
        <v>18</v>
      </c>
      <c r="G2265" t="s">
        <v>16</v>
      </c>
      <c r="H2265">
        <v>7.43142076803547</v>
      </c>
      <c r="J2265">
        <f t="shared" si="356"/>
        <v>2264</v>
      </c>
      <c r="K2265" t="str">
        <f t="shared" si="350"/>
        <v>OncorSouth LZ</v>
      </c>
      <c r="L2265" s="10">
        <f t="shared" si="357"/>
        <v>45887</v>
      </c>
      <c r="M2265" s="10">
        <f t="shared" si="358"/>
        <v>46600</v>
      </c>
      <c r="N2265" t="str">
        <f t="shared" si="351"/>
        <v>NA</v>
      </c>
      <c r="O2265" t="str">
        <f t="shared" si="352"/>
        <v>MED</v>
      </c>
      <c r="P2265" t="str">
        <f t="shared" si="353"/>
        <v>APG&amp;E</v>
      </c>
      <c r="Q2265">
        <f t="shared" si="354"/>
        <v>36</v>
      </c>
      <c r="R2265">
        <v>0</v>
      </c>
      <c r="S2265">
        <f>200</f>
        <v>200</v>
      </c>
      <c r="T2265" s="9">
        <f t="shared" si="359"/>
        <v>74.314207680354698</v>
      </c>
      <c r="U2265">
        <f>0</f>
        <v>0</v>
      </c>
      <c r="V2265" s="9">
        <f t="shared" si="355"/>
        <v>74.314207680354698</v>
      </c>
      <c r="W2265" s="9">
        <f>0</f>
        <v>0</v>
      </c>
      <c r="X2265" s="9">
        <f>0</f>
        <v>0</v>
      </c>
      <c r="Y2265" s="9">
        <f>0</f>
        <v>0</v>
      </c>
      <c r="Z2265" s="9">
        <f>0</f>
        <v>0</v>
      </c>
      <c r="AA2265">
        <f>10</f>
        <v>10</v>
      </c>
    </row>
    <row r="2266" spans="1:27" x14ac:dyDescent="0.55000000000000004">
      <c r="A2266" s="10">
        <v>45870</v>
      </c>
      <c r="B2266" t="s">
        <v>11</v>
      </c>
      <c r="C2266" t="s">
        <v>25</v>
      </c>
      <c r="D2266" t="s">
        <v>20</v>
      </c>
      <c r="E2266" t="s">
        <v>28</v>
      </c>
      <c r="F2266" t="s">
        <v>15</v>
      </c>
      <c r="G2266" t="s">
        <v>16</v>
      </c>
      <c r="H2266">
        <v>7.3607162871755696</v>
      </c>
      <c r="J2266">
        <f t="shared" si="356"/>
        <v>2265</v>
      </c>
      <c r="K2266" t="str">
        <f t="shared" si="350"/>
        <v>OncorWest LZ</v>
      </c>
      <c r="L2266" s="10">
        <f t="shared" si="357"/>
        <v>45887</v>
      </c>
      <c r="M2266" s="10">
        <f t="shared" si="358"/>
        <v>45870</v>
      </c>
      <c r="N2266" t="str">
        <f t="shared" si="351"/>
        <v>NA</v>
      </c>
      <c r="O2266" t="str">
        <f t="shared" si="352"/>
        <v>MED</v>
      </c>
      <c r="P2266" t="str">
        <f t="shared" si="353"/>
        <v>APG&amp;E</v>
      </c>
      <c r="Q2266">
        <f t="shared" si="354"/>
        <v>12</v>
      </c>
      <c r="R2266">
        <v>0</v>
      </c>
      <c r="S2266">
        <f>200</f>
        <v>200</v>
      </c>
      <c r="T2266" s="9">
        <f t="shared" si="359"/>
        <v>73.607162871755691</v>
      </c>
      <c r="U2266">
        <f>0</f>
        <v>0</v>
      </c>
      <c r="V2266" s="9">
        <f t="shared" si="355"/>
        <v>73.607162871755691</v>
      </c>
      <c r="W2266" s="9">
        <f>0</f>
        <v>0</v>
      </c>
      <c r="X2266" s="9">
        <f>0</f>
        <v>0</v>
      </c>
      <c r="Y2266" s="9">
        <f>0</f>
        <v>0</v>
      </c>
      <c r="Z2266" s="9">
        <f>0</f>
        <v>0</v>
      </c>
      <c r="AA2266">
        <f>10</f>
        <v>10</v>
      </c>
    </row>
    <row r="2267" spans="1:27" x14ac:dyDescent="0.55000000000000004">
      <c r="A2267" s="10">
        <v>45870</v>
      </c>
      <c r="B2267" t="s">
        <v>11</v>
      </c>
      <c r="C2267" t="s">
        <v>25</v>
      </c>
      <c r="D2267" t="s">
        <v>20</v>
      </c>
      <c r="E2267" t="s">
        <v>28</v>
      </c>
      <c r="F2267" t="s">
        <v>17</v>
      </c>
      <c r="G2267" t="s">
        <v>16</v>
      </c>
      <c r="H2267">
        <v>7.8681063208693303</v>
      </c>
      <c r="J2267">
        <f t="shared" si="356"/>
        <v>2266</v>
      </c>
      <c r="K2267" t="str">
        <f t="shared" si="350"/>
        <v>OncorWest LZ</v>
      </c>
      <c r="L2267" s="10">
        <f t="shared" si="357"/>
        <v>45887</v>
      </c>
      <c r="M2267" s="10">
        <f t="shared" si="358"/>
        <v>45870</v>
      </c>
      <c r="N2267" t="str">
        <f t="shared" si="351"/>
        <v>NA</v>
      </c>
      <c r="O2267" t="str">
        <f t="shared" si="352"/>
        <v>MED</v>
      </c>
      <c r="P2267" t="str">
        <f t="shared" si="353"/>
        <v>APG&amp;E</v>
      </c>
      <c r="Q2267">
        <f t="shared" si="354"/>
        <v>24</v>
      </c>
      <c r="R2267">
        <v>0</v>
      </c>
      <c r="S2267">
        <f>200</f>
        <v>200</v>
      </c>
      <c r="T2267" s="9">
        <f t="shared" si="359"/>
        <v>78.681063208693303</v>
      </c>
      <c r="U2267">
        <f>0</f>
        <v>0</v>
      </c>
      <c r="V2267" s="9">
        <f t="shared" si="355"/>
        <v>78.681063208693303</v>
      </c>
      <c r="W2267" s="9">
        <f>0</f>
        <v>0</v>
      </c>
      <c r="X2267" s="9">
        <f>0</f>
        <v>0</v>
      </c>
      <c r="Y2267" s="9">
        <f>0</f>
        <v>0</v>
      </c>
      <c r="Z2267" s="9">
        <f>0</f>
        <v>0</v>
      </c>
      <c r="AA2267">
        <f>10</f>
        <v>10</v>
      </c>
    </row>
    <row r="2268" spans="1:27" x14ac:dyDescent="0.55000000000000004">
      <c r="A2268" s="10">
        <v>45870</v>
      </c>
      <c r="B2268" t="s">
        <v>11</v>
      </c>
      <c r="C2268" t="s">
        <v>25</v>
      </c>
      <c r="D2268" t="s">
        <v>20</v>
      </c>
      <c r="E2268" t="s">
        <v>28</v>
      </c>
      <c r="F2268" t="s">
        <v>18</v>
      </c>
      <c r="G2268" t="s">
        <v>16</v>
      </c>
      <c r="H2268">
        <v>8.0681092074752208</v>
      </c>
      <c r="J2268">
        <f t="shared" si="356"/>
        <v>2267</v>
      </c>
      <c r="K2268" t="str">
        <f t="shared" si="350"/>
        <v>OncorWest LZ</v>
      </c>
      <c r="L2268" s="10">
        <f t="shared" si="357"/>
        <v>45887</v>
      </c>
      <c r="M2268" s="10">
        <f t="shared" si="358"/>
        <v>45870</v>
      </c>
      <c r="N2268" t="str">
        <f t="shared" si="351"/>
        <v>NA</v>
      </c>
      <c r="O2268" t="str">
        <f t="shared" si="352"/>
        <v>MED</v>
      </c>
      <c r="P2268" t="str">
        <f t="shared" si="353"/>
        <v>APG&amp;E</v>
      </c>
      <c r="Q2268">
        <f t="shared" si="354"/>
        <v>36</v>
      </c>
      <c r="R2268">
        <v>0</v>
      </c>
      <c r="S2268">
        <f>200</f>
        <v>200</v>
      </c>
      <c r="T2268" s="9">
        <f t="shared" si="359"/>
        <v>80.6810920747522</v>
      </c>
      <c r="U2268">
        <f>0</f>
        <v>0</v>
      </c>
      <c r="V2268" s="9">
        <f t="shared" si="355"/>
        <v>80.6810920747522</v>
      </c>
      <c r="W2268" s="9">
        <f>0</f>
        <v>0</v>
      </c>
      <c r="X2268" s="9">
        <f>0</f>
        <v>0</v>
      </c>
      <c r="Y2268" s="9">
        <f>0</f>
        <v>0</v>
      </c>
      <c r="Z2268" s="9">
        <f>0</f>
        <v>0</v>
      </c>
      <c r="AA2268">
        <f>10</f>
        <v>10</v>
      </c>
    </row>
    <row r="2269" spans="1:27" x14ac:dyDescent="0.55000000000000004">
      <c r="A2269" s="10">
        <v>45870</v>
      </c>
      <c r="B2269" t="s">
        <v>11</v>
      </c>
      <c r="C2269" t="s">
        <v>25</v>
      </c>
      <c r="D2269" t="s">
        <v>20</v>
      </c>
      <c r="E2269" t="s">
        <v>28</v>
      </c>
      <c r="F2269" t="s">
        <v>29</v>
      </c>
      <c r="G2269" t="s">
        <v>16</v>
      </c>
      <c r="H2269">
        <v>8.2628032166024106</v>
      </c>
      <c r="J2269">
        <f t="shared" si="356"/>
        <v>2268</v>
      </c>
      <c r="K2269" t="str">
        <f t="shared" si="350"/>
        <v>OncorWest LZ</v>
      </c>
      <c r="L2269" s="10">
        <f t="shared" si="357"/>
        <v>45887</v>
      </c>
      <c r="M2269" s="10">
        <f t="shared" si="358"/>
        <v>45870</v>
      </c>
      <c r="N2269" t="str">
        <f t="shared" si="351"/>
        <v>NA</v>
      </c>
      <c r="O2269" t="str">
        <f t="shared" si="352"/>
        <v>MED</v>
      </c>
      <c r="P2269" t="str">
        <f t="shared" si="353"/>
        <v>APG&amp;E</v>
      </c>
      <c r="Q2269">
        <f t="shared" si="354"/>
        <v>48</v>
      </c>
      <c r="R2269">
        <v>0</v>
      </c>
      <c r="S2269">
        <f>200</f>
        <v>200</v>
      </c>
      <c r="T2269" s="9">
        <f t="shared" si="359"/>
        <v>82.628032166024099</v>
      </c>
      <c r="U2269">
        <f>0</f>
        <v>0</v>
      </c>
      <c r="V2269" s="9">
        <f t="shared" si="355"/>
        <v>82.628032166024099</v>
      </c>
      <c r="W2269" s="9">
        <f>0</f>
        <v>0</v>
      </c>
      <c r="X2269" s="9">
        <f>0</f>
        <v>0</v>
      </c>
      <c r="Y2269" s="9">
        <f>0</f>
        <v>0</v>
      </c>
      <c r="Z2269" s="9">
        <f>0</f>
        <v>0</v>
      </c>
      <c r="AA2269">
        <f>10</f>
        <v>10</v>
      </c>
    </row>
    <row r="2270" spans="1:27" x14ac:dyDescent="0.55000000000000004">
      <c r="A2270" s="10">
        <v>45870</v>
      </c>
      <c r="B2270" t="s">
        <v>11</v>
      </c>
      <c r="C2270" t="s">
        <v>25</v>
      </c>
      <c r="D2270" t="s">
        <v>20</v>
      </c>
      <c r="E2270" t="s">
        <v>28</v>
      </c>
      <c r="F2270" t="s">
        <v>30</v>
      </c>
      <c r="G2270" t="s">
        <v>16</v>
      </c>
      <c r="H2270">
        <v>8.3942369285618703</v>
      </c>
      <c r="J2270">
        <f t="shared" si="356"/>
        <v>2269</v>
      </c>
      <c r="K2270" t="str">
        <f t="shared" si="350"/>
        <v>OncorWest LZ</v>
      </c>
      <c r="L2270" s="10">
        <f t="shared" si="357"/>
        <v>45887</v>
      </c>
      <c r="M2270" s="10">
        <f t="shared" si="358"/>
        <v>45870</v>
      </c>
      <c r="N2270" t="str">
        <f t="shared" si="351"/>
        <v>NA</v>
      </c>
      <c r="O2270" t="str">
        <f t="shared" si="352"/>
        <v>MED</v>
      </c>
      <c r="P2270" t="str">
        <f t="shared" si="353"/>
        <v>APG&amp;E</v>
      </c>
      <c r="Q2270">
        <f t="shared" si="354"/>
        <v>60</v>
      </c>
      <c r="R2270">
        <v>0</v>
      </c>
      <c r="S2270">
        <f>200</f>
        <v>200</v>
      </c>
      <c r="T2270" s="9">
        <f t="shared" si="359"/>
        <v>83.942369285618696</v>
      </c>
      <c r="U2270">
        <f>0</f>
        <v>0</v>
      </c>
      <c r="V2270" s="9">
        <f t="shared" si="355"/>
        <v>83.942369285618696</v>
      </c>
      <c r="W2270" s="9">
        <f>0</f>
        <v>0</v>
      </c>
      <c r="X2270" s="9">
        <f>0</f>
        <v>0</v>
      </c>
      <c r="Y2270" s="9">
        <f>0</f>
        <v>0</v>
      </c>
      <c r="Z2270" s="9">
        <f>0</f>
        <v>0</v>
      </c>
      <c r="AA2270">
        <f>10</f>
        <v>10</v>
      </c>
    </row>
    <row r="2271" spans="1:27" x14ac:dyDescent="0.55000000000000004">
      <c r="A2271" s="10">
        <v>45901</v>
      </c>
      <c r="B2271" t="s">
        <v>11</v>
      </c>
      <c r="C2271" t="s">
        <v>25</v>
      </c>
      <c r="D2271" t="s">
        <v>20</v>
      </c>
      <c r="E2271" t="s">
        <v>28</v>
      </c>
      <c r="F2271" t="s">
        <v>15</v>
      </c>
      <c r="G2271" t="s">
        <v>16</v>
      </c>
      <c r="H2271">
        <v>7.8117925671130699</v>
      </c>
      <c r="J2271">
        <f t="shared" si="356"/>
        <v>2270</v>
      </c>
      <c r="K2271" t="str">
        <f t="shared" si="350"/>
        <v>OncorWest LZ</v>
      </c>
      <c r="L2271" s="10">
        <f t="shared" si="357"/>
        <v>45887</v>
      </c>
      <c r="M2271" s="10">
        <f t="shared" si="358"/>
        <v>45901</v>
      </c>
      <c r="N2271" t="str">
        <f t="shared" si="351"/>
        <v>NA</v>
      </c>
      <c r="O2271" t="str">
        <f t="shared" si="352"/>
        <v>MED</v>
      </c>
      <c r="P2271" t="str">
        <f t="shared" si="353"/>
        <v>APG&amp;E</v>
      </c>
      <c r="Q2271">
        <f t="shared" si="354"/>
        <v>12</v>
      </c>
      <c r="R2271">
        <v>0</v>
      </c>
      <c r="S2271">
        <f>200</f>
        <v>200</v>
      </c>
      <c r="T2271" s="9">
        <f t="shared" si="359"/>
        <v>78.117925671130706</v>
      </c>
      <c r="U2271">
        <f>0</f>
        <v>0</v>
      </c>
      <c r="V2271" s="9">
        <f t="shared" si="355"/>
        <v>78.117925671130706</v>
      </c>
      <c r="W2271" s="9">
        <f>0</f>
        <v>0</v>
      </c>
      <c r="X2271" s="9">
        <f>0</f>
        <v>0</v>
      </c>
      <c r="Y2271" s="9">
        <f>0</f>
        <v>0</v>
      </c>
      <c r="Z2271" s="9">
        <f>0</f>
        <v>0</v>
      </c>
      <c r="AA2271">
        <f>10</f>
        <v>10</v>
      </c>
    </row>
    <row r="2272" spans="1:27" x14ac:dyDescent="0.55000000000000004">
      <c r="A2272" s="10">
        <v>45901</v>
      </c>
      <c r="B2272" t="s">
        <v>11</v>
      </c>
      <c r="C2272" t="s">
        <v>25</v>
      </c>
      <c r="D2272" t="s">
        <v>20</v>
      </c>
      <c r="E2272" t="s">
        <v>28</v>
      </c>
      <c r="F2272" t="s">
        <v>17</v>
      </c>
      <c r="G2272" t="s">
        <v>16</v>
      </c>
      <c r="H2272">
        <v>8.0968652865047606</v>
      </c>
      <c r="J2272">
        <f t="shared" si="356"/>
        <v>2271</v>
      </c>
      <c r="K2272" t="str">
        <f t="shared" si="350"/>
        <v>OncorWest LZ</v>
      </c>
      <c r="L2272" s="10">
        <f t="shared" si="357"/>
        <v>45887</v>
      </c>
      <c r="M2272" s="10">
        <f t="shared" si="358"/>
        <v>45901</v>
      </c>
      <c r="N2272" t="str">
        <f t="shared" si="351"/>
        <v>NA</v>
      </c>
      <c r="O2272" t="str">
        <f t="shared" si="352"/>
        <v>MED</v>
      </c>
      <c r="P2272" t="str">
        <f t="shared" si="353"/>
        <v>APG&amp;E</v>
      </c>
      <c r="Q2272">
        <f t="shared" si="354"/>
        <v>24</v>
      </c>
      <c r="R2272">
        <v>0</v>
      </c>
      <c r="S2272">
        <f>200</f>
        <v>200</v>
      </c>
      <c r="T2272" s="9">
        <f t="shared" si="359"/>
        <v>80.968652865047602</v>
      </c>
      <c r="U2272">
        <f>0</f>
        <v>0</v>
      </c>
      <c r="V2272" s="9">
        <f t="shared" si="355"/>
        <v>80.968652865047602</v>
      </c>
      <c r="W2272" s="9">
        <f>0</f>
        <v>0</v>
      </c>
      <c r="X2272" s="9">
        <f>0</f>
        <v>0</v>
      </c>
      <c r="Y2272" s="9">
        <f>0</f>
        <v>0</v>
      </c>
      <c r="Z2272" s="9">
        <f>0</f>
        <v>0</v>
      </c>
      <c r="AA2272">
        <f>10</f>
        <v>10</v>
      </c>
    </row>
    <row r="2273" spans="1:27" x14ac:dyDescent="0.55000000000000004">
      <c r="A2273" s="10">
        <v>45901</v>
      </c>
      <c r="B2273" t="s">
        <v>11</v>
      </c>
      <c r="C2273" t="s">
        <v>25</v>
      </c>
      <c r="D2273" t="s">
        <v>20</v>
      </c>
      <c r="E2273" t="s">
        <v>28</v>
      </c>
      <c r="F2273" t="s">
        <v>18</v>
      </c>
      <c r="G2273" t="s">
        <v>16</v>
      </c>
      <c r="H2273">
        <v>8.2075184766686409</v>
      </c>
      <c r="J2273">
        <f t="shared" si="356"/>
        <v>2272</v>
      </c>
      <c r="K2273" t="str">
        <f t="shared" si="350"/>
        <v>OncorWest LZ</v>
      </c>
      <c r="L2273" s="10">
        <f t="shared" si="357"/>
        <v>45887</v>
      </c>
      <c r="M2273" s="10">
        <f t="shared" si="358"/>
        <v>45901</v>
      </c>
      <c r="N2273" t="str">
        <f t="shared" si="351"/>
        <v>NA</v>
      </c>
      <c r="O2273" t="str">
        <f t="shared" si="352"/>
        <v>MED</v>
      </c>
      <c r="P2273" t="str">
        <f t="shared" si="353"/>
        <v>APG&amp;E</v>
      </c>
      <c r="Q2273">
        <f t="shared" si="354"/>
        <v>36</v>
      </c>
      <c r="R2273">
        <v>0</v>
      </c>
      <c r="S2273">
        <f>200</f>
        <v>200</v>
      </c>
      <c r="T2273" s="9">
        <f t="shared" si="359"/>
        <v>82.075184766686405</v>
      </c>
      <c r="U2273">
        <f>0</f>
        <v>0</v>
      </c>
      <c r="V2273" s="9">
        <f t="shared" si="355"/>
        <v>82.075184766686405</v>
      </c>
      <c r="W2273" s="9">
        <f>0</f>
        <v>0</v>
      </c>
      <c r="X2273" s="9">
        <f>0</f>
        <v>0</v>
      </c>
      <c r="Y2273" s="9">
        <f>0</f>
        <v>0</v>
      </c>
      <c r="Z2273" s="9">
        <f>0</f>
        <v>0</v>
      </c>
      <c r="AA2273">
        <f>10</f>
        <v>10</v>
      </c>
    </row>
    <row r="2274" spans="1:27" x14ac:dyDescent="0.55000000000000004">
      <c r="A2274" s="10">
        <v>45901</v>
      </c>
      <c r="B2274" t="s">
        <v>11</v>
      </c>
      <c r="C2274" t="s">
        <v>25</v>
      </c>
      <c r="D2274" t="s">
        <v>20</v>
      </c>
      <c r="E2274" t="s">
        <v>28</v>
      </c>
      <c r="F2274" t="s">
        <v>29</v>
      </c>
      <c r="G2274" t="s">
        <v>16</v>
      </c>
      <c r="H2274">
        <v>8.3703835756424603</v>
      </c>
      <c r="J2274">
        <f t="shared" si="356"/>
        <v>2273</v>
      </c>
      <c r="K2274" t="str">
        <f t="shared" si="350"/>
        <v>OncorWest LZ</v>
      </c>
      <c r="L2274" s="10">
        <f t="shared" si="357"/>
        <v>45887</v>
      </c>
      <c r="M2274" s="10">
        <f t="shared" si="358"/>
        <v>45901</v>
      </c>
      <c r="N2274" t="str">
        <f t="shared" si="351"/>
        <v>NA</v>
      </c>
      <c r="O2274" t="str">
        <f t="shared" si="352"/>
        <v>MED</v>
      </c>
      <c r="P2274" t="str">
        <f t="shared" si="353"/>
        <v>APG&amp;E</v>
      </c>
      <c r="Q2274">
        <f t="shared" si="354"/>
        <v>48</v>
      </c>
      <c r="R2274">
        <v>0</v>
      </c>
      <c r="S2274">
        <f>200</f>
        <v>200</v>
      </c>
      <c r="T2274" s="9">
        <f t="shared" si="359"/>
        <v>83.70383575642461</v>
      </c>
      <c r="U2274">
        <f>0</f>
        <v>0</v>
      </c>
      <c r="V2274" s="9">
        <f t="shared" si="355"/>
        <v>83.70383575642461</v>
      </c>
      <c r="W2274" s="9">
        <f>0</f>
        <v>0</v>
      </c>
      <c r="X2274" s="9">
        <f>0</f>
        <v>0</v>
      </c>
      <c r="Y2274" s="9">
        <f>0</f>
        <v>0</v>
      </c>
      <c r="Z2274" s="9">
        <f>0</f>
        <v>0</v>
      </c>
      <c r="AA2274">
        <f>10</f>
        <v>10</v>
      </c>
    </row>
    <row r="2275" spans="1:27" x14ac:dyDescent="0.55000000000000004">
      <c r="A2275" s="10">
        <v>45901</v>
      </c>
      <c r="B2275" t="s">
        <v>11</v>
      </c>
      <c r="C2275" t="s">
        <v>25</v>
      </c>
      <c r="D2275" t="s">
        <v>20</v>
      </c>
      <c r="E2275" t="s">
        <v>28</v>
      </c>
      <c r="F2275" t="s">
        <v>30</v>
      </c>
      <c r="G2275" t="s">
        <v>16</v>
      </c>
      <c r="H2275">
        <v>8.4759810905373207</v>
      </c>
      <c r="J2275">
        <f t="shared" si="356"/>
        <v>2274</v>
      </c>
      <c r="K2275" t="str">
        <f t="shared" si="350"/>
        <v>OncorWest LZ</v>
      </c>
      <c r="L2275" s="10">
        <f t="shared" si="357"/>
        <v>45887</v>
      </c>
      <c r="M2275" s="10">
        <f t="shared" si="358"/>
        <v>45901</v>
      </c>
      <c r="N2275" t="str">
        <f t="shared" si="351"/>
        <v>NA</v>
      </c>
      <c r="O2275" t="str">
        <f t="shared" si="352"/>
        <v>MED</v>
      </c>
      <c r="P2275" t="str">
        <f t="shared" si="353"/>
        <v>APG&amp;E</v>
      </c>
      <c r="Q2275">
        <f t="shared" si="354"/>
        <v>60</v>
      </c>
      <c r="R2275">
        <v>0</v>
      </c>
      <c r="S2275">
        <f>200</f>
        <v>200</v>
      </c>
      <c r="T2275" s="9">
        <f t="shared" si="359"/>
        <v>84.7598109053732</v>
      </c>
      <c r="U2275">
        <f>0</f>
        <v>0</v>
      </c>
      <c r="V2275" s="9">
        <f t="shared" si="355"/>
        <v>84.7598109053732</v>
      </c>
      <c r="W2275" s="9">
        <f>0</f>
        <v>0</v>
      </c>
      <c r="X2275" s="9">
        <f>0</f>
        <v>0</v>
      </c>
      <c r="Y2275" s="9">
        <f>0</f>
        <v>0</v>
      </c>
      <c r="Z2275" s="9">
        <f>0</f>
        <v>0</v>
      </c>
      <c r="AA2275">
        <f>10</f>
        <v>10</v>
      </c>
    </row>
    <row r="2276" spans="1:27" x14ac:dyDescent="0.55000000000000004">
      <c r="A2276" s="10">
        <v>45931</v>
      </c>
      <c r="B2276" t="s">
        <v>11</v>
      </c>
      <c r="C2276" t="s">
        <v>25</v>
      </c>
      <c r="D2276" t="s">
        <v>20</v>
      </c>
      <c r="E2276" t="s">
        <v>28</v>
      </c>
      <c r="F2276" t="s">
        <v>15</v>
      </c>
      <c r="G2276" t="s">
        <v>16</v>
      </c>
      <c r="H2276">
        <v>7.9541986906750601</v>
      </c>
      <c r="J2276">
        <f t="shared" si="356"/>
        <v>2275</v>
      </c>
      <c r="K2276" t="str">
        <f t="shared" si="350"/>
        <v>OncorWest LZ</v>
      </c>
      <c r="L2276" s="10">
        <f t="shared" si="357"/>
        <v>45887</v>
      </c>
      <c r="M2276" s="10">
        <f t="shared" si="358"/>
        <v>45931</v>
      </c>
      <c r="N2276" t="str">
        <f t="shared" si="351"/>
        <v>NA</v>
      </c>
      <c r="O2276" t="str">
        <f t="shared" si="352"/>
        <v>MED</v>
      </c>
      <c r="P2276" t="str">
        <f t="shared" si="353"/>
        <v>APG&amp;E</v>
      </c>
      <c r="Q2276">
        <f t="shared" si="354"/>
        <v>12</v>
      </c>
      <c r="R2276">
        <v>0</v>
      </c>
      <c r="S2276">
        <f>200</f>
        <v>200</v>
      </c>
      <c r="T2276" s="9">
        <f t="shared" si="359"/>
        <v>79.541986906750594</v>
      </c>
      <c r="U2276">
        <f>0</f>
        <v>0</v>
      </c>
      <c r="V2276" s="9">
        <f t="shared" si="355"/>
        <v>79.541986906750594</v>
      </c>
      <c r="W2276" s="9">
        <f>0</f>
        <v>0</v>
      </c>
      <c r="X2276" s="9">
        <f>0</f>
        <v>0</v>
      </c>
      <c r="Y2276" s="9">
        <f>0</f>
        <v>0</v>
      </c>
      <c r="Z2276" s="9">
        <f>0</f>
        <v>0</v>
      </c>
      <c r="AA2276">
        <f>10</f>
        <v>10</v>
      </c>
    </row>
    <row r="2277" spans="1:27" x14ac:dyDescent="0.55000000000000004">
      <c r="A2277" s="10">
        <v>45931</v>
      </c>
      <c r="B2277" t="s">
        <v>11</v>
      </c>
      <c r="C2277" t="s">
        <v>25</v>
      </c>
      <c r="D2277" t="s">
        <v>20</v>
      </c>
      <c r="E2277" t="s">
        <v>28</v>
      </c>
      <c r="F2277" t="s">
        <v>17</v>
      </c>
      <c r="G2277" t="s">
        <v>16</v>
      </c>
      <c r="H2277">
        <v>8.1840439092433801</v>
      </c>
      <c r="J2277">
        <f t="shared" si="356"/>
        <v>2276</v>
      </c>
      <c r="K2277" t="str">
        <f t="shared" si="350"/>
        <v>OncorWest LZ</v>
      </c>
      <c r="L2277" s="10">
        <f t="shared" si="357"/>
        <v>45887</v>
      </c>
      <c r="M2277" s="10">
        <f t="shared" si="358"/>
        <v>45931</v>
      </c>
      <c r="N2277" t="str">
        <f t="shared" si="351"/>
        <v>NA</v>
      </c>
      <c r="O2277" t="str">
        <f t="shared" si="352"/>
        <v>MED</v>
      </c>
      <c r="P2277" t="str">
        <f t="shared" si="353"/>
        <v>APG&amp;E</v>
      </c>
      <c r="Q2277">
        <f t="shared" si="354"/>
        <v>24</v>
      </c>
      <c r="R2277">
        <v>0</v>
      </c>
      <c r="S2277">
        <f>200</f>
        <v>200</v>
      </c>
      <c r="T2277" s="9">
        <f t="shared" si="359"/>
        <v>81.840439092433797</v>
      </c>
      <c r="U2277">
        <f>0</f>
        <v>0</v>
      </c>
      <c r="V2277" s="9">
        <f t="shared" si="355"/>
        <v>81.840439092433797</v>
      </c>
      <c r="W2277" s="9">
        <f>0</f>
        <v>0</v>
      </c>
      <c r="X2277" s="9">
        <f>0</f>
        <v>0</v>
      </c>
      <c r="Y2277" s="9">
        <f>0</f>
        <v>0</v>
      </c>
      <c r="Z2277" s="9">
        <f>0</f>
        <v>0</v>
      </c>
      <c r="AA2277">
        <f>10</f>
        <v>10</v>
      </c>
    </row>
    <row r="2278" spans="1:27" x14ac:dyDescent="0.55000000000000004">
      <c r="A2278" s="10">
        <v>45931</v>
      </c>
      <c r="B2278" t="s">
        <v>11</v>
      </c>
      <c r="C2278" t="s">
        <v>25</v>
      </c>
      <c r="D2278" t="s">
        <v>20</v>
      </c>
      <c r="E2278" t="s">
        <v>28</v>
      </c>
      <c r="F2278" t="s">
        <v>18</v>
      </c>
      <c r="G2278" t="s">
        <v>16</v>
      </c>
      <c r="H2278">
        <v>8.2614159294072795</v>
      </c>
      <c r="J2278">
        <f t="shared" si="356"/>
        <v>2277</v>
      </c>
      <c r="K2278" t="str">
        <f t="shared" si="350"/>
        <v>OncorWest LZ</v>
      </c>
      <c r="L2278" s="10">
        <f t="shared" si="357"/>
        <v>45887</v>
      </c>
      <c r="M2278" s="10">
        <f t="shared" si="358"/>
        <v>45931</v>
      </c>
      <c r="N2278" t="str">
        <f t="shared" si="351"/>
        <v>NA</v>
      </c>
      <c r="O2278" t="str">
        <f t="shared" si="352"/>
        <v>MED</v>
      </c>
      <c r="P2278" t="str">
        <f t="shared" si="353"/>
        <v>APG&amp;E</v>
      </c>
      <c r="Q2278">
        <f t="shared" si="354"/>
        <v>36</v>
      </c>
      <c r="R2278">
        <v>0</v>
      </c>
      <c r="S2278">
        <f>200</f>
        <v>200</v>
      </c>
      <c r="T2278" s="9">
        <f t="shared" si="359"/>
        <v>82.614159294072792</v>
      </c>
      <c r="U2278">
        <f>0</f>
        <v>0</v>
      </c>
      <c r="V2278" s="9">
        <f t="shared" si="355"/>
        <v>82.614159294072792</v>
      </c>
      <c r="W2278" s="9">
        <f>0</f>
        <v>0</v>
      </c>
      <c r="X2278" s="9">
        <f>0</f>
        <v>0</v>
      </c>
      <c r="Y2278" s="9">
        <f>0</f>
        <v>0</v>
      </c>
      <c r="Z2278" s="9">
        <f>0</f>
        <v>0</v>
      </c>
      <c r="AA2278">
        <f>10</f>
        <v>10</v>
      </c>
    </row>
    <row r="2279" spans="1:27" x14ac:dyDescent="0.55000000000000004">
      <c r="A2279" s="10">
        <v>45931</v>
      </c>
      <c r="B2279" t="s">
        <v>11</v>
      </c>
      <c r="C2279" t="s">
        <v>25</v>
      </c>
      <c r="D2279" t="s">
        <v>20</v>
      </c>
      <c r="E2279" t="s">
        <v>28</v>
      </c>
      <c r="F2279" t="s">
        <v>29</v>
      </c>
      <c r="G2279" t="s">
        <v>16</v>
      </c>
      <c r="H2279">
        <v>8.4114489547665094</v>
      </c>
      <c r="J2279">
        <f t="shared" si="356"/>
        <v>2278</v>
      </c>
      <c r="K2279" t="str">
        <f t="shared" si="350"/>
        <v>OncorWest LZ</v>
      </c>
      <c r="L2279" s="10">
        <f t="shared" si="357"/>
        <v>45887</v>
      </c>
      <c r="M2279" s="10">
        <f t="shared" si="358"/>
        <v>45931</v>
      </c>
      <c r="N2279" t="str">
        <f t="shared" si="351"/>
        <v>NA</v>
      </c>
      <c r="O2279" t="str">
        <f t="shared" si="352"/>
        <v>MED</v>
      </c>
      <c r="P2279" t="str">
        <f t="shared" si="353"/>
        <v>APG&amp;E</v>
      </c>
      <c r="Q2279">
        <f t="shared" si="354"/>
        <v>48</v>
      </c>
      <c r="R2279">
        <v>0</v>
      </c>
      <c r="S2279">
        <f>200</f>
        <v>200</v>
      </c>
      <c r="T2279" s="9">
        <f t="shared" si="359"/>
        <v>84.114489547665102</v>
      </c>
      <c r="U2279">
        <f>0</f>
        <v>0</v>
      </c>
      <c r="V2279" s="9">
        <f t="shared" si="355"/>
        <v>84.114489547665102</v>
      </c>
      <c r="W2279" s="9">
        <f>0</f>
        <v>0</v>
      </c>
      <c r="X2279" s="9">
        <f>0</f>
        <v>0</v>
      </c>
      <c r="Y2279" s="9">
        <f>0</f>
        <v>0</v>
      </c>
      <c r="Z2279" s="9">
        <f>0</f>
        <v>0</v>
      </c>
      <c r="AA2279">
        <f>10</f>
        <v>10</v>
      </c>
    </row>
    <row r="2280" spans="1:27" x14ac:dyDescent="0.55000000000000004">
      <c r="A2280" s="10">
        <v>45931</v>
      </c>
      <c r="B2280" t="s">
        <v>11</v>
      </c>
      <c r="C2280" t="s">
        <v>25</v>
      </c>
      <c r="D2280" t="s">
        <v>20</v>
      </c>
      <c r="E2280" t="s">
        <v>28</v>
      </c>
      <c r="F2280" t="s">
        <v>30</v>
      </c>
      <c r="G2280" t="s">
        <v>16</v>
      </c>
      <c r="H2280">
        <v>8.5124755178845106</v>
      </c>
      <c r="J2280">
        <f t="shared" si="356"/>
        <v>2279</v>
      </c>
      <c r="K2280" t="str">
        <f t="shared" si="350"/>
        <v>OncorWest LZ</v>
      </c>
      <c r="L2280" s="10">
        <f t="shared" si="357"/>
        <v>45887</v>
      </c>
      <c r="M2280" s="10">
        <f t="shared" si="358"/>
        <v>45931</v>
      </c>
      <c r="N2280" t="str">
        <f t="shared" si="351"/>
        <v>NA</v>
      </c>
      <c r="O2280" t="str">
        <f t="shared" si="352"/>
        <v>MED</v>
      </c>
      <c r="P2280" t="str">
        <f t="shared" si="353"/>
        <v>APG&amp;E</v>
      </c>
      <c r="Q2280">
        <f t="shared" si="354"/>
        <v>60</v>
      </c>
      <c r="R2280">
        <v>0</v>
      </c>
      <c r="S2280">
        <f>200</f>
        <v>200</v>
      </c>
      <c r="T2280" s="9">
        <f t="shared" si="359"/>
        <v>85.124755178845106</v>
      </c>
      <c r="U2280">
        <f>0</f>
        <v>0</v>
      </c>
      <c r="V2280" s="9">
        <f t="shared" si="355"/>
        <v>85.124755178845106</v>
      </c>
      <c r="W2280" s="9">
        <f>0</f>
        <v>0</v>
      </c>
      <c r="X2280" s="9">
        <f>0</f>
        <v>0</v>
      </c>
      <c r="Y2280" s="9">
        <f>0</f>
        <v>0</v>
      </c>
      <c r="Z2280" s="9">
        <f>0</f>
        <v>0</v>
      </c>
      <c r="AA2280">
        <f>10</f>
        <v>10</v>
      </c>
    </row>
    <row r="2281" spans="1:27" x14ac:dyDescent="0.55000000000000004">
      <c r="A2281" s="10">
        <v>45962</v>
      </c>
      <c r="B2281" t="s">
        <v>11</v>
      </c>
      <c r="C2281" t="s">
        <v>25</v>
      </c>
      <c r="D2281" t="s">
        <v>20</v>
      </c>
      <c r="E2281" t="s">
        <v>28</v>
      </c>
      <c r="F2281" t="s">
        <v>15</v>
      </c>
      <c r="G2281" t="s">
        <v>16</v>
      </c>
      <c r="H2281">
        <v>8.0187721130746699</v>
      </c>
      <c r="J2281">
        <f t="shared" si="356"/>
        <v>2280</v>
      </c>
      <c r="K2281" t="str">
        <f t="shared" si="350"/>
        <v>OncorWest LZ</v>
      </c>
      <c r="L2281" s="10">
        <f t="shared" si="357"/>
        <v>45887</v>
      </c>
      <c r="M2281" s="10">
        <f t="shared" si="358"/>
        <v>45962</v>
      </c>
      <c r="N2281" t="str">
        <f t="shared" si="351"/>
        <v>NA</v>
      </c>
      <c r="O2281" t="str">
        <f t="shared" si="352"/>
        <v>MED</v>
      </c>
      <c r="P2281" t="str">
        <f t="shared" si="353"/>
        <v>APG&amp;E</v>
      </c>
      <c r="Q2281">
        <f t="shared" si="354"/>
        <v>12</v>
      </c>
      <c r="R2281">
        <v>0</v>
      </c>
      <c r="S2281">
        <f>200</f>
        <v>200</v>
      </c>
      <c r="T2281" s="9">
        <f t="shared" si="359"/>
        <v>80.187721130746695</v>
      </c>
      <c r="U2281">
        <f>0</f>
        <v>0</v>
      </c>
      <c r="V2281" s="9">
        <f t="shared" si="355"/>
        <v>80.187721130746695</v>
      </c>
      <c r="W2281" s="9">
        <f>0</f>
        <v>0</v>
      </c>
      <c r="X2281" s="9">
        <f>0</f>
        <v>0</v>
      </c>
      <c r="Y2281" s="9">
        <f>0</f>
        <v>0</v>
      </c>
      <c r="Z2281" s="9">
        <f>0</f>
        <v>0</v>
      </c>
      <c r="AA2281">
        <f>10</f>
        <v>10</v>
      </c>
    </row>
    <row r="2282" spans="1:27" x14ac:dyDescent="0.55000000000000004">
      <c r="A2282" s="10">
        <v>45962</v>
      </c>
      <c r="B2282" t="s">
        <v>11</v>
      </c>
      <c r="C2282" t="s">
        <v>25</v>
      </c>
      <c r="D2282" t="s">
        <v>20</v>
      </c>
      <c r="E2282" t="s">
        <v>28</v>
      </c>
      <c r="F2282" t="s">
        <v>17</v>
      </c>
      <c r="G2282" t="s">
        <v>16</v>
      </c>
      <c r="H2282">
        <v>8.2232724004759596</v>
      </c>
      <c r="J2282">
        <f t="shared" si="356"/>
        <v>2281</v>
      </c>
      <c r="K2282" t="str">
        <f t="shared" si="350"/>
        <v>OncorWest LZ</v>
      </c>
      <c r="L2282" s="10">
        <f t="shared" si="357"/>
        <v>45887</v>
      </c>
      <c r="M2282" s="10">
        <f t="shared" si="358"/>
        <v>45962</v>
      </c>
      <c r="N2282" t="str">
        <f t="shared" si="351"/>
        <v>NA</v>
      </c>
      <c r="O2282" t="str">
        <f t="shared" si="352"/>
        <v>MED</v>
      </c>
      <c r="P2282" t="str">
        <f t="shared" si="353"/>
        <v>APG&amp;E</v>
      </c>
      <c r="Q2282">
        <f t="shared" si="354"/>
        <v>24</v>
      </c>
      <c r="R2282">
        <v>0</v>
      </c>
      <c r="S2282">
        <f>200</f>
        <v>200</v>
      </c>
      <c r="T2282" s="9">
        <f t="shared" si="359"/>
        <v>82.232724004759604</v>
      </c>
      <c r="U2282">
        <f>0</f>
        <v>0</v>
      </c>
      <c r="V2282" s="9">
        <f t="shared" si="355"/>
        <v>82.232724004759604</v>
      </c>
      <c r="W2282" s="9">
        <f>0</f>
        <v>0</v>
      </c>
      <c r="X2282" s="9">
        <f>0</f>
        <v>0</v>
      </c>
      <c r="Y2282" s="9">
        <f>0</f>
        <v>0</v>
      </c>
      <c r="Z2282" s="9">
        <f>0</f>
        <v>0</v>
      </c>
      <c r="AA2282">
        <f>10</f>
        <v>10</v>
      </c>
    </row>
    <row r="2283" spans="1:27" x14ac:dyDescent="0.55000000000000004">
      <c r="A2283" s="10">
        <v>45962</v>
      </c>
      <c r="B2283" t="s">
        <v>11</v>
      </c>
      <c r="C2283" t="s">
        <v>25</v>
      </c>
      <c r="D2283" t="s">
        <v>20</v>
      </c>
      <c r="E2283" t="s">
        <v>28</v>
      </c>
      <c r="F2283" t="s">
        <v>18</v>
      </c>
      <c r="G2283" t="s">
        <v>16</v>
      </c>
      <c r="H2283">
        <v>8.2923879534823204</v>
      </c>
      <c r="J2283">
        <f t="shared" si="356"/>
        <v>2282</v>
      </c>
      <c r="K2283" t="str">
        <f t="shared" si="350"/>
        <v>OncorWest LZ</v>
      </c>
      <c r="L2283" s="10">
        <f t="shared" si="357"/>
        <v>45887</v>
      </c>
      <c r="M2283" s="10">
        <f t="shared" si="358"/>
        <v>45962</v>
      </c>
      <c r="N2283" t="str">
        <f t="shared" si="351"/>
        <v>NA</v>
      </c>
      <c r="O2283" t="str">
        <f t="shared" si="352"/>
        <v>MED</v>
      </c>
      <c r="P2283" t="str">
        <f t="shared" si="353"/>
        <v>APG&amp;E</v>
      </c>
      <c r="Q2283">
        <f t="shared" si="354"/>
        <v>36</v>
      </c>
      <c r="R2283">
        <v>0</v>
      </c>
      <c r="S2283">
        <f>200</f>
        <v>200</v>
      </c>
      <c r="T2283" s="9">
        <f t="shared" si="359"/>
        <v>82.9238795348232</v>
      </c>
      <c r="U2283">
        <f>0</f>
        <v>0</v>
      </c>
      <c r="V2283" s="9">
        <f t="shared" si="355"/>
        <v>82.9238795348232</v>
      </c>
      <c r="W2283" s="9">
        <f>0</f>
        <v>0</v>
      </c>
      <c r="X2283" s="9">
        <f>0</f>
        <v>0</v>
      </c>
      <c r="Y2283" s="9">
        <f>0</f>
        <v>0</v>
      </c>
      <c r="Z2283" s="9">
        <f>0</f>
        <v>0</v>
      </c>
      <c r="AA2283">
        <f>10</f>
        <v>10</v>
      </c>
    </row>
    <row r="2284" spans="1:27" x14ac:dyDescent="0.55000000000000004">
      <c r="A2284" s="10">
        <v>45962</v>
      </c>
      <c r="B2284" t="s">
        <v>11</v>
      </c>
      <c r="C2284" t="s">
        <v>25</v>
      </c>
      <c r="D2284" t="s">
        <v>20</v>
      </c>
      <c r="E2284" t="s">
        <v>28</v>
      </c>
      <c r="F2284" t="s">
        <v>29</v>
      </c>
      <c r="G2284" t="s">
        <v>16</v>
      </c>
      <c r="H2284">
        <v>8.4358401366995395</v>
      </c>
      <c r="J2284">
        <f t="shared" si="356"/>
        <v>2283</v>
      </c>
      <c r="K2284" t="str">
        <f t="shared" si="350"/>
        <v>OncorWest LZ</v>
      </c>
      <c r="L2284" s="10">
        <f t="shared" si="357"/>
        <v>45887</v>
      </c>
      <c r="M2284" s="10">
        <f t="shared" si="358"/>
        <v>45962</v>
      </c>
      <c r="N2284" t="str">
        <f t="shared" si="351"/>
        <v>NA</v>
      </c>
      <c r="O2284" t="str">
        <f t="shared" si="352"/>
        <v>MED</v>
      </c>
      <c r="P2284" t="str">
        <f t="shared" si="353"/>
        <v>APG&amp;E</v>
      </c>
      <c r="Q2284">
        <f t="shared" si="354"/>
        <v>48</v>
      </c>
      <c r="R2284">
        <v>0</v>
      </c>
      <c r="S2284">
        <f>200</f>
        <v>200</v>
      </c>
      <c r="T2284" s="9">
        <f t="shared" si="359"/>
        <v>84.358401366995395</v>
      </c>
      <c r="U2284">
        <f>0</f>
        <v>0</v>
      </c>
      <c r="V2284" s="9">
        <f t="shared" si="355"/>
        <v>84.358401366995395</v>
      </c>
      <c r="W2284" s="9">
        <f>0</f>
        <v>0</v>
      </c>
      <c r="X2284" s="9">
        <f>0</f>
        <v>0</v>
      </c>
      <c r="Y2284" s="9">
        <f>0</f>
        <v>0</v>
      </c>
      <c r="Z2284" s="9">
        <f>0</f>
        <v>0</v>
      </c>
      <c r="AA2284">
        <f>10</f>
        <v>10</v>
      </c>
    </row>
    <row r="2285" spans="1:27" x14ac:dyDescent="0.55000000000000004">
      <c r="A2285" s="10">
        <v>45962</v>
      </c>
      <c r="B2285" t="s">
        <v>11</v>
      </c>
      <c r="C2285" t="s">
        <v>25</v>
      </c>
      <c r="D2285" t="s">
        <v>20</v>
      </c>
      <c r="E2285" t="s">
        <v>28</v>
      </c>
      <c r="F2285" t="s">
        <v>30</v>
      </c>
      <c r="G2285" t="s">
        <v>16</v>
      </c>
      <c r="H2285">
        <v>8.5366425908457195</v>
      </c>
      <c r="J2285">
        <f t="shared" si="356"/>
        <v>2284</v>
      </c>
      <c r="K2285" t="str">
        <f t="shared" si="350"/>
        <v>OncorWest LZ</v>
      </c>
      <c r="L2285" s="10">
        <f t="shared" si="357"/>
        <v>45887</v>
      </c>
      <c r="M2285" s="10">
        <f t="shared" si="358"/>
        <v>45962</v>
      </c>
      <c r="N2285" t="str">
        <f t="shared" si="351"/>
        <v>NA</v>
      </c>
      <c r="O2285" t="str">
        <f t="shared" si="352"/>
        <v>MED</v>
      </c>
      <c r="P2285" t="str">
        <f t="shared" si="353"/>
        <v>APG&amp;E</v>
      </c>
      <c r="Q2285">
        <f t="shared" si="354"/>
        <v>60</v>
      </c>
      <c r="R2285">
        <v>0</v>
      </c>
      <c r="S2285">
        <f>200</f>
        <v>200</v>
      </c>
      <c r="T2285" s="9">
        <f t="shared" si="359"/>
        <v>85.366425908457188</v>
      </c>
      <c r="U2285">
        <f>0</f>
        <v>0</v>
      </c>
      <c r="V2285" s="9">
        <f t="shared" si="355"/>
        <v>85.366425908457188</v>
      </c>
      <c r="W2285" s="9">
        <f>0</f>
        <v>0</v>
      </c>
      <c r="X2285" s="9">
        <f>0</f>
        <v>0</v>
      </c>
      <c r="Y2285" s="9">
        <f>0</f>
        <v>0</v>
      </c>
      <c r="Z2285" s="9">
        <f>0</f>
        <v>0</v>
      </c>
      <c r="AA2285">
        <f>10</f>
        <v>10</v>
      </c>
    </row>
    <row r="2286" spans="1:27" x14ac:dyDescent="0.55000000000000004">
      <c r="A2286" s="10">
        <v>45992</v>
      </c>
      <c r="B2286" t="s">
        <v>11</v>
      </c>
      <c r="C2286" t="s">
        <v>25</v>
      </c>
      <c r="D2286" t="s">
        <v>20</v>
      </c>
      <c r="E2286" t="s">
        <v>28</v>
      </c>
      <c r="F2286" t="s">
        <v>15</v>
      </c>
      <c r="G2286" t="s">
        <v>16</v>
      </c>
      <c r="H2286">
        <v>8.0815210143640908</v>
      </c>
      <c r="J2286">
        <f t="shared" si="356"/>
        <v>2285</v>
      </c>
      <c r="K2286" t="str">
        <f t="shared" si="350"/>
        <v>OncorWest LZ</v>
      </c>
      <c r="L2286" s="10">
        <f t="shared" si="357"/>
        <v>45887</v>
      </c>
      <c r="M2286" s="10">
        <f t="shared" si="358"/>
        <v>45992</v>
      </c>
      <c r="N2286" t="str">
        <f t="shared" si="351"/>
        <v>NA</v>
      </c>
      <c r="O2286" t="str">
        <f t="shared" si="352"/>
        <v>MED</v>
      </c>
      <c r="P2286" t="str">
        <f t="shared" si="353"/>
        <v>APG&amp;E</v>
      </c>
      <c r="Q2286">
        <f t="shared" si="354"/>
        <v>12</v>
      </c>
      <c r="R2286">
        <v>0</v>
      </c>
      <c r="S2286">
        <f>200</f>
        <v>200</v>
      </c>
      <c r="T2286" s="9">
        <f t="shared" si="359"/>
        <v>80.815210143640911</v>
      </c>
      <c r="U2286">
        <f>0</f>
        <v>0</v>
      </c>
      <c r="V2286" s="9">
        <f t="shared" si="355"/>
        <v>80.815210143640911</v>
      </c>
      <c r="W2286" s="9">
        <f>0</f>
        <v>0</v>
      </c>
      <c r="X2286" s="9">
        <f>0</f>
        <v>0</v>
      </c>
      <c r="Y2286" s="9">
        <f>0</f>
        <v>0</v>
      </c>
      <c r="Z2286" s="9">
        <f>0</f>
        <v>0</v>
      </c>
      <c r="AA2286">
        <f>10</f>
        <v>10</v>
      </c>
    </row>
    <row r="2287" spans="1:27" x14ac:dyDescent="0.55000000000000004">
      <c r="A2287" s="10">
        <v>45992</v>
      </c>
      <c r="B2287" t="s">
        <v>11</v>
      </c>
      <c r="C2287" t="s">
        <v>25</v>
      </c>
      <c r="D2287" t="s">
        <v>20</v>
      </c>
      <c r="E2287" t="s">
        <v>28</v>
      </c>
      <c r="F2287" t="s">
        <v>17</v>
      </c>
      <c r="G2287" t="s">
        <v>16</v>
      </c>
      <c r="H2287">
        <v>8.2718731635542095</v>
      </c>
      <c r="J2287">
        <f t="shared" si="356"/>
        <v>2286</v>
      </c>
      <c r="K2287" t="str">
        <f t="shared" si="350"/>
        <v>OncorWest LZ</v>
      </c>
      <c r="L2287" s="10">
        <f t="shared" si="357"/>
        <v>45887</v>
      </c>
      <c r="M2287" s="10">
        <f t="shared" si="358"/>
        <v>45992</v>
      </c>
      <c r="N2287" t="str">
        <f t="shared" si="351"/>
        <v>NA</v>
      </c>
      <c r="O2287" t="str">
        <f t="shared" si="352"/>
        <v>MED</v>
      </c>
      <c r="P2287" t="str">
        <f t="shared" si="353"/>
        <v>APG&amp;E</v>
      </c>
      <c r="Q2287">
        <f t="shared" si="354"/>
        <v>24</v>
      </c>
      <c r="R2287">
        <v>0</v>
      </c>
      <c r="S2287">
        <f>200</f>
        <v>200</v>
      </c>
      <c r="T2287" s="9">
        <f t="shared" si="359"/>
        <v>82.718731635542099</v>
      </c>
      <c r="U2287">
        <f>0</f>
        <v>0</v>
      </c>
      <c r="V2287" s="9">
        <f t="shared" si="355"/>
        <v>82.718731635542099</v>
      </c>
      <c r="W2287" s="9">
        <f>0</f>
        <v>0</v>
      </c>
      <c r="X2287" s="9">
        <f>0</f>
        <v>0</v>
      </c>
      <c r="Y2287" s="9">
        <f>0</f>
        <v>0</v>
      </c>
      <c r="Z2287" s="9">
        <f>0</f>
        <v>0</v>
      </c>
      <c r="AA2287">
        <f>10</f>
        <v>10</v>
      </c>
    </row>
    <row r="2288" spans="1:27" x14ac:dyDescent="0.55000000000000004">
      <c r="A2288" s="10">
        <v>45992</v>
      </c>
      <c r="B2288" t="s">
        <v>11</v>
      </c>
      <c r="C2288" t="s">
        <v>25</v>
      </c>
      <c r="D2288" t="s">
        <v>20</v>
      </c>
      <c r="E2288" t="s">
        <v>28</v>
      </c>
      <c r="F2288" t="s">
        <v>18</v>
      </c>
      <c r="G2288" t="s">
        <v>16</v>
      </c>
      <c r="H2288">
        <v>8.3272937867216896</v>
      </c>
      <c r="J2288">
        <f t="shared" si="356"/>
        <v>2287</v>
      </c>
      <c r="K2288" t="str">
        <f t="shared" si="350"/>
        <v>OncorWest LZ</v>
      </c>
      <c r="L2288" s="10">
        <f t="shared" si="357"/>
        <v>45887</v>
      </c>
      <c r="M2288" s="10">
        <f t="shared" si="358"/>
        <v>45992</v>
      </c>
      <c r="N2288" t="str">
        <f t="shared" si="351"/>
        <v>NA</v>
      </c>
      <c r="O2288" t="str">
        <f t="shared" si="352"/>
        <v>MED</v>
      </c>
      <c r="P2288" t="str">
        <f t="shared" si="353"/>
        <v>APG&amp;E</v>
      </c>
      <c r="Q2288">
        <f t="shared" si="354"/>
        <v>36</v>
      </c>
      <c r="R2288">
        <v>0</v>
      </c>
      <c r="S2288">
        <f>200</f>
        <v>200</v>
      </c>
      <c r="T2288" s="9">
        <f t="shared" si="359"/>
        <v>83.272937867216896</v>
      </c>
      <c r="U2288">
        <f>0</f>
        <v>0</v>
      </c>
      <c r="V2288" s="9">
        <f t="shared" si="355"/>
        <v>83.272937867216896</v>
      </c>
      <c r="W2288" s="9">
        <f>0</f>
        <v>0</v>
      </c>
      <c r="X2288" s="9">
        <f>0</f>
        <v>0</v>
      </c>
      <c r="Y2288" s="9">
        <f>0</f>
        <v>0</v>
      </c>
      <c r="Z2288" s="9">
        <f>0</f>
        <v>0</v>
      </c>
      <c r="AA2288">
        <f>10</f>
        <v>10</v>
      </c>
    </row>
    <row r="2289" spans="1:27" x14ac:dyDescent="0.55000000000000004">
      <c r="A2289" s="10">
        <v>45992</v>
      </c>
      <c r="B2289" t="s">
        <v>11</v>
      </c>
      <c r="C2289" t="s">
        <v>25</v>
      </c>
      <c r="D2289" t="s">
        <v>20</v>
      </c>
      <c r="E2289" t="s">
        <v>28</v>
      </c>
      <c r="F2289" t="s">
        <v>29</v>
      </c>
      <c r="G2289" t="s">
        <v>16</v>
      </c>
      <c r="H2289">
        <v>8.46502417956785</v>
      </c>
      <c r="J2289">
        <f t="shared" si="356"/>
        <v>2288</v>
      </c>
      <c r="K2289" t="str">
        <f t="shared" si="350"/>
        <v>OncorWest LZ</v>
      </c>
      <c r="L2289" s="10">
        <f t="shared" si="357"/>
        <v>45887</v>
      </c>
      <c r="M2289" s="10">
        <f t="shared" si="358"/>
        <v>45992</v>
      </c>
      <c r="N2289" t="str">
        <f t="shared" si="351"/>
        <v>NA</v>
      </c>
      <c r="O2289" t="str">
        <f t="shared" si="352"/>
        <v>MED</v>
      </c>
      <c r="P2289" t="str">
        <f t="shared" si="353"/>
        <v>APG&amp;E</v>
      </c>
      <c r="Q2289">
        <f t="shared" si="354"/>
        <v>48</v>
      </c>
      <c r="R2289">
        <v>0</v>
      </c>
      <c r="S2289">
        <f>200</f>
        <v>200</v>
      </c>
      <c r="T2289" s="9">
        <f t="shared" si="359"/>
        <v>84.650241795678497</v>
      </c>
      <c r="U2289">
        <f>0</f>
        <v>0</v>
      </c>
      <c r="V2289" s="9">
        <f t="shared" si="355"/>
        <v>84.650241795678497</v>
      </c>
      <c r="W2289" s="9">
        <f>0</f>
        <v>0</v>
      </c>
      <c r="X2289" s="9">
        <f>0</f>
        <v>0</v>
      </c>
      <c r="Y2289" s="9">
        <f>0</f>
        <v>0</v>
      </c>
      <c r="Z2289" s="9">
        <f>0</f>
        <v>0</v>
      </c>
      <c r="AA2289">
        <f>10</f>
        <v>10</v>
      </c>
    </row>
    <row r="2290" spans="1:27" x14ac:dyDescent="0.55000000000000004">
      <c r="A2290" s="10">
        <v>45992</v>
      </c>
      <c r="B2290" t="s">
        <v>11</v>
      </c>
      <c r="C2290" t="s">
        <v>25</v>
      </c>
      <c r="D2290" t="s">
        <v>20</v>
      </c>
      <c r="E2290" t="s">
        <v>28</v>
      </c>
      <c r="F2290" t="s">
        <v>30</v>
      </c>
      <c r="G2290" t="s">
        <v>16</v>
      </c>
      <c r="H2290">
        <v>8.5630473098280309</v>
      </c>
      <c r="J2290">
        <f t="shared" si="356"/>
        <v>2289</v>
      </c>
      <c r="K2290" t="str">
        <f t="shared" si="350"/>
        <v>OncorWest LZ</v>
      </c>
      <c r="L2290" s="10">
        <f t="shared" si="357"/>
        <v>45887</v>
      </c>
      <c r="M2290" s="10">
        <f t="shared" si="358"/>
        <v>45992</v>
      </c>
      <c r="N2290" t="str">
        <f t="shared" si="351"/>
        <v>NA</v>
      </c>
      <c r="O2290" t="str">
        <f t="shared" si="352"/>
        <v>MED</v>
      </c>
      <c r="P2290" t="str">
        <f t="shared" si="353"/>
        <v>APG&amp;E</v>
      </c>
      <c r="Q2290">
        <f t="shared" si="354"/>
        <v>60</v>
      </c>
      <c r="R2290">
        <v>0</v>
      </c>
      <c r="S2290">
        <f>200</f>
        <v>200</v>
      </c>
      <c r="T2290" s="9">
        <f t="shared" si="359"/>
        <v>85.630473098280305</v>
      </c>
      <c r="U2290">
        <f>0</f>
        <v>0</v>
      </c>
      <c r="V2290" s="9">
        <f t="shared" si="355"/>
        <v>85.630473098280305</v>
      </c>
      <c r="W2290" s="9">
        <f>0</f>
        <v>0</v>
      </c>
      <c r="X2290" s="9">
        <f>0</f>
        <v>0</v>
      </c>
      <c r="Y2290" s="9">
        <f>0</f>
        <v>0</v>
      </c>
      <c r="Z2290" s="9">
        <f>0</f>
        <v>0</v>
      </c>
      <c r="AA2290">
        <f>10</f>
        <v>10</v>
      </c>
    </row>
    <row r="2291" spans="1:27" x14ac:dyDescent="0.55000000000000004">
      <c r="A2291" s="10">
        <v>46023</v>
      </c>
      <c r="B2291" t="s">
        <v>11</v>
      </c>
      <c r="C2291" t="s">
        <v>25</v>
      </c>
      <c r="D2291" t="s">
        <v>20</v>
      </c>
      <c r="E2291" t="s">
        <v>28</v>
      </c>
      <c r="F2291" t="s">
        <v>15</v>
      </c>
      <c r="G2291" t="s">
        <v>16</v>
      </c>
      <c r="H2291">
        <v>8.1454864662992108</v>
      </c>
      <c r="J2291">
        <f t="shared" si="356"/>
        <v>2290</v>
      </c>
      <c r="K2291" t="str">
        <f t="shared" si="350"/>
        <v>OncorWest LZ</v>
      </c>
      <c r="L2291" s="10">
        <f t="shared" si="357"/>
        <v>45887</v>
      </c>
      <c r="M2291" s="10">
        <f t="shared" si="358"/>
        <v>46023</v>
      </c>
      <c r="N2291" t="str">
        <f t="shared" si="351"/>
        <v>NA</v>
      </c>
      <c r="O2291" t="str">
        <f t="shared" si="352"/>
        <v>MED</v>
      </c>
      <c r="P2291" t="str">
        <f t="shared" si="353"/>
        <v>APG&amp;E</v>
      </c>
      <c r="Q2291">
        <f t="shared" si="354"/>
        <v>12</v>
      </c>
      <c r="R2291">
        <v>0</v>
      </c>
      <c r="S2291">
        <f>200</f>
        <v>200</v>
      </c>
      <c r="T2291" s="9">
        <f t="shared" si="359"/>
        <v>81.454864662992108</v>
      </c>
      <c r="U2291">
        <f>0</f>
        <v>0</v>
      </c>
      <c r="V2291" s="9">
        <f t="shared" si="355"/>
        <v>81.454864662992108</v>
      </c>
      <c r="W2291" s="9">
        <f>0</f>
        <v>0</v>
      </c>
      <c r="X2291" s="9">
        <f>0</f>
        <v>0</v>
      </c>
      <c r="Y2291" s="9">
        <f>0</f>
        <v>0</v>
      </c>
      <c r="Z2291" s="9">
        <f>0</f>
        <v>0</v>
      </c>
      <c r="AA2291">
        <f>10</f>
        <v>10</v>
      </c>
    </row>
    <row r="2292" spans="1:27" x14ac:dyDescent="0.55000000000000004">
      <c r="A2292" s="10">
        <v>46023</v>
      </c>
      <c r="B2292" t="s">
        <v>11</v>
      </c>
      <c r="C2292" t="s">
        <v>25</v>
      </c>
      <c r="D2292" t="s">
        <v>20</v>
      </c>
      <c r="E2292" t="s">
        <v>28</v>
      </c>
      <c r="F2292" t="s">
        <v>17</v>
      </c>
      <c r="G2292" t="s">
        <v>16</v>
      </c>
      <c r="H2292">
        <v>8.3262919420257404</v>
      </c>
      <c r="J2292">
        <f t="shared" si="356"/>
        <v>2291</v>
      </c>
      <c r="K2292" t="str">
        <f t="shared" si="350"/>
        <v>OncorWest LZ</v>
      </c>
      <c r="L2292" s="10">
        <f t="shared" si="357"/>
        <v>45887</v>
      </c>
      <c r="M2292" s="10">
        <f t="shared" si="358"/>
        <v>46023</v>
      </c>
      <c r="N2292" t="str">
        <f t="shared" si="351"/>
        <v>NA</v>
      </c>
      <c r="O2292" t="str">
        <f t="shared" si="352"/>
        <v>MED</v>
      </c>
      <c r="P2292" t="str">
        <f t="shared" si="353"/>
        <v>APG&amp;E</v>
      </c>
      <c r="Q2292">
        <f t="shared" si="354"/>
        <v>24</v>
      </c>
      <c r="R2292">
        <v>0</v>
      </c>
      <c r="S2292">
        <f>200</f>
        <v>200</v>
      </c>
      <c r="T2292" s="9">
        <f t="shared" si="359"/>
        <v>83.262919420257404</v>
      </c>
      <c r="U2292">
        <f>0</f>
        <v>0</v>
      </c>
      <c r="V2292" s="9">
        <f t="shared" si="355"/>
        <v>83.262919420257404</v>
      </c>
      <c r="W2292" s="9">
        <f>0</f>
        <v>0</v>
      </c>
      <c r="X2292" s="9">
        <f>0</f>
        <v>0</v>
      </c>
      <c r="Y2292" s="9">
        <f>0</f>
        <v>0</v>
      </c>
      <c r="Z2292" s="9">
        <f>0</f>
        <v>0</v>
      </c>
      <c r="AA2292">
        <f>10</f>
        <v>10</v>
      </c>
    </row>
    <row r="2293" spans="1:27" x14ac:dyDescent="0.55000000000000004">
      <c r="A2293" s="10">
        <v>46023</v>
      </c>
      <c r="B2293" t="s">
        <v>11</v>
      </c>
      <c r="C2293" t="s">
        <v>25</v>
      </c>
      <c r="D2293" t="s">
        <v>20</v>
      </c>
      <c r="E2293" t="s">
        <v>28</v>
      </c>
      <c r="F2293" t="s">
        <v>18</v>
      </c>
      <c r="G2293" t="s">
        <v>16</v>
      </c>
      <c r="H2293">
        <v>8.3717046046079897</v>
      </c>
      <c r="J2293">
        <f t="shared" si="356"/>
        <v>2292</v>
      </c>
      <c r="K2293" t="str">
        <f t="shared" si="350"/>
        <v>OncorWest LZ</v>
      </c>
      <c r="L2293" s="10">
        <f t="shared" si="357"/>
        <v>45887</v>
      </c>
      <c r="M2293" s="10">
        <f t="shared" si="358"/>
        <v>46023</v>
      </c>
      <c r="N2293" t="str">
        <f t="shared" si="351"/>
        <v>NA</v>
      </c>
      <c r="O2293" t="str">
        <f t="shared" si="352"/>
        <v>MED</v>
      </c>
      <c r="P2293" t="str">
        <f t="shared" si="353"/>
        <v>APG&amp;E</v>
      </c>
      <c r="Q2293">
        <f t="shared" si="354"/>
        <v>36</v>
      </c>
      <c r="R2293">
        <v>0</v>
      </c>
      <c r="S2293">
        <f>200</f>
        <v>200</v>
      </c>
      <c r="T2293" s="9">
        <f t="shared" si="359"/>
        <v>83.717046046079901</v>
      </c>
      <c r="U2293">
        <f>0</f>
        <v>0</v>
      </c>
      <c r="V2293" s="9">
        <f t="shared" si="355"/>
        <v>83.717046046079901</v>
      </c>
      <c r="W2293" s="9">
        <f>0</f>
        <v>0</v>
      </c>
      <c r="X2293" s="9">
        <f>0</f>
        <v>0</v>
      </c>
      <c r="Y2293" s="9">
        <f>0</f>
        <v>0</v>
      </c>
      <c r="Z2293" s="9">
        <f>0</f>
        <v>0</v>
      </c>
      <c r="AA2293">
        <f>10</f>
        <v>10</v>
      </c>
    </row>
    <row r="2294" spans="1:27" x14ac:dyDescent="0.55000000000000004">
      <c r="A2294" s="10">
        <v>46023</v>
      </c>
      <c r="B2294" t="s">
        <v>11</v>
      </c>
      <c r="C2294" t="s">
        <v>25</v>
      </c>
      <c r="D2294" t="s">
        <v>20</v>
      </c>
      <c r="E2294" t="s">
        <v>28</v>
      </c>
      <c r="F2294" t="s">
        <v>29</v>
      </c>
      <c r="G2294" t="s">
        <v>16</v>
      </c>
      <c r="H2294">
        <v>8.5004885002539705</v>
      </c>
      <c r="J2294">
        <f t="shared" si="356"/>
        <v>2293</v>
      </c>
      <c r="K2294" t="str">
        <f t="shared" si="350"/>
        <v>OncorWest LZ</v>
      </c>
      <c r="L2294" s="10">
        <f t="shared" si="357"/>
        <v>45887</v>
      </c>
      <c r="M2294" s="10">
        <f t="shared" si="358"/>
        <v>46023</v>
      </c>
      <c r="N2294" t="str">
        <f t="shared" si="351"/>
        <v>NA</v>
      </c>
      <c r="O2294" t="str">
        <f t="shared" si="352"/>
        <v>MED</v>
      </c>
      <c r="P2294" t="str">
        <f t="shared" si="353"/>
        <v>APG&amp;E</v>
      </c>
      <c r="Q2294">
        <f t="shared" si="354"/>
        <v>48</v>
      </c>
      <c r="R2294">
        <v>0</v>
      </c>
      <c r="S2294">
        <f>200</f>
        <v>200</v>
      </c>
      <c r="T2294" s="9">
        <f t="shared" si="359"/>
        <v>85.004885002539709</v>
      </c>
      <c r="U2294">
        <f>0</f>
        <v>0</v>
      </c>
      <c r="V2294" s="9">
        <f t="shared" si="355"/>
        <v>85.004885002539709</v>
      </c>
      <c r="W2294" s="9">
        <f>0</f>
        <v>0</v>
      </c>
      <c r="X2294" s="9">
        <f>0</f>
        <v>0</v>
      </c>
      <c r="Y2294" s="9">
        <f>0</f>
        <v>0</v>
      </c>
      <c r="Z2294" s="9">
        <f>0</f>
        <v>0</v>
      </c>
      <c r="AA2294">
        <f>10</f>
        <v>10</v>
      </c>
    </row>
    <row r="2295" spans="1:27" x14ac:dyDescent="0.55000000000000004">
      <c r="A2295" s="10">
        <v>46023</v>
      </c>
      <c r="B2295" t="s">
        <v>11</v>
      </c>
      <c r="C2295" t="s">
        <v>25</v>
      </c>
      <c r="D2295" t="s">
        <v>20</v>
      </c>
      <c r="E2295" t="s">
        <v>28</v>
      </c>
      <c r="F2295" t="s">
        <v>30</v>
      </c>
      <c r="G2295" t="s">
        <v>16</v>
      </c>
      <c r="H2295">
        <v>8.5920187128495193</v>
      </c>
      <c r="J2295">
        <f t="shared" si="356"/>
        <v>2294</v>
      </c>
      <c r="K2295" t="str">
        <f t="shared" si="350"/>
        <v>OncorWest LZ</v>
      </c>
      <c r="L2295" s="10">
        <f t="shared" si="357"/>
        <v>45887</v>
      </c>
      <c r="M2295" s="10">
        <f t="shared" si="358"/>
        <v>46023</v>
      </c>
      <c r="N2295" t="str">
        <f t="shared" si="351"/>
        <v>NA</v>
      </c>
      <c r="O2295" t="str">
        <f t="shared" si="352"/>
        <v>MED</v>
      </c>
      <c r="P2295" t="str">
        <f t="shared" si="353"/>
        <v>APG&amp;E</v>
      </c>
      <c r="Q2295">
        <f t="shared" si="354"/>
        <v>60</v>
      </c>
      <c r="R2295">
        <v>0</v>
      </c>
      <c r="S2295">
        <f>200</f>
        <v>200</v>
      </c>
      <c r="T2295" s="9">
        <f t="shared" si="359"/>
        <v>85.920187128495201</v>
      </c>
      <c r="U2295">
        <f>0</f>
        <v>0</v>
      </c>
      <c r="V2295" s="9">
        <f t="shared" si="355"/>
        <v>85.920187128495201</v>
      </c>
      <c r="W2295" s="9">
        <f>0</f>
        <v>0</v>
      </c>
      <c r="X2295" s="9">
        <f>0</f>
        <v>0</v>
      </c>
      <c r="Y2295" s="9">
        <f>0</f>
        <v>0</v>
      </c>
      <c r="Z2295" s="9">
        <f>0</f>
        <v>0</v>
      </c>
      <c r="AA2295">
        <f>10</f>
        <v>10</v>
      </c>
    </row>
    <row r="2296" spans="1:27" x14ac:dyDescent="0.55000000000000004">
      <c r="A2296" s="10">
        <v>46054</v>
      </c>
      <c r="B2296" t="s">
        <v>11</v>
      </c>
      <c r="C2296" t="s">
        <v>25</v>
      </c>
      <c r="D2296" t="s">
        <v>20</v>
      </c>
      <c r="E2296" t="s">
        <v>28</v>
      </c>
      <c r="F2296" t="s">
        <v>15</v>
      </c>
      <c r="G2296" t="s">
        <v>16</v>
      </c>
      <c r="H2296">
        <v>8.2131941745753405</v>
      </c>
      <c r="J2296">
        <f t="shared" si="356"/>
        <v>2295</v>
      </c>
      <c r="K2296" t="str">
        <f t="shared" si="350"/>
        <v>OncorWest LZ</v>
      </c>
      <c r="L2296" s="10">
        <f t="shared" si="357"/>
        <v>45887</v>
      </c>
      <c r="M2296" s="10">
        <f t="shared" si="358"/>
        <v>46054</v>
      </c>
      <c r="N2296" t="str">
        <f t="shared" si="351"/>
        <v>NA</v>
      </c>
      <c r="O2296" t="str">
        <f t="shared" si="352"/>
        <v>MED</v>
      </c>
      <c r="P2296" t="str">
        <f t="shared" si="353"/>
        <v>APG&amp;E</v>
      </c>
      <c r="Q2296">
        <f t="shared" si="354"/>
        <v>12</v>
      </c>
      <c r="R2296">
        <v>0</v>
      </c>
      <c r="S2296">
        <f>200</f>
        <v>200</v>
      </c>
      <c r="T2296" s="9">
        <f t="shared" si="359"/>
        <v>82.131941745753409</v>
      </c>
      <c r="U2296">
        <f>0</f>
        <v>0</v>
      </c>
      <c r="V2296" s="9">
        <f t="shared" si="355"/>
        <v>82.131941745753409</v>
      </c>
      <c r="W2296" s="9">
        <f>0</f>
        <v>0</v>
      </c>
      <c r="X2296" s="9">
        <f>0</f>
        <v>0</v>
      </c>
      <c r="Y2296" s="9">
        <f>0</f>
        <v>0</v>
      </c>
      <c r="Z2296" s="9">
        <f>0</f>
        <v>0</v>
      </c>
      <c r="AA2296">
        <f>10</f>
        <v>10</v>
      </c>
    </row>
    <row r="2297" spans="1:27" x14ac:dyDescent="0.55000000000000004">
      <c r="A2297" s="10">
        <v>46054</v>
      </c>
      <c r="B2297" t="s">
        <v>11</v>
      </c>
      <c r="C2297" t="s">
        <v>25</v>
      </c>
      <c r="D2297" t="s">
        <v>20</v>
      </c>
      <c r="E2297" t="s">
        <v>28</v>
      </c>
      <c r="F2297" t="s">
        <v>17</v>
      </c>
      <c r="G2297" t="s">
        <v>16</v>
      </c>
      <c r="H2297">
        <v>8.3942007199808195</v>
      </c>
      <c r="J2297">
        <f t="shared" si="356"/>
        <v>2296</v>
      </c>
      <c r="K2297" t="str">
        <f t="shared" si="350"/>
        <v>OncorWest LZ</v>
      </c>
      <c r="L2297" s="10">
        <f t="shared" si="357"/>
        <v>45887</v>
      </c>
      <c r="M2297" s="10">
        <f t="shared" si="358"/>
        <v>46054</v>
      </c>
      <c r="N2297" t="str">
        <f t="shared" si="351"/>
        <v>NA</v>
      </c>
      <c r="O2297" t="str">
        <f t="shared" si="352"/>
        <v>MED</v>
      </c>
      <c r="P2297" t="str">
        <f t="shared" si="353"/>
        <v>APG&amp;E</v>
      </c>
      <c r="Q2297">
        <f t="shared" si="354"/>
        <v>24</v>
      </c>
      <c r="R2297">
        <v>0</v>
      </c>
      <c r="S2297">
        <f>200</f>
        <v>200</v>
      </c>
      <c r="T2297" s="9">
        <f t="shared" si="359"/>
        <v>83.942007199808188</v>
      </c>
      <c r="U2297">
        <f>0</f>
        <v>0</v>
      </c>
      <c r="V2297" s="9">
        <f t="shared" si="355"/>
        <v>83.942007199808188</v>
      </c>
      <c r="W2297" s="9">
        <f>0</f>
        <v>0</v>
      </c>
      <c r="X2297" s="9">
        <f>0</f>
        <v>0</v>
      </c>
      <c r="Y2297" s="9">
        <f>0</f>
        <v>0</v>
      </c>
      <c r="Z2297" s="9">
        <f>0</f>
        <v>0</v>
      </c>
      <c r="AA2297">
        <f>10</f>
        <v>10</v>
      </c>
    </row>
    <row r="2298" spans="1:27" x14ac:dyDescent="0.55000000000000004">
      <c r="A2298" s="10">
        <v>46054</v>
      </c>
      <c r="B2298" t="s">
        <v>11</v>
      </c>
      <c r="C2298" t="s">
        <v>25</v>
      </c>
      <c r="D2298" t="s">
        <v>20</v>
      </c>
      <c r="E2298" t="s">
        <v>28</v>
      </c>
      <c r="F2298" t="s">
        <v>18</v>
      </c>
      <c r="G2298" t="s">
        <v>16</v>
      </c>
      <c r="H2298">
        <v>8.4352318520605891</v>
      </c>
      <c r="J2298">
        <f t="shared" si="356"/>
        <v>2297</v>
      </c>
      <c r="K2298" t="str">
        <f t="shared" si="350"/>
        <v>OncorWest LZ</v>
      </c>
      <c r="L2298" s="10">
        <f t="shared" si="357"/>
        <v>45887</v>
      </c>
      <c r="M2298" s="10">
        <f t="shared" si="358"/>
        <v>46054</v>
      </c>
      <c r="N2298" t="str">
        <f t="shared" si="351"/>
        <v>NA</v>
      </c>
      <c r="O2298" t="str">
        <f t="shared" si="352"/>
        <v>MED</v>
      </c>
      <c r="P2298" t="str">
        <f t="shared" si="353"/>
        <v>APG&amp;E</v>
      </c>
      <c r="Q2298">
        <f t="shared" si="354"/>
        <v>36</v>
      </c>
      <c r="R2298">
        <v>0</v>
      </c>
      <c r="S2298">
        <f>200</f>
        <v>200</v>
      </c>
      <c r="T2298" s="9">
        <f t="shared" si="359"/>
        <v>84.352318520605891</v>
      </c>
      <c r="U2298">
        <f>0</f>
        <v>0</v>
      </c>
      <c r="V2298" s="9">
        <f t="shared" si="355"/>
        <v>84.352318520605891</v>
      </c>
      <c r="W2298" s="9">
        <f>0</f>
        <v>0</v>
      </c>
      <c r="X2298" s="9">
        <f>0</f>
        <v>0</v>
      </c>
      <c r="Y2298" s="9">
        <f>0</f>
        <v>0</v>
      </c>
      <c r="Z2298" s="9">
        <f>0</f>
        <v>0</v>
      </c>
      <c r="AA2298">
        <f>10</f>
        <v>10</v>
      </c>
    </row>
    <row r="2299" spans="1:27" x14ac:dyDescent="0.55000000000000004">
      <c r="A2299" s="10">
        <v>46054</v>
      </c>
      <c r="B2299" t="s">
        <v>11</v>
      </c>
      <c r="C2299" t="s">
        <v>25</v>
      </c>
      <c r="D2299" t="s">
        <v>20</v>
      </c>
      <c r="E2299" t="s">
        <v>28</v>
      </c>
      <c r="F2299" t="s">
        <v>29</v>
      </c>
      <c r="G2299" t="s">
        <v>16</v>
      </c>
      <c r="H2299">
        <v>8.5540008739063396</v>
      </c>
      <c r="J2299">
        <f t="shared" si="356"/>
        <v>2298</v>
      </c>
      <c r="K2299" t="str">
        <f t="shared" si="350"/>
        <v>OncorWest LZ</v>
      </c>
      <c r="L2299" s="10">
        <f t="shared" si="357"/>
        <v>45887</v>
      </c>
      <c r="M2299" s="10">
        <f t="shared" si="358"/>
        <v>46054</v>
      </c>
      <c r="N2299" t="str">
        <f t="shared" si="351"/>
        <v>NA</v>
      </c>
      <c r="O2299" t="str">
        <f t="shared" si="352"/>
        <v>MED</v>
      </c>
      <c r="P2299" t="str">
        <f t="shared" si="353"/>
        <v>APG&amp;E</v>
      </c>
      <c r="Q2299">
        <f t="shared" si="354"/>
        <v>48</v>
      </c>
      <c r="R2299">
        <v>0</v>
      </c>
      <c r="S2299">
        <f>200</f>
        <v>200</v>
      </c>
      <c r="T2299" s="9">
        <f t="shared" si="359"/>
        <v>85.540008739063396</v>
      </c>
      <c r="U2299">
        <f>0</f>
        <v>0</v>
      </c>
      <c r="V2299" s="9">
        <f t="shared" si="355"/>
        <v>85.540008739063396</v>
      </c>
      <c r="W2299" s="9">
        <f>0</f>
        <v>0</v>
      </c>
      <c r="X2299" s="9">
        <f>0</f>
        <v>0</v>
      </c>
      <c r="Y2299" s="9">
        <f>0</f>
        <v>0</v>
      </c>
      <c r="Z2299" s="9">
        <f>0</f>
        <v>0</v>
      </c>
      <c r="AA2299">
        <f>10</f>
        <v>10</v>
      </c>
    </row>
    <row r="2300" spans="1:27" x14ac:dyDescent="0.55000000000000004">
      <c r="A2300" s="10">
        <v>46054</v>
      </c>
      <c r="B2300" t="s">
        <v>11</v>
      </c>
      <c r="C2300" t="s">
        <v>25</v>
      </c>
      <c r="D2300" t="s">
        <v>20</v>
      </c>
      <c r="E2300" t="s">
        <v>28</v>
      </c>
      <c r="F2300" t="s">
        <v>30</v>
      </c>
      <c r="G2300" t="s">
        <v>16</v>
      </c>
      <c r="H2300">
        <v>8.6402217781007309</v>
      </c>
      <c r="J2300">
        <f t="shared" si="356"/>
        <v>2299</v>
      </c>
      <c r="K2300" t="str">
        <f t="shared" si="350"/>
        <v>OncorWest LZ</v>
      </c>
      <c r="L2300" s="10">
        <f t="shared" si="357"/>
        <v>45887</v>
      </c>
      <c r="M2300" s="10">
        <f t="shared" si="358"/>
        <v>46054</v>
      </c>
      <c r="N2300" t="str">
        <f t="shared" si="351"/>
        <v>NA</v>
      </c>
      <c r="O2300" t="str">
        <f t="shared" si="352"/>
        <v>MED</v>
      </c>
      <c r="P2300" t="str">
        <f t="shared" si="353"/>
        <v>APG&amp;E</v>
      </c>
      <c r="Q2300">
        <f t="shared" si="354"/>
        <v>60</v>
      </c>
      <c r="R2300">
        <v>0</v>
      </c>
      <c r="S2300">
        <f>200</f>
        <v>200</v>
      </c>
      <c r="T2300" s="9">
        <f t="shared" si="359"/>
        <v>86.402217781007309</v>
      </c>
      <c r="U2300">
        <f>0</f>
        <v>0</v>
      </c>
      <c r="V2300" s="9">
        <f t="shared" si="355"/>
        <v>86.402217781007309</v>
      </c>
      <c r="W2300" s="9">
        <f>0</f>
        <v>0</v>
      </c>
      <c r="X2300" s="9">
        <f>0</f>
        <v>0</v>
      </c>
      <c r="Y2300" s="9">
        <f>0</f>
        <v>0</v>
      </c>
      <c r="Z2300" s="9">
        <f>0</f>
        <v>0</v>
      </c>
      <c r="AA2300">
        <f>10</f>
        <v>10</v>
      </c>
    </row>
    <row r="2301" spans="1:27" x14ac:dyDescent="0.55000000000000004">
      <c r="A2301" s="10">
        <v>46082</v>
      </c>
      <c r="B2301" t="s">
        <v>11</v>
      </c>
      <c r="C2301" t="s">
        <v>25</v>
      </c>
      <c r="D2301" t="s">
        <v>20</v>
      </c>
      <c r="E2301" t="s">
        <v>28</v>
      </c>
      <c r="F2301" t="s">
        <v>15</v>
      </c>
      <c r="G2301" t="s">
        <v>16</v>
      </c>
      <c r="H2301">
        <v>8.2679188816777902</v>
      </c>
      <c r="J2301">
        <f t="shared" si="356"/>
        <v>2300</v>
      </c>
      <c r="K2301" t="str">
        <f t="shared" si="350"/>
        <v>OncorWest LZ</v>
      </c>
      <c r="L2301" s="10">
        <f t="shared" si="357"/>
        <v>45887</v>
      </c>
      <c r="M2301" s="10">
        <f t="shared" si="358"/>
        <v>46082</v>
      </c>
      <c r="N2301" t="str">
        <f t="shared" si="351"/>
        <v>NA</v>
      </c>
      <c r="O2301" t="str">
        <f t="shared" si="352"/>
        <v>MED</v>
      </c>
      <c r="P2301" t="str">
        <f t="shared" si="353"/>
        <v>APG&amp;E</v>
      </c>
      <c r="Q2301">
        <f t="shared" si="354"/>
        <v>12</v>
      </c>
      <c r="R2301">
        <v>0</v>
      </c>
      <c r="S2301">
        <f>200</f>
        <v>200</v>
      </c>
      <c r="T2301" s="9">
        <f t="shared" si="359"/>
        <v>82.679188816777895</v>
      </c>
      <c r="U2301">
        <f>0</f>
        <v>0</v>
      </c>
      <c r="V2301" s="9">
        <f t="shared" si="355"/>
        <v>82.679188816777895</v>
      </c>
      <c r="W2301" s="9">
        <f>0</f>
        <v>0</v>
      </c>
      <c r="X2301" s="9">
        <f>0</f>
        <v>0</v>
      </c>
      <c r="Y2301" s="9">
        <f>0</f>
        <v>0</v>
      </c>
      <c r="Z2301" s="9">
        <f>0</f>
        <v>0</v>
      </c>
      <c r="AA2301">
        <f>10</f>
        <v>10</v>
      </c>
    </row>
    <row r="2302" spans="1:27" x14ac:dyDescent="0.55000000000000004">
      <c r="A2302" s="10">
        <v>46082</v>
      </c>
      <c r="B2302" t="s">
        <v>11</v>
      </c>
      <c r="C2302" t="s">
        <v>25</v>
      </c>
      <c r="D2302" t="s">
        <v>20</v>
      </c>
      <c r="E2302" t="s">
        <v>28</v>
      </c>
      <c r="F2302" t="s">
        <v>17</v>
      </c>
      <c r="G2302" t="s">
        <v>16</v>
      </c>
      <c r="H2302">
        <v>8.4521141687764594</v>
      </c>
      <c r="J2302">
        <f t="shared" si="356"/>
        <v>2301</v>
      </c>
      <c r="K2302" t="str">
        <f t="shared" si="350"/>
        <v>OncorWest LZ</v>
      </c>
      <c r="L2302" s="10">
        <f t="shared" si="357"/>
        <v>45887</v>
      </c>
      <c r="M2302" s="10">
        <f t="shared" si="358"/>
        <v>46082</v>
      </c>
      <c r="N2302" t="str">
        <f t="shared" si="351"/>
        <v>NA</v>
      </c>
      <c r="O2302" t="str">
        <f t="shared" si="352"/>
        <v>MED</v>
      </c>
      <c r="P2302" t="str">
        <f t="shared" si="353"/>
        <v>APG&amp;E</v>
      </c>
      <c r="Q2302">
        <f t="shared" si="354"/>
        <v>24</v>
      </c>
      <c r="R2302">
        <v>0</v>
      </c>
      <c r="S2302">
        <f>200</f>
        <v>200</v>
      </c>
      <c r="T2302" s="9">
        <f t="shared" si="359"/>
        <v>84.521141687764597</v>
      </c>
      <c r="U2302">
        <f>0</f>
        <v>0</v>
      </c>
      <c r="V2302" s="9">
        <f t="shared" si="355"/>
        <v>84.521141687764597</v>
      </c>
      <c r="W2302" s="9">
        <f>0</f>
        <v>0</v>
      </c>
      <c r="X2302" s="9">
        <f>0</f>
        <v>0</v>
      </c>
      <c r="Y2302" s="9">
        <f>0</f>
        <v>0</v>
      </c>
      <c r="Z2302" s="9">
        <f>0</f>
        <v>0</v>
      </c>
      <c r="AA2302">
        <f>10</f>
        <v>10</v>
      </c>
    </row>
    <row r="2303" spans="1:27" x14ac:dyDescent="0.55000000000000004">
      <c r="A2303" s="10">
        <v>46082</v>
      </c>
      <c r="B2303" t="s">
        <v>11</v>
      </c>
      <c r="C2303" t="s">
        <v>25</v>
      </c>
      <c r="D2303" t="s">
        <v>20</v>
      </c>
      <c r="E2303" t="s">
        <v>28</v>
      </c>
      <c r="F2303" t="s">
        <v>18</v>
      </c>
      <c r="G2303" t="s">
        <v>16</v>
      </c>
      <c r="H2303">
        <v>8.4860027530314195</v>
      </c>
      <c r="J2303">
        <f t="shared" si="356"/>
        <v>2302</v>
      </c>
      <c r="K2303" t="str">
        <f t="shared" si="350"/>
        <v>OncorWest LZ</v>
      </c>
      <c r="L2303" s="10">
        <f t="shared" si="357"/>
        <v>45887</v>
      </c>
      <c r="M2303" s="10">
        <f t="shared" si="358"/>
        <v>46082</v>
      </c>
      <c r="N2303" t="str">
        <f t="shared" si="351"/>
        <v>NA</v>
      </c>
      <c r="O2303" t="str">
        <f t="shared" si="352"/>
        <v>MED</v>
      </c>
      <c r="P2303" t="str">
        <f t="shared" si="353"/>
        <v>APG&amp;E</v>
      </c>
      <c r="Q2303">
        <f t="shared" si="354"/>
        <v>36</v>
      </c>
      <c r="R2303">
        <v>0</v>
      </c>
      <c r="S2303">
        <f>200</f>
        <v>200</v>
      </c>
      <c r="T2303" s="9">
        <f t="shared" si="359"/>
        <v>84.860027530314198</v>
      </c>
      <c r="U2303">
        <f>0</f>
        <v>0</v>
      </c>
      <c r="V2303" s="9">
        <f t="shared" si="355"/>
        <v>84.860027530314198</v>
      </c>
      <c r="W2303" s="9">
        <f>0</f>
        <v>0</v>
      </c>
      <c r="X2303" s="9">
        <f>0</f>
        <v>0</v>
      </c>
      <c r="Y2303" s="9">
        <f>0</f>
        <v>0</v>
      </c>
      <c r="Z2303" s="9">
        <f>0</f>
        <v>0</v>
      </c>
      <c r="AA2303">
        <f>10</f>
        <v>10</v>
      </c>
    </row>
    <row r="2304" spans="1:27" x14ac:dyDescent="0.55000000000000004">
      <c r="A2304" s="10">
        <v>46082</v>
      </c>
      <c r="B2304" t="s">
        <v>11</v>
      </c>
      <c r="C2304" t="s">
        <v>25</v>
      </c>
      <c r="D2304" t="s">
        <v>20</v>
      </c>
      <c r="E2304" t="s">
        <v>28</v>
      </c>
      <c r="F2304" t="s">
        <v>29</v>
      </c>
      <c r="G2304" t="s">
        <v>16</v>
      </c>
      <c r="H2304">
        <v>8.5977585627890001</v>
      </c>
      <c r="J2304">
        <f t="shared" si="356"/>
        <v>2303</v>
      </c>
      <c r="K2304" t="str">
        <f t="shared" si="350"/>
        <v>OncorWest LZ</v>
      </c>
      <c r="L2304" s="10">
        <f t="shared" si="357"/>
        <v>45887</v>
      </c>
      <c r="M2304" s="10">
        <f t="shared" si="358"/>
        <v>46082</v>
      </c>
      <c r="N2304" t="str">
        <f t="shared" si="351"/>
        <v>NA</v>
      </c>
      <c r="O2304" t="str">
        <f t="shared" si="352"/>
        <v>MED</v>
      </c>
      <c r="P2304" t="str">
        <f t="shared" si="353"/>
        <v>APG&amp;E</v>
      </c>
      <c r="Q2304">
        <f t="shared" si="354"/>
        <v>48</v>
      </c>
      <c r="R2304">
        <v>0</v>
      </c>
      <c r="S2304">
        <f>200</f>
        <v>200</v>
      </c>
      <c r="T2304" s="9">
        <f t="shared" si="359"/>
        <v>85.977585627889994</v>
      </c>
      <c r="U2304">
        <f>0</f>
        <v>0</v>
      </c>
      <c r="V2304" s="9">
        <f t="shared" si="355"/>
        <v>85.977585627889994</v>
      </c>
      <c r="W2304" s="9">
        <f>0</f>
        <v>0</v>
      </c>
      <c r="X2304" s="9">
        <f>0</f>
        <v>0</v>
      </c>
      <c r="Y2304" s="9">
        <f>0</f>
        <v>0</v>
      </c>
      <c r="Z2304" s="9">
        <f>0</f>
        <v>0</v>
      </c>
      <c r="AA2304">
        <f>10</f>
        <v>10</v>
      </c>
    </row>
    <row r="2305" spans="1:27" x14ac:dyDescent="0.55000000000000004">
      <c r="A2305" s="10">
        <v>46082</v>
      </c>
      <c r="B2305" t="s">
        <v>11</v>
      </c>
      <c r="C2305" t="s">
        <v>25</v>
      </c>
      <c r="D2305" t="s">
        <v>20</v>
      </c>
      <c r="E2305" t="s">
        <v>28</v>
      </c>
      <c r="F2305" t="s">
        <v>30</v>
      </c>
      <c r="G2305" t="s">
        <v>16</v>
      </c>
      <c r="H2305">
        <v>8.6807171211881098</v>
      </c>
      <c r="J2305">
        <f t="shared" si="356"/>
        <v>2304</v>
      </c>
      <c r="K2305" t="str">
        <f t="shared" si="350"/>
        <v>OncorWest LZ</v>
      </c>
      <c r="L2305" s="10">
        <f t="shared" si="357"/>
        <v>45887</v>
      </c>
      <c r="M2305" s="10">
        <f t="shared" si="358"/>
        <v>46082</v>
      </c>
      <c r="N2305" t="str">
        <f t="shared" si="351"/>
        <v>NA</v>
      </c>
      <c r="O2305" t="str">
        <f t="shared" si="352"/>
        <v>MED</v>
      </c>
      <c r="P2305" t="str">
        <f t="shared" si="353"/>
        <v>APG&amp;E</v>
      </c>
      <c r="Q2305">
        <f t="shared" si="354"/>
        <v>60</v>
      </c>
      <c r="R2305">
        <v>0</v>
      </c>
      <c r="S2305">
        <f>200</f>
        <v>200</v>
      </c>
      <c r="T2305" s="9">
        <f t="shared" si="359"/>
        <v>86.807171211881098</v>
      </c>
      <c r="U2305">
        <f>0</f>
        <v>0</v>
      </c>
      <c r="V2305" s="9">
        <f t="shared" si="355"/>
        <v>86.807171211881098</v>
      </c>
      <c r="W2305" s="9">
        <f>0</f>
        <v>0</v>
      </c>
      <c r="X2305" s="9">
        <f>0</f>
        <v>0</v>
      </c>
      <c r="Y2305" s="9">
        <f>0</f>
        <v>0</v>
      </c>
      <c r="Z2305" s="9">
        <f>0</f>
        <v>0</v>
      </c>
      <c r="AA2305">
        <f>10</f>
        <v>10</v>
      </c>
    </row>
    <row r="2306" spans="1:27" x14ac:dyDescent="0.55000000000000004">
      <c r="A2306" s="10">
        <v>46113</v>
      </c>
      <c r="B2306" t="s">
        <v>11</v>
      </c>
      <c r="C2306" t="s">
        <v>25</v>
      </c>
      <c r="D2306" t="s">
        <v>20</v>
      </c>
      <c r="E2306" t="s">
        <v>28</v>
      </c>
      <c r="F2306" t="s">
        <v>15</v>
      </c>
      <c r="G2306" t="s">
        <v>16</v>
      </c>
      <c r="H2306">
        <v>8.2882097313483793</v>
      </c>
      <c r="J2306">
        <f t="shared" si="356"/>
        <v>2305</v>
      </c>
      <c r="K2306" t="str">
        <f t="shared" ref="K2306:K2369" si="360">CONCATENATE(C2306,D2306)</f>
        <v>OncorWest LZ</v>
      </c>
      <c r="L2306" s="10">
        <f t="shared" si="357"/>
        <v>45887</v>
      </c>
      <c r="M2306" s="10">
        <f t="shared" si="358"/>
        <v>46113</v>
      </c>
      <c r="N2306" t="str">
        <f t="shared" ref="N2306:N2369" si="361">IF(K2306="CenterpointHouston LZ","COAST",IF(K2306="OncorNorth LZ","NORTH",IF(K2306="AEP TX CENTRALSouth LZ","SOUTH",IF(K2306="AEP TX CentralWest LZ","WEST",IF(K2306="TNMPHouston LZ","TNMP","NA")))))</f>
        <v>NA</v>
      </c>
      <c r="O2306" t="str">
        <f t="shared" ref="O2306:O2369" si="362">IF(E2306="LO","LOW",IF(E2306="MED","MED",IF(E2306="HI","HIGH","NA")))</f>
        <v>MED</v>
      </c>
      <c r="P2306" t="str">
        <f t="shared" ref="P2306:P2369" si="363">IF(G2306="Fixed Price","APG&amp;E","NA")</f>
        <v>APG&amp;E</v>
      </c>
      <c r="Q2306">
        <f t="shared" ref="Q2306:Q2369" si="364">IF(F2306="12 Months",12,IF(F2306="24 Months",24,IF(F2306="36 Months",36,IF(F2306="48 Months",48,IF(F2306="60 Months",60,0)))))</f>
        <v>12</v>
      </c>
      <c r="R2306">
        <v>0</v>
      </c>
      <c r="S2306">
        <f>200</f>
        <v>200</v>
      </c>
      <c r="T2306" s="9">
        <f t="shared" si="359"/>
        <v>82.882097313483797</v>
      </c>
      <c r="U2306">
        <f>0</f>
        <v>0</v>
      </c>
      <c r="V2306" s="9">
        <f t="shared" ref="V2306:V2369" si="365">T2306+U2306</f>
        <v>82.882097313483797</v>
      </c>
      <c r="W2306" s="9">
        <f>0</f>
        <v>0</v>
      </c>
      <c r="X2306" s="9">
        <f>0</f>
        <v>0</v>
      </c>
      <c r="Y2306" s="9">
        <f>0</f>
        <v>0</v>
      </c>
      <c r="Z2306" s="9">
        <f>0</f>
        <v>0</v>
      </c>
      <c r="AA2306">
        <f>10</f>
        <v>10</v>
      </c>
    </row>
    <row r="2307" spans="1:27" x14ac:dyDescent="0.55000000000000004">
      <c r="A2307" s="10">
        <v>46113</v>
      </c>
      <c r="B2307" t="s">
        <v>11</v>
      </c>
      <c r="C2307" t="s">
        <v>25</v>
      </c>
      <c r="D2307" t="s">
        <v>20</v>
      </c>
      <c r="E2307" t="s">
        <v>28</v>
      </c>
      <c r="F2307" t="s">
        <v>17</v>
      </c>
      <c r="G2307" t="s">
        <v>16</v>
      </c>
      <c r="H2307">
        <v>8.4723564495979495</v>
      </c>
      <c r="J2307">
        <f t="shared" ref="J2307:J2370" si="366">J2306+1</f>
        <v>2306</v>
      </c>
      <c r="K2307" t="str">
        <f t="shared" si="360"/>
        <v>OncorWest LZ</v>
      </c>
      <c r="L2307" s="10">
        <f t="shared" ref="L2307:L2370" si="367">DATE(2025,8,18)</f>
        <v>45887</v>
      </c>
      <c r="M2307" s="10">
        <f t="shared" ref="M2307:M2370" si="368">A2307</f>
        <v>46113</v>
      </c>
      <c r="N2307" t="str">
        <f t="shared" si="361"/>
        <v>NA</v>
      </c>
      <c r="O2307" t="str">
        <f t="shared" si="362"/>
        <v>MED</v>
      </c>
      <c r="P2307" t="str">
        <f t="shared" si="363"/>
        <v>APG&amp;E</v>
      </c>
      <c r="Q2307">
        <f t="shared" si="364"/>
        <v>24</v>
      </c>
      <c r="R2307">
        <v>0</v>
      </c>
      <c r="S2307">
        <f>200</f>
        <v>200</v>
      </c>
      <c r="T2307" s="9">
        <f t="shared" ref="T2307:T2370" si="369">IF(N2307="",0,H2307*10)</f>
        <v>84.723564495979502</v>
      </c>
      <c r="U2307">
        <f>0</f>
        <v>0</v>
      </c>
      <c r="V2307" s="9">
        <f t="shared" si="365"/>
        <v>84.723564495979502</v>
      </c>
      <c r="W2307" s="9">
        <f>0</f>
        <v>0</v>
      </c>
      <c r="X2307" s="9">
        <f>0</f>
        <v>0</v>
      </c>
      <c r="Y2307" s="9">
        <f>0</f>
        <v>0</v>
      </c>
      <c r="Z2307" s="9">
        <f>0</f>
        <v>0</v>
      </c>
      <c r="AA2307">
        <f>10</f>
        <v>10</v>
      </c>
    </row>
    <row r="2308" spans="1:27" x14ac:dyDescent="0.55000000000000004">
      <c r="A2308" s="10">
        <v>46113</v>
      </c>
      <c r="B2308" t="s">
        <v>11</v>
      </c>
      <c r="C2308" t="s">
        <v>25</v>
      </c>
      <c r="D2308" t="s">
        <v>20</v>
      </c>
      <c r="E2308" t="s">
        <v>28</v>
      </c>
      <c r="F2308" t="s">
        <v>18</v>
      </c>
      <c r="G2308" t="s">
        <v>16</v>
      </c>
      <c r="H2308">
        <v>8.5015181391662509</v>
      </c>
      <c r="J2308">
        <f t="shared" si="366"/>
        <v>2307</v>
      </c>
      <c r="K2308" t="str">
        <f t="shared" si="360"/>
        <v>OncorWest LZ</v>
      </c>
      <c r="L2308" s="10">
        <f t="shared" si="367"/>
        <v>45887</v>
      </c>
      <c r="M2308" s="10">
        <f t="shared" si="368"/>
        <v>46113</v>
      </c>
      <c r="N2308" t="str">
        <f t="shared" si="361"/>
        <v>NA</v>
      </c>
      <c r="O2308" t="str">
        <f t="shared" si="362"/>
        <v>MED</v>
      </c>
      <c r="P2308" t="str">
        <f t="shared" si="363"/>
        <v>APG&amp;E</v>
      </c>
      <c r="Q2308">
        <f t="shared" si="364"/>
        <v>36</v>
      </c>
      <c r="R2308">
        <v>0</v>
      </c>
      <c r="S2308">
        <f>200</f>
        <v>200</v>
      </c>
      <c r="T2308" s="9">
        <f t="shared" si="369"/>
        <v>85.015181391662509</v>
      </c>
      <c r="U2308">
        <f>0</f>
        <v>0</v>
      </c>
      <c r="V2308" s="9">
        <f t="shared" si="365"/>
        <v>85.015181391662509</v>
      </c>
      <c r="W2308" s="9">
        <f>0</f>
        <v>0</v>
      </c>
      <c r="X2308" s="9">
        <f>0</f>
        <v>0</v>
      </c>
      <c r="Y2308" s="9">
        <f>0</f>
        <v>0</v>
      </c>
      <c r="Z2308" s="9">
        <f>0</f>
        <v>0</v>
      </c>
      <c r="AA2308">
        <f>10</f>
        <v>10</v>
      </c>
    </row>
    <row r="2309" spans="1:27" x14ac:dyDescent="0.55000000000000004">
      <c r="A2309" s="10">
        <v>46113</v>
      </c>
      <c r="B2309" t="s">
        <v>11</v>
      </c>
      <c r="C2309" t="s">
        <v>25</v>
      </c>
      <c r="D2309" t="s">
        <v>20</v>
      </c>
      <c r="E2309" t="s">
        <v>28</v>
      </c>
      <c r="F2309" t="s">
        <v>29</v>
      </c>
      <c r="G2309" t="s">
        <v>16</v>
      </c>
      <c r="H2309">
        <v>8.6156764022959091</v>
      </c>
      <c r="J2309">
        <f t="shared" si="366"/>
        <v>2308</v>
      </c>
      <c r="K2309" t="str">
        <f t="shared" si="360"/>
        <v>OncorWest LZ</v>
      </c>
      <c r="L2309" s="10">
        <f t="shared" si="367"/>
        <v>45887</v>
      </c>
      <c r="M2309" s="10">
        <f t="shared" si="368"/>
        <v>46113</v>
      </c>
      <c r="N2309" t="str">
        <f t="shared" si="361"/>
        <v>NA</v>
      </c>
      <c r="O2309" t="str">
        <f t="shared" si="362"/>
        <v>MED</v>
      </c>
      <c r="P2309" t="str">
        <f t="shared" si="363"/>
        <v>APG&amp;E</v>
      </c>
      <c r="Q2309">
        <f t="shared" si="364"/>
        <v>48</v>
      </c>
      <c r="R2309">
        <v>0</v>
      </c>
      <c r="S2309">
        <f>200</f>
        <v>200</v>
      </c>
      <c r="T2309" s="9">
        <f t="shared" si="369"/>
        <v>86.156764022959095</v>
      </c>
      <c r="U2309">
        <f>0</f>
        <v>0</v>
      </c>
      <c r="V2309" s="9">
        <f t="shared" si="365"/>
        <v>86.156764022959095</v>
      </c>
      <c r="W2309" s="9">
        <f>0</f>
        <v>0</v>
      </c>
      <c r="X2309" s="9">
        <f>0</f>
        <v>0</v>
      </c>
      <c r="Y2309" s="9">
        <f>0</f>
        <v>0</v>
      </c>
      <c r="Z2309" s="9">
        <f>0</f>
        <v>0</v>
      </c>
      <c r="AA2309">
        <f>10</f>
        <v>10</v>
      </c>
    </row>
    <row r="2310" spans="1:27" x14ac:dyDescent="0.55000000000000004">
      <c r="A2310" s="10">
        <v>46143</v>
      </c>
      <c r="B2310" t="s">
        <v>11</v>
      </c>
      <c r="C2310" t="s">
        <v>25</v>
      </c>
      <c r="D2310" t="s">
        <v>20</v>
      </c>
      <c r="E2310" t="s">
        <v>28</v>
      </c>
      <c r="F2310" t="s">
        <v>15</v>
      </c>
      <c r="G2310" t="s">
        <v>16</v>
      </c>
      <c r="H2310">
        <v>8.2950576518937602</v>
      </c>
      <c r="J2310">
        <f t="shared" si="366"/>
        <v>2309</v>
      </c>
      <c r="K2310" t="str">
        <f t="shared" si="360"/>
        <v>OncorWest LZ</v>
      </c>
      <c r="L2310" s="10">
        <f t="shared" si="367"/>
        <v>45887</v>
      </c>
      <c r="M2310" s="10">
        <f t="shared" si="368"/>
        <v>46143</v>
      </c>
      <c r="N2310" t="str">
        <f t="shared" si="361"/>
        <v>NA</v>
      </c>
      <c r="O2310" t="str">
        <f t="shared" si="362"/>
        <v>MED</v>
      </c>
      <c r="P2310" t="str">
        <f t="shared" si="363"/>
        <v>APG&amp;E</v>
      </c>
      <c r="Q2310">
        <f t="shared" si="364"/>
        <v>12</v>
      </c>
      <c r="R2310">
        <v>0</v>
      </c>
      <c r="S2310">
        <f>200</f>
        <v>200</v>
      </c>
      <c r="T2310" s="9">
        <f t="shared" si="369"/>
        <v>82.950576518937595</v>
      </c>
      <c r="U2310">
        <f>0</f>
        <v>0</v>
      </c>
      <c r="V2310" s="9">
        <f t="shared" si="365"/>
        <v>82.950576518937595</v>
      </c>
      <c r="W2310" s="9">
        <f>0</f>
        <v>0</v>
      </c>
      <c r="X2310" s="9">
        <f>0</f>
        <v>0</v>
      </c>
      <c r="Y2310" s="9">
        <f>0</f>
        <v>0</v>
      </c>
      <c r="Z2310" s="9">
        <f>0</f>
        <v>0</v>
      </c>
      <c r="AA2310">
        <f>10</f>
        <v>10</v>
      </c>
    </row>
    <row r="2311" spans="1:27" x14ac:dyDescent="0.55000000000000004">
      <c r="A2311" s="10">
        <v>46143</v>
      </c>
      <c r="B2311" t="s">
        <v>11</v>
      </c>
      <c r="C2311" t="s">
        <v>25</v>
      </c>
      <c r="D2311" t="s">
        <v>20</v>
      </c>
      <c r="E2311" t="s">
        <v>28</v>
      </c>
      <c r="F2311" t="s">
        <v>17</v>
      </c>
      <c r="G2311" t="s">
        <v>16</v>
      </c>
      <c r="H2311">
        <v>8.4808931414653603</v>
      </c>
      <c r="J2311">
        <f t="shared" si="366"/>
        <v>2310</v>
      </c>
      <c r="K2311" t="str">
        <f t="shared" si="360"/>
        <v>OncorWest LZ</v>
      </c>
      <c r="L2311" s="10">
        <f t="shared" si="367"/>
        <v>45887</v>
      </c>
      <c r="M2311" s="10">
        <f t="shared" si="368"/>
        <v>46143</v>
      </c>
      <c r="N2311" t="str">
        <f t="shared" si="361"/>
        <v>NA</v>
      </c>
      <c r="O2311" t="str">
        <f t="shared" si="362"/>
        <v>MED</v>
      </c>
      <c r="P2311" t="str">
        <f t="shared" si="363"/>
        <v>APG&amp;E</v>
      </c>
      <c r="Q2311">
        <f t="shared" si="364"/>
        <v>24</v>
      </c>
      <c r="R2311">
        <v>0</v>
      </c>
      <c r="S2311">
        <f>200</f>
        <v>200</v>
      </c>
      <c r="T2311" s="9">
        <f t="shared" si="369"/>
        <v>84.8089314146536</v>
      </c>
      <c r="U2311">
        <f>0</f>
        <v>0</v>
      </c>
      <c r="V2311" s="9">
        <f t="shared" si="365"/>
        <v>84.8089314146536</v>
      </c>
      <c r="W2311" s="9">
        <f>0</f>
        <v>0</v>
      </c>
      <c r="X2311" s="9">
        <f>0</f>
        <v>0</v>
      </c>
      <c r="Y2311" s="9">
        <f>0</f>
        <v>0</v>
      </c>
      <c r="Z2311" s="9">
        <f>0</f>
        <v>0</v>
      </c>
      <c r="AA2311">
        <f>10</f>
        <v>10</v>
      </c>
    </row>
    <row r="2312" spans="1:27" x14ac:dyDescent="0.55000000000000004">
      <c r="A2312" s="10">
        <v>46143</v>
      </c>
      <c r="B2312" t="s">
        <v>11</v>
      </c>
      <c r="C2312" t="s">
        <v>25</v>
      </c>
      <c r="D2312" t="s">
        <v>20</v>
      </c>
      <c r="E2312" t="s">
        <v>28</v>
      </c>
      <c r="F2312" t="s">
        <v>18</v>
      </c>
      <c r="G2312" t="s">
        <v>16</v>
      </c>
      <c r="H2312">
        <v>8.51023779365328</v>
      </c>
      <c r="J2312">
        <f t="shared" si="366"/>
        <v>2311</v>
      </c>
      <c r="K2312" t="str">
        <f t="shared" si="360"/>
        <v>OncorWest LZ</v>
      </c>
      <c r="L2312" s="10">
        <f t="shared" si="367"/>
        <v>45887</v>
      </c>
      <c r="M2312" s="10">
        <f t="shared" si="368"/>
        <v>46143</v>
      </c>
      <c r="N2312" t="str">
        <f t="shared" si="361"/>
        <v>NA</v>
      </c>
      <c r="O2312" t="str">
        <f t="shared" si="362"/>
        <v>MED</v>
      </c>
      <c r="P2312" t="str">
        <f t="shared" si="363"/>
        <v>APG&amp;E</v>
      </c>
      <c r="Q2312">
        <f t="shared" si="364"/>
        <v>36</v>
      </c>
      <c r="R2312">
        <v>0</v>
      </c>
      <c r="S2312">
        <f>200</f>
        <v>200</v>
      </c>
      <c r="T2312" s="9">
        <f t="shared" si="369"/>
        <v>85.102377936532804</v>
      </c>
      <c r="U2312">
        <f>0</f>
        <v>0</v>
      </c>
      <c r="V2312" s="9">
        <f t="shared" si="365"/>
        <v>85.102377936532804</v>
      </c>
      <c r="W2312" s="9">
        <f>0</f>
        <v>0</v>
      </c>
      <c r="X2312" s="9">
        <f>0</f>
        <v>0</v>
      </c>
      <c r="Y2312" s="9">
        <f>0</f>
        <v>0</v>
      </c>
      <c r="Z2312" s="9">
        <f>0</f>
        <v>0</v>
      </c>
      <c r="AA2312">
        <f>10</f>
        <v>10</v>
      </c>
    </row>
    <row r="2313" spans="1:27" x14ac:dyDescent="0.55000000000000004">
      <c r="A2313" s="10">
        <v>46143</v>
      </c>
      <c r="B2313" t="s">
        <v>11</v>
      </c>
      <c r="C2313" t="s">
        <v>25</v>
      </c>
      <c r="D2313" t="s">
        <v>20</v>
      </c>
      <c r="E2313" t="s">
        <v>28</v>
      </c>
      <c r="F2313" t="s">
        <v>29</v>
      </c>
      <c r="G2313" t="s">
        <v>16</v>
      </c>
      <c r="H2313">
        <v>8.6274336318475608</v>
      </c>
      <c r="J2313">
        <f t="shared" si="366"/>
        <v>2312</v>
      </c>
      <c r="K2313" t="str">
        <f t="shared" si="360"/>
        <v>OncorWest LZ</v>
      </c>
      <c r="L2313" s="10">
        <f t="shared" si="367"/>
        <v>45887</v>
      </c>
      <c r="M2313" s="10">
        <f t="shared" si="368"/>
        <v>46143</v>
      </c>
      <c r="N2313" t="str">
        <f t="shared" si="361"/>
        <v>NA</v>
      </c>
      <c r="O2313" t="str">
        <f t="shared" si="362"/>
        <v>MED</v>
      </c>
      <c r="P2313" t="str">
        <f t="shared" si="363"/>
        <v>APG&amp;E</v>
      </c>
      <c r="Q2313">
        <f t="shared" si="364"/>
        <v>48</v>
      </c>
      <c r="R2313">
        <v>0</v>
      </c>
      <c r="S2313">
        <f>200</f>
        <v>200</v>
      </c>
      <c r="T2313" s="9">
        <f t="shared" si="369"/>
        <v>86.274336318475605</v>
      </c>
      <c r="U2313">
        <f>0</f>
        <v>0</v>
      </c>
      <c r="V2313" s="9">
        <f t="shared" si="365"/>
        <v>86.274336318475605</v>
      </c>
      <c r="W2313" s="9">
        <f>0</f>
        <v>0</v>
      </c>
      <c r="X2313" s="9">
        <f>0</f>
        <v>0</v>
      </c>
      <c r="Y2313" s="9">
        <f>0</f>
        <v>0</v>
      </c>
      <c r="Z2313" s="9">
        <f>0</f>
        <v>0</v>
      </c>
      <c r="AA2313">
        <f>10</f>
        <v>10</v>
      </c>
    </row>
    <row r="2314" spans="1:27" x14ac:dyDescent="0.55000000000000004">
      <c r="A2314" s="10">
        <v>46174</v>
      </c>
      <c r="B2314" t="s">
        <v>11</v>
      </c>
      <c r="C2314" t="s">
        <v>25</v>
      </c>
      <c r="D2314" t="s">
        <v>20</v>
      </c>
      <c r="E2314" t="s">
        <v>28</v>
      </c>
      <c r="F2314" t="s">
        <v>15</v>
      </c>
      <c r="G2314" t="s">
        <v>16</v>
      </c>
      <c r="H2314">
        <v>8.3133128208200802</v>
      </c>
      <c r="J2314">
        <f t="shared" si="366"/>
        <v>2313</v>
      </c>
      <c r="K2314" t="str">
        <f t="shared" si="360"/>
        <v>OncorWest LZ</v>
      </c>
      <c r="L2314" s="10">
        <f t="shared" si="367"/>
        <v>45887</v>
      </c>
      <c r="M2314" s="10">
        <f t="shared" si="368"/>
        <v>46174</v>
      </c>
      <c r="N2314" t="str">
        <f t="shared" si="361"/>
        <v>NA</v>
      </c>
      <c r="O2314" t="str">
        <f t="shared" si="362"/>
        <v>MED</v>
      </c>
      <c r="P2314" t="str">
        <f t="shared" si="363"/>
        <v>APG&amp;E</v>
      </c>
      <c r="Q2314">
        <f t="shared" si="364"/>
        <v>12</v>
      </c>
      <c r="R2314">
        <v>0</v>
      </c>
      <c r="S2314">
        <f>200</f>
        <v>200</v>
      </c>
      <c r="T2314" s="9">
        <f t="shared" si="369"/>
        <v>83.133128208200802</v>
      </c>
      <c r="U2314">
        <f>0</f>
        <v>0</v>
      </c>
      <c r="V2314" s="9">
        <f t="shared" si="365"/>
        <v>83.133128208200802</v>
      </c>
      <c r="W2314" s="9">
        <f>0</f>
        <v>0</v>
      </c>
      <c r="X2314" s="9">
        <f>0</f>
        <v>0</v>
      </c>
      <c r="Y2314" s="9">
        <f>0</f>
        <v>0</v>
      </c>
      <c r="Z2314" s="9">
        <f>0</f>
        <v>0</v>
      </c>
      <c r="AA2314">
        <f>10</f>
        <v>10</v>
      </c>
    </row>
    <row r="2315" spans="1:27" x14ac:dyDescent="0.55000000000000004">
      <c r="A2315" s="10">
        <v>46174</v>
      </c>
      <c r="B2315" t="s">
        <v>11</v>
      </c>
      <c r="C2315" t="s">
        <v>25</v>
      </c>
      <c r="D2315" t="s">
        <v>20</v>
      </c>
      <c r="E2315" t="s">
        <v>28</v>
      </c>
      <c r="F2315" t="s">
        <v>17</v>
      </c>
      <c r="G2315" t="s">
        <v>16</v>
      </c>
      <c r="H2315">
        <v>8.4928009462009495</v>
      </c>
      <c r="J2315">
        <f t="shared" si="366"/>
        <v>2314</v>
      </c>
      <c r="K2315" t="str">
        <f t="shared" si="360"/>
        <v>OncorWest LZ</v>
      </c>
      <c r="L2315" s="10">
        <f t="shared" si="367"/>
        <v>45887</v>
      </c>
      <c r="M2315" s="10">
        <f t="shared" si="368"/>
        <v>46174</v>
      </c>
      <c r="N2315" t="str">
        <f t="shared" si="361"/>
        <v>NA</v>
      </c>
      <c r="O2315" t="str">
        <f t="shared" si="362"/>
        <v>MED</v>
      </c>
      <c r="P2315" t="str">
        <f t="shared" si="363"/>
        <v>APG&amp;E</v>
      </c>
      <c r="Q2315">
        <f t="shared" si="364"/>
        <v>24</v>
      </c>
      <c r="R2315">
        <v>0</v>
      </c>
      <c r="S2315">
        <f>200</f>
        <v>200</v>
      </c>
      <c r="T2315" s="9">
        <f t="shared" si="369"/>
        <v>84.928009462009499</v>
      </c>
      <c r="U2315">
        <f>0</f>
        <v>0</v>
      </c>
      <c r="V2315" s="9">
        <f t="shared" si="365"/>
        <v>84.928009462009499</v>
      </c>
      <c r="W2315" s="9">
        <f>0</f>
        <v>0</v>
      </c>
      <c r="X2315" s="9">
        <f>0</f>
        <v>0</v>
      </c>
      <c r="Y2315" s="9">
        <f>0</f>
        <v>0</v>
      </c>
      <c r="Z2315" s="9">
        <f>0</f>
        <v>0</v>
      </c>
      <c r="AA2315">
        <f>10</f>
        <v>10</v>
      </c>
    </row>
    <row r="2316" spans="1:27" x14ac:dyDescent="0.55000000000000004">
      <c r="A2316" s="10">
        <v>46174</v>
      </c>
      <c r="B2316" t="s">
        <v>11</v>
      </c>
      <c r="C2316" t="s">
        <v>25</v>
      </c>
      <c r="D2316" t="s">
        <v>20</v>
      </c>
      <c r="E2316" t="s">
        <v>28</v>
      </c>
      <c r="F2316" t="s">
        <v>18</v>
      </c>
      <c r="G2316" t="s">
        <v>16</v>
      </c>
      <c r="H2316">
        <v>8.5215017549850494</v>
      </c>
      <c r="J2316">
        <f t="shared" si="366"/>
        <v>2315</v>
      </c>
      <c r="K2316" t="str">
        <f t="shared" si="360"/>
        <v>OncorWest LZ</v>
      </c>
      <c r="L2316" s="10">
        <f t="shared" si="367"/>
        <v>45887</v>
      </c>
      <c r="M2316" s="10">
        <f t="shared" si="368"/>
        <v>46174</v>
      </c>
      <c r="N2316" t="str">
        <f t="shared" si="361"/>
        <v>NA</v>
      </c>
      <c r="O2316" t="str">
        <f t="shared" si="362"/>
        <v>MED</v>
      </c>
      <c r="P2316" t="str">
        <f t="shared" si="363"/>
        <v>APG&amp;E</v>
      </c>
      <c r="Q2316">
        <f t="shared" si="364"/>
        <v>36</v>
      </c>
      <c r="R2316">
        <v>0</v>
      </c>
      <c r="S2316">
        <f>200</f>
        <v>200</v>
      </c>
      <c r="T2316" s="9">
        <f t="shared" si="369"/>
        <v>85.215017549850501</v>
      </c>
      <c r="U2316">
        <f>0</f>
        <v>0</v>
      </c>
      <c r="V2316" s="9">
        <f t="shared" si="365"/>
        <v>85.215017549850501</v>
      </c>
      <c r="W2316" s="9">
        <f>0</f>
        <v>0</v>
      </c>
      <c r="X2316" s="9">
        <f>0</f>
        <v>0</v>
      </c>
      <c r="Y2316" s="9">
        <f>0</f>
        <v>0</v>
      </c>
      <c r="Z2316" s="9">
        <f>0</f>
        <v>0</v>
      </c>
      <c r="AA2316">
        <f>10</f>
        <v>10</v>
      </c>
    </row>
    <row r="2317" spans="1:27" x14ac:dyDescent="0.55000000000000004">
      <c r="A2317" s="10">
        <v>46174</v>
      </c>
      <c r="B2317" t="s">
        <v>11</v>
      </c>
      <c r="C2317" t="s">
        <v>25</v>
      </c>
      <c r="D2317" t="s">
        <v>20</v>
      </c>
      <c r="E2317" t="s">
        <v>28</v>
      </c>
      <c r="F2317" t="s">
        <v>29</v>
      </c>
      <c r="G2317" t="s">
        <v>16</v>
      </c>
      <c r="H2317">
        <v>8.6423795479401093</v>
      </c>
      <c r="J2317">
        <f t="shared" si="366"/>
        <v>2316</v>
      </c>
      <c r="K2317" t="str">
        <f t="shared" si="360"/>
        <v>OncorWest LZ</v>
      </c>
      <c r="L2317" s="10">
        <f t="shared" si="367"/>
        <v>45887</v>
      </c>
      <c r="M2317" s="10">
        <f t="shared" si="368"/>
        <v>46174</v>
      </c>
      <c r="N2317" t="str">
        <f t="shared" si="361"/>
        <v>NA</v>
      </c>
      <c r="O2317" t="str">
        <f t="shared" si="362"/>
        <v>MED</v>
      </c>
      <c r="P2317" t="str">
        <f t="shared" si="363"/>
        <v>APG&amp;E</v>
      </c>
      <c r="Q2317">
        <f t="shared" si="364"/>
        <v>48</v>
      </c>
      <c r="R2317">
        <v>0</v>
      </c>
      <c r="S2317">
        <f>200</f>
        <v>200</v>
      </c>
      <c r="T2317" s="9">
        <f t="shared" si="369"/>
        <v>86.423795479401093</v>
      </c>
      <c r="U2317">
        <f>0</f>
        <v>0</v>
      </c>
      <c r="V2317" s="9">
        <f t="shared" si="365"/>
        <v>86.423795479401093</v>
      </c>
      <c r="W2317" s="9">
        <f>0</f>
        <v>0</v>
      </c>
      <c r="X2317" s="9">
        <f>0</f>
        <v>0</v>
      </c>
      <c r="Y2317" s="9">
        <f>0</f>
        <v>0</v>
      </c>
      <c r="Z2317" s="9">
        <f>0</f>
        <v>0</v>
      </c>
      <c r="AA2317">
        <f>10</f>
        <v>10</v>
      </c>
    </row>
    <row r="2318" spans="1:27" x14ac:dyDescent="0.55000000000000004">
      <c r="A2318" s="10">
        <v>46204</v>
      </c>
      <c r="B2318" t="s">
        <v>11</v>
      </c>
      <c r="C2318" t="s">
        <v>25</v>
      </c>
      <c r="D2318" t="s">
        <v>20</v>
      </c>
      <c r="E2318" t="s">
        <v>28</v>
      </c>
      <c r="F2318" t="s">
        <v>15</v>
      </c>
      <c r="G2318" t="s">
        <v>16</v>
      </c>
      <c r="H2318">
        <v>8.3324940701366508</v>
      </c>
      <c r="J2318">
        <f t="shared" si="366"/>
        <v>2317</v>
      </c>
      <c r="K2318" t="str">
        <f t="shared" si="360"/>
        <v>OncorWest LZ</v>
      </c>
      <c r="L2318" s="10">
        <f t="shared" si="367"/>
        <v>45887</v>
      </c>
      <c r="M2318" s="10">
        <f t="shared" si="368"/>
        <v>46204</v>
      </c>
      <c r="N2318" t="str">
        <f t="shared" si="361"/>
        <v>NA</v>
      </c>
      <c r="O2318" t="str">
        <f t="shared" si="362"/>
        <v>MED</v>
      </c>
      <c r="P2318" t="str">
        <f t="shared" si="363"/>
        <v>APG&amp;E</v>
      </c>
      <c r="Q2318">
        <f t="shared" si="364"/>
        <v>12</v>
      </c>
      <c r="R2318">
        <v>0</v>
      </c>
      <c r="S2318">
        <f>200</f>
        <v>200</v>
      </c>
      <c r="T2318" s="9">
        <f t="shared" si="369"/>
        <v>83.324940701366501</v>
      </c>
      <c r="U2318">
        <f>0</f>
        <v>0</v>
      </c>
      <c r="V2318" s="9">
        <f t="shared" si="365"/>
        <v>83.324940701366501</v>
      </c>
      <c r="W2318" s="9">
        <f>0</f>
        <v>0</v>
      </c>
      <c r="X2318" s="9">
        <f>0</f>
        <v>0</v>
      </c>
      <c r="Y2318" s="9">
        <f>0</f>
        <v>0</v>
      </c>
      <c r="Z2318" s="9">
        <f>0</f>
        <v>0</v>
      </c>
      <c r="AA2318">
        <f>10</f>
        <v>10</v>
      </c>
    </row>
    <row r="2319" spans="1:27" x14ac:dyDescent="0.55000000000000004">
      <c r="A2319" s="10">
        <v>46204</v>
      </c>
      <c r="B2319" t="s">
        <v>11</v>
      </c>
      <c r="C2319" t="s">
        <v>25</v>
      </c>
      <c r="D2319" t="s">
        <v>20</v>
      </c>
      <c r="E2319" t="s">
        <v>28</v>
      </c>
      <c r="F2319" t="s">
        <v>17</v>
      </c>
      <c r="G2319" t="s">
        <v>16</v>
      </c>
      <c r="H2319">
        <v>8.5013884665056292</v>
      </c>
      <c r="J2319">
        <f t="shared" si="366"/>
        <v>2318</v>
      </c>
      <c r="K2319" t="str">
        <f t="shared" si="360"/>
        <v>OncorWest LZ</v>
      </c>
      <c r="L2319" s="10">
        <f t="shared" si="367"/>
        <v>45887</v>
      </c>
      <c r="M2319" s="10">
        <f t="shared" si="368"/>
        <v>46204</v>
      </c>
      <c r="N2319" t="str">
        <f t="shared" si="361"/>
        <v>NA</v>
      </c>
      <c r="O2319" t="str">
        <f t="shared" si="362"/>
        <v>MED</v>
      </c>
      <c r="P2319" t="str">
        <f t="shared" si="363"/>
        <v>APG&amp;E</v>
      </c>
      <c r="Q2319">
        <f t="shared" si="364"/>
        <v>24</v>
      </c>
      <c r="R2319">
        <v>0</v>
      </c>
      <c r="S2319">
        <f>200</f>
        <v>200</v>
      </c>
      <c r="T2319" s="9">
        <f t="shared" si="369"/>
        <v>85.013884665056295</v>
      </c>
      <c r="U2319">
        <f>0</f>
        <v>0</v>
      </c>
      <c r="V2319" s="9">
        <f t="shared" si="365"/>
        <v>85.013884665056295</v>
      </c>
      <c r="W2319" s="9">
        <f>0</f>
        <v>0</v>
      </c>
      <c r="X2319" s="9">
        <f>0</f>
        <v>0</v>
      </c>
      <c r="Y2319" s="9">
        <f>0</f>
        <v>0</v>
      </c>
      <c r="Z2319" s="9">
        <f>0</f>
        <v>0</v>
      </c>
      <c r="AA2319">
        <f>10</f>
        <v>10</v>
      </c>
    </row>
    <row r="2320" spans="1:27" x14ac:dyDescent="0.55000000000000004">
      <c r="A2320" s="10">
        <v>46204</v>
      </c>
      <c r="B2320" t="s">
        <v>11</v>
      </c>
      <c r="C2320" t="s">
        <v>25</v>
      </c>
      <c r="D2320" t="s">
        <v>20</v>
      </c>
      <c r="E2320" t="s">
        <v>28</v>
      </c>
      <c r="F2320" t="s">
        <v>18</v>
      </c>
      <c r="G2320" t="s">
        <v>16</v>
      </c>
      <c r="H2320">
        <v>8.5322364614937296</v>
      </c>
      <c r="J2320">
        <f t="shared" si="366"/>
        <v>2319</v>
      </c>
      <c r="K2320" t="str">
        <f t="shared" si="360"/>
        <v>OncorWest LZ</v>
      </c>
      <c r="L2320" s="10">
        <f t="shared" si="367"/>
        <v>45887</v>
      </c>
      <c r="M2320" s="10">
        <f t="shared" si="368"/>
        <v>46204</v>
      </c>
      <c r="N2320" t="str">
        <f t="shared" si="361"/>
        <v>NA</v>
      </c>
      <c r="O2320" t="str">
        <f t="shared" si="362"/>
        <v>MED</v>
      </c>
      <c r="P2320" t="str">
        <f t="shared" si="363"/>
        <v>APG&amp;E</v>
      </c>
      <c r="Q2320">
        <f t="shared" si="364"/>
        <v>36</v>
      </c>
      <c r="R2320">
        <v>0</v>
      </c>
      <c r="S2320">
        <f>200</f>
        <v>200</v>
      </c>
      <c r="T2320" s="9">
        <f t="shared" si="369"/>
        <v>85.3223646149373</v>
      </c>
      <c r="U2320">
        <f>0</f>
        <v>0</v>
      </c>
      <c r="V2320" s="9">
        <f t="shared" si="365"/>
        <v>85.3223646149373</v>
      </c>
      <c r="W2320" s="9">
        <f>0</f>
        <v>0</v>
      </c>
      <c r="X2320" s="9">
        <f>0</f>
        <v>0</v>
      </c>
      <c r="Y2320" s="9">
        <f>0</f>
        <v>0</v>
      </c>
      <c r="Z2320" s="9">
        <f>0</f>
        <v>0</v>
      </c>
      <c r="AA2320">
        <f>10</f>
        <v>10</v>
      </c>
    </row>
    <row r="2321" spans="1:27" x14ac:dyDescent="0.55000000000000004">
      <c r="A2321" s="10">
        <v>46204</v>
      </c>
      <c r="B2321" t="s">
        <v>11</v>
      </c>
      <c r="C2321" t="s">
        <v>25</v>
      </c>
      <c r="D2321" t="s">
        <v>20</v>
      </c>
      <c r="E2321" t="s">
        <v>28</v>
      </c>
      <c r="F2321" t="s">
        <v>29</v>
      </c>
      <c r="G2321" t="s">
        <v>16</v>
      </c>
      <c r="H2321">
        <v>8.6512211066769602</v>
      </c>
      <c r="J2321">
        <f t="shared" si="366"/>
        <v>2320</v>
      </c>
      <c r="K2321" t="str">
        <f t="shared" si="360"/>
        <v>OncorWest LZ</v>
      </c>
      <c r="L2321" s="10">
        <f t="shared" si="367"/>
        <v>45887</v>
      </c>
      <c r="M2321" s="10">
        <f t="shared" si="368"/>
        <v>46204</v>
      </c>
      <c r="N2321" t="str">
        <f t="shared" si="361"/>
        <v>NA</v>
      </c>
      <c r="O2321" t="str">
        <f t="shared" si="362"/>
        <v>MED</v>
      </c>
      <c r="P2321" t="str">
        <f t="shared" si="363"/>
        <v>APG&amp;E</v>
      </c>
      <c r="Q2321">
        <f t="shared" si="364"/>
        <v>48</v>
      </c>
      <c r="R2321">
        <v>0</v>
      </c>
      <c r="S2321">
        <f>200</f>
        <v>200</v>
      </c>
      <c r="T2321" s="9">
        <f t="shared" si="369"/>
        <v>86.512211066769595</v>
      </c>
      <c r="U2321">
        <f>0</f>
        <v>0</v>
      </c>
      <c r="V2321" s="9">
        <f t="shared" si="365"/>
        <v>86.512211066769595</v>
      </c>
      <c r="W2321" s="9">
        <f>0</f>
        <v>0</v>
      </c>
      <c r="X2321" s="9">
        <f>0</f>
        <v>0</v>
      </c>
      <c r="Y2321" s="9">
        <f>0</f>
        <v>0</v>
      </c>
      <c r="Z2321" s="9">
        <f>0</f>
        <v>0</v>
      </c>
      <c r="AA2321">
        <f>10</f>
        <v>10</v>
      </c>
    </row>
    <row r="2322" spans="1:27" x14ac:dyDescent="0.55000000000000004">
      <c r="A2322" s="10">
        <v>46235</v>
      </c>
      <c r="B2322" t="s">
        <v>11</v>
      </c>
      <c r="C2322" t="s">
        <v>25</v>
      </c>
      <c r="D2322" t="s">
        <v>20</v>
      </c>
      <c r="E2322" t="s">
        <v>28</v>
      </c>
      <c r="F2322" t="s">
        <v>15</v>
      </c>
      <c r="G2322" t="s">
        <v>16</v>
      </c>
      <c r="H2322">
        <v>8.3738737895177593</v>
      </c>
      <c r="J2322">
        <f t="shared" si="366"/>
        <v>2321</v>
      </c>
      <c r="K2322" t="str">
        <f t="shared" si="360"/>
        <v>OncorWest LZ</v>
      </c>
      <c r="L2322" s="10">
        <f t="shared" si="367"/>
        <v>45887</v>
      </c>
      <c r="M2322" s="10">
        <f t="shared" si="368"/>
        <v>46235</v>
      </c>
      <c r="N2322" t="str">
        <f t="shared" si="361"/>
        <v>NA</v>
      </c>
      <c r="O2322" t="str">
        <f t="shared" si="362"/>
        <v>MED</v>
      </c>
      <c r="P2322" t="str">
        <f t="shared" si="363"/>
        <v>APG&amp;E</v>
      </c>
      <c r="Q2322">
        <f t="shared" si="364"/>
        <v>12</v>
      </c>
      <c r="R2322">
        <v>0</v>
      </c>
      <c r="S2322">
        <f>200</f>
        <v>200</v>
      </c>
      <c r="T2322" s="9">
        <f t="shared" si="369"/>
        <v>83.738737895177593</v>
      </c>
      <c r="U2322">
        <f>0</f>
        <v>0</v>
      </c>
      <c r="V2322" s="9">
        <f t="shared" si="365"/>
        <v>83.738737895177593</v>
      </c>
      <c r="W2322" s="9">
        <f>0</f>
        <v>0</v>
      </c>
      <c r="X2322" s="9">
        <f>0</f>
        <v>0</v>
      </c>
      <c r="Y2322" s="9">
        <f>0</f>
        <v>0</v>
      </c>
      <c r="Z2322" s="9">
        <f>0</f>
        <v>0</v>
      </c>
      <c r="AA2322">
        <f>10</f>
        <v>10</v>
      </c>
    </row>
    <row r="2323" spans="1:27" x14ac:dyDescent="0.55000000000000004">
      <c r="A2323" s="10">
        <v>46235</v>
      </c>
      <c r="B2323" t="s">
        <v>11</v>
      </c>
      <c r="C2323" t="s">
        <v>25</v>
      </c>
      <c r="D2323" t="s">
        <v>20</v>
      </c>
      <c r="E2323" t="s">
        <v>28</v>
      </c>
      <c r="F2323" t="s">
        <v>17</v>
      </c>
      <c r="G2323" t="s">
        <v>16</v>
      </c>
      <c r="H2323">
        <v>8.5234576779287003</v>
      </c>
      <c r="J2323">
        <f t="shared" si="366"/>
        <v>2322</v>
      </c>
      <c r="K2323" t="str">
        <f t="shared" si="360"/>
        <v>OncorWest LZ</v>
      </c>
      <c r="L2323" s="10">
        <f t="shared" si="367"/>
        <v>45887</v>
      </c>
      <c r="M2323" s="10">
        <f t="shared" si="368"/>
        <v>46235</v>
      </c>
      <c r="N2323" t="str">
        <f t="shared" si="361"/>
        <v>NA</v>
      </c>
      <c r="O2323" t="str">
        <f t="shared" si="362"/>
        <v>MED</v>
      </c>
      <c r="P2323" t="str">
        <f t="shared" si="363"/>
        <v>APG&amp;E</v>
      </c>
      <c r="Q2323">
        <f t="shared" si="364"/>
        <v>24</v>
      </c>
      <c r="R2323">
        <v>0</v>
      </c>
      <c r="S2323">
        <f>200</f>
        <v>200</v>
      </c>
      <c r="T2323" s="9">
        <f t="shared" si="369"/>
        <v>85.234576779287011</v>
      </c>
      <c r="U2323">
        <f>0</f>
        <v>0</v>
      </c>
      <c r="V2323" s="9">
        <f t="shared" si="365"/>
        <v>85.234576779287011</v>
      </c>
      <c r="W2323" s="9">
        <f>0</f>
        <v>0</v>
      </c>
      <c r="X2323" s="9">
        <f>0</f>
        <v>0</v>
      </c>
      <c r="Y2323" s="9">
        <f>0</f>
        <v>0</v>
      </c>
      <c r="Z2323" s="9">
        <f>0</f>
        <v>0</v>
      </c>
      <c r="AA2323">
        <f>10</f>
        <v>10</v>
      </c>
    </row>
    <row r="2324" spans="1:27" x14ac:dyDescent="0.55000000000000004">
      <c r="A2324" s="10">
        <v>46235</v>
      </c>
      <c r="B2324" t="s">
        <v>11</v>
      </c>
      <c r="C2324" t="s">
        <v>25</v>
      </c>
      <c r="D2324" t="s">
        <v>20</v>
      </c>
      <c r="E2324" t="s">
        <v>28</v>
      </c>
      <c r="F2324" t="s">
        <v>18</v>
      </c>
      <c r="G2324" t="s">
        <v>16</v>
      </c>
      <c r="H2324">
        <v>8.5535117955842495</v>
      </c>
      <c r="J2324">
        <f t="shared" si="366"/>
        <v>2323</v>
      </c>
      <c r="K2324" t="str">
        <f t="shared" si="360"/>
        <v>OncorWest LZ</v>
      </c>
      <c r="L2324" s="10">
        <f t="shared" si="367"/>
        <v>45887</v>
      </c>
      <c r="M2324" s="10">
        <f t="shared" si="368"/>
        <v>46235</v>
      </c>
      <c r="N2324" t="str">
        <f t="shared" si="361"/>
        <v>NA</v>
      </c>
      <c r="O2324" t="str">
        <f t="shared" si="362"/>
        <v>MED</v>
      </c>
      <c r="P2324" t="str">
        <f t="shared" si="363"/>
        <v>APG&amp;E</v>
      </c>
      <c r="Q2324">
        <f t="shared" si="364"/>
        <v>36</v>
      </c>
      <c r="R2324">
        <v>0</v>
      </c>
      <c r="S2324">
        <f>200</f>
        <v>200</v>
      </c>
      <c r="T2324" s="9">
        <f t="shared" si="369"/>
        <v>85.535117955842495</v>
      </c>
      <c r="U2324">
        <f>0</f>
        <v>0</v>
      </c>
      <c r="V2324" s="9">
        <f t="shared" si="365"/>
        <v>85.535117955842495</v>
      </c>
      <c r="W2324" s="9">
        <f>0</f>
        <v>0</v>
      </c>
      <c r="X2324" s="9">
        <f>0</f>
        <v>0</v>
      </c>
      <c r="Y2324" s="9">
        <f>0</f>
        <v>0</v>
      </c>
      <c r="Z2324" s="9">
        <f>0</f>
        <v>0</v>
      </c>
      <c r="AA2324">
        <f>10</f>
        <v>10</v>
      </c>
    </row>
    <row r="2325" spans="1:27" x14ac:dyDescent="0.55000000000000004">
      <c r="A2325" s="10">
        <v>46235</v>
      </c>
      <c r="B2325" t="s">
        <v>11</v>
      </c>
      <c r="C2325" t="s">
        <v>25</v>
      </c>
      <c r="D2325" t="s">
        <v>20</v>
      </c>
      <c r="E2325" t="s">
        <v>28</v>
      </c>
      <c r="F2325" t="s">
        <v>29</v>
      </c>
      <c r="G2325" t="s">
        <v>16</v>
      </c>
      <c r="H2325">
        <v>8.6655042362297294</v>
      </c>
      <c r="J2325">
        <f t="shared" si="366"/>
        <v>2324</v>
      </c>
      <c r="K2325" t="str">
        <f t="shared" si="360"/>
        <v>OncorWest LZ</v>
      </c>
      <c r="L2325" s="10">
        <f t="shared" si="367"/>
        <v>45887</v>
      </c>
      <c r="M2325" s="10">
        <f t="shared" si="368"/>
        <v>46235</v>
      </c>
      <c r="N2325" t="str">
        <f t="shared" si="361"/>
        <v>NA</v>
      </c>
      <c r="O2325" t="str">
        <f t="shared" si="362"/>
        <v>MED</v>
      </c>
      <c r="P2325" t="str">
        <f t="shared" si="363"/>
        <v>APG&amp;E</v>
      </c>
      <c r="Q2325">
        <f t="shared" si="364"/>
        <v>48</v>
      </c>
      <c r="R2325">
        <v>0</v>
      </c>
      <c r="S2325">
        <f>200</f>
        <v>200</v>
      </c>
      <c r="T2325" s="9">
        <f t="shared" si="369"/>
        <v>86.655042362297294</v>
      </c>
      <c r="U2325">
        <f>0</f>
        <v>0</v>
      </c>
      <c r="V2325" s="9">
        <f t="shared" si="365"/>
        <v>86.655042362297294</v>
      </c>
      <c r="W2325" s="9">
        <f>0</f>
        <v>0</v>
      </c>
      <c r="X2325" s="9">
        <f>0</f>
        <v>0</v>
      </c>
      <c r="Y2325" s="9">
        <f>0</f>
        <v>0</v>
      </c>
      <c r="Z2325" s="9">
        <f>0</f>
        <v>0</v>
      </c>
      <c r="AA2325">
        <f>10</f>
        <v>10</v>
      </c>
    </row>
    <row r="2326" spans="1:27" x14ac:dyDescent="0.55000000000000004">
      <c r="A2326" s="10">
        <v>46266</v>
      </c>
      <c r="B2326" t="s">
        <v>11</v>
      </c>
      <c r="C2326" t="s">
        <v>25</v>
      </c>
      <c r="D2326" t="s">
        <v>20</v>
      </c>
      <c r="E2326" t="s">
        <v>28</v>
      </c>
      <c r="F2326" t="s">
        <v>15</v>
      </c>
      <c r="G2326" t="s">
        <v>16</v>
      </c>
      <c r="H2326">
        <v>8.3819595830001408</v>
      </c>
      <c r="J2326">
        <f t="shared" si="366"/>
        <v>2325</v>
      </c>
      <c r="K2326" t="str">
        <f t="shared" si="360"/>
        <v>OncorWest LZ</v>
      </c>
      <c r="L2326" s="10">
        <f t="shared" si="367"/>
        <v>45887</v>
      </c>
      <c r="M2326" s="10">
        <f t="shared" si="368"/>
        <v>46266</v>
      </c>
      <c r="N2326" t="str">
        <f t="shared" si="361"/>
        <v>NA</v>
      </c>
      <c r="O2326" t="str">
        <f t="shared" si="362"/>
        <v>MED</v>
      </c>
      <c r="P2326" t="str">
        <f t="shared" si="363"/>
        <v>APG&amp;E</v>
      </c>
      <c r="Q2326">
        <f t="shared" si="364"/>
        <v>12</v>
      </c>
      <c r="R2326">
        <v>0</v>
      </c>
      <c r="S2326">
        <f>200</f>
        <v>200</v>
      </c>
      <c r="T2326" s="9">
        <f t="shared" si="369"/>
        <v>83.819595830001404</v>
      </c>
      <c r="U2326">
        <f>0</f>
        <v>0</v>
      </c>
      <c r="V2326" s="9">
        <f t="shared" si="365"/>
        <v>83.819595830001404</v>
      </c>
      <c r="W2326" s="9">
        <f>0</f>
        <v>0</v>
      </c>
      <c r="X2326" s="9">
        <f>0</f>
        <v>0</v>
      </c>
      <c r="Y2326" s="9">
        <f>0</f>
        <v>0</v>
      </c>
      <c r="Z2326" s="9">
        <f>0</f>
        <v>0</v>
      </c>
      <c r="AA2326">
        <f>10</f>
        <v>10</v>
      </c>
    </row>
    <row r="2327" spans="1:27" x14ac:dyDescent="0.55000000000000004">
      <c r="A2327" s="10">
        <v>46266</v>
      </c>
      <c r="B2327" t="s">
        <v>11</v>
      </c>
      <c r="C2327" t="s">
        <v>25</v>
      </c>
      <c r="D2327" t="s">
        <v>20</v>
      </c>
      <c r="E2327" t="s">
        <v>28</v>
      </c>
      <c r="F2327" t="s">
        <v>17</v>
      </c>
      <c r="G2327" t="s">
        <v>16</v>
      </c>
      <c r="H2327">
        <v>8.5024531867830202</v>
      </c>
      <c r="J2327">
        <f t="shared" si="366"/>
        <v>2326</v>
      </c>
      <c r="K2327" t="str">
        <f t="shared" si="360"/>
        <v>OncorWest LZ</v>
      </c>
      <c r="L2327" s="10">
        <f t="shared" si="367"/>
        <v>45887</v>
      </c>
      <c r="M2327" s="10">
        <f t="shared" si="368"/>
        <v>46266</v>
      </c>
      <c r="N2327" t="str">
        <f t="shared" si="361"/>
        <v>NA</v>
      </c>
      <c r="O2327" t="str">
        <f t="shared" si="362"/>
        <v>MED</v>
      </c>
      <c r="P2327" t="str">
        <f t="shared" si="363"/>
        <v>APG&amp;E</v>
      </c>
      <c r="Q2327">
        <f t="shared" si="364"/>
        <v>24</v>
      </c>
      <c r="R2327">
        <v>0</v>
      </c>
      <c r="S2327">
        <f>200</f>
        <v>200</v>
      </c>
      <c r="T2327" s="9">
        <f t="shared" si="369"/>
        <v>85.024531867830206</v>
      </c>
      <c r="U2327">
        <f>0</f>
        <v>0</v>
      </c>
      <c r="V2327" s="9">
        <f t="shared" si="365"/>
        <v>85.024531867830206</v>
      </c>
      <c r="W2327" s="9">
        <f>0</f>
        <v>0</v>
      </c>
      <c r="X2327" s="9">
        <f>0</f>
        <v>0</v>
      </c>
      <c r="Y2327" s="9">
        <f>0</f>
        <v>0</v>
      </c>
      <c r="Z2327" s="9">
        <f>0</f>
        <v>0</v>
      </c>
      <c r="AA2327">
        <f>10</f>
        <v>10</v>
      </c>
    </row>
    <row r="2328" spans="1:27" x14ac:dyDescent="0.55000000000000004">
      <c r="A2328" s="10">
        <v>46266</v>
      </c>
      <c r="B2328" t="s">
        <v>11</v>
      </c>
      <c r="C2328" t="s">
        <v>25</v>
      </c>
      <c r="D2328" t="s">
        <v>20</v>
      </c>
      <c r="E2328" t="s">
        <v>28</v>
      </c>
      <c r="F2328" t="s">
        <v>18</v>
      </c>
      <c r="G2328" t="s">
        <v>16</v>
      </c>
      <c r="H2328">
        <v>8.5446688330214098</v>
      </c>
      <c r="J2328">
        <f t="shared" si="366"/>
        <v>2327</v>
      </c>
      <c r="K2328" t="str">
        <f t="shared" si="360"/>
        <v>OncorWest LZ</v>
      </c>
      <c r="L2328" s="10">
        <f t="shared" si="367"/>
        <v>45887</v>
      </c>
      <c r="M2328" s="10">
        <f t="shared" si="368"/>
        <v>46266</v>
      </c>
      <c r="N2328" t="str">
        <f t="shared" si="361"/>
        <v>NA</v>
      </c>
      <c r="O2328" t="str">
        <f t="shared" si="362"/>
        <v>MED</v>
      </c>
      <c r="P2328" t="str">
        <f t="shared" si="363"/>
        <v>APG&amp;E</v>
      </c>
      <c r="Q2328">
        <f t="shared" si="364"/>
        <v>36</v>
      </c>
      <c r="R2328">
        <v>0</v>
      </c>
      <c r="S2328">
        <f>200</f>
        <v>200</v>
      </c>
      <c r="T2328" s="9">
        <f t="shared" si="369"/>
        <v>85.446688330214101</v>
      </c>
      <c r="U2328">
        <f>0</f>
        <v>0</v>
      </c>
      <c r="V2328" s="9">
        <f t="shared" si="365"/>
        <v>85.446688330214101</v>
      </c>
      <c r="W2328" s="9">
        <f>0</f>
        <v>0</v>
      </c>
      <c r="X2328" s="9">
        <f>0</f>
        <v>0</v>
      </c>
      <c r="Y2328" s="9">
        <f>0</f>
        <v>0</v>
      </c>
      <c r="Z2328" s="9">
        <f>0</f>
        <v>0</v>
      </c>
      <c r="AA2328">
        <f>10</f>
        <v>10</v>
      </c>
    </row>
    <row r="2329" spans="1:27" x14ac:dyDescent="0.55000000000000004">
      <c r="A2329" s="10">
        <v>46266</v>
      </c>
      <c r="B2329" t="s">
        <v>11</v>
      </c>
      <c r="C2329" t="s">
        <v>25</v>
      </c>
      <c r="D2329" t="s">
        <v>20</v>
      </c>
      <c r="E2329" t="s">
        <v>28</v>
      </c>
      <c r="F2329" t="s">
        <v>29</v>
      </c>
      <c r="G2329" t="s">
        <v>16</v>
      </c>
      <c r="H2329">
        <v>8.6518912277911504</v>
      </c>
      <c r="J2329">
        <f t="shared" si="366"/>
        <v>2328</v>
      </c>
      <c r="K2329" t="str">
        <f t="shared" si="360"/>
        <v>OncorWest LZ</v>
      </c>
      <c r="L2329" s="10">
        <f t="shared" si="367"/>
        <v>45887</v>
      </c>
      <c r="M2329" s="10">
        <f t="shared" si="368"/>
        <v>46266</v>
      </c>
      <c r="N2329" t="str">
        <f t="shared" si="361"/>
        <v>NA</v>
      </c>
      <c r="O2329" t="str">
        <f t="shared" si="362"/>
        <v>MED</v>
      </c>
      <c r="P2329" t="str">
        <f t="shared" si="363"/>
        <v>APG&amp;E</v>
      </c>
      <c r="Q2329">
        <f t="shared" si="364"/>
        <v>48</v>
      </c>
      <c r="R2329">
        <v>0</v>
      </c>
      <c r="S2329">
        <f>200</f>
        <v>200</v>
      </c>
      <c r="T2329" s="9">
        <f t="shared" si="369"/>
        <v>86.518912277911511</v>
      </c>
      <c r="U2329">
        <f>0</f>
        <v>0</v>
      </c>
      <c r="V2329" s="9">
        <f t="shared" si="365"/>
        <v>86.518912277911511</v>
      </c>
      <c r="W2329" s="9">
        <f>0</f>
        <v>0</v>
      </c>
      <c r="X2329" s="9">
        <f>0</f>
        <v>0</v>
      </c>
      <c r="Y2329" s="9">
        <f>0</f>
        <v>0</v>
      </c>
      <c r="Z2329" s="9">
        <f>0</f>
        <v>0</v>
      </c>
      <c r="AA2329">
        <f>10</f>
        <v>10</v>
      </c>
    </row>
    <row r="2330" spans="1:27" x14ac:dyDescent="0.55000000000000004">
      <c r="A2330" s="10">
        <v>46296</v>
      </c>
      <c r="B2330" t="s">
        <v>11</v>
      </c>
      <c r="C2330" t="s">
        <v>25</v>
      </c>
      <c r="D2330" t="s">
        <v>20</v>
      </c>
      <c r="E2330" t="s">
        <v>28</v>
      </c>
      <c r="F2330" t="s">
        <v>15</v>
      </c>
      <c r="G2330" t="s">
        <v>16</v>
      </c>
      <c r="H2330">
        <v>8.4139065247556299</v>
      </c>
      <c r="J2330">
        <f t="shared" si="366"/>
        <v>2329</v>
      </c>
      <c r="K2330" t="str">
        <f t="shared" si="360"/>
        <v>OncorWest LZ</v>
      </c>
      <c r="L2330" s="10">
        <f t="shared" si="367"/>
        <v>45887</v>
      </c>
      <c r="M2330" s="10">
        <f t="shared" si="368"/>
        <v>46296</v>
      </c>
      <c r="N2330" t="str">
        <f t="shared" si="361"/>
        <v>NA</v>
      </c>
      <c r="O2330" t="str">
        <f t="shared" si="362"/>
        <v>MED</v>
      </c>
      <c r="P2330" t="str">
        <f t="shared" si="363"/>
        <v>APG&amp;E</v>
      </c>
      <c r="Q2330">
        <f t="shared" si="364"/>
        <v>12</v>
      </c>
      <c r="R2330">
        <v>0</v>
      </c>
      <c r="S2330">
        <f>200</f>
        <v>200</v>
      </c>
      <c r="T2330" s="9">
        <f t="shared" si="369"/>
        <v>84.139065247556303</v>
      </c>
      <c r="U2330">
        <f>0</f>
        <v>0</v>
      </c>
      <c r="V2330" s="9">
        <f t="shared" si="365"/>
        <v>84.139065247556303</v>
      </c>
      <c r="W2330" s="9">
        <f>0</f>
        <v>0</v>
      </c>
      <c r="X2330" s="9">
        <f>0</f>
        <v>0</v>
      </c>
      <c r="Y2330" s="9">
        <f>0</f>
        <v>0</v>
      </c>
      <c r="Z2330" s="9">
        <f>0</f>
        <v>0</v>
      </c>
      <c r="AA2330">
        <f>10</f>
        <v>10</v>
      </c>
    </row>
    <row r="2331" spans="1:27" x14ac:dyDescent="0.55000000000000004">
      <c r="A2331" s="10">
        <v>46296</v>
      </c>
      <c r="B2331" t="s">
        <v>11</v>
      </c>
      <c r="C2331" t="s">
        <v>25</v>
      </c>
      <c r="D2331" t="s">
        <v>20</v>
      </c>
      <c r="E2331" t="s">
        <v>28</v>
      </c>
      <c r="F2331" t="s">
        <v>17</v>
      </c>
      <c r="G2331" t="s">
        <v>16</v>
      </c>
      <c r="H2331">
        <v>8.51222460742121</v>
      </c>
      <c r="J2331">
        <f t="shared" si="366"/>
        <v>2330</v>
      </c>
      <c r="K2331" t="str">
        <f t="shared" si="360"/>
        <v>OncorWest LZ</v>
      </c>
      <c r="L2331" s="10">
        <f t="shared" si="367"/>
        <v>45887</v>
      </c>
      <c r="M2331" s="10">
        <f t="shared" si="368"/>
        <v>46296</v>
      </c>
      <c r="N2331" t="str">
        <f t="shared" si="361"/>
        <v>NA</v>
      </c>
      <c r="O2331" t="str">
        <f t="shared" si="362"/>
        <v>MED</v>
      </c>
      <c r="P2331" t="str">
        <f t="shared" si="363"/>
        <v>APG&amp;E</v>
      </c>
      <c r="Q2331">
        <f t="shared" si="364"/>
        <v>24</v>
      </c>
      <c r="R2331">
        <v>0</v>
      </c>
      <c r="S2331">
        <f>200</f>
        <v>200</v>
      </c>
      <c r="T2331" s="9">
        <f t="shared" si="369"/>
        <v>85.1222460742121</v>
      </c>
      <c r="U2331">
        <f>0</f>
        <v>0</v>
      </c>
      <c r="V2331" s="9">
        <f t="shared" si="365"/>
        <v>85.1222460742121</v>
      </c>
      <c r="W2331" s="9">
        <f>0</f>
        <v>0</v>
      </c>
      <c r="X2331" s="9">
        <f>0</f>
        <v>0</v>
      </c>
      <c r="Y2331" s="9">
        <f>0</f>
        <v>0</v>
      </c>
      <c r="Z2331" s="9">
        <f>0</f>
        <v>0</v>
      </c>
      <c r="AA2331">
        <f>10</f>
        <v>10</v>
      </c>
    </row>
    <row r="2332" spans="1:27" x14ac:dyDescent="0.55000000000000004">
      <c r="A2332" s="10">
        <v>46296</v>
      </c>
      <c r="B2332" t="s">
        <v>11</v>
      </c>
      <c r="C2332" t="s">
        <v>25</v>
      </c>
      <c r="D2332" t="s">
        <v>20</v>
      </c>
      <c r="E2332" t="s">
        <v>28</v>
      </c>
      <c r="F2332" t="s">
        <v>18</v>
      </c>
      <c r="G2332" t="s">
        <v>16</v>
      </c>
      <c r="H2332">
        <v>8.5520501948294907</v>
      </c>
      <c r="J2332">
        <f t="shared" si="366"/>
        <v>2331</v>
      </c>
      <c r="K2332" t="str">
        <f t="shared" si="360"/>
        <v>OncorWest LZ</v>
      </c>
      <c r="L2332" s="10">
        <f t="shared" si="367"/>
        <v>45887</v>
      </c>
      <c r="M2332" s="10">
        <f t="shared" si="368"/>
        <v>46296</v>
      </c>
      <c r="N2332" t="str">
        <f t="shared" si="361"/>
        <v>NA</v>
      </c>
      <c r="O2332" t="str">
        <f t="shared" si="362"/>
        <v>MED</v>
      </c>
      <c r="P2332" t="str">
        <f t="shared" si="363"/>
        <v>APG&amp;E</v>
      </c>
      <c r="Q2332">
        <f t="shared" si="364"/>
        <v>36</v>
      </c>
      <c r="R2332">
        <v>0</v>
      </c>
      <c r="S2332">
        <f>200</f>
        <v>200</v>
      </c>
      <c r="T2332" s="9">
        <f t="shared" si="369"/>
        <v>85.520501948294907</v>
      </c>
      <c r="U2332">
        <f>0</f>
        <v>0</v>
      </c>
      <c r="V2332" s="9">
        <f t="shared" si="365"/>
        <v>85.520501948294907</v>
      </c>
      <c r="W2332" s="9">
        <f>0</f>
        <v>0</v>
      </c>
      <c r="X2332" s="9">
        <f>0</f>
        <v>0</v>
      </c>
      <c r="Y2332" s="9">
        <f>0</f>
        <v>0</v>
      </c>
      <c r="Z2332" s="9">
        <f>0</f>
        <v>0</v>
      </c>
      <c r="AA2332">
        <f>10</f>
        <v>10</v>
      </c>
    </row>
    <row r="2333" spans="1:27" x14ac:dyDescent="0.55000000000000004">
      <c r="A2333" s="10">
        <v>46296</v>
      </c>
      <c r="B2333" t="s">
        <v>11</v>
      </c>
      <c r="C2333" t="s">
        <v>25</v>
      </c>
      <c r="D2333" t="s">
        <v>20</v>
      </c>
      <c r="E2333" t="s">
        <v>28</v>
      </c>
      <c r="F2333" t="s">
        <v>29</v>
      </c>
      <c r="G2333" t="s">
        <v>16</v>
      </c>
      <c r="H2333">
        <v>8.6619468712421508</v>
      </c>
      <c r="J2333">
        <f t="shared" si="366"/>
        <v>2332</v>
      </c>
      <c r="K2333" t="str">
        <f t="shared" si="360"/>
        <v>OncorWest LZ</v>
      </c>
      <c r="L2333" s="10">
        <f t="shared" si="367"/>
        <v>45887</v>
      </c>
      <c r="M2333" s="10">
        <f t="shared" si="368"/>
        <v>46296</v>
      </c>
      <c r="N2333" t="str">
        <f t="shared" si="361"/>
        <v>NA</v>
      </c>
      <c r="O2333" t="str">
        <f t="shared" si="362"/>
        <v>MED</v>
      </c>
      <c r="P2333" t="str">
        <f t="shared" si="363"/>
        <v>APG&amp;E</v>
      </c>
      <c r="Q2333">
        <f t="shared" si="364"/>
        <v>48</v>
      </c>
      <c r="R2333">
        <v>0</v>
      </c>
      <c r="S2333">
        <f>200</f>
        <v>200</v>
      </c>
      <c r="T2333" s="9">
        <f t="shared" si="369"/>
        <v>86.619468712421508</v>
      </c>
      <c r="U2333">
        <f>0</f>
        <v>0</v>
      </c>
      <c r="V2333" s="9">
        <f t="shared" si="365"/>
        <v>86.619468712421508</v>
      </c>
      <c r="W2333" s="9">
        <f>0</f>
        <v>0</v>
      </c>
      <c r="X2333" s="9">
        <f>0</f>
        <v>0</v>
      </c>
      <c r="Y2333" s="9">
        <f>0</f>
        <v>0</v>
      </c>
      <c r="Z2333" s="9">
        <f>0</f>
        <v>0</v>
      </c>
      <c r="AA2333">
        <f>10</f>
        <v>10</v>
      </c>
    </row>
    <row r="2334" spans="1:27" x14ac:dyDescent="0.55000000000000004">
      <c r="A2334" s="10">
        <v>46327</v>
      </c>
      <c r="B2334" t="s">
        <v>11</v>
      </c>
      <c r="C2334" t="s">
        <v>25</v>
      </c>
      <c r="D2334" t="s">
        <v>20</v>
      </c>
      <c r="E2334" t="s">
        <v>28</v>
      </c>
      <c r="F2334" t="s">
        <v>15</v>
      </c>
      <c r="G2334" t="s">
        <v>16</v>
      </c>
      <c r="H2334">
        <v>8.4277881748515195</v>
      </c>
      <c r="J2334">
        <f t="shared" si="366"/>
        <v>2333</v>
      </c>
      <c r="K2334" t="str">
        <f t="shared" si="360"/>
        <v>OncorWest LZ</v>
      </c>
      <c r="L2334" s="10">
        <f t="shared" si="367"/>
        <v>45887</v>
      </c>
      <c r="M2334" s="10">
        <f t="shared" si="368"/>
        <v>46327</v>
      </c>
      <c r="N2334" t="str">
        <f t="shared" si="361"/>
        <v>NA</v>
      </c>
      <c r="O2334" t="str">
        <f t="shared" si="362"/>
        <v>MED</v>
      </c>
      <c r="P2334" t="str">
        <f t="shared" si="363"/>
        <v>APG&amp;E</v>
      </c>
      <c r="Q2334">
        <f t="shared" si="364"/>
        <v>12</v>
      </c>
      <c r="R2334">
        <v>0</v>
      </c>
      <c r="S2334">
        <f>200</f>
        <v>200</v>
      </c>
      <c r="T2334" s="9">
        <f t="shared" si="369"/>
        <v>84.277881748515199</v>
      </c>
      <c r="U2334">
        <f>0</f>
        <v>0</v>
      </c>
      <c r="V2334" s="9">
        <f t="shared" si="365"/>
        <v>84.277881748515199</v>
      </c>
      <c r="W2334" s="9">
        <f>0</f>
        <v>0</v>
      </c>
      <c r="X2334" s="9">
        <f>0</f>
        <v>0</v>
      </c>
      <c r="Y2334" s="9">
        <f>0</f>
        <v>0</v>
      </c>
      <c r="Z2334" s="9">
        <f>0</f>
        <v>0</v>
      </c>
      <c r="AA2334">
        <f>10</f>
        <v>10</v>
      </c>
    </row>
    <row r="2335" spans="1:27" x14ac:dyDescent="0.55000000000000004">
      <c r="A2335" s="10">
        <v>46327</v>
      </c>
      <c r="B2335" t="s">
        <v>11</v>
      </c>
      <c r="C2335" t="s">
        <v>25</v>
      </c>
      <c r="D2335" t="s">
        <v>20</v>
      </c>
      <c r="E2335" t="s">
        <v>28</v>
      </c>
      <c r="F2335" t="s">
        <v>17</v>
      </c>
      <c r="G2335" t="s">
        <v>16</v>
      </c>
      <c r="H2335">
        <v>8.5263562691123091</v>
      </c>
      <c r="J2335">
        <f t="shared" si="366"/>
        <v>2334</v>
      </c>
      <c r="K2335" t="str">
        <f t="shared" si="360"/>
        <v>OncorWest LZ</v>
      </c>
      <c r="L2335" s="10">
        <f t="shared" si="367"/>
        <v>45887</v>
      </c>
      <c r="M2335" s="10">
        <f t="shared" si="368"/>
        <v>46327</v>
      </c>
      <c r="N2335" t="str">
        <f t="shared" si="361"/>
        <v>NA</v>
      </c>
      <c r="O2335" t="str">
        <f t="shared" si="362"/>
        <v>MED</v>
      </c>
      <c r="P2335" t="str">
        <f t="shared" si="363"/>
        <v>APG&amp;E</v>
      </c>
      <c r="Q2335">
        <f t="shared" si="364"/>
        <v>24</v>
      </c>
      <c r="R2335">
        <v>0</v>
      </c>
      <c r="S2335">
        <f>200</f>
        <v>200</v>
      </c>
      <c r="T2335" s="9">
        <f t="shared" si="369"/>
        <v>85.263562691123099</v>
      </c>
      <c r="U2335">
        <f>0</f>
        <v>0</v>
      </c>
      <c r="V2335" s="9">
        <f t="shared" si="365"/>
        <v>85.263562691123099</v>
      </c>
      <c r="W2335" s="9">
        <f>0</f>
        <v>0</v>
      </c>
      <c r="X2335" s="9">
        <f>0</f>
        <v>0</v>
      </c>
      <c r="Y2335" s="9">
        <f>0</f>
        <v>0</v>
      </c>
      <c r="Z2335" s="9">
        <f>0</f>
        <v>0</v>
      </c>
      <c r="AA2335">
        <f>10</f>
        <v>10</v>
      </c>
    </row>
    <row r="2336" spans="1:27" x14ac:dyDescent="0.55000000000000004">
      <c r="A2336" s="10">
        <v>46327</v>
      </c>
      <c r="B2336" t="s">
        <v>11</v>
      </c>
      <c r="C2336" t="s">
        <v>25</v>
      </c>
      <c r="D2336" t="s">
        <v>20</v>
      </c>
      <c r="E2336" t="s">
        <v>28</v>
      </c>
      <c r="F2336" t="s">
        <v>18</v>
      </c>
      <c r="G2336" t="s">
        <v>16</v>
      </c>
      <c r="H2336">
        <v>8.5629792186558404</v>
      </c>
      <c r="J2336">
        <f t="shared" si="366"/>
        <v>2335</v>
      </c>
      <c r="K2336" t="str">
        <f t="shared" si="360"/>
        <v>OncorWest LZ</v>
      </c>
      <c r="L2336" s="10">
        <f t="shared" si="367"/>
        <v>45887</v>
      </c>
      <c r="M2336" s="10">
        <f t="shared" si="368"/>
        <v>46327</v>
      </c>
      <c r="N2336" t="str">
        <f t="shared" si="361"/>
        <v>NA</v>
      </c>
      <c r="O2336" t="str">
        <f t="shared" si="362"/>
        <v>MED</v>
      </c>
      <c r="P2336" t="str">
        <f t="shared" si="363"/>
        <v>APG&amp;E</v>
      </c>
      <c r="Q2336">
        <f t="shared" si="364"/>
        <v>36</v>
      </c>
      <c r="R2336">
        <v>0</v>
      </c>
      <c r="S2336">
        <f>200</f>
        <v>200</v>
      </c>
      <c r="T2336" s="9">
        <f t="shared" si="369"/>
        <v>85.629792186558404</v>
      </c>
      <c r="U2336">
        <f>0</f>
        <v>0</v>
      </c>
      <c r="V2336" s="9">
        <f t="shared" si="365"/>
        <v>85.629792186558404</v>
      </c>
      <c r="W2336" s="9">
        <f>0</f>
        <v>0</v>
      </c>
      <c r="X2336" s="9">
        <f>0</f>
        <v>0</v>
      </c>
      <c r="Y2336" s="9">
        <f>0</f>
        <v>0</v>
      </c>
      <c r="Z2336" s="9">
        <f>0</f>
        <v>0</v>
      </c>
      <c r="AA2336">
        <f>10</f>
        <v>10</v>
      </c>
    </row>
    <row r="2337" spans="1:27" x14ac:dyDescent="0.55000000000000004">
      <c r="A2337" s="10">
        <v>46327</v>
      </c>
      <c r="B2337" t="s">
        <v>11</v>
      </c>
      <c r="C2337" t="s">
        <v>25</v>
      </c>
      <c r="D2337" t="s">
        <v>20</v>
      </c>
      <c r="E2337" t="s">
        <v>28</v>
      </c>
      <c r="F2337" t="s">
        <v>29</v>
      </c>
      <c r="G2337" t="s">
        <v>16</v>
      </c>
      <c r="H2337">
        <v>8.6759501934971599</v>
      </c>
      <c r="J2337">
        <f t="shared" si="366"/>
        <v>2336</v>
      </c>
      <c r="K2337" t="str">
        <f t="shared" si="360"/>
        <v>OncorWest LZ</v>
      </c>
      <c r="L2337" s="10">
        <f t="shared" si="367"/>
        <v>45887</v>
      </c>
      <c r="M2337" s="10">
        <f t="shared" si="368"/>
        <v>46327</v>
      </c>
      <c r="N2337" t="str">
        <f t="shared" si="361"/>
        <v>NA</v>
      </c>
      <c r="O2337" t="str">
        <f t="shared" si="362"/>
        <v>MED</v>
      </c>
      <c r="P2337" t="str">
        <f t="shared" si="363"/>
        <v>APG&amp;E</v>
      </c>
      <c r="Q2337">
        <f t="shared" si="364"/>
        <v>48</v>
      </c>
      <c r="R2337">
        <v>0</v>
      </c>
      <c r="S2337">
        <f>200</f>
        <v>200</v>
      </c>
      <c r="T2337" s="9">
        <f t="shared" si="369"/>
        <v>86.759501934971595</v>
      </c>
      <c r="U2337">
        <f>0</f>
        <v>0</v>
      </c>
      <c r="V2337" s="9">
        <f t="shared" si="365"/>
        <v>86.759501934971595</v>
      </c>
      <c r="W2337" s="9">
        <f>0</f>
        <v>0</v>
      </c>
      <c r="X2337" s="9">
        <f>0</f>
        <v>0</v>
      </c>
      <c r="Y2337" s="9">
        <f>0</f>
        <v>0</v>
      </c>
      <c r="Z2337" s="9">
        <f>0</f>
        <v>0</v>
      </c>
      <c r="AA2337">
        <f>10</f>
        <v>10</v>
      </c>
    </row>
    <row r="2338" spans="1:27" x14ac:dyDescent="0.55000000000000004">
      <c r="A2338" s="10">
        <v>46357</v>
      </c>
      <c r="B2338" t="s">
        <v>11</v>
      </c>
      <c r="C2338" t="s">
        <v>25</v>
      </c>
      <c r="D2338" t="s">
        <v>20</v>
      </c>
      <c r="E2338" t="s">
        <v>28</v>
      </c>
      <c r="F2338" t="s">
        <v>15</v>
      </c>
      <c r="G2338" t="s">
        <v>16</v>
      </c>
      <c r="H2338">
        <v>8.4622397182288704</v>
      </c>
      <c r="J2338">
        <f t="shared" si="366"/>
        <v>2337</v>
      </c>
      <c r="K2338" t="str">
        <f t="shared" si="360"/>
        <v>OncorWest LZ</v>
      </c>
      <c r="L2338" s="10">
        <f t="shared" si="367"/>
        <v>45887</v>
      </c>
      <c r="M2338" s="10">
        <f t="shared" si="368"/>
        <v>46357</v>
      </c>
      <c r="N2338" t="str">
        <f t="shared" si="361"/>
        <v>NA</v>
      </c>
      <c r="O2338" t="str">
        <f t="shared" si="362"/>
        <v>MED</v>
      </c>
      <c r="P2338" t="str">
        <f t="shared" si="363"/>
        <v>APG&amp;E</v>
      </c>
      <c r="Q2338">
        <f t="shared" si="364"/>
        <v>12</v>
      </c>
      <c r="R2338">
        <v>0</v>
      </c>
      <c r="S2338">
        <f>200</f>
        <v>200</v>
      </c>
      <c r="T2338" s="9">
        <f t="shared" si="369"/>
        <v>84.622397182288708</v>
      </c>
      <c r="U2338">
        <f>0</f>
        <v>0</v>
      </c>
      <c r="V2338" s="9">
        <f t="shared" si="365"/>
        <v>84.622397182288708</v>
      </c>
      <c r="W2338" s="9">
        <f>0</f>
        <v>0</v>
      </c>
      <c r="X2338" s="9">
        <f>0</f>
        <v>0</v>
      </c>
      <c r="Y2338" s="9">
        <f>0</f>
        <v>0</v>
      </c>
      <c r="Z2338" s="9">
        <f>0</f>
        <v>0</v>
      </c>
      <c r="AA2338">
        <f>10</f>
        <v>10</v>
      </c>
    </row>
    <row r="2339" spans="1:27" x14ac:dyDescent="0.55000000000000004">
      <c r="A2339" s="10">
        <v>46357</v>
      </c>
      <c r="B2339" t="s">
        <v>11</v>
      </c>
      <c r="C2339" t="s">
        <v>25</v>
      </c>
      <c r="D2339" t="s">
        <v>20</v>
      </c>
      <c r="E2339" t="s">
        <v>28</v>
      </c>
      <c r="F2339" t="s">
        <v>17</v>
      </c>
      <c r="G2339" t="s">
        <v>16</v>
      </c>
      <c r="H2339">
        <v>8.5473998458766491</v>
      </c>
      <c r="J2339">
        <f t="shared" si="366"/>
        <v>2338</v>
      </c>
      <c r="K2339" t="str">
        <f t="shared" si="360"/>
        <v>OncorWest LZ</v>
      </c>
      <c r="L2339" s="10">
        <f t="shared" si="367"/>
        <v>45887</v>
      </c>
      <c r="M2339" s="10">
        <f t="shared" si="368"/>
        <v>46357</v>
      </c>
      <c r="N2339" t="str">
        <f t="shared" si="361"/>
        <v>NA</v>
      </c>
      <c r="O2339" t="str">
        <f t="shared" si="362"/>
        <v>MED</v>
      </c>
      <c r="P2339" t="str">
        <f t="shared" si="363"/>
        <v>APG&amp;E</v>
      </c>
      <c r="Q2339">
        <f t="shared" si="364"/>
        <v>24</v>
      </c>
      <c r="R2339">
        <v>0</v>
      </c>
      <c r="S2339">
        <f>200</f>
        <v>200</v>
      </c>
      <c r="T2339" s="9">
        <f t="shared" si="369"/>
        <v>85.473998458766488</v>
      </c>
      <c r="U2339">
        <f>0</f>
        <v>0</v>
      </c>
      <c r="V2339" s="9">
        <f t="shared" si="365"/>
        <v>85.473998458766488</v>
      </c>
      <c r="W2339" s="9">
        <f>0</f>
        <v>0</v>
      </c>
      <c r="X2339" s="9">
        <f>0</f>
        <v>0</v>
      </c>
      <c r="Y2339" s="9">
        <f>0</f>
        <v>0</v>
      </c>
      <c r="Z2339" s="9">
        <f>0</f>
        <v>0</v>
      </c>
      <c r="AA2339">
        <f>10</f>
        <v>10</v>
      </c>
    </row>
    <row r="2340" spans="1:27" x14ac:dyDescent="0.55000000000000004">
      <c r="A2340" s="10">
        <v>46357</v>
      </c>
      <c r="B2340" t="s">
        <v>11</v>
      </c>
      <c r="C2340" t="s">
        <v>25</v>
      </c>
      <c r="D2340" t="s">
        <v>20</v>
      </c>
      <c r="E2340" t="s">
        <v>28</v>
      </c>
      <c r="F2340" t="s">
        <v>18</v>
      </c>
      <c r="G2340" t="s">
        <v>16</v>
      </c>
      <c r="H2340">
        <v>8.5810288599292406</v>
      </c>
      <c r="J2340">
        <f t="shared" si="366"/>
        <v>2339</v>
      </c>
      <c r="K2340" t="str">
        <f t="shared" si="360"/>
        <v>OncorWest LZ</v>
      </c>
      <c r="L2340" s="10">
        <f t="shared" si="367"/>
        <v>45887</v>
      </c>
      <c r="M2340" s="10">
        <f t="shared" si="368"/>
        <v>46357</v>
      </c>
      <c r="N2340" t="str">
        <f t="shared" si="361"/>
        <v>NA</v>
      </c>
      <c r="O2340" t="str">
        <f t="shared" si="362"/>
        <v>MED</v>
      </c>
      <c r="P2340" t="str">
        <f t="shared" si="363"/>
        <v>APG&amp;E</v>
      </c>
      <c r="Q2340">
        <f t="shared" si="364"/>
        <v>36</v>
      </c>
      <c r="R2340">
        <v>0</v>
      </c>
      <c r="S2340">
        <f>200</f>
        <v>200</v>
      </c>
      <c r="T2340" s="9">
        <f t="shared" si="369"/>
        <v>85.810288599292406</v>
      </c>
      <c r="U2340">
        <f>0</f>
        <v>0</v>
      </c>
      <c r="V2340" s="9">
        <f t="shared" si="365"/>
        <v>85.810288599292406</v>
      </c>
      <c r="W2340" s="9">
        <f>0</f>
        <v>0</v>
      </c>
      <c r="X2340" s="9">
        <f>0</f>
        <v>0</v>
      </c>
      <c r="Y2340" s="9">
        <f>0</f>
        <v>0</v>
      </c>
      <c r="Z2340" s="9">
        <f>0</f>
        <v>0</v>
      </c>
      <c r="AA2340">
        <f>10</f>
        <v>10</v>
      </c>
    </row>
    <row r="2341" spans="1:27" x14ac:dyDescent="0.55000000000000004">
      <c r="A2341" s="10">
        <v>46357</v>
      </c>
      <c r="B2341" t="s">
        <v>11</v>
      </c>
      <c r="C2341" t="s">
        <v>25</v>
      </c>
      <c r="D2341" t="s">
        <v>20</v>
      </c>
      <c r="E2341" t="s">
        <v>28</v>
      </c>
      <c r="F2341" t="s">
        <v>29</v>
      </c>
      <c r="G2341" t="s">
        <v>16</v>
      </c>
      <c r="H2341">
        <v>8.6933318577579506</v>
      </c>
      <c r="J2341">
        <f t="shared" si="366"/>
        <v>2340</v>
      </c>
      <c r="K2341" t="str">
        <f t="shared" si="360"/>
        <v>OncorWest LZ</v>
      </c>
      <c r="L2341" s="10">
        <f t="shared" si="367"/>
        <v>45887</v>
      </c>
      <c r="M2341" s="10">
        <f t="shared" si="368"/>
        <v>46357</v>
      </c>
      <c r="N2341" t="str">
        <f t="shared" si="361"/>
        <v>NA</v>
      </c>
      <c r="O2341" t="str">
        <f t="shared" si="362"/>
        <v>MED</v>
      </c>
      <c r="P2341" t="str">
        <f t="shared" si="363"/>
        <v>APG&amp;E</v>
      </c>
      <c r="Q2341">
        <f t="shared" si="364"/>
        <v>48</v>
      </c>
      <c r="R2341">
        <v>0</v>
      </c>
      <c r="S2341">
        <f>200</f>
        <v>200</v>
      </c>
      <c r="T2341" s="9">
        <f t="shared" si="369"/>
        <v>86.933318577579513</v>
      </c>
      <c r="U2341">
        <f>0</f>
        <v>0</v>
      </c>
      <c r="V2341" s="9">
        <f t="shared" si="365"/>
        <v>86.933318577579513</v>
      </c>
      <c r="W2341" s="9">
        <f>0</f>
        <v>0</v>
      </c>
      <c r="X2341" s="9">
        <f>0</f>
        <v>0</v>
      </c>
      <c r="Y2341" s="9">
        <f>0</f>
        <v>0</v>
      </c>
      <c r="Z2341" s="9">
        <f>0</f>
        <v>0</v>
      </c>
      <c r="AA2341">
        <f>10</f>
        <v>10</v>
      </c>
    </row>
    <row r="2342" spans="1:27" x14ac:dyDescent="0.55000000000000004">
      <c r="A2342" s="10">
        <v>46388</v>
      </c>
      <c r="B2342" t="s">
        <v>11</v>
      </c>
      <c r="C2342" t="s">
        <v>25</v>
      </c>
      <c r="D2342" t="s">
        <v>20</v>
      </c>
      <c r="E2342" t="s">
        <v>28</v>
      </c>
      <c r="F2342" t="s">
        <v>15</v>
      </c>
      <c r="G2342" t="s">
        <v>16</v>
      </c>
      <c r="H2342">
        <v>8.5070140028222205</v>
      </c>
      <c r="J2342">
        <f t="shared" si="366"/>
        <v>2341</v>
      </c>
      <c r="K2342" t="str">
        <f t="shared" si="360"/>
        <v>OncorWest LZ</v>
      </c>
      <c r="L2342" s="10">
        <f t="shared" si="367"/>
        <v>45887</v>
      </c>
      <c r="M2342" s="10">
        <f t="shared" si="368"/>
        <v>46388</v>
      </c>
      <c r="N2342" t="str">
        <f t="shared" si="361"/>
        <v>NA</v>
      </c>
      <c r="O2342" t="str">
        <f t="shared" si="362"/>
        <v>MED</v>
      </c>
      <c r="P2342" t="str">
        <f t="shared" si="363"/>
        <v>APG&amp;E</v>
      </c>
      <c r="Q2342">
        <f t="shared" si="364"/>
        <v>12</v>
      </c>
      <c r="R2342">
        <v>0</v>
      </c>
      <c r="S2342">
        <f>200</f>
        <v>200</v>
      </c>
      <c r="T2342" s="9">
        <f t="shared" si="369"/>
        <v>85.070140028222198</v>
      </c>
      <c r="U2342">
        <f>0</f>
        <v>0</v>
      </c>
      <c r="V2342" s="9">
        <f t="shared" si="365"/>
        <v>85.070140028222198</v>
      </c>
      <c r="W2342" s="9">
        <f>0</f>
        <v>0</v>
      </c>
      <c r="X2342" s="9">
        <f>0</f>
        <v>0</v>
      </c>
      <c r="Y2342" s="9">
        <f>0</f>
        <v>0</v>
      </c>
      <c r="Z2342" s="9">
        <f>0</f>
        <v>0</v>
      </c>
      <c r="AA2342">
        <f>10</f>
        <v>10</v>
      </c>
    </row>
    <row r="2343" spans="1:27" x14ac:dyDescent="0.55000000000000004">
      <c r="A2343" s="10">
        <v>46388</v>
      </c>
      <c r="B2343" t="s">
        <v>11</v>
      </c>
      <c r="C2343" t="s">
        <v>25</v>
      </c>
      <c r="D2343" t="s">
        <v>20</v>
      </c>
      <c r="E2343" t="s">
        <v>28</v>
      </c>
      <c r="F2343" t="s">
        <v>17</v>
      </c>
      <c r="G2343" t="s">
        <v>16</v>
      </c>
      <c r="H2343">
        <v>8.5821289720630496</v>
      </c>
      <c r="J2343">
        <f t="shared" si="366"/>
        <v>2342</v>
      </c>
      <c r="K2343" t="str">
        <f t="shared" si="360"/>
        <v>OncorWest LZ</v>
      </c>
      <c r="L2343" s="10">
        <f t="shared" si="367"/>
        <v>45887</v>
      </c>
      <c r="M2343" s="10">
        <f t="shared" si="368"/>
        <v>46388</v>
      </c>
      <c r="N2343" t="str">
        <f t="shared" si="361"/>
        <v>NA</v>
      </c>
      <c r="O2343" t="str">
        <f t="shared" si="362"/>
        <v>MED</v>
      </c>
      <c r="P2343" t="str">
        <f t="shared" si="363"/>
        <v>APG&amp;E</v>
      </c>
      <c r="Q2343">
        <f t="shared" si="364"/>
        <v>24</v>
      </c>
      <c r="R2343">
        <v>0</v>
      </c>
      <c r="S2343">
        <f>200</f>
        <v>200</v>
      </c>
      <c r="T2343" s="9">
        <f t="shared" si="369"/>
        <v>85.821289720630489</v>
      </c>
      <c r="U2343">
        <f>0</f>
        <v>0</v>
      </c>
      <c r="V2343" s="9">
        <f t="shared" si="365"/>
        <v>85.821289720630489</v>
      </c>
      <c r="W2343" s="9">
        <f>0</f>
        <v>0</v>
      </c>
      <c r="X2343" s="9">
        <f>0</f>
        <v>0</v>
      </c>
      <c r="Y2343" s="9">
        <f>0</f>
        <v>0</v>
      </c>
      <c r="Z2343" s="9">
        <f>0</f>
        <v>0</v>
      </c>
      <c r="AA2343">
        <f>10</f>
        <v>10</v>
      </c>
    </row>
    <row r="2344" spans="1:27" x14ac:dyDescent="0.55000000000000004">
      <c r="A2344" s="10">
        <v>46388</v>
      </c>
      <c r="B2344" t="s">
        <v>11</v>
      </c>
      <c r="C2344" t="s">
        <v>25</v>
      </c>
      <c r="D2344" t="s">
        <v>20</v>
      </c>
      <c r="E2344" t="s">
        <v>28</v>
      </c>
      <c r="F2344" t="s">
        <v>18</v>
      </c>
      <c r="G2344" t="s">
        <v>16</v>
      </c>
      <c r="H2344">
        <v>8.6070508411787898</v>
      </c>
      <c r="J2344">
        <f t="shared" si="366"/>
        <v>2343</v>
      </c>
      <c r="K2344" t="str">
        <f t="shared" si="360"/>
        <v>OncorWest LZ</v>
      </c>
      <c r="L2344" s="10">
        <f t="shared" si="367"/>
        <v>45887</v>
      </c>
      <c r="M2344" s="10">
        <f t="shared" si="368"/>
        <v>46388</v>
      </c>
      <c r="N2344" t="str">
        <f t="shared" si="361"/>
        <v>NA</v>
      </c>
      <c r="O2344" t="str">
        <f t="shared" si="362"/>
        <v>MED</v>
      </c>
      <c r="P2344" t="str">
        <f t="shared" si="363"/>
        <v>APG&amp;E</v>
      </c>
      <c r="Q2344">
        <f t="shared" si="364"/>
        <v>36</v>
      </c>
      <c r="R2344">
        <v>0</v>
      </c>
      <c r="S2344">
        <f>200</f>
        <v>200</v>
      </c>
      <c r="T2344" s="9">
        <f t="shared" si="369"/>
        <v>86.070508411787898</v>
      </c>
      <c r="U2344">
        <f>0</f>
        <v>0</v>
      </c>
      <c r="V2344" s="9">
        <f t="shared" si="365"/>
        <v>86.070508411787898</v>
      </c>
      <c r="W2344" s="9">
        <f>0</f>
        <v>0</v>
      </c>
      <c r="X2344" s="9">
        <f>0</f>
        <v>0</v>
      </c>
      <c r="Y2344" s="9">
        <f>0</f>
        <v>0</v>
      </c>
      <c r="Z2344" s="9">
        <f>0</f>
        <v>0</v>
      </c>
      <c r="AA2344">
        <f>10</f>
        <v>10</v>
      </c>
    </row>
    <row r="2345" spans="1:27" x14ac:dyDescent="0.55000000000000004">
      <c r="A2345" s="10">
        <v>46388</v>
      </c>
      <c r="B2345" t="s">
        <v>11</v>
      </c>
      <c r="C2345" t="s">
        <v>25</v>
      </c>
      <c r="D2345" t="s">
        <v>20</v>
      </c>
      <c r="E2345" t="s">
        <v>28</v>
      </c>
      <c r="F2345" t="s">
        <v>29</v>
      </c>
      <c r="G2345" t="s">
        <v>16</v>
      </c>
      <c r="H2345">
        <v>8.7135775729187799</v>
      </c>
      <c r="J2345">
        <f t="shared" si="366"/>
        <v>2344</v>
      </c>
      <c r="K2345" t="str">
        <f t="shared" si="360"/>
        <v>OncorWest LZ</v>
      </c>
      <c r="L2345" s="10">
        <f t="shared" si="367"/>
        <v>45887</v>
      </c>
      <c r="M2345" s="10">
        <f t="shared" si="368"/>
        <v>46388</v>
      </c>
      <c r="N2345" t="str">
        <f t="shared" si="361"/>
        <v>NA</v>
      </c>
      <c r="O2345" t="str">
        <f t="shared" si="362"/>
        <v>MED</v>
      </c>
      <c r="P2345" t="str">
        <f t="shared" si="363"/>
        <v>APG&amp;E</v>
      </c>
      <c r="Q2345">
        <f t="shared" si="364"/>
        <v>48</v>
      </c>
      <c r="R2345">
        <v>0</v>
      </c>
      <c r="S2345">
        <f>200</f>
        <v>200</v>
      </c>
      <c r="T2345" s="9">
        <f t="shared" si="369"/>
        <v>87.135775729187799</v>
      </c>
      <c r="U2345">
        <f>0</f>
        <v>0</v>
      </c>
      <c r="V2345" s="9">
        <f t="shared" si="365"/>
        <v>87.135775729187799</v>
      </c>
      <c r="W2345" s="9">
        <f>0</f>
        <v>0</v>
      </c>
      <c r="X2345" s="9">
        <f>0</f>
        <v>0</v>
      </c>
      <c r="Y2345" s="9">
        <f>0</f>
        <v>0</v>
      </c>
      <c r="Z2345" s="9">
        <f>0</f>
        <v>0</v>
      </c>
      <c r="AA2345">
        <f>10</f>
        <v>10</v>
      </c>
    </row>
    <row r="2346" spans="1:27" x14ac:dyDescent="0.55000000000000004">
      <c r="A2346" s="10">
        <v>46419</v>
      </c>
      <c r="B2346" t="s">
        <v>11</v>
      </c>
      <c r="C2346" t="s">
        <v>25</v>
      </c>
      <c r="D2346" t="s">
        <v>20</v>
      </c>
      <c r="E2346" t="s">
        <v>28</v>
      </c>
      <c r="F2346" t="s">
        <v>15</v>
      </c>
      <c r="G2346" t="s">
        <v>16</v>
      </c>
      <c r="H2346">
        <v>8.5749376880611301</v>
      </c>
      <c r="J2346">
        <f t="shared" si="366"/>
        <v>2345</v>
      </c>
      <c r="K2346" t="str">
        <f t="shared" si="360"/>
        <v>OncorWest LZ</v>
      </c>
      <c r="L2346" s="10">
        <f t="shared" si="367"/>
        <v>45887</v>
      </c>
      <c r="M2346" s="10">
        <f t="shared" si="368"/>
        <v>46419</v>
      </c>
      <c r="N2346" t="str">
        <f t="shared" si="361"/>
        <v>NA</v>
      </c>
      <c r="O2346" t="str">
        <f t="shared" si="362"/>
        <v>MED</v>
      </c>
      <c r="P2346" t="str">
        <f t="shared" si="363"/>
        <v>APG&amp;E</v>
      </c>
      <c r="Q2346">
        <f t="shared" si="364"/>
        <v>12</v>
      </c>
      <c r="R2346">
        <v>0</v>
      </c>
      <c r="S2346">
        <f>200</f>
        <v>200</v>
      </c>
      <c r="T2346" s="9">
        <f t="shared" si="369"/>
        <v>85.749376880611294</v>
      </c>
      <c r="U2346">
        <f>0</f>
        <v>0</v>
      </c>
      <c r="V2346" s="9">
        <f t="shared" si="365"/>
        <v>85.749376880611294</v>
      </c>
      <c r="W2346" s="9">
        <f>0</f>
        <v>0</v>
      </c>
      <c r="X2346" s="9">
        <f>0</f>
        <v>0</v>
      </c>
      <c r="Y2346" s="9">
        <f>0</f>
        <v>0</v>
      </c>
      <c r="Z2346" s="9">
        <f>0</f>
        <v>0</v>
      </c>
      <c r="AA2346">
        <f>10</f>
        <v>10</v>
      </c>
    </row>
    <row r="2347" spans="1:27" x14ac:dyDescent="0.55000000000000004">
      <c r="A2347" s="10">
        <v>46419</v>
      </c>
      <c r="B2347" t="s">
        <v>11</v>
      </c>
      <c r="C2347" t="s">
        <v>25</v>
      </c>
      <c r="D2347" t="s">
        <v>20</v>
      </c>
      <c r="E2347" t="s">
        <v>28</v>
      </c>
      <c r="F2347" t="s">
        <v>17</v>
      </c>
      <c r="G2347" t="s">
        <v>16</v>
      </c>
      <c r="H2347">
        <v>8.6434212857632797</v>
      </c>
      <c r="J2347">
        <f t="shared" si="366"/>
        <v>2346</v>
      </c>
      <c r="K2347" t="str">
        <f t="shared" si="360"/>
        <v>OncorWest LZ</v>
      </c>
      <c r="L2347" s="10">
        <f t="shared" si="367"/>
        <v>45887</v>
      </c>
      <c r="M2347" s="10">
        <f t="shared" si="368"/>
        <v>46419</v>
      </c>
      <c r="N2347" t="str">
        <f t="shared" si="361"/>
        <v>NA</v>
      </c>
      <c r="O2347" t="str">
        <f t="shared" si="362"/>
        <v>MED</v>
      </c>
      <c r="P2347" t="str">
        <f t="shared" si="363"/>
        <v>APG&amp;E</v>
      </c>
      <c r="Q2347">
        <f t="shared" si="364"/>
        <v>24</v>
      </c>
      <c r="R2347">
        <v>0</v>
      </c>
      <c r="S2347">
        <f>200</f>
        <v>200</v>
      </c>
      <c r="T2347" s="9">
        <f t="shared" si="369"/>
        <v>86.434212857632801</v>
      </c>
      <c r="U2347">
        <f>0</f>
        <v>0</v>
      </c>
      <c r="V2347" s="9">
        <f t="shared" si="365"/>
        <v>86.434212857632801</v>
      </c>
      <c r="W2347" s="9">
        <f>0</f>
        <v>0</v>
      </c>
      <c r="X2347" s="9">
        <f>0</f>
        <v>0</v>
      </c>
      <c r="Y2347" s="9">
        <f>0</f>
        <v>0</v>
      </c>
      <c r="Z2347" s="9">
        <f>0</f>
        <v>0</v>
      </c>
      <c r="AA2347">
        <f>10</f>
        <v>10</v>
      </c>
    </row>
    <row r="2348" spans="1:27" x14ac:dyDescent="0.55000000000000004">
      <c r="A2348" s="10">
        <v>46419</v>
      </c>
      <c r="B2348" t="s">
        <v>11</v>
      </c>
      <c r="C2348" t="s">
        <v>25</v>
      </c>
      <c r="D2348" t="s">
        <v>20</v>
      </c>
      <c r="E2348" t="s">
        <v>28</v>
      </c>
      <c r="F2348" t="s">
        <v>18</v>
      </c>
      <c r="G2348" t="s">
        <v>16</v>
      </c>
      <c r="H2348">
        <v>8.6557264989862492</v>
      </c>
      <c r="J2348">
        <f t="shared" si="366"/>
        <v>2347</v>
      </c>
      <c r="K2348" t="str">
        <f t="shared" si="360"/>
        <v>OncorWest LZ</v>
      </c>
      <c r="L2348" s="10">
        <f t="shared" si="367"/>
        <v>45887</v>
      </c>
      <c r="M2348" s="10">
        <f t="shared" si="368"/>
        <v>46419</v>
      </c>
      <c r="N2348" t="str">
        <f t="shared" si="361"/>
        <v>NA</v>
      </c>
      <c r="O2348" t="str">
        <f t="shared" si="362"/>
        <v>MED</v>
      </c>
      <c r="P2348" t="str">
        <f t="shared" si="363"/>
        <v>APG&amp;E</v>
      </c>
      <c r="Q2348">
        <f t="shared" si="364"/>
        <v>36</v>
      </c>
      <c r="R2348">
        <v>0</v>
      </c>
      <c r="S2348">
        <f>200</f>
        <v>200</v>
      </c>
      <c r="T2348" s="9">
        <f t="shared" si="369"/>
        <v>86.557264989862489</v>
      </c>
      <c r="U2348">
        <f>0</f>
        <v>0</v>
      </c>
      <c r="V2348" s="9">
        <f t="shared" si="365"/>
        <v>86.557264989862489</v>
      </c>
      <c r="W2348" s="9">
        <f>0</f>
        <v>0</v>
      </c>
      <c r="X2348" s="9">
        <f>0</f>
        <v>0</v>
      </c>
      <c r="Y2348" s="9">
        <f>0</f>
        <v>0</v>
      </c>
      <c r="Z2348" s="9">
        <f>0</f>
        <v>0</v>
      </c>
      <c r="AA2348">
        <f>10</f>
        <v>10</v>
      </c>
    </row>
    <row r="2349" spans="1:27" x14ac:dyDescent="0.55000000000000004">
      <c r="A2349" s="10">
        <v>46419</v>
      </c>
      <c r="B2349" t="s">
        <v>11</v>
      </c>
      <c r="C2349" t="s">
        <v>25</v>
      </c>
      <c r="D2349" t="s">
        <v>20</v>
      </c>
      <c r="E2349" t="s">
        <v>28</v>
      </c>
      <c r="F2349" t="s">
        <v>29</v>
      </c>
      <c r="G2349" t="s">
        <v>16</v>
      </c>
      <c r="H2349">
        <v>8.7568174221228094</v>
      </c>
      <c r="J2349">
        <f t="shared" si="366"/>
        <v>2348</v>
      </c>
      <c r="K2349" t="str">
        <f t="shared" si="360"/>
        <v>OncorWest LZ</v>
      </c>
      <c r="L2349" s="10">
        <f t="shared" si="367"/>
        <v>45887</v>
      </c>
      <c r="M2349" s="10">
        <f t="shared" si="368"/>
        <v>46419</v>
      </c>
      <c r="N2349" t="str">
        <f t="shared" si="361"/>
        <v>NA</v>
      </c>
      <c r="O2349" t="str">
        <f t="shared" si="362"/>
        <v>MED</v>
      </c>
      <c r="P2349" t="str">
        <f t="shared" si="363"/>
        <v>APG&amp;E</v>
      </c>
      <c r="Q2349">
        <f t="shared" si="364"/>
        <v>48</v>
      </c>
      <c r="R2349">
        <v>0</v>
      </c>
      <c r="S2349">
        <f>200</f>
        <v>200</v>
      </c>
      <c r="T2349" s="9">
        <f t="shared" si="369"/>
        <v>87.568174221228091</v>
      </c>
      <c r="U2349">
        <f>0</f>
        <v>0</v>
      </c>
      <c r="V2349" s="9">
        <f t="shared" si="365"/>
        <v>87.568174221228091</v>
      </c>
      <c r="W2349" s="9">
        <f>0</f>
        <v>0</v>
      </c>
      <c r="X2349" s="9">
        <f>0</f>
        <v>0</v>
      </c>
      <c r="Y2349" s="9">
        <f>0</f>
        <v>0</v>
      </c>
      <c r="Z2349" s="9">
        <f>0</f>
        <v>0</v>
      </c>
      <c r="AA2349">
        <f>10</f>
        <v>10</v>
      </c>
    </row>
    <row r="2350" spans="1:27" x14ac:dyDescent="0.55000000000000004">
      <c r="A2350" s="10">
        <v>46447</v>
      </c>
      <c r="B2350" t="s">
        <v>11</v>
      </c>
      <c r="C2350" t="s">
        <v>25</v>
      </c>
      <c r="D2350" t="s">
        <v>20</v>
      </c>
      <c r="E2350" t="s">
        <v>28</v>
      </c>
      <c r="F2350" t="s">
        <v>15</v>
      </c>
      <c r="G2350" t="s">
        <v>16</v>
      </c>
      <c r="H2350">
        <v>8.6355547387298301</v>
      </c>
      <c r="J2350">
        <f t="shared" si="366"/>
        <v>2349</v>
      </c>
      <c r="K2350" t="str">
        <f t="shared" si="360"/>
        <v>OncorWest LZ</v>
      </c>
      <c r="L2350" s="10">
        <f t="shared" si="367"/>
        <v>45887</v>
      </c>
      <c r="M2350" s="10">
        <f t="shared" si="368"/>
        <v>46447</v>
      </c>
      <c r="N2350" t="str">
        <f t="shared" si="361"/>
        <v>NA</v>
      </c>
      <c r="O2350" t="str">
        <f t="shared" si="362"/>
        <v>MED</v>
      </c>
      <c r="P2350" t="str">
        <f t="shared" si="363"/>
        <v>APG&amp;E</v>
      </c>
      <c r="Q2350">
        <f t="shared" si="364"/>
        <v>12</v>
      </c>
      <c r="R2350">
        <v>0</v>
      </c>
      <c r="S2350">
        <f>200</f>
        <v>200</v>
      </c>
      <c r="T2350" s="9">
        <f t="shared" si="369"/>
        <v>86.355547387298301</v>
      </c>
      <c r="U2350">
        <f>0</f>
        <v>0</v>
      </c>
      <c r="V2350" s="9">
        <f t="shared" si="365"/>
        <v>86.355547387298301</v>
      </c>
      <c r="W2350" s="9">
        <f>0</f>
        <v>0</v>
      </c>
      <c r="X2350" s="9">
        <f>0</f>
        <v>0</v>
      </c>
      <c r="Y2350" s="9">
        <f>0</f>
        <v>0</v>
      </c>
      <c r="Z2350" s="9">
        <f>0</f>
        <v>0</v>
      </c>
      <c r="AA2350">
        <f>10</f>
        <v>10</v>
      </c>
    </row>
    <row r="2351" spans="1:27" x14ac:dyDescent="0.55000000000000004">
      <c r="A2351" s="10">
        <v>46447</v>
      </c>
      <c r="B2351" t="s">
        <v>11</v>
      </c>
      <c r="C2351" t="s">
        <v>25</v>
      </c>
      <c r="D2351" t="s">
        <v>20</v>
      </c>
      <c r="E2351" t="s">
        <v>28</v>
      </c>
      <c r="F2351" t="s">
        <v>17</v>
      </c>
      <c r="G2351" t="s">
        <v>16</v>
      </c>
      <c r="H2351">
        <v>8.6922198163670608</v>
      </c>
      <c r="J2351">
        <f t="shared" si="366"/>
        <v>2350</v>
      </c>
      <c r="K2351" t="str">
        <f t="shared" si="360"/>
        <v>OncorWest LZ</v>
      </c>
      <c r="L2351" s="10">
        <f t="shared" si="367"/>
        <v>45887</v>
      </c>
      <c r="M2351" s="10">
        <f t="shared" si="368"/>
        <v>46447</v>
      </c>
      <c r="N2351" t="str">
        <f t="shared" si="361"/>
        <v>NA</v>
      </c>
      <c r="O2351" t="str">
        <f t="shared" si="362"/>
        <v>MED</v>
      </c>
      <c r="P2351" t="str">
        <f t="shared" si="363"/>
        <v>APG&amp;E</v>
      </c>
      <c r="Q2351">
        <f t="shared" si="364"/>
        <v>24</v>
      </c>
      <c r="R2351">
        <v>0</v>
      </c>
      <c r="S2351">
        <f>200</f>
        <v>200</v>
      </c>
      <c r="T2351" s="9">
        <f t="shared" si="369"/>
        <v>86.9221981636706</v>
      </c>
      <c r="U2351">
        <f>0</f>
        <v>0</v>
      </c>
      <c r="V2351" s="9">
        <f t="shared" si="365"/>
        <v>86.9221981636706</v>
      </c>
      <c r="W2351" s="9">
        <f>0</f>
        <v>0</v>
      </c>
      <c r="X2351" s="9">
        <f>0</f>
        <v>0</v>
      </c>
      <c r="Y2351" s="9">
        <f>0</f>
        <v>0</v>
      </c>
      <c r="Z2351" s="9">
        <f>0</f>
        <v>0</v>
      </c>
      <c r="AA2351">
        <f>10</f>
        <v>10</v>
      </c>
    </row>
    <row r="2352" spans="1:27" x14ac:dyDescent="0.55000000000000004">
      <c r="A2352" s="10">
        <v>46447</v>
      </c>
      <c r="B2352" t="s">
        <v>11</v>
      </c>
      <c r="C2352" t="s">
        <v>25</v>
      </c>
      <c r="D2352" t="s">
        <v>20</v>
      </c>
      <c r="E2352" t="s">
        <v>28</v>
      </c>
      <c r="F2352" t="s">
        <v>18</v>
      </c>
      <c r="G2352" t="s">
        <v>16</v>
      </c>
      <c r="H2352">
        <v>8.6958345572270108</v>
      </c>
      <c r="J2352">
        <f t="shared" si="366"/>
        <v>2351</v>
      </c>
      <c r="K2352" t="str">
        <f t="shared" si="360"/>
        <v>OncorWest LZ</v>
      </c>
      <c r="L2352" s="10">
        <f t="shared" si="367"/>
        <v>45887</v>
      </c>
      <c r="M2352" s="10">
        <f t="shared" si="368"/>
        <v>46447</v>
      </c>
      <c r="N2352" t="str">
        <f t="shared" si="361"/>
        <v>NA</v>
      </c>
      <c r="O2352" t="str">
        <f t="shared" si="362"/>
        <v>MED</v>
      </c>
      <c r="P2352" t="str">
        <f t="shared" si="363"/>
        <v>APG&amp;E</v>
      </c>
      <c r="Q2352">
        <f t="shared" si="364"/>
        <v>36</v>
      </c>
      <c r="R2352">
        <v>0</v>
      </c>
      <c r="S2352">
        <f>200</f>
        <v>200</v>
      </c>
      <c r="T2352" s="9">
        <f t="shared" si="369"/>
        <v>86.958345572270105</v>
      </c>
      <c r="U2352">
        <f>0</f>
        <v>0</v>
      </c>
      <c r="V2352" s="9">
        <f t="shared" si="365"/>
        <v>86.958345572270105</v>
      </c>
      <c r="W2352" s="9">
        <f>0</f>
        <v>0</v>
      </c>
      <c r="X2352" s="9">
        <f>0</f>
        <v>0</v>
      </c>
      <c r="Y2352" s="9">
        <f>0</f>
        <v>0</v>
      </c>
      <c r="Z2352" s="9">
        <f>0</f>
        <v>0</v>
      </c>
      <c r="AA2352">
        <f>10</f>
        <v>10</v>
      </c>
    </row>
    <row r="2353" spans="1:27" x14ac:dyDescent="0.55000000000000004">
      <c r="A2353" s="10">
        <v>46447</v>
      </c>
      <c r="B2353" t="s">
        <v>11</v>
      </c>
      <c r="C2353" t="s">
        <v>25</v>
      </c>
      <c r="D2353" t="s">
        <v>20</v>
      </c>
      <c r="E2353" t="s">
        <v>28</v>
      </c>
      <c r="F2353" t="s">
        <v>29</v>
      </c>
      <c r="G2353" t="s">
        <v>16</v>
      </c>
      <c r="H2353">
        <v>8.7937603339207602</v>
      </c>
      <c r="J2353">
        <f t="shared" si="366"/>
        <v>2352</v>
      </c>
      <c r="K2353" t="str">
        <f t="shared" si="360"/>
        <v>OncorWest LZ</v>
      </c>
      <c r="L2353" s="10">
        <f t="shared" si="367"/>
        <v>45887</v>
      </c>
      <c r="M2353" s="10">
        <f t="shared" si="368"/>
        <v>46447</v>
      </c>
      <c r="N2353" t="str">
        <f t="shared" si="361"/>
        <v>NA</v>
      </c>
      <c r="O2353" t="str">
        <f t="shared" si="362"/>
        <v>MED</v>
      </c>
      <c r="P2353" t="str">
        <f t="shared" si="363"/>
        <v>APG&amp;E</v>
      </c>
      <c r="Q2353">
        <f t="shared" si="364"/>
        <v>48</v>
      </c>
      <c r="R2353">
        <v>0</v>
      </c>
      <c r="S2353">
        <f>200</f>
        <v>200</v>
      </c>
      <c r="T2353" s="9">
        <f t="shared" si="369"/>
        <v>87.937603339207598</v>
      </c>
      <c r="U2353">
        <f>0</f>
        <v>0</v>
      </c>
      <c r="V2353" s="9">
        <f t="shared" si="365"/>
        <v>87.937603339207598</v>
      </c>
      <c r="W2353" s="9">
        <f>0</f>
        <v>0</v>
      </c>
      <c r="X2353" s="9">
        <f>0</f>
        <v>0</v>
      </c>
      <c r="Y2353" s="9">
        <f>0</f>
        <v>0</v>
      </c>
      <c r="Z2353" s="9">
        <f>0</f>
        <v>0</v>
      </c>
      <c r="AA2353">
        <f>10</f>
        <v>10</v>
      </c>
    </row>
    <row r="2354" spans="1:27" x14ac:dyDescent="0.55000000000000004">
      <c r="A2354" s="10">
        <v>46478</v>
      </c>
      <c r="B2354" t="s">
        <v>11</v>
      </c>
      <c r="C2354" t="s">
        <v>25</v>
      </c>
      <c r="D2354" t="s">
        <v>20</v>
      </c>
      <c r="E2354" t="s">
        <v>28</v>
      </c>
      <c r="F2354" t="s">
        <v>15</v>
      </c>
      <c r="G2354" t="s">
        <v>16</v>
      </c>
      <c r="H2354">
        <v>8.6558265925752007</v>
      </c>
      <c r="J2354">
        <f t="shared" si="366"/>
        <v>2353</v>
      </c>
      <c r="K2354" t="str">
        <f t="shared" si="360"/>
        <v>OncorWest LZ</v>
      </c>
      <c r="L2354" s="10">
        <f t="shared" si="367"/>
        <v>45887</v>
      </c>
      <c r="M2354" s="10">
        <f t="shared" si="368"/>
        <v>46478</v>
      </c>
      <c r="N2354" t="str">
        <f t="shared" si="361"/>
        <v>NA</v>
      </c>
      <c r="O2354" t="str">
        <f t="shared" si="362"/>
        <v>MED</v>
      </c>
      <c r="P2354" t="str">
        <f t="shared" si="363"/>
        <v>APG&amp;E</v>
      </c>
      <c r="Q2354">
        <f t="shared" si="364"/>
        <v>12</v>
      </c>
      <c r="R2354">
        <v>0</v>
      </c>
      <c r="S2354">
        <f>200</f>
        <v>200</v>
      </c>
      <c r="T2354" s="9">
        <f t="shared" si="369"/>
        <v>86.558265925752011</v>
      </c>
      <c r="U2354">
        <f>0</f>
        <v>0</v>
      </c>
      <c r="V2354" s="9">
        <f t="shared" si="365"/>
        <v>86.558265925752011</v>
      </c>
      <c r="W2354" s="9">
        <f>0</f>
        <v>0</v>
      </c>
      <c r="X2354" s="9">
        <f>0</f>
        <v>0</v>
      </c>
      <c r="Y2354" s="9">
        <f>0</f>
        <v>0</v>
      </c>
      <c r="Z2354" s="9">
        <f>0</f>
        <v>0</v>
      </c>
      <c r="AA2354">
        <f>10</f>
        <v>10</v>
      </c>
    </row>
    <row r="2355" spans="1:27" x14ac:dyDescent="0.55000000000000004">
      <c r="A2355" s="10">
        <v>46478</v>
      </c>
      <c r="B2355" t="s">
        <v>11</v>
      </c>
      <c r="C2355" t="s">
        <v>25</v>
      </c>
      <c r="D2355" t="s">
        <v>20</v>
      </c>
      <c r="E2355" t="s">
        <v>28</v>
      </c>
      <c r="F2355" t="s">
        <v>17</v>
      </c>
      <c r="G2355" t="s">
        <v>16</v>
      </c>
      <c r="H2355">
        <v>8.7054414107201392</v>
      </c>
      <c r="J2355">
        <f t="shared" si="366"/>
        <v>2354</v>
      </c>
      <c r="K2355" t="str">
        <f t="shared" si="360"/>
        <v>OncorWest LZ</v>
      </c>
      <c r="L2355" s="10">
        <f t="shared" si="367"/>
        <v>45887</v>
      </c>
      <c r="M2355" s="10">
        <f t="shared" si="368"/>
        <v>46478</v>
      </c>
      <c r="N2355" t="str">
        <f t="shared" si="361"/>
        <v>NA</v>
      </c>
      <c r="O2355" t="str">
        <f t="shared" si="362"/>
        <v>MED</v>
      </c>
      <c r="P2355" t="str">
        <f t="shared" si="363"/>
        <v>APG&amp;E</v>
      </c>
      <c r="Q2355">
        <f t="shared" si="364"/>
        <v>24</v>
      </c>
      <c r="R2355">
        <v>0</v>
      </c>
      <c r="S2355">
        <f>200</f>
        <v>200</v>
      </c>
      <c r="T2355" s="9">
        <f t="shared" si="369"/>
        <v>87.054414107201396</v>
      </c>
      <c r="U2355">
        <f>0</f>
        <v>0</v>
      </c>
      <c r="V2355" s="9">
        <f t="shared" si="365"/>
        <v>87.054414107201396</v>
      </c>
      <c r="W2355" s="9">
        <f>0</f>
        <v>0</v>
      </c>
      <c r="X2355" s="9">
        <f>0</f>
        <v>0</v>
      </c>
      <c r="Y2355" s="9">
        <f>0</f>
        <v>0</v>
      </c>
      <c r="Z2355" s="9">
        <f>0</f>
        <v>0</v>
      </c>
      <c r="AA2355">
        <f>10</f>
        <v>10</v>
      </c>
    </row>
    <row r="2356" spans="1:27" x14ac:dyDescent="0.55000000000000004">
      <c r="A2356" s="10">
        <v>46478</v>
      </c>
      <c r="B2356" t="s">
        <v>11</v>
      </c>
      <c r="C2356" t="s">
        <v>25</v>
      </c>
      <c r="D2356" t="s">
        <v>20</v>
      </c>
      <c r="E2356" t="s">
        <v>28</v>
      </c>
      <c r="F2356" t="s">
        <v>18</v>
      </c>
      <c r="G2356" t="s">
        <v>16</v>
      </c>
      <c r="H2356">
        <v>8.7130492891404199</v>
      </c>
      <c r="J2356">
        <f t="shared" si="366"/>
        <v>2355</v>
      </c>
      <c r="K2356" t="str">
        <f t="shared" si="360"/>
        <v>OncorWest LZ</v>
      </c>
      <c r="L2356" s="10">
        <f t="shared" si="367"/>
        <v>45887</v>
      </c>
      <c r="M2356" s="10">
        <f t="shared" si="368"/>
        <v>46478</v>
      </c>
      <c r="N2356" t="str">
        <f t="shared" si="361"/>
        <v>NA</v>
      </c>
      <c r="O2356" t="str">
        <f t="shared" si="362"/>
        <v>MED</v>
      </c>
      <c r="P2356" t="str">
        <f t="shared" si="363"/>
        <v>APG&amp;E</v>
      </c>
      <c r="Q2356">
        <f t="shared" si="364"/>
        <v>36</v>
      </c>
      <c r="R2356">
        <v>0</v>
      </c>
      <c r="S2356">
        <f>200</f>
        <v>200</v>
      </c>
      <c r="T2356" s="9">
        <f t="shared" si="369"/>
        <v>87.130492891404202</v>
      </c>
      <c r="U2356">
        <f>0</f>
        <v>0</v>
      </c>
      <c r="V2356" s="9">
        <f t="shared" si="365"/>
        <v>87.130492891404202</v>
      </c>
      <c r="W2356" s="9">
        <f>0</f>
        <v>0</v>
      </c>
      <c r="X2356" s="9">
        <f>0</f>
        <v>0</v>
      </c>
      <c r="Y2356" s="9">
        <f>0</f>
        <v>0</v>
      </c>
      <c r="Z2356" s="9">
        <f>0</f>
        <v>0</v>
      </c>
      <c r="AA2356">
        <f>10</f>
        <v>10</v>
      </c>
    </row>
    <row r="2357" spans="1:27" x14ac:dyDescent="0.55000000000000004">
      <c r="A2357" s="10">
        <v>46508</v>
      </c>
      <c r="B2357" t="s">
        <v>11</v>
      </c>
      <c r="C2357" t="s">
        <v>25</v>
      </c>
      <c r="D2357" t="s">
        <v>20</v>
      </c>
      <c r="E2357" t="s">
        <v>28</v>
      </c>
      <c r="F2357" t="s">
        <v>15</v>
      </c>
      <c r="G2357" t="s">
        <v>16</v>
      </c>
      <c r="H2357">
        <v>8.6661911949581896</v>
      </c>
      <c r="J2357">
        <f t="shared" si="366"/>
        <v>2356</v>
      </c>
      <c r="K2357" t="str">
        <f t="shared" si="360"/>
        <v>OncorWest LZ</v>
      </c>
      <c r="L2357" s="10">
        <f t="shared" si="367"/>
        <v>45887</v>
      </c>
      <c r="M2357" s="10">
        <f t="shared" si="368"/>
        <v>46508</v>
      </c>
      <c r="N2357" t="str">
        <f t="shared" si="361"/>
        <v>NA</v>
      </c>
      <c r="O2357" t="str">
        <f t="shared" si="362"/>
        <v>MED</v>
      </c>
      <c r="P2357" t="str">
        <f t="shared" si="363"/>
        <v>APG&amp;E</v>
      </c>
      <c r="Q2357">
        <f t="shared" si="364"/>
        <v>12</v>
      </c>
      <c r="R2357">
        <v>0</v>
      </c>
      <c r="S2357">
        <f>200</f>
        <v>200</v>
      </c>
      <c r="T2357" s="9">
        <f t="shared" si="369"/>
        <v>86.661911949581892</v>
      </c>
      <c r="U2357">
        <f>0</f>
        <v>0</v>
      </c>
      <c r="V2357" s="9">
        <f t="shared" si="365"/>
        <v>86.661911949581892</v>
      </c>
      <c r="W2357" s="9">
        <f>0</f>
        <v>0</v>
      </c>
      <c r="X2357" s="9">
        <f>0</f>
        <v>0</v>
      </c>
      <c r="Y2357" s="9">
        <f>0</f>
        <v>0</v>
      </c>
      <c r="Z2357" s="9">
        <f>0</f>
        <v>0</v>
      </c>
      <c r="AA2357">
        <f>10</f>
        <v>10</v>
      </c>
    </row>
    <row r="2358" spans="1:27" x14ac:dyDescent="0.55000000000000004">
      <c r="A2358" s="10">
        <v>46508</v>
      </c>
      <c r="B2358" t="s">
        <v>11</v>
      </c>
      <c r="C2358" t="s">
        <v>25</v>
      </c>
      <c r="D2358" t="s">
        <v>20</v>
      </c>
      <c r="E2358" t="s">
        <v>28</v>
      </c>
      <c r="F2358" t="s">
        <v>17</v>
      </c>
      <c r="G2358" t="s">
        <v>16</v>
      </c>
      <c r="H2358">
        <v>8.7151228637135905</v>
      </c>
      <c r="J2358">
        <f t="shared" si="366"/>
        <v>2357</v>
      </c>
      <c r="K2358" t="str">
        <f t="shared" si="360"/>
        <v>OncorWest LZ</v>
      </c>
      <c r="L2358" s="10">
        <f t="shared" si="367"/>
        <v>45887</v>
      </c>
      <c r="M2358" s="10">
        <f t="shared" si="368"/>
        <v>46508</v>
      </c>
      <c r="N2358" t="str">
        <f t="shared" si="361"/>
        <v>NA</v>
      </c>
      <c r="O2358" t="str">
        <f t="shared" si="362"/>
        <v>MED</v>
      </c>
      <c r="P2358" t="str">
        <f t="shared" si="363"/>
        <v>APG&amp;E</v>
      </c>
      <c r="Q2358">
        <f t="shared" si="364"/>
        <v>24</v>
      </c>
      <c r="R2358">
        <v>0</v>
      </c>
      <c r="S2358">
        <f>200</f>
        <v>200</v>
      </c>
      <c r="T2358" s="9">
        <f t="shared" si="369"/>
        <v>87.151228637135901</v>
      </c>
      <c r="U2358">
        <f>0</f>
        <v>0</v>
      </c>
      <c r="V2358" s="9">
        <f t="shared" si="365"/>
        <v>87.151228637135901</v>
      </c>
      <c r="W2358" s="9">
        <f>0</f>
        <v>0</v>
      </c>
      <c r="X2358" s="9">
        <f>0</f>
        <v>0</v>
      </c>
      <c r="Y2358" s="9">
        <f>0</f>
        <v>0</v>
      </c>
      <c r="Z2358" s="9">
        <f>0</f>
        <v>0</v>
      </c>
      <c r="AA2358">
        <f>10</f>
        <v>10</v>
      </c>
    </row>
    <row r="2359" spans="1:27" x14ac:dyDescent="0.55000000000000004">
      <c r="A2359" s="10">
        <v>46508</v>
      </c>
      <c r="B2359" t="s">
        <v>11</v>
      </c>
      <c r="C2359" t="s">
        <v>25</v>
      </c>
      <c r="D2359" t="s">
        <v>20</v>
      </c>
      <c r="E2359" t="s">
        <v>28</v>
      </c>
      <c r="F2359" t="s">
        <v>18</v>
      </c>
      <c r="G2359" t="s">
        <v>16</v>
      </c>
      <c r="H2359">
        <v>8.7264414034020295</v>
      </c>
      <c r="J2359">
        <f t="shared" si="366"/>
        <v>2358</v>
      </c>
      <c r="K2359" t="str">
        <f t="shared" si="360"/>
        <v>OncorWest LZ</v>
      </c>
      <c r="L2359" s="10">
        <f t="shared" si="367"/>
        <v>45887</v>
      </c>
      <c r="M2359" s="10">
        <f t="shared" si="368"/>
        <v>46508</v>
      </c>
      <c r="N2359" t="str">
        <f t="shared" si="361"/>
        <v>NA</v>
      </c>
      <c r="O2359" t="str">
        <f t="shared" si="362"/>
        <v>MED</v>
      </c>
      <c r="P2359" t="str">
        <f t="shared" si="363"/>
        <v>APG&amp;E</v>
      </c>
      <c r="Q2359">
        <f t="shared" si="364"/>
        <v>36</v>
      </c>
      <c r="R2359">
        <v>0</v>
      </c>
      <c r="S2359">
        <f>200</f>
        <v>200</v>
      </c>
      <c r="T2359" s="9">
        <f t="shared" si="369"/>
        <v>87.264414034020291</v>
      </c>
      <c r="U2359">
        <f>0</f>
        <v>0</v>
      </c>
      <c r="V2359" s="9">
        <f t="shared" si="365"/>
        <v>87.264414034020291</v>
      </c>
      <c r="W2359" s="9">
        <f>0</f>
        <v>0</v>
      </c>
      <c r="X2359" s="9">
        <f>0</f>
        <v>0</v>
      </c>
      <c r="Y2359" s="9">
        <f>0</f>
        <v>0</v>
      </c>
      <c r="Z2359" s="9">
        <f>0</f>
        <v>0</v>
      </c>
      <c r="AA2359">
        <f>10</f>
        <v>10</v>
      </c>
    </row>
    <row r="2360" spans="1:27" x14ac:dyDescent="0.55000000000000004">
      <c r="A2360" s="10">
        <v>46539</v>
      </c>
      <c r="B2360" t="s">
        <v>11</v>
      </c>
      <c r="C2360" t="s">
        <v>25</v>
      </c>
      <c r="D2360" t="s">
        <v>20</v>
      </c>
      <c r="E2360" t="s">
        <v>28</v>
      </c>
      <c r="F2360" t="s">
        <v>15</v>
      </c>
      <c r="G2360" t="s">
        <v>16</v>
      </c>
      <c r="H2360">
        <v>8.6716329701770096</v>
      </c>
      <c r="J2360">
        <f t="shared" si="366"/>
        <v>2359</v>
      </c>
      <c r="K2360" t="str">
        <f t="shared" si="360"/>
        <v>OncorWest LZ</v>
      </c>
      <c r="L2360" s="10">
        <f t="shared" si="367"/>
        <v>45887</v>
      </c>
      <c r="M2360" s="10">
        <f t="shared" si="368"/>
        <v>46539</v>
      </c>
      <c r="N2360" t="str">
        <f t="shared" si="361"/>
        <v>NA</v>
      </c>
      <c r="O2360" t="str">
        <f t="shared" si="362"/>
        <v>MED</v>
      </c>
      <c r="P2360" t="str">
        <f t="shared" si="363"/>
        <v>APG&amp;E</v>
      </c>
      <c r="Q2360">
        <f t="shared" si="364"/>
        <v>12</v>
      </c>
      <c r="R2360">
        <v>0</v>
      </c>
      <c r="S2360">
        <f>200</f>
        <v>200</v>
      </c>
      <c r="T2360" s="9">
        <f t="shared" si="369"/>
        <v>86.716329701770093</v>
      </c>
      <c r="U2360">
        <f>0</f>
        <v>0</v>
      </c>
      <c r="V2360" s="9">
        <f t="shared" si="365"/>
        <v>86.716329701770093</v>
      </c>
      <c r="W2360" s="9">
        <f>0</f>
        <v>0</v>
      </c>
      <c r="X2360" s="9">
        <f>0</f>
        <v>0</v>
      </c>
      <c r="Y2360" s="9">
        <f>0</f>
        <v>0</v>
      </c>
      <c r="Z2360" s="9">
        <f>0</f>
        <v>0</v>
      </c>
      <c r="AA2360">
        <f>10</f>
        <v>10</v>
      </c>
    </row>
    <row r="2361" spans="1:27" x14ac:dyDescent="0.55000000000000004">
      <c r="A2361" s="10">
        <v>46539</v>
      </c>
      <c r="B2361" t="s">
        <v>11</v>
      </c>
      <c r="C2361" t="s">
        <v>25</v>
      </c>
      <c r="D2361" t="s">
        <v>20</v>
      </c>
      <c r="E2361" t="s">
        <v>28</v>
      </c>
      <c r="F2361" t="s">
        <v>17</v>
      </c>
      <c r="G2361" t="s">
        <v>16</v>
      </c>
      <c r="H2361">
        <v>8.7228440286706999</v>
      </c>
      <c r="J2361">
        <f t="shared" si="366"/>
        <v>2360</v>
      </c>
      <c r="K2361" t="str">
        <f t="shared" si="360"/>
        <v>OncorWest LZ</v>
      </c>
      <c r="L2361" s="10">
        <f t="shared" si="367"/>
        <v>45887</v>
      </c>
      <c r="M2361" s="10">
        <f t="shared" si="368"/>
        <v>46539</v>
      </c>
      <c r="N2361" t="str">
        <f t="shared" si="361"/>
        <v>NA</v>
      </c>
      <c r="O2361" t="str">
        <f t="shared" si="362"/>
        <v>MED</v>
      </c>
      <c r="P2361" t="str">
        <f t="shared" si="363"/>
        <v>APG&amp;E</v>
      </c>
      <c r="Q2361">
        <f t="shared" si="364"/>
        <v>24</v>
      </c>
      <c r="R2361">
        <v>0</v>
      </c>
      <c r="S2361">
        <f>200</f>
        <v>200</v>
      </c>
      <c r="T2361" s="9">
        <f t="shared" si="369"/>
        <v>87.228440286706999</v>
      </c>
      <c r="U2361">
        <f>0</f>
        <v>0</v>
      </c>
      <c r="V2361" s="9">
        <f t="shared" si="365"/>
        <v>87.228440286706999</v>
      </c>
      <c r="W2361" s="9">
        <f>0</f>
        <v>0</v>
      </c>
      <c r="X2361" s="9">
        <f>0</f>
        <v>0</v>
      </c>
      <c r="Y2361" s="9">
        <f>0</f>
        <v>0</v>
      </c>
      <c r="Z2361" s="9">
        <f>0</f>
        <v>0</v>
      </c>
      <c r="AA2361">
        <f>10</f>
        <v>10</v>
      </c>
    </row>
    <row r="2362" spans="1:27" x14ac:dyDescent="0.55000000000000004">
      <c r="A2362" s="10">
        <v>46539</v>
      </c>
      <c r="B2362" t="s">
        <v>11</v>
      </c>
      <c r="C2362" t="s">
        <v>25</v>
      </c>
      <c r="D2362" t="s">
        <v>20</v>
      </c>
      <c r="E2362" t="s">
        <v>28</v>
      </c>
      <c r="F2362" t="s">
        <v>18</v>
      </c>
      <c r="G2362" t="s">
        <v>16</v>
      </c>
      <c r="H2362">
        <v>8.7402538364220597</v>
      </c>
      <c r="J2362">
        <f t="shared" si="366"/>
        <v>2361</v>
      </c>
      <c r="K2362" t="str">
        <f t="shared" si="360"/>
        <v>OncorWest LZ</v>
      </c>
      <c r="L2362" s="10">
        <f t="shared" si="367"/>
        <v>45887</v>
      </c>
      <c r="M2362" s="10">
        <f t="shared" si="368"/>
        <v>46539</v>
      </c>
      <c r="N2362" t="str">
        <f t="shared" si="361"/>
        <v>NA</v>
      </c>
      <c r="O2362" t="str">
        <f t="shared" si="362"/>
        <v>MED</v>
      </c>
      <c r="P2362" t="str">
        <f t="shared" si="363"/>
        <v>APG&amp;E</v>
      </c>
      <c r="Q2362">
        <f t="shared" si="364"/>
        <v>36</v>
      </c>
      <c r="R2362">
        <v>0</v>
      </c>
      <c r="S2362">
        <f>200</f>
        <v>200</v>
      </c>
      <c r="T2362" s="9">
        <f t="shared" si="369"/>
        <v>87.40253836422059</v>
      </c>
      <c r="U2362">
        <f>0</f>
        <v>0</v>
      </c>
      <c r="V2362" s="9">
        <f t="shared" si="365"/>
        <v>87.40253836422059</v>
      </c>
      <c r="W2362" s="9">
        <f>0</f>
        <v>0</v>
      </c>
      <c r="X2362" s="9">
        <f>0</f>
        <v>0</v>
      </c>
      <c r="Y2362" s="9">
        <f>0</f>
        <v>0</v>
      </c>
      <c r="Z2362" s="9">
        <f>0</f>
        <v>0</v>
      </c>
      <c r="AA2362">
        <f>10</f>
        <v>10</v>
      </c>
    </row>
    <row r="2363" spans="1:27" x14ac:dyDescent="0.55000000000000004">
      <c r="A2363" s="10">
        <v>46569</v>
      </c>
      <c r="B2363" t="s">
        <v>11</v>
      </c>
      <c r="C2363" t="s">
        <v>25</v>
      </c>
      <c r="D2363" t="s">
        <v>20</v>
      </c>
      <c r="E2363" t="s">
        <v>28</v>
      </c>
      <c r="F2363" t="s">
        <v>15</v>
      </c>
      <c r="G2363" t="s">
        <v>16</v>
      </c>
      <c r="H2363">
        <v>8.6696654895431493</v>
      </c>
      <c r="J2363">
        <f t="shared" si="366"/>
        <v>2362</v>
      </c>
      <c r="K2363" t="str">
        <f t="shared" si="360"/>
        <v>OncorWest LZ</v>
      </c>
      <c r="L2363" s="10">
        <f t="shared" si="367"/>
        <v>45887</v>
      </c>
      <c r="M2363" s="10">
        <f t="shared" si="368"/>
        <v>46569</v>
      </c>
      <c r="N2363" t="str">
        <f t="shared" si="361"/>
        <v>NA</v>
      </c>
      <c r="O2363" t="str">
        <f t="shared" si="362"/>
        <v>MED</v>
      </c>
      <c r="P2363" t="str">
        <f t="shared" si="363"/>
        <v>APG&amp;E</v>
      </c>
      <c r="Q2363">
        <f t="shared" si="364"/>
        <v>12</v>
      </c>
      <c r="R2363">
        <v>0</v>
      </c>
      <c r="S2363">
        <f>200</f>
        <v>200</v>
      </c>
      <c r="T2363" s="9">
        <f t="shared" si="369"/>
        <v>86.696654895431493</v>
      </c>
      <c r="U2363">
        <f>0</f>
        <v>0</v>
      </c>
      <c r="V2363" s="9">
        <f t="shared" si="365"/>
        <v>86.696654895431493</v>
      </c>
      <c r="W2363" s="9">
        <f>0</f>
        <v>0</v>
      </c>
      <c r="X2363" s="9">
        <f>0</f>
        <v>0</v>
      </c>
      <c r="Y2363" s="9">
        <f>0</f>
        <v>0</v>
      </c>
      <c r="Z2363" s="9">
        <f>0</f>
        <v>0</v>
      </c>
      <c r="AA2363">
        <f>10</f>
        <v>10</v>
      </c>
    </row>
    <row r="2364" spans="1:27" x14ac:dyDescent="0.55000000000000004">
      <c r="A2364" s="10">
        <v>46569</v>
      </c>
      <c r="B2364" t="s">
        <v>11</v>
      </c>
      <c r="C2364" t="s">
        <v>25</v>
      </c>
      <c r="D2364" t="s">
        <v>20</v>
      </c>
      <c r="E2364" t="s">
        <v>28</v>
      </c>
      <c r="F2364" t="s">
        <v>17</v>
      </c>
      <c r="G2364" t="s">
        <v>16</v>
      </c>
      <c r="H2364">
        <v>8.7293759705962497</v>
      </c>
      <c r="J2364">
        <f t="shared" si="366"/>
        <v>2363</v>
      </c>
      <c r="K2364" t="str">
        <f t="shared" si="360"/>
        <v>OncorWest LZ</v>
      </c>
      <c r="L2364" s="10">
        <f t="shared" si="367"/>
        <v>45887</v>
      </c>
      <c r="M2364" s="10">
        <f t="shared" si="368"/>
        <v>46569</v>
      </c>
      <c r="N2364" t="str">
        <f t="shared" si="361"/>
        <v>NA</v>
      </c>
      <c r="O2364" t="str">
        <f t="shared" si="362"/>
        <v>MED</v>
      </c>
      <c r="P2364" t="str">
        <f t="shared" si="363"/>
        <v>APG&amp;E</v>
      </c>
      <c r="Q2364">
        <f t="shared" si="364"/>
        <v>24</v>
      </c>
      <c r="R2364">
        <v>0</v>
      </c>
      <c r="S2364">
        <f>200</f>
        <v>200</v>
      </c>
      <c r="T2364" s="9">
        <f t="shared" si="369"/>
        <v>87.293759705962501</v>
      </c>
      <c r="U2364">
        <f>0</f>
        <v>0</v>
      </c>
      <c r="V2364" s="9">
        <f t="shared" si="365"/>
        <v>87.293759705962501</v>
      </c>
      <c r="W2364" s="9">
        <f>0</f>
        <v>0</v>
      </c>
      <c r="X2364" s="9">
        <f>0</f>
        <v>0</v>
      </c>
      <c r="Y2364" s="9">
        <f>0</f>
        <v>0</v>
      </c>
      <c r="Z2364" s="9">
        <f>0</f>
        <v>0</v>
      </c>
      <c r="AA2364">
        <f>10</f>
        <v>10</v>
      </c>
    </row>
    <row r="2365" spans="1:27" x14ac:dyDescent="0.55000000000000004">
      <c r="A2365" s="10">
        <v>46569</v>
      </c>
      <c r="B2365" t="s">
        <v>11</v>
      </c>
      <c r="C2365" t="s">
        <v>25</v>
      </c>
      <c r="D2365" t="s">
        <v>20</v>
      </c>
      <c r="E2365" t="s">
        <v>28</v>
      </c>
      <c r="F2365" t="s">
        <v>18</v>
      </c>
      <c r="G2365" t="s">
        <v>16</v>
      </c>
      <c r="H2365">
        <v>8.7456683038750107</v>
      </c>
      <c r="J2365">
        <f t="shared" si="366"/>
        <v>2364</v>
      </c>
      <c r="K2365" t="str">
        <f t="shared" si="360"/>
        <v>OncorWest LZ</v>
      </c>
      <c r="L2365" s="10">
        <f t="shared" si="367"/>
        <v>45887</v>
      </c>
      <c r="M2365" s="10">
        <f t="shared" si="368"/>
        <v>46569</v>
      </c>
      <c r="N2365" t="str">
        <f t="shared" si="361"/>
        <v>NA</v>
      </c>
      <c r="O2365" t="str">
        <f t="shared" si="362"/>
        <v>MED</v>
      </c>
      <c r="P2365" t="str">
        <f t="shared" si="363"/>
        <v>APG&amp;E</v>
      </c>
      <c r="Q2365">
        <f t="shared" si="364"/>
        <v>36</v>
      </c>
      <c r="R2365">
        <v>0</v>
      </c>
      <c r="S2365">
        <f>200</f>
        <v>200</v>
      </c>
      <c r="T2365" s="9">
        <f t="shared" si="369"/>
        <v>87.4566830387501</v>
      </c>
      <c r="U2365">
        <f>0</f>
        <v>0</v>
      </c>
      <c r="V2365" s="9">
        <f t="shared" si="365"/>
        <v>87.4566830387501</v>
      </c>
      <c r="W2365" s="9">
        <f>0</f>
        <v>0</v>
      </c>
      <c r="X2365" s="9">
        <f>0</f>
        <v>0</v>
      </c>
      <c r="Y2365" s="9">
        <f>0</f>
        <v>0</v>
      </c>
      <c r="Z2365" s="9">
        <f>0</f>
        <v>0</v>
      </c>
      <c r="AA2365">
        <f>10</f>
        <v>10</v>
      </c>
    </row>
    <row r="2366" spans="1:27" x14ac:dyDescent="0.55000000000000004">
      <c r="A2366" s="10">
        <v>46600</v>
      </c>
      <c r="B2366" t="s">
        <v>11</v>
      </c>
      <c r="C2366" t="s">
        <v>25</v>
      </c>
      <c r="D2366" t="s">
        <v>20</v>
      </c>
      <c r="E2366" t="s">
        <v>28</v>
      </c>
      <c r="F2366" t="s">
        <v>15</v>
      </c>
      <c r="G2366" t="s">
        <v>16</v>
      </c>
      <c r="H2366">
        <v>8.67246370000802</v>
      </c>
      <c r="J2366">
        <f t="shared" si="366"/>
        <v>2365</v>
      </c>
      <c r="K2366" t="str">
        <f t="shared" si="360"/>
        <v>OncorWest LZ</v>
      </c>
      <c r="L2366" s="10">
        <f t="shared" si="367"/>
        <v>45887</v>
      </c>
      <c r="M2366" s="10">
        <f t="shared" si="368"/>
        <v>46600</v>
      </c>
      <c r="N2366" t="str">
        <f t="shared" si="361"/>
        <v>NA</v>
      </c>
      <c r="O2366" t="str">
        <f t="shared" si="362"/>
        <v>MED</v>
      </c>
      <c r="P2366" t="str">
        <f t="shared" si="363"/>
        <v>APG&amp;E</v>
      </c>
      <c r="Q2366">
        <f t="shared" si="364"/>
        <v>12</v>
      </c>
      <c r="R2366">
        <v>0</v>
      </c>
      <c r="S2366">
        <f>200</f>
        <v>200</v>
      </c>
      <c r="T2366" s="9">
        <f t="shared" si="369"/>
        <v>86.724637000080207</v>
      </c>
      <c r="U2366">
        <f>0</f>
        <v>0</v>
      </c>
      <c r="V2366" s="9">
        <f t="shared" si="365"/>
        <v>86.724637000080207</v>
      </c>
      <c r="W2366" s="9">
        <f>0</f>
        <v>0</v>
      </c>
      <c r="X2366" s="9">
        <f>0</f>
        <v>0</v>
      </c>
      <c r="Y2366" s="9">
        <f>0</f>
        <v>0</v>
      </c>
      <c r="Z2366" s="9">
        <f>0</f>
        <v>0</v>
      </c>
      <c r="AA2366">
        <f>10</f>
        <v>10</v>
      </c>
    </row>
    <row r="2367" spans="1:27" x14ac:dyDescent="0.55000000000000004">
      <c r="A2367" s="10">
        <v>46600</v>
      </c>
      <c r="B2367" t="s">
        <v>11</v>
      </c>
      <c r="C2367" t="s">
        <v>25</v>
      </c>
      <c r="D2367" t="s">
        <v>20</v>
      </c>
      <c r="E2367" t="s">
        <v>28</v>
      </c>
      <c r="F2367" t="s">
        <v>17</v>
      </c>
      <c r="G2367" t="s">
        <v>16</v>
      </c>
      <c r="H2367">
        <v>8.7405659718723605</v>
      </c>
      <c r="J2367">
        <f t="shared" si="366"/>
        <v>2366</v>
      </c>
      <c r="K2367" t="str">
        <f t="shared" si="360"/>
        <v>OncorWest LZ</v>
      </c>
      <c r="L2367" s="10">
        <f t="shared" si="367"/>
        <v>45887</v>
      </c>
      <c r="M2367" s="10">
        <f t="shared" si="368"/>
        <v>46600</v>
      </c>
      <c r="N2367" t="str">
        <f t="shared" si="361"/>
        <v>NA</v>
      </c>
      <c r="O2367" t="str">
        <f t="shared" si="362"/>
        <v>MED</v>
      </c>
      <c r="P2367" t="str">
        <f t="shared" si="363"/>
        <v>APG&amp;E</v>
      </c>
      <c r="Q2367">
        <f t="shared" si="364"/>
        <v>24</v>
      </c>
      <c r="R2367">
        <v>0</v>
      </c>
      <c r="S2367">
        <f>200</f>
        <v>200</v>
      </c>
      <c r="T2367" s="9">
        <f t="shared" si="369"/>
        <v>87.405659718723598</v>
      </c>
      <c r="U2367">
        <f>0</f>
        <v>0</v>
      </c>
      <c r="V2367" s="9">
        <f t="shared" si="365"/>
        <v>87.405659718723598</v>
      </c>
      <c r="W2367" s="9">
        <f>0</f>
        <v>0</v>
      </c>
      <c r="X2367" s="9">
        <f>0</f>
        <v>0</v>
      </c>
      <c r="Y2367" s="9">
        <f>0</f>
        <v>0</v>
      </c>
      <c r="Z2367" s="9">
        <f>0</f>
        <v>0</v>
      </c>
      <c r="AA2367">
        <f>10</f>
        <v>10</v>
      </c>
    </row>
    <row r="2368" spans="1:27" x14ac:dyDescent="0.55000000000000004">
      <c r="A2368" s="10">
        <v>46600</v>
      </c>
      <c r="B2368" t="s">
        <v>11</v>
      </c>
      <c r="C2368" t="s">
        <v>25</v>
      </c>
      <c r="D2368" t="s">
        <v>20</v>
      </c>
      <c r="E2368" t="s">
        <v>28</v>
      </c>
      <c r="F2368" t="s">
        <v>18</v>
      </c>
      <c r="G2368" t="s">
        <v>16</v>
      </c>
      <c r="H2368">
        <v>8.7508754251576999</v>
      </c>
      <c r="J2368">
        <f t="shared" si="366"/>
        <v>2367</v>
      </c>
      <c r="K2368" t="str">
        <f t="shared" si="360"/>
        <v>OncorWest LZ</v>
      </c>
      <c r="L2368" s="10">
        <f t="shared" si="367"/>
        <v>45887</v>
      </c>
      <c r="M2368" s="10">
        <f t="shared" si="368"/>
        <v>46600</v>
      </c>
      <c r="N2368" t="str">
        <f t="shared" si="361"/>
        <v>NA</v>
      </c>
      <c r="O2368" t="str">
        <f t="shared" si="362"/>
        <v>MED</v>
      </c>
      <c r="P2368" t="str">
        <f t="shared" si="363"/>
        <v>APG&amp;E</v>
      </c>
      <c r="Q2368">
        <f t="shared" si="364"/>
        <v>36</v>
      </c>
      <c r="R2368">
        <v>0</v>
      </c>
      <c r="S2368">
        <f>200</f>
        <v>200</v>
      </c>
      <c r="T2368" s="9">
        <f t="shared" si="369"/>
        <v>87.508754251577002</v>
      </c>
      <c r="U2368">
        <f>0</f>
        <v>0</v>
      </c>
      <c r="V2368" s="9">
        <f t="shared" si="365"/>
        <v>87.508754251577002</v>
      </c>
      <c r="W2368" s="9">
        <f>0</f>
        <v>0</v>
      </c>
      <c r="X2368" s="9">
        <f>0</f>
        <v>0</v>
      </c>
      <c r="Y2368" s="9">
        <f>0</f>
        <v>0</v>
      </c>
      <c r="Z2368" s="9">
        <f>0</f>
        <v>0</v>
      </c>
      <c r="AA2368">
        <f>10</f>
        <v>10</v>
      </c>
    </row>
    <row r="2369" spans="1:27" x14ac:dyDescent="0.55000000000000004">
      <c r="A2369" s="10">
        <v>45870</v>
      </c>
      <c r="B2369" t="s">
        <v>11</v>
      </c>
      <c r="C2369" t="s">
        <v>26</v>
      </c>
      <c r="D2369" t="s">
        <v>13</v>
      </c>
      <c r="E2369" t="s">
        <v>28</v>
      </c>
      <c r="F2369" t="s">
        <v>15</v>
      </c>
      <c r="G2369" t="s">
        <v>16</v>
      </c>
      <c r="H2369">
        <v>6.92631145406515</v>
      </c>
      <c r="J2369">
        <f t="shared" si="366"/>
        <v>2368</v>
      </c>
      <c r="K2369" t="str">
        <f t="shared" si="360"/>
        <v>TNMPHouston LZ</v>
      </c>
      <c r="L2369" s="10">
        <f t="shared" si="367"/>
        <v>45887</v>
      </c>
      <c r="M2369" s="10">
        <f t="shared" si="368"/>
        <v>45870</v>
      </c>
      <c r="N2369" t="str">
        <f t="shared" si="361"/>
        <v>TNMP</v>
      </c>
      <c r="O2369" t="str">
        <f t="shared" si="362"/>
        <v>MED</v>
      </c>
      <c r="P2369" t="str">
        <f t="shared" si="363"/>
        <v>APG&amp;E</v>
      </c>
      <c r="Q2369">
        <f t="shared" si="364"/>
        <v>12</v>
      </c>
      <c r="R2369">
        <v>0</v>
      </c>
      <c r="S2369">
        <f>200</f>
        <v>200</v>
      </c>
      <c r="T2369" s="9">
        <f t="shared" si="369"/>
        <v>69.2631145406515</v>
      </c>
      <c r="U2369">
        <f>0</f>
        <v>0</v>
      </c>
      <c r="V2369" s="9">
        <f t="shared" si="365"/>
        <v>69.2631145406515</v>
      </c>
      <c r="W2369" s="9">
        <f>0</f>
        <v>0</v>
      </c>
      <c r="X2369" s="9">
        <f>0</f>
        <v>0</v>
      </c>
      <c r="Y2369" s="9">
        <f>0</f>
        <v>0</v>
      </c>
      <c r="Z2369" s="9">
        <f>0</f>
        <v>0</v>
      </c>
      <c r="AA2369">
        <f>10</f>
        <v>10</v>
      </c>
    </row>
    <row r="2370" spans="1:27" x14ac:dyDescent="0.55000000000000004">
      <c r="A2370" s="10">
        <v>45870</v>
      </c>
      <c r="B2370" t="s">
        <v>11</v>
      </c>
      <c r="C2370" t="s">
        <v>26</v>
      </c>
      <c r="D2370" t="s">
        <v>13</v>
      </c>
      <c r="E2370" t="s">
        <v>28</v>
      </c>
      <c r="F2370" t="s">
        <v>17</v>
      </c>
      <c r="G2370" t="s">
        <v>16</v>
      </c>
      <c r="H2370">
        <v>7.2667438224259904</v>
      </c>
      <c r="J2370">
        <f t="shared" si="366"/>
        <v>2369</v>
      </c>
      <c r="K2370" t="str">
        <f t="shared" ref="K2370:K2433" si="370">CONCATENATE(C2370,D2370)</f>
        <v>TNMPHouston LZ</v>
      </c>
      <c r="L2370" s="10">
        <f t="shared" si="367"/>
        <v>45887</v>
      </c>
      <c r="M2370" s="10">
        <f t="shared" si="368"/>
        <v>45870</v>
      </c>
      <c r="N2370" t="str">
        <f t="shared" ref="N2370:N2433" si="371">IF(K2370="CenterpointHouston LZ","COAST",IF(K2370="OncorNorth LZ","NORTH",IF(K2370="AEP TX CENTRALSouth LZ","SOUTH",IF(K2370="AEP TX CentralWest LZ","WEST",IF(K2370="TNMPHouston LZ","TNMP","NA")))))</f>
        <v>TNMP</v>
      </c>
      <c r="O2370" t="str">
        <f t="shared" ref="O2370:O2433" si="372">IF(E2370="LO","LOW",IF(E2370="MED","MED",IF(E2370="HI","HIGH","NA")))</f>
        <v>MED</v>
      </c>
      <c r="P2370" t="str">
        <f t="shared" ref="P2370:P2433" si="373">IF(G2370="Fixed Price","APG&amp;E","NA")</f>
        <v>APG&amp;E</v>
      </c>
      <c r="Q2370">
        <f t="shared" ref="Q2370:Q2433" si="374">IF(F2370="12 Months",12,IF(F2370="24 Months",24,IF(F2370="36 Months",36,IF(F2370="48 Months",48,IF(F2370="60 Months",60,0)))))</f>
        <v>24</v>
      </c>
      <c r="R2370">
        <v>0</v>
      </c>
      <c r="S2370">
        <f>200</f>
        <v>200</v>
      </c>
      <c r="T2370" s="9">
        <f t="shared" si="369"/>
        <v>72.667438224259911</v>
      </c>
      <c r="U2370">
        <f>0</f>
        <v>0</v>
      </c>
      <c r="V2370" s="9">
        <f t="shared" ref="V2370:V2433" si="375">T2370+U2370</f>
        <v>72.667438224259911</v>
      </c>
      <c r="W2370" s="9">
        <f>0</f>
        <v>0</v>
      </c>
      <c r="X2370" s="9">
        <f>0</f>
        <v>0</v>
      </c>
      <c r="Y2370" s="9">
        <f>0</f>
        <v>0</v>
      </c>
      <c r="Z2370" s="9">
        <f>0</f>
        <v>0</v>
      </c>
      <c r="AA2370">
        <f>10</f>
        <v>10</v>
      </c>
    </row>
    <row r="2371" spans="1:27" x14ac:dyDescent="0.55000000000000004">
      <c r="A2371" s="10">
        <v>45870</v>
      </c>
      <c r="B2371" t="s">
        <v>11</v>
      </c>
      <c r="C2371" t="s">
        <v>26</v>
      </c>
      <c r="D2371" t="s">
        <v>13</v>
      </c>
      <c r="E2371" t="s">
        <v>28</v>
      </c>
      <c r="F2371" t="s">
        <v>18</v>
      </c>
      <c r="G2371" t="s">
        <v>16</v>
      </c>
      <c r="H2371">
        <v>7.3233354605237597</v>
      </c>
      <c r="J2371">
        <f t="shared" ref="J2371:J2434" si="376">J2370+1</f>
        <v>2370</v>
      </c>
      <c r="K2371" t="str">
        <f t="shared" si="370"/>
        <v>TNMPHouston LZ</v>
      </c>
      <c r="L2371" s="10">
        <f t="shared" ref="L2371:L2434" si="377">DATE(2025,8,18)</f>
        <v>45887</v>
      </c>
      <c r="M2371" s="10">
        <f t="shared" ref="M2371:M2434" si="378">A2371</f>
        <v>45870</v>
      </c>
      <c r="N2371" t="str">
        <f t="shared" si="371"/>
        <v>TNMP</v>
      </c>
      <c r="O2371" t="str">
        <f t="shared" si="372"/>
        <v>MED</v>
      </c>
      <c r="P2371" t="str">
        <f t="shared" si="373"/>
        <v>APG&amp;E</v>
      </c>
      <c r="Q2371">
        <f t="shared" si="374"/>
        <v>36</v>
      </c>
      <c r="R2371">
        <v>0</v>
      </c>
      <c r="S2371">
        <f>200</f>
        <v>200</v>
      </c>
      <c r="T2371" s="9">
        <f t="shared" ref="T2371:T2434" si="379">IF(N2371="",0,H2371*10)</f>
        <v>73.233354605237594</v>
      </c>
      <c r="U2371">
        <f>0</f>
        <v>0</v>
      </c>
      <c r="V2371" s="9">
        <f t="shared" si="375"/>
        <v>73.233354605237594</v>
      </c>
      <c r="W2371" s="9">
        <f>0</f>
        <v>0</v>
      </c>
      <c r="X2371" s="9">
        <f>0</f>
        <v>0</v>
      </c>
      <c r="Y2371" s="9">
        <f>0</f>
        <v>0</v>
      </c>
      <c r="Z2371" s="9">
        <f>0</f>
        <v>0</v>
      </c>
      <c r="AA2371">
        <f>10</f>
        <v>10</v>
      </c>
    </row>
    <row r="2372" spans="1:27" x14ac:dyDescent="0.55000000000000004">
      <c r="A2372" s="10">
        <v>45870</v>
      </c>
      <c r="B2372" t="s">
        <v>11</v>
      </c>
      <c r="C2372" t="s">
        <v>26</v>
      </c>
      <c r="D2372" t="s">
        <v>13</v>
      </c>
      <c r="E2372" t="s">
        <v>28</v>
      </c>
      <c r="F2372" t="s">
        <v>29</v>
      </c>
      <c r="G2372" t="s">
        <v>16</v>
      </c>
      <c r="H2372">
        <v>7.4031131860354398</v>
      </c>
      <c r="J2372">
        <f t="shared" si="376"/>
        <v>2371</v>
      </c>
      <c r="K2372" t="str">
        <f t="shared" si="370"/>
        <v>TNMPHouston LZ</v>
      </c>
      <c r="L2372" s="10">
        <f t="shared" si="377"/>
        <v>45887</v>
      </c>
      <c r="M2372" s="10">
        <f t="shared" si="378"/>
        <v>45870</v>
      </c>
      <c r="N2372" t="str">
        <f t="shared" si="371"/>
        <v>TNMP</v>
      </c>
      <c r="O2372" t="str">
        <f t="shared" si="372"/>
        <v>MED</v>
      </c>
      <c r="P2372" t="str">
        <f t="shared" si="373"/>
        <v>APG&amp;E</v>
      </c>
      <c r="Q2372">
        <f t="shared" si="374"/>
        <v>48</v>
      </c>
      <c r="R2372">
        <v>0</v>
      </c>
      <c r="S2372">
        <f>200</f>
        <v>200</v>
      </c>
      <c r="T2372" s="9">
        <f t="shared" si="379"/>
        <v>74.031131860354392</v>
      </c>
      <c r="U2372">
        <f>0</f>
        <v>0</v>
      </c>
      <c r="V2372" s="9">
        <f t="shared" si="375"/>
        <v>74.031131860354392</v>
      </c>
      <c r="W2372" s="9">
        <f>0</f>
        <v>0</v>
      </c>
      <c r="X2372" s="9">
        <f>0</f>
        <v>0</v>
      </c>
      <c r="Y2372" s="9">
        <f>0</f>
        <v>0</v>
      </c>
      <c r="Z2372" s="9">
        <f>0</f>
        <v>0</v>
      </c>
      <c r="AA2372">
        <f>10</f>
        <v>10</v>
      </c>
    </row>
    <row r="2373" spans="1:27" x14ac:dyDescent="0.55000000000000004">
      <c r="A2373" s="10">
        <v>45870</v>
      </c>
      <c r="B2373" t="s">
        <v>11</v>
      </c>
      <c r="C2373" t="s">
        <v>26</v>
      </c>
      <c r="D2373" t="s">
        <v>13</v>
      </c>
      <c r="E2373" t="s">
        <v>28</v>
      </c>
      <c r="F2373" t="s">
        <v>30</v>
      </c>
      <c r="G2373" t="s">
        <v>16</v>
      </c>
      <c r="H2373">
        <v>7.4420645657543796</v>
      </c>
      <c r="J2373">
        <f t="shared" si="376"/>
        <v>2372</v>
      </c>
      <c r="K2373" t="str">
        <f t="shared" si="370"/>
        <v>TNMPHouston LZ</v>
      </c>
      <c r="L2373" s="10">
        <f t="shared" si="377"/>
        <v>45887</v>
      </c>
      <c r="M2373" s="10">
        <f t="shared" si="378"/>
        <v>45870</v>
      </c>
      <c r="N2373" t="str">
        <f t="shared" si="371"/>
        <v>TNMP</v>
      </c>
      <c r="O2373" t="str">
        <f t="shared" si="372"/>
        <v>MED</v>
      </c>
      <c r="P2373" t="str">
        <f t="shared" si="373"/>
        <v>APG&amp;E</v>
      </c>
      <c r="Q2373">
        <f t="shared" si="374"/>
        <v>60</v>
      </c>
      <c r="R2373">
        <v>0</v>
      </c>
      <c r="S2373">
        <f>200</f>
        <v>200</v>
      </c>
      <c r="T2373" s="9">
        <f t="shared" si="379"/>
        <v>74.420645657543801</v>
      </c>
      <c r="U2373">
        <f>0</f>
        <v>0</v>
      </c>
      <c r="V2373" s="9">
        <f t="shared" si="375"/>
        <v>74.420645657543801</v>
      </c>
      <c r="W2373" s="9">
        <f>0</f>
        <v>0</v>
      </c>
      <c r="X2373" s="9">
        <f>0</f>
        <v>0</v>
      </c>
      <c r="Y2373" s="9">
        <f>0</f>
        <v>0</v>
      </c>
      <c r="Z2373" s="9">
        <f>0</f>
        <v>0</v>
      </c>
      <c r="AA2373">
        <f>10</f>
        <v>10</v>
      </c>
    </row>
    <row r="2374" spans="1:27" x14ac:dyDescent="0.55000000000000004">
      <c r="A2374" s="10">
        <v>45901</v>
      </c>
      <c r="B2374" t="s">
        <v>11</v>
      </c>
      <c r="C2374" t="s">
        <v>26</v>
      </c>
      <c r="D2374" t="s">
        <v>13</v>
      </c>
      <c r="E2374" t="s">
        <v>28</v>
      </c>
      <c r="F2374" t="s">
        <v>15</v>
      </c>
      <c r="G2374" t="s">
        <v>16</v>
      </c>
      <c r="H2374">
        <v>7.3377933230164203</v>
      </c>
      <c r="J2374">
        <f t="shared" si="376"/>
        <v>2373</v>
      </c>
      <c r="K2374" t="str">
        <f t="shared" si="370"/>
        <v>TNMPHouston LZ</v>
      </c>
      <c r="L2374" s="10">
        <f t="shared" si="377"/>
        <v>45887</v>
      </c>
      <c r="M2374" s="10">
        <f t="shared" si="378"/>
        <v>45901</v>
      </c>
      <c r="N2374" t="str">
        <f t="shared" si="371"/>
        <v>TNMP</v>
      </c>
      <c r="O2374" t="str">
        <f t="shared" si="372"/>
        <v>MED</v>
      </c>
      <c r="P2374" t="str">
        <f t="shared" si="373"/>
        <v>APG&amp;E</v>
      </c>
      <c r="Q2374">
        <f t="shared" si="374"/>
        <v>12</v>
      </c>
      <c r="R2374">
        <v>0</v>
      </c>
      <c r="S2374">
        <f>200</f>
        <v>200</v>
      </c>
      <c r="T2374" s="9">
        <f t="shared" si="379"/>
        <v>73.377933230164203</v>
      </c>
      <c r="U2374">
        <f>0</f>
        <v>0</v>
      </c>
      <c r="V2374" s="9">
        <f t="shared" si="375"/>
        <v>73.377933230164203</v>
      </c>
      <c r="W2374" s="9">
        <f>0</f>
        <v>0</v>
      </c>
      <c r="X2374" s="9">
        <f>0</f>
        <v>0</v>
      </c>
      <c r="Y2374" s="9">
        <f>0</f>
        <v>0</v>
      </c>
      <c r="Z2374" s="9">
        <f>0</f>
        <v>0</v>
      </c>
      <c r="AA2374">
        <f>10</f>
        <v>10</v>
      </c>
    </row>
    <row r="2375" spans="1:27" x14ac:dyDescent="0.55000000000000004">
      <c r="A2375" s="10">
        <v>45901</v>
      </c>
      <c r="B2375" t="s">
        <v>11</v>
      </c>
      <c r="C2375" t="s">
        <v>26</v>
      </c>
      <c r="D2375" t="s">
        <v>13</v>
      </c>
      <c r="E2375" t="s">
        <v>28</v>
      </c>
      <c r="F2375" t="s">
        <v>17</v>
      </c>
      <c r="G2375" t="s">
        <v>16</v>
      </c>
      <c r="H2375">
        <v>7.46061664486583</v>
      </c>
      <c r="J2375">
        <f t="shared" si="376"/>
        <v>2374</v>
      </c>
      <c r="K2375" t="str">
        <f t="shared" si="370"/>
        <v>TNMPHouston LZ</v>
      </c>
      <c r="L2375" s="10">
        <f t="shared" si="377"/>
        <v>45887</v>
      </c>
      <c r="M2375" s="10">
        <f t="shared" si="378"/>
        <v>45901</v>
      </c>
      <c r="N2375" t="str">
        <f t="shared" si="371"/>
        <v>TNMP</v>
      </c>
      <c r="O2375" t="str">
        <f t="shared" si="372"/>
        <v>MED</v>
      </c>
      <c r="P2375" t="str">
        <f t="shared" si="373"/>
        <v>APG&amp;E</v>
      </c>
      <c r="Q2375">
        <f t="shared" si="374"/>
        <v>24</v>
      </c>
      <c r="R2375">
        <v>0</v>
      </c>
      <c r="S2375">
        <f>200</f>
        <v>200</v>
      </c>
      <c r="T2375" s="9">
        <f t="shared" si="379"/>
        <v>74.6061664486583</v>
      </c>
      <c r="U2375">
        <f>0</f>
        <v>0</v>
      </c>
      <c r="V2375" s="9">
        <f t="shared" si="375"/>
        <v>74.6061664486583</v>
      </c>
      <c r="W2375" s="9">
        <f>0</f>
        <v>0</v>
      </c>
      <c r="X2375" s="9">
        <f>0</f>
        <v>0</v>
      </c>
      <c r="Y2375" s="9">
        <f>0</f>
        <v>0</v>
      </c>
      <c r="Z2375" s="9">
        <f>0</f>
        <v>0</v>
      </c>
      <c r="AA2375">
        <f>10</f>
        <v>10</v>
      </c>
    </row>
    <row r="2376" spans="1:27" x14ac:dyDescent="0.55000000000000004">
      <c r="A2376" s="10">
        <v>45901</v>
      </c>
      <c r="B2376" t="s">
        <v>11</v>
      </c>
      <c r="C2376" t="s">
        <v>26</v>
      </c>
      <c r="D2376" t="s">
        <v>13</v>
      </c>
      <c r="E2376" t="s">
        <v>28</v>
      </c>
      <c r="F2376" t="s">
        <v>18</v>
      </c>
      <c r="G2376" t="s">
        <v>16</v>
      </c>
      <c r="H2376">
        <v>7.4392331808016197</v>
      </c>
      <c r="J2376">
        <f t="shared" si="376"/>
        <v>2375</v>
      </c>
      <c r="K2376" t="str">
        <f t="shared" si="370"/>
        <v>TNMPHouston LZ</v>
      </c>
      <c r="L2376" s="10">
        <f t="shared" si="377"/>
        <v>45887</v>
      </c>
      <c r="M2376" s="10">
        <f t="shared" si="378"/>
        <v>45901</v>
      </c>
      <c r="N2376" t="str">
        <f t="shared" si="371"/>
        <v>TNMP</v>
      </c>
      <c r="O2376" t="str">
        <f t="shared" si="372"/>
        <v>MED</v>
      </c>
      <c r="P2376" t="str">
        <f t="shared" si="373"/>
        <v>APG&amp;E</v>
      </c>
      <c r="Q2376">
        <f t="shared" si="374"/>
        <v>36</v>
      </c>
      <c r="R2376">
        <v>0</v>
      </c>
      <c r="S2376">
        <f>200</f>
        <v>200</v>
      </c>
      <c r="T2376" s="9">
        <f t="shared" si="379"/>
        <v>74.392331808016195</v>
      </c>
      <c r="U2376">
        <f>0</f>
        <v>0</v>
      </c>
      <c r="V2376" s="9">
        <f t="shared" si="375"/>
        <v>74.392331808016195</v>
      </c>
      <c r="W2376" s="9">
        <f>0</f>
        <v>0</v>
      </c>
      <c r="X2376" s="9">
        <f>0</f>
        <v>0</v>
      </c>
      <c r="Y2376" s="9">
        <f>0</f>
        <v>0</v>
      </c>
      <c r="Z2376" s="9">
        <f>0</f>
        <v>0</v>
      </c>
      <c r="AA2376">
        <f>10</f>
        <v>10</v>
      </c>
    </row>
    <row r="2377" spans="1:27" x14ac:dyDescent="0.55000000000000004">
      <c r="A2377" s="10">
        <v>45901</v>
      </c>
      <c r="B2377" t="s">
        <v>11</v>
      </c>
      <c r="C2377" t="s">
        <v>26</v>
      </c>
      <c r="D2377" t="s">
        <v>13</v>
      </c>
      <c r="E2377" t="s">
        <v>28</v>
      </c>
      <c r="F2377" t="s">
        <v>29</v>
      </c>
      <c r="G2377" t="s">
        <v>16</v>
      </c>
      <c r="H2377">
        <v>7.4888280543144701</v>
      </c>
      <c r="J2377">
        <f t="shared" si="376"/>
        <v>2376</v>
      </c>
      <c r="K2377" t="str">
        <f t="shared" si="370"/>
        <v>TNMPHouston LZ</v>
      </c>
      <c r="L2377" s="10">
        <f t="shared" si="377"/>
        <v>45887</v>
      </c>
      <c r="M2377" s="10">
        <f t="shared" si="378"/>
        <v>45901</v>
      </c>
      <c r="N2377" t="str">
        <f t="shared" si="371"/>
        <v>TNMP</v>
      </c>
      <c r="O2377" t="str">
        <f t="shared" si="372"/>
        <v>MED</v>
      </c>
      <c r="P2377" t="str">
        <f t="shared" si="373"/>
        <v>APG&amp;E</v>
      </c>
      <c r="Q2377">
        <f t="shared" si="374"/>
        <v>48</v>
      </c>
      <c r="R2377">
        <v>0</v>
      </c>
      <c r="S2377">
        <f>200</f>
        <v>200</v>
      </c>
      <c r="T2377" s="9">
        <f t="shared" si="379"/>
        <v>74.888280543144703</v>
      </c>
      <c r="U2377">
        <f>0</f>
        <v>0</v>
      </c>
      <c r="V2377" s="9">
        <f t="shared" si="375"/>
        <v>74.888280543144703</v>
      </c>
      <c r="W2377" s="9">
        <f>0</f>
        <v>0</v>
      </c>
      <c r="X2377" s="9">
        <f>0</f>
        <v>0</v>
      </c>
      <c r="Y2377" s="9">
        <f>0</f>
        <v>0</v>
      </c>
      <c r="Z2377" s="9">
        <f>0</f>
        <v>0</v>
      </c>
      <c r="AA2377">
        <f>10</f>
        <v>10</v>
      </c>
    </row>
    <row r="2378" spans="1:27" x14ac:dyDescent="0.55000000000000004">
      <c r="A2378" s="10">
        <v>45901</v>
      </c>
      <c r="B2378" t="s">
        <v>11</v>
      </c>
      <c r="C2378" t="s">
        <v>26</v>
      </c>
      <c r="D2378" t="s">
        <v>13</v>
      </c>
      <c r="E2378" t="s">
        <v>28</v>
      </c>
      <c r="F2378" t="s">
        <v>30</v>
      </c>
      <c r="G2378" t="s">
        <v>16</v>
      </c>
      <c r="H2378">
        <v>7.5056696602011401</v>
      </c>
      <c r="J2378">
        <f t="shared" si="376"/>
        <v>2377</v>
      </c>
      <c r="K2378" t="str">
        <f t="shared" si="370"/>
        <v>TNMPHouston LZ</v>
      </c>
      <c r="L2378" s="10">
        <f t="shared" si="377"/>
        <v>45887</v>
      </c>
      <c r="M2378" s="10">
        <f t="shared" si="378"/>
        <v>45901</v>
      </c>
      <c r="N2378" t="str">
        <f t="shared" si="371"/>
        <v>TNMP</v>
      </c>
      <c r="O2378" t="str">
        <f t="shared" si="372"/>
        <v>MED</v>
      </c>
      <c r="P2378" t="str">
        <f t="shared" si="373"/>
        <v>APG&amp;E</v>
      </c>
      <c r="Q2378">
        <f t="shared" si="374"/>
        <v>60</v>
      </c>
      <c r="R2378">
        <v>0</v>
      </c>
      <c r="S2378">
        <f>200</f>
        <v>200</v>
      </c>
      <c r="T2378" s="9">
        <f t="shared" si="379"/>
        <v>75.056696602011399</v>
      </c>
      <c r="U2378">
        <f>0</f>
        <v>0</v>
      </c>
      <c r="V2378" s="9">
        <f t="shared" si="375"/>
        <v>75.056696602011399</v>
      </c>
      <c r="W2378" s="9">
        <f>0</f>
        <v>0</v>
      </c>
      <c r="X2378" s="9">
        <f>0</f>
        <v>0</v>
      </c>
      <c r="Y2378" s="9">
        <f>0</f>
        <v>0</v>
      </c>
      <c r="Z2378" s="9">
        <f>0</f>
        <v>0</v>
      </c>
      <c r="AA2378">
        <f>10</f>
        <v>10</v>
      </c>
    </row>
    <row r="2379" spans="1:27" x14ac:dyDescent="0.55000000000000004">
      <c r="A2379" s="10">
        <v>45931</v>
      </c>
      <c r="B2379" t="s">
        <v>11</v>
      </c>
      <c r="C2379" t="s">
        <v>26</v>
      </c>
      <c r="D2379" t="s">
        <v>13</v>
      </c>
      <c r="E2379" t="s">
        <v>28</v>
      </c>
      <c r="F2379" t="s">
        <v>15</v>
      </c>
      <c r="G2379" t="s">
        <v>16</v>
      </c>
      <c r="H2379">
        <v>7.4655563643291796</v>
      </c>
      <c r="J2379">
        <f t="shared" si="376"/>
        <v>2378</v>
      </c>
      <c r="K2379" t="str">
        <f t="shared" si="370"/>
        <v>TNMPHouston LZ</v>
      </c>
      <c r="L2379" s="10">
        <f t="shared" si="377"/>
        <v>45887</v>
      </c>
      <c r="M2379" s="10">
        <f t="shared" si="378"/>
        <v>45931</v>
      </c>
      <c r="N2379" t="str">
        <f t="shared" si="371"/>
        <v>TNMP</v>
      </c>
      <c r="O2379" t="str">
        <f t="shared" si="372"/>
        <v>MED</v>
      </c>
      <c r="P2379" t="str">
        <f t="shared" si="373"/>
        <v>APG&amp;E</v>
      </c>
      <c r="Q2379">
        <f t="shared" si="374"/>
        <v>12</v>
      </c>
      <c r="R2379">
        <v>0</v>
      </c>
      <c r="S2379">
        <f>200</f>
        <v>200</v>
      </c>
      <c r="T2379" s="9">
        <f t="shared" si="379"/>
        <v>74.655563643291799</v>
      </c>
      <c r="U2379">
        <f>0</f>
        <v>0</v>
      </c>
      <c r="V2379" s="9">
        <f t="shared" si="375"/>
        <v>74.655563643291799</v>
      </c>
      <c r="W2379" s="9">
        <f>0</f>
        <v>0</v>
      </c>
      <c r="X2379" s="9">
        <f>0</f>
        <v>0</v>
      </c>
      <c r="Y2379" s="9">
        <f>0</f>
        <v>0</v>
      </c>
      <c r="Z2379" s="9">
        <f>0</f>
        <v>0</v>
      </c>
      <c r="AA2379">
        <f>10</f>
        <v>10</v>
      </c>
    </row>
    <row r="2380" spans="1:27" x14ac:dyDescent="0.55000000000000004">
      <c r="A2380" s="10">
        <v>45931</v>
      </c>
      <c r="B2380" t="s">
        <v>11</v>
      </c>
      <c r="C2380" t="s">
        <v>26</v>
      </c>
      <c r="D2380" t="s">
        <v>13</v>
      </c>
      <c r="E2380" t="s">
        <v>28</v>
      </c>
      <c r="F2380" t="s">
        <v>17</v>
      </c>
      <c r="G2380" t="s">
        <v>16</v>
      </c>
      <c r="H2380">
        <v>7.5240346068419699</v>
      </c>
      <c r="J2380">
        <f t="shared" si="376"/>
        <v>2379</v>
      </c>
      <c r="K2380" t="str">
        <f t="shared" si="370"/>
        <v>TNMPHouston LZ</v>
      </c>
      <c r="L2380" s="10">
        <f t="shared" si="377"/>
        <v>45887</v>
      </c>
      <c r="M2380" s="10">
        <f t="shared" si="378"/>
        <v>45931</v>
      </c>
      <c r="N2380" t="str">
        <f t="shared" si="371"/>
        <v>TNMP</v>
      </c>
      <c r="O2380" t="str">
        <f t="shared" si="372"/>
        <v>MED</v>
      </c>
      <c r="P2380" t="str">
        <f t="shared" si="373"/>
        <v>APG&amp;E</v>
      </c>
      <c r="Q2380">
        <f t="shared" si="374"/>
        <v>24</v>
      </c>
      <c r="R2380">
        <v>0</v>
      </c>
      <c r="S2380">
        <f>200</f>
        <v>200</v>
      </c>
      <c r="T2380" s="9">
        <f t="shared" si="379"/>
        <v>75.240346068419697</v>
      </c>
      <c r="U2380">
        <f>0</f>
        <v>0</v>
      </c>
      <c r="V2380" s="9">
        <f t="shared" si="375"/>
        <v>75.240346068419697</v>
      </c>
      <c r="W2380" s="9">
        <f>0</f>
        <v>0</v>
      </c>
      <c r="X2380" s="9">
        <f>0</f>
        <v>0</v>
      </c>
      <c r="Y2380" s="9">
        <f>0</f>
        <v>0</v>
      </c>
      <c r="Z2380" s="9">
        <f>0</f>
        <v>0</v>
      </c>
      <c r="AA2380">
        <f>10</f>
        <v>10</v>
      </c>
    </row>
    <row r="2381" spans="1:27" x14ac:dyDescent="0.55000000000000004">
      <c r="A2381" s="10">
        <v>45931</v>
      </c>
      <c r="B2381" t="s">
        <v>11</v>
      </c>
      <c r="C2381" t="s">
        <v>26</v>
      </c>
      <c r="D2381" t="s">
        <v>13</v>
      </c>
      <c r="E2381" t="s">
        <v>28</v>
      </c>
      <c r="F2381" t="s">
        <v>18</v>
      </c>
      <c r="G2381" t="s">
        <v>16</v>
      </c>
      <c r="H2381">
        <v>7.4737975164257202</v>
      </c>
      <c r="J2381">
        <f t="shared" si="376"/>
        <v>2380</v>
      </c>
      <c r="K2381" t="str">
        <f t="shared" si="370"/>
        <v>TNMPHouston LZ</v>
      </c>
      <c r="L2381" s="10">
        <f t="shared" si="377"/>
        <v>45887</v>
      </c>
      <c r="M2381" s="10">
        <f t="shared" si="378"/>
        <v>45931</v>
      </c>
      <c r="N2381" t="str">
        <f t="shared" si="371"/>
        <v>TNMP</v>
      </c>
      <c r="O2381" t="str">
        <f t="shared" si="372"/>
        <v>MED</v>
      </c>
      <c r="P2381" t="str">
        <f t="shared" si="373"/>
        <v>APG&amp;E</v>
      </c>
      <c r="Q2381">
        <f t="shared" si="374"/>
        <v>36</v>
      </c>
      <c r="R2381">
        <v>0</v>
      </c>
      <c r="S2381">
        <f>200</f>
        <v>200</v>
      </c>
      <c r="T2381" s="9">
        <f t="shared" si="379"/>
        <v>74.737975164257207</v>
      </c>
      <c r="U2381">
        <f>0</f>
        <v>0</v>
      </c>
      <c r="V2381" s="9">
        <f t="shared" si="375"/>
        <v>74.737975164257207</v>
      </c>
      <c r="W2381" s="9">
        <f>0</f>
        <v>0</v>
      </c>
      <c r="X2381" s="9">
        <f>0</f>
        <v>0</v>
      </c>
      <c r="Y2381" s="9">
        <f>0</f>
        <v>0</v>
      </c>
      <c r="Z2381" s="9">
        <f>0</f>
        <v>0</v>
      </c>
      <c r="AA2381">
        <f>10</f>
        <v>10</v>
      </c>
    </row>
    <row r="2382" spans="1:27" x14ac:dyDescent="0.55000000000000004">
      <c r="A2382" s="10">
        <v>45931</v>
      </c>
      <c r="B2382" t="s">
        <v>11</v>
      </c>
      <c r="C2382" t="s">
        <v>26</v>
      </c>
      <c r="D2382" t="s">
        <v>13</v>
      </c>
      <c r="E2382" t="s">
        <v>28</v>
      </c>
      <c r="F2382" t="s">
        <v>29</v>
      </c>
      <c r="G2382" t="s">
        <v>16</v>
      </c>
      <c r="H2382">
        <v>7.5124002295577403</v>
      </c>
      <c r="J2382">
        <f t="shared" si="376"/>
        <v>2381</v>
      </c>
      <c r="K2382" t="str">
        <f t="shared" si="370"/>
        <v>TNMPHouston LZ</v>
      </c>
      <c r="L2382" s="10">
        <f t="shared" si="377"/>
        <v>45887</v>
      </c>
      <c r="M2382" s="10">
        <f t="shared" si="378"/>
        <v>45931</v>
      </c>
      <c r="N2382" t="str">
        <f t="shared" si="371"/>
        <v>TNMP</v>
      </c>
      <c r="O2382" t="str">
        <f t="shared" si="372"/>
        <v>MED</v>
      </c>
      <c r="P2382" t="str">
        <f t="shared" si="373"/>
        <v>APG&amp;E</v>
      </c>
      <c r="Q2382">
        <f t="shared" si="374"/>
        <v>48</v>
      </c>
      <c r="R2382">
        <v>0</v>
      </c>
      <c r="S2382">
        <f>200</f>
        <v>200</v>
      </c>
      <c r="T2382" s="9">
        <f t="shared" si="379"/>
        <v>75.124002295577398</v>
      </c>
      <c r="U2382">
        <f>0</f>
        <v>0</v>
      </c>
      <c r="V2382" s="9">
        <f t="shared" si="375"/>
        <v>75.124002295577398</v>
      </c>
      <c r="W2382" s="9">
        <f>0</f>
        <v>0</v>
      </c>
      <c r="X2382" s="9">
        <f>0</f>
        <v>0</v>
      </c>
      <c r="Y2382" s="9">
        <f>0</f>
        <v>0</v>
      </c>
      <c r="Z2382" s="9">
        <f>0</f>
        <v>0</v>
      </c>
      <c r="AA2382">
        <f>10</f>
        <v>10</v>
      </c>
    </row>
    <row r="2383" spans="1:27" x14ac:dyDescent="0.55000000000000004">
      <c r="A2383" s="10">
        <v>45931</v>
      </c>
      <c r="B2383" t="s">
        <v>11</v>
      </c>
      <c r="C2383" t="s">
        <v>26</v>
      </c>
      <c r="D2383" t="s">
        <v>13</v>
      </c>
      <c r="E2383" t="s">
        <v>28</v>
      </c>
      <c r="F2383" t="s">
        <v>30</v>
      </c>
      <c r="G2383" t="s">
        <v>16</v>
      </c>
      <c r="H2383">
        <v>7.5277047511164197</v>
      </c>
      <c r="J2383">
        <f t="shared" si="376"/>
        <v>2382</v>
      </c>
      <c r="K2383" t="str">
        <f t="shared" si="370"/>
        <v>TNMPHouston LZ</v>
      </c>
      <c r="L2383" s="10">
        <f t="shared" si="377"/>
        <v>45887</v>
      </c>
      <c r="M2383" s="10">
        <f t="shared" si="378"/>
        <v>45931</v>
      </c>
      <c r="N2383" t="str">
        <f t="shared" si="371"/>
        <v>TNMP</v>
      </c>
      <c r="O2383" t="str">
        <f t="shared" si="372"/>
        <v>MED</v>
      </c>
      <c r="P2383" t="str">
        <f t="shared" si="373"/>
        <v>APG&amp;E</v>
      </c>
      <c r="Q2383">
        <f t="shared" si="374"/>
        <v>60</v>
      </c>
      <c r="R2383">
        <v>0</v>
      </c>
      <c r="S2383">
        <f>200</f>
        <v>200</v>
      </c>
      <c r="T2383" s="9">
        <f t="shared" si="379"/>
        <v>75.277047511164199</v>
      </c>
      <c r="U2383">
        <f>0</f>
        <v>0</v>
      </c>
      <c r="V2383" s="9">
        <f t="shared" si="375"/>
        <v>75.277047511164199</v>
      </c>
      <c r="W2383" s="9">
        <f>0</f>
        <v>0</v>
      </c>
      <c r="X2383" s="9">
        <f>0</f>
        <v>0</v>
      </c>
      <c r="Y2383" s="9">
        <f>0</f>
        <v>0</v>
      </c>
      <c r="Z2383" s="9">
        <f>0</f>
        <v>0</v>
      </c>
      <c r="AA2383">
        <f>10</f>
        <v>10</v>
      </c>
    </row>
    <row r="2384" spans="1:27" x14ac:dyDescent="0.55000000000000004">
      <c r="A2384" s="10">
        <v>45962</v>
      </c>
      <c r="B2384" t="s">
        <v>11</v>
      </c>
      <c r="C2384" t="s">
        <v>26</v>
      </c>
      <c r="D2384" t="s">
        <v>13</v>
      </c>
      <c r="E2384" t="s">
        <v>28</v>
      </c>
      <c r="F2384" t="s">
        <v>15</v>
      </c>
      <c r="G2384" t="s">
        <v>16</v>
      </c>
      <c r="H2384">
        <v>7.5050860493452802</v>
      </c>
      <c r="J2384">
        <f t="shared" si="376"/>
        <v>2383</v>
      </c>
      <c r="K2384" t="str">
        <f t="shared" si="370"/>
        <v>TNMPHouston LZ</v>
      </c>
      <c r="L2384" s="10">
        <f t="shared" si="377"/>
        <v>45887</v>
      </c>
      <c r="M2384" s="10">
        <f t="shared" si="378"/>
        <v>45962</v>
      </c>
      <c r="N2384" t="str">
        <f t="shared" si="371"/>
        <v>TNMP</v>
      </c>
      <c r="O2384" t="str">
        <f t="shared" si="372"/>
        <v>MED</v>
      </c>
      <c r="P2384" t="str">
        <f t="shared" si="373"/>
        <v>APG&amp;E</v>
      </c>
      <c r="Q2384">
        <f t="shared" si="374"/>
        <v>12</v>
      </c>
      <c r="R2384">
        <v>0</v>
      </c>
      <c r="S2384">
        <f>200</f>
        <v>200</v>
      </c>
      <c r="T2384" s="9">
        <f t="shared" si="379"/>
        <v>75.050860493452802</v>
      </c>
      <c r="U2384">
        <f>0</f>
        <v>0</v>
      </c>
      <c r="V2384" s="9">
        <f t="shared" si="375"/>
        <v>75.050860493452802</v>
      </c>
      <c r="W2384" s="9">
        <f>0</f>
        <v>0</v>
      </c>
      <c r="X2384" s="9">
        <f>0</f>
        <v>0</v>
      </c>
      <c r="Y2384" s="9">
        <f>0</f>
        <v>0</v>
      </c>
      <c r="Z2384" s="9">
        <f>0</f>
        <v>0</v>
      </c>
      <c r="AA2384">
        <f>10</f>
        <v>10</v>
      </c>
    </row>
    <row r="2385" spans="1:27" x14ac:dyDescent="0.55000000000000004">
      <c r="A2385" s="10">
        <v>45962</v>
      </c>
      <c r="B2385" t="s">
        <v>11</v>
      </c>
      <c r="C2385" t="s">
        <v>26</v>
      </c>
      <c r="D2385" t="s">
        <v>13</v>
      </c>
      <c r="E2385" t="s">
        <v>28</v>
      </c>
      <c r="F2385" t="s">
        <v>17</v>
      </c>
      <c r="G2385" t="s">
        <v>16</v>
      </c>
      <c r="H2385">
        <v>7.5370728715551003</v>
      </c>
      <c r="J2385">
        <f t="shared" si="376"/>
        <v>2384</v>
      </c>
      <c r="K2385" t="str">
        <f t="shared" si="370"/>
        <v>TNMPHouston LZ</v>
      </c>
      <c r="L2385" s="10">
        <f t="shared" si="377"/>
        <v>45887</v>
      </c>
      <c r="M2385" s="10">
        <f t="shared" si="378"/>
        <v>45962</v>
      </c>
      <c r="N2385" t="str">
        <f t="shared" si="371"/>
        <v>TNMP</v>
      </c>
      <c r="O2385" t="str">
        <f t="shared" si="372"/>
        <v>MED</v>
      </c>
      <c r="P2385" t="str">
        <f t="shared" si="373"/>
        <v>APG&amp;E</v>
      </c>
      <c r="Q2385">
        <f t="shared" si="374"/>
        <v>24</v>
      </c>
      <c r="R2385">
        <v>0</v>
      </c>
      <c r="S2385">
        <f>200</f>
        <v>200</v>
      </c>
      <c r="T2385" s="9">
        <f t="shared" si="379"/>
        <v>75.370728715550996</v>
      </c>
      <c r="U2385">
        <f>0</f>
        <v>0</v>
      </c>
      <c r="V2385" s="9">
        <f t="shared" si="375"/>
        <v>75.370728715550996</v>
      </c>
      <c r="W2385" s="9">
        <f>0</f>
        <v>0</v>
      </c>
      <c r="X2385" s="9">
        <f>0</f>
        <v>0</v>
      </c>
      <c r="Y2385" s="9">
        <f>0</f>
        <v>0</v>
      </c>
      <c r="Z2385" s="9">
        <f>0</f>
        <v>0</v>
      </c>
      <c r="AA2385">
        <f>10</f>
        <v>10</v>
      </c>
    </row>
    <row r="2386" spans="1:27" x14ac:dyDescent="0.55000000000000004">
      <c r="A2386" s="10">
        <v>45962</v>
      </c>
      <c r="B2386" t="s">
        <v>11</v>
      </c>
      <c r="C2386" t="s">
        <v>26</v>
      </c>
      <c r="D2386" t="s">
        <v>13</v>
      </c>
      <c r="E2386" t="s">
        <v>28</v>
      </c>
      <c r="F2386" t="s">
        <v>18</v>
      </c>
      <c r="G2386" t="s">
        <v>16</v>
      </c>
      <c r="H2386">
        <v>7.4848637937232603</v>
      </c>
      <c r="J2386">
        <f t="shared" si="376"/>
        <v>2385</v>
      </c>
      <c r="K2386" t="str">
        <f t="shared" si="370"/>
        <v>TNMPHouston LZ</v>
      </c>
      <c r="L2386" s="10">
        <f t="shared" si="377"/>
        <v>45887</v>
      </c>
      <c r="M2386" s="10">
        <f t="shared" si="378"/>
        <v>45962</v>
      </c>
      <c r="N2386" t="str">
        <f t="shared" si="371"/>
        <v>TNMP</v>
      </c>
      <c r="O2386" t="str">
        <f t="shared" si="372"/>
        <v>MED</v>
      </c>
      <c r="P2386" t="str">
        <f t="shared" si="373"/>
        <v>APG&amp;E</v>
      </c>
      <c r="Q2386">
        <f t="shared" si="374"/>
        <v>36</v>
      </c>
      <c r="R2386">
        <v>0</v>
      </c>
      <c r="S2386">
        <f>200</f>
        <v>200</v>
      </c>
      <c r="T2386" s="9">
        <f t="shared" si="379"/>
        <v>74.84863793723261</v>
      </c>
      <c r="U2386">
        <f>0</f>
        <v>0</v>
      </c>
      <c r="V2386" s="9">
        <f t="shared" si="375"/>
        <v>74.84863793723261</v>
      </c>
      <c r="W2386" s="9">
        <f>0</f>
        <v>0</v>
      </c>
      <c r="X2386" s="9">
        <f>0</f>
        <v>0</v>
      </c>
      <c r="Y2386" s="9">
        <f>0</f>
        <v>0</v>
      </c>
      <c r="Z2386" s="9">
        <f>0</f>
        <v>0</v>
      </c>
      <c r="AA2386">
        <f>10</f>
        <v>10</v>
      </c>
    </row>
    <row r="2387" spans="1:27" x14ac:dyDescent="0.55000000000000004">
      <c r="A2387" s="10">
        <v>45962</v>
      </c>
      <c r="B2387" t="s">
        <v>11</v>
      </c>
      <c r="C2387" t="s">
        <v>26</v>
      </c>
      <c r="D2387" t="s">
        <v>13</v>
      </c>
      <c r="E2387" t="s">
        <v>28</v>
      </c>
      <c r="F2387" t="s">
        <v>29</v>
      </c>
      <c r="G2387" t="s">
        <v>16</v>
      </c>
      <c r="H2387">
        <v>7.5185120260765297</v>
      </c>
      <c r="J2387">
        <f t="shared" si="376"/>
        <v>2386</v>
      </c>
      <c r="K2387" t="str">
        <f t="shared" si="370"/>
        <v>TNMPHouston LZ</v>
      </c>
      <c r="L2387" s="10">
        <f t="shared" si="377"/>
        <v>45887</v>
      </c>
      <c r="M2387" s="10">
        <f t="shared" si="378"/>
        <v>45962</v>
      </c>
      <c r="N2387" t="str">
        <f t="shared" si="371"/>
        <v>TNMP</v>
      </c>
      <c r="O2387" t="str">
        <f t="shared" si="372"/>
        <v>MED</v>
      </c>
      <c r="P2387" t="str">
        <f t="shared" si="373"/>
        <v>APG&amp;E</v>
      </c>
      <c r="Q2387">
        <f t="shared" si="374"/>
        <v>48</v>
      </c>
      <c r="R2387">
        <v>0</v>
      </c>
      <c r="S2387">
        <f>200</f>
        <v>200</v>
      </c>
      <c r="T2387" s="9">
        <f t="shared" si="379"/>
        <v>75.185120260765302</v>
      </c>
      <c r="U2387">
        <f>0</f>
        <v>0</v>
      </c>
      <c r="V2387" s="9">
        <f t="shared" si="375"/>
        <v>75.185120260765302</v>
      </c>
      <c r="W2387" s="9">
        <f>0</f>
        <v>0</v>
      </c>
      <c r="X2387" s="9">
        <f>0</f>
        <v>0</v>
      </c>
      <c r="Y2387" s="9">
        <f>0</f>
        <v>0</v>
      </c>
      <c r="Z2387" s="9">
        <f>0</f>
        <v>0</v>
      </c>
      <c r="AA2387">
        <f>10</f>
        <v>10</v>
      </c>
    </row>
    <row r="2388" spans="1:27" x14ac:dyDescent="0.55000000000000004">
      <c r="A2388" s="10">
        <v>45962</v>
      </c>
      <c r="B2388" t="s">
        <v>11</v>
      </c>
      <c r="C2388" t="s">
        <v>26</v>
      </c>
      <c r="D2388" t="s">
        <v>13</v>
      </c>
      <c r="E2388" t="s">
        <v>28</v>
      </c>
      <c r="F2388" t="s">
        <v>30</v>
      </c>
      <c r="G2388" t="s">
        <v>16</v>
      </c>
      <c r="H2388">
        <v>7.5371874575569899</v>
      </c>
      <c r="J2388">
        <f t="shared" si="376"/>
        <v>2387</v>
      </c>
      <c r="K2388" t="str">
        <f t="shared" si="370"/>
        <v>TNMPHouston LZ</v>
      </c>
      <c r="L2388" s="10">
        <f t="shared" si="377"/>
        <v>45887</v>
      </c>
      <c r="M2388" s="10">
        <f t="shared" si="378"/>
        <v>45962</v>
      </c>
      <c r="N2388" t="str">
        <f t="shared" si="371"/>
        <v>TNMP</v>
      </c>
      <c r="O2388" t="str">
        <f t="shared" si="372"/>
        <v>MED</v>
      </c>
      <c r="P2388" t="str">
        <f t="shared" si="373"/>
        <v>APG&amp;E</v>
      </c>
      <c r="Q2388">
        <f t="shared" si="374"/>
        <v>60</v>
      </c>
      <c r="R2388">
        <v>0</v>
      </c>
      <c r="S2388">
        <f>200</f>
        <v>200</v>
      </c>
      <c r="T2388" s="9">
        <f t="shared" si="379"/>
        <v>75.371874575569905</v>
      </c>
      <c r="U2388">
        <f>0</f>
        <v>0</v>
      </c>
      <c r="V2388" s="9">
        <f t="shared" si="375"/>
        <v>75.371874575569905</v>
      </c>
      <c r="W2388" s="9">
        <f>0</f>
        <v>0</v>
      </c>
      <c r="X2388" s="9">
        <f>0</f>
        <v>0</v>
      </c>
      <c r="Y2388" s="9">
        <f>0</f>
        <v>0</v>
      </c>
      <c r="Z2388" s="9">
        <f>0</f>
        <v>0</v>
      </c>
      <c r="AA2388">
        <f>10</f>
        <v>10</v>
      </c>
    </row>
    <row r="2389" spans="1:27" x14ac:dyDescent="0.55000000000000004">
      <c r="A2389" s="10">
        <v>45992</v>
      </c>
      <c r="B2389" t="s">
        <v>11</v>
      </c>
      <c r="C2389" t="s">
        <v>26</v>
      </c>
      <c r="D2389" t="s">
        <v>13</v>
      </c>
      <c r="E2389" t="s">
        <v>28</v>
      </c>
      <c r="F2389" t="s">
        <v>15</v>
      </c>
      <c r="G2389" t="s">
        <v>16</v>
      </c>
      <c r="H2389">
        <v>7.5285223784429096</v>
      </c>
      <c r="J2389">
        <f t="shared" si="376"/>
        <v>2388</v>
      </c>
      <c r="K2389" t="str">
        <f t="shared" si="370"/>
        <v>TNMPHouston LZ</v>
      </c>
      <c r="L2389" s="10">
        <f t="shared" si="377"/>
        <v>45887</v>
      </c>
      <c r="M2389" s="10">
        <f t="shared" si="378"/>
        <v>45992</v>
      </c>
      <c r="N2389" t="str">
        <f t="shared" si="371"/>
        <v>TNMP</v>
      </c>
      <c r="O2389" t="str">
        <f t="shared" si="372"/>
        <v>MED</v>
      </c>
      <c r="P2389" t="str">
        <f t="shared" si="373"/>
        <v>APG&amp;E</v>
      </c>
      <c r="Q2389">
        <f t="shared" si="374"/>
        <v>12</v>
      </c>
      <c r="R2389">
        <v>0</v>
      </c>
      <c r="S2389">
        <f>200</f>
        <v>200</v>
      </c>
      <c r="T2389" s="9">
        <f t="shared" si="379"/>
        <v>75.285223784429093</v>
      </c>
      <c r="U2389">
        <f>0</f>
        <v>0</v>
      </c>
      <c r="V2389" s="9">
        <f t="shared" si="375"/>
        <v>75.285223784429093</v>
      </c>
      <c r="W2389" s="9">
        <f>0</f>
        <v>0</v>
      </c>
      <c r="X2389" s="9">
        <f>0</f>
        <v>0</v>
      </c>
      <c r="Y2389" s="9">
        <f>0</f>
        <v>0</v>
      </c>
      <c r="Z2389" s="9">
        <f>0</f>
        <v>0</v>
      </c>
      <c r="AA2389">
        <f>10</f>
        <v>10</v>
      </c>
    </row>
    <row r="2390" spans="1:27" x14ac:dyDescent="0.55000000000000004">
      <c r="A2390" s="10">
        <v>45992</v>
      </c>
      <c r="B2390" t="s">
        <v>11</v>
      </c>
      <c r="C2390" t="s">
        <v>26</v>
      </c>
      <c r="D2390" t="s">
        <v>13</v>
      </c>
      <c r="E2390" t="s">
        <v>28</v>
      </c>
      <c r="F2390" t="s">
        <v>17</v>
      </c>
      <c r="G2390" t="s">
        <v>16</v>
      </c>
      <c r="H2390">
        <v>7.5447028628930699</v>
      </c>
      <c r="J2390">
        <f t="shared" si="376"/>
        <v>2389</v>
      </c>
      <c r="K2390" t="str">
        <f t="shared" si="370"/>
        <v>TNMPHouston LZ</v>
      </c>
      <c r="L2390" s="10">
        <f t="shared" si="377"/>
        <v>45887</v>
      </c>
      <c r="M2390" s="10">
        <f t="shared" si="378"/>
        <v>45992</v>
      </c>
      <c r="N2390" t="str">
        <f t="shared" si="371"/>
        <v>TNMP</v>
      </c>
      <c r="O2390" t="str">
        <f t="shared" si="372"/>
        <v>MED</v>
      </c>
      <c r="P2390" t="str">
        <f t="shared" si="373"/>
        <v>APG&amp;E</v>
      </c>
      <c r="Q2390">
        <f t="shared" si="374"/>
        <v>24</v>
      </c>
      <c r="R2390">
        <v>0</v>
      </c>
      <c r="S2390">
        <f>200</f>
        <v>200</v>
      </c>
      <c r="T2390" s="9">
        <f t="shared" si="379"/>
        <v>75.447028628930696</v>
      </c>
      <c r="U2390">
        <f>0</f>
        <v>0</v>
      </c>
      <c r="V2390" s="9">
        <f t="shared" si="375"/>
        <v>75.447028628930696</v>
      </c>
      <c r="W2390" s="9">
        <f>0</f>
        <v>0</v>
      </c>
      <c r="X2390" s="9">
        <f>0</f>
        <v>0</v>
      </c>
      <c r="Y2390" s="9">
        <f>0</f>
        <v>0</v>
      </c>
      <c r="Z2390" s="9">
        <f>0</f>
        <v>0</v>
      </c>
      <c r="AA2390">
        <f>10</f>
        <v>10</v>
      </c>
    </row>
    <row r="2391" spans="1:27" x14ac:dyDescent="0.55000000000000004">
      <c r="A2391" s="10">
        <v>45992</v>
      </c>
      <c r="B2391" t="s">
        <v>11</v>
      </c>
      <c r="C2391" t="s">
        <v>26</v>
      </c>
      <c r="D2391" t="s">
        <v>13</v>
      </c>
      <c r="E2391" t="s">
        <v>28</v>
      </c>
      <c r="F2391" t="s">
        <v>18</v>
      </c>
      <c r="G2391" t="s">
        <v>16</v>
      </c>
      <c r="H2391">
        <v>7.4889721744159399</v>
      </c>
      <c r="J2391">
        <f t="shared" si="376"/>
        <v>2390</v>
      </c>
      <c r="K2391" t="str">
        <f t="shared" si="370"/>
        <v>TNMPHouston LZ</v>
      </c>
      <c r="L2391" s="10">
        <f t="shared" si="377"/>
        <v>45887</v>
      </c>
      <c r="M2391" s="10">
        <f t="shared" si="378"/>
        <v>45992</v>
      </c>
      <c r="N2391" t="str">
        <f t="shared" si="371"/>
        <v>TNMP</v>
      </c>
      <c r="O2391" t="str">
        <f t="shared" si="372"/>
        <v>MED</v>
      </c>
      <c r="P2391" t="str">
        <f t="shared" si="373"/>
        <v>APG&amp;E</v>
      </c>
      <c r="Q2391">
        <f t="shared" si="374"/>
        <v>36</v>
      </c>
      <c r="R2391">
        <v>0</v>
      </c>
      <c r="S2391">
        <f>200</f>
        <v>200</v>
      </c>
      <c r="T2391" s="9">
        <f t="shared" si="379"/>
        <v>74.889721744159402</v>
      </c>
      <c r="U2391">
        <f>0</f>
        <v>0</v>
      </c>
      <c r="V2391" s="9">
        <f t="shared" si="375"/>
        <v>74.889721744159402</v>
      </c>
      <c r="W2391" s="9">
        <f>0</f>
        <v>0</v>
      </c>
      <c r="X2391" s="9">
        <f>0</f>
        <v>0</v>
      </c>
      <c r="Y2391" s="9">
        <f>0</f>
        <v>0</v>
      </c>
      <c r="Z2391" s="9">
        <f>0</f>
        <v>0</v>
      </c>
      <c r="AA2391">
        <f>10</f>
        <v>10</v>
      </c>
    </row>
    <row r="2392" spans="1:27" x14ac:dyDescent="0.55000000000000004">
      <c r="A2392" s="10">
        <v>45992</v>
      </c>
      <c r="B2392" t="s">
        <v>11</v>
      </c>
      <c r="C2392" t="s">
        <v>26</v>
      </c>
      <c r="D2392" t="s">
        <v>13</v>
      </c>
      <c r="E2392" t="s">
        <v>28</v>
      </c>
      <c r="F2392" t="s">
        <v>29</v>
      </c>
      <c r="G2392" t="s">
        <v>16</v>
      </c>
      <c r="H2392">
        <v>7.5211093374658597</v>
      </c>
      <c r="J2392">
        <f t="shared" si="376"/>
        <v>2391</v>
      </c>
      <c r="K2392" t="str">
        <f t="shared" si="370"/>
        <v>TNMPHouston LZ</v>
      </c>
      <c r="L2392" s="10">
        <f t="shared" si="377"/>
        <v>45887</v>
      </c>
      <c r="M2392" s="10">
        <f t="shared" si="378"/>
        <v>45992</v>
      </c>
      <c r="N2392" t="str">
        <f t="shared" si="371"/>
        <v>TNMP</v>
      </c>
      <c r="O2392" t="str">
        <f t="shared" si="372"/>
        <v>MED</v>
      </c>
      <c r="P2392" t="str">
        <f t="shared" si="373"/>
        <v>APG&amp;E</v>
      </c>
      <c r="Q2392">
        <f t="shared" si="374"/>
        <v>48</v>
      </c>
      <c r="R2392">
        <v>0</v>
      </c>
      <c r="S2392">
        <f>200</f>
        <v>200</v>
      </c>
      <c r="T2392" s="9">
        <f t="shared" si="379"/>
        <v>75.211093374658603</v>
      </c>
      <c r="U2392">
        <f>0</f>
        <v>0</v>
      </c>
      <c r="V2392" s="9">
        <f t="shared" si="375"/>
        <v>75.211093374658603</v>
      </c>
      <c r="W2392" s="9">
        <f>0</f>
        <v>0</v>
      </c>
      <c r="X2392" s="9">
        <f>0</f>
        <v>0</v>
      </c>
      <c r="Y2392" s="9">
        <f>0</f>
        <v>0</v>
      </c>
      <c r="Z2392" s="9">
        <f>0</f>
        <v>0</v>
      </c>
      <c r="AA2392">
        <f>10</f>
        <v>10</v>
      </c>
    </row>
    <row r="2393" spans="1:27" x14ac:dyDescent="0.55000000000000004">
      <c r="A2393" s="10">
        <v>45992</v>
      </c>
      <c r="B2393" t="s">
        <v>11</v>
      </c>
      <c r="C2393" t="s">
        <v>26</v>
      </c>
      <c r="D2393" t="s">
        <v>13</v>
      </c>
      <c r="E2393" t="s">
        <v>28</v>
      </c>
      <c r="F2393" t="s">
        <v>30</v>
      </c>
      <c r="G2393" t="s">
        <v>16</v>
      </c>
      <c r="H2393">
        <v>7.5415914766447401</v>
      </c>
      <c r="J2393">
        <f t="shared" si="376"/>
        <v>2392</v>
      </c>
      <c r="K2393" t="str">
        <f t="shared" si="370"/>
        <v>TNMPHouston LZ</v>
      </c>
      <c r="L2393" s="10">
        <f t="shared" si="377"/>
        <v>45887</v>
      </c>
      <c r="M2393" s="10">
        <f t="shared" si="378"/>
        <v>45992</v>
      </c>
      <c r="N2393" t="str">
        <f t="shared" si="371"/>
        <v>TNMP</v>
      </c>
      <c r="O2393" t="str">
        <f t="shared" si="372"/>
        <v>MED</v>
      </c>
      <c r="P2393" t="str">
        <f t="shared" si="373"/>
        <v>APG&amp;E</v>
      </c>
      <c r="Q2393">
        <f t="shared" si="374"/>
        <v>60</v>
      </c>
      <c r="R2393">
        <v>0</v>
      </c>
      <c r="S2393">
        <f>200</f>
        <v>200</v>
      </c>
      <c r="T2393" s="9">
        <f t="shared" si="379"/>
        <v>75.415914766447401</v>
      </c>
      <c r="U2393">
        <f>0</f>
        <v>0</v>
      </c>
      <c r="V2393" s="9">
        <f t="shared" si="375"/>
        <v>75.415914766447401</v>
      </c>
      <c r="W2393" s="9">
        <f>0</f>
        <v>0</v>
      </c>
      <c r="X2393" s="9">
        <f>0</f>
        <v>0</v>
      </c>
      <c r="Y2393" s="9">
        <f>0</f>
        <v>0</v>
      </c>
      <c r="Z2393" s="9">
        <f>0</f>
        <v>0</v>
      </c>
      <c r="AA2393">
        <f>10</f>
        <v>10</v>
      </c>
    </row>
    <row r="2394" spans="1:27" x14ac:dyDescent="0.55000000000000004">
      <c r="A2394" s="10">
        <v>46023</v>
      </c>
      <c r="B2394" t="s">
        <v>11</v>
      </c>
      <c r="C2394" t="s">
        <v>26</v>
      </c>
      <c r="D2394" t="s">
        <v>13</v>
      </c>
      <c r="E2394" t="s">
        <v>28</v>
      </c>
      <c r="F2394" t="s">
        <v>15</v>
      </c>
      <c r="G2394" t="s">
        <v>16</v>
      </c>
      <c r="H2394">
        <v>7.5482346061407002</v>
      </c>
      <c r="J2394">
        <f t="shared" si="376"/>
        <v>2393</v>
      </c>
      <c r="K2394" t="str">
        <f t="shared" si="370"/>
        <v>TNMPHouston LZ</v>
      </c>
      <c r="L2394" s="10">
        <f t="shared" si="377"/>
        <v>45887</v>
      </c>
      <c r="M2394" s="10">
        <f t="shared" si="378"/>
        <v>46023</v>
      </c>
      <c r="N2394" t="str">
        <f t="shared" si="371"/>
        <v>TNMP</v>
      </c>
      <c r="O2394" t="str">
        <f t="shared" si="372"/>
        <v>MED</v>
      </c>
      <c r="P2394" t="str">
        <f t="shared" si="373"/>
        <v>APG&amp;E</v>
      </c>
      <c r="Q2394">
        <f t="shared" si="374"/>
        <v>12</v>
      </c>
      <c r="R2394">
        <v>0</v>
      </c>
      <c r="S2394">
        <f>200</f>
        <v>200</v>
      </c>
      <c r="T2394" s="9">
        <f t="shared" si="379"/>
        <v>75.482346061407</v>
      </c>
      <c r="U2394">
        <f>0</f>
        <v>0</v>
      </c>
      <c r="V2394" s="9">
        <f t="shared" si="375"/>
        <v>75.482346061407</v>
      </c>
      <c r="W2394" s="9">
        <f>0</f>
        <v>0</v>
      </c>
      <c r="X2394" s="9">
        <f>0</f>
        <v>0</v>
      </c>
      <c r="Y2394" s="9">
        <f>0</f>
        <v>0</v>
      </c>
      <c r="Z2394" s="9">
        <f>0</f>
        <v>0</v>
      </c>
      <c r="AA2394">
        <f>10</f>
        <v>10</v>
      </c>
    </row>
    <row r="2395" spans="1:27" x14ac:dyDescent="0.55000000000000004">
      <c r="A2395" s="10">
        <v>46023</v>
      </c>
      <c r="B2395" t="s">
        <v>11</v>
      </c>
      <c r="C2395" t="s">
        <v>26</v>
      </c>
      <c r="D2395" t="s">
        <v>13</v>
      </c>
      <c r="E2395" t="s">
        <v>28</v>
      </c>
      <c r="F2395" t="s">
        <v>17</v>
      </c>
      <c r="G2395" t="s">
        <v>16</v>
      </c>
      <c r="H2395">
        <v>7.5602232546989701</v>
      </c>
      <c r="J2395">
        <f t="shared" si="376"/>
        <v>2394</v>
      </c>
      <c r="K2395" t="str">
        <f t="shared" si="370"/>
        <v>TNMPHouston LZ</v>
      </c>
      <c r="L2395" s="10">
        <f t="shared" si="377"/>
        <v>45887</v>
      </c>
      <c r="M2395" s="10">
        <f t="shared" si="378"/>
        <v>46023</v>
      </c>
      <c r="N2395" t="str">
        <f t="shared" si="371"/>
        <v>TNMP</v>
      </c>
      <c r="O2395" t="str">
        <f t="shared" si="372"/>
        <v>MED</v>
      </c>
      <c r="P2395" t="str">
        <f t="shared" si="373"/>
        <v>APG&amp;E</v>
      </c>
      <c r="Q2395">
        <f t="shared" si="374"/>
        <v>24</v>
      </c>
      <c r="R2395">
        <v>0</v>
      </c>
      <c r="S2395">
        <f>200</f>
        <v>200</v>
      </c>
      <c r="T2395" s="9">
        <f t="shared" si="379"/>
        <v>75.602232546989697</v>
      </c>
      <c r="U2395">
        <f>0</f>
        <v>0</v>
      </c>
      <c r="V2395" s="9">
        <f t="shared" si="375"/>
        <v>75.602232546989697</v>
      </c>
      <c r="W2395" s="9">
        <f>0</f>
        <v>0</v>
      </c>
      <c r="X2395" s="9">
        <f>0</f>
        <v>0</v>
      </c>
      <c r="Y2395" s="9">
        <f>0</f>
        <v>0</v>
      </c>
      <c r="Z2395" s="9">
        <f>0</f>
        <v>0</v>
      </c>
      <c r="AA2395">
        <f>10</f>
        <v>10</v>
      </c>
    </row>
    <row r="2396" spans="1:27" x14ac:dyDescent="0.55000000000000004">
      <c r="A2396" s="10">
        <v>46023</v>
      </c>
      <c r="B2396" t="s">
        <v>11</v>
      </c>
      <c r="C2396" t="s">
        <v>26</v>
      </c>
      <c r="D2396" t="s">
        <v>13</v>
      </c>
      <c r="E2396" t="s">
        <v>28</v>
      </c>
      <c r="F2396" t="s">
        <v>18</v>
      </c>
      <c r="G2396" t="s">
        <v>16</v>
      </c>
      <c r="H2396">
        <v>7.5027149293835196</v>
      </c>
      <c r="J2396">
        <f t="shared" si="376"/>
        <v>2395</v>
      </c>
      <c r="K2396" t="str">
        <f t="shared" si="370"/>
        <v>TNMPHouston LZ</v>
      </c>
      <c r="L2396" s="10">
        <f t="shared" si="377"/>
        <v>45887</v>
      </c>
      <c r="M2396" s="10">
        <f t="shared" si="378"/>
        <v>46023</v>
      </c>
      <c r="N2396" t="str">
        <f t="shared" si="371"/>
        <v>TNMP</v>
      </c>
      <c r="O2396" t="str">
        <f t="shared" si="372"/>
        <v>MED</v>
      </c>
      <c r="P2396" t="str">
        <f t="shared" si="373"/>
        <v>APG&amp;E</v>
      </c>
      <c r="Q2396">
        <f t="shared" si="374"/>
        <v>36</v>
      </c>
      <c r="R2396">
        <v>0</v>
      </c>
      <c r="S2396">
        <f>200</f>
        <v>200</v>
      </c>
      <c r="T2396" s="9">
        <f t="shared" si="379"/>
        <v>75.027149293835194</v>
      </c>
      <c r="U2396">
        <f>0</f>
        <v>0</v>
      </c>
      <c r="V2396" s="9">
        <f t="shared" si="375"/>
        <v>75.027149293835194</v>
      </c>
      <c r="W2396" s="9">
        <f>0</f>
        <v>0</v>
      </c>
      <c r="X2396" s="9">
        <f>0</f>
        <v>0</v>
      </c>
      <c r="Y2396" s="9">
        <f>0</f>
        <v>0</v>
      </c>
      <c r="Z2396" s="9">
        <f>0</f>
        <v>0</v>
      </c>
      <c r="AA2396">
        <f>10</f>
        <v>10</v>
      </c>
    </row>
    <row r="2397" spans="1:27" x14ac:dyDescent="0.55000000000000004">
      <c r="A2397" s="10">
        <v>46023</v>
      </c>
      <c r="B2397" t="s">
        <v>11</v>
      </c>
      <c r="C2397" t="s">
        <v>26</v>
      </c>
      <c r="D2397" t="s">
        <v>13</v>
      </c>
      <c r="E2397" t="s">
        <v>28</v>
      </c>
      <c r="F2397" t="s">
        <v>29</v>
      </c>
      <c r="G2397" t="s">
        <v>16</v>
      </c>
      <c r="H2397">
        <v>7.5300868526119</v>
      </c>
      <c r="J2397">
        <f t="shared" si="376"/>
        <v>2396</v>
      </c>
      <c r="K2397" t="str">
        <f t="shared" si="370"/>
        <v>TNMPHouston LZ</v>
      </c>
      <c r="L2397" s="10">
        <f t="shared" si="377"/>
        <v>45887</v>
      </c>
      <c r="M2397" s="10">
        <f t="shared" si="378"/>
        <v>46023</v>
      </c>
      <c r="N2397" t="str">
        <f t="shared" si="371"/>
        <v>TNMP</v>
      </c>
      <c r="O2397" t="str">
        <f t="shared" si="372"/>
        <v>MED</v>
      </c>
      <c r="P2397" t="str">
        <f t="shared" si="373"/>
        <v>APG&amp;E</v>
      </c>
      <c r="Q2397">
        <f t="shared" si="374"/>
        <v>48</v>
      </c>
      <c r="R2397">
        <v>0</v>
      </c>
      <c r="S2397">
        <f>200</f>
        <v>200</v>
      </c>
      <c r="T2397" s="9">
        <f t="shared" si="379"/>
        <v>75.300868526119004</v>
      </c>
      <c r="U2397">
        <f>0</f>
        <v>0</v>
      </c>
      <c r="V2397" s="9">
        <f t="shared" si="375"/>
        <v>75.300868526119004</v>
      </c>
      <c r="W2397" s="9">
        <f>0</f>
        <v>0</v>
      </c>
      <c r="X2397" s="9">
        <f>0</f>
        <v>0</v>
      </c>
      <c r="Y2397" s="9">
        <f>0</f>
        <v>0</v>
      </c>
      <c r="Z2397" s="9">
        <f>0</f>
        <v>0</v>
      </c>
      <c r="AA2397">
        <f>10</f>
        <v>10</v>
      </c>
    </row>
    <row r="2398" spans="1:27" x14ac:dyDescent="0.55000000000000004">
      <c r="A2398" s="10">
        <v>46023</v>
      </c>
      <c r="B2398" t="s">
        <v>11</v>
      </c>
      <c r="C2398" t="s">
        <v>26</v>
      </c>
      <c r="D2398" t="s">
        <v>13</v>
      </c>
      <c r="E2398" t="s">
        <v>28</v>
      </c>
      <c r="F2398" t="s">
        <v>30</v>
      </c>
      <c r="G2398" t="s">
        <v>16</v>
      </c>
      <c r="H2398">
        <v>7.5485016886998704</v>
      </c>
      <c r="J2398">
        <f t="shared" si="376"/>
        <v>2397</v>
      </c>
      <c r="K2398" t="str">
        <f t="shared" si="370"/>
        <v>TNMPHouston LZ</v>
      </c>
      <c r="L2398" s="10">
        <f t="shared" si="377"/>
        <v>45887</v>
      </c>
      <c r="M2398" s="10">
        <f t="shared" si="378"/>
        <v>46023</v>
      </c>
      <c r="N2398" t="str">
        <f t="shared" si="371"/>
        <v>TNMP</v>
      </c>
      <c r="O2398" t="str">
        <f t="shared" si="372"/>
        <v>MED</v>
      </c>
      <c r="P2398" t="str">
        <f t="shared" si="373"/>
        <v>APG&amp;E</v>
      </c>
      <c r="Q2398">
        <f t="shared" si="374"/>
        <v>60</v>
      </c>
      <c r="R2398">
        <v>0</v>
      </c>
      <c r="S2398">
        <f>200</f>
        <v>200</v>
      </c>
      <c r="T2398" s="9">
        <f t="shared" si="379"/>
        <v>75.485016886998707</v>
      </c>
      <c r="U2398">
        <f>0</f>
        <v>0</v>
      </c>
      <c r="V2398" s="9">
        <f t="shared" si="375"/>
        <v>75.485016886998707</v>
      </c>
      <c r="W2398" s="9">
        <f>0</f>
        <v>0</v>
      </c>
      <c r="X2398" s="9">
        <f>0</f>
        <v>0</v>
      </c>
      <c r="Y2398" s="9">
        <f>0</f>
        <v>0</v>
      </c>
      <c r="Z2398" s="9">
        <f>0</f>
        <v>0</v>
      </c>
      <c r="AA2398">
        <f>10</f>
        <v>10</v>
      </c>
    </row>
    <row r="2399" spans="1:27" x14ac:dyDescent="0.55000000000000004">
      <c r="A2399" s="10">
        <v>46054</v>
      </c>
      <c r="B2399" t="s">
        <v>11</v>
      </c>
      <c r="C2399" t="s">
        <v>26</v>
      </c>
      <c r="D2399" t="s">
        <v>13</v>
      </c>
      <c r="E2399" t="s">
        <v>28</v>
      </c>
      <c r="F2399" t="s">
        <v>15</v>
      </c>
      <c r="G2399" t="s">
        <v>16</v>
      </c>
      <c r="H2399">
        <v>7.5893810212361803</v>
      </c>
      <c r="J2399">
        <f t="shared" si="376"/>
        <v>2398</v>
      </c>
      <c r="K2399" t="str">
        <f t="shared" si="370"/>
        <v>TNMPHouston LZ</v>
      </c>
      <c r="L2399" s="10">
        <f t="shared" si="377"/>
        <v>45887</v>
      </c>
      <c r="M2399" s="10">
        <f t="shared" si="378"/>
        <v>46054</v>
      </c>
      <c r="N2399" t="str">
        <f t="shared" si="371"/>
        <v>TNMP</v>
      </c>
      <c r="O2399" t="str">
        <f t="shared" si="372"/>
        <v>MED</v>
      </c>
      <c r="P2399" t="str">
        <f t="shared" si="373"/>
        <v>APG&amp;E</v>
      </c>
      <c r="Q2399">
        <f t="shared" si="374"/>
        <v>12</v>
      </c>
      <c r="R2399">
        <v>0</v>
      </c>
      <c r="S2399">
        <f>200</f>
        <v>200</v>
      </c>
      <c r="T2399" s="9">
        <f t="shared" si="379"/>
        <v>75.893810212361799</v>
      </c>
      <c r="U2399">
        <f>0</f>
        <v>0</v>
      </c>
      <c r="V2399" s="9">
        <f t="shared" si="375"/>
        <v>75.893810212361799</v>
      </c>
      <c r="W2399" s="9">
        <f>0</f>
        <v>0</v>
      </c>
      <c r="X2399" s="9">
        <f>0</f>
        <v>0</v>
      </c>
      <c r="Y2399" s="9">
        <f>0</f>
        <v>0</v>
      </c>
      <c r="Z2399" s="9">
        <f>0</f>
        <v>0</v>
      </c>
      <c r="AA2399">
        <f>10</f>
        <v>10</v>
      </c>
    </row>
    <row r="2400" spans="1:27" x14ac:dyDescent="0.55000000000000004">
      <c r="A2400" s="10">
        <v>46054</v>
      </c>
      <c r="B2400" t="s">
        <v>11</v>
      </c>
      <c r="C2400" t="s">
        <v>26</v>
      </c>
      <c r="D2400" t="s">
        <v>13</v>
      </c>
      <c r="E2400" t="s">
        <v>28</v>
      </c>
      <c r="F2400" t="s">
        <v>17</v>
      </c>
      <c r="G2400" t="s">
        <v>16</v>
      </c>
      <c r="H2400">
        <v>7.6028241214190997</v>
      </c>
      <c r="J2400">
        <f t="shared" si="376"/>
        <v>2399</v>
      </c>
      <c r="K2400" t="str">
        <f t="shared" si="370"/>
        <v>TNMPHouston LZ</v>
      </c>
      <c r="L2400" s="10">
        <f t="shared" si="377"/>
        <v>45887</v>
      </c>
      <c r="M2400" s="10">
        <f t="shared" si="378"/>
        <v>46054</v>
      </c>
      <c r="N2400" t="str">
        <f t="shared" si="371"/>
        <v>TNMP</v>
      </c>
      <c r="O2400" t="str">
        <f t="shared" si="372"/>
        <v>MED</v>
      </c>
      <c r="P2400" t="str">
        <f t="shared" si="373"/>
        <v>APG&amp;E</v>
      </c>
      <c r="Q2400">
        <f t="shared" si="374"/>
        <v>24</v>
      </c>
      <c r="R2400">
        <v>0</v>
      </c>
      <c r="S2400">
        <f>200</f>
        <v>200</v>
      </c>
      <c r="T2400" s="9">
        <f t="shared" si="379"/>
        <v>76.028241214190999</v>
      </c>
      <c r="U2400">
        <f>0</f>
        <v>0</v>
      </c>
      <c r="V2400" s="9">
        <f t="shared" si="375"/>
        <v>76.028241214190999</v>
      </c>
      <c r="W2400" s="9">
        <f>0</f>
        <v>0</v>
      </c>
      <c r="X2400" s="9">
        <f>0</f>
        <v>0</v>
      </c>
      <c r="Y2400" s="9">
        <f>0</f>
        <v>0</v>
      </c>
      <c r="Z2400" s="9">
        <f>0</f>
        <v>0</v>
      </c>
      <c r="AA2400">
        <f>10</f>
        <v>10</v>
      </c>
    </row>
    <row r="2401" spans="1:27" x14ac:dyDescent="0.55000000000000004">
      <c r="A2401" s="10">
        <v>46054</v>
      </c>
      <c r="B2401" t="s">
        <v>11</v>
      </c>
      <c r="C2401" t="s">
        <v>26</v>
      </c>
      <c r="D2401" t="s">
        <v>13</v>
      </c>
      <c r="E2401" t="s">
        <v>28</v>
      </c>
      <c r="F2401" t="s">
        <v>18</v>
      </c>
      <c r="G2401" t="s">
        <v>16</v>
      </c>
      <c r="H2401">
        <v>7.5415272307755004</v>
      </c>
      <c r="J2401">
        <f t="shared" si="376"/>
        <v>2400</v>
      </c>
      <c r="K2401" t="str">
        <f t="shared" si="370"/>
        <v>TNMPHouston LZ</v>
      </c>
      <c r="L2401" s="10">
        <f t="shared" si="377"/>
        <v>45887</v>
      </c>
      <c r="M2401" s="10">
        <f t="shared" si="378"/>
        <v>46054</v>
      </c>
      <c r="N2401" t="str">
        <f t="shared" si="371"/>
        <v>TNMP</v>
      </c>
      <c r="O2401" t="str">
        <f t="shared" si="372"/>
        <v>MED</v>
      </c>
      <c r="P2401" t="str">
        <f t="shared" si="373"/>
        <v>APG&amp;E</v>
      </c>
      <c r="Q2401">
        <f t="shared" si="374"/>
        <v>36</v>
      </c>
      <c r="R2401">
        <v>0</v>
      </c>
      <c r="S2401">
        <f>200</f>
        <v>200</v>
      </c>
      <c r="T2401" s="9">
        <f t="shared" si="379"/>
        <v>75.415272307755004</v>
      </c>
      <c r="U2401">
        <f>0</f>
        <v>0</v>
      </c>
      <c r="V2401" s="9">
        <f t="shared" si="375"/>
        <v>75.415272307755004</v>
      </c>
      <c r="W2401" s="9">
        <f>0</f>
        <v>0</v>
      </c>
      <c r="X2401" s="9">
        <f>0</f>
        <v>0</v>
      </c>
      <c r="Y2401" s="9">
        <f>0</f>
        <v>0</v>
      </c>
      <c r="Z2401" s="9">
        <f>0</f>
        <v>0</v>
      </c>
      <c r="AA2401">
        <f>10</f>
        <v>10</v>
      </c>
    </row>
    <row r="2402" spans="1:27" x14ac:dyDescent="0.55000000000000004">
      <c r="A2402" s="10">
        <v>46054</v>
      </c>
      <c r="B2402" t="s">
        <v>11</v>
      </c>
      <c r="C2402" t="s">
        <v>26</v>
      </c>
      <c r="D2402" t="s">
        <v>13</v>
      </c>
      <c r="E2402" t="s">
        <v>28</v>
      </c>
      <c r="F2402" t="s">
        <v>29</v>
      </c>
      <c r="G2402" t="s">
        <v>16</v>
      </c>
      <c r="H2402">
        <v>7.5623521208429096</v>
      </c>
      <c r="J2402">
        <f t="shared" si="376"/>
        <v>2401</v>
      </c>
      <c r="K2402" t="str">
        <f t="shared" si="370"/>
        <v>TNMPHouston LZ</v>
      </c>
      <c r="L2402" s="10">
        <f t="shared" si="377"/>
        <v>45887</v>
      </c>
      <c r="M2402" s="10">
        <f t="shared" si="378"/>
        <v>46054</v>
      </c>
      <c r="N2402" t="str">
        <f t="shared" si="371"/>
        <v>TNMP</v>
      </c>
      <c r="O2402" t="str">
        <f t="shared" si="372"/>
        <v>MED</v>
      </c>
      <c r="P2402" t="str">
        <f t="shared" si="373"/>
        <v>APG&amp;E</v>
      </c>
      <c r="Q2402">
        <f t="shared" si="374"/>
        <v>48</v>
      </c>
      <c r="R2402">
        <v>0</v>
      </c>
      <c r="S2402">
        <f>200</f>
        <v>200</v>
      </c>
      <c r="T2402" s="9">
        <f t="shared" si="379"/>
        <v>75.623521208429096</v>
      </c>
      <c r="U2402">
        <f>0</f>
        <v>0</v>
      </c>
      <c r="V2402" s="9">
        <f t="shared" si="375"/>
        <v>75.623521208429096</v>
      </c>
      <c r="W2402" s="9">
        <f>0</f>
        <v>0</v>
      </c>
      <c r="X2402" s="9">
        <f>0</f>
        <v>0</v>
      </c>
      <c r="Y2402" s="9">
        <f>0</f>
        <v>0</v>
      </c>
      <c r="Z2402" s="9">
        <f>0</f>
        <v>0</v>
      </c>
      <c r="AA2402">
        <f>10</f>
        <v>10</v>
      </c>
    </row>
    <row r="2403" spans="1:27" x14ac:dyDescent="0.55000000000000004">
      <c r="A2403" s="10">
        <v>46054</v>
      </c>
      <c r="B2403" t="s">
        <v>11</v>
      </c>
      <c r="C2403" t="s">
        <v>26</v>
      </c>
      <c r="D2403" t="s">
        <v>13</v>
      </c>
      <c r="E2403" t="s">
        <v>28</v>
      </c>
      <c r="F2403" t="s">
        <v>30</v>
      </c>
      <c r="G2403" t="s">
        <v>16</v>
      </c>
      <c r="H2403">
        <v>7.5773227296708896</v>
      </c>
      <c r="J2403">
        <f t="shared" si="376"/>
        <v>2402</v>
      </c>
      <c r="K2403" t="str">
        <f t="shared" si="370"/>
        <v>TNMPHouston LZ</v>
      </c>
      <c r="L2403" s="10">
        <f t="shared" si="377"/>
        <v>45887</v>
      </c>
      <c r="M2403" s="10">
        <f t="shared" si="378"/>
        <v>46054</v>
      </c>
      <c r="N2403" t="str">
        <f t="shared" si="371"/>
        <v>TNMP</v>
      </c>
      <c r="O2403" t="str">
        <f t="shared" si="372"/>
        <v>MED</v>
      </c>
      <c r="P2403" t="str">
        <f t="shared" si="373"/>
        <v>APG&amp;E</v>
      </c>
      <c r="Q2403">
        <f t="shared" si="374"/>
        <v>60</v>
      </c>
      <c r="R2403">
        <v>0</v>
      </c>
      <c r="S2403">
        <f>200</f>
        <v>200</v>
      </c>
      <c r="T2403" s="9">
        <f t="shared" si="379"/>
        <v>75.773227296708896</v>
      </c>
      <c r="U2403">
        <f>0</f>
        <v>0</v>
      </c>
      <c r="V2403" s="9">
        <f t="shared" si="375"/>
        <v>75.773227296708896</v>
      </c>
      <c r="W2403" s="9">
        <f>0</f>
        <v>0</v>
      </c>
      <c r="X2403" s="9">
        <f>0</f>
        <v>0</v>
      </c>
      <c r="Y2403" s="9">
        <f>0</f>
        <v>0</v>
      </c>
      <c r="Z2403" s="9">
        <f>0</f>
        <v>0</v>
      </c>
      <c r="AA2403">
        <f>10</f>
        <v>10</v>
      </c>
    </row>
    <row r="2404" spans="1:27" x14ac:dyDescent="0.55000000000000004">
      <c r="A2404" s="10">
        <v>46082</v>
      </c>
      <c r="B2404" t="s">
        <v>11</v>
      </c>
      <c r="C2404" t="s">
        <v>26</v>
      </c>
      <c r="D2404" t="s">
        <v>13</v>
      </c>
      <c r="E2404" t="s">
        <v>28</v>
      </c>
      <c r="F2404" t="s">
        <v>15</v>
      </c>
      <c r="G2404" t="s">
        <v>16</v>
      </c>
      <c r="H2404">
        <v>7.6190153796041704</v>
      </c>
      <c r="J2404">
        <f t="shared" si="376"/>
        <v>2403</v>
      </c>
      <c r="K2404" t="str">
        <f t="shared" si="370"/>
        <v>TNMPHouston LZ</v>
      </c>
      <c r="L2404" s="10">
        <f t="shared" si="377"/>
        <v>45887</v>
      </c>
      <c r="M2404" s="10">
        <f t="shared" si="378"/>
        <v>46082</v>
      </c>
      <c r="N2404" t="str">
        <f t="shared" si="371"/>
        <v>TNMP</v>
      </c>
      <c r="O2404" t="str">
        <f t="shared" si="372"/>
        <v>MED</v>
      </c>
      <c r="P2404" t="str">
        <f t="shared" si="373"/>
        <v>APG&amp;E</v>
      </c>
      <c r="Q2404">
        <f t="shared" si="374"/>
        <v>12</v>
      </c>
      <c r="R2404">
        <v>0</v>
      </c>
      <c r="S2404">
        <f>200</f>
        <v>200</v>
      </c>
      <c r="T2404" s="9">
        <f t="shared" si="379"/>
        <v>76.190153796041699</v>
      </c>
      <c r="U2404">
        <f>0</f>
        <v>0</v>
      </c>
      <c r="V2404" s="9">
        <f t="shared" si="375"/>
        <v>76.190153796041699</v>
      </c>
      <c r="W2404" s="9">
        <f>0</f>
        <v>0</v>
      </c>
      <c r="X2404" s="9">
        <f>0</f>
        <v>0</v>
      </c>
      <c r="Y2404" s="9">
        <f>0</f>
        <v>0</v>
      </c>
      <c r="Z2404" s="9">
        <f>0</f>
        <v>0</v>
      </c>
      <c r="AA2404">
        <f>10</f>
        <v>10</v>
      </c>
    </row>
    <row r="2405" spans="1:27" x14ac:dyDescent="0.55000000000000004">
      <c r="A2405" s="10">
        <v>46082</v>
      </c>
      <c r="B2405" t="s">
        <v>11</v>
      </c>
      <c r="C2405" t="s">
        <v>26</v>
      </c>
      <c r="D2405" t="s">
        <v>13</v>
      </c>
      <c r="E2405" t="s">
        <v>28</v>
      </c>
      <c r="F2405" t="s">
        <v>17</v>
      </c>
      <c r="G2405" t="s">
        <v>16</v>
      </c>
      <c r="H2405">
        <v>7.6377123466997698</v>
      </c>
      <c r="J2405">
        <f t="shared" si="376"/>
        <v>2404</v>
      </c>
      <c r="K2405" t="str">
        <f t="shared" si="370"/>
        <v>TNMPHouston LZ</v>
      </c>
      <c r="L2405" s="10">
        <f t="shared" si="377"/>
        <v>45887</v>
      </c>
      <c r="M2405" s="10">
        <f t="shared" si="378"/>
        <v>46082</v>
      </c>
      <c r="N2405" t="str">
        <f t="shared" si="371"/>
        <v>TNMP</v>
      </c>
      <c r="O2405" t="str">
        <f t="shared" si="372"/>
        <v>MED</v>
      </c>
      <c r="P2405" t="str">
        <f t="shared" si="373"/>
        <v>APG&amp;E</v>
      </c>
      <c r="Q2405">
        <f t="shared" si="374"/>
        <v>24</v>
      </c>
      <c r="R2405">
        <v>0</v>
      </c>
      <c r="S2405">
        <f>200</f>
        <v>200</v>
      </c>
      <c r="T2405" s="9">
        <f t="shared" si="379"/>
        <v>76.377123466997702</v>
      </c>
      <c r="U2405">
        <f>0</f>
        <v>0</v>
      </c>
      <c r="V2405" s="9">
        <f t="shared" si="375"/>
        <v>76.377123466997702</v>
      </c>
      <c r="W2405" s="9">
        <f>0</f>
        <v>0</v>
      </c>
      <c r="X2405" s="9">
        <f>0</f>
        <v>0</v>
      </c>
      <c r="Y2405" s="9">
        <f>0</f>
        <v>0</v>
      </c>
      <c r="Z2405" s="9">
        <f>0</f>
        <v>0</v>
      </c>
      <c r="AA2405">
        <f>10</f>
        <v>10</v>
      </c>
    </row>
    <row r="2406" spans="1:27" x14ac:dyDescent="0.55000000000000004">
      <c r="A2406" s="10">
        <v>46082</v>
      </c>
      <c r="B2406" t="s">
        <v>11</v>
      </c>
      <c r="C2406" t="s">
        <v>26</v>
      </c>
      <c r="D2406" t="s">
        <v>13</v>
      </c>
      <c r="E2406" t="s">
        <v>28</v>
      </c>
      <c r="F2406" t="s">
        <v>18</v>
      </c>
      <c r="G2406" t="s">
        <v>16</v>
      </c>
      <c r="H2406">
        <v>7.5716719806529502</v>
      </c>
      <c r="J2406">
        <f t="shared" si="376"/>
        <v>2405</v>
      </c>
      <c r="K2406" t="str">
        <f t="shared" si="370"/>
        <v>TNMPHouston LZ</v>
      </c>
      <c r="L2406" s="10">
        <f t="shared" si="377"/>
        <v>45887</v>
      </c>
      <c r="M2406" s="10">
        <f t="shared" si="378"/>
        <v>46082</v>
      </c>
      <c r="N2406" t="str">
        <f t="shared" si="371"/>
        <v>TNMP</v>
      </c>
      <c r="O2406" t="str">
        <f t="shared" si="372"/>
        <v>MED</v>
      </c>
      <c r="P2406" t="str">
        <f t="shared" si="373"/>
        <v>APG&amp;E</v>
      </c>
      <c r="Q2406">
        <f t="shared" si="374"/>
        <v>36</v>
      </c>
      <c r="R2406">
        <v>0</v>
      </c>
      <c r="S2406">
        <f>200</f>
        <v>200</v>
      </c>
      <c r="T2406" s="9">
        <f t="shared" si="379"/>
        <v>75.716719806529497</v>
      </c>
      <c r="U2406">
        <f>0</f>
        <v>0</v>
      </c>
      <c r="V2406" s="9">
        <f t="shared" si="375"/>
        <v>75.716719806529497</v>
      </c>
      <c r="W2406" s="9">
        <f>0</f>
        <v>0</v>
      </c>
      <c r="X2406" s="9">
        <f>0</f>
        <v>0</v>
      </c>
      <c r="Y2406" s="9">
        <f>0</f>
        <v>0</v>
      </c>
      <c r="Z2406" s="9">
        <f>0</f>
        <v>0</v>
      </c>
      <c r="AA2406">
        <f>10</f>
        <v>10</v>
      </c>
    </row>
    <row r="2407" spans="1:27" x14ac:dyDescent="0.55000000000000004">
      <c r="A2407" s="10">
        <v>46082</v>
      </c>
      <c r="B2407" t="s">
        <v>11</v>
      </c>
      <c r="C2407" t="s">
        <v>26</v>
      </c>
      <c r="D2407" t="s">
        <v>13</v>
      </c>
      <c r="E2407" t="s">
        <v>28</v>
      </c>
      <c r="F2407" t="s">
        <v>29</v>
      </c>
      <c r="G2407" t="s">
        <v>16</v>
      </c>
      <c r="H2407">
        <v>7.5886203795095701</v>
      </c>
      <c r="J2407">
        <f t="shared" si="376"/>
        <v>2406</v>
      </c>
      <c r="K2407" t="str">
        <f t="shared" si="370"/>
        <v>TNMPHouston LZ</v>
      </c>
      <c r="L2407" s="10">
        <f t="shared" si="377"/>
        <v>45887</v>
      </c>
      <c r="M2407" s="10">
        <f t="shared" si="378"/>
        <v>46082</v>
      </c>
      <c r="N2407" t="str">
        <f t="shared" si="371"/>
        <v>TNMP</v>
      </c>
      <c r="O2407" t="str">
        <f t="shared" si="372"/>
        <v>MED</v>
      </c>
      <c r="P2407" t="str">
        <f t="shared" si="373"/>
        <v>APG&amp;E</v>
      </c>
      <c r="Q2407">
        <f t="shared" si="374"/>
        <v>48</v>
      </c>
      <c r="R2407">
        <v>0</v>
      </c>
      <c r="S2407">
        <f>200</f>
        <v>200</v>
      </c>
      <c r="T2407" s="9">
        <f t="shared" si="379"/>
        <v>75.886203795095696</v>
      </c>
      <c r="U2407">
        <f>0</f>
        <v>0</v>
      </c>
      <c r="V2407" s="9">
        <f t="shared" si="375"/>
        <v>75.886203795095696</v>
      </c>
      <c r="W2407" s="9">
        <f>0</f>
        <v>0</v>
      </c>
      <c r="X2407" s="9">
        <f>0</f>
        <v>0</v>
      </c>
      <c r="Y2407" s="9">
        <f>0</f>
        <v>0</v>
      </c>
      <c r="Z2407" s="9">
        <f>0</f>
        <v>0</v>
      </c>
      <c r="AA2407">
        <f>10</f>
        <v>10</v>
      </c>
    </row>
    <row r="2408" spans="1:27" x14ac:dyDescent="0.55000000000000004">
      <c r="A2408" s="10">
        <v>46082</v>
      </c>
      <c r="B2408" t="s">
        <v>11</v>
      </c>
      <c r="C2408" t="s">
        <v>26</v>
      </c>
      <c r="D2408" t="s">
        <v>13</v>
      </c>
      <c r="E2408" t="s">
        <v>28</v>
      </c>
      <c r="F2408" t="s">
        <v>30</v>
      </c>
      <c r="G2408" t="s">
        <v>16</v>
      </c>
      <c r="H2408">
        <v>7.6018615967325402</v>
      </c>
      <c r="J2408">
        <f t="shared" si="376"/>
        <v>2407</v>
      </c>
      <c r="K2408" t="str">
        <f t="shared" si="370"/>
        <v>TNMPHouston LZ</v>
      </c>
      <c r="L2408" s="10">
        <f t="shared" si="377"/>
        <v>45887</v>
      </c>
      <c r="M2408" s="10">
        <f t="shared" si="378"/>
        <v>46082</v>
      </c>
      <c r="N2408" t="str">
        <f t="shared" si="371"/>
        <v>TNMP</v>
      </c>
      <c r="O2408" t="str">
        <f t="shared" si="372"/>
        <v>MED</v>
      </c>
      <c r="P2408" t="str">
        <f t="shared" si="373"/>
        <v>APG&amp;E</v>
      </c>
      <c r="Q2408">
        <f t="shared" si="374"/>
        <v>60</v>
      </c>
      <c r="R2408">
        <v>0</v>
      </c>
      <c r="S2408">
        <f>200</f>
        <v>200</v>
      </c>
      <c r="T2408" s="9">
        <f t="shared" si="379"/>
        <v>76.018615967325402</v>
      </c>
      <c r="U2408">
        <f>0</f>
        <v>0</v>
      </c>
      <c r="V2408" s="9">
        <f t="shared" si="375"/>
        <v>76.018615967325402</v>
      </c>
      <c r="W2408" s="9">
        <f>0</f>
        <v>0</v>
      </c>
      <c r="X2408" s="9">
        <f>0</f>
        <v>0</v>
      </c>
      <c r="Y2408" s="9">
        <f>0</f>
        <v>0</v>
      </c>
      <c r="Z2408" s="9">
        <f>0</f>
        <v>0</v>
      </c>
      <c r="AA2408">
        <f>10</f>
        <v>10</v>
      </c>
    </row>
    <row r="2409" spans="1:27" x14ac:dyDescent="0.55000000000000004">
      <c r="A2409" s="10">
        <v>46113</v>
      </c>
      <c r="B2409" t="s">
        <v>11</v>
      </c>
      <c r="C2409" t="s">
        <v>26</v>
      </c>
      <c r="D2409" t="s">
        <v>13</v>
      </c>
      <c r="E2409" t="s">
        <v>28</v>
      </c>
      <c r="F2409" t="s">
        <v>15</v>
      </c>
      <c r="G2409" t="s">
        <v>16</v>
      </c>
      <c r="H2409">
        <v>7.6271406085013602</v>
      </c>
      <c r="J2409">
        <f t="shared" si="376"/>
        <v>2408</v>
      </c>
      <c r="K2409" t="str">
        <f t="shared" si="370"/>
        <v>TNMPHouston LZ</v>
      </c>
      <c r="L2409" s="10">
        <f t="shared" si="377"/>
        <v>45887</v>
      </c>
      <c r="M2409" s="10">
        <f t="shared" si="378"/>
        <v>46113</v>
      </c>
      <c r="N2409" t="str">
        <f t="shared" si="371"/>
        <v>TNMP</v>
      </c>
      <c r="O2409" t="str">
        <f t="shared" si="372"/>
        <v>MED</v>
      </c>
      <c r="P2409" t="str">
        <f t="shared" si="373"/>
        <v>APG&amp;E</v>
      </c>
      <c r="Q2409">
        <f t="shared" si="374"/>
        <v>12</v>
      </c>
      <c r="R2409">
        <v>0</v>
      </c>
      <c r="S2409">
        <f>200</f>
        <v>200</v>
      </c>
      <c r="T2409" s="9">
        <f t="shared" si="379"/>
        <v>76.271406085013609</v>
      </c>
      <c r="U2409">
        <f>0</f>
        <v>0</v>
      </c>
      <c r="V2409" s="9">
        <f t="shared" si="375"/>
        <v>76.271406085013609</v>
      </c>
      <c r="W2409" s="9">
        <f>0</f>
        <v>0</v>
      </c>
      <c r="X2409" s="9">
        <f>0</f>
        <v>0</v>
      </c>
      <c r="Y2409" s="9">
        <f>0</f>
        <v>0</v>
      </c>
      <c r="Z2409" s="9">
        <f>0</f>
        <v>0</v>
      </c>
      <c r="AA2409">
        <f>10</f>
        <v>10</v>
      </c>
    </row>
    <row r="2410" spans="1:27" x14ac:dyDescent="0.55000000000000004">
      <c r="A2410" s="10">
        <v>46113</v>
      </c>
      <c r="B2410" t="s">
        <v>11</v>
      </c>
      <c r="C2410" t="s">
        <v>26</v>
      </c>
      <c r="D2410" t="s">
        <v>13</v>
      </c>
      <c r="E2410" t="s">
        <v>28</v>
      </c>
      <c r="F2410" t="s">
        <v>17</v>
      </c>
      <c r="G2410" t="s">
        <v>16</v>
      </c>
      <c r="H2410">
        <v>7.6442208035558297</v>
      </c>
      <c r="J2410">
        <f t="shared" si="376"/>
        <v>2409</v>
      </c>
      <c r="K2410" t="str">
        <f t="shared" si="370"/>
        <v>TNMPHouston LZ</v>
      </c>
      <c r="L2410" s="10">
        <f t="shared" si="377"/>
        <v>45887</v>
      </c>
      <c r="M2410" s="10">
        <f t="shared" si="378"/>
        <v>46113</v>
      </c>
      <c r="N2410" t="str">
        <f t="shared" si="371"/>
        <v>TNMP</v>
      </c>
      <c r="O2410" t="str">
        <f t="shared" si="372"/>
        <v>MED</v>
      </c>
      <c r="P2410" t="str">
        <f t="shared" si="373"/>
        <v>APG&amp;E</v>
      </c>
      <c r="Q2410">
        <f t="shared" si="374"/>
        <v>24</v>
      </c>
      <c r="R2410">
        <v>0</v>
      </c>
      <c r="S2410">
        <f>200</f>
        <v>200</v>
      </c>
      <c r="T2410" s="9">
        <f t="shared" si="379"/>
        <v>76.442208035558295</v>
      </c>
      <c r="U2410">
        <f>0</f>
        <v>0</v>
      </c>
      <c r="V2410" s="9">
        <f t="shared" si="375"/>
        <v>76.442208035558295</v>
      </c>
      <c r="W2410" s="9">
        <f>0</f>
        <v>0</v>
      </c>
      <c r="X2410" s="9">
        <f>0</f>
        <v>0</v>
      </c>
      <c r="Y2410" s="9">
        <f>0</f>
        <v>0</v>
      </c>
      <c r="Z2410" s="9">
        <f>0</f>
        <v>0</v>
      </c>
      <c r="AA2410">
        <f>10</f>
        <v>10</v>
      </c>
    </row>
    <row r="2411" spans="1:27" x14ac:dyDescent="0.55000000000000004">
      <c r="A2411" s="10">
        <v>46113</v>
      </c>
      <c r="B2411" t="s">
        <v>11</v>
      </c>
      <c r="C2411" t="s">
        <v>26</v>
      </c>
      <c r="D2411" t="s">
        <v>13</v>
      </c>
      <c r="E2411" t="s">
        <v>28</v>
      </c>
      <c r="F2411" t="s">
        <v>18</v>
      </c>
      <c r="G2411" t="s">
        <v>16</v>
      </c>
      <c r="H2411">
        <v>7.5722690174460903</v>
      </c>
      <c r="J2411">
        <f t="shared" si="376"/>
        <v>2410</v>
      </c>
      <c r="K2411" t="str">
        <f t="shared" si="370"/>
        <v>TNMPHouston LZ</v>
      </c>
      <c r="L2411" s="10">
        <f t="shared" si="377"/>
        <v>45887</v>
      </c>
      <c r="M2411" s="10">
        <f t="shared" si="378"/>
        <v>46113</v>
      </c>
      <c r="N2411" t="str">
        <f t="shared" si="371"/>
        <v>TNMP</v>
      </c>
      <c r="O2411" t="str">
        <f t="shared" si="372"/>
        <v>MED</v>
      </c>
      <c r="P2411" t="str">
        <f t="shared" si="373"/>
        <v>APG&amp;E</v>
      </c>
      <c r="Q2411">
        <f t="shared" si="374"/>
        <v>36</v>
      </c>
      <c r="R2411">
        <v>0</v>
      </c>
      <c r="S2411">
        <f>200</f>
        <v>200</v>
      </c>
      <c r="T2411" s="9">
        <f t="shared" si="379"/>
        <v>75.722690174460908</v>
      </c>
      <c r="U2411">
        <f>0</f>
        <v>0</v>
      </c>
      <c r="V2411" s="9">
        <f t="shared" si="375"/>
        <v>75.722690174460908</v>
      </c>
      <c r="W2411" s="9">
        <f>0</f>
        <v>0</v>
      </c>
      <c r="X2411" s="9">
        <f>0</f>
        <v>0</v>
      </c>
      <c r="Y2411" s="9">
        <f>0</f>
        <v>0</v>
      </c>
      <c r="Z2411" s="9">
        <f>0</f>
        <v>0</v>
      </c>
      <c r="AA2411">
        <f>10</f>
        <v>10</v>
      </c>
    </row>
    <row r="2412" spans="1:27" x14ac:dyDescent="0.55000000000000004">
      <c r="A2412" s="10">
        <v>46113</v>
      </c>
      <c r="B2412" t="s">
        <v>11</v>
      </c>
      <c r="C2412" t="s">
        <v>26</v>
      </c>
      <c r="D2412" t="s">
        <v>13</v>
      </c>
      <c r="E2412" t="s">
        <v>28</v>
      </c>
      <c r="F2412" t="s">
        <v>29</v>
      </c>
      <c r="G2412" t="s">
        <v>16</v>
      </c>
      <c r="H2412">
        <v>7.5934299226708202</v>
      </c>
      <c r="J2412">
        <f t="shared" si="376"/>
        <v>2411</v>
      </c>
      <c r="K2412" t="str">
        <f t="shared" si="370"/>
        <v>TNMPHouston LZ</v>
      </c>
      <c r="L2412" s="10">
        <f t="shared" si="377"/>
        <v>45887</v>
      </c>
      <c r="M2412" s="10">
        <f t="shared" si="378"/>
        <v>46113</v>
      </c>
      <c r="N2412" t="str">
        <f t="shared" si="371"/>
        <v>TNMP</v>
      </c>
      <c r="O2412" t="str">
        <f t="shared" si="372"/>
        <v>MED</v>
      </c>
      <c r="P2412" t="str">
        <f t="shared" si="373"/>
        <v>APG&amp;E</v>
      </c>
      <c r="Q2412">
        <f t="shared" si="374"/>
        <v>48</v>
      </c>
      <c r="R2412">
        <v>0</v>
      </c>
      <c r="S2412">
        <f>200</f>
        <v>200</v>
      </c>
      <c r="T2412" s="9">
        <f t="shared" si="379"/>
        <v>75.934299226708205</v>
      </c>
      <c r="U2412">
        <f>0</f>
        <v>0</v>
      </c>
      <c r="V2412" s="9">
        <f t="shared" si="375"/>
        <v>75.934299226708205</v>
      </c>
      <c r="W2412" s="9">
        <f>0</f>
        <v>0</v>
      </c>
      <c r="X2412" s="9">
        <f>0</f>
        <v>0</v>
      </c>
      <c r="Y2412" s="9">
        <f>0</f>
        <v>0</v>
      </c>
      <c r="Z2412" s="9">
        <f>0</f>
        <v>0</v>
      </c>
      <c r="AA2412">
        <f>10</f>
        <v>10</v>
      </c>
    </row>
    <row r="2413" spans="1:27" x14ac:dyDescent="0.55000000000000004">
      <c r="A2413" s="10">
        <v>46143</v>
      </c>
      <c r="B2413" t="s">
        <v>11</v>
      </c>
      <c r="C2413" t="s">
        <v>26</v>
      </c>
      <c r="D2413" t="s">
        <v>13</v>
      </c>
      <c r="E2413" t="s">
        <v>28</v>
      </c>
      <c r="F2413" t="s">
        <v>15</v>
      </c>
      <c r="G2413" t="s">
        <v>16</v>
      </c>
      <c r="H2413">
        <v>7.61726082137349</v>
      </c>
      <c r="J2413">
        <f t="shared" si="376"/>
        <v>2412</v>
      </c>
      <c r="K2413" t="str">
        <f t="shared" si="370"/>
        <v>TNMPHouston LZ</v>
      </c>
      <c r="L2413" s="10">
        <f t="shared" si="377"/>
        <v>45887</v>
      </c>
      <c r="M2413" s="10">
        <f t="shared" si="378"/>
        <v>46143</v>
      </c>
      <c r="N2413" t="str">
        <f t="shared" si="371"/>
        <v>TNMP</v>
      </c>
      <c r="O2413" t="str">
        <f t="shared" si="372"/>
        <v>MED</v>
      </c>
      <c r="P2413" t="str">
        <f t="shared" si="373"/>
        <v>APG&amp;E</v>
      </c>
      <c r="Q2413">
        <f t="shared" si="374"/>
        <v>12</v>
      </c>
      <c r="R2413">
        <v>0</v>
      </c>
      <c r="S2413">
        <f>200</f>
        <v>200</v>
      </c>
      <c r="T2413" s="9">
        <f t="shared" si="379"/>
        <v>76.172608213734904</v>
      </c>
      <c r="U2413">
        <f>0</f>
        <v>0</v>
      </c>
      <c r="V2413" s="9">
        <f t="shared" si="375"/>
        <v>76.172608213734904</v>
      </c>
      <c r="W2413" s="9">
        <f>0</f>
        <v>0</v>
      </c>
      <c r="X2413" s="9">
        <f>0</f>
        <v>0</v>
      </c>
      <c r="Y2413" s="9">
        <f>0</f>
        <v>0</v>
      </c>
      <c r="Z2413" s="9">
        <f>0</f>
        <v>0</v>
      </c>
      <c r="AA2413">
        <f>10</f>
        <v>10</v>
      </c>
    </row>
    <row r="2414" spans="1:27" x14ac:dyDescent="0.55000000000000004">
      <c r="A2414" s="10">
        <v>46143</v>
      </c>
      <c r="B2414" t="s">
        <v>11</v>
      </c>
      <c r="C2414" t="s">
        <v>26</v>
      </c>
      <c r="D2414" t="s">
        <v>13</v>
      </c>
      <c r="E2414" t="s">
        <v>28</v>
      </c>
      <c r="F2414" t="s">
        <v>17</v>
      </c>
      <c r="G2414" t="s">
        <v>16</v>
      </c>
      <c r="H2414">
        <v>7.6368904448040098</v>
      </c>
      <c r="J2414">
        <f t="shared" si="376"/>
        <v>2413</v>
      </c>
      <c r="K2414" t="str">
        <f t="shared" si="370"/>
        <v>TNMPHouston LZ</v>
      </c>
      <c r="L2414" s="10">
        <f t="shared" si="377"/>
        <v>45887</v>
      </c>
      <c r="M2414" s="10">
        <f t="shared" si="378"/>
        <v>46143</v>
      </c>
      <c r="N2414" t="str">
        <f t="shared" si="371"/>
        <v>TNMP</v>
      </c>
      <c r="O2414" t="str">
        <f t="shared" si="372"/>
        <v>MED</v>
      </c>
      <c r="P2414" t="str">
        <f t="shared" si="373"/>
        <v>APG&amp;E</v>
      </c>
      <c r="Q2414">
        <f t="shared" si="374"/>
        <v>24</v>
      </c>
      <c r="R2414">
        <v>0</v>
      </c>
      <c r="S2414">
        <f>200</f>
        <v>200</v>
      </c>
      <c r="T2414" s="9">
        <f t="shared" si="379"/>
        <v>76.368904448040098</v>
      </c>
      <c r="U2414">
        <f>0</f>
        <v>0</v>
      </c>
      <c r="V2414" s="9">
        <f t="shared" si="375"/>
        <v>76.368904448040098</v>
      </c>
      <c r="W2414" s="9">
        <f>0</f>
        <v>0</v>
      </c>
      <c r="X2414" s="9">
        <f>0</f>
        <v>0</v>
      </c>
      <c r="Y2414" s="9">
        <f>0</f>
        <v>0</v>
      </c>
      <c r="Z2414" s="9">
        <f>0</f>
        <v>0</v>
      </c>
      <c r="AA2414">
        <f>10</f>
        <v>10</v>
      </c>
    </row>
    <row r="2415" spans="1:27" x14ac:dyDescent="0.55000000000000004">
      <c r="A2415" s="10">
        <v>46143</v>
      </c>
      <c r="B2415" t="s">
        <v>11</v>
      </c>
      <c r="C2415" t="s">
        <v>26</v>
      </c>
      <c r="D2415" t="s">
        <v>13</v>
      </c>
      <c r="E2415" t="s">
        <v>28</v>
      </c>
      <c r="F2415" t="s">
        <v>18</v>
      </c>
      <c r="G2415" t="s">
        <v>16</v>
      </c>
      <c r="H2415">
        <v>7.5652630934996603</v>
      </c>
      <c r="J2415">
        <f t="shared" si="376"/>
        <v>2414</v>
      </c>
      <c r="K2415" t="str">
        <f t="shared" si="370"/>
        <v>TNMPHouston LZ</v>
      </c>
      <c r="L2415" s="10">
        <f t="shared" si="377"/>
        <v>45887</v>
      </c>
      <c r="M2415" s="10">
        <f t="shared" si="378"/>
        <v>46143</v>
      </c>
      <c r="N2415" t="str">
        <f t="shared" si="371"/>
        <v>TNMP</v>
      </c>
      <c r="O2415" t="str">
        <f t="shared" si="372"/>
        <v>MED</v>
      </c>
      <c r="P2415" t="str">
        <f t="shared" si="373"/>
        <v>APG&amp;E</v>
      </c>
      <c r="Q2415">
        <f t="shared" si="374"/>
        <v>36</v>
      </c>
      <c r="R2415">
        <v>0</v>
      </c>
      <c r="S2415">
        <f>200</f>
        <v>200</v>
      </c>
      <c r="T2415" s="9">
        <f t="shared" si="379"/>
        <v>75.652630934996608</v>
      </c>
      <c r="U2415">
        <f>0</f>
        <v>0</v>
      </c>
      <c r="V2415" s="9">
        <f t="shared" si="375"/>
        <v>75.652630934996608</v>
      </c>
      <c r="W2415" s="9">
        <f>0</f>
        <v>0</v>
      </c>
      <c r="X2415" s="9">
        <f>0</f>
        <v>0</v>
      </c>
      <c r="Y2415" s="9">
        <f>0</f>
        <v>0</v>
      </c>
      <c r="Z2415" s="9">
        <f>0</f>
        <v>0</v>
      </c>
      <c r="AA2415">
        <f>10</f>
        <v>10</v>
      </c>
    </row>
    <row r="2416" spans="1:27" x14ac:dyDescent="0.55000000000000004">
      <c r="A2416" s="10">
        <v>46143</v>
      </c>
      <c r="B2416" t="s">
        <v>11</v>
      </c>
      <c r="C2416" t="s">
        <v>26</v>
      </c>
      <c r="D2416" t="s">
        <v>13</v>
      </c>
      <c r="E2416" t="s">
        <v>28</v>
      </c>
      <c r="F2416" t="s">
        <v>29</v>
      </c>
      <c r="G2416" t="s">
        <v>16</v>
      </c>
      <c r="H2416">
        <v>7.5919179330492002</v>
      </c>
      <c r="J2416">
        <f t="shared" si="376"/>
        <v>2415</v>
      </c>
      <c r="K2416" t="str">
        <f t="shared" si="370"/>
        <v>TNMPHouston LZ</v>
      </c>
      <c r="L2416" s="10">
        <f t="shared" si="377"/>
        <v>45887</v>
      </c>
      <c r="M2416" s="10">
        <f t="shared" si="378"/>
        <v>46143</v>
      </c>
      <c r="N2416" t="str">
        <f t="shared" si="371"/>
        <v>TNMP</v>
      </c>
      <c r="O2416" t="str">
        <f t="shared" si="372"/>
        <v>MED</v>
      </c>
      <c r="P2416" t="str">
        <f t="shared" si="373"/>
        <v>APG&amp;E</v>
      </c>
      <c r="Q2416">
        <f t="shared" si="374"/>
        <v>48</v>
      </c>
      <c r="R2416">
        <v>0</v>
      </c>
      <c r="S2416">
        <f>200</f>
        <v>200</v>
      </c>
      <c r="T2416" s="9">
        <f t="shared" si="379"/>
        <v>75.919179330492</v>
      </c>
      <c r="U2416">
        <f>0</f>
        <v>0</v>
      </c>
      <c r="V2416" s="9">
        <f t="shared" si="375"/>
        <v>75.919179330492</v>
      </c>
      <c r="W2416" s="9">
        <f>0</f>
        <v>0</v>
      </c>
      <c r="X2416" s="9">
        <f>0</f>
        <v>0</v>
      </c>
      <c r="Y2416" s="9">
        <f>0</f>
        <v>0</v>
      </c>
      <c r="Z2416" s="9">
        <f>0</f>
        <v>0</v>
      </c>
      <c r="AA2416">
        <f>10</f>
        <v>10</v>
      </c>
    </row>
    <row r="2417" spans="1:27" x14ac:dyDescent="0.55000000000000004">
      <c r="A2417" s="10">
        <v>46174</v>
      </c>
      <c r="B2417" t="s">
        <v>11</v>
      </c>
      <c r="C2417" t="s">
        <v>26</v>
      </c>
      <c r="D2417" t="s">
        <v>13</v>
      </c>
      <c r="E2417" t="s">
        <v>28</v>
      </c>
      <c r="F2417" t="s">
        <v>15</v>
      </c>
      <c r="G2417" t="s">
        <v>16</v>
      </c>
      <c r="H2417">
        <v>7.6160033153727698</v>
      </c>
      <c r="J2417">
        <f t="shared" si="376"/>
        <v>2416</v>
      </c>
      <c r="K2417" t="str">
        <f t="shared" si="370"/>
        <v>TNMPHouston LZ</v>
      </c>
      <c r="L2417" s="10">
        <f t="shared" si="377"/>
        <v>45887</v>
      </c>
      <c r="M2417" s="10">
        <f t="shared" si="378"/>
        <v>46174</v>
      </c>
      <c r="N2417" t="str">
        <f t="shared" si="371"/>
        <v>TNMP</v>
      </c>
      <c r="O2417" t="str">
        <f t="shared" si="372"/>
        <v>MED</v>
      </c>
      <c r="P2417" t="str">
        <f t="shared" si="373"/>
        <v>APG&amp;E</v>
      </c>
      <c r="Q2417">
        <f t="shared" si="374"/>
        <v>12</v>
      </c>
      <c r="R2417">
        <v>0</v>
      </c>
      <c r="S2417">
        <f>200</f>
        <v>200</v>
      </c>
      <c r="T2417" s="9">
        <f t="shared" si="379"/>
        <v>76.160033153727696</v>
      </c>
      <c r="U2417">
        <f>0</f>
        <v>0</v>
      </c>
      <c r="V2417" s="9">
        <f t="shared" si="375"/>
        <v>76.160033153727696</v>
      </c>
      <c r="W2417" s="9">
        <f>0</f>
        <v>0</v>
      </c>
      <c r="X2417" s="9">
        <f>0</f>
        <v>0</v>
      </c>
      <c r="Y2417" s="9">
        <f>0</f>
        <v>0</v>
      </c>
      <c r="Z2417" s="9">
        <f>0</f>
        <v>0</v>
      </c>
      <c r="AA2417">
        <f>10</f>
        <v>10</v>
      </c>
    </row>
    <row r="2418" spans="1:27" x14ac:dyDescent="0.55000000000000004">
      <c r="A2418" s="10">
        <v>46174</v>
      </c>
      <c r="B2418" t="s">
        <v>11</v>
      </c>
      <c r="C2418" t="s">
        <v>26</v>
      </c>
      <c r="D2418" t="s">
        <v>13</v>
      </c>
      <c r="E2418" t="s">
        <v>28</v>
      </c>
      <c r="F2418" t="s">
        <v>17</v>
      </c>
      <c r="G2418" t="s">
        <v>16</v>
      </c>
      <c r="H2418">
        <v>7.6322108554563197</v>
      </c>
      <c r="J2418">
        <f t="shared" si="376"/>
        <v>2417</v>
      </c>
      <c r="K2418" t="str">
        <f t="shared" si="370"/>
        <v>TNMPHouston LZ</v>
      </c>
      <c r="L2418" s="10">
        <f t="shared" si="377"/>
        <v>45887</v>
      </c>
      <c r="M2418" s="10">
        <f t="shared" si="378"/>
        <v>46174</v>
      </c>
      <c r="N2418" t="str">
        <f t="shared" si="371"/>
        <v>TNMP</v>
      </c>
      <c r="O2418" t="str">
        <f t="shared" si="372"/>
        <v>MED</v>
      </c>
      <c r="P2418" t="str">
        <f t="shared" si="373"/>
        <v>APG&amp;E</v>
      </c>
      <c r="Q2418">
        <f t="shared" si="374"/>
        <v>24</v>
      </c>
      <c r="R2418">
        <v>0</v>
      </c>
      <c r="S2418">
        <f>200</f>
        <v>200</v>
      </c>
      <c r="T2418" s="9">
        <f t="shared" si="379"/>
        <v>76.322108554563201</v>
      </c>
      <c r="U2418">
        <f>0</f>
        <v>0</v>
      </c>
      <c r="V2418" s="9">
        <f t="shared" si="375"/>
        <v>76.322108554563201</v>
      </c>
      <c r="W2418" s="9">
        <f>0</f>
        <v>0</v>
      </c>
      <c r="X2418" s="9">
        <f>0</f>
        <v>0</v>
      </c>
      <c r="Y2418" s="9">
        <f>0</f>
        <v>0</v>
      </c>
      <c r="Z2418" s="9">
        <f>0</f>
        <v>0</v>
      </c>
      <c r="AA2418">
        <f>10</f>
        <v>10</v>
      </c>
    </row>
    <row r="2419" spans="1:27" x14ac:dyDescent="0.55000000000000004">
      <c r="A2419" s="10">
        <v>46174</v>
      </c>
      <c r="B2419" t="s">
        <v>11</v>
      </c>
      <c r="C2419" t="s">
        <v>26</v>
      </c>
      <c r="D2419" t="s">
        <v>13</v>
      </c>
      <c r="E2419" t="s">
        <v>28</v>
      </c>
      <c r="F2419" t="s">
        <v>18</v>
      </c>
      <c r="G2419" t="s">
        <v>16</v>
      </c>
      <c r="H2419">
        <v>7.5598697325809203</v>
      </c>
      <c r="J2419">
        <f t="shared" si="376"/>
        <v>2418</v>
      </c>
      <c r="K2419" t="str">
        <f t="shared" si="370"/>
        <v>TNMPHouston LZ</v>
      </c>
      <c r="L2419" s="10">
        <f t="shared" si="377"/>
        <v>45887</v>
      </c>
      <c r="M2419" s="10">
        <f t="shared" si="378"/>
        <v>46174</v>
      </c>
      <c r="N2419" t="str">
        <f t="shared" si="371"/>
        <v>TNMP</v>
      </c>
      <c r="O2419" t="str">
        <f t="shared" si="372"/>
        <v>MED</v>
      </c>
      <c r="P2419" t="str">
        <f t="shared" si="373"/>
        <v>APG&amp;E</v>
      </c>
      <c r="Q2419">
        <f t="shared" si="374"/>
        <v>36</v>
      </c>
      <c r="R2419">
        <v>0</v>
      </c>
      <c r="S2419">
        <f>200</f>
        <v>200</v>
      </c>
      <c r="T2419" s="9">
        <f t="shared" si="379"/>
        <v>75.598697325809198</v>
      </c>
      <c r="U2419">
        <f>0</f>
        <v>0</v>
      </c>
      <c r="V2419" s="9">
        <f t="shared" si="375"/>
        <v>75.598697325809198</v>
      </c>
      <c r="W2419" s="9">
        <f>0</f>
        <v>0</v>
      </c>
      <c r="X2419" s="9">
        <f>0</f>
        <v>0</v>
      </c>
      <c r="Y2419" s="9">
        <f>0</f>
        <v>0</v>
      </c>
      <c r="Z2419" s="9">
        <f>0</f>
        <v>0</v>
      </c>
      <c r="AA2419">
        <f>10</f>
        <v>10</v>
      </c>
    </row>
    <row r="2420" spans="1:27" x14ac:dyDescent="0.55000000000000004">
      <c r="A2420" s="10">
        <v>46174</v>
      </c>
      <c r="B2420" t="s">
        <v>11</v>
      </c>
      <c r="C2420" t="s">
        <v>26</v>
      </c>
      <c r="D2420" t="s">
        <v>13</v>
      </c>
      <c r="E2420" t="s">
        <v>28</v>
      </c>
      <c r="F2420" t="s">
        <v>29</v>
      </c>
      <c r="G2420" t="s">
        <v>16</v>
      </c>
      <c r="H2420">
        <v>7.5927109665136099</v>
      </c>
      <c r="J2420">
        <f t="shared" si="376"/>
        <v>2419</v>
      </c>
      <c r="K2420" t="str">
        <f t="shared" si="370"/>
        <v>TNMPHouston LZ</v>
      </c>
      <c r="L2420" s="10">
        <f t="shared" si="377"/>
        <v>45887</v>
      </c>
      <c r="M2420" s="10">
        <f t="shared" si="378"/>
        <v>46174</v>
      </c>
      <c r="N2420" t="str">
        <f t="shared" si="371"/>
        <v>TNMP</v>
      </c>
      <c r="O2420" t="str">
        <f t="shared" si="372"/>
        <v>MED</v>
      </c>
      <c r="P2420" t="str">
        <f t="shared" si="373"/>
        <v>APG&amp;E</v>
      </c>
      <c r="Q2420">
        <f t="shared" si="374"/>
        <v>48</v>
      </c>
      <c r="R2420">
        <v>0</v>
      </c>
      <c r="S2420">
        <f>200</f>
        <v>200</v>
      </c>
      <c r="T2420" s="9">
        <f t="shared" si="379"/>
        <v>75.927109665136101</v>
      </c>
      <c r="U2420">
        <f>0</f>
        <v>0</v>
      </c>
      <c r="V2420" s="9">
        <f t="shared" si="375"/>
        <v>75.927109665136101</v>
      </c>
      <c r="W2420" s="9">
        <f>0</f>
        <v>0</v>
      </c>
      <c r="X2420" s="9">
        <f>0</f>
        <v>0</v>
      </c>
      <c r="Y2420" s="9">
        <f>0</f>
        <v>0</v>
      </c>
      <c r="Z2420" s="9">
        <f>0</f>
        <v>0</v>
      </c>
      <c r="AA2420">
        <f>10</f>
        <v>10</v>
      </c>
    </row>
    <row r="2421" spans="1:27" x14ac:dyDescent="0.55000000000000004">
      <c r="A2421" s="10">
        <v>46204</v>
      </c>
      <c r="B2421" t="s">
        <v>11</v>
      </c>
      <c r="C2421" t="s">
        <v>26</v>
      </c>
      <c r="D2421" t="s">
        <v>13</v>
      </c>
      <c r="E2421" t="s">
        <v>28</v>
      </c>
      <c r="F2421" t="s">
        <v>15</v>
      </c>
      <c r="G2421" t="s">
        <v>16</v>
      </c>
      <c r="H2421">
        <v>7.6167095655978603</v>
      </c>
      <c r="J2421">
        <f t="shared" si="376"/>
        <v>2420</v>
      </c>
      <c r="K2421" t="str">
        <f t="shared" si="370"/>
        <v>TNMPHouston LZ</v>
      </c>
      <c r="L2421" s="10">
        <f t="shared" si="377"/>
        <v>45887</v>
      </c>
      <c r="M2421" s="10">
        <f t="shared" si="378"/>
        <v>46204</v>
      </c>
      <c r="N2421" t="str">
        <f t="shared" si="371"/>
        <v>TNMP</v>
      </c>
      <c r="O2421" t="str">
        <f t="shared" si="372"/>
        <v>MED</v>
      </c>
      <c r="P2421" t="str">
        <f t="shared" si="373"/>
        <v>APG&amp;E</v>
      </c>
      <c r="Q2421">
        <f t="shared" si="374"/>
        <v>12</v>
      </c>
      <c r="R2421">
        <v>0</v>
      </c>
      <c r="S2421">
        <f>200</f>
        <v>200</v>
      </c>
      <c r="T2421" s="9">
        <f t="shared" si="379"/>
        <v>76.167095655978599</v>
      </c>
      <c r="U2421">
        <f>0</f>
        <v>0</v>
      </c>
      <c r="V2421" s="9">
        <f t="shared" si="375"/>
        <v>76.167095655978599</v>
      </c>
      <c r="W2421" s="9">
        <f>0</f>
        <v>0</v>
      </c>
      <c r="X2421" s="9">
        <f>0</f>
        <v>0</v>
      </c>
      <c r="Y2421" s="9">
        <f>0</f>
        <v>0</v>
      </c>
      <c r="Z2421" s="9">
        <f>0</f>
        <v>0</v>
      </c>
      <c r="AA2421">
        <f>10</f>
        <v>10</v>
      </c>
    </row>
    <row r="2422" spans="1:27" x14ac:dyDescent="0.55000000000000004">
      <c r="A2422" s="10">
        <v>46204</v>
      </c>
      <c r="B2422" t="s">
        <v>11</v>
      </c>
      <c r="C2422" t="s">
        <v>26</v>
      </c>
      <c r="D2422" t="s">
        <v>13</v>
      </c>
      <c r="E2422" t="s">
        <v>28</v>
      </c>
      <c r="F2422" t="s">
        <v>17</v>
      </c>
      <c r="G2422" t="s">
        <v>16</v>
      </c>
      <c r="H2422">
        <v>7.6283186103768799</v>
      </c>
      <c r="J2422">
        <f t="shared" si="376"/>
        <v>2421</v>
      </c>
      <c r="K2422" t="str">
        <f t="shared" si="370"/>
        <v>TNMPHouston LZ</v>
      </c>
      <c r="L2422" s="10">
        <f t="shared" si="377"/>
        <v>45887</v>
      </c>
      <c r="M2422" s="10">
        <f t="shared" si="378"/>
        <v>46204</v>
      </c>
      <c r="N2422" t="str">
        <f t="shared" si="371"/>
        <v>TNMP</v>
      </c>
      <c r="O2422" t="str">
        <f t="shared" si="372"/>
        <v>MED</v>
      </c>
      <c r="P2422" t="str">
        <f t="shared" si="373"/>
        <v>APG&amp;E</v>
      </c>
      <c r="Q2422">
        <f t="shared" si="374"/>
        <v>24</v>
      </c>
      <c r="R2422">
        <v>0</v>
      </c>
      <c r="S2422">
        <f>200</f>
        <v>200</v>
      </c>
      <c r="T2422" s="9">
        <f t="shared" si="379"/>
        <v>76.283186103768799</v>
      </c>
      <c r="U2422">
        <f>0</f>
        <v>0</v>
      </c>
      <c r="V2422" s="9">
        <f t="shared" si="375"/>
        <v>76.283186103768799</v>
      </c>
      <c r="W2422" s="9">
        <f>0</f>
        <v>0</v>
      </c>
      <c r="X2422" s="9">
        <f>0</f>
        <v>0</v>
      </c>
      <c r="Y2422" s="9">
        <f>0</f>
        <v>0</v>
      </c>
      <c r="Z2422" s="9">
        <f>0</f>
        <v>0</v>
      </c>
      <c r="AA2422">
        <f>10</f>
        <v>10</v>
      </c>
    </row>
    <row r="2423" spans="1:27" x14ac:dyDescent="0.55000000000000004">
      <c r="A2423" s="10">
        <v>46204</v>
      </c>
      <c r="B2423" t="s">
        <v>11</v>
      </c>
      <c r="C2423" t="s">
        <v>26</v>
      </c>
      <c r="D2423" t="s">
        <v>13</v>
      </c>
      <c r="E2423" t="s">
        <v>28</v>
      </c>
      <c r="F2423" t="s">
        <v>18</v>
      </c>
      <c r="G2423" t="s">
        <v>16</v>
      </c>
      <c r="H2423">
        <v>7.5567175096642902</v>
      </c>
      <c r="J2423">
        <f t="shared" si="376"/>
        <v>2422</v>
      </c>
      <c r="K2423" t="str">
        <f t="shared" si="370"/>
        <v>TNMPHouston LZ</v>
      </c>
      <c r="L2423" s="10">
        <f t="shared" si="377"/>
        <v>45887</v>
      </c>
      <c r="M2423" s="10">
        <f t="shared" si="378"/>
        <v>46204</v>
      </c>
      <c r="N2423" t="str">
        <f t="shared" si="371"/>
        <v>TNMP</v>
      </c>
      <c r="O2423" t="str">
        <f t="shared" si="372"/>
        <v>MED</v>
      </c>
      <c r="P2423" t="str">
        <f t="shared" si="373"/>
        <v>APG&amp;E</v>
      </c>
      <c r="Q2423">
        <f t="shared" si="374"/>
        <v>36</v>
      </c>
      <c r="R2423">
        <v>0</v>
      </c>
      <c r="S2423">
        <f>200</f>
        <v>200</v>
      </c>
      <c r="T2423" s="9">
        <f t="shared" si="379"/>
        <v>75.567175096642899</v>
      </c>
      <c r="U2423">
        <f>0</f>
        <v>0</v>
      </c>
      <c r="V2423" s="9">
        <f t="shared" si="375"/>
        <v>75.567175096642899</v>
      </c>
      <c r="W2423" s="9">
        <f>0</f>
        <v>0</v>
      </c>
      <c r="X2423" s="9">
        <f>0</f>
        <v>0</v>
      </c>
      <c r="Y2423" s="9">
        <f>0</f>
        <v>0</v>
      </c>
      <c r="Z2423" s="9">
        <f>0</f>
        <v>0</v>
      </c>
      <c r="AA2423">
        <f>10</f>
        <v>10</v>
      </c>
    </row>
    <row r="2424" spans="1:27" x14ac:dyDescent="0.55000000000000004">
      <c r="A2424" s="10">
        <v>46204</v>
      </c>
      <c r="B2424" t="s">
        <v>11</v>
      </c>
      <c r="C2424" t="s">
        <v>26</v>
      </c>
      <c r="D2424" t="s">
        <v>13</v>
      </c>
      <c r="E2424" t="s">
        <v>28</v>
      </c>
      <c r="F2424" t="s">
        <v>29</v>
      </c>
      <c r="G2424" t="s">
        <v>16</v>
      </c>
      <c r="H2424">
        <v>7.5901479024472902</v>
      </c>
      <c r="J2424">
        <f t="shared" si="376"/>
        <v>2423</v>
      </c>
      <c r="K2424" t="str">
        <f t="shared" si="370"/>
        <v>TNMPHouston LZ</v>
      </c>
      <c r="L2424" s="10">
        <f t="shared" si="377"/>
        <v>45887</v>
      </c>
      <c r="M2424" s="10">
        <f t="shared" si="378"/>
        <v>46204</v>
      </c>
      <c r="N2424" t="str">
        <f t="shared" si="371"/>
        <v>TNMP</v>
      </c>
      <c r="O2424" t="str">
        <f t="shared" si="372"/>
        <v>MED</v>
      </c>
      <c r="P2424" t="str">
        <f t="shared" si="373"/>
        <v>APG&amp;E</v>
      </c>
      <c r="Q2424">
        <f t="shared" si="374"/>
        <v>48</v>
      </c>
      <c r="R2424">
        <v>0</v>
      </c>
      <c r="S2424">
        <f>200</f>
        <v>200</v>
      </c>
      <c r="T2424" s="9">
        <f t="shared" si="379"/>
        <v>75.901479024472906</v>
      </c>
      <c r="U2424">
        <f>0</f>
        <v>0</v>
      </c>
      <c r="V2424" s="9">
        <f t="shared" si="375"/>
        <v>75.901479024472906</v>
      </c>
      <c r="W2424" s="9">
        <f>0</f>
        <v>0</v>
      </c>
      <c r="X2424" s="9">
        <f>0</f>
        <v>0</v>
      </c>
      <c r="Y2424" s="9">
        <f>0</f>
        <v>0</v>
      </c>
      <c r="Z2424" s="9">
        <f>0</f>
        <v>0</v>
      </c>
      <c r="AA2424">
        <f>10</f>
        <v>10</v>
      </c>
    </row>
    <row r="2425" spans="1:27" x14ac:dyDescent="0.55000000000000004">
      <c r="A2425" s="10">
        <v>46235</v>
      </c>
      <c r="B2425" t="s">
        <v>11</v>
      </c>
      <c r="C2425" t="s">
        <v>26</v>
      </c>
      <c r="D2425" t="s">
        <v>13</v>
      </c>
      <c r="E2425" t="s">
        <v>28</v>
      </c>
      <c r="F2425" t="s">
        <v>15</v>
      </c>
      <c r="G2425" t="s">
        <v>16</v>
      </c>
      <c r="H2425">
        <v>7.6143686887473603</v>
      </c>
      <c r="J2425">
        <f t="shared" si="376"/>
        <v>2424</v>
      </c>
      <c r="K2425" t="str">
        <f t="shared" si="370"/>
        <v>TNMPHouston LZ</v>
      </c>
      <c r="L2425" s="10">
        <f t="shared" si="377"/>
        <v>45887</v>
      </c>
      <c r="M2425" s="10">
        <f t="shared" si="378"/>
        <v>46235</v>
      </c>
      <c r="N2425" t="str">
        <f t="shared" si="371"/>
        <v>TNMP</v>
      </c>
      <c r="O2425" t="str">
        <f t="shared" si="372"/>
        <v>MED</v>
      </c>
      <c r="P2425" t="str">
        <f t="shared" si="373"/>
        <v>APG&amp;E</v>
      </c>
      <c r="Q2425">
        <f t="shared" si="374"/>
        <v>12</v>
      </c>
      <c r="R2425">
        <v>0</v>
      </c>
      <c r="S2425">
        <f>200</f>
        <v>200</v>
      </c>
      <c r="T2425" s="9">
        <f t="shared" si="379"/>
        <v>76.143686887473606</v>
      </c>
      <c r="U2425">
        <f>0</f>
        <v>0</v>
      </c>
      <c r="V2425" s="9">
        <f t="shared" si="375"/>
        <v>76.143686887473606</v>
      </c>
      <c r="W2425" s="9">
        <f>0</f>
        <v>0</v>
      </c>
      <c r="X2425" s="9">
        <f>0</f>
        <v>0</v>
      </c>
      <c r="Y2425" s="9">
        <f>0</f>
        <v>0</v>
      </c>
      <c r="Z2425" s="9">
        <f>0</f>
        <v>0</v>
      </c>
      <c r="AA2425">
        <f>10</f>
        <v>10</v>
      </c>
    </row>
    <row r="2426" spans="1:27" x14ac:dyDescent="0.55000000000000004">
      <c r="A2426" s="10">
        <v>46235</v>
      </c>
      <c r="B2426" t="s">
        <v>11</v>
      </c>
      <c r="C2426" t="s">
        <v>26</v>
      </c>
      <c r="D2426" t="s">
        <v>13</v>
      </c>
      <c r="E2426" t="s">
        <v>28</v>
      </c>
      <c r="F2426" t="s">
        <v>17</v>
      </c>
      <c r="G2426" t="s">
        <v>16</v>
      </c>
      <c r="H2426">
        <v>7.6283974402186798</v>
      </c>
      <c r="J2426">
        <f t="shared" si="376"/>
        <v>2425</v>
      </c>
      <c r="K2426" t="str">
        <f t="shared" si="370"/>
        <v>TNMPHouston LZ</v>
      </c>
      <c r="L2426" s="10">
        <f t="shared" si="377"/>
        <v>45887</v>
      </c>
      <c r="M2426" s="10">
        <f t="shared" si="378"/>
        <v>46235</v>
      </c>
      <c r="N2426" t="str">
        <f t="shared" si="371"/>
        <v>TNMP</v>
      </c>
      <c r="O2426" t="str">
        <f t="shared" si="372"/>
        <v>MED</v>
      </c>
      <c r="P2426" t="str">
        <f t="shared" si="373"/>
        <v>APG&amp;E</v>
      </c>
      <c r="Q2426">
        <f t="shared" si="374"/>
        <v>24</v>
      </c>
      <c r="R2426">
        <v>0</v>
      </c>
      <c r="S2426">
        <f>200</f>
        <v>200</v>
      </c>
      <c r="T2426" s="9">
        <f t="shared" si="379"/>
        <v>76.2839744021868</v>
      </c>
      <c r="U2426">
        <f>0</f>
        <v>0</v>
      </c>
      <c r="V2426" s="9">
        <f t="shared" si="375"/>
        <v>76.2839744021868</v>
      </c>
      <c r="W2426" s="9">
        <f>0</f>
        <v>0</v>
      </c>
      <c r="X2426" s="9">
        <f>0</f>
        <v>0</v>
      </c>
      <c r="Y2426" s="9">
        <f>0</f>
        <v>0</v>
      </c>
      <c r="Z2426" s="9">
        <f>0</f>
        <v>0</v>
      </c>
      <c r="AA2426">
        <f>10</f>
        <v>10</v>
      </c>
    </row>
    <row r="2427" spans="1:27" x14ac:dyDescent="0.55000000000000004">
      <c r="A2427" s="10">
        <v>46235</v>
      </c>
      <c r="B2427" t="s">
        <v>11</v>
      </c>
      <c r="C2427" t="s">
        <v>26</v>
      </c>
      <c r="D2427" t="s">
        <v>13</v>
      </c>
      <c r="E2427" t="s">
        <v>28</v>
      </c>
      <c r="F2427" t="s">
        <v>18</v>
      </c>
      <c r="G2427" t="s">
        <v>16</v>
      </c>
      <c r="H2427">
        <v>7.5569383221423001</v>
      </c>
      <c r="J2427">
        <f t="shared" si="376"/>
        <v>2426</v>
      </c>
      <c r="K2427" t="str">
        <f t="shared" si="370"/>
        <v>TNMPHouston LZ</v>
      </c>
      <c r="L2427" s="10">
        <f t="shared" si="377"/>
        <v>45887</v>
      </c>
      <c r="M2427" s="10">
        <f t="shared" si="378"/>
        <v>46235</v>
      </c>
      <c r="N2427" t="str">
        <f t="shared" si="371"/>
        <v>TNMP</v>
      </c>
      <c r="O2427" t="str">
        <f t="shared" si="372"/>
        <v>MED</v>
      </c>
      <c r="P2427" t="str">
        <f t="shared" si="373"/>
        <v>APG&amp;E</v>
      </c>
      <c r="Q2427">
        <f t="shared" si="374"/>
        <v>36</v>
      </c>
      <c r="R2427">
        <v>0</v>
      </c>
      <c r="S2427">
        <f>200</f>
        <v>200</v>
      </c>
      <c r="T2427" s="9">
        <f t="shared" si="379"/>
        <v>75.569383221422996</v>
      </c>
      <c r="U2427">
        <f>0</f>
        <v>0</v>
      </c>
      <c r="V2427" s="9">
        <f t="shared" si="375"/>
        <v>75.569383221422996</v>
      </c>
      <c r="W2427" s="9">
        <f>0</f>
        <v>0</v>
      </c>
      <c r="X2427" s="9">
        <f>0</f>
        <v>0</v>
      </c>
      <c r="Y2427" s="9">
        <f>0</f>
        <v>0</v>
      </c>
      <c r="Z2427" s="9">
        <f>0</f>
        <v>0</v>
      </c>
      <c r="AA2427">
        <f>10</f>
        <v>10</v>
      </c>
    </row>
    <row r="2428" spans="1:27" x14ac:dyDescent="0.55000000000000004">
      <c r="A2428" s="10">
        <v>46235</v>
      </c>
      <c r="B2428" t="s">
        <v>11</v>
      </c>
      <c r="C2428" t="s">
        <v>26</v>
      </c>
      <c r="D2428" t="s">
        <v>13</v>
      </c>
      <c r="E2428" t="s">
        <v>28</v>
      </c>
      <c r="F2428" t="s">
        <v>29</v>
      </c>
      <c r="G2428" t="s">
        <v>16</v>
      </c>
      <c r="H2428">
        <v>7.5877560842934999</v>
      </c>
      <c r="J2428">
        <f t="shared" si="376"/>
        <v>2427</v>
      </c>
      <c r="K2428" t="str">
        <f t="shared" si="370"/>
        <v>TNMPHouston LZ</v>
      </c>
      <c r="L2428" s="10">
        <f t="shared" si="377"/>
        <v>45887</v>
      </c>
      <c r="M2428" s="10">
        <f t="shared" si="378"/>
        <v>46235</v>
      </c>
      <c r="N2428" t="str">
        <f t="shared" si="371"/>
        <v>TNMP</v>
      </c>
      <c r="O2428" t="str">
        <f t="shared" si="372"/>
        <v>MED</v>
      </c>
      <c r="P2428" t="str">
        <f t="shared" si="373"/>
        <v>APG&amp;E</v>
      </c>
      <c r="Q2428">
        <f t="shared" si="374"/>
        <v>48</v>
      </c>
      <c r="R2428">
        <v>0</v>
      </c>
      <c r="S2428">
        <f>200</f>
        <v>200</v>
      </c>
      <c r="T2428" s="9">
        <f t="shared" si="379"/>
        <v>75.877560842934997</v>
      </c>
      <c r="U2428">
        <f>0</f>
        <v>0</v>
      </c>
      <c r="V2428" s="9">
        <f t="shared" si="375"/>
        <v>75.877560842934997</v>
      </c>
      <c r="W2428" s="9">
        <f>0</f>
        <v>0</v>
      </c>
      <c r="X2428" s="9">
        <f>0</f>
        <v>0</v>
      </c>
      <c r="Y2428" s="9">
        <f>0</f>
        <v>0</v>
      </c>
      <c r="Z2428" s="9">
        <f>0</f>
        <v>0</v>
      </c>
      <c r="AA2428">
        <f>10</f>
        <v>10</v>
      </c>
    </row>
    <row r="2429" spans="1:27" x14ac:dyDescent="0.55000000000000004">
      <c r="A2429" s="10">
        <v>46266</v>
      </c>
      <c r="B2429" t="s">
        <v>11</v>
      </c>
      <c r="C2429" t="s">
        <v>26</v>
      </c>
      <c r="D2429" t="s">
        <v>13</v>
      </c>
      <c r="E2429" t="s">
        <v>28</v>
      </c>
      <c r="F2429" t="s">
        <v>15</v>
      </c>
      <c r="G2429" t="s">
        <v>16</v>
      </c>
      <c r="H2429">
        <v>7.5834679400126701</v>
      </c>
      <c r="J2429">
        <f t="shared" si="376"/>
        <v>2428</v>
      </c>
      <c r="K2429" t="str">
        <f t="shared" si="370"/>
        <v>TNMPHouston LZ</v>
      </c>
      <c r="L2429" s="10">
        <f t="shared" si="377"/>
        <v>45887</v>
      </c>
      <c r="M2429" s="10">
        <f t="shared" si="378"/>
        <v>46266</v>
      </c>
      <c r="N2429" t="str">
        <f t="shared" si="371"/>
        <v>TNMP</v>
      </c>
      <c r="O2429" t="str">
        <f t="shared" si="372"/>
        <v>MED</v>
      </c>
      <c r="P2429" t="str">
        <f t="shared" si="373"/>
        <v>APG&amp;E</v>
      </c>
      <c r="Q2429">
        <f t="shared" si="374"/>
        <v>12</v>
      </c>
      <c r="R2429">
        <v>0</v>
      </c>
      <c r="S2429">
        <f>200</f>
        <v>200</v>
      </c>
      <c r="T2429" s="9">
        <f t="shared" si="379"/>
        <v>75.834679400126703</v>
      </c>
      <c r="U2429">
        <f>0</f>
        <v>0</v>
      </c>
      <c r="V2429" s="9">
        <f t="shared" si="375"/>
        <v>75.834679400126703</v>
      </c>
      <c r="W2429" s="9">
        <f>0</f>
        <v>0</v>
      </c>
      <c r="X2429" s="9">
        <f>0</f>
        <v>0</v>
      </c>
      <c r="Y2429" s="9">
        <f>0</f>
        <v>0</v>
      </c>
      <c r="Z2429" s="9">
        <f>0</f>
        <v>0</v>
      </c>
      <c r="AA2429">
        <f>10</f>
        <v>10</v>
      </c>
    </row>
    <row r="2430" spans="1:27" x14ac:dyDescent="0.55000000000000004">
      <c r="A2430" s="10">
        <v>46266</v>
      </c>
      <c r="B2430" t="s">
        <v>11</v>
      </c>
      <c r="C2430" t="s">
        <v>26</v>
      </c>
      <c r="D2430" t="s">
        <v>13</v>
      </c>
      <c r="E2430" t="s">
        <v>28</v>
      </c>
      <c r="F2430" t="s">
        <v>17</v>
      </c>
      <c r="G2430" t="s">
        <v>16</v>
      </c>
      <c r="H2430">
        <v>7.5873392956917698</v>
      </c>
      <c r="J2430">
        <f t="shared" si="376"/>
        <v>2429</v>
      </c>
      <c r="K2430" t="str">
        <f t="shared" si="370"/>
        <v>TNMPHouston LZ</v>
      </c>
      <c r="L2430" s="10">
        <f t="shared" si="377"/>
        <v>45887</v>
      </c>
      <c r="M2430" s="10">
        <f t="shared" si="378"/>
        <v>46266</v>
      </c>
      <c r="N2430" t="str">
        <f t="shared" si="371"/>
        <v>TNMP</v>
      </c>
      <c r="O2430" t="str">
        <f t="shared" si="372"/>
        <v>MED</v>
      </c>
      <c r="P2430" t="str">
        <f t="shared" si="373"/>
        <v>APG&amp;E</v>
      </c>
      <c r="Q2430">
        <f t="shared" si="374"/>
        <v>24</v>
      </c>
      <c r="R2430">
        <v>0</v>
      </c>
      <c r="S2430">
        <f>200</f>
        <v>200</v>
      </c>
      <c r="T2430" s="9">
        <f t="shared" si="379"/>
        <v>75.873392956917698</v>
      </c>
      <c r="U2430">
        <f>0</f>
        <v>0</v>
      </c>
      <c r="V2430" s="9">
        <f t="shared" si="375"/>
        <v>75.873392956917698</v>
      </c>
      <c r="W2430" s="9">
        <f>0</f>
        <v>0</v>
      </c>
      <c r="X2430" s="9">
        <f>0</f>
        <v>0</v>
      </c>
      <c r="Y2430" s="9">
        <f>0</f>
        <v>0</v>
      </c>
      <c r="Z2430" s="9">
        <f>0</f>
        <v>0</v>
      </c>
      <c r="AA2430">
        <f>10</f>
        <v>10</v>
      </c>
    </row>
    <row r="2431" spans="1:27" x14ac:dyDescent="0.55000000000000004">
      <c r="A2431" s="10">
        <v>46266</v>
      </c>
      <c r="B2431" t="s">
        <v>11</v>
      </c>
      <c r="C2431" t="s">
        <v>26</v>
      </c>
      <c r="D2431" t="s">
        <v>13</v>
      </c>
      <c r="E2431" t="s">
        <v>28</v>
      </c>
      <c r="F2431" t="s">
        <v>18</v>
      </c>
      <c r="G2431" t="s">
        <v>16</v>
      </c>
      <c r="H2431">
        <v>7.5274518056705499</v>
      </c>
      <c r="J2431">
        <f t="shared" si="376"/>
        <v>2430</v>
      </c>
      <c r="K2431" t="str">
        <f t="shared" si="370"/>
        <v>TNMPHouston LZ</v>
      </c>
      <c r="L2431" s="10">
        <f t="shared" si="377"/>
        <v>45887</v>
      </c>
      <c r="M2431" s="10">
        <f t="shared" si="378"/>
        <v>46266</v>
      </c>
      <c r="N2431" t="str">
        <f t="shared" si="371"/>
        <v>TNMP</v>
      </c>
      <c r="O2431" t="str">
        <f t="shared" si="372"/>
        <v>MED</v>
      </c>
      <c r="P2431" t="str">
        <f t="shared" si="373"/>
        <v>APG&amp;E</v>
      </c>
      <c r="Q2431">
        <f t="shared" si="374"/>
        <v>36</v>
      </c>
      <c r="R2431">
        <v>0</v>
      </c>
      <c r="S2431">
        <f>200</f>
        <v>200</v>
      </c>
      <c r="T2431" s="9">
        <f t="shared" si="379"/>
        <v>75.274518056705503</v>
      </c>
      <c r="U2431">
        <f>0</f>
        <v>0</v>
      </c>
      <c r="V2431" s="9">
        <f t="shared" si="375"/>
        <v>75.274518056705503</v>
      </c>
      <c r="W2431" s="9">
        <f>0</f>
        <v>0</v>
      </c>
      <c r="X2431" s="9">
        <f>0</f>
        <v>0</v>
      </c>
      <c r="Y2431" s="9">
        <f>0</f>
        <v>0</v>
      </c>
      <c r="Z2431" s="9">
        <f>0</f>
        <v>0</v>
      </c>
      <c r="AA2431">
        <f>10</f>
        <v>10</v>
      </c>
    </row>
    <row r="2432" spans="1:27" x14ac:dyDescent="0.55000000000000004">
      <c r="A2432" s="10">
        <v>46266</v>
      </c>
      <c r="B2432" t="s">
        <v>11</v>
      </c>
      <c r="C2432" t="s">
        <v>26</v>
      </c>
      <c r="D2432" t="s">
        <v>13</v>
      </c>
      <c r="E2432" t="s">
        <v>28</v>
      </c>
      <c r="F2432" t="s">
        <v>29</v>
      </c>
      <c r="G2432" t="s">
        <v>16</v>
      </c>
      <c r="H2432">
        <v>7.5576134822430499</v>
      </c>
      <c r="J2432">
        <f t="shared" si="376"/>
        <v>2431</v>
      </c>
      <c r="K2432" t="str">
        <f t="shared" si="370"/>
        <v>TNMPHouston LZ</v>
      </c>
      <c r="L2432" s="10">
        <f t="shared" si="377"/>
        <v>45887</v>
      </c>
      <c r="M2432" s="10">
        <f t="shared" si="378"/>
        <v>46266</v>
      </c>
      <c r="N2432" t="str">
        <f t="shared" si="371"/>
        <v>TNMP</v>
      </c>
      <c r="O2432" t="str">
        <f t="shared" si="372"/>
        <v>MED</v>
      </c>
      <c r="P2432" t="str">
        <f t="shared" si="373"/>
        <v>APG&amp;E</v>
      </c>
      <c r="Q2432">
        <f t="shared" si="374"/>
        <v>48</v>
      </c>
      <c r="R2432">
        <v>0</v>
      </c>
      <c r="S2432">
        <f>200</f>
        <v>200</v>
      </c>
      <c r="T2432" s="9">
        <f t="shared" si="379"/>
        <v>75.576134822430504</v>
      </c>
      <c r="U2432">
        <f>0</f>
        <v>0</v>
      </c>
      <c r="V2432" s="9">
        <f t="shared" si="375"/>
        <v>75.576134822430504</v>
      </c>
      <c r="W2432" s="9">
        <f>0</f>
        <v>0</v>
      </c>
      <c r="X2432" s="9">
        <f>0</f>
        <v>0</v>
      </c>
      <c r="Y2432" s="9">
        <f>0</f>
        <v>0</v>
      </c>
      <c r="Z2432" s="9">
        <f>0</f>
        <v>0</v>
      </c>
      <c r="AA2432">
        <f>10</f>
        <v>10</v>
      </c>
    </row>
    <row r="2433" spans="1:27" x14ac:dyDescent="0.55000000000000004">
      <c r="A2433" s="10">
        <v>46296</v>
      </c>
      <c r="B2433" t="s">
        <v>11</v>
      </c>
      <c r="C2433" t="s">
        <v>26</v>
      </c>
      <c r="D2433" t="s">
        <v>13</v>
      </c>
      <c r="E2433" t="s">
        <v>28</v>
      </c>
      <c r="F2433" t="s">
        <v>15</v>
      </c>
      <c r="G2433" t="s">
        <v>16</v>
      </c>
      <c r="H2433">
        <v>7.5825261679105997</v>
      </c>
      <c r="J2433">
        <f t="shared" si="376"/>
        <v>2432</v>
      </c>
      <c r="K2433" t="str">
        <f t="shared" si="370"/>
        <v>TNMPHouston LZ</v>
      </c>
      <c r="L2433" s="10">
        <f t="shared" si="377"/>
        <v>45887</v>
      </c>
      <c r="M2433" s="10">
        <f t="shared" si="378"/>
        <v>46296</v>
      </c>
      <c r="N2433" t="str">
        <f t="shared" si="371"/>
        <v>TNMP</v>
      </c>
      <c r="O2433" t="str">
        <f t="shared" si="372"/>
        <v>MED</v>
      </c>
      <c r="P2433" t="str">
        <f t="shared" si="373"/>
        <v>APG&amp;E</v>
      </c>
      <c r="Q2433">
        <f t="shared" si="374"/>
        <v>12</v>
      </c>
      <c r="R2433">
        <v>0</v>
      </c>
      <c r="S2433">
        <f>200</f>
        <v>200</v>
      </c>
      <c r="T2433" s="9">
        <f t="shared" si="379"/>
        <v>75.825261679105992</v>
      </c>
      <c r="U2433">
        <f>0</f>
        <v>0</v>
      </c>
      <c r="V2433" s="9">
        <f t="shared" si="375"/>
        <v>75.825261679105992</v>
      </c>
      <c r="W2433" s="9">
        <f>0</f>
        <v>0</v>
      </c>
      <c r="X2433" s="9">
        <f>0</f>
        <v>0</v>
      </c>
      <c r="Y2433" s="9">
        <f>0</f>
        <v>0</v>
      </c>
      <c r="Z2433" s="9">
        <f>0</f>
        <v>0</v>
      </c>
      <c r="AA2433">
        <f>10</f>
        <v>10</v>
      </c>
    </row>
    <row r="2434" spans="1:27" x14ac:dyDescent="0.55000000000000004">
      <c r="A2434" s="10">
        <v>46296</v>
      </c>
      <c r="B2434" t="s">
        <v>11</v>
      </c>
      <c r="C2434" t="s">
        <v>26</v>
      </c>
      <c r="D2434" t="s">
        <v>13</v>
      </c>
      <c r="E2434" t="s">
        <v>28</v>
      </c>
      <c r="F2434" t="s">
        <v>17</v>
      </c>
      <c r="G2434" t="s">
        <v>16</v>
      </c>
      <c r="H2434">
        <v>7.5753770160712</v>
      </c>
      <c r="J2434">
        <f t="shared" si="376"/>
        <v>2433</v>
      </c>
      <c r="K2434" t="str">
        <f t="shared" ref="K2434:K2497" si="380">CONCATENATE(C2434,D2434)</f>
        <v>TNMPHouston LZ</v>
      </c>
      <c r="L2434" s="10">
        <f t="shared" si="377"/>
        <v>45887</v>
      </c>
      <c r="M2434" s="10">
        <f t="shared" si="378"/>
        <v>46296</v>
      </c>
      <c r="N2434" t="str">
        <f t="shared" ref="N2434:N2497" si="381">IF(K2434="CenterpointHouston LZ","COAST",IF(K2434="OncorNorth LZ","NORTH",IF(K2434="AEP TX CENTRALSouth LZ","SOUTH",IF(K2434="AEP TX CentralWest LZ","WEST",IF(K2434="TNMPHouston LZ","TNMP","NA")))))</f>
        <v>TNMP</v>
      </c>
      <c r="O2434" t="str">
        <f t="shared" ref="O2434:O2497" si="382">IF(E2434="LO","LOW",IF(E2434="MED","MED",IF(E2434="HI","HIGH","NA")))</f>
        <v>MED</v>
      </c>
      <c r="P2434" t="str">
        <f t="shared" ref="P2434:P2497" si="383">IF(G2434="Fixed Price","APG&amp;E","NA")</f>
        <v>APG&amp;E</v>
      </c>
      <c r="Q2434">
        <f t="shared" ref="Q2434:Q2497" si="384">IF(F2434="12 Months",12,IF(F2434="24 Months",24,IF(F2434="36 Months",36,IF(F2434="48 Months",48,IF(F2434="60 Months",60,0)))))</f>
        <v>24</v>
      </c>
      <c r="R2434">
        <v>0</v>
      </c>
      <c r="S2434">
        <f>200</f>
        <v>200</v>
      </c>
      <c r="T2434" s="9">
        <f t="shared" si="379"/>
        <v>75.753770160711994</v>
      </c>
      <c r="U2434">
        <f>0</f>
        <v>0</v>
      </c>
      <c r="V2434" s="9">
        <f t="shared" ref="V2434:V2497" si="385">T2434+U2434</f>
        <v>75.753770160711994</v>
      </c>
      <c r="W2434" s="9">
        <f>0</f>
        <v>0</v>
      </c>
      <c r="X2434" s="9">
        <f>0</f>
        <v>0</v>
      </c>
      <c r="Y2434" s="9">
        <f>0</f>
        <v>0</v>
      </c>
      <c r="Z2434" s="9">
        <f>0</f>
        <v>0</v>
      </c>
      <c r="AA2434">
        <f>10</f>
        <v>10</v>
      </c>
    </row>
    <row r="2435" spans="1:27" x14ac:dyDescent="0.55000000000000004">
      <c r="A2435" s="10">
        <v>46296</v>
      </c>
      <c r="B2435" t="s">
        <v>11</v>
      </c>
      <c r="C2435" t="s">
        <v>26</v>
      </c>
      <c r="D2435" t="s">
        <v>13</v>
      </c>
      <c r="E2435" t="s">
        <v>28</v>
      </c>
      <c r="F2435" t="s">
        <v>18</v>
      </c>
      <c r="G2435" t="s">
        <v>16</v>
      </c>
      <c r="H2435">
        <v>7.5163329157434697</v>
      </c>
      <c r="J2435">
        <f t="shared" ref="J2435:J2498" si="386">J2434+1</f>
        <v>2434</v>
      </c>
      <c r="K2435" t="str">
        <f t="shared" si="380"/>
        <v>TNMPHouston LZ</v>
      </c>
      <c r="L2435" s="10">
        <f t="shared" ref="L2435:L2498" si="387">DATE(2025,8,18)</f>
        <v>45887</v>
      </c>
      <c r="M2435" s="10">
        <f t="shared" ref="M2435:M2498" si="388">A2435</f>
        <v>46296</v>
      </c>
      <c r="N2435" t="str">
        <f t="shared" si="381"/>
        <v>TNMP</v>
      </c>
      <c r="O2435" t="str">
        <f t="shared" si="382"/>
        <v>MED</v>
      </c>
      <c r="P2435" t="str">
        <f t="shared" si="383"/>
        <v>APG&amp;E</v>
      </c>
      <c r="Q2435">
        <f t="shared" si="384"/>
        <v>36</v>
      </c>
      <c r="R2435">
        <v>0</v>
      </c>
      <c r="S2435">
        <f>200</f>
        <v>200</v>
      </c>
      <c r="T2435" s="9">
        <f t="shared" ref="T2435:T2498" si="389">IF(N2435="",0,H2435*10)</f>
        <v>75.163329157434703</v>
      </c>
      <c r="U2435">
        <f>0</f>
        <v>0</v>
      </c>
      <c r="V2435" s="9">
        <f t="shared" si="385"/>
        <v>75.163329157434703</v>
      </c>
      <c r="W2435" s="9">
        <f>0</f>
        <v>0</v>
      </c>
      <c r="X2435" s="9">
        <f>0</f>
        <v>0</v>
      </c>
      <c r="Y2435" s="9">
        <f>0</f>
        <v>0</v>
      </c>
      <c r="Z2435" s="9">
        <f>0</f>
        <v>0</v>
      </c>
      <c r="AA2435">
        <f>10</f>
        <v>10</v>
      </c>
    </row>
    <row r="2436" spans="1:27" x14ac:dyDescent="0.55000000000000004">
      <c r="A2436" s="10">
        <v>46296</v>
      </c>
      <c r="B2436" t="s">
        <v>11</v>
      </c>
      <c r="C2436" t="s">
        <v>26</v>
      </c>
      <c r="D2436" t="s">
        <v>13</v>
      </c>
      <c r="E2436" t="s">
        <v>28</v>
      </c>
      <c r="F2436" t="s">
        <v>29</v>
      </c>
      <c r="G2436" t="s">
        <v>16</v>
      </c>
      <c r="H2436">
        <v>7.5532325798212598</v>
      </c>
      <c r="J2436">
        <f t="shared" si="386"/>
        <v>2435</v>
      </c>
      <c r="K2436" t="str">
        <f t="shared" si="380"/>
        <v>TNMPHouston LZ</v>
      </c>
      <c r="L2436" s="10">
        <f t="shared" si="387"/>
        <v>45887</v>
      </c>
      <c r="M2436" s="10">
        <f t="shared" si="388"/>
        <v>46296</v>
      </c>
      <c r="N2436" t="str">
        <f t="shared" si="381"/>
        <v>TNMP</v>
      </c>
      <c r="O2436" t="str">
        <f t="shared" si="382"/>
        <v>MED</v>
      </c>
      <c r="P2436" t="str">
        <f t="shared" si="383"/>
        <v>APG&amp;E</v>
      </c>
      <c r="Q2436">
        <f t="shared" si="384"/>
        <v>48</v>
      </c>
      <c r="R2436">
        <v>0</v>
      </c>
      <c r="S2436">
        <f>200</f>
        <v>200</v>
      </c>
      <c r="T2436" s="9">
        <f t="shared" si="389"/>
        <v>75.532325798212597</v>
      </c>
      <c r="U2436">
        <f>0</f>
        <v>0</v>
      </c>
      <c r="V2436" s="9">
        <f t="shared" si="385"/>
        <v>75.532325798212597</v>
      </c>
      <c r="W2436" s="9">
        <f>0</f>
        <v>0</v>
      </c>
      <c r="X2436" s="9">
        <f>0</f>
        <v>0</v>
      </c>
      <c r="Y2436" s="9">
        <f>0</f>
        <v>0</v>
      </c>
      <c r="Z2436" s="9">
        <f>0</f>
        <v>0</v>
      </c>
      <c r="AA2436">
        <f>10</f>
        <v>10</v>
      </c>
    </row>
    <row r="2437" spans="1:27" x14ac:dyDescent="0.55000000000000004">
      <c r="A2437" s="10">
        <v>46327</v>
      </c>
      <c r="B2437" t="s">
        <v>11</v>
      </c>
      <c r="C2437" t="s">
        <v>26</v>
      </c>
      <c r="D2437" t="s">
        <v>13</v>
      </c>
      <c r="E2437" t="s">
        <v>28</v>
      </c>
      <c r="F2437" t="s">
        <v>15</v>
      </c>
      <c r="G2437" t="s">
        <v>16</v>
      </c>
      <c r="H2437">
        <v>7.5690669822261603</v>
      </c>
      <c r="J2437">
        <f t="shared" si="386"/>
        <v>2436</v>
      </c>
      <c r="K2437" t="str">
        <f t="shared" si="380"/>
        <v>TNMPHouston LZ</v>
      </c>
      <c r="L2437" s="10">
        <f t="shared" si="387"/>
        <v>45887</v>
      </c>
      <c r="M2437" s="10">
        <f t="shared" si="388"/>
        <v>46327</v>
      </c>
      <c r="N2437" t="str">
        <f t="shared" si="381"/>
        <v>TNMP</v>
      </c>
      <c r="O2437" t="str">
        <f t="shared" si="382"/>
        <v>MED</v>
      </c>
      <c r="P2437" t="str">
        <f t="shared" si="383"/>
        <v>APG&amp;E</v>
      </c>
      <c r="Q2437">
        <f t="shared" si="384"/>
        <v>12</v>
      </c>
      <c r="R2437">
        <v>0</v>
      </c>
      <c r="S2437">
        <f>200</f>
        <v>200</v>
      </c>
      <c r="T2437" s="9">
        <f t="shared" si="389"/>
        <v>75.690669822261597</v>
      </c>
      <c r="U2437">
        <f>0</f>
        <v>0</v>
      </c>
      <c r="V2437" s="9">
        <f t="shared" si="385"/>
        <v>75.690669822261597</v>
      </c>
      <c r="W2437" s="9">
        <f>0</f>
        <v>0</v>
      </c>
      <c r="X2437" s="9">
        <f>0</f>
        <v>0</v>
      </c>
      <c r="Y2437" s="9">
        <f>0</f>
        <v>0</v>
      </c>
      <c r="Z2437" s="9">
        <f>0</f>
        <v>0</v>
      </c>
      <c r="AA2437">
        <f>10</f>
        <v>10</v>
      </c>
    </row>
    <row r="2438" spans="1:27" x14ac:dyDescent="0.55000000000000004">
      <c r="A2438" s="10">
        <v>46327</v>
      </c>
      <c r="B2438" t="s">
        <v>11</v>
      </c>
      <c r="C2438" t="s">
        <v>26</v>
      </c>
      <c r="D2438" t="s">
        <v>13</v>
      </c>
      <c r="E2438" t="s">
        <v>28</v>
      </c>
      <c r="F2438" t="s">
        <v>17</v>
      </c>
      <c r="G2438" t="s">
        <v>16</v>
      </c>
      <c r="H2438">
        <v>7.57221715950039</v>
      </c>
      <c r="J2438">
        <f t="shared" si="386"/>
        <v>2437</v>
      </c>
      <c r="K2438" t="str">
        <f t="shared" si="380"/>
        <v>TNMPHouston LZ</v>
      </c>
      <c r="L2438" s="10">
        <f t="shared" si="387"/>
        <v>45887</v>
      </c>
      <c r="M2438" s="10">
        <f t="shared" si="388"/>
        <v>46327</v>
      </c>
      <c r="N2438" t="str">
        <f t="shared" si="381"/>
        <v>TNMP</v>
      </c>
      <c r="O2438" t="str">
        <f t="shared" si="382"/>
        <v>MED</v>
      </c>
      <c r="P2438" t="str">
        <f t="shared" si="383"/>
        <v>APG&amp;E</v>
      </c>
      <c r="Q2438">
        <f t="shared" si="384"/>
        <v>24</v>
      </c>
      <c r="R2438">
        <v>0</v>
      </c>
      <c r="S2438">
        <f>200</f>
        <v>200</v>
      </c>
      <c r="T2438" s="9">
        <f t="shared" si="389"/>
        <v>75.7221715950039</v>
      </c>
      <c r="U2438">
        <f>0</f>
        <v>0</v>
      </c>
      <c r="V2438" s="9">
        <f t="shared" si="385"/>
        <v>75.7221715950039</v>
      </c>
      <c r="W2438" s="9">
        <f>0</f>
        <v>0</v>
      </c>
      <c r="X2438" s="9">
        <f>0</f>
        <v>0</v>
      </c>
      <c r="Y2438" s="9">
        <f>0</f>
        <v>0</v>
      </c>
      <c r="Z2438" s="9">
        <f>0</f>
        <v>0</v>
      </c>
      <c r="AA2438">
        <f>10</f>
        <v>10</v>
      </c>
    </row>
    <row r="2439" spans="1:27" x14ac:dyDescent="0.55000000000000004">
      <c r="A2439" s="10">
        <v>46327</v>
      </c>
      <c r="B2439" t="s">
        <v>11</v>
      </c>
      <c r="C2439" t="s">
        <v>26</v>
      </c>
      <c r="D2439" t="s">
        <v>13</v>
      </c>
      <c r="E2439" t="s">
        <v>28</v>
      </c>
      <c r="F2439" t="s">
        <v>18</v>
      </c>
      <c r="G2439" t="s">
        <v>16</v>
      </c>
      <c r="H2439">
        <v>7.5113002653869003</v>
      </c>
      <c r="J2439">
        <f t="shared" si="386"/>
        <v>2438</v>
      </c>
      <c r="K2439" t="str">
        <f t="shared" si="380"/>
        <v>TNMPHouston LZ</v>
      </c>
      <c r="L2439" s="10">
        <f t="shared" si="387"/>
        <v>45887</v>
      </c>
      <c r="M2439" s="10">
        <f t="shared" si="388"/>
        <v>46327</v>
      </c>
      <c r="N2439" t="str">
        <f t="shared" si="381"/>
        <v>TNMP</v>
      </c>
      <c r="O2439" t="str">
        <f t="shared" si="382"/>
        <v>MED</v>
      </c>
      <c r="P2439" t="str">
        <f t="shared" si="383"/>
        <v>APG&amp;E</v>
      </c>
      <c r="Q2439">
        <f t="shared" si="384"/>
        <v>36</v>
      </c>
      <c r="R2439">
        <v>0</v>
      </c>
      <c r="S2439">
        <f>200</f>
        <v>200</v>
      </c>
      <c r="T2439" s="9">
        <f t="shared" si="389"/>
        <v>75.113002653869003</v>
      </c>
      <c r="U2439">
        <f>0</f>
        <v>0</v>
      </c>
      <c r="V2439" s="9">
        <f t="shared" si="385"/>
        <v>75.113002653869003</v>
      </c>
      <c r="W2439" s="9">
        <f>0</f>
        <v>0</v>
      </c>
      <c r="X2439" s="9">
        <f>0</f>
        <v>0</v>
      </c>
      <c r="Y2439" s="9">
        <f>0</f>
        <v>0</v>
      </c>
      <c r="Z2439" s="9">
        <f>0</f>
        <v>0</v>
      </c>
      <c r="AA2439">
        <f>10</f>
        <v>10</v>
      </c>
    </row>
    <row r="2440" spans="1:27" x14ac:dyDescent="0.55000000000000004">
      <c r="A2440" s="10">
        <v>46327</v>
      </c>
      <c r="B2440" t="s">
        <v>11</v>
      </c>
      <c r="C2440" t="s">
        <v>26</v>
      </c>
      <c r="D2440" t="s">
        <v>13</v>
      </c>
      <c r="E2440" t="s">
        <v>28</v>
      </c>
      <c r="F2440" t="s">
        <v>29</v>
      </c>
      <c r="G2440" t="s">
        <v>16</v>
      </c>
      <c r="H2440">
        <v>7.5551958021691803</v>
      </c>
      <c r="J2440">
        <f t="shared" si="386"/>
        <v>2439</v>
      </c>
      <c r="K2440" t="str">
        <f t="shared" si="380"/>
        <v>TNMPHouston LZ</v>
      </c>
      <c r="L2440" s="10">
        <f t="shared" si="387"/>
        <v>45887</v>
      </c>
      <c r="M2440" s="10">
        <f t="shared" si="388"/>
        <v>46327</v>
      </c>
      <c r="N2440" t="str">
        <f t="shared" si="381"/>
        <v>TNMP</v>
      </c>
      <c r="O2440" t="str">
        <f t="shared" si="382"/>
        <v>MED</v>
      </c>
      <c r="P2440" t="str">
        <f t="shared" si="383"/>
        <v>APG&amp;E</v>
      </c>
      <c r="Q2440">
        <f t="shared" si="384"/>
        <v>48</v>
      </c>
      <c r="R2440">
        <v>0</v>
      </c>
      <c r="S2440">
        <f>200</f>
        <v>200</v>
      </c>
      <c r="T2440" s="9">
        <f t="shared" si="389"/>
        <v>75.551958021691803</v>
      </c>
      <c r="U2440">
        <f>0</f>
        <v>0</v>
      </c>
      <c r="V2440" s="9">
        <f t="shared" si="385"/>
        <v>75.551958021691803</v>
      </c>
      <c r="W2440" s="9">
        <f>0</f>
        <v>0</v>
      </c>
      <c r="X2440" s="9">
        <f>0</f>
        <v>0</v>
      </c>
      <c r="Y2440" s="9">
        <f>0</f>
        <v>0</v>
      </c>
      <c r="Z2440" s="9">
        <f>0</f>
        <v>0</v>
      </c>
      <c r="AA2440">
        <f>10</f>
        <v>10</v>
      </c>
    </row>
    <row r="2441" spans="1:27" x14ac:dyDescent="0.55000000000000004">
      <c r="A2441" s="10">
        <v>46357</v>
      </c>
      <c r="B2441" t="s">
        <v>11</v>
      </c>
      <c r="C2441" t="s">
        <v>26</v>
      </c>
      <c r="D2441" t="s">
        <v>13</v>
      </c>
      <c r="E2441" t="s">
        <v>28</v>
      </c>
      <c r="F2441" t="s">
        <v>15</v>
      </c>
      <c r="G2441" t="s">
        <v>16</v>
      </c>
      <c r="H2441">
        <v>7.5608870333359501</v>
      </c>
      <c r="J2441">
        <f t="shared" si="386"/>
        <v>2440</v>
      </c>
      <c r="K2441" t="str">
        <f t="shared" si="380"/>
        <v>TNMPHouston LZ</v>
      </c>
      <c r="L2441" s="10">
        <f t="shared" si="387"/>
        <v>45887</v>
      </c>
      <c r="M2441" s="10">
        <f t="shared" si="388"/>
        <v>46357</v>
      </c>
      <c r="N2441" t="str">
        <f t="shared" si="381"/>
        <v>TNMP</v>
      </c>
      <c r="O2441" t="str">
        <f t="shared" si="382"/>
        <v>MED</v>
      </c>
      <c r="P2441" t="str">
        <f t="shared" si="383"/>
        <v>APG&amp;E</v>
      </c>
      <c r="Q2441">
        <f t="shared" si="384"/>
        <v>12</v>
      </c>
      <c r="R2441">
        <v>0</v>
      </c>
      <c r="S2441">
        <f>200</f>
        <v>200</v>
      </c>
      <c r="T2441" s="9">
        <f t="shared" si="389"/>
        <v>75.608870333359505</v>
      </c>
      <c r="U2441">
        <f>0</f>
        <v>0</v>
      </c>
      <c r="V2441" s="9">
        <f t="shared" si="385"/>
        <v>75.608870333359505</v>
      </c>
      <c r="W2441" s="9">
        <f>0</f>
        <v>0</v>
      </c>
      <c r="X2441" s="9">
        <f>0</f>
        <v>0</v>
      </c>
      <c r="Y2441" s="9">
        <f>0</f>
        <v>0</v>
      </c>
      <c r="Z2441" s="9">
        <f>0</f>
        <v>0</v>
      </c>
      <c r="AA2441">
        <f>10</f>
        <v>10</v>
      </c>
    </row>
    <row r="2442" spans="1:27" x14ac:dyDescent="0.55000000000000004">
      <c r="A2442" s="10">
        <v>46357</v>
      </c>
      <c r="B2442" t="s">
        <v>11</v>
      </c>
      <c r="C2442" t="s">
        <v>26</v>
      </c>
      <c r="D2442" t="s">
        <v>13</v>
      </c>
      <c r="E2442" t="s">
        <v>28</v>
      </c>
      <c r="F2442" t="s">
        <v>17</v>
      </c>
      <c r="G2442" t="s">
        <v>16</v>
      </c>
      <c r="H2442">
        <v>7.5666796816801902</v>
      </c>
      <c r="J2442">
        <f t="shared" si="386"/>
        <v>2441</v>
      </c>
      <c r="K2442" t="str">
        <f t="shared" si="380"/>
        <v>TNMPHouston LZ</v>
      </c>
      <c r="L2442" s="10">
        <f t="shared" si="387"/>
        <v>45887</v>
      </c>
      <c r="M2442" s="10">
        <f t="shared" si="388"/>
        <v>46357</v>
      </c>
      <c r="N2442" t="str">
        <f t="shared" si="381"/>
        <v>TNMP</v>
      </c>
      <c r="O2442" t="str">
        <f t="shared" si="382"/>
        <v>MED</v>
      </c>
      <c r="P2442" t="str">
        <f t="shared" si="383"/>
        <v>APG&amp;E</v>
      </c>
      <c r="Q2442">
        <f t="shared" si="384"/>
        <v>24</v>
      </c>
      <c r="R2442">
        <v>0</v>
      </c>
      <c r="S2442">
        <f>200</f>
        <v>200</v>
      </c>
      <c r="T2442" s="9">
        <f t="shared" si="389"/>
        <v>75.666796816801906</v>
      </c>
      <c r="U2442">
        <f>0</f>
        <v>0</v>
      </c>
      <c r="V2442" s="9">
        <f t="shared" si="385"/>
        <v>75.666796816801906</v>
      </c>
      <c r="W2442" s="9">
        <f>0</f>
        <v>0</v>
      </c>
      <c r="X2442" s="9">
        <f>0</f>
        <v>0</v>
      </c>
      <c r="Y2442" s="9">
        <f>0</f>
        <v>0</v>
      </c>
      <c r="Z2442" s="9">
        <f>0</f>
        <v>0</v>
      </c>
      <c r="AA2442">
        <f>10</f>
        <v>10</v>
      </c>
    </row>
    <row r="2443" spans="1:27" x14ac:dyDescent="0.55000000000000004">
      <c r="A2443" s="10">
        <v>46357</v>
      </c>
      <c r="B2443" t="s">
        <v>11</v>
      </c>
      <c r="C2443" t="s">
        <v>26</v>
      </c>
      <c r="D2443" t="s">
        <v>13</v>
      </c>
      <c r="E2443" t="s">
        <v>28</v>
      </c>
      <c r="F2443" t="s">
        <v>18</v>
      </c>
      <c r="G2443" t="s">
        <v>16</v>
      </c>
      <c r="H2443">
        <v>7.5069623756163697</v>
      </c>
      <c r="J2443">
        <f t="shared" si="386"/>
        <v>2442</v>
      </c>
      <c r="K2443" t="str">
        <f t="shared" si="380"/>
        <v>TNMPHouston LZ</v>
      </c>
      <c r="L2443" s="10">
        <f t="shared" si="387"/>
        <v>45887</v>
      </c>
      <c r="M2443" s="10">
        <f t="shared" si="388"/>
        <v>46357</v>
      </c>
      <c r="N2443" t="str">
        <f t="shared" si="381"/>
        <v>TNMP</v>
      </c>
      <c r="O2443" t="str">
        <f t="shared" si="382"/>
        <v>MED</v>
      </c>
      <c r="P2443" t="str">
        <f t="shared" si="383"/>
        <v>APG&amp;E</v>
      </c>
      <c r="Q2443">
        <f t="shared" si="384"/>
        <v>36</v>
      </c>
      <c r="R2443">
        <v>0</v>
      </c>
      <c r="S2443">
        <f>200</f>
        <v>200</v>
      </c>
      <c r="T2443" s="9">
        <f t="shared" si="389"/>
        <v>75.069623756163693</v>
      </c>
      <c r="U2443">
        <f>0</f>
        <v>0</v>
      </c>
      <c r="V2443" s="9">
        <f t="shared" si="385"/>
        <v>75.069623756163693</v>
      </c>
      <c r="W2443" s="9">
        <f>0</f>
        <v>0</v>
      </c>
      <c r="X2443" s="9">
        <f>0</f>
        <v>0</v>
      </c>
      <c r="Y2443" s="9">
        <f>0</f>
        <v>0</v>
      </c>
      <c r="Z2443" s="9">
        <f>0</f>
        <v>0</v>
      </c>
      <c r="AA2443">
        <f>10</f>
        <v>10</v>
      </c>
    </row>
    <row r="2444" spans="1:27" x14ac:dyDescent="0.55000000000000004">
      <c r="A2444" s="10">
        <v>46357</v>
      </c>
      <c r="B2444" t="s">
        <v>11</v>
      </c>
      <c r="C2444" t="s">
        <v>26</v>
      </c>
      <c r="D2444" t="s">
        <v>13</v>
      </c>
      <c r="E2444" t="s">
        <v>28</v>
      </c>
      <c r="F2444" t="s">
        <v>29</v>
      </c>
      <c r="G2444" t="s">
        <v>16</v>
      </c>
      <c r="H2444">
        <v>7.5548520454013097</v>
      </c>
      <c r="J2444">
        <f t="shared" si="386"/>
        <v>2443</v>
      </c>
      <c r="K2444" t="str">
        <f t="shared" si="380"/>
        <v>TNMPHouston LZ</v>
      </c>
      <c r="L2444" s="10">
        <f t="shared" si="387"/>
        <v>45887</v>
      </c>
      <c r="M2444" s="10">
        <f t="shared" si="388"/>
        <v>46357</v>
      </c>
      <c r="N2444" t="str">
        <f t="shared" si="381"/>
        <v>TNMP</v>
      </c>
      <c r="O2444" t="str">
        <f t="shared" si="382"/>
        <v>MED</v>
      </c>
      <c r="P2444" t="str">
        <f t="shared" si="383"/>
        <v>APG&amp;E</v>
      </c>
      <c r="Q2444">
        <f t="shared" si="384"/>
        <v>48</v>
      </c>
      <c r="R2444">
        <v>0</v>
      </c>
      <c r="S2444">
        <f>200</f>
        <v>200</v>
      </c>
      <c r="T2444" s="9">
        <f t="shared" si="389"/>
        <v>75.548520454013101</v>
      </c>
      <c r="U2444">
        <f>0</f>
        <v>0</v>
      </c>
      <c r="V2444" s="9">
        <f t="shared" si="385"/>
        <v>75.548520454013101</v>
      </c>
      <c r="W2444" s="9">
        <f>0</f>
        <v>0</v>
      </c>
      <c r="X2444" s="9">
        <f>0</f>
        <v>0</v>
      </c>
      <c r="Y2444" s="9">
        <f>0</f>
        <v>0</v>
      </c>
      <c r="Z2444" s="9">
        <f>0</f>
        <v>0</v>
      </c>
      <c r="AA2444">
        <f>10</f>
        <v>10</v>
      </c>
    </row>
    <row r="2445" spans="1:27" x14ac:dyDescent="0.55000000000000004">
      <c r="A2445" s="10">
        <v>46388</v>
      </c>
      <c r="B2445" t="s">
        <v>11</v>
      </c>
      <c r="C2445" t="s">
        <v>26</v>
      </c>
      <c r="D2445" t="s">
        <v>13</v>
      </c>
      <c r="E2445" t="s">
        <v>28</v>
      </c>
      <c r="F2445" t="s">
        <v>15</v>
      </c>
      <c r="G2445" t="s">
        <v>16</v>
      </c>
      <c r="H2445">
        <v>7.5722102532918401</v>
      </c>
      <c r="J2445">
        <f t="shared" si="386"/>
        <v>2444</v>
      </c>
      <c r="K2445" t="str">
        <f t="shared" si="380"/>
        <v>TNMPHouston LZ</v>
      </c>
      <c r="L2445" s="10">
        <f t="shared" si="387"/>
        <v>45887</v>
      </c>
      <c r="M2445" s="10">
        <f t="shared" si="388"/>
        <v>46388</v>
      </c>
      <c r="N2445" t="str">
        <f t="shared" si="381"/>
        <v>TNMP</v>
      </c>
      <c r="O2445" t="str">
        <f t="shared" si="382"/>
        <v>MED</v>
      </c>
      <c r="P2445" t="str">
        <f t="shared" si="383"/>
        <v>APG&amp;E</v>
      </c>
      <c r="Q2445">
        <f t="shared" si="384"/>
        <v>12</v>
      </c>
      <c r="R2445">
        <v>0</v>
      </c>
      <c r="S2445">
        <f>200</f>
        <v>200</v>
      </c>
      <c r="T2445" s="9">
        <f t="shared" si="389"/>
        <v>75.722102532918399</v>
      </c>
      <c r="U2445">
        <f>0</f>
        <v>0</v>
      </c>
      <c r="V2445" s="9">
        <f t="shared" si="385"/>
        <v>75.722102532918399</v>
      </c>
      <c r="W2445" s="9">
        <f>0</f>
        <v>0</v>
      </c>
      <c r="X2445" s="9">
        <f>0</f>
        <v>0</v>
      </c>
      <c r="Y2445" s="9">
        <f>0</f>
        <v>0</v>
      </c>
      <c r="Z2445" s="9">
        <f>0</f>
        <v>0</v>
      </c>
      <c r="AA2445">
        <f>10</f>
        <v>10</v>
      </c>
    </row>
    <row r="2446" spans="1:27" x14ac:dyDescent="0.55000000000000004">
      <c r="A2446" s="10">
        <v>46388</v>
      </c>
      <c r="B2446" t="s">
        <v>11</v>
      </c>
      <c r="C2446" t="s">
        <v>26</v>
      </c>
      <c r="D2446" t="s">
        <v>13</v>
      </c>
      <c r="E2446" t="s">
        <v>28</v>
      </c>
      <c r="F2446" t="s">
        <v>17</v>
      </c>
      <c r="G2446" t="s">
        <v>16</v>
      </c>
      <c r="H2446">
        <v>7.5774453295988202</v>
      </c>
      <c r="J2446">
        <f t="shared" si="386"/>
        <v>2445</v>
      </c>
      <c r="K2446" t="str">
        <f t="shared" si="380"/>
        <v>TNMPHouston LZ</v>
      </c>
      <c r="L2446" s="10">
        <f t="shared" si="387"/>
        <v>45887</v>
      </c>
      <c r="M2446" s="10">
        <f t="shared" si="388"/>
        <v>46388</v>
      </c>
      <c r="N2446" t="str">
        <f t="shared" si="381"/>
        <v>TNMP</v>
      </c>
      <c r="O2446" t="str">
        <f t="shared" si="382"/>
        <v>MED</v>
      </c>
      <c r="P2446" t="str">
        <f t="shared" si="383"/>
        <v>APG&amp;E</v>
      </c>
      <c r="Q2446">
        <f t="shared" si="384"/>
        <v>24</v>
      </c>
      <c r="R2446">
        <v>0</v>
      </c>
      <c r="S2446">
        <f>200</f>
        <v>200</v>
      </c>
      <c r="T2446" s="9">
        <f t="shared" si="389"/>
        <v>75.774453295988195</v>
      </c>
      <c r="U2446">
        <f>0</f>
        <v>0</v>
      </c>
      <c r="V2446" s="9">
        <f t="shared" si="385"/>
        <v>75.774453295988195</v>
      </c>
      <c r="W2446" s="9">
        <f>0</f>
        <v>0</v>
      </c>
      <c r="X2446" s="9">
        <f>0</f>
        <v>0</v>
      </c>
      <c r="Y2446" s="9">
        <f>0</f>
        <v>0</v>
      </c>
      <c r="Z2446" s="9">
        <f>0</f>
        <v>0</v>
      </c>
      <c r="AA2446">
        <f>10</f>
        <v>10</v>
      </c>
    </row>
    <row r="2447" spans="1:27" x14ac:dyDescent="0.55000000000000004">
      <c r="A2447" s="10">
        <v>46388</v>
      </c>
      <c r="B2447" t="s">
        <v>11</v>
      </c>
      <c r="C2447" t="s">
        <v>26</v>
      </c>
      <c r="D2447" t="s">
        <v>13</v>
      </c>
      <c r="E2447" t="s">
        <v>28</v>
      </c>
      <c r="F2447" t="s">
        <v>18</v>
      </c>
      <c r="G2447" t="s">
        <v>16</v>
      </c>
      <c r="H2447">
        <v>7.5123664823143299</v>
      </c>
      <c r="J2447">
        <f t="shared" si="386"/>
        <v>2446</v>
      </c>
      <c r="K2447" t="str">
        <f t="shared" si="380"/>
        <v>TNMPHouston LZ</v>
      </c>
      <c r="L2447" s="10">
        <f t="shared" si="387"/>
        <v>45887</v>
      </c>
      <c r="M2447" s="10">
        <f t="shared" si="388"/>
        <v>46388</v>
      </c>
      <c r="N2447" t="str">
        <f t="shared" si="381"/>
        <v>TNMP</v>
      </c>
      <c r="O2447" t="str">
        <f t="shared" si="382"/>
        <v>MED</v>
      </c>
      <c r="P2447" t="str">
        <f t="shared" si="383"/>
        <v>APG&amp;E</v>
      </c>
      <c r="Q2447">
        <f t="shared" si="384"/>
        <v>36</v>
      </c>
      <c r="R2447">
        <v>0</v>
      </c>
      <c r="S2447">
        <f>200</f>
        <v>200</v>
      </c>
      <c r="T2447" s="9">
        <f t="shared" si="389"/>
        <v>75.123664823143301</v>
      </c>
      <c r="U2447">
        <f>0</f>
        <v>0</v>
      </c>
      <c r="V2447" s="9">
        <f t="shared" si="385"/>
        <v>75.123664823143301</v>
      </c>
      <c r="W2447" s="9">
        <f>0</f>
        <v>0</v>
      </c>
      <c r="X2447" s="9">
        <f>0</f>
        <v>0</v>
      </c>
      <c r="Y2447" s="9">
        <f>0</f>
        <v>0</v>
      </c>
      <c r="Z2447" s="9">
        <f>0</f>
        <v>0</v>
      </c>
      <c r="AA2447">
        <f>10</f>
        <v>10</v>
      </c>
    </row>
    <row r="2448" spans="1:27" x14ac:dyDescent="0.55000000000000004">
      <c r="A2448" s="10">
        <v>46388</v>
      </c>
      <c r="B2448" t="s">
        <v>11</v>
      </c>
      <c r="C2448" t="s">
        <v>26</v>
      </c>
      <c r="D2448" t="s">
        <v>13</v>
      </c>
      <c r="E2448" t="s">
        <v>28</v>
      </c>
      <c r="F2448" t="s">
        <v>29</v>
      </c>
      <c r="G2448" t="s">
        <v>16</v>
      </c>
      <c r="H2448">
        <v>7.5585642898394498</v>
      </c>
      <c r="J2448">
        <f t="shared" si="386"/>
        <v>2447</v>
      </c>
      <c r="K2448" t="str">
        <f t="shared" si="380"/>
        <v>TNMPHouston LZ</v>
      </c>
      <c r="L2448" s="10">
        <f t="shared" si="387"/>
        <v>45887</v>
      </c>
      <c r="M2448" s="10">
        <f t="shared" si="388"/>
        <v>46388</v>
      </c>
      <c r="N2448" t="str">
        <f t="shared" si="381"/>
        <v>TNMP</v>
      </c>
      <c r="O2448" t="str">
        <f t="shared" si="382"/>
        <v>MED</v>
      </c>
      <c r="P2448" t="str">
        <f t="shared" si="383"/>
        <v>APG&amp;E</v>
      </c>
      <c r="Q2448">
        <f t="shared" si="384"/>
        <v>48</v>
      </c>
      <c r="R2448">
        <v>0</v>
      </c>
      <c r="S2448">
        <f>200</f>
        <v>200</v>
      </c>
      <c r="T2448" s="9">
        <f t="shared" si="389"/>
        <v>75.585642898394497</v>
      </c>
      <c r="U2448">
        <f>0</f>
        <v>0</v>
      </c>
      <c r="V2448" s="9">
        <f t="shared" si="385"/>
        <v>75.585642898394497</v>
      </c>
      <c r="W2448" s="9">
        <f>0</f>
        <v>0</v>
      </c>
      <c r="X2448" s="9">
        <f>0</f>
        <v>0</v>
      </c>
      <c r="Y2448" s="9">
        <f>0</f>
        <v>0</v>
      </c>
      <c r="Z2448" s="9">
        <f>0</f>
        <v>0</v>
      </c>
      <c r="AA2448">
        <f>10</f>
        <v>10</v>
      </c>
    </row>
    <row r="2449" spans="1:27" x14ac:dyDescent="0.55000000000000004">
      <c r="A2449" s="10">
        <v>46419</v>
      </c>
      <c r="B2449" t="s">
        <v>11</v>
      </c>
      <c r="C2449" t="s">
        <v>26</v>
      </c>
      <c r="D2449" t="s">
        <v>13</v>
      </c>
      <c r="E2449" t="s">
        <v>28</v>
      </c>
      <c r="F2449" t="s">
        <v>15</v>
      </c>
      <c r="G2449" t="s">
        <v>16</v>
      </c>
      <c r="H2449">
        <v>7.6162572206496604</v>
      </c>
      <c r="J2449">
        <f t="shared" si="386"/>
        <v>2448</v>
      </c>
      <c r="K2449" t="str">
        <f t="shared" si="380"/>
        <v>TNMPHouston LZ</v>
      </c>
      <c r="L2449" s="10">
        <f t="shared" si="387"/>
        <v>45887</v>
      </c>
      <c r="M2449" s="10">
        <f t="shared" si="388"/>
        <v>46419</v>
      </c>
      <c r="N2449" t="str">
        <f t="shared" si="381"/>
        <v>TNMP</v>
      </c>
      <c r="O2449" t="str">
        <f t="shared" si="382"/>
        <v>MED</v>
      </c>
      <c r="P2449" t="str">
        <f t="shared" si="383"/>
        <v>APG&amp;E</v>
      </c>
      <c r="Q2449">
        <f t="shared" si="384"/>
        <v>12</v>
      </c>
      <c r="R2449">
        <v>0</v>
      </c>
      <c r="S2449">
        <f>200</f>
        <v>200</v>
      </c>
      <c r="T2449" s="9">
        <f t="shared" si="389"/>
        <v>76.162572206496606</v>
      </c>
      <c r="U2449">
        <f>0</f>
        <v>0</v>
      </c>
      <c r="V2449" s="9">
        <f t="shared" si="385"/>
        <v>76.162572206496606</v>
      </c>
      <c r="W2449" s="9">
        <f>0</f>
        <v>0</v>
      </c>
      <c r="X2449" s="9">
        <f>0</f>
        <v>0</v>
      </c>
      <c r="Y2449" s="9">
        <f>0</f>
        <v>0</v>
      </c>
      <c r="Z2449" s="9">
        <f>0</f>
        <v>0</v>
      </c>
      <c r="AA2449">
        <f>10</f>
        <v>10</v>
      </c>
    </row>
    <row r="2450" spans="1:27" x14ac:dyDescent="0.55000000000000004">
      <c r="A2450" s="10">
        <v>46419</v>
      </c>
      <c r="B2450" t="s">
        <v>11</v>
      </c>
      <c r="C2450" t="s">
        <v>26</v>
      </c>
      <c r="D2450" t="s">
        <v>13</v>
      </c>
      <c r="E2450" t="s">
        <v>28</v>
      </c>
      <c r="F2450" t="s">
        <v>17</v>
      </c>
      <c r="G2450" t="s">
        <v>16</v>
      </c>
      <c r="H2450">
        <v>7.6150865526373002</v>
      </c>
      <c r="J2450">
        <f t="shared" si="386"/>
        <v>2449</v>
      </c>
      <c r="K2450" t="str">
        <f t="shared" si="380"/>
        <v>TNMPHouston LZ</v>
      </c>
      <c r="L2450" s="10">
        <f t="shared" si="387"/>
        <v>45887</v>
      </c>
      <c r="M2450" s="10">
        <f t="shared" si="388"/>
        <v>46419</v>
      </c>
      <c r="N2450" t="str">
        <f t="shared" si="381"/>
        <v>TNMP</v>
      </c>
      <c r="O2450" t="str">
        <f t="shared" si="382"/>
        <v>MED</v>
      </c>
      <c r="P2450" t="str">
        <f t="shared" si="383"/>
        <v>APG&amp;E</v>
      </c>
      <c r="Q2450">
        <f t="shared" si="384"/>
        <v>24</v>
      </c>
      <c r="R2450">
        <v>0</v>
      </c>
      <c r="S2450">
        <f>200</f>
        <v>200</v>
      </c>
      <c r="T2450" s="9">
        <f t="shared" si="389"/>
        <v>76.150865526372996</v>
      </c>
      <c r="U2450">
        <f>0</f>
        <v>0</v>
      </c>
      <c r="V2450" s="9">
        <f t="shared" si="385"/>
        <v>76.150865526372996</v>
      </c>
      <c r="W2450" s="9">
        <f>0</f>
        <v>0</v>
      </c>
      <c r="X2450" s="9">
        <f>0</f>
        <v>0</v>
      </c>
      <c r="Y2450" s="9">
        <f>0</f>
        <v>0</v>
      </c>
      <c r="Z2450" s="9">
        <f>0</f>
        <v>0</v>
      </c>
      <c r="AA2450">
        <f>10</f>
        <v>10</v>
      </c>
    </row>
    <row r="2451" spans="1:27" x14ac:dyDescent="0.55000000000000004">
      <c r="A2451" s="10">
        <v>46419</v>
      </c>
      <c r="B2451" t="s">
        <v>11</v>
      </c>
      <c r="C2451" t="s">
        <v>26</v>
      </c>
      <c r="D2451" t="s">
        <v>13</v>
      </c>
      <c r="E2451" t="s">
        <v>28</v>
      </c>
      <c r="F2451" t="s">
        <v>18</v>
      </c>
      <c r="G2451" t="s">
        <v>16</v>
      </c>
      <c r="H2451">
        <v>7.5416709944596203</v>
      </c>
      <c r="J2451">
        <f t="shared" si="386"/>
        <v>2450</v>
      </c>
      <c r="K2451" t="str">
        <f t="shared" si="380"/>
        <v>TNMPHouston LZ</v>
      </c>
      <c r="L2451" s="10">
        <f t="shared" si="387"/>
        <v>45887</v>
      </c>
      <c r="M2451" s="10">
        <f t="shared" si="388"/>
        <v>46419</v>
      </c>
      <c r="N2451" t="str">
        <f t="shared" si="381"/>
        <v>TNMP</v>
      </c>
      <c r="O2451" t="str">
        <f t="shared" si="382"/>
        <v>MED</v>
      </c>
      <c r="P2451" t="str">
        <f t="shared" si="383"/>
        <v>APG&amp;E</v>
      </c>
      <c r="Q2451">
        <f t="shared" si="384"/>
        <v>36</v>
      </c>
      <c r="R2451">
        <v>0</v>
      </c>
      <c r="S2451">
        <f>200</f>
        <v>200</v>
      </c>
      <c r="T2451" s="9">
        <f t="shared" si="389"/>
        <v>75.416709944596207</v>
      </c>
      <c r="U2451">
        <f>0</f>
        <v>0</v>
      </c>
      <c r="V2451" s="9">
        <f t="shared" si="385"/>
        <v>75.416709944596207</v>
      </c>
      <c r="W2451" s="9">
        <f>0</f>
        <v>0</v>
      </c>
      <c r="X2451" s="9">
        <f>0</f>
        <v>0</v>
      </c>
      <c r="Y2451" s="9">
        <f>0</f>
        <v>0</v>
      </c>
      <c r="Z2451" s="9">
        <f>0</f>
        <v>0</v>
      </c>
      <c r="AA2451">
        <f>10</f>
        <v>10</v>
      </c>
    </row>
    <row r="2452" spans="1:27" x14ac:dyDescent="0.55000000000000004">
      <c r="A2452" s="10">
        <v>46419</v>
      </c>
      <c r="B2452" t="s">
        <v>11</v>
      </c>
      <c r="C2452" t="s">
        <v>26</v>
      </c>
      <c r="D2452" t="s">
        <v>13</v>
      </c>
      <c r="E2452" t="s">
        <v>28</v>
      </c>
      <c r="F2452" t="s">
        <v>29</v>
      </c>
      <c r="G2452" t="s">
        <v>16</v>
      </c>
      <c r="H2452">
        <v>7.5843020876711904</v>
      </c>
      <c r="J2452">
        <f t="shared" si="386"/>
        <v>2451</v>
      </c>
      <c r="K2452" t="str">
        <f t="shared" si="380"/>
        <v>TNMPHouston LZ</v>
      </c>
      <c r="L2452" s="10">
        <f t="shared" si="387"/>
        <v>45887</v>
      </c>
      <c r="M2452" s="10">
        <f t="shared" si="388"/>
        <v>46419</v>
      </c>
      <c r="N2452" t="str">
        <f t="shared" si="381"/>
        <v>TNMP</v>
      </c>
      <c r="O2452" t="str">
        <f t="shared" si="382"/>
        <v>MED</v>
      </c>
      <c r="P2452" t="str">
        <f t="shared" si="383"/>
        <v>APG&amp;E</v>
      </c>
      <c r="Q2452">
        <f t="shared" si="384"/>
        <v>48</v>
      </c>
      <c r="R2452">
        <v>0</v>
      </c>
      <c r="S2452">
        <f>200</f>
        <v>200</v>
      </c>
      <c r="T2452" s="9">
        <f t="shared" si="389"/>
        <v>75.843020876711904</v>
      </c>
      <c r="U2452">
        <f>0</f>
        <v>0</v>
      </c>
      <c r="V2452" s="9">
        <f t="shared" si="385"/>
        <v>75.843020876711904</v>
      </c>
      <c r="W2452" s="9">
        <f>0</f>
        <v>0</v>
      </c>
      <c r="X2452" s="9">
        <f>0</f>
        <v>0</v>
      </c>
      <c r="Y2452" s="9">
        <f>0</f>
        <v>0</v>
      </c>
      <c r="Z2452" s="9">
        <f>0</f>
        <v>0</v>
      </c>
      <c r="AA2452">
        <f>10</f>
        <v>10</v>
      </c>
    </row>
    <row r="2453" spans="1:27" x14ac:dyDescent="0.55000000000000004">
      <c r="A2453" s="10">
        <v>46447</v>
      </c>
      <c r="B2453" t="s">
        <v>11</v>
      </c>
      <c r="C2453" t="s">
        <v>26</v>
      </c>
      <c r="D2453" t="s">
        <v>13</v>
      </c>
      <c r="E2453" t="s">
        <v>28</v>
      </c>
      <c r="F2453" t="s">
        <v>15</v>
      </c>
      <c r="G2453" t="s">
        <v>16</v>
      </c>
      <c r="H2453">
        <v>7.6563507035339704</v>
      </c>
      <c r="J2453">
        <f t="shared" si="386"/>
        <v>2452</v>
      </c>
      <c r="K2453" t="str">
        <f t="shared" si="380"/>
        <v>TNMPHouston LZ</v>
      </c>
      <c r="L2453" s="10">
        <f t="shared" si="387"/>
        <v>45887</v>
      </c>
      <c r="M2453" s="10">
        <f t="shared" si="388"/>
        <v>46447</v>
      </c>
      <c r="N2453" t="str">
        <f t="shared" si="381"/>
        <v>TNMP</v>
      </c>
      <c r="O2453" t="str">
        <f t="shared" si="382"/>
        <v>MED</v>
      </c>
      <c r="P2453" t="str">
        <f t="shared" si="383"/>
        <v>APG&amp;E</v>
      </c>
      <c r="Q2453">
        <f t="shared" si="384"/>
        <v>12</v>
      </c>
      <c r="R2453">
        <v>0</v>
      </c>
      <c r="S2453">
        <f>200</f>
        <v>200</v>
      </c>
      <c r="T2453" s="9">
        <f t="shared" si="389"/>
        <v>76.563507035339711</v>
      </c>
      <c r="U2453">
        <f>0</f>
        <v>0</v>
      </c>
      <c r="V2453" s="9">
        <f t="shared" si="385"/>
        <v>76.563507035339711</v>
      </c>
      <c r="W2453" s="9">
        <f>0</f>
        <v>0</v>
      </c>
      <c r="X2453" s="9">
        <f>0</f>
        <v>0</v>
      </c>
      <c r="Y2453" s="9">
        <f>0</f>
        <v>0</v>
      </c>
      <c r="Z2453" s="9">
        <f>0</f>
        <v>0</v>
      </c>
      <c r="AA2453">
        <f>10</f>
        <v>10</v>
      </c>
    </row>
    <row r="2454" spans="1:27" x14ac:dyDescent="0.55000000000000004">
      <c r="A2454" s="10">
        <v>46447</v>
      </c>
      <c r="B2454" t="s">
        <v>11</v>
      </c>
      <c r="C2454" t="s">
        <v>26</v>
      </c>
      <c r="D2454" t="s">
        <v>13</v>
      </c>
      <c r="E2454" t="s">
        <v>28</v>
      </c>
      <c r="F2454" t="s">
        <v>17</v>
      </c>
      <c r="G2454" t="s">
        <v>16</v>
      </c>
      <c r="H2454">
        <v>7.6454860879934197</v>
      </c>
      <c r="J2454">
        <f t="shared" si="386"/>
        <v>2453</v>
      </c>
      <c r="K2454" t="str">
        <f t="shared" si="380"/>
        <v>TNMPHouston LZ</v>
      </c>
      <c r="L2454" s="10">
        <f t="shared" si="387"/>
        <v>45887</v>
      </c>
      <c r="M2454" s="10">
        <f t="shared" si="388"/>
        <v>46447</v>
      </c>
      <c r="N2454" t="str">
        <f t="shared" si="381"/>
        <v>TNMP</v>
      </c>
      <c r="O2454" t="str">
        <f t="shared" si="382"/>
        <v>MED</v>
      </c>
      <c r="P2454" t="str">
        <f t="shared" si="383"/>
        <v>APG&amp;E</v>
      </c>
      <c r="Q2454">
        <f t="shared" si="384"/>
        <v>24</v>
      </c>
      <c r="R2454">
        <v>0</v>
      </c>
      <c r="S2454">
        <f>200</f>
        <v>200</v>
      </c>
      <c r="T2454" s="9">
        <f t="shared" si="389"/>
        <v>76.454860879934202</v>
      </c>
      <c r="U2454">
        <f>0</f>
        <v>0</v>
      </c>
      <c r="V2454" s="9">
        <f t="shared" si="385"/>
        <v>76.454860879934202</v>
      </c>
      <c r="W2454" s="9">
        <f>0</f>
        <v>0</v>
      </c>
      <c r="X2454" s="9">
        <f>0</f>
        <v>0</v>
      </c>
      <c r="Y2454" s="9">
        <f>0</f>
        <v>0</v>
      </c>
      <c r="Z2454" s="9">
        <f>0</f>
        <v>0</v>
      </c>
      <c r="AA2454">
        <f>10</f>
        <v>10</v>
      </c>
    </row>
    <row r="2455" spans="1:27" x14ac:dyDescent="0.55000000000000004">
      <c r="A2455" s="10">
        <v>46447</v>
      </c>
      <c r="B2455" t="s">
        <v>11</v>
      </c>
      <c r="C2455" t="s">
        <v>26</v>
      </c>
      <c r="D2455" t="s">
        <v>13</v>
      </c>
      <c r="E2455" t="s">
        <v>28</v>
      </c>
      <c r="F2455" t="s">
        <v>18</v>
      </c>
      <c r="G2455" t="s">
        <v>16</v>
      </c>
      <c r="H2455">
        <v>7.5668184723914198</v>
      </c>
      <c r="J2455">
        <f t="shared" si="386"/>
        <v>2454</v>
      </c>
      <c r="K2455" t="str">
        <f t="shared" si="380"/>
        <v>TNMPHouston LZ</v>
      </c>
      <c r="L2455" s="10">
        <f t="shared" si="387"/>
        <v>45887</v>
      </c>
      <c r="M2455" s="10">
        <f t="shared" si="388"/>
        <v>46447</v>
      </c>
      <c r="N2455" t="str">
        <f t="shared" si="381"/>
        <v>TNMP</v>
      </c>
      <c r="O2455" t="str">
        <f t="shared" si="382"/>
        <v>MED</v>
      </c>
      <c r="P2455" t="str">
        <f t="shared" si="383"/>
        <v>APG&amp;E</v>
      </c>
      <c r="Q2455">
        <f t="shared" si="384"/>
        <v>36</v>
      </c>
      <c r="R2455">
        <v>0</v>
      </c>
      <c r="S2455">
        <f>200</f>
        <v>200</v>
      </c>
      <c r="T2455" s="9">
        <f t="shared" si="389"/>
        <v>75.668184723914194</v>
      </c>
      <c r="U2455">
        <f>0</f>
        <v>0</v>
      </c>
      <c r="V2455" s="9">
        <f t="shared" si="385"/>
        <v>75.668184723914194</v>
      </c>
      <c r="W2455" s="9">
        <f>0</f>
        <v>0</v>
      </c>
      <c r="X2455" s="9">
        <f>0</f>
        <v>0</v>
      </c>
      <c r="Y2455" s="9">
        <f>0</f>
        <v>0</v>
      </c>
      <c r="Z2455" s="9">
        <f>0</f>
        <v>0</v>
      </c>
      <c r="AA2455">
        <f>10</f>
        <v>10</v>
      </c>
    </row>
    <row r="2456" spans="1:27" x14ac:dyDescent="0.55000000000000004">
      <c r="A2456" s="10">
        <v>46447</v>
      </c>
      <c r="B2456" t="s">
        <v>11</v>
      </c>
      <c r="C2456" t="s">
        <v>26</v>
      </c>
      <c r="D2456" t="s">
        <v>13</v>
      </c>
      <c r="E2456" t="s">
        <v>28</v>
      </c>
      <c r="F2456" t="s">
        <v>29</v>
      </c>
      <c r="G2456" t="s">
        <v>16</v>
      </c>
      <c r="H2456">
        <v>7.6075681887441</v>
      </c>
      <c r="J2456">
        <f t="shared" si="386"/>
        <v>2455</v>
      </c>
      <c r="K2456" t="str">
        <f t="shared" si="380"/>
        <v>TNMPHouston LZ</v>
      </c>
      <c r="L2456" s="10">
        <f t="shared" si="387"/>
        <v>45887</v>
      </c>
      <c r="M2456" s="10">
        <f t="shared" si="388"/>
        <v>46447</v>
      </c>
      <c r="N2456" t="str">
        <f t="shared" si="381"/>
        <v>TNMP</v>
      </c>
      <c r="O2456" t="str">
        <f t="shared" si="382"/>
        <v>MED</v>
      </c>
      <c r="P2456" t="str">
        <f t="shared" si="383"/>
        <v>APG&amp;E</v>
      </c>
      <c r="Q2456">
        <f t="shared" si="384"/>
        <v>48</v>
      </c>
      <c r="R2456">
        <v>0</v>
      </c>
      <c r="S2456">
        <f>200</f>
        <v>200</v>
      </c>
      <c r="T2456" s="9">
        <f t="shared" si="389"/>
        <v>76.075681887440993</v>
      </c>
      <c r="U2456">
        <f>0</f>
        <v>0</v>
      </c>
      <c r="V2456" s="9">
        <f t="shared" si="385"/>
        <v>76.075681887440993</v>
      </c>
      <c r="W2456" s="9">
        <f>0</f>
        <v>0</v>
      </c>
      <c r="X2456" s="9">
        <f>0</f>
        <v>0</v>
      </c>
      <c r="Y2456" s="9">
        <f>0</f>
        <v>0</v>
      </c>
      <c r="Z2456" s="9">
        <f>0</f>
        <v>0</v>
      </c>
      <c r="AA2456">
        <f>10</f>
        <v>10</v>
      </c>
    </row>
    <row r="2457" spans="1:27" x14ac:dyDescent="0.55000000000000004">
      <c r="A2457" s="10">
        <v>46478</v>
      </c>
      <c r="B2457" t="s">
        <v>11</v>
      </c>
      <c r="C2457" t="s">
        <v>26</v>
      </c>
      <c r="D2457" t="s">
        <v>13</v>
      </c>
      <c r="E2457" t="s">
        <v>28</v>
      </c>
      <c r="F2457" t="s">
        <v>15</v>
      </c>
      <c r="G2457" t="s">
        <v>16</v>
      </c>
      <c r="H2457">
        <v>7.6612523478735204</v>
      </c>
      <c r="J2457">
        <f t="shared" si="386"/>
        <v>2456</v>
      </c>
      <c r="K2457" t="str">
        <f t="shared" si="380"/>
        <v>TNMPHouston LZ</v>
      </c>
      <c r="L2457" s="10">
        <f t="shared" si="387"/>
        <v>45887</v>
      </c>
      <c r="M2457" s="10">
        <f t="shared" si="388"/>
        <v>46478</v>
      </c>
      <c r="N2457" t="str">
        <f t="shared" si="381"/>
        <v>TNMP</v>
      </c>
      <c r="O2457" t="str">
        <f t="shared" si="382"/>
        <v>MED</v>
      </c>
      <c r="P2457" t="str">
        <f t="shared" si="383"/>
        <v>APG&amp;E</v>
      </c>
      <c r="Q2457">
        <f t="shared" si="384"/>
        <v>12</v>
      </c>
      <c r="R2457">
        <v>0</v>
      </c>
      <c r="S2457">
        <f>200</f>
        <v>200</v>
      </c>
      <c r="T2457" s="9">
        <f t="shared" si="389"/>
        <v>76.612523478735199</v>
      </c>
      <c r="U2457">
        <f>0</f>
        <v>0</v>
      </c>
      <c r="V2457" s="9">
        <f t="shared" si="385"/>
        <v>76.612523478735199</v>
      </c>
      <c r="W2457" s="9">
        <f>0</f>
        <v>0</v>
      </c>
      <c r="X2457" s="9">
        <f>0</f>
        <v>0</v>
      </c>
      <c r="Y2457" s="9">
        <f>0</f>
        <v>0</v>
      </c>
      <c r="Z2457" s="9">
        <f>0</f>
        <v>0</v>
      </c>
      <c r="AA2457">
        <f>10</f>
        <v>10</v>
      </c>
    </row>
    <row r="2458" spans="1:27" x14ac:dyDescent="0.55000000000000004">
      <c r="A2458" s="10">
        <v>46478</v>
      </c>
      <c r="B2458" t="s">
        <v>11</v>
      </c>
      <c r="C2458" t="s">
        <v>26</v>
      </c>
      <c r="D2458" t="s">
        <v>13</v>
      </c>
      <c r="E2458" t="s">
        <v>28</v>
      </c>
      <c r="F2458" t="s">
        <v>17</v>
      </c>
      <c r="G2458" t="s">
        <v>16</v>
      </c>
      <c r="H2458">
        <v>7.6423272584663202</v>
      </c>
      <c r="J2458">
        <f t="shared" si="386"/>
        <v>2457</v>
      </c>
      <c r="K2458" t="str">
        <f t="shared" si="380"/>
        <v>TNMPHouston LZ</v>
      </c>
      <c r="L2458" s="10">
        <f t="shared" si="387"/>
        <v>45887</v>
      </c>
      <c r="M2458" s="10">
        <f t="shared" si="388"/>
        <v>46478</v>
      </c>
      <c r="N2458" t="str">
        <f t="shared" si="381"/>
        <v>TNMP</v>
      </c>
      <c r="O2458" t="str">
        <f t="shared" si="382"/>
        <v>MED</v>
      </c>
      <c r="P2458" t="str">
        <f t="shared" si="383"/>
        <v>APG&amp;E</v>
      </c>
      <c r="Q2458">
        <f t="shared" si="384"/>
        <v>24</v>
      </c>
      <c r="R2458">
        <v>0</v>
      </c>
      <c r="S2458">
        <f>200</f>
        <v>200</v>
      </c>
      <c r="T2458" s="9">
        <f t="shared" si="389"/>
        <v>76.423272584663209</v>
      </c>
      <c r="U2458">
        <f>0</f>
        <v>0</v>
      </c>
      <c r="V2458" s="9">
        <f t="shared" si="385"/>
        <v>76.423272584663209</v>
      </c>
      <c r="W2458" s="9">
        <f>0</f>
        <v>0</v>
      </c>
      <c r="X2458" s="9">
        <f>0</f>
        <v>0</v>
      </c>
      <c r="Y2458" s="9">
        <f>0</f>
        <v>0</v>
      </c>
      <c r="Z2458" s="9">
        <f>0</f>
        <v>0</v>
      </c>
      <c r="AA2458">
        <f>10</f>
        <v>10</v>
      </c>
    </row>
    <row r="2459" spans="1:27" x14ac:dyDescent="0.55000000000000004">
      <c r="A2459" s="10">
        <v>46478</v>
      </c>
      <c r="B2459" t="s">
        <v>11</v>
      </c>
      <c r="C2459" t="s">
        <v>26</v>
      </c>
      <c r="D2459" t="s">
        <v>13</v>
      </c>
      <c r="E2459" t="s">
        <v>28</v>
      </c>
      <c r="F2459" t="s">
        <v>18</v>
      </c>
      <c r="G2459" t="s">
        <v>16</v>
      </c>
      <c r="H2459">
        <v>7.5705250231954002</v>
      </c>
      <c r="J2459">
        <f t="shared" si="386"/>
        <v>2458</v>
      </c>
      <c r="K2459" t="str">
        <f t="shared" si="380"/>
        <v>TNMPHouston LZ</v>
      </c>
      <c r="L2459" s="10">
        <f t="shared" si="387"/>
        <v>45887</v>
      </c>
      <c r="M2459" s="10">
        <f t="shared" si="388"/>
        <v>46478</v>
      </c>
      <c r="N2459" t="str">
        <f t="shared" si="381"/>
        <v>TNMP</v>
      </c>
      <c r="O2459" t="str">
        <f t="shared" si="382"/>
        <v>MED</v>
      </c>
      <c r="P2459" t="str">
        <f t="shared" si="383"/>
        <v>APG&amp;E</v>
      </c>
      <c r="Q2459">
        <f t="shared" si="384"/>
        <v>36</v>
      </c>
      <c r="R2459">
        <v>0</v>
      </c>
      <c r="S2459">
        <f>200</f>
        <v>200</v>
      </c>
      <c r="T2459" s="9">
        <f t="shared" si="389"/>
        <v>75.705250231953997</v>
      </c>
      <c r="U2459">
        <f>0</f>
        <v>0</v>
      </c>
      <c r="V2459" s="9">
        <f t="shared" si="385"/>
        <v>75.705250231953997</v>
      </c>
      <c r="W2459" s="9">
        <f>0</f>
        <v>0</v>
      </c>
      <c r="X2459" s="9">
        <f>0</f>
        <v>0</v>
      </c>
      <c r="Y2459" s="9">
        <f>0</f>
        <v>0</v>
      </c>
      <c r="Z2459" s="9">
        <f>0</f>
        <v>0</v>
      </c>
      <c r="AA2459">
        <f>10</f>
        <v>10</v>
      </c>
    </row>
    <row r="2460" spans="1:27" x14ac:dyDescent="0.55000000000000004">
      <c r="A2460" s="10">
        <v>46508</v>
      </c>
      <c r="B2460" t="s">
        <v>11</v>
      </c>
      <c r="C2460" t="s">
        <v>26</v>
      </c>
      <c r="D2460" t="s">
        <v>13</v>
      </c>
      <c r="E2460" t="s">
        <v>28</v>
      </c>
      <c r="F2460" t="s">
        <v>15</v>
      </c>
      <c r="G2460" t="s">
        <v>16</v>
      </c>
      <c r="H2460">
        <v>7.6564765136694399</v>
      </c>
      <c r="J2460">
        <f t="shared" si="386"/>
        <v>2459</v>
      </c>
      <c r="K2460" t="str">
        <f t="shared" si="380"/>
        <v>TNMPHouston LZ</v>
      </c>
      <c r="L2460" s="10">
        <f t="shared" si="387"/>
        <v>45887</v>
      </c>
      <c r="M2460" s="10">
        <f t="shared" si="388"/>
        <v>46508</v>
      </c>
      <c r="N2460" t="str">
        <f t="shared" si="381"/>
        <v>TNMP</v>
      </c>
      <c r="O2460" t="str">
        <f t="shared" si="382"/>
        <v>MED</v>
      </c>
      <c r="P2460" t="str">
        <f t="shared" si="383"/>
        <v>APG&amp;E</v>
      </c>
      <c r="Q2460">
        <f t="shared" si="384"/>
        <v>12</v>
      </c>
      <c r="R2460">
        <v>0</v>
      </c>
      <c r="S2460">
        <f>200</f>
        <v>200</v>
      </c>
      <c r="T2460" s="9">
        <f t="shared" si="389"/>
        <v>76.564765136694405</v>
      </c>
      <c r="U2460">
        <f>0</f>
        <v>0</v>
      </c>
      <c r="V2460" s="9">
        <f t="shared" si="385"/>
        <v>76.564765136694405</v>
      </c>
      <c r="W2460" s="9">
        <f>0</f>
        <v>0</v>
      </c>
      <c r="X2460" s="9">
        <f>0</f>
        <v>0</v>
      </c>
      <c r="Y2460" s="9">
        <f>0</f>
        <v>0</v>
      </c>
      <c r="Z2460" s="9">
        <f>0</f>
        <v>0</v>
      </c>
      <c r="AA2460">
        <f>10</f>
        <v>10</v>
      </c>
    </row>
    <row r="2461" spans="1:27" x14ac:dyDescent="0.55000000000000004">
      <c r="A2461" s="10">
        <v>46508</v>
      </c>
      <c r="B2461" t="s">
        <v>11</v>
      </c>
      <c r="C2461" t="s">
        <v>26</v>
      </c>
      <c r="D2461" t="s">
        <v>13</v>
      </c>
      <c r="E2461" t="s">
        <v>28</v>
      </c>
      <c r="F2461" t="s">
        <v>17</v>
      </c>
      <c r="G2461" t="s">
        <v>16</v>
      </c>
      <c r="H2461">
        <v>7.63675760017271</v>
      </c>
      <c r="J2461">
        <f t="shared" si="386"/>
        <v>2460</v>
      </c>
      <c r="K2461" t="str">
        <f t="shared" si="380"/>
        <v>TNMPHouston LZ</v>
      </c>
      <c r="L2461" s="10">
        <f t="shared" si="387"/>
        <v>45887</v>
      </c>
      <c r="M2461" s="10">
        <f t="shared" si="388"/>
        <v>46508</v>
      </c>
      <c r="N2461" t="str">
        <f t="shared" si="381"/>
        <v>TNMP</v>
      </c>
      <c r="O2461" t="str">
        <f t="shared" si="382"/>
        <v>MED</v>
      </c>
      <c r="P2461" t="str">
        <f t="shared" si="383"/>
        <v>APG&amp;E</v>
      </c>
      <c r="Q2461">
        <f t="shared" si="384"/>
        <v>24</v>
      </c>
      <c r="R2461">
        <v>0</v>
      </c>
      <c r="S2461">
        <f>200</f>
        <v>200</v>
      </c>
      <c r="T2461" s="9">
        <f t="shared" si="389"/>
        <v>76.367576001727102</v>
      </c>
      <c r="U2461">
        <f>0</f>
        <v>0</v>
      </c>
      <c r="V2461" s="9">
        <f t="shared" si="385"/>
        <v>76.367576001727102</v>
      </c>
      <c r="W2461" s="9">
        <f>0</f>
        <v>0</v>
      </c>
      <c r="X2461" s="9">
        <f>0</f>
        <v>0</v>
      </c>
      <c r="Y2461" s="9">
        <f>0</f>
        <v>0</v>
      </c>
      <c r="Z2461" s="9">
        <f>0</f>
        <v>0</v>
      </c>
      <c r="AA2461">
        <f>10</f>
        <v>10</v>
      </c>
    </row>
    <row r="2462" spans="1:27" x14ac:dyDescent="0.55000000000000004">
      <c r="A2462" s="10">
        <v>46508</v>
      </c>
      <c r="B2462" t="s">
        <v>11</v>
      </c>
      <c r="C2462" t="s">
        <v>26</v>
      </c>
      <c r="D2462" t="s">
        <v>13</v>
      </c>
      <c r="E2462" t="s">
        <v>28</v>
      </c>
      <c r="F2462" t="s">
        <v>18</v>
      </c>
      <c r="G2462" t="s">
        <v>16</v>
      </c>
      <c r="H2462">
        <v>7.5718005198517098</v>
      </c>
      <c r="J2462">
        <f t="shared" si="386"/>
        <v>2461</v>
      </c>
      <c r="K2462" t="str">
        <f t="shared" si="380"/>
        <v>TNMPHouston LZ</v>
      </c>
      <c r="L2462" s="10">
        <f t="shared" si="387"/>
        <v>45887</v>
      </c>
      <c r="M2462" s="10">
        <f t="shared" si="388"/>
        <v>46508</v>
      </c>
      <c r="N2462" t="str">
        <f t="shared" si="381"/>
        <v>TNMP</v>
      </c>
      <c r="O2462" t="str">
        <f t="shared" si="382"/>
        <v>MED</v>
      </c>
      <c r="P2462" t="str">
        <f t="shared" si="383"/>
        <v>APG&amp;E</v>
      </c>
      <c r="Q2462">
        <f t="shared" si="384"/>
        <v>36</v>
      </c>
      <c r="R2462">
        <v>0</v>
      </c>
      <c r="S2462">
        <f>200</f>
        <v>200</v>
      </c>
      <c r="T2462" s="9">
        <f t="shared" si="389"/>
        <v>75.718005198517091</v>
      </c>
      <c r="U2462">
        <f>0</f>
        <v>0</v>
      </c>
      <c r="V2462" s="9">
        <f t="shared" si="385"/>
        <v>75.718005198517091</v>
      </c>
      <c r="W2462" s="9">
        <f>0</f>
        <v>0</v>
      </c>
      <c r="X2462" s="9">
        <f>0</f>
        <v>0</v>
      </c>
      <c r="Y2462" s="9">
        <f>0</f>
        <v>0</v>
      </c>
      <c r="Z2462" s="9">
        <f>0</f>
        <v>0</v>
      </c>
      <c r="AA2462">
        <f>10</f>
        <v>10</v>
      </c>
    </row>
    <row r="2463" spans="1:27" x14ac:dyDescent="0.55000000000000004">
      <c r="A2463" s="10">
        <v>46539</v>
      </c>
      <c r="B2463" t="s">
        <v>11</v>
      </c>
      <c r="C2463" t="s">
        <v>26</v>
      </c>
      <c r="D2463" t="s">
        <v>13</v>
      </c>
      <c r="E2463" t="s">
        <v>28</v>
      </c>
      <c r="F2463" t="s">
        <v>15</v>
      </c>
      <c r="G2463" t="s">
        <v>16</v>
      </c>
      <c r="H2463">
        <v>7.6483723884685899</v>
      </c>
      <c r="J2463">
        <f t="shared" si="386"/>
        <v>2462</v>
      </c>
      <c r="K2463" t="str">
        <f t="shared" si="380"/>
        <v>TNMPHouston LZ</v>
      </c>
      <c r="L2463" s="10">
        <f t="shared" si="387"/>
        <v>45887</v>
      </c>
      <c r="M2463" s="10">
        <f t="shared" si="388"/>
        <v>46539</v>
      </c>
      <c r="N2463" t="str">
        <f t="shared" si="381"/>
        <v>TNMP</v>
      </c>
      <c r="O2463" t="str">
        <f t="shared" si="382"/>
        <v>MED</v>
      </c>
      <c r="P2463" t="str">
        <f t="shared" si="383"/>
        <v>APG&amp;E</v>
      </c>
      <c r="Q2463">
        <f t="shared" si="384"/>
        <v>12</v>
      </c>
      <c r="R2463">
        <v>0</v>
      </c>
      <c r="S2463">
        <f>200</f>
        <v>200</v>
      </c>
      <c r="T2463" s="9">
        <f t="shared" si="389"/>
        <v>76.483723884685901</v>
      </c>
      <c r="U2463">
        <f>0</f>
        <v>0</v>
      </c>
      <c r="V2463" s="9">
        <f t="shared" si="385"/>
        <v>76.483723884685901</v>
      </c>
      <c r="W2463" s="9">
        <f>0</f>
        <v>0</v>
      </c>
      <c r="X2463" s="9">
        <f>0</f>
        <v>0</v>
      </c>
      <c r="Y2463" s="9">
        <f>0</f>
        <v>0</v>
      </c>
      <c r="Z2463" s="9">
        <f>0</f>
        <v>0</v>
      </c>
      <c r="AA2463">
        <f>10</f>
        <v>10</v>
      </c>
    </row>
    <row r="2464" spans="1:27" x14ac:dyDescent="0.55000000000000004">
      <c r="A2464" s="10">
        <v>46539</v>
      </c>
      <c r="B2464" t="s">
        <v>11</v>
      </c>
      <c r="C2464" t="s">
        <v>26</v>
      </c>
      <c r="D2464" t="s">
        <v>13</v>
      </c>
      <c r="E2464" t="s">
        <v>28</v>
      </c>
      <c r="F2464" t="s">
        <v>17</v>
      </c>
      <c r="G2464" t="s">
        <v>16</v>
      </c>
      <c r="H2464">
        <v>7.6292970429282603</v>
      </c>
      <c r="J2464">
        <f t="shared" si="386"/>
        <v>2463</v>
      </c>
      <c r="K2464" t="str">
        <f t="shared" si="380"/>
        <v>TNMPHouston LZ</v>
      </c>
      <c r="L2464" s="10">
        <f t="shared" si="387"/>
        <v>45887</v>
      </c>
      <c r="M2464" s="10">
        <f t="shared" si="388"/>
        <v>46539</v>
      </c>
      <c r="N2464" t="str">
        <f t="shared" si="381"/>
        <v>TNMP</v>
      </c>
      <c r="O2464" t="str">
        <f t="shared" si="382"/>
        <v>MED</v>
      </c>
      <c r="P2464" t="str">
        <f t="shared" si="383"/>
        <v>APG&amp;E</v>
      </c>
      <c r="Q2464">
        <f t="shared" si="384"/>
        <v>24</v>
      </c>
      <c r="R2464">
        <v>0</v>
      </c>
      <c r="S2464">
        <f>200</f>
        <v>200</v>
      </c>
      <c r="T2464" s="9">
        <f t="shared" si="389"/>
        <v>76.292970429282605</v>
      </c>
      <c r="U2464">
        <f>0</f>
        <v>0</v>
      </c>
      <c r="V2464" s="9">
        <f t="shared" si="385"/>
        <v>76.292970429282605</v>
      </c>
      <c r="W2464" s="9">
        <f>0</f>
        <v>0</v>
      </c>
      <c r="X2464" s="9">
        <f>0</f>
        <v>0</v>
      </c>
      <c r="Y2464" s="9">
        <f>0</f>
        <v>0</v>
      </c>
      <c r="Z2464" s="9">
        <f>0</f>
        <v>0</v>
      </c>
      <c r="AA2464">
        <f>10</f>
        <v>10</v>
      </c>
    </row>
    <row r="2465" spans="1:27" x14ac:dyDescent="0.55000000000000004">
      <c r="A2465" s="10">
        <v>46539</v>
      </c>
      <c r="B2465" t="s">
        <v>11</v>
      </c>
      <c r="C2465" t="s">
        <v>26</v>
      </c>
      <c r="D2465" t="s">
        <v>13</v>
      </c>
      <c r="E2465" t="s">
        <v>28</v>
      </c>
      <c r="F2465" t="s">
        <v>18</v>
      </c>
      <c r="G2465" t="s">
        <v>16</v>
      </c>
      <c r="H2465">
        <v>7.5732754757414797</v>
      </c>
      <c r="J2465">
        <f t="shared" si="386"/>
        <v>2464</v>
      </c>
      <c r="K2465" t="str">
        <f t="shared" si="380"/>
        <v>TNMPHouston LZ</v>
      </c>
      <c r="L2465" s="10">
        <f t="shared" si="387"/>
        <v>45887</v>
      </c>
      <c r="M2465" s="10">
        <f t="shared" si="388"/>
        <v>46539</v>
      </c>
      <c r="N2465" t="str">
        <f t="shared" si="381"/>
        <v>TNMP</v>
      </c>
      <c r="O2465" t="str">
        <f t="shared" si="382"/>
        <v>MED</v>
      </c>
      <c r="P2465" t="str">
        <f t="shared" si="383"/>
        <v>APG&amp;E</v>
      </c>
      <c r="Q2465">
        <f t="shared" si="384"/>
        <v>36</v>
      </c>
      <c r="R2465">
        <v>0</v>
      </c>
      <c r="S2465">
        <f>200</f>
        <v>200</v>
      </c>
      <c r="T2465" s="9">
        <f t="shared" si="389"/>
        <v>75.732754757414796</v>
      </c>
      <c r="U2465">
        <f>0</f>
        <v>0</v>
      </c>
      <c r="V2465" s="9">
        <f t="shared" si="385"/>
        <v>75.732754757414796</v>
      </c>
      <c r="W2465" s="9">
        <f>0</f>
        <v>0</v>
      </c>
      <c r="X2465" s="9">
        <f>0</f>
        <v>0</v>
      </c>
      <c r="Y2465" s="9">
        <f>0</f>
        <v>0</v>
      </c>
      <c r="Z2465" s="9">
        <f>0</f>
        <v>0</v>
      </c>
      <c r="AA2465">
        <f>10</f>
        <v>10</v>
      </c>
    </row>
    <row r="2466" spans="1:27" x14ac:dyDescent="0.55000000000000004">
      <c r="A2466" s="10">
        <v>46569</v>
      </c>
      <c r="B2466" t="s">
        <v>11</v>
      </c>
      <c r="C2466" t="s">
        <v>26</v>
      </c>
      <c r="D2466" t="s">
        <v>13</v>
      </c>
      <c r="E2466" t="s">
        <v>28</v>
      </c>
      <c r="F2466" t="s">
        <v>15</v>
      </c>
      <c r="G2466" t="s">
        <v>16</v>
      </c>
      <c r="H2466">
        <v>7.6398947009341596</v>
      </c>
      <c r="J2466">
        <f t="shared" si="386"/>
        <v>2465</v>
      </c>
      <c r="K2466" t="str">
        <f t="shared" si="380"/>
        <v>TNMPHouston LZ</v>
      </c>
      <c r="L2466" s="10">
        <f t="shared" si="387"/>
        <v>45887</v>
      </c>
      <c r="M2466" s="10">
        <f t="shared" si="388"/>
        <v>46569</v>
      </c>
      <c r="N2466" t="str">
        <f t="shared" si="381"/>
        <v>TNMP</v>
      </c>
      <c r="O2466" t="str">
        <f t="shared" si="382"/>
        <v>MED</v>
      </c>
      <c r="P2466" t="str">
        <f t="shared" si="383"/>
        <v>APG&amp;E</v>
      </c>
      <c r="Q2466">
        <f t="shared" si="384"/>
        <v>12</v>
      </c>
      <c r="R2466">
        <v>0</v>
      </c>
      <c r="S2466">
        <f>200</f>
        <v>200</v>
      </c>
      <c r="T2466" s="9">
        <f t="shared" si="389"/>
        <v>76.398947009341597</v>
      </c>
      <c r="U2466">
        <f>0</f>
        <v>0</v>
      </c>
      <c r="V2466" s="9">
        <f t="shared" si="385"/>
        <v>76.398947009341597</v>
      </c>
      <c r="W2466" s="9">
        <f>0</f>
        <v>0</v>
      </c>
      <c r="X2466" s="9">
        <f>0</f>
        <v>0</v>
      </c>
      <c r="Y2466" s="9">
        <f>0</f>
        <v>0</v>
      </c>
      <c r="Z2466" s="9">
        <f>0</f>
        <v>0</v>
      </c>
      <c r="AA2466">
        <f>10</f>
        <v>10</v>
      </c>
    </row>
    <row r="2467" spans="1:27" x14ac:dyDescent="0.55000000000000004">
      <c r="A2467" s="10">
        <v>46569</v>
      </c>
      <c r="B2467" t="s">
        <v>11</v>
      </c>
      <c r="C2467" t="s">
        <v>26</v>
      </c>
      <c r="D2467" t="s">
        <v>13</v>
      </c>
      <c r="E2467" t="s">
        <v>28</v>
      </c>
      <c r="F2467" t="s">
        <v>17</v>
      </c>
      <c r="G2467" t="s">
        <v>16</v>
      </c>
      <c r="H2467">
        <v>7.6242185155091597</v>
      </c>
      <c r="J2467">
        <f t="shared" si="386"/>
        <v>2466</v>
      </c>
      <c r="K2467" t="str">
        <f t="shared" si="380"/>
        <v>TNMPHouston LZ</v>
      </c>
      <c r="L2467" s="10">
        <f t="shared" si="387"/>
        <v>45887</v>
      </c>
      <c r="M2467" s="10">
        <f t="shared" si="388"/>
        <v>46569</v>
      </c>
      <c r="N2467" t="str">
        <f t="shared" si="381"/>
        <v>TNMP</v>
      </c>
      <c r="O2467" t="str">
        <f t="shared" si="382"/>
        <v>MED</v>
      </c>
      <c r="P2467" t="str">
        <f t="shared" si="383"/>
        <v>APG&amp;E</v>
      </c>
      <c r="Q2467">
        <f t="shared" si="384"/>
        <v>24</v>
      </c>
      <c r="R2467">
        <v>0</v>
      </c>
      <c r="S2467">
        <f>200</f>
        <v>200</v>
      </c>
      <c r="T2467" s="9">
        <f t="shared" si="389"/>
        <v>76.24218515509159</v>
      </c>
      <c r="U2467">
        <f>0</f>
        <v>0</v>
      </c>
      <c r="V2467" s="9">
        <f t="shared" si="385"/>
        <v>76.24218515509159</v>
      </c>
      <c r="W2467" s="9">
        <f>0</f>
        <v>0</v>
      </c>
      <c r="X2467" s="9">
        <f>0</f>
        <v>0</v>
      </c>
      <c r="Y2467" s="9">
        <f>0</f>
        <v>0</v>
      </c>
      <c r="Z2467" s="9">
        <f>0</f>
        <v>0</v>
      </c>
      <c r="AA2467">
        <f>10</f>
        <v>10</v>
      </c>
    </row>
    <row r="2468" spans="1:27" x14ac:dyDescent="0.55000000000000004">
      <c r="A2468" s="10">
        <v>46569</v>
      </c>
      <c r="B2468" t="s">
        <v>11</v>
      </c>
      <c r="C2468" t="s">
        <v>26</v>
      </c>
      <c r="D2468" t="s">
        <v>13</v>
      </c>
      <c r="E2468" t="s">
        <v>28</v>
      </c>
      <c r="F2468" t="s">
        <v>18</v>
      </c>
      <c r="G2468" t="s">
        <v>16</v>
      </c>
      <c r="H2468">
        <v>7.5696244337581504</v>
      </c>
      <c r="J2468">
        <f t="shared" si="386"/>
        <v>2467</v>
      </c>
      <c r="K2468" t="str">
        <f t="shared" si="380"/>
        <v>TNMPHouston LZ</v>
      </c>
      <c r="L2468" s="10">
        <f t="shared" si="387"/>
        <v>45887</v>
      </c>
      <c r="M2468" s="10">
        <f t="shared" si="388"/>
        <v>46569</v>
      </c>
      <c r="N2468" t="str">
        <f t="shared" si="381"/>
        <v>TNMP</v>
      </c>
      <c r="O2468" t="str">
        <f t="shared" si="382"/>
        <v>MED</v>
      </c>
      <c r="P2468" t="str">
        <f t="shared" si="383"/>
        <v>APG&amp;E</v>
      </c>
      <c r="Q2468">
        <f t="shared" si="384"/>
        <v>36</v>
      </c>
      <c r="R2468">
        <v>0</v>
      </c>
      <c r="S2468">
        <f>200</f>
        <v>200</v>
      </c>
      <c r="T2468" s="9">
        <f t="shared" si="389"/>
        <v>75.696244337581504</v>
      </c>
      <c r="U2468">
        <f>0</f>
        <v>0</v>
      </c>
      <c r="V2468" s="9">
        <f t="shared" si="385"/>
        <v>75.696244337581504</v>
      </c>
      <c r="W2468" s="9">
        <f>0</f>
        <v>0</v>
      </c>
      <c r="X2468" s="9">
        <f>0</f>
        <v>0</v>
      </c>
      <c r="Y2468" s="9">
        <f>0</f>
        <v>0</v>
      </c>
      <c r="Z2468" s="9">
        <f>0</f>
        <v>0</v>
      </c>
      <c r="AA2468">
        <f>10</f>
        <v>10</v>
      </c>
    </row>
    <row r="2469" spans="1:27" x14ac:dyDescent="0.55000000000000004">
      <c r="A2469" s="10">
        <v>46600</v>
      </c>
      <c r="B2469" t="s">
        <v>11</v>
      </c>
      <c r="C2469" t="s">
        <v>26</v>
      </c>
      <c r="D2469" t="s">
        <v>13</v>
      </c>
      <c r="E2469" t="s">
        <v>28</v>
      </c>
      <c r="F2469" t="s">
        <v>15</v>
      </c>
      <c r="G2469" t="s">
        <v>16</v>
      </c>
      <c r="H2469">
        <v>7.64238148863042</v>
      </c>
      <c r="J2469">
        <f t="shared" si="386"/>
        <v>2468</v>
      </c>
      <c r="K2469" t="str">
        <f t="shared" si="380"/>
        <v>TNMPHouston LZ</v>
      </c>
      <c r="L2469" s="10">
        <f t="shared" si="387"/>
        <v>45887</v>
      </c>
      <c r="M2469" s="10">
        <f t="shared" si="388"/>
        <v>46600</v>
      </c>
      <c r="N2469" t="str">
        <f t="shared" si="381"/>
        <v>TNMP</v>
      </c>
      <c r="O2469" t="str">
        <f t="shared" si="382"/>
        <v>MED</v>
      </c>
      <c r="P2469" t="str">
        <f t="shared" si="383"/>
        <v>APG&amp;E</v>
      </c>
      <c r="Q2469">
        <f t="shared" si="384"/>
        <v>12</v>
      </c>
      <c r="R2469">
        <v>0</v>
      </c>
      <c r="S2469">
        <f>200</f>
        <v>200</v>
      </c>
      <c r="T2469" s="9">
        <f t="shared" si="389"/>
        <v>76.4238148863042</v>
      </c>
      <c r="U2469">
        <f>0</f>
        <v>0</v>
      </c>
      <c r="V2469" s="9">
        <f t="shared" si="385"/>
        <v>76.4238148863042</v>
      </c>
      <c r="W2469" s="9">
        <f>0</f>
        <v>0</v>
      </c>
      <c r="X2469" s="9">
        <f>0</f>
        <v>0</v>
      </c>
      <c r="Y2469" s="9">
        <f>0</f>
        <v>0</v>
      </c>
      <c r="Z2469" s="9">
        <f>0</f>
        <v>0</v>
      </c>
      <c r="AA2469">
        <f>10</f>
        <v>10</v>
      </c>
    </row>
    <row r="2470" spans="1:27" x14ac:dyDescent="0.55000000000000004">
      <c r="A2470" s="10">
        <v>46600</v>
      </c>
      <c r="B2470" t="s">
        <v>11</v>
      </c>
      <c r="C2470" t="s">
        <v>26</v>
      </c>
      <c r="D2470" t="s">
        <v>13</v>
      </c>
      <c r="E2470" t="s">
        <v>28</v>
      </c>
      <c r="F2470" t="s">
        <v>17</v>
      </c>
      <c r="G2470" t="s">
        <v>16</v>
      </c>
      <c r="H2470">
        <v>7.6257160261803802</v>
      </c>
      <c r="J2470">
        <f t="shared" si="386"/>
        <v>2469</v>
      </c>
      <c r="K2470" t="str">
        <f t="shared" si="380"/>
        <v>TNMPHouston LZ</v>
      </c>
      <c r="L2470" s="10">
        <f t="shared" si="387"/>
        <v>45887</v>
      </c>
      <c r="M2470" s="10">
        <f t="shared" si="388"/>
        <v>46600</v>
      </c>
      <c r="N2470" t="str">
        <f t="shared" si="381"/>
        <v>TNMP</v>
      </c>
      <c r="O2470" t="str">
        <f t="shared" si="382"/>
        <v>MED</v>
      </c>
      <c r="P2470" t="str">
        <f t="shared" si="383"/>
        <v>APG&amp;E</v>
      </c>
      <c r="Q2470">
        <f t="shared" si="384"/>
        <v>24</v>
      </c>
      <c r="R2470">
        <v>0</v>
      </c>
      <c r="S2470">
        <f>200</f>
        <v>200</v>
      </c>
      <c r="T2470" s="9">
        <f t="shared" si="389"/>
        <v>76.257160261803804</v>
      </c>
      <c r="U2470">
        <f>0</f>
        <v>0</v>
      </c>
      <c r="V2470" s="9">
        <f t="shared" si="385"/>
        <v>76.257160261803804</v>
      </c>
      <c r="W2470" s="9">
        <f>0</f>
        <v>0</v>
      </c>
      <c r="X2470" s="9">
        <f>0</f>
        <v>0</v>
      </c>
      <c r="Y2470" s="9">
        <f>0</f>
        <v>0</v>
      </c>
      <c r="Z2470" s="9">
        <f>0</f>
        <v>0</v>
      </c>
      <c r="AA2470">
        <f>10</f>
        <v>10</v>
      </c>
    </row>
    <row r="2471" spans="1:27" x14ac:dyDescent="0.55000000000000004">
      <c r="A2471" s="10">
        <v>46600</v>
      </c>
      <c r="B2471" t="s">
        <v>11</v>
      </c>
      <c r="C2471" t="s">
        <v>26</v>
      </c>
      <c r="D2471" t="s">
        <v>13</v>
      </c>
      <c r="E2471" t="s">
        <v>28</v>
      </c>
      <c r="F2471" t="s">
        <v>18</v>
      </c>
      <c r="G2471" t="s">
        <v>16</v>
      </c>
      <c r="H2471">
        <v>7.5672120284520297</v>
      </c>
      <c r="J2471">
        <f t="shared" si="386"/>
        <v>2470</v>
      </c>
      <c r="K2471" t="str">
        <f t="shared" si="380"/>
        <v>TNMPHouston LZ</v>
      </c>
      <c r="L2471" s="10">
        <f t="shared" si="387"/>
        <v>45887</v>
      </c>
      <c r="M2471" s="10">
        <f t="shared" si="388"/>
        <v>46600</v>
      </c>
      <c r="N2471" t="str">
        <f t="shared" si="381"/>
        <v>TNMP</v>
      </c>
      <c r="O2471" t="str">
        <f t="shared" si="382"/>
        <v>MED</v>
      </c>
      <c r="P2471" t="str">
        <f t="shared" si="383"/>
        <v>APG&amp;E</v>
      </c>
      <c r="Q2471">
        <f t="shared" si="384"/>
        <v>36</v>
      </c>
      <c r="R2471">
        <v>0</v>
      </c>
      <c r="S2471">
        <f>200</f>
        <v>200</v>
      </c>
      <c r="T2471" s="9">
        <f t="shared" si="389"/>
        <v>75.672120284520304</v>
      </c>
      <c r="U2471">
        <f>0</f>
        <v>0</v>
      </c>
      <c r="V2471" s="9">
        <f t="shared" si="385"/>
        <v>75.672120284520304</v>
      </c>
      <c r="W2471" s="9">
        <f>0</f>
        <v>0</v>
      </c>
      <c r="X2471" s="9">
        <f>0</f>
        <v>0</v>
      </c>
      <c r="Y2471" s="9">
        <f>0</f>
        <v>0</v>
      </c>
      <c r="Z2471" s="9">
        <f>0</f>
        <v>0</v>
      </c>
      <c r="AA2471">
        <f>10</f>
        <v>10</v>
      </c>
    </row>
    <row r="2472" spans="1:27" x14ac:dyDescent="0.55000000000000004">
      <c r="A2472" s="10">
        <v>45870</v>
      </c>
      <c r="B2472" t="s">
        <v>11</v>
      </c>
      <c r="C2472" t="s">
        <v>26</v>
      </c>
      <c r="D2472" t="s">
        <v>22</v>
      </c>
      <c r="E2472" t="s">
        <v>28</v>
      </c>
      <c r="F2472" t="s">
        <v>15</v>
      </c>
      <c r="G2472" t="s">
        <v>16</v>
      </c>
      <c r="H2472">
        <v>6.5461876645539396</v>
      </c>
      <c r="J2472">
        <f t="shared" si="386"/>
        <v>2471</v>
      </c>
      <c r="K2472" t="str">
        <f t="shared" si="380"/>
        <v>TNMPNorth LZ</v>
      </c>
      <c r="L2472" s="10">
        <f t="shared" si="387"/>
        <v>45887</v>
      </c>
      <c r="M2472" s="10">
        <f t="shared" si="388"/>
        <v>45870</v>
      </c>
      <c r="N2472" t="str">
        <f t="shared" si="381"/>
        <v>NA</v>
      </c>
      <c r="O2472" t="str">
        <f t="shared" si="382"/>
        <v>MED</v>
      </c>
      <c r="P2472" t="str">
        <f t="shared" si="383"/>
        <v>APG&amp;E</v>
      </c>
      <c r="Q2472">
        <f t="shared" si="384"/>
        <v>12</v>
      </c>
      <c r="R2472">
        <v>0</v>
      </c>
      <c r="S2472">
        <f>200</f>
        <v>200</v>
      </c>
      <c r="T2472" s="9">
        <f t="shared" si="389"/>
        <v>65.461876645539391</v>
      </c>
      <c r="U2472">
        <f>0</f>
        <v>0</v>
      </c>
      <c r="V2472" s="9">
        <f t="shared" si="385"/>
        <v>65.461876645539391</v>
      </c>
      <c r="W2472" s="9">
        <f>0</f>
        <v>0</v>
      </c>
      <c r="X2472" s="9">
        <f>0</f>
        <v>0</v>
      </c>
      <c r="Y2472" s="9">
        <f>0</f>
        <v>0</v>
      </c>
      <c r="Z2472" s="9">
        <f>0</f>
        <v>0</v>
      </c>
      <c r="AA2472">
        <f>10</f>
        <v>10</v>
      </c>
    </row>
    <row r="2473" spans="1:27" x14ac:dyDescent="0.55000000000000004">
      <c r="A2473" s="10">
        <v>45870</v>
      </c>
      <c r="B2473" t="s">
        <v>11</v>
      </c>
      <c r="C2473" t="s">
        <v>26</v>
      </c>
      <c r="D2473" t="s">
        <v>22</v>
      </c>
      <c r="E2473" t="s">
        <v>28</v>
      </c>
      <c r="F2473" t="s">
        <v>17</v>
      </c>
      <c r="G2473" t="s">
        <v>16</v>
      </c>
      <c r="H2473">
        <v>6.9432429220608496</v>
      </c>
      <c r="J2473">
        <f t="shared" si="386"/>
        <v>2472</v>
      </c>
      <c r="K2473" t="str">
        <f t="shared" si="380"/>
        <v>TNMPNorth LZ</v>
      </c>
      <c r="L2473" s="10">
        <f t="shared" si="387"/>
        <v>45887</v>
      </c>
      <c r="M2473" s="10">
        <f t="shared" si="388"/>
        <v>45870</v>
      </c>
      <c r="N2473" t="str">
        <f t="shared" si="381"/>
        <v>NA</v>
      </c>
      <c r="O2473" t="str">
        <f t="shared" si="382"/>
        <v>MED</v>
      </c>
      <c r="P2473" t="str">
        <f t="shared" si="383"/>
        <v>APG&amp;E</v>
      </c>
      <c r="Q2473">
        <f t="shared" si="384"/>
        <v>24</v>
      </c>
      <c r="R2473">
        <v>0</v>
      </c>
      <c r="S2473">
        <f>200</f>
        <v>200</v>
      </c>
      <c r="T2473" s="9">
        <f t="shared" si="389"/>
        <v>69.432429220608498</v>
      </c>
      <c r="U2473">
        <f>0</f>
        <v>0</v>
      </c>
      <c r="V2473" s="9">
        <f t="shared" si="385"/>
        <v>69.432429220608498</v>
      </c>
      <c r="W2473" s="9">
        <f>0</f>
        <v>0</v>
      </c>
      <c r="X2473" s="9">
        <f>0</f>
        <v>0</v>
      </c>
      <c r="Y2473" s="9">
        <f>0</f>
        <v>0</v>
      </c>
      <c r="Z2473" s="9">
        <f>0</f>
        <v>0</v>
      </c>
      <c r="AA2473">
        <f>10</f>
        <v>10</v>
      </c>
    </row>
    <row r="2474" spans="1:27" x14ac:dyDescent="0.55000000000000004">
      <c r="A2474" s="10">
        <v>45870</v>
      </c>
      <c r="B2474" t="s">
        <v>11</v>
      </c>
      <c r="C2474" t="s">
        <v>26</v>
      </c>
      <c r="D2474" t="s">
        <v>22</v>
      </c>
      <c r="E2474" t="s">
        <v>28</v>
      </c>
      <c r="F2474" t="s">
        <v>18</v>
      </c>
      <c r="G2474" t="s">
        <v>16</v>
      </c>
      <c r="H2474">
        <v>7.0248069529694801</v>
      </c>
      <c r="J2474">
        <f t="shared" si="386"/>
        <v>2473</v>
      </c>
      <c r="K2474" t="str">
        <f t="shared" si="380"/>
        <v>TNMPNorth LZ</v>
      </c>
      <c r="L2474" s="10">
        <f t="shared" si="387"/>
        <v>45887</v>
      </c>
      <c r="M2474" s="10">
        <f t="shared" si="388"/>
        <v>45870</v>
      </c>
      <c r="N2474" t="str">
        <f t="shared" si="381"/>
        <v>NA</v>
      </c>
      <c r="O2474" t="str">
        <f t="shared" si="382"/>
        <v>MED</v>
      </c>
      <c r="P2474" t="str">
        <f t="shared" si="383"/>
        <v>APG&amp;E</v>
      </c>
      <c r="Q2474">
        <f t="shared" si="384"/>
        <v>36</v>
      </c>
      <c r="R2474">
        <v>0</v>
      </c>
      <c r="S2474">
        <f>200</f>
        <v>200</v>
      </c>
      <c r="T2474" s="9">
        <f t="shared" si="389"/>
        <v>70.248069529694803</v>
      </c>
      <c r="U2474">
        <f>0</f>
        <v>0</v>
      </c>
      <c r="V2474" s="9">
        <f t="shared" si="385"/>
        <v>70.248069529694803</v>
      </c>
      <c r="W2474" s="9">
        <f>0</f>
        <v>0</v>
      </c>
      <c r="X2474" s="9">
        <f>0</f>
        <v>0</v>
      </c>
      <c r="Y2474" s="9">
        <f>0</f>
        <v>0</v>
      </c>
      <c r="Z2474" s="9">
        <f>0</f>
        <v>0</v>
      </c>
      <c r="AA2474">
        <f>10</f>
        <v>10</v>
      </c>
    </row>
    <row r="2475" spans="1:27" x14ac:dyDescent="0.55000000000000004">
      <c r="A2475" s="10">
        <v>45870</v>
      </c>
      <c r="B2475" t="s">
        <v>11</v>
      </c>
      <c r="C2475" t="s">
        <v>26</v>
      </c>
      <c r="D2475" t="s">
        <v>22</v>
      </c>
      <c r="E2475" t="s">
        <v>28</v>
      </c>
      <c r="F2475" t="s">
        <v>29</v>
      </c>
      <c r="G2475" t="s">
        <v>16</v>
      </c>
      <c r="H2475">
        <v>7.1157647888747002</v>
      </c>
      <c r="J2475">
        <f t="shared" si="386"/>
        <v>2474</v>
      </c>
      <c r="K2475" t="str">
        <f t="shared" si="380"/>
        <v>TNMPNorth LZ</v>
      </c>
      <c r="L2475" s="10">
        <f t="shared" si="387"/>
        <v>45887</v>
      </c>
      <c r="M2475" s="10">
        <f t="shared" si="388"/>
        <v>45870</v>
      </c>
      <c r="N2475" t="str">
        <f t="shared" si="381"/>
        <v>NA</v>
      </c>
      <c r="O2475" t="str">
        <f t="shared" si="382"/>
        <v>MED</v>
      </c>
      <c r="P2475" t="str">
        <f t="shared" si="383"/>
        <v>APG&amp;E</v>
      </c>
      <c r="Q2475">
        <f t="shared" si="384"/>
        <v>48</v>
      </c>
      <c r="R2475">
        <v>0</v>
      </c>
      <c r="S2475">
        <f>200</f>
        <v>200</v>
      </c>
      <c r="T2475" s="9">
        <f t="shared" si="389"/>
        <v>71.157647888747007</v>
      </c>
      <c r="U2475">
        <f>0</f>
        <v>0</v>
      </c>
      <c r="V2475" s="9">
        <f t="shared" si="385"/>
        <v>71.157647888747007</v>
      </c>
      <c r="W2475" s="9">
        <f>0</f>
        <v>0</v>
      </c>
      <c r="X2475" s="9">
        <f>0</f>
        <v>0</v>
      </c>
      <c r="Y2475" s="9">
        <f>0</f>
        <v>0</v>
      </c>
      <c r="Z2475" s="9">
        <f>0</f>
        <v>0</v>
      </c>
      <c r="AA2475">
        <f>10</f>
        <v>10</v>
      </c>
    </row>
    <row r="2476" spans="1:27" x14ac:dyDescent="0.55000000000000004">
      <c r="A2476" s="10">
        <v>45870</v>
      </c>
      <c r="B2476" t="s">
        <v>11</v>
      </c>
      <c r="C2476" t="s">
        <v>26</v>
      </c>
      <c r="D2476" t="s">
        <v>22</v>
      </c>
      <c r="E2476" t="s">
        <v>28</v>
      </c>
      <c r="F2476" t="s">
        <v>30</v>
      </c>
      <c r="G2476" t="s">
        <v>16</v>
      </c>
      <c r="H2476">
        <v>7.1612757029160496</v>
      </c>
      <c r="J2476">
        <f t="shared" si="386"/>
        <v>2475</v>
      </c>
      <c r="K2476" t="str">
        <f t="shared" si="380"/>
        <v>TNMPNorth LZ</v>
      </c>
      <c r="L2476" s="10">
        <f t="shared" si="387"/>
        <v>45887</v>
      </c>
      <c r="M2476" s="10">
        <f t="shared" si="388"/>
        <v>45870</v>
      </c>
      <c r="N2476" t="str">
        <f t="shared" si="381"/>
        <v>NA</v>
      </c>
      <c r="O2476" t="str">
        <f t="shared" si="382"/>
        <v>MED</v>
      </c>
      <c r="P2476" t="str">
        <f t="shared" si="383"/>
        <v>APG&amp;E</v>
      </c>
      <c r="Q2476">
        <f t="shared" si="384"/>
        <v>60</v>
      </c>
      <c r="R2476">
        <v>0</v>
      </c>
      <c r="S2476">
        <f>200</f>
        <v>200</v>
      </c>
      <c r="T2476" s="9">
        <f t="shared" si="389"/>
        <v>71.612757029160491</v>
      </c>
      <c r="U2476">
        <f>0</f>
        <v>0</v>
      </c>
      <c r="V2476" s="9">
        <f t="shared" si="385"/>
        <v>71.612757029160491</v>
      </c>
      <c r="W2476" s="9">
        <f>0</f>
        <v>0</v>
      </c>
      <c r="X2476" s="9">
        <f>0</f>
        <v>0</v>
      </c>
      <c r="Y2476" s="9">
        <f>0</f>
        <v>0</v>
      </c>
      <c r="Z2476" s="9">
        <f>0</f>
        <v>0</v>
      </c>
      <c r="AA2476">
        <f>10</f>
        <v>10</v>
      </c>
    </row>
    <row r="2477" spans="1:27" x14ac:dyDescent="0.55000000000000004">
      <c r="A2477" s="10">
        <v>45901</v>
      </c>
      <c r="B2477" t="s">
        <v>11</v>
      </c>
      <c r="C2477" t="s">
        <v>26</v>
      </c>
      <c r="D2477" t="s">
        <v>22</v>
      </c>
      <c r="E2477" t="s">
        <v>28</v>
      </c>
      <c r="F2477" t="s">
        <v>15</v>
      </c>
      <c r="G2477" t="s">
        <v>16</v>
      </c>
      <c r="H2477">
        <v>6.9635558150971804</v>
      </c>
      <c r="J2477">
        <f t="shared" si="386"/>
        <v>2476</v>
      </c>
      <c r="K2477" t="str">
        <f t="shared" si="380"/>
        <v>TNMPNorth LZ</v>
      </c>
      <c r="L2477" s="10">
        <f t="shared" si="387"/>
        <v>45887</v>
      </c>
      <c r="M2477" s="10">
        <f t="shared" si="388"/>
        <v>45901</v>
      </c>
      <c r="N2477" t="str">
        <f t="shared" si="381"/>
        <v>NA</v>
      </c>
      <c r="O2477" t="str">
        <f t="shared" si="382"/>
        <v>MED</v>
      </c>
      <c r="P2477" t="str">
        <f t="shared" si="383"/>
        <v>APG&amp;E</v>
      </c>
      <c r="Q2477">
        <f t="shared" si="384"/>
        <v>12</v>
      </c>
      <c r="R2477">
        <v>0</v>
      </c>
      <c r="S2477">
        <f>200</f>
        <v>200</v>
      </c>
      <c r="T2477" s="9">
        <f t="shared" si="389"/>
        <v>69.635558150971804</v>
      </c>
      <c r="U2477">
        <f>0</f>
        <v>0</v>
      </c>
      <c r="V2477" s="9">
        <f t="shared" si="385"/>
        <v>69.635558150971804</v>
      </c>
      <c r="W2477" s="9">
        <f>0</f>
        <v>0</v>
      </c>
      <c r="X2477" s="9">
        <f>0</f>
        <v>0</v>
      </c>
      <c r="Y2477" s="9">
        <f>0</f>
        <v>0</v>
      </c>
      <c r="Z2477" s="9">
        <f>0</f>
        <v>0</v>
      </c>
      <c r="AA2477">
        <f>10</f>
        <v>10</v>
      </c>
    </row>
    <row r="2478" spans="1:27" x14ac:dyDescent="0.55000000000000004">
      <c r="A2478" s="10">
        <v>45901</v>
      </c>
      <c r="B2478" t="s">
        <v>11</v>
      </c>
      <c r="C2478" t="s">
        <v>26</v>
      </c>
      <c r="D2478" t="s">
        <v>22</v>
      </c>
      <c r="E2478" t="s">
        <v>28</v>
      </c>
      <c r="F2478" t="s">
        <v>17</v>
      </c>
      <c r="G2478" t="s">
        <v>16</v>
      </c>
      <c r="H2478">
        <v>7.14651162152885</v>
      </c>
      <c r="J2478">
        <f t="shared" si="386"/>
        <v>2477</v>
      </c>
      <c r="K2478" t="str">
        <f t="shared" si="380"/>
        <v>TNMPNorth LZ</v>
      </c>
      <c r="L2478" s="10">
        <f t="shared" si="387"/>
        <v>45887</v>
      </c>
      <c r="M2478" s="10">
        <f t="shared" si="388"/>
        <v>45901</v>
      </c>
      <c r="N2478" t="str">
        <f t="shared" si="381"/>
        <v>NA</v>
      </c>
      <c r="O2478" t="str">
        <f t="shared" si="382"/>
        <v>MED</v>
      </c>
      <c r="P2478" t="str">
        <f t="shared" si="383"/>
        <v>APG&amp;E</v>
      </c>
      <c r="Q2478">
        <f t="shared" si="384"/>
        <v>24</v>
      </c>
      <c r="R2478">
        <v>0</v>
      </c>
      <c r="S2478">
        <f>200</f>
        <v>200</v>
      </c>
      <c r="T2478" s="9">
        <f t="shared" si="389"/>
        <v>71.465116215288504</v>
      </c>
      <c r="U2478">
        <f>0</f>
        <v>0</v>
      </c>
      <c r="V2478" s="9">
        <f t="shared" si="385"/>
        <v>71.465116215288504</v>
      </c>
      <c r="W2478" s="9">
        <f>0</f>
        <v>0</v>
      </c>
      <c r="X2478" s="9">
        <f>0</f>
        <v>0</v>
      </c>
      <c r="Y2478" s="9">
        <f>0</f>
        <v>0</v>
      </c>
      <c r="Z2478" s="9">
        <f>0</f>
        <v>0</v>
      </c>
      <c r="AA2478">
        <f>10</f>
        <v>10</v>
      </c>
    </row>
    <row r="2479" spans="1:27" x14ac:dyDescent="0.55000000000000004">
      <c r="A2479" s="10">
        <v>45901</v>
      </c>
      <c r="B2479" t="s">
        <v>11</v>
      </c>
      <c r="C2479" t="s">
        <v>26</v>
      </c>
      <c r="D2479" t="s">
        <v>22</v>
      </c>
      <c r="E2479" t="s">
        <v>28</v>
      </c>
      <c r="F2479" t="s">
        <v>18</v>
      </c>
      <c r="G2479" t="s">
        <v>16</v>
      </c>
      <c r="H2479">
        <v>7.1473857445310101</v>
      </c>
      <c r="J2479">
        <f t="shared" si="386"/>
        <v>2478</v>
      </c>
      <c r="K2479" t="str">
        <f t="shared" si="380"/>
        <v>TNMPNorth LZ</v>
      </c>
      <c r="L2479" s="10">
        <f t="shared" si="387"/>
        <v>45887</v>
      </c>
      <c r="M2479" s="10">
        <f t="shared" si="388"/>
        <v>45901</v>
      </c>
      <c r="N2479" t="str">
        <f t="shared" si="381"/>
        <v>NA</v>
      </c>
      <c r="O2479" t="str">
        <f t="shared" si="382"/>
        <v>MED</v>
      </c>
      <c r="P2479" t="str">
        <f t="shared" si="383"/>
        <v>APG&amp;E</v>
      </c>
      <c r="Q2479">
        <f t="shared" si="384"/>
        <v>36</v>
      </c>
      <c r="R2479">
        <v>0</v>
      </c>
      <c r="S2479">
        <f>200</f>
        <v>200</v>
      </c>
      <c r="T2479" s="9">
        <f t="shared" si="389"/>
        <v>71.473857445310102</v>
      </c>
      <c r="U2479">
        <f>0</f>
        <v>0</v>
      </c>
      <c r="V2479" s="9">
        <f t="shared" si="385"/>
        <v>71.473857445310102</v>
      </c>
      <c r="W2479" s="9">
        <f>0</f>
        <v>0</v>
      </c>
      <c r="X2479" s="9">
        <f>0</f>
        <v>0</v>
      </c>
      <c r="Y2479" s="9">
        <f>0</f>
        <v>0</v>
      </c>
      <c r="Z2479" s="9">
        <f>0</f>
        <v>0</v>
      </c>
      <c r="AA2479">
        <f>10</f>
        <v>10</v>
      </c>
    </row>
    <row r="2480" spans="1:27" x14ac:dyDescent="0.55000000000000004">
      <c r="A2480" s="10">
        <v>45901</v>
      </c>
      <c r="B2480" t="s">
        <v>11</v>
      </c>
      <c r="C2480" t="s">
        <v>26</v>
      </c>
      <c r="D2480" t="s">
        <v>22</v>
      </c>
      <c r="E2480" t="s">
        <v>28</v>
      </c>
      <c r="F2480" t="s">
        <v>29</v>
      </c>
      <c r="G2480" t="s">
        <v>16</v>
      </c>
      <c r="H2480">
        <v>7.2066097546733801</v>
      </c>
      <c r="J2480">
        <f t="shared" si="386"/>
        <v>2479</v>
      </c>
      <c r="K2480" t="str">
        <f t="shared" si="380"/>
        <v>TNMPNorth LZ</v>
      </c>
      <c r="L2480" s="10">
        <f t="shared" si="387"/>
        <v>45887</v>
      </c>
      <c r="M2480" s="10">
        <f t="shared" si="388"/>
        <v>45901</v>
      </c>
      <c r="N2480" t="str">
        <f t="shared" si="381"/>
        <v>NA</v>
      </c>
      <c r="O2480" t="str">
        <f t="shared" si="382"/>
        <v>MED</v>
      </c>
      <c r="P2480" t="str">
        <f t="shared" si="383"/>
        <v>APG&amp;E</v>
      </c>
      <c r="Q2480">
        <f t="shared" si="384"/>
        <v>48</v>
      </c>
      <c r="R2480">
        <v>0</v>
      </c>
      <c r="S2480">
        <f>200</f>
        <v>200</v>
      </c>
      <c r="T2480" s="9">
        <f t="shared" si="389"/>
        <v>72.066097546733801</v>
      </c>
      <c r="U2480">
        <f>0</f>
        <v>0</v>
      </c>
      <c r="V2480" s="9">
        <f t="shared" si="385"/>
        <v>72.066097546733801</v>
      </c>
      <c r="W2480" s="9">
        <f>0</f>
        <v>0</v>
      </c>
      <c r="X2480" s="9">
        <f>0</f>
        <v>0</v>
      </c>
      <c r="Y2480" s="9">
        <f>0</f>
        <v>0</v>
      </c>
      <c r="Z2480" s="9">
        <f>0</f>
        <v>0</v>
      </c>
      <c r="AA2480">
        <f>10</f>
        <v>10</v>
      </c>
    </row>
    <row r="2481" spans="1:27" x14ac:dyDescent="0.55000000000000004">
      <c r="A2481" s="10">
        <v>45901</v>
      </c>
      <c r="B2481" t="s">
        <v>11</v>
      </c>
      <c r="C2481" t="s">
        <v>26</v>
      </c>
      <c r="D2481" t="s">
        <v>22</v>
      </c>
      <c r="E2481" t="s">
        <v>28</v>
      </c>
      <c r="F2481" t="s">
        <v>30</v>
      </c>
      <c r="G2481" t="s">
        <v>16</v>
      </c>
      <c r="H2481">
        <v>7.2289543904764804</v>
      </c>
      <c r="J2481">
        <f t="shared" si="386"/>
        <v>2480</v>
      </c>
      <c r="K2481" t="str">
        <f t="shared" si="380"/>
        <v>TNMPNorth LZ</v>
      </c>
      <c r="L2481" s="10">
        <f t="shared" si="387"/>
        <v>45887</v>
      </c>
      <c r="M2481" s="10">
        <f t="shared" si="388"/>
        <v>45901</v>
      </c>
      <c r="N2481" t="str">
        <f t="shared" si="381"/>
        <v>NA</v>
      </c>
      <c r="O2481" t="str">
        <f t="shared" si="382"/>
        <v>MED</v>
      </c>
      <c r="P2481" t="str">
        <f t="shared" si="383"/>
        <v>APG&amp;E</v>
      </c>
      <c r="Q2481">
        <f t="shared" si="384"/>
        <v>60</v>
      </c>
      <c r="R2481">
        <v>0</v>
      </c>
      <c r="S2481">
        <f>200</f>
        <v>200</v>
      </c>
      <c r="T2481" s="9">
        <f t="shared" si="389"/>
        <v>72.289543904764798</v>
      </c>
      <c r="U2481">
        <f>0</f>
        <v>0</v>
      </c>
      <c r="V2481" s="9">
        <f t="shared" si="385"/>
        <v>72.289543904764798</v>
      </c>
      <c r="W2481" s="9">
        <f>0</f>
        <v>0</v>
      </c>
      <c r="X2481" s="9">
        <f>0</f>
        <v>0</v>
      </c>
      <c r="Y2481" s="9">
        <f>0</f>
        <v>0</v>
      </c>
      <c r="Z2481" s="9">
        <f>0</f>
        <v>0</v>
      </c>
      <c r="AA2481">
        <f>10</f>
        <v>10</v>
      </c>
    </row>
    <row r="2482" spans="1:27" x14ac:dyDescent="0.55000000000000004">
      <c r="A2482" s="10">
        <v>45931</v>
      </c>
      <c r="B2482" t="s">
        <v>11</v>
      </c>
      <c r="C2482" t="s">
        <v>26</v>
      </c>
      <c r="D2482" t="s">
        <v>22</v>
      </c>
      <c r="E2482" t="s">
        <v>28</v>
      </c>
      <c r="F2482" t="s">
        <v>15</v>
      </c>
      <c r="G2482" t="s">
        <v>16</v>
      </c>
      <c r="H2482">
        <v>7.1076637306031003</v>
      </c>
      <c r="J2482">
        <f t="shared" si="386"/>
        <v>2481</v>
      </c>
      <c r="K2482" t="str">
        <f t="shared" si="380"/>
        <v>TNMPNorth LZ</v>
      </c>
      <c r="L2482" s="10">
        <f t="shared" si="387"/>
        <v>45887</v>
      </c>
      <c r="M2482" s="10">
        <f t="shared" si="388"/>
        <v>45931</v>
      </c>
      <c r="N2482" t="str">
        <f t="shared" si="381"/>
        <v>NA</v>
      </c>
      <c r="O2482" t="str">
        <f t="shared" si="382"/>
        <v>MED</v>
      </c>
      <c r="P2482" t="str">
        <f t="shared" si="383"/>
        <v>APG&amp;E</v>
      </c>
      <c r="Q2482">
        <f t="shared" si="384"/>
        <v>12</v>
      </c>
      <c r="R2482">
        <v>0</v>
      </c>
      <c r="S2482">
        <f>200</f>
        <v>200</v>
      </c>
      <c r="T2482" s="9">
        <f t="shared" si="389"/>
        <v>71.076637306031003</v>
      </c>
      <c r="U2482">
        <f>0</f>
        <v>0</v>
      </c>
      <c r="V2482" s="9">
        <f t="shared" si="385"/>
        <v>71.076637306031003</v>
      </c>
      <c r="W2482" s="9">
        <f>0</f>
        <v>0</v>
      </c>
      <c r="X2482" s="9">
        <f>0</f>
        <v>0</v>
      </c>
      <c r="Y2482" s="9">
        <f>0</f>
        <v>0</v>
      </c>
      <c r="Z2482" s="9">
        <f>0</f>
        <v>0</v>
      </c>
      <c r="AA2482">
        <f>10</f>
        <v>10</v>
      </c>
    </row>
    <row r="2483" spans="1:27" x14ac:dyDescent="0.55000000000000004">
      <c r="A2483" s="10">
        <v>45931</v>
      </c>
      <c r="B2483" t="s">
        <v>11</v>
      </c>
      <c r="C2483" t="s">
        <v>26</v>
      </c>
      <c r="D2483" t="s">
        <v>22</v>
      </c>
      <c r="E2483" t="s">
        <v>28</v>
      </c>
      <c r="F2483" t="s">
        <v>17</v>
      </c>
      <c r="G2483" t="s">
        <v>16</v>
      </c>
      <c r="H2483">
        <v>7.2201129549467904</v>
      </c>
      <c r="J2483">
        <f t="shared" si="386"/>
        <v>2482</v>
      </c>
      <c r="K2483" t="str">
        <f t="shared" si="380"/>
        <v>TNMPNorth LZ</v>
      </c>
      <c r="L2483" s="10">
        <f t="shared" si="387"/>
        <v>45887</v>
      </c>
      <c r="M2483" s="10">
        <f t="shared" si="388"/>
        <v>45931</v>
      </c>
      <c r="N2483" t="str">
        <f t="shared" si="381"/>
        <v>NA</v>
      </c>
      <c r="O2483" t="str">
        <f t="shared" si="382"/>
        <v>MED</v>
      </c>
      <c r="P2483" t="str">
        <f t="shared" si="383"/>
        <v>APG&amp;E</v>
      </c>
      <c r="Q2483">
        <f t="shared" si="384"/>
        <v>24</v>
      </c>
      <c r="R2483">
        <v>0</v>
      </c>
      <c r="S2483">
        <f>200</f>
        <v>200</v>
      </c>
      <c r="T2483" s="9">
        <f t="shared" si="389"/>
        <v>72.201129549467908</v>
      </c>
      <c r="U2483">
        <f>0</f>
        <v>0</v>
      </c>
      <c r="V2483" s="9">
        <f t="shared" si="385"/>
        <v>72.201129549467908</v>
      </c>
      <c r="W2483" s="9">
        <f>0</f>
        <v>0</v>
      </c>
      <c r="X2483" s="9">
        <f>0</f>
        <v>0</v>
      </c>
      <c r="Y2483" s="9">
        <f>0</f>
        <v>0</v>
      </c>
      <c r="Z2483" s="9">
        <f>0</f>
        <v>0</v>
      </c>
      <c r="AA2483">
        <f>10</f>
        <v>10</v>
      </c>
    </row>
    <row r="2484" spans="1:27" x14ac:dyDescent="0.55000000000000004">
      <c r="A2484" s="10">
        <v>45931</v>
      </c>
      <c r="B2484" t="s">
        <v>11</v>
      </c>
      <c r="C2484" t="s">
        <v>26</v>
      </c>
      <c r="D2484" t="s">
        <v>22</v>
      </c>
      <c r="E2484" t="s">
        <v>28</v>
      </c>
      <c r="F2484" t="s">
        <v>18</v>
      </c>
      <c r="G2484" t="s">
        <v>16</v>
      </c>
      <c r="H2484">
        <v>7.1889625640456396</v>
      </c>
      <c r="J2484">
        <f t="shared" si="386"/>
        <v>2483</v>
      </c>
      <c r="K2484" t="str">
        <f t="shared" si="380"/>
        <v>TNMPNorth LZ</v>
      </c>
      <c r="L2484" s="10">
        <f t="shared" si="387"/>
        <v>45887</v>
      </c>
      <c r="M2484" s="10">
        <f t="shared" si="388"/>
        <v>45931</v>
      </c>
      <c r="N2484" t="str">
        <f t="shared" si="381"/>
        <v>NA</v>
      </c>
      <c r="O2484" t="str">
        <f t="shared" si="382"/>
        <v>MED</v>
      </c>
      <c r="P2484" t="str">
        <f t="shared" si="383"/>
        <v>APG&amp;E</v>
      </c>
      <c r="Q2484">
        <f t="shared" si="384"/>
        <v>36</v>
      </c>
      <c r="R2484">
        <v>0</v>
      </c>
      <c r="S2484">
        <f>200</f>
        <v>200</v>
      </c>
      <c r="T2484" s="9">
        <f t="shared" si="389"/>
        <v>71.889625640456401</v>
      </c>
      <c r="U2484">
        <f>0</f>
        <v>0</v>
      </c>
      <c r="V2484" s="9">
        <f t="shared" si="385"/>
        <v>71.889625640456401</v>
      </c>
      <c r="W2484" s="9">
        <f>0</f>
        <v>0</v>
      </c>
      <c r="X2484" s="9">
        <f>0</f>
        <v>0</v>
      </c>
      <c r="Y2484" s="9">
        <f>0</f>
        <v>0</v>
      </c>
      <c r="Z2484" s="9">
        <f>0</f>
        <v>0</v>
      </c>
      <c r="AA2484">
        <f>10</f>
        <v>10</v>
      </c>
    </row>
    <row r="2485" spans="1:27" x14ac:dyDescent="0.55000000000000004">
      <c r="A2485" s="10">
        <v>45931</v>
      </c>
      <c r="B2485" t="s">
        <v>11</v>
      </c>
      <c r="C2485" t="s">
        <v>26</v>
      </c>
      <c r="D2485" t="s">
        <v>22</v>
      </c>
      <c r="E2485" t="s">
        <v>28</v>
      </c>
      <c r="F2485" t="s">
        <v>29</v>
      </c>
      <c r="G2485" t="s">
        <v>16</v>
      </c>
      <c r="H2485">
        <v>7.2353147550828103</v>
      </c>
      <c r="J2485">
        <f t="shared" si="386"/>
        <v>2484</v>
      </c>
      <c r="K2485" t="str">
        <f t="shared" si="380"/>
        <v>TNMPNorth LZ</v>
      </c>
      <c r="L2485" s="10">
        <f t="shared" si="387"/>
        <v>45887</v>
      </c>
      <c r="M2485" s="10">
        <f t="shared" si="388"/>
        <v>45931</v>
      </c>
      <c r="N2485" t="str">
        <f t="shared" si="381"/>
        <v>NA</v>
      </c>
      <c r="O2485" t="str">
        <f t="shared" si="382"/>
        <v>MED</v>
      </c>
      <c r="P2485" t="str">
        <f t="shared" si="383"/>
        <v>APG&amp;E</v>
      </c>
      <c r="Q2485">
        <f t="shared" si="384"/>
        <v>48</v>
      </c>
      <c r="R2485">
        <v>0</v>
      </c>
      <c r="S2485">
        <f>200</f>
        <v>200</v>
      </c>
      <c r="T2485" s="9">
        <f t="shared" si="389"/>
        <v>72.353147550828098</v>
      </c>
      <c r="U2485">
        <f>0</f>
        <v>0</v>
      </c>
      <c r="V2485" s="9">
        <f t="shared" si="385"/>
        <v>72.353147550828098</v>
      </c>
      <c r="W2485" s="9">
        <f>0</f>
        <v>0</v>
      </c>
      <c r="X2485" s="9">
        <f>0</f>
        <v>0</v>
      </c>
      <c r="Y2485" s="9">
        <f>0</f>
        <v>0</v>
      </c>
      <c r="Z2485" s="9">
        <f>0</f>
        <v>0</v>
      </c>
      <c r="AA2485">
        <f>10</f>
        <v>10</v>
      </c>
    </row>
    <row r="2486" spans="1:27" x14ac:dyDescent="0.55000000000000004">
      <c r="A2486" s="10">
        <v>45931</v>
      </c>
      <c r="B2486" t="s">
        <v>11</v>
      </c>
      <c r="C2486" t="s">
        <v>26</v>
      </c>
      <c r="D2486" t="s">
        <v>22</v>
      </c>
      <c r="E2486" t="s">
        <v>28</v>
      </c>
      <c r="F2486" t="s">
        <v>30</v>
      </c>
      <c r="G2486" t="s">
        <v>16</v>
      </c>
      <c r="H2486">
        <v>7.2552265679690704</v>
      </c>
      <c r="J2486">
        <f t="shared" si="386"/>
        <v>2485</v>
      </c>
      <c r="K2486" t="str">
        <f t="shared" si="380"/>
        <v>TNMPNorth LZ</v>
      </c>
      <c r="L2486" s="10">
        <f t="shared" si="387"/>
        <v>45887</v>
      </c>
      <c r="M2486" s="10">
        <f t="shared" si="388"/>
        <v>45931</v>
      </c>
      <c r="N2486" t="str">
        <f t="shared" si="381"/>
        <v>NA</v>
      </c>
      <c r="O2486" t="str">
        <f t="shared" si="382"/>
        <v>MED</v>
      </c>
      <c r="P2486" t="str">
        <f t="shared" si="383"/>
        <v>APG&amp;E</v>
      </c>
      <c r="Q2486">
        <f t="shared" si="384"/>
        <v>60</v>
      </c>
      <c r="R2486">
        <v>0</v>
      </c>
      <c r="S2486">
        <f>200</f>
        <v>200</v>
      </c>
      <c r="T2486" s="9">
        <f t="shared" si="389"/>
        <v>72.552265679690706</v>
      </c>
      <c r="U2486">
        <f>0</f>
        <v>0</v>
      </c>
      <c r="V2486" s="9">
        <f t="shared" si="385"/>
        <v>72.552265679690706</v>
      </c>
      <c r="W2486" s="9">
        <f>0</f>
        <v>0</v>
      </c>
      <c r="X2486" s="9">
        <f>0</f>
        <v>0</v>
      </c>
      <c r="Y2486" s="9">
        <f>0</f>
        <v>0</v>
      </c>
      <c r="Z2486" s="9">
        <f>0</f>
        <v>0</v>
      </c>
      <c r="AA2486">
        <f>10</f>
        <v>10</v>
      </c>
    </row>
    <row r="2487" spans="1:27" x14ac:dyDescent="0.55000000000000004">
      <c r="A2487" s="10">
        <v>45962</v>
      </c>
      <c r="B2487" t="s">
        <v>11</v>
      </c>
      <c r="C2487" t="s">
        <v>26</v>
      </c>
      <c r="D2487" t="s">
        <v>22</v>
      </c>
      <c r="E2487" t="s">
        <v>28</v>
      </c>
      <c r="F2487" t="s">
        <v>15</v>
      </c>
      <c r="G2487" t="s">
        <v>16</v>
      </c>
      <c r="H2487">
        <v>7.1503984035197297</v>
      </c>
      <c r="J2487">
        <f t="shared" si="386"/>
        <v>2486</v>
      </c>
      <c r="K2487" t="str">
        <f t="shared" si="380"/>
        <v>TNMPNorth LZ</v>
      </c>
      <c r="L2487" s="10">
        <f t="shared" si="387"/>
        <v>45887</v>
      </c>
      <c r="M2487" s="10">
        <f t="shared" si="388"/>
        <v>45962</v>
      </c>
      <c r="N2487" t="str">
        <f t="shared" si="381"/>
        <v>NA</v>
      </c>
      <c r="O2487" t="str">
        <f t="shared" si="382"/>
        <v>MED</v>
      </c>
      <c r="P2487" t="str">
        <f t="shared" si="383"/>
        <v>APG&amp;E</v>
      </c>
      <c r="Q2487">
        <f t="shared" si="384"/>
        <v>12</v>
      </c>
      <c r="R2487">
        <v>0</v>
      </c>
      <c r="S2487">
        <f>200</f>
        <v>200</v>
      </c>
      <c r="T2487" s="9">
        <f t="shared" si="389"/>
        <v>71.503984035197291</v>
      </c>
      <c r="U2487">
        <f>0</f>
        <v>0</v>
      </c>
      <c r="V2487" s="9">
        <f t="shared" si="385"/>
        <v>71.503984035197291</v>
      </c>
      <c r="W2487" s="9">
        <f>0</f>
        <v>0</v>
      </c>
      <c r="X2487" s="9">
        <f>0</f>
        <v>0</v>
      </c>
      <c r="Y2487" s="9">
        <f>0</f>
        <v>0</v>
      </c>
      <c r="Z2487" s="9">
        <f>0</f>
        <v>0</v>
      </c>
      <c r="AA2487">
        <f>10</f>
        <v>10</v>
      </c>
    </row>
    <row r="2488" spans="1:27" x14ac:dyDescent="0.55000000000000004">
      <c r="A2488" s="10">
        <v>45962</v>
      </c>
      <c r="B2488" t="s">
        <v>11</v>
      </c>
      <c r="C2488" t="s">
        <v>26</v>
      </c>
      <c r="D2488" t="s">
        <v>22</v>
      </c>
      <c r="E2488" t="s">
        <v>28</v>
      </c>
      <c r="F2488" t="s">
        <v>17</v>
      </c>
      <c r="G2488" t="s">
        <v>16</v>
      </c>
      <c r="H2488">
        <v>7.2348224675297903</v>
      </c>
      <c r="J2488">
        <f t="shared" si="386"/>
        <v>2487</v>
      </c>
      <c r="K2488" t="str">
        <f t="shared" si="380"/>
        <v>TNMPNorth LZ</v>
      </c>
      <c r="L2488" s="10">
        <f t="shared" si="387"/>
        <v>45887</v>
      </c>
      <c r="M2488" s="10">
        <f t="shared" si="388"/>
        <v>45962</v>
      </c>
      <c r="N2488" t="str">
        <f t="shared" si="381"/>
        <v>NA</v>
      </c>
      <c r="O2488" t="str">
        <f t="shared" si="382"/>
        <v>MED</v>
      </c>
      <c r="P2488" t="str">
        <f t="shared" si="383"/>
        <v>APG&amp;E</v>
      </c>
      <c r="Q2488">
        <f t="shared" si="384"/>
        <v>24</v>
      </c>
      <c r="R2488">
        <v>0</v>
      </c>
      <c r="S2488">
        <f>200</f>
        <v>200</v>
      </c>
      <c r="T2488" s="9">
        <f t="shared" si="389"/>
        <v>72.348224675297899</v>
      </c>
      <c r="U2488">
        <f>0</f>
        <v>0</v>
      </c>
      <c r="V2488" s="9">
        <f t="shared" si="385"/>
        <v>72.348224675297899</v>
      </c>
      <c r="W2488" s="9">
        <f>0</f>
        <v>0</v>
      </c>
      <c r="X2488" s="9">
        <f>0</f>
        <v>0</v>
      </c>
      <c r="Y2488" s="9">
        <f>0</f>
        <v>0</v>
      </c>
      <c r="Z2488" s="9">
        <f>0</f>
        <v>0</v>
      </c>
      <c r="AA2488">
        <f>10</f>
        <v>10</v>
      </c>
    </row>
    <row r="2489" spans="1:27" x14ac:dyDescent="0.55000000000000004">
      <c r="A2489" s="10">
        <v>45962</v>
      </c>
      <c r="B2489" t="s">
        <v>11</v>
      </c>
      <c r="C2489" t="s">
        <v>26</v>
      </c>
      <c r="D2489" t="s">
        <v>22</v>
      </c>
      <c r="E2489" t="s">
        <v>28</v>
      </c>
      <c r="F2489" t="s">
        <v>18</v>
      </c>
      <c r="G2489" t="s">
        <v>16</v>
      </c>
      <c r="H2489">
        <v>7.2001749808298801</v>
      </c>
      <c r="J2489">
        <f t="shared" si="386"/>
        <v>2488</v>
      </c>
      <c r="K2489" t="str">
        <f t="shared" si="380"/>
        <v>TNMPNorth LZ</v>
      </c>
      <c r="L2489" s="10">
        <f t="shared" si="387"/>
        <v>45887</v>
      </c>
      <c r="M2489" s="10">
        <f t="shared" si="388"/>
        <v>45962</v>
      </c>
      <c r="N2489" t="str">
        <f t="shared" si="381"/>
        <v>NA</v>
      </c>
      <c r="O2489" t="str">
        <f t="shared" si="382"/>
        <v>MED</v>
      </c>
      <c r="P2489" t="str">
        <f t="shared" si="383"/>
        <v>APG&amp;E</v>
      </c>
      <c r="Q2489">
        <f t="shared" si="384"/>
        <v>36</v>
      </c>
      <c r="R2489">
        <v>0</v>
      </c>
      <c r="S2489">
        <f>200</f>
        <v>200</v>
      </c>
      <c r="T2489" s="9">
        <f t="shared" si="389"/>
        <v>72.001749808298797</v>
      </c>
      <c r="U2489">
        <f>0</f>
        <v>0</v>
      </c>
      <c r="V2489" s="9">
        <f t="shared" si="385"/>
        <v>72.001749808298797</v>
      </c>
      <c r="W2489" s="9">
        <f>0</f>
        <v>0</v>
      </c>
      <c r="X2489" s="9">
        <f>0</f>
        <v>0</v>
      </c>
      <c r="Y2489" s="9">
        <f>0</f>
        <v>0</v>
      </c>
      <c r="Z2489" s="9">
        <f>0</f>
        <v>0</v>
      </c>
      <c r="AA2489">
        <f>10</f>
        <v>10</v>
      </c>
    </row>
    <row r="2490" spans="1:27" x14ac:dyDescent="0.55000000000000004">
      <c r="A2490" s="10">
        <v>45962</v>
      </c>
      <c r="B2490" t="s">
        <v>11</v>
      </c>
      <c r="C2490" t="s">
        <v>26</v>
      </c>
      <c r="D2490" t="s">
        <v>22</v>
      </c>
      <c r="E2490" t="s">
        <v>28</v>
      </c>
      <c r="F2490" t="s">
        <v>29</v>
      </c>
      <c r="G2490" t="s">
        <v>16</v>
      </c>
      <c r="H2490">
        <v>7.2410671060335696</v>
      </c>
      <c r="J2490">
        <f t="shared" si="386"/>
        <v>2489</v>
      </c>
      <c r="K2490" t="str">
        <f t="shared" si="380"/>
        <v>TNMPNorth LZ</v>
      </c>
      <c r="L2490" s="10">
        <f t="shared" si="387"/>
        <v>45887</v>
      </c>
      <c r="M2490" s="10">
        <f t="shared" si="388"/>
        <v>45962</v>
      </c>
      <c r="N2490" t="str">
        <f t="shared" si="381"/>
        <v>NA</v>
      </c>
      <c r="O2490" t="str">
        <f t="shared" si="382"/>
        <v>MED</v>
      </c>
      <c r="P2490" t="str">
        <f t="shared" si="383"/>
        <v>APG&amp;E</v>
      </c>
      <c r="Q2490">
        <f t="shared" si="384"/>
        <v>48</v>
      </c>
      <c r="R2490">
        <v>0</v>
      </c>
      <c r="S2490">
        <f>200</f>
        <v>200</v>
      </c>
      <c r="T2490" s="9">
        <f t="shared" si="389"/>
        <v>72.410671060335702</v>
      </c>
      <c r="U2490">
        <f>0</f>
        <v>0</v>
      </c>
      <c r="V2490" s="9">
        <f t="shared" si="385"/>
        <v>72.410671060335702</v>
      </c>
      <c r="W2490" s="9">
        <f>0</f>
        <v>0</v>
      </c>
      <c r="X2490" s="9">
        <f>0</f>
        <v>0</v>
      </c>
      <c r="Y2490" s="9">
        <f>0</f>
        <v>0</v>
      </c>
      <c r="Z2490" s="9">
        <f>0</f>
        <v>0</v>
      </c>
      <c r="AA2490">
        <f>10</f>
        <v>10</v>
      </c>
    </row>
    <row r="2491" spans="1:27" x14ac:dyDescent="0.55000000000000004">
      <c r="A2491" s="10">
        <v>45962</v>
      </c>
      <c r="B2491" t="s">
        <v>11</v>
      </c>
      <c r="C2491" t="s">
        <v>26</v>
      </c>
      <c r="D2491" t="s">
        <v>22</v>
      </c>
      <c r="E2491" t="s">
        <v>28</v>
      </c>
      <c r="F2491" t="s">
        <v>30</v>
      </c>
      <c r="G2491" t="s">
        <v>16</v>
      </c>
      <c r="H2491">
        <v>7.2639401300487396</v>
      </c>
      <c r="J2491">
        <f t="shared" si="386"/>
        <v>2490</v>
      </c>
      <c r="K2491" t="str">
        <f t="shared" si="380"/>
        <v>TNMPNorth LZ</v>
      </c>
      <c r="L2491" s="10">
        <f t="shared" si="387"/>
        <v>45887</v>
      </c>
      <c r="M2491" s="10">
        <f t="shared" si="388"/>
        <v>45962</v>
      </c>
      <c r="N2491" t="str">
        <f t="shared" si="381"/>
        <v>NA</v>
      </c>
      <c r="O2491" t="str">
        <f t="shared" si="382"/>
        <v>MED</v>
      </c>
      <c r="P2491" t="str">
        <f t="shared" si="383"/>
        <v>APG&amp;E</v>
      </c>
      <c r="Q2491">
        <f t="shared" si="384"/>
        <v>60</v>
      </c>
      <c r="R2491">
        <v>0</v>
      </c>
      <c r="S2491">
        <f>200</f>
        <v>200</v>
      </c>
      <c r="T2491" s="9">
        <f t="shared" si="389"/>
        <v>72.639401300487393</v>
      </c>
      <c r="U2491">
        <f>0</f>
        <v>0</v>
      </c>
      <c r="V2491" s="9">
        <f t="shared" si="385"/>
        <v>72.639401300487393</v>
      </c>
      <c r="W2491" s="9">
        <f>0</f>
        <v>0</v>
      </c>
      <c r="X2491" s="9">
        <f>0</f>
        <v>0</v>
      </c>
      <c r="Y2491" s="9">
        <f>0</f>
        <v>0</v>
      </c>
      <c r="Z2491" s="9">
        <f>0</f>
        <v>0</v>
      </c>
      <c r="AA2491">
        <f>10</f>
        <v>10</v>
      </c>
    </row>
    <row r="2492" spans="1:27" x14ac:dyDescent="0.55000000000000004">
      <c r="A2492" s="10">
        <v>45992</v>
      </c>
      <c r="B2492" t="s">
        <v>11</v>
      </c>
      <c r="C2492" t="s">
        <v>26</v>
      </c>
      <c r="D2492" t="s">
        <v>22</v>
      </c>
      <c r="E2492" t="s">
        <v>28</v>
      </c>
      <c r="F2492" t="s">
        <v>15</v>
      </c>
      <c r="G2492" t="s">
        <v>16</v>
      </c>
      <c r="H2492">
        <v>7.1826688788466404</v>
      </c>
      <c r="J2492">
        <f t="shared" si="386"/>
        <v>2491</v>
      </c>
      <c r="K2492" t="str">
        <f t="shared" si="380"/>
        <v>TNMPNorth LZ</v>
      </c>
      <c r="L2492" s="10">
        <f t="shared" si="387"/>
        <v>45887</v>
      </c>
      <c r="M2492" s="10">
        <f t="shared" si="388"/>
        <v>45992</v>
      </c>
      <c r="N2492" t="str">
        <f t="shared" si="381"/>
        <v>NA</v>
      </c>
      <c r="O2492" t="str">
        <f t="shared" si="382"/>
        <v>MED</v>
      </c>
      <c r="P2492" t="str">
        <f t="shared" si="383"/>
        <v>APG&amp;E</v>
      </c>
      <c r="Q2492">
        <f t="shared" si="384"/>
        <v>12</v>
      </c>
      <c r="R2492">
        <v>0</v>
      </c>
      <c r="S2492">
        <f>200</f>
        <v>200</v>
      </c>
      <c r="T2492" s="9">
        <f t="shared" si="389"/>
        <v>71.826688788466399</v>
      </c>
      <c r="U2492">
        <f>0</f>
        <v>0</v>
      </c>
      <c r="V2492" s="9">
        <f t="shared" si="385"/>
        <v>71.826688788466399</v>
      </c>
      <c r="W2492" s="9">
        <f>0</f>
        <v>0</v>
      </c>
      <c r="X2492" s="9">
        <f>0</f>
        <v>0</v>
      </c>
      <c r="Y2492" s="9">
        <f>0</f>
        <v>0</v>
      </c>
      <c r="Z2492" s="9">
        <f>0</f>
        <v>0</v>
      </c>
      <c r="AA2492">
        <f>10</f>
        <v>10</v>
      </c>
    </row>
    <row r="2493" spans="1:27" x14ac:dyDescent="0.55000000000000004">
      <c r="A2493" s="10">
        <v>45992</v>
      </c>
      <c r="B2493" t="s">
        <v>11</v>
      </c>
      <c r="C2493" t="s">
        <v>26</v>
      </c>
      <c r="D2493" t="s">
        <v>22</v>
      </c>
      <c r="E2493" t="s">
        <v>28</v>
      </c>
      <c r="F2493" t="s">
        <v>17</v>
      </c>
      <c r="G2493" t="s">
        <v>16</v>
      </c>
      <c r="H2493">
        <v>7.2459053920547296</v>
      </c>
      <c r="J2493">
        <f t="shared" si="386"/>
        <v>2492</v>
      </c>
      <c r="K2493" t="str">
        <f t="shared" si="380"/>
        <v>TNMPNorth LZ</v>
      </c>
      <c r="L2493" s="10">
        <f t="shared" si="387"/>
        <v>45887</v>
      </c>
      <c r="M2493" s="10">
        <f t="shared" si="388"/>
        <v>45992</v>
      </c>
      <c r="N2493" t="str">
        <f t="shared" si="381"/>
        <v>NA</v>
      </c>
      <c r="O2493" t="str">
        <f t="shared" si="382"/>
        <v>MED</v>
      </c>
      <c r="P2493" t="str">
        <f t="shared" si="383"/>
        <v>APG&amp;E</v>
      </c>
      <c r="Q2493">
        <f t="shared" si="384"/>
        <v>24</v>
      </c>
      <c r="R2493">
        <v>0</v>
      </c>
      <c r="S2493">
        <f>200</f>
        <v>200</v>
      </c>
      <c r="T2493" s="9">
        <f t="shared" si="389"/>
        <v>72.459053920547291</v>
      </c>
      <c r="U2493">
        <f>0</f>
        <v>0</v>
      </c>
      <c r="V2493" s="9">
        <f t="shared" si="385"/>
        <v>72.459053920547291</v>
      </c>
      <c r="W2493" s="9">
        <f>0</f>
        <v>0</v>
      </c>
      <c r="X2493" s="9">
        <f>0</f>
        <v>0</v>
      </c>
      <c r="Y2493" s="9">
        <f>0</f>
        <v>0</v>
      </c>
      <c r="Z2493" s="9">
        <f>0</f>
        <v>0</v>
      </c>
      <c r="AA2493">
        <f>10</f>
        <v>10</v>
      </c>
    </row>
    <row r="2494" spans="1:27" x14ac:dyDescent="0.55000000000000004">
      <c r="A2494" s="10">
        <v>45992</v>
      </c>
      <c r="B2494" t="s">
        <v>11</v>
      </c>
      <c r="C2494" t="s">
        <v>26</v>
      </c>
      <c r="D2494" t="s">
        <v>22</v>
      </c>
      <c r="E2494" t="s">
        <v>28</v>
      </c>
      <c r="F2494" t="s">
        <v>18</v>
      </c>
      <c r="G2494" t="s">
        <v>16</v>
      </c>
      <c r="H2494">
        <v>7.2064579987754804</v>
      </c>
      <c r="J2494">
        <f t="shared" si="386"/>
        <v>2493</v>
      </c>
      <c r="K2494" t="str">
        <f t="shared" si="380"/>
        <v>TNMPNorth LZ</v>
      </c>
      <c r="L2494" s="10">
        <f t="shared" si="387"/>
        <v>45887</v>
      </c>
      <c r="M2494" s="10">
        <f t="shared" si="388"/>
        <v>45992</v>
      </c>
      <c r="N2494" t="str">
        <f t="shared" si="381"/>
        <v>NA</v>
      </c>
      <c r="O2494" t="str">
        <f t="shared" si="382"/>
        <v>MED</v>
      </c>
      <c r="P2494" t="str">
        <f t="shared" si="383"/>
        <v>APG&amp;E</v>
      </c>
      <c r="Q2494">
        <f t="shared" si="384"/>
        <v>36</v>
      </c>
      <c r="R2494">
        <v>0</v>
      </c>
      <c r="S2494">
        <f>200</f>
        <v>200</v>
      </c>
      <c r="T2494" s="9">
        <f t="shared" si="389"/>
        <v>72.064579987754797</v>
      </c>
      <c r="U2494">
        <f>0</f>
        <v>0</v>
      </c>
      <c r="V2494" s="9">
        <f t="shared" si="385"/>
        <v>72.064579987754797</v>
      </c>
      <c r="W2494" s="9">
        <f>0</f>
        <v>0</v>
      </c>
      <c r="X2494" s="9">
        <f>0</f>
        <v>0</v>
      </c>
      <c r="Y2494" s="9">
        <f>0</f>
        <v>0</v>
      </c>
      <c r="Z2494" s="9">
        <f>0</f>
        <v>0</v>
      </c>
      <c r="AA2494">
        <f>10</f>
        <v>10</v>
      </c>
    </row>
    <row r="2495" spans="1:27" x14ac:dyDescent="0.55000000000000004">
      <c r="A2495" s="10">
        <v>45992</v>
      </c>
      <c r="B2495" t="s">
        <v>11</v>
      </c>
      <c r="C2495" t="s">
        <v>26</v>
      </c>
      <c r="D2495" t="s">
        <v>22</v>
      </c>
      <c r="E2495" t="s">
        <v>28</v>
      </c>
      <c r="F2495" t="s">
        <v>29</v>
      </c>
      <c r="G2495" t="s">
        <v>16</v>
      </c>
      <c r="H2495">
        <v>7.2449796793860504</v>
      </c>
      <c r="J2495">
        <f t="shared" si="386"/>
        <v>2494</v>
      </c>
      <c r="K2495" t="str">
        <f t="shared" si="380"/>
        <v>TNMPNorth LZ</v>
      </c>
      <c r="L2495" s="10">
        <f t="shared" si="387"/>
        <v>45887</v>
      </c>
      <c r="M2495" s="10">
        <f t="shared" si="388"/>
        <v>45992</v>
      </c>
      <c r="N2495" t="str">
        <f t="shared" si="381"/>
        <v>NA</v>
      </c>
      <c r="O2495" t="str">
        <f t="shared" si="382"/>
        <v>MED</v>
      </c>
      <c r="P2495" t="str">
        <f t="shared" si="383"/>
        <v>APG&amp;E</v>
      </c>
      <c r="Q2495">
        <f t="shared" si="384"/>
        <v>48</v>
      </c>
      <c r="R2495">
        <v>0</v>
      </c>
      <c r="S2495">
        <f>200</f>
        <v>200</v>
      </c>
      <c r="T2495" s="9">
        <f t="shared" si="389"/>
        <v>72.4497967938605</v>
      </c>
      <c r="U2495">
        <f>0</f>
        <v>0</v>
      </c>
      <c r="V2495" s="9">
        <f t="shared" si="385"/>
        <v>72.4497967938605</v>
      </c>
      <c r="W2495" s="9">
        <f>0</f>
        <v>0</v>
      </c>
      <c r="X2495" s="9">
        <f>0</f>
        <v>0</v>
      </c>
      <c r="Y2495" s="9">
        <f>0</f>
        <v>0</v>
      </c>
      <c r="Z2495" s="9">
        <f>0</f>
        <v>0</v>
      </c>
      <c r="AA2495">
        <f>10</f>
        <v>10</v>
      </c>
    </row>
    <row r="2496" spans="1:27" x14ac:dyDescent="0.55000000000000004">
      <c r="A2496" s="10">
        <v>45992</v>
      </c>
      <c r="B2496" t="s">
        <v>11</v>
      </c>
      <c r="C2496" t="s">
        <v>26</v>
      </c>
      <c r="D2496" t="s">
        <v>22</v>
      </c>
      <c r="E2496" t="s">
        <v>28</v>
      </c>
      <c r="F2496" t="s">
        <v>30</v>
      </c>
      <c r="G2496" t="s">
        <v>16</v>
      </c>
      <c r="H2496">
        <v>7.2693800044113397</v>
      </c>
      <c r="J2496">
        <f t="shared" si="386"/>
        <v>2495</v>
      </c>
      <c r="K2496" t="str">
        <f t="shared" si="380"/>
        <v>TNMPNorth LZ</v>
      </c>
      <c r="L2496" s="10">
        <f t="shared" si="387"/>
        <v>45887</v>
      </c>
      <c r="M2496" s="10">
        <f t="shared" si="388"/>
        <v>45992</v>
      </c>
      <c r="N2496" t="str">
        <f t="shared" si="381"/>
        <v>NA</v>
      </c>
      <c r="O2496" t="str">
        <f t="shared" si="382"/>
        <v>MED</v>
      </c>
      <c r="P2496" t="str">
        <f t="shared" si="383"/>
        <v>APG&amp;E</v>
      </c>
      <c r="Q2496">
        <f t="shared" si="384"/>
        <v>60</v>
      </c>
      <c r="R2496">
        <v>0</v>
      </c>
      <c r="S2496">
        <f>200</f>
        <v>200</v>
      </c>
      <c r="T2496" s="9">
        <f t="shared" si="389"/>
        <v>72.693800044113402</v>
      </c>
      <c r="U2496">
        <f>0</f>
        <v>0</v>
      </c>
      <c r="V2496" s="9">
        <f t="shared" si="385"/>
        <v>72.693800044113402</v>
      </c>
      <c r="W2496" s="9">
        <f>0</f>
        <v>0</v>
      </c>
      <c r="X2496" s="9">
        <f>0</f>
        <v>0</v>
      </c>
      <c r="Y2496" s="9">
        <f>0</f>
        <v>0</v>
      </c>
      <c r="Z2496" s="9">
        <f>0</f>
        <v>0</v>
      </c>
      <c r="AA2496">
        <f>10</f>
        <v>10</v>
      </c>
    </row>
    <row r="2497" spans="1:27" x14ac:dyDescent="0.55000000000000004">
      <c r="A2497" s="10">
        <v>46023</v>
      </c>
      <c r="B2497" t="s">
        <v>11</v>
      </c>
      <c r="C2497" t="s">
        <v>26</v>
      </c>
      <c r="D2497" t="s">
        <v>22</v>
      </c>
      <c r="E2497" t="s">
        <v>28</v>
      </c>
      <c r="F2497" t="s">
        <v>15</v>
      </c>
      <c r="G2497" t="s">
        <v>16</v>
      </c>
      <c r="H2497">
        <v>7.2164172153353601</v>
      </c>
      <c r="J2497">
        <f t="shared" si="386"/>
        <v>2496</v>
      </c>
      <c r="K2497" t="str">
        <f t="shared" si="380"/>
        <v>TNMPNorth LZ</v>
      </c>
      <c r="L2497" s="10">
        <f t="shared" si="387"/>
        <v>45887</v>
      </c>
      <c r="M2497" s="10">
        <f t="shared" si="388"/>
        <v>46023</v>
      </c>
      <c r="N2497" t="str">
        <f t="shared" si="381"/>
        <v>NA</v>
      </c>
      <c r="O2497" t="str">
        <f t="shared" si="382"/>
        <v>MED</v>
      </c>
      <c r="P2497" t="str">
        <f t="shared" si="383"/>
        <v>APG&amp;E</v>
      </c>
      <c r="Q2497">
        <f t="shared" si="384"/>
        <v>12</v>
      </c>
      <c r="R2497">
        <v>0</v>
      </c>
      <c r="S2497">
        <f>200</f>
        <v>200</v>
      </c>
      <c r="T2497" s="9">
        <f t="shared" si="389"/>
        <v>72.164172153353604</v>
      </c>
      <c r="U2497">
        <f>0</f>
        <v>0</v>
      </c>
      <c r="V2497" s="9">
        <f t="shared" si="385"/>
        <v>72.164172153353604</v>
      </c>
      <c r="W2497" s="9">
        <f>0</f>
        <v>0</v>
      </c>
      <c r="X2497" s="9">
        <f>0</f>
        <v>0</v>
      </c>
      <c r="Y2497" s="9">
        <f>0</f>
        <v>0</v>
      </c>
      <c r="Z2497" s="9">
        <f>0</f>
        <v>0</v>
      </c>
      <c r="AA2497">
        <f>10</f>
        <v>10</v>
      </c>
    </row>
    <row r="2498" spans="1:27" x14ac:dyDescent="0.55000000000000004">
      <c r="A2498" s="10">
        <v>46023</v>
      </c>
      <c r="B2498" t="s">
        <v>11</v>
      </c>
      <c r="C2498" t="s">
        <v>26</v>
      </c>
      <c r="D2498" t="s">
        <v>22</v>
      </c>
      <c r="E2498" t="s">
        <v>28</v>
      </c>
      <c r="F2498" t="s">
        <v>17</v>
      </c>
      <c r="G2498" t="s">
        <v>16</v>
      </c>
      <c r="H2498">
        <v>7.2667316272271103</v>
      </c>
      <c r="J2498">
        <f t="shared" si="386"/>
        <v>2497</v>
      </c>
      <c r="K2498" t="str">
        <f t="shared" ref="K2498:K2561" si="390">CONCATENATE(C2498,D2498)</f>
        <v>TNMPNorth LZ</v>
      </c>
      <c r="L2498" s="10">
        <f t="shared" si="387"/>
        <v>45887</v>
      </c>
      <c r="M2498" s="10">
        <f t="shared" si="388"/>
        <v>46023</v>
      </c>
      <c r="N2498" t="str">
        <f t="shared" ref="N2498:N2561" si="391">IF(K2498="CenterpointHouston LZ","COAST",IF(K2498="OncorNorth LZ","NORTH",IF(K2498="AEP TX CENTRALSouth LZ","SOUTH",IF(K2498="AEP TX CentralWest LZ","WEST",IF(K2498="TNMPHouston LZ","TNMP","NA")))))</f>
        <v>NA</v>
      </c>
      <c r="O2498" t="str">
        <f t="shared" ref="O2498:O2561" si="392">IF(E2498="LO","LOW",IF(E2498="MED","MED",IF(E2498="HI","HIGH","NA")))</f>
        <v>MED</v>
      </c>
      <c r="P2498" t="str">
        <f t="shared" ref="P2498:P2561" si="393">IF(G2498="Fixed Price","APG&amp;E","NA")</f>
        <v>APG&amp;E</v>
      </c>
      <c r="Q2498">
        <f t="shared" ref="Q2498:Q2561" si="394">IF(F2498="12 Months",12,IF(F2498="24 Months",24,IF(F2498="36 Months",36,IF(F2498="48 Months",48,IF(F2498="60 Months",60,0)))))</f>
        <v>24</v>
      </c>
      <c r="R2498">
        <v>0</v>
      </c>
      <c r="S2498">
        <f>200</f>
        <v>200</v>
      </c>
      <c r="T2498" s="9">
        <f t="shared" si="389"/>
        <v>72.667316272271108</v>
      </c>
      <c r="U2498">
        <f>0</f>
        <v>0</v>
      </c>
      <c r="V2498" s="9">
        <f t="shared" ref="V2498:V2561" si="395">T2498+U2498</f>
        <v>72.667316272271108</v>
      </c>
      <c r="W2498" s="9">
        <f>0</f>
        <v>0</v>
      </c>
      <c r="X2498" s="9">
        <f>0</f>
        <v>0</v>
      </c>
      <c r="Y2498" s="9">
        <f>0</f>
        <v>0</v>
      </c>
      <c r="Z2498" s="9">
        <f>0</f>
        <v>0</v>
      </c>
      <c r="AA2498">
        <f>10</f>
        <v>10</v>
      </c>
    </row>
    <row r="2499" spans="1:27" x14ac:dyDescent="0.55000000000000004">
      <c r="A2499" s="10">
        <v>46023</v>
      </c>
      <c r="B2499" t="s">
        <v>11</v>
      </c>
      <c r="C2499" t="s">
        <v>26</v>
      </c>
      <c r="D2499" t="s">
        <v>22</v>
      </c>
      <c r="E2499" t="s">
        <v>28</v>
      </c>
      <c r="F2499" t="s">
        <v>18</v>
      </c>
      <c r="G2499" t="s">
        <v>16</v>
      </c>
      <c r="H2499">
        <v>7.2240118391707</v>
      </c>
      <c r="J2499">
        <f t="shared" ref="J2499:J2562" si="396">J2498+1</f>
        <v>2498</v>
      </c>
      <c r="K2499" t="str">
        <f t="shared" si="390"/>
        <v>TNMPNorth LZ</v>
      </c>
      <c r="L2499" s="10">
        <f t="shared" ref="L2499:L2562" si="397">DATE(2025,8,18)</f>
        <v>45887</v>
      </c>
      <c r="M2499" s="10">
        <f t="shared" ref="M2499:M2562" si="398">A2499</f>
        <v>46023</v>
      </c>
      <c r="N2499" t="str">
        <f t="shared" si="391"/>
        <v>NA</v>
      </c>
      <c r="O2499" t="str">
        <f t="shared" si="392"/>
        <v>MED</v>
      </c>
      <c r="P2499" t="str">
        <f t="shared" si="393"/>
        <v>APG&amp;E</v>
      </c>
      <c r="Q2499">
        <f t="shared" si="394"/>
        <v>36</v>
      </c>
      <c r="R2499">
        <v>0</v>
      </c>
      <c r="S2499">
        <f>200</f>
        <v>200</v>
      </c>
      <c r="T2499" s="9">
        <f t="shared" ref="T2499:T2562" si="399">IF(N2499="",0,H2499*10)</f>
        <v>72.240118391707</v>
      </c>
      <c r="U2499">
        <f>0</f>
        <v>0</v>
      </c>
      <c r="V2499" s="9">
        <f t="shared" si="395"/>
        <v>72.240118391707</v>
      </c>
      <c r="W2499" s="9">
        <f>0</f>
        <v>0</v>
      </c>
      <c r="X2499" s="9">
        <f>0</f>
        <v>0</v>
      </c>
      <c r="Y2499" s="9">
        <f>0</f>
        <v>0</v>
      </c>
      <c r="Z2499" s="9">
        <f>0</f>
        <v>0</v>
      </c>
      <c r="AA2499">
        <f>10</f>
        <v>10</v>
      </c>
    </row>
    <row r="2500" spans="1:27" x14ac:dyDescent="0.55000000000000004">
      <c r="A2500" s="10">
        <v>46023</v>
      </c>
      <c r="B2500" t="s">
        <v>11</v>
      </c>
      <c r="C2500" t="s">
        <v>26</v>
      </c>
      <c r="D2500" t="s">
        <v>22</v>
      </c>
      <c r="E2500" t="s">
        <v>28</v>
      </c>
      <c r="F2500" t="s">
        <v>29</v>
      </c>
      <c r="G2500" t="s">
        <v>16</v>
      </c>
      <c r="H2500">
        <v>7.2565245765702704</v>
      </c>
      <c r="J2500">
        <f t="shared" si="396"/>
        <v>2499</v>
      </c>
      <c r="K2500" t="str">
        <f t="shared" si="390"/>
        <v>TNMPNorth LZ</v>
      </c>
      <c r="L2500" s="10">
        <f t="shared" si="397"/>
        <v>45887</v>
      </c>
      <c r="M2500" s="10">
        <f t="shared" si="398"/>
        <v>46023</v>
      </c>
      <c r="N2500" t="str">
        <f t="shared" si="391"/>
        <v>NA</v>
      </c>
      <c r="O2500" t="str">
        <f t="shared" si="392"/>
        <v>MED</v>
      </c>
      <c r="P2500" t="str">
        <f t="shared" si="393"/>
        <v>APG&amp;E</v>
      </c>
      <c r="Q2500">
        <f t="shared" si="394"/>
        <v>48</v>
      </c>
      <c r="R2500">
        <v>0</v>
      </c>
      <c r="S2500">
        <f>200</f>
        <v>200</v>
      </c>
      <c r="T2500" s="9">
        <f t="shared" si="399"/>
        <v>72.565245765702699</v>
      </c>
      <c r="U2500">
        <f>0</f>
        <v>0</v>
      </c>
      <c r="V2500" s="9">
        <f t="shared" si="395"/>
        <v>72.565245765702699</v>
      </c>
      <c r="W2500" s="9">
        <f>0</f>
        <v>0</v>
      </c>
      <c r="X2500" s="9">
        <f>0</f>
        <v>0</v>
      </c>
      <c r="Y2500" s="9">
        <f>0</f>
        <v>0</v>
      </c>
      <c r="Z2500" s="9">
        <f>0</f>
        <v>0</v>
      </c>
      <c r="AA2500">
        <f>10</f>
        <v>10</v>
      </c>
    </row>
    <row r="2501" spans="1:27" x14ac:dyDescent="0.55000000000000004">
      <c r="A2501" s="10">
        <v>46023</v>
      </c>
      <c r="B2501" t="s">
        <v>11</v>
      </c>
      <c r="C2501" t="s">
        <v>26</v>
      </c>
      <c r="D2501" t="s">
        <v>22</v>
      </c>
      <c r="E2501" t="s">
        <v>28</v>
      </c>
      <c r="F2501" t="s">
        <v>30</v>
      </c>
      <c r="G2501" t="s">
        <v>16</v>
      </c>
      <c r="H2501">
        <v>7.2784076046816502</v>
      </c>
      <c r="J2501">
        <f t="shared" si="396"/>
        <v>2500</v>
      </c>
      <c r="K2501" t="str">
        <f t="shared" si="390"/>
        <v>TNMPNorth LZ</v>
      </c>
      <c r="L2501" s="10">
        <f t="shared" si="397"/>
        <v>45887</v>
      </c>
      <c r="M2501" s="10">
        <f t="shared" si="398"/>
        <v>46023</v>
      </c>
      <c r="N2501" t="str">
        <f t="shared" si="391"/>
        <v>NA</v>
      </c>
      <c r="O2501" t="str">
        <f t="shared" si="392"/>
        <v>MED</v>
      </c>
      <c r="P2501" t="str">
        <f t="shared" si="393"/>
        <v>APG&amp;E</v>
      </c>
      <c r="Q2501">
        <f t="shared" si="394"/>
        <v>60</v>
      </c>
      <c r="R2501">
        <v>0</v>
      </c>
      <c r="S2501">
        <f>200</f>
        <v>200</v>
      </c>
      <c r="T2501" s="9">
        <f t="shared" si="399"/>
        <v>72.784076046816494</v>
      </c>
      <c r="U2501">
        <f>0</f>
        <v>0</v>
      </c>
      <c r="V2501" s="9">
        <f t="shared" si="395"/>
        <v>72.784076046816494</v>
      </c>
      <c r="W2501" s="9">
        <f>0</f>
        <v>0</v>
      </c>
      <c r="X2501" s="9">
        <f>0</f>
        <v>0</v>
      </c>
      <c r="Y2501" s="9">
        <f>0</f>
        <v>0</v>
      </c>
      <c r="Z2501" s="9">
        <f>0</f>
        <v>0</v>
      </c>
      <c r="AA2501">
        <f>10</f>
        <v>10</v>
      </c>
    </row>
    <row r="2502" spans="1:27" x14ac:dyDescent="0.55000000000000004">
      <c r="A2502" s="10">
        <v>46054</v>
      </c>
      <c r="B2502" t="s">
        <v>11</v>
      </c>
      <c r="C2502" t="s">
        <v>26</v>
      </c>
      <c r="D2502" t="s">
        <v>22</v>
      </c>
      <c r="E2502" t="s">
        <v>28</v>
      </c>
      <c r="F2502" t="s">
        <v>15</v>
      </c>
      <c r="G2502" t="s">
        <v>16</v>
      </c>
      <c r="H2502">
        <v>7.2657399941892997</v>
      </c>
      <c r="J2502">
        <f t="shared" si="396"/>
        <v>2501</v>
      </c>
      <c r="K2502" t="str">
        <f t="shared" si="390"/>
        <v>TNMPNorth LZ</v>
      </c>
      <c r="L2502" s="10">
        <f t="shared" si="397"/>
        <v>45887</v>
      </c>
      <c r="M2502" s="10">
        <f t="shared" si="398"/>
        <v>46054</v>
      </c>
      <c r="N2502" t="str">
        <f t="shared" si="391"/>
        <v>NA</v>
      </c>
      <c r="O2502" t="str">
        <f t="shared" si="392"/>
        <v>MED</v>
      </c>
      <c r="P2502" t="str">
        <f t="shared" si="393"/>
        <v>APG&amp;E</v>
      </c>
      <c r="Q2502">
        <f t="shared" si="394"/>
        <v>12</v>
      </c>
      <c r="R2502">
        <v>0</v>
      </c>
      <c r="S2502">
        <f>200</f>
        <v>200</v>
      </c>
      <c r="T2502" s="9">
        <f t="shared" si="399"/>
        <v>72.657399941893004</v>
      </c>
      <c r="U2502">
        <f>0</f>
        <v>0</v>
      </c>
      <c r="V2502" s="9">
        <f t="shared" si="395"/>
        <v>72.657399941893004</v>
      </c>
      <c r="W2502" s="9">
        <f>0</f>
        <v>0</v>
      </c>
      <c r="X2502" s="9">
        <f>0</f>
        <v>0</v>
      </c>
      <c r="Y2502" s="9">
        <f>0</f>
        <v>0</v>
      </c>
      <c r="Z2502" s="9">
        <f>0</f>
        <v>0</v>
      </c>
      <c r="AA2502">
        <f>10</f>
        <v>10</v>
      </c>
    </row>
    <row r="2503" spans="1:27" x14ac:dyDescent="0.55000000000000004">
      <c r="A2503" s="10">
        <v>46054</v>
      </c>
      <c r="B2503" t="s">
        <v>11</v>
      </c>
      <c r="C2503" t="s">
        <v>26</v>
      </c>
      <c r="D2503" t="s">
        <v>22</v>
      </c>
      <c r="E2503" t="s">
        <v>28</v>
      </c>
      <c r="F2503" t="s">
        <v>17</v>
      </c>
      <c r="G2503" t="s">
        <v>16</v>
      </c>
      <c r="H2503">
        <v>7.3146152924067298</v>
      </c>
      <c r="J2503">
        <f t="shared" si="396"/>
        <v>2502</v>
      </c>
      <c r="K2503" t="str">
        <f t="shared" si="390"/>
        <v>TNMPNorth LZ</v>
      </c>
      <c r="L2503" s="10">
        <f t="shared" si="397"/>
        <v>45887</v>
      </c>
      <c r="M2503" s="10">
        <f t="shared" si="398"/>
        <v>46054</v>
      </c>
      <c r="N2503" t="str">
        <f t="shared" si="391"/>
        <v>NA</v>
      </c>
      <c r="O2503" t="str">
        <f t="shared" si="392"/>
        <v>MED</v>
      </c>
      <c r="P2503" t="str">
        <f t="shared" si="393"/>
        <v>APG&amp;E</v>
      </c>
      <c r="Q2503">
        <f t="shared" si="394"/>
        <v>24</v>
      </c>
      <c r="R2503">
        <v>0</v>
      </c>
      <c r="S2503">
        <f>200</f>
        <v>200</v>
      </c>
      <c r="T2503" s="9">
        <f t="shared" si="399"/>
        <v>73.146152924067295</v>
      </c>
      <c r="U2503">
        <f>0</f>
        <v>0</v>
      </c>
      <c r="V2503" s="9">
        <f t="shared" si="395"/>
        <v>73.146152924067295</v>
      </c>
      <c r="W2503" s="9">
        <f>0</f>
        <v>0</v>
      </c>
      <c r="X2503" s="9">
        <f>0</f>
        <v>0</v>
      </c>
      <c r="Y2503" s="9">
        <f>0</f>
        <v>0</v>
      </c>
      <c r="Z2503" s="9">
        <f>0</f>
        <v>0</v>
      </c>
      <c r="AA2503">
        <f>10</f>
        <v>10</v>
      </c>
    </row>
    <row r="2504" spans="1:27" x14ac:dyDescent="0.55000000000000004">
      <c r="A2504" s="10">
        <v>46054</v>
      </c>
      <c r="B2504" t="s">
        <v>11</v>
      </c>
      <c r="C2504" t="s">
        <v>26</v>
      </c>
      <c r="D2504" t="s">
        <v>22</v>
      </c>
      <c r="E2504" t="s">
        <v>28</v>
      </c>
      <c r="F2504" t="s">
        <v>18</v>
      </c>
      <c r="G2504" t="s">
        <v>16</v>
      </c>
      <c r="H2504">
        <v>7.2665205886061903</v>
      </c>
      <c r="J2504">
        <f t="shared" si="396"/>
        <v>2503</v>
      </c>
      <c r="K2504" t="str">
        <f t="shared" si="390"/>
        <v>TNMPNorth LZ</v>
      </c>
      <c r="L2504" s="10">
        <f t="shared" si="397"/>
        <v>45887</v>
      </c>
      <c r="M2504" s="10">
        <f t="shared" si="398"/>
        <v>46054</v>
      </c>
      <c r="N2504" t="str">
        <f t="shared" si="391"/>
        <v>NA</v>
      </c>
      <c r="O2504" t="str">
        <f t="shared" si="392"/>
        <v>MED</v>
      </c>
      <c r="P2504" t="str">
        <f t="shared" si="393"/>
        <v>APG&amp;E</v>
      </c>
      <c r="Q2504">
        <f t="shared" si="394"/>
        <v>36</v>
      </c>
      <c r="R2504">
        <v>0</v>
      </c>
      <c r="S2504">
        <f>200</f>
        <v>200</v>
      </c>
      <c r="T2504" s="9">
        <f t="shared" si="399"/>
        <v>72.665205886061898</v>
      </c>
      <c r="U2504">
        <f>0</f>
        <v>0</v>
      </c>
      <c r="V2504" s="9">
        <f t="shared" si="395"/>
        <v>72.665205886061898</v>
      </c>
      <c r="W2504" s="9">
        <f>0</f>
        <v>0</v>
      </c>
      <c r="X2504" s="9">
        <f>0</f>
        <v>0</v>
      </c>
      <c r="Y2504" s="9">
        <f>0</f>
        <v>0</v>
      </c>
      <c r="Z2504" s="9">
        <f>0</f>
        <v>0</v>
      </c>
      <c r="AA2504">
        <f>10</f>
        <v>10</v>
      </c>
    </row>
    <row r="2505" spans="1:27" x14ac:dyDescent="0.55000000000000004">
      <c r="A2505" s="10">
        <v>46054</v>
      </c>
      <c r="B2505" t="s">
        <v>11</v>
      </c>
      <c r="C2505" t="s">
        <v>26</v>
      </c>
      <c r="D2505" t="s">
        <v>22</v>
      </c>
      <c r="E2505" t="s">
        <v>28</v>
      </c>
      <c r="F2505" t="s">
        <v>29</v>
      </c>
      <c r="G2505" t="s">
        <v>16</v>
      </c>
      <c r="H2505">
        <v>7.29204319245863</v>
      </c>
      <c r="J2505">
        <f t="shared" si="396"/>
        <v>2504</v>
      </c>
      <c r="K2505" t="str">
        <f t="shared" si="390"/>
        <v>TNMPNorth LZ</v>
      </c>
      <c r="L2505" s="10">
        <f t="shared" si="397"/>
        <v>45887</v>
      </c>
      <c r="M2505" s="10">
        <f t="shared" si="398"/>
        <v>46054</v>
      </c>
      <c r="N2505" t="str">
        <f t="shared" si="391"/>
        <v>NA</v>
      </c>
      <c r="O2505" t="str">
        <f t="shared" si="392"/>
        <v>MED</v>
      </c>
      <c r="P2505" t="str">
        <f t="shared" si="393"/>
        <v>APG&amp;E</v>
      </c>
      <c r="Q2505">
        <f t="shared" si="394"/>
        <v>48</v>
      </c>
      <c r="R2505">
        <v>0</v>
      </c>
      <c r="S2505">
        <f>200</f>
        <v>200</v>
      </c>
      <c r="T2505" s="9">
        <f t="shared" si="399"/>
        <v>72.920431924586296</v>
      </c>
      <c r="U2505">
        <f>0</f>
        <v>0</v>
      </c>
      <c r="V2505" s="9">
        <f t="shared" si="395"/>
        <v>72.920431924586296</v>
      </c>
      <c r="W2505" s="9">
        <f>0</f>
        <v>0</v>
      </c>
      <c r="X2505" s="9">
        <f>0</f>
        <v>0</v>
      </c>
      <c r="Y2505" s="9">
        <f>0</f>
        <v>0</v>
      </c>
      <c r="Z2505" s="9">
        <f>0</f>
        <v>0</v>
      </c>
      <c r="AA2505">
        <f>10</f>
        <v>10</v>
      </c>
    </row>
    <row r="2506" spans="1:27" x14ac:dyDescent="0.55000000000000004">
      <c r="A2506" s="10">
        <v>46054</v>
      </c>
      <c r="B2506" t="s">
        <v>11</v>
      </c>
      <c r="C2506" t="s">
        <v>26</v>
      </c>
      <c r="D2506" t="s">
        <v>22</v>
      </c>
      <c r="E2506" t="s">
        <v>28</v>
      </c>
      <c r="F2506" t="s">
        <v>30</v>
      </c>
      <c r="G2506" t="s">
        <v>16</v>
      </c>
      <c r="H2506">
        <v>7.3097872530922796</v>
      </c>
      <c r="J2506">
        <f t="shared" si="396"/>
        <v>2505</v>
      </c>
      <c r="K2506" t="str">
        <f t="shared" si="390"/>
        <v>TNMPNorth LZ</v>
      </c>
      <c r="L2506" s="10">
        <f t="shared" si="397"/>
        <v>45887</v>
      </c>
      <c r="M2506" s="10">
        <f t="shared" si="398"/>
        <v>46054</v>
      </c>
      <c r="N2506" t="str">
        <f t="shared" si="391"/>
        <v>NA</v>
      </c>
      <c r="O2506" t="str">
        <f t="shared" si="392"/>
        <v>MED</v>
      </c>
      <c r="P2506" t="str">
        <f t="shared" si="393"/>
        <v>APG&amp;E</v>
      </c>
      <c r="Q2506">
        <f t="shared" si="394"/>
        <v>60</v>
      </c>
      <c r="R2506">
        <v>0</v>
      </c>
      <c r="S2506">
        <f>200</f>
        <v>200</v>
      </c>
      <c r="T2506" s="9">
        <f t="shared" si="399"/>
        <v>73.0978725309228</v>
      </c>
      <c r="U2506">
        <f>0</f>
        <v>0</v>
      </c>
      <c r="V2506" s="9">
        <f t="shared" si="395"/>
        <v>73.0978725309228</v>
      </c>
      <c r="W2506" s="9">
        <f>0</f>
        <v>0</v>
      </c>
      <c r="X2506" s="9">
        <f>0</f>
        <v>0</v>
      </c>
      <c r="Y2506" s="9">
        <f>0</f>
        <v>0</v>
      </c>
      <c r="Z2506" s="9">
        <f>0</f>
        <v>0</v>
      </c>
      <c r="AA2506">
        <f>10</f>
        <v>10</v>
      </c>
    </row>
    <row r="2507" spans="1:27" x14ac:dyDescent="0.55000000000000004">
      <c r="A2507" s="10">
        <v>46082</v>
      </c>
      <c r="B2507" t="s">
        <v>11</v>
      </c>
      <c r="C2507" t="s">
        <v>26</v>
      </c>
      <c r="D2507" t="s">
        <v>22</v>
      </c>
      <c r="E2507" t="s">
        <v>28</v>
      </c>
      <c r="F2507" t="s">
        <v>15</v>
      </c>
      <c r="G2507" t="s">
        <v>16</v>
      </c>
      <c r="H2507">
        <v>7.3043325585029102</v>
      </c>
      <c r="J2507">
        <f t="shared" si="396"/>
        <v>2506</v>
      </c>
      <c r="K2507" t="str">
        <f t="shared" si="390"/>
        <v>TNMPNorth LZ</v>
      </c>
      <c r="L2507" s="10">
        <f t="shared" si="397"/>
        <v>45887</v>
      </c>
      <c r="M2507" s="10">
        <f t="shared" si="398"/>
        <v>46082</v>
      </c>
      <c r="N2507" t="str">
        <f t="shared" si="391"/>
        <v>NA</v>
      </c>
      <c r="O2507" t="str">
        <f t="shared" si="392"/>
        <v>MED</v>
      </c>
      <c r="P2507" t="str">
        <f t="shared" si="393"/>
        <v>APG&amp;E</v>
      </c>
      <c r="Q2507">
        <f t="shared" si="394"/>
        <v>12</v>
      </c>
      <c r="R2507">
        <v>0</v>
      </c>
      <c r="S2507">
        <f>200</f>
        <v>200</v>
      </c>
      <c r="T2507" s="9">
        <f t="shared" si="399"/>
        <v>73.043325585029095</v>
      </c>
      <c r="U2507">
        <f>0</f>
        <v>0</v>
      </c>
      <c r="V2507" s="9">
        <f t="shared" si="395"/>
        <v>73.043325585029095</v>
      </c>
      <c r="W2507" s="9">
        <f>0</f>
        <v>0</v>
      </c>
      <c r="X2507" s="9">
        <f>0</f>
        <v>0</v>
      </c>
      <c r="Y2507" s="9">
        <f>0</f>
        <v>0</v>
      </c>
      <c r="Z2507" s="9">
        <f>0</f>
        <v>0</v>
      </c>
      <c r="AA2507">
        <f>10</f>
        <v>10</v>
      </c>
    </row>
    <row r="2508" spans="1:27" x14ac:dyDescent="0.55000000000000004">
      <c r="A2508" s="10">
        <v>46082</v>
      </c>
      <c r="B2508" t="s">
        <v>11</v>
      </c>
      <c r="C2508" t="s">
        <v>26</v>
      </c>
      <c r="D2508" t="s">
        <v>22</v>
      </c>
      <c r="E2508" t="s">
        <v>28</v>
      </c>
      <c r="F2508" t="s">
        <v>17</v>
      </c>
      <c r="G2508" t="s">
        <v>16</v>
      </c>
      <c r="H2508">
        <v>7.3556943158265096</v>
      </c>
      <c r="J2508">
        <f t="shared" si="396"/>
        <v>2507</v>
      </c>
      <c r="K2508" t="str">
        <f t="shared" si="390"/>
        <v>TNMPNorth LZ</v>
      </c>
      <c r="L2508" s="10">
        <f t="shared" si="397"/>
        <v>45887</v>
      </c>
      <c r="M2508" s="10">
        <f t="shared" si="398"/>
        <v>46082</v>
      </c>
      <c r="N2508" t="str">
        <f t="shared" si="391"/>
        <v>NA</v>
      </c>
      <c r="O2508" t="str">
        <f t="shared" si="392"/>
        <v>MED</v>
      </c>
      <c r="P2508" t="str">
        <f t="shared" si="393"/>
        <v>APG&amp;E</v>
      </c>
      <c r="Q2508">
        <f t="shared" si="394"/>
        <v>24</v>
      </c>
      <c r="R2508">
        <v>0</v>
      </c>
      <c r="S2508">
        <f>200</f>
        <v>200</v>
      </c>
      <c r="T2508" s="9">
        <f t="shared" si="399"/>
        <v>73.556943158265099</v>
      </c>
      <c r="U2508">
        <f>0</f>
        <v>0</v>
      </c>
      <c r="V2508" s="9">
        <f t="shared" si="395"/>
        <v>73.556943158265099</v>
      </c>
      <c r="W2508" s="9">
        <f>0</f>
        <v>0</v>
      </c>
      <c r="X2508" s="9">
        <f>0</f>
        <v>0</v>
      </c>
      <c r="Y2508" s="9">
        <f>0</f>
        <v>0</v>
      </c>
      <c r="Z2508" s="9">
        <f>0</f>
        <v>0</v>
      </c>
      <c r="AA2508">
        <f>10</f>
        <v>10</v>
      </c>
    </row>
    <row r="2509" spans="1:27" x14ac:dyDescent="0.55000000000000004">
      <c r="A2509" s="10">
        <v>46082</v>
      </c>
      <c r="B2509" t="s">
        <v>11</v>
      </c>
      <c r="C2509" t="s">
        <v>26</v>
      </c>
      <c r="D2509" t="s">
        <v>22</v>
      </c>
      <c r="E2509" t="s">
        <v>28</v>
      </c>
      <c r="F2509" t="s">
        <v>18</v>
      </c>
      <c r="G2509" t="s">
        <v>16</v>
      </c>
      <c r="H2509">
        <v>7.3001202197982602</v>
      </c>
      <c r="J2509">
        <f t="shared" si="396"/>
        <v>2508</v>
      </c>
      <c r="K2509" t="str">
        <f t="shared" si="390"/>
        <v>TNMPNorth LZ</v>
      </c>
      <c r="L2509" s="10">
        <f t="shared" si="397"/>
        <v>45887</v>
      </c>
      <c r="M2509" s="10">
        <f t="shared" si="398"/>
        <v>46082</v>
      </c>
      <c r="N2509" t="str">
        <f t="shared" si="391"/>
        <v>NA</v>
      </c>
      <c r="O2509" t="str">
        <f t="shared" si="392"/>
        <v>MED</v>
      </c>
      <c r="P2509" t="str">
        <f t="shared" si="393"/>
        <v>APG&amp;E</v>
      </c>
      <c r="Q2509">
        <f t="shared" si="394"/>
        <v>36</v>
      </c>
      <c r="R2509">
        <v>0</v>
      </c>
      <c r="S2509">
        <f>200</f>
        <v>200</v>
      </c>
      <c r="T2509" s="9">
        <f t="shared" si="399"/>
        <v>73.001202197982607</v>
      </c>
      <c r="U2509">
        <f>0</f>
        <v>0</v>
      </c>
      <c r="V2509" s="9">
        <f t="shared" si="395"/>
        <v>73.001202197982607</v>
      </c>
      <c r="W2509" s="9">
        <f>0</f>
        <v>0</v>
      </c>
      <c r="X2509" s="9">
        <f>0</f>
        <v>0</v>
      </c>
      <c r="Y2509" s="9">
        <f>0</f>
        <v>0</v>
      </c>
      <c r="Z2509" s="9">
        <f>0</f>
        <v>0</v>
      </c>
      <c r="AA2509">
        <f>10</f>
        <v>10</v>
      </c>
    </row>
    <row r="2510" spans="1:27" x14ac:dyDescent="0.55000000000000004">
      <c r="A2510" s="10">
        <v>46082</v>
      </c>
      <c r="B2510" t="s">
        <v>11</v>
      </c>
      <c r="C2510" t="s">
        <v>26</v>
      </c>
      <c r="D2510" t="s">
        <v>22</v>
      </c>
      <c r="E2510" t="s">
        <v>28</v>
      </c>
      <c r="F2510" t="s">
        <v>29</v>
      </c>
      <c r="G2510" t="s">
        <v>16</v>
      </c>
      <c r="H2510">
        <v>7.3213006483032697</v>
      </c>
      <c r="J2510">
        <f t="shared" si="396"/>
        <v>2509</v>
      </c>
      <c r="K2510" t="str">
        <f t="shared" si="390"/>
        <v>TNMPNorth LZ</v>
      </c>
      <c r="L2510" s="10">
        <f t="shared" si="397"/>
        <v>45887</v>
      </c>
      <c r="M2510" s="10">
        <f t="shared" si="398"/>
        <v>46082</v>
      </c>
      <c r="N2510" t="str">
        <f t="shared" si="391"/>
        <v>NA</v>
      </c>
      <c r="O2510" t="str">
        <f t="shared" si="392"/>
        <v>MED</v>
      </c>
      <c r="P2510" t="str">
        <f t="shared" si="393"/>
        <v>APG&amp;E</v>
      </c>
      <c r="Q2510">
        <f t="shared" si="394"/>
        <v>48</v>
      </c>
      <c r="R2510">
        <v>0</v>
      </c>
      <c r="S2510">
        <f>200</f>
        <v>200</v>
      </c>
      <c r="T2510" s="9">
        <f t="shared" si="399"/>
        <v>73.2130064830327</v>
      </c>
      <c r="U2510">
        <f>0</f>
        <v>0</v>
      </c>
      <c r="V2510" s="9">
        <f t="shared" si="395"/>
        <v>73.2130064830327</v>
      </c>
      <c r="W2510" s="9">
        <f>0</f>
        <v>0</v>
      </c>
      <c r="X2510" s="9">
        <f>0</f>
        <v>0</v>
      </c>
      <c r="Y2510" s="9">
        <f>0</f>
        <v>0</v>
      </c>
      <c r="Z2510" s="9">
        <f>0</f>
        <v>0</v>
      </c>
      <c r="AA2510">
        <f>10</f>
        <v>10</v>
      </c>
    </row>
    <row r="2511" spans="1:27" x14ac:dyDescent="0.55000000000000004">
      <c r="A2511" s="10">
        <v>46082</v>
      </c>
      <c r="B2511" t="s">
        <v>11</v>
      </c>
      <c r="C2511" t="s">
        <v>26</v>
      </c>
      <c r="D2511" t="s">
        <v>22</v>
      </c>
      <c r="E2511" t="s">
        <v>28</v>
      </c>
      <c r="F2511" t="s">
        <v>30</v>
      </c>
      <c r="G2511" t="s">
        <v>16</v>
      </c>
      <c r="H2511">
        <v>7.33670636925733</v>
      </c>
      <c r="J2511">
        <f t="shared" si="396"/>
        <v>2510</v>
      </c>
      <c r="K2511" t="str">
        <f t="shared" si="390"/>
        <v>TNMPNorth LZ</v>
      </c>
      <c r="L2511" s="10">
        <f t="shared" si="397"/>
        <v>45887</v>
      </c>
      <c r="M2511" s="10">
        <f t="shared" si="398"/>
        <v>46082</v>
      </c>
      <c r="N2511" t="str">
        <f t="shared" si="391"/>
        <v>NA</v>
      </c>
      <c r="O2511" t="str">
        <f t="shared" si="392"/>
        <v>MED</v>
      </c>
      <c r="P2511" t="str">
        <f t="shared" si="393"/>
        <v>APG&amp;E</v>
      </c>
      <c r="Q2511">
        <f t="shared" si="394"/>
        <v>60</v>
      </c>
      <c r="R2511">
        <v>0</v>
      </c>
      <c r="S2511">
        <f>200</f>
        <v>200</v>
      </c>
      <c r="T2511" s="9">
        <f t="shared" si="399"/>
        <v>73.367063692573296</v>
      </c>
      <c r="U2511">
        <f>0</f>
        <v>0</v>
      </c>
      <c r="V2511" s="9">
        <f t="shared" si="395"/>
        <v>73.367063692573296</v>
      </c>
      <c r="W2511" s="9">
        <f>0</f>
        <v>0</v>
      </c>
      <c r="X2511" s="9">
        <f>0</f>
        <v>0</v>
      </c>
      <c r="Y2511" s="9">
        <f>0</f>
        <v>0</v>
      </c>
      <c r="Z2511" s="9">
        <f>0</f>
        <v>0</v>
      </c>
      <c r="AA2511">
        <f>10</f>
        <v>10</v>
      </c>
    </row>
    <row r="2512" spans="1:27" x14ac:dyDescent="0.55000000000000004">
      <c r="A2512" s="10">
        <v>46113</v>
      </c>
      <c r="B2512" t="s">
        <v>11</v>
      </c>
      <c r="C2512" t="s">
        <v>26</v>
      </c>
      <c r="D2512" t="s">
        <v>22</v>
      </c>
      <c r="E2512" t="s">
        <v>28</v>
      </c>
      <c r="F2512" t="s">
        <v>15</v>
      </c>
      <c r="G2512" t="s">
        <v>16</v>
      </c>
      <c r="H2512">
        <v>7.3152066398757203</v>
      </c>
      <c r="J2512">
        <f t="shared" si="396"/>
        <v>2511</v>
      </c>
      <c r="K2512" t="str">
        <f t="shared" si="390"/>
        <v>TNMPNorth LZ</v>
      </c>
      <c r="L2512" s="10">
        <f t="shared" si="397"/>
        <v>45887</v>
      </c>
      <c r="M2512" s="10">
        <f t="shared" si="398"/>
        <v>46113</v>
      </c>
      <c r="N2512" t="str">
        <f t="shared" si="391"/>
        <v>NA</v>
      </c>
      <c r="O2512" t="str">
        <f t="shared" si="392"/>
        <v>MED</v>
      </c>
      <c r="P2512" t="str">
        <f t="shared" si="393"/>
        <v>APG&amp;E</v>
      </c>
      <c r="Q2512">
        <f t="shared" si="394"/>
        <v>12</v>
      </c>
      <c r="R2512">
        <v>0</v>
      </c>
      <c r="S2512">
        <f>200</f>
        <v>200</v>
      </c>
      <c r="T2512" s="9">
        <f t="shared" si="399"/>
        <v>73.152066398757199</v>
      </c>
      <c r="U2512">
        <f>0</f>
        <v>0</v>
      </c>
      <c r="V2512" s="9">
        <f t="shared" si="395"/>
        <v>73.152066398757199</v>
      </c>
      <c r="W2512" s="9">
        <f>0</f>
        <v>0</v>
      </c>
      <c r="X2512" s="9">
        <f>0</f>
        <v>0</v>
      </c>
      <c r="Y2512" s="9">
        <f>0</f>
        <v>0</v>
      </c>
      <c r="Z2512" s="9">
        <f>0</f>
        <v>0</v>
      </c>
      <c r="AA2512">
        <f>10</f>
        <v>10</v>
      </c>
    </row>
    <row r="2513" spans="1:27" x14ac:dyDescent="0.55000000000000004">
      <c r="A2513" s="10">
        <v>46113</v>
      </c>
      <c r="B2513" t="s">
        <v>11</v>
      </c>
      <c r="C2513" t="s">
        <v>26</v>
      </c>
      <c r="D2513" t="s">
        <v>22</v>
      </c>
      <c r="E2513" t="s">
        <v>28</v>
      </c>
      <c r="F2513" t="s">
        <v>17</v>
      </c>
      <c r="G2513" t="s">
        <v>16</v>
      </c>
      <c r="H2513">
        <v>7.3632566340082404</v>
      </c>
      <c r="J2513">
        <f t="shared" si="396"/>
        <v>2512</v>
      </c>
      <c r="K2513" t="str">
        <f t="shared" si="390"/>
        <v>TNMPNorth LZ</v>
      </c>
      <c r="L2513" s="10">
        <f t="shared" si="397"/>
        <v>45887</v>
      </c>
      <c r="M2513" s="10">
        <f t="shared" si="398"/>
        <v>46113</v>
      </c>
      <c r="N2513" t="str">
        <f t="shared" si="391"/>
        <v>NA</v>
      </c>
      <c r="O2513" t="str">
        <f t="shared" si="392"/>
        <v>MED</v>
      </c>
      <c r="P2513" t="str">
        <f t="shared" si="393"/>
        <v>APG&amp;E</v>
      </c>
      <c r="Q2513">
        <f t="shared" si="394"/>
        <v>24</v>
      </c>
      <c r="R2513">
        <v>0</v>
      </c>
      <c r="S2513">
        <f>200</f>
        <v>200</v>
      </c>
      <c r="T2513" s="9">
        <f t="shared" si="399"/>
        <v>73.632566340082406</v>
      </c>
      <c r="U2513">
        <f>0</f>
        <v>0</v>
      </c>
      <c r="V2513" s="9">
        <f t="shared" si="395"/>
        <v>73.632566340082406</v>
      </c>
      <c r="W2513" s="9">
        <f>0</f>
        <v>0</v>
      </c>
      <c r="X2513" s="9">
        <f>0</f>
        <v>0</v>
      </c>
      <c r="Y2513" s="9">
        <f>0</f>
        <v>0</v>
      </c>
      <c r="Z2513" s="9">
        <f>0</f>
        <v>0</v>
      </c>
      <c r="AA2513">
        <f>10</f>
        <v>10</v>
      </c>
    </row>
    <row r="2514" spans="1:27" x14ac:dyDescent="0.55000000000000004">
      <c r="A2514" s="10">
        <v>46113</v>
      </c>
      <c r="B2514" t="s">
        <v>11</v>
      </c>
      <c r="C2514" t="s">
        <v>26</v>
      </c>
      <c r="D2514" t="s">
        <v>22</v>
      </c>
      <c r="E2514" t="s">
        <v>28</v>
      </c>
      <c r="F2514" t="s">
        <v>18</v>
      </c>
      <c r="G2514" t="s">
        <v>16</v>
      </c>
      <c r="H2514">
        <v>7.30115639709725</v>
      </c>
      <c r="J2514">
        <f t="shared" si="396"/>
        <v>2513</v>
      </c>
      <c r="K2514" t="str">
        <f t="shared" si="390"/>
        <v>TNMPNorth LZ</v>
      </c>
      <c r="L2514" s="10">
        <f t="shared" si="397"/>
        <v>45887</v>
      </c>
      <c r="M2514" s="10">
        <f t="shared" si="398"/>
        <v>46113</v>
      </c>
      <c r="N2514" t="str">
        <f t="shared" si="391"/>
        <v>NA</v>
      </c>
      <c r="O2514" t="str">
        <f t="shared" si="392"/>
        <v>MED</v>
      </c>
      <c r="P2514" t="str">
        <f t="shared" si="393"/>
        <v>APG&amp;E</v>
      </c>
      <c r="Q2514">
        <f t="shared" si="394"/>
        <v>36</v>
      </c>
      <c r="R2514">
        <v>0</v>
      </c>
      <c r="S2514">
        <f>200</f>
        <v>200</v>
      </c>
      <c r="T2514" s="9">
        <f t="shared" si="399"/>
        <v>73.011563970972503</v>
      </c>
      <c r="U2514">
        <f>0</f>
        <v>0</v>
      </c>
      <c r="V2514" s="9">
        <f t="shared" si="395"/>
        <v>73.011563970972503</v>
      </c>
      <c r="W2514" s="9">
        <f>0</f>
        <v>0</v>
      </c>
      <c r="X2514" s="9">
        <f>0</f>
        <v>0</v>
      </c>
      <c r="Y2514" s="9">
        <f>0</f>
        <v>0</v>
      </c>
      <c r="Z2514" s="9">
        <f>0</f>
        <v>0</v>
      </c>
      <c r="AA2514">
        <f>10</f>
        <v>10</v>
      </c>
    </row>
    <row r="2515" spans="1:27" x14ac:dyDescent="0.55000000000000004">
      <c r="A2515" s="10">
        <v>46113</v>
      </c>
      <c r="B2515" t="s">
        <v>11</v>
      </c>
      <c r="C2515" t="s">
        <v>26</v>
      </c>
      <c r="D2515" t="s">
        <v>22</v>
      </c>
      <c r="E2515" t="s">
        <v>28</v>
      </c>
      <c r="F2515" t="s">
        <v>29</v>
      </c>
      <c r="G2515" t="s">
        <v>16</v>
      </c>
      <c r="H2515">
        <v>7.3264682328275601</v>
      </c>
      <c r="J2515">
        <f t="shared" si="396"/>
        <v>2514</v>
      </c>
      <c r="K2515" t="str">
        <f t="shared" si="390"/>
        <v>TNMPNorth LZ</v>
      </c>
      <c r="L2515" s="10">
        <f t="shared" si="397"/>
        <v>45887</v>
      </c>
      <c r="M2515" s="10">
        <f t="shared" si="398"/>
        <v>46113</v>
      </c>
      <c r="N2515" t="str">
        <f t="shared" si="391"/>
        <v>NA</v>
      </c>
      <c r="O2515" t="str">
        <f t="shared" si="392"/>
        <v>MED</v>
      </c>
      <c r="P2515" t="str">
        <f t="shared" si="393"/>
        <v>APG&amp;E</v>
      </c>
      <c r="Q2515">
        <f t="shared" si="394"/>
        <v>48</v>
      </c>
      <c r="R2515">
        <v>0</v>
      </c>
      <c r="S2515">
        <f>200</f>
        <v>200</v>
      </c>
      <c r="T2515" s="9">
        <f t="shared" si="399"/>
        <v>73.264682328275597</v>
      </c>
      <c r="U2515">
        <f>0</f>
        <v>0</v>
      </c>
      <c r="V2515" s="9">
        <f t="shared" si="395"/>
        <v>73.264682328275597</v>
      </c>
      <c r="W2515" s="9">
        <f>0</f>
        <v>0</v>
      </c>
      <c r="X2515" s="9">
        <f>0</f>
        <v>0</v>
      </c>
      <c r="Y2515" s="9">
        <f>0</f>
        <v>0</v>
      </c>
      <c r="Z2515" s="9">
        <f>0</f>
        <v>0</v>
      </c>
      <c r="AA2515">
        <f>10</f>
        <v>10</v>
      </c>
    </row>
    <row r="2516" spans="1:27" x14ac:dyDescent="0.55000000000000004">
      <c r="A2516" s="10">
        <v>46143</v>
      </c>
      <c r="B2516" t="s">
        <v>11</v>
      </c>
      <c r="C2516" t="s">
        <v>26</v>
      </c>
      <c r="D2516" t="s">
        <v>22</v>
      </c>
      <c r="E2516" t="s">
        <v>28</v>
      </c>
      <c r="F2516" t="s">
        <v>15</v>
      </c>
      <c r="G2516" t="s">
        <v>16</v>
      </c>
      <c r="H2516">
        <v>7.3148355007313199</v>
      </c>
      <c r="J2516">
        <f t="shared" si="396"/>
        <v>2515</v>
      </c>
      <c r="K2516" t="str">
        <f t="shared" si="390"/>
        <v>TNMPNorth LZ</v>
      </c>
      <c r="L2516" s="10">
        <f t="shared" si="397"/>
        <v>45887</v>
      </c>
      <c r="M2516" s="10">
        <f t="shared" si="398"/>
        <v>46143</v>
      </c>
      <c r="N2516" t="str">
        <f t="shared" si="391"/>
        <v>NA</v>
      </c>
      <c r="O2516" t="str">
        <f t="shared" si="392"/>
        <v>MED</v>
      </c>
      <c r="P2516" t="str">
        <f t="shared" si="393"/>
        <v>APG&amp;E</v>
      </c>
      <c r="Q2516">
        <f t="shared" si="394"/>
        <v>12</v>
      </c>
      <c r="R2516">
        <v>0</v>
      </c>
      <c r="S2516">
        <f>200</f>
        <v>200</v>
      </c>
      <c r="T2516" s="9">
        <f t="shared" si="399"/>
        <v>73.148355007313199</v>
      </c>
      <c r="U2516">
        <f>0</f>
        <v>0</v>
      </c>
      <c r="V2516" s="9">
        <f t="shared" si="395"/>
        <v>73.148355007313199</v>
      </c>
      <c r="W2516" s="9">
        <f>0</f>
        <v>0</v>
      </c>
      <c r="X2516" s="9">
        <f>0</f>
        <v>0</v>
      </c>
      <c r="Y2516" s="9">
        <f>0</f>
        <v>0</v>
      </c>
      <c r="Z2516" s="9">
        <f>0</f>
        <v>0</v>
      </c>
      <c r="AA2516">
        <f>10</f>
        <v>10</v>
      </c>
    </row>
    <row r="2517" spans="1:27" x14ac:dyDescent="0.55000000000000004">
      <c r="A2517" s="10">
        <v>46143</v>
      </c>
      <c r="B2517" t="s">
        <v>11</v>
      </c>
      <c r="C2517" t="s">
        <v>26</v>
      </c>
      <c r="D2517" t="s">
        <v>22</v>
      </c>
      <c r="E2517" t="s">
        <v>28</v>
      </c>
      <c r="F2517" t="s">
        <v>17</v>
      </c>
      <c r="G2517" t="s">
        <v>16</v>
      </c>
      <c r="H2517">
        <v>7.3607316593146299</v>
      </c>
      <c r="J2517">
        <f t="shared" si="396"/>
        <v>2516</v>
      </c>
      <c r="K2517" t="str">
        <f t="shared" si="390"/>
        <v>TNMPNorth LZ</v>
      </c>
      <c r="L2517" s="10">
        <f t="shared" si="397"/>
        <v>45887</v>
      </c>
      <c r="M2517" s="10">
        <f t="shared" si="398"/>
        <v>46143</v>
      </c>
      <c r="N2517" t="str">
        <f t="shared" si="391"/>
        <v>NA</v>
      </c>
      <c r="O2517" t="str">
        <f t="shared" si="392"/>
        <v>MED</v>
      </c>
      <c r="P2517" t="str">
        <f t="shared" si="393"/>
        <v>APG&amp;E</v>
      </c>
      <c r="Q2517">
        <f t="shared" si="394"/>
        <v>24</v>
      </c>
      <c r="R2517">
        <v>0</v>
      </c>
      <c r="S2517">
        <f>200</f>
        <v>200</v>
      </c>
      <c r="T2517" s="9">
        <f t="shared" si="399"/>
        <v>73.607316593146294</v>
      </c>
      <c r="U2517">
        <f>0</f>
        <v>0</v>
      </c>
      <c r="V2517" s="9">
        <f t="shared" si="395"/>
        <v>73.607316593146294</v>
      </c>
      <c r="W2517" s="9">
        <f>0</f>
        <v>0</v>
      </c>
      <c r="X2517" s="9">
        <f>0</f>
        <v>0</v>
      </c>
      <c r="Y2517" s="9">
        <f>0</f>
        <v>0</v>
      </c>
      <c r="Z2517" s="9">
        <f>0</f>
        <v>0</v>
      </c>
      <c r="AA2517">
        <f>10</f>
        <v>10</v>
      </c>
    </row>
    <row r="2518" spans="1:27" x14ac:dyDescent="0.55000000000000004">
      <c r="A2518" s="10">
        <v>46143</v>
      </c>
      <c r="B2518" t="s">
        <v>11</v>
      </c>
      <c r="C2518" t="s">
        <v>26</v>
      </c>
      <c r="D2518" t="s">
        <v>22</v>
      </c>
      <c r="E2518" t="s">
        <v>28</v>
      </c>
      <c r="F2518" t="s">
        <v>18</v>
      </c>
      <c r="G2518" t="s">
        <v>16</v>
      </c>
      <c r="H2518">
        <v>7.2968622081206203</v>
      </c>
      <c r="J2518">
        <f t="shared" si="396"/>
        <v>2517</v>
      </c>
      <c r="K2518" t="str">
        <f t="shared" si="390"/>
        <v>TNMPNorth LZ</v>
      </c>
      <c r="L2518" s="10">
        <f t="shared" si="397"/>
        <v>45887</v>
      </c>
      <c r="M2518" s="10">
        <f t="shared" si="398"/>
        <v>46143</v>
      </c>
      <c r="N2518" t="str">
        <f t="shared" si="391"/>
        <v>NA</v>
      </c>
      <c r="O2518" t="str">
        <f t="shared" si="392"/>
        <v>MED</v>
      </c>
      <c r="P2518" t="str">
        <f t="shared" si="393"/>
        <v>APG&amp;E</v>
      </c>
      <c r="Q2518">
        <f t="shared" si="394"/>
        <v>36</v>
      </c>
      <c r="R2518">
        <v>0</v>
      </c>
      <c r="S2518">
        <f>200</f>
        <v>200</v>
      </c>
      <c r="T2518" s="9">
        <f t="shared" si="399"/>
        <v>72.968622081206206</v>
      </c>
      <c r="U2518">
        <f>0</f>
        <v>0</v>
      </c>
      <c r="V2518" s="9">
        <f t="shared" si="395"/>
        <v>72.968622081206206</v>
      </c>
      <c r="W2518" s="9">
        <f>0</f>
        <v>0</v>
      </c>
      <c r="X2518" s="9">
        <f>0</f>
        <v>0</v>
      </c>
      <c r="Y2518" s="9">
        <f>0</f>
        <v>0</v>
      </c>
      <c r="Z2518" s="9">
        <f>0</f>
        <v>0</v>
      </c>
      <c r="AA2518">
        <f>10</f>
        <v>10</v>
      </c>
    </row>
    <row r="2519" spans="1:27" x14ac:dyDescent="0.55000000000000004">
      <c r="A2519" s="10">
        <v>46143</v>
      </c>
      <c r="B2519" t="s">
        <v>11</v>
      </c>
      <c r="C2519" t="s">
        <v>26</v>
      </c>
      <c r="D2519" t="s">
        <v>22</v>
      </c>
      <c r="E2519" t="s">
        <v>28</v>
      </c>
      <c r="F2519" t="s">
        <v>29</v>
      </c>
      <c r="G2519" t="s">
        <v>16</v>
      </c>
      <c r="H2519">
        <v>7.3268428702342199</v>
      </c>
      <c r="J2519">
        <f t="shared" si="396"/>
        <v>2518</v>
      </c>
      <c r="K2519" t="str">
        <f t="shared" si="390"/>
        <v>TNMPNorth LZ</v>
      </c>
      <c r="L2519" s="10">
        <f t="shared" si="397"/>
        <v>45887</v>
      </c>
      <c r="M2519" s="10">
        <f t="shared" si="398"/>
        <v>46143</v>
      </c>
      <c r="N2519" t="str">
        <f t="shared" si="391"/>
        <v>NA</v>
      </c>
      <c r="O2519" t="str">
        <f t="shared" si="392"/>
        <v>MED</v>
      </c>
      <c r="P2519" t="str">
        <f t="shared" si="393"/>
        <v>APG&amp;E</v>
      </c>
      <c r="Q2519">
        <f t="shared" si="394"/>
        <v>48</v>
      </c>
      <c r="R2519">
        <v>0</v>
      </c>
      <c r="S2519">
        <f>200</f>
        <v>200</v>
      </c>
      <c r="T2519" s="9">
        <f t="shared" si="399"/>
        <v>73.268428702342192</v>
      </c>
      <c r="U2519">
        <f>0</f>
        <v>0</v>
      </c>
      <c r="V2519" s="9">
        <f t="shared" si="395"/>
        <v>73.268428702342192</v>
      </c>
      <c r="W2519" s="9">
        <f>0</f>
        <v>0</v>
      </c>
      <c r="X2519" s="9">
        <f>0</f>
        <v>0</v>
      </c>
      <c r="Y2519" s="9">
        <f>0</f>
        <v>0</v>
      </c>
      <c r="Z2519" s="9">
        <f>0</f>
        <v>0</v>
      </c>
      <c r="AA2519">
        <f>10</f>
        <v>10</v>
      </c>
    </row>
    <row r="2520" spans="1:27" x14ac:dyDescent="0.55000000000000004">
      <c r="A2520" s="10">
        <v>46174</v>
      </c>
      <c r="B2520" t="s">
        <v>11</v>
      </c>
      <c r="C2520" t="s">
        <v>26</v>
      </c>
      <c r="D2520" t="s">
        <v>22</v>
      </c>
      <c r="E2520" t="s">
        <v>28</v>
      </c>
      <c r="F2520" t="s">
        <v>15</v>
      </c>
      <c r="G2520" t="s">
        <v>16</v>
      </c>
      <c r="H2520">
        <v>7.3244384127805304</v>
      </c>
      <c r="J2520">
        <f t="shared" si="396"/>
        <v>2519</v>
      </c>
      <c r="K2520" t="str">
        <f t="shared" si="390"/>
        <v>TNMPNorth LZ</v>
      </c>
      <c r="L2520" s="10">
        <f t="shared" si="397"/>
        <v>45887</v>
      </c>
      <c r="M2520" s="10">
        <f t="shared" si="398"/>
        <v>46174</v>
      </c>
      <c r="N2520" t="str">
        <f t="shared" si="391"/>
        <v>NA</v>
      </c>
      <c r="O2520" t="str">
        <f t="shared" si="392"/>
        <v>MED</v>
      </c>
      <c r="P2520" t="str">
        <f t="shared" si="393"/>
        <v>APG&amp;E</v>
      </c>
      <c r="Q2520">
        <f t="shared" si="394"/>
        <v>12</v>
      </c>
      <c r="R2520">
        <v>0</v>
      </c>
      <c r="S2520">
        <f>200</f>
        <v>200</v>
      </c>
      <c r="T2520" s="9">
        <f t="shared" si="399"/>
        <v>73.244384127805304</v>
      </c>
      <c r="U2520">
        <f>0</f>
        <v>0</v>
      </c>
      <c r="V2520" s="9">
        <f t="shared" si="395"/>
        <v>73.244384127805304</v>
      </c>
      <c r="W2520" s="9">
        <f>0</f>
        <v>0</v>
      </c>
      <c r="X2520" s="9">
        <f>0</f>
        <v>0</v>
      </c>
      <c r="Y2520" s="9">
        <f>0</f>
        <v>0</v>
      </c>
      <c r="Z2520" s="9">
        <f>0</f>
        <v>0</v>
      </c>
      <c r="AA2520">
        <f>10</f>
        <v>10</v>
      </c>
    </row>
    <row r="2521" spans="1:27" x14ac:dyDescent="0.55000000000000004">
      <c r="A2521" s="10">
        <v>46174</v>
      </c>
      <c r="B2521" t="s">
        <v>11</v>
      </c>
      <c r="C2521" t="s">
        <v>26</v>
      </c>
      <c r="D2521" t="s">
        <v>22</v>
      </c>
      <c r="E2521" t="s">
        <v>28</v>
      </c>
      <c r="F2521" t="s">
        <v>17</v>
      </c>
      <c r="G2521" t="s">
        <v>16</v>
      </c>
      <c r="H2521">
        <v>7.3607375435904201</v>
      </c>
      <c r="J2521">
        <f t="shared" si="396"/>
        <v>2520</v>
      </c>
      <c r="K2521" t="str">
        <f t="shared" si="390"/>
        <v>TNMPNorth LZ</v>
      </c>
      <c r="L2521" s="10">
        <f t="shared" si="397"/>
        <v>45887</v>
      </c>
      <c r="M2521" s="10">
        <f t="shared" si="398"/>
        <v>46174</v>
      </c>
      <c r="N2521" t="str">
        <f t="shared" si="391"/>
        <v>NA</v>
      </c>
      <c r="O2521" t="str">
        <f t="shared" si="392"/>
        <v>MED</v>
      </c>
      <c r="P2521" t="str">
        <f t="shared" si="393"/>
        <v>APG&amp;E</v>
      </c>
      <c r="Q2521">
        <f t="shared" si="394"/>
        <v>24</v>
      </c>
      <c r="R2521">
        <v>0</v>
      </c>
      <c r="S2521">
        <f>200</f>
        <v>200</v>
      </c>
      <c r="T2521" s="9">
        <f t="shared" si="399"/>
        <v>73.607375435904203</v>
      </c>
      <c r="U2521">
        <f>0</f>
        <v>0</v>
      </c>
      <c r="V2521" s="9">
        <f t="shared" si="395"/>
        <v>73.607375435904203</v>
      </c>
      <c r="W2521" s="9">
        <f>0</f>
        <v>0</v>
      </c>
      <c r="X2521" s="9">
        <f>0</f>
        <v>0</v>
      </c>
      <c r="Y2521" s="9">
        <f>0</f>
        <v>0</v>
      </c>
      <c r="Z2521" s="9">
        <f>0</f>
        <v>0</v>
      </c>
      <c r="AA2521">
        <f>10</f>
        <v>10</v>
      </c>
    </row>
    <row r="2522" spans="1:27" x14ac:dyDescent="0.55000000000000004">
      <c r="A2522" s="10">
        <v>46174</v>
      </c>
      <c r="B2522" t="s">
        <v>11</v>
      </c>
      <c r="C2522" t="s">
        <v>26</v>
      </c>
      <c r="D2522" t="s">
        <v>22</v>
      </c>
      <c r="E2522" t="s">
        <v>28</v>
      </c>
      <c r="F2522" t="s">
        <v>18</v>
      </c>
      <c r="G2522" t="s">
        <v>16</v>
      </c>
      <c r="H2522">
        <v>7.2943043842759101</v>
      </c>
      <c r="J2522">
        <f t="shared" si="396"/>
        <v>2521</v>
      </c>
      <c r="K2522" t="str">
        <f t="shared" si="390"/>
        <v>TNMPNorth LZ</v>
      </c>
      <c r="L2522" s="10">
        <f t="shared" si="397"/>
        <v>45887</v>
      </c>
      <c r="M2522" s="10">
        <f t="shared" si="398"/>
        <v>46174</v>
      </c>
      <c r="N2522" t="str">
        <f t="shared" si="391"/>
        <v>NA</v>
      </c>
      <c r="O2522" t="str">
        <f t="shared" si="392"/>
        <v>MED</v>
      </c>
      <c r="P2522" t="str">
        <f t="shared" si="393"/>
        <v>APG&amp;E</v>
      </c>
      <c r="Q2522">
        <f t="shared" si="394"/>
        <v>36</v>
      </c>
      <c r="R2522">
        <v>0</v>
      </c>
      <c r="S2522">
        <f>200</f>
        <v>200</v>
      </c>
      <c r="T2522" s="9">
        <f t="shared" si="399"/>
        <v>72.943043842759096</v>
      </c>
      <c r="U2522">
        <f>0</f>
        <v>0</v>
      </c>
      <c r="V2522" s="9">
        <f t="shared" si="395"/>
        <v>72.943043842759096</v>
      </c>
      <c r="W2522" s="9">
        <f>0</f>
        <v>0</v>
      </c>
      <c r="X2522" s="9">
        <f>0</f>
        <v>0</v>
      </c>
      <c r="Y2522" s="9">
        <f>0</f>
        <v>0</v>
      </c>
      <c r="Z2522" s="9">
        <f>0</f>
        <v>0</v>
      </c>
      <c r="AA2522">
        <f>10</f>
        <v>10</v>
      </c>
    </row>
    <row r="2523" spans="1:27" x14ac:dyDescent="0.55000000000000004">
      <c r="A2523" s="10">
        <v>46174</v>
      </c>
      <c r="B2523" t="s">
        <v>11</v>
      </c>
      <c r="C2523" t="s">
        <v>26</v>
      </c>
      <c r="D2523" t="s">
        <v>22</v>
      </c>
      <c r="E2523" t="s">
        <v>28</v>
      </c>
      <c r="F2523" t="s">
        <v>29</v>
      </c>
      <c r="G2523" t="s">
        <v>16</v>
      </c>
      <c r="H2523">
        <v>7.3296540594297701</v>
      </c>
      <c r="J2523">
        <f t="shared" si="396"/>
        <v>2522</v>
      </c>
      <c r="K2523" t="str">
        <f t="shared" si="390"/>
        <v>TNMPNorth LZ</v>
      </c>
      <c r="L2523" s="10">
        <f t="shared" si="397"/>
        <v>45887</v>
      </c>
      <c r="M2523" s="10">
        <f t="shared" si="398"/>
        <v>46174</v>
      </c>
      <c r="N2523" t="str">
        <f t="shared" si="391"/>
        <v>NA</v>
      </c>
      <c r="O2523" t="str">
        <f t="shared" si="392"/>
        <v>MED</v>
      </c>
      <c r="P2523" t="str">
        <f t="shared" si="393"/>
        <v>APG&amp;E</v>
      </c>
      <c r="Q2523">
        <f t="shared" si="394"/>
        <v>48</v>
      </c>
      <c r="R2523">
        <v>0</v>
      </c>
      <c r="S2523">
        <f>200</f>
        <v>200</v>
      </c>
      <c r="T2523" s="9">
        <f t="shared" si="399"/>
        <v>73.296540594297696</v>
      </c>
      <c r="U2523">
        <f>0</f>
        <v>0</v>
      </c>
      <c r="V2523" s="9">
        <f t="shared" si="395"/>
        <v>73.296540594297696</v>
      </c>
      <c r="W2523" s="9">
        <f>0</f>
        <v>0</v>
      </c>
      <c r="X2523" s="9">
        <f>0</f>
        <v>0</v>
      </c>
      <c r="Y2523" s="9">
        <f>0</f>
        <v>0</v>
      </c>
      <c r="Z2523" s="9">
        <f>0</f>
        <v>0</v>
      </c>
      <c r="AA2523">
        <f>10</f>
        <v>10</v>
      </c>
    </row>
    <row r="2524" spans="1:27" x14ac:dyDescent="0.55000000000000004">
      <c r="A2524" s="10">
        <v>46204</v>
      </c>
      <c r="B2524" t="s">
        <v>11</v>
      </c>
      <c r="C2524" t="s">
        <v>26</v>
      </c>
      <c r="D2524" t="s">
        <v>22</v>
      </c>
      <c r="E2524" t="s">
        <v>28</v>
      </c>
      <c r="F2524" t="s">
        <v>15</v>
      </c>
      <c r="G2524" t="s">
        <v>16</v>
      </c>
      <c r="H2524">
        <v>7.3328097768746501</v>
      </c>
      <c r="J2524">
        <f t="shared" si="396"/>
        <v>2523</v>
      </c>
      <c r="K2524" t="str">
        <f t="shared" si="390"/>
        <v>TNMPNorth LZ</v>
      </c>
      <c r="L2524" s="10">
        <f t="shared" si="397"/>
        <v>45887</v>
      </c>
      <c r="M2524" s="10">
        <f t="shared" si="398"/>
        <v>46204</v>
      </c>
      <c r="N2524" t="str">
        <f t="shared" si="391"/>
        <v>NA</v>
      </c>
      <c r="O2524" t="str">
        <f t="shared" si="392"/>
        <v>MED</v>
      </c>
      <c r="P2524" t="str">
        <f t="shared" si="393"/>
        <v>APG&amp;E</v>
      </c>
      <c r="Q2524">
        <f t="shared" si="394"/>
        <v>12</v>
      </c>
      <c r="R2524">
        <v>0</v>
      </c>
      <c r="S2524">
        <f>200</f>
        <v>200</v>
      </c>
      <c r="T2524" s="9">
        <f t="shared" si="399"/>
        <v>73.328097768746503</v>
      </c>
      <c r="U2524">
        <f>0</f>
        <v>0</v>
      </c>
      <c r="V2524" s="9">
        <f t="shared" si="395"/>
        <v>73.328097768746503</v>
      </c>
      <c r="W2524" s="9">
        <f>0</f>
        <v>0</v>
      </c>
      <c r="X2524" s="9">
        <f>0</f>
        <v>0</v>
      </c>
      <c r="Y2524" s="9">
        <f>0</f>
        <v>0</v>
      </c>
      <c r="Z2524" s="9">
        <f>0</f>
        <v>0</v>
      </c>
      <c r="AA2524">
        <f>10</f>
        <v>10</v>
      </c>
    </row>
    <row r="2525" spans="1:27" x14ac:dyDescent="0.55000000000000004">
      <c r="A2525" s="10">
        <v>46204</v>
      </c>
      <c r="B2525" t="s">
        <v>11</v>
      </c>
      <c r="C2525" t="s">
        <v>26</v>
      </c>
      <c r="D2525" t="s">
        <v>22</v>
      </c>
      <c r="E2525" t="s">
        <v>28</v>
      </c>
      <c r="F2525" t="s">
        <v>17</v>
      </c>
      <c r="G2525" t="s">
        <v>16</v>
      </c>
      <c r="H2525">
        <v>7.3609977352012903</v>
      </c>
      <c r="J2525">
        <f t="shared" si="396"/>
        <v>2524</v>
      </c>
      <c r="K2525" t="str">
        <f t="shared" si="390"/>
        <v>TNMPNorth LZ</v>
      </c>
      <c r="L2525" s="10">
        <f t="shared" si="397"/>
        <v>45887</v>
      </c>
      <c r="M2525" s="10">
        <f t="shared" si="398"/>
        <v>46204</v>
      </c>
      <c r="N2525" t="str">
        <f t="shared" si="391"/>
        <v>NA</v>
      </c>
      <c r="O2525" t="str">
        <f t="shared" si="392"/>
        <v>MED</v>
      </c>
      <c r="P2525" t="str">
        <f t="shared" si="393"/>
        <v>APG&amp;E</v>
      </c>
      <c r="Q2525">
        <f t="shared" si="394"/>
        <v>24</v>
      </c>
      <c r="R2525">
        <v>0</v>
      </c>
      <c r="S2525">
        <f>200</f>
        <v>200</v>
      </c>
      <c r="T2525" s="9">
        <f t="shared" si="399"/>
        <v>73.609977352012905</v>
      </c>
      <c r="U2525">
        <f>0</f>
        <v>0</v>
      </c>
      <c r="V2525" s="9">
        <f t="shared" si="395"/>
        <v>73.609977352012905</v>
      </c>
      <c r="W2525" s="9">
        <f>0</f>
        <v>0</v>
      </c>
      <c r="X2525" s="9">
        <f>0</f>
        <v>0</v>
      </c>
      <c r="Y2525" s="9">
        <f>0</f>
        <v>0</v>
      </c>
      <c r="Z2525" s="9">
        <f>0</f>
        <v>0</v>
      </c>
      <c r="AA2525">
        <f>10</f>
        <v>10</v>
      </c>
    </row>
    <row r="2526" spans="1:27" x14ac:dyDescent="0.55000000000000004">
      <c r="A2526" s="10">
        <v>46204</v>
      </c>
      <c r="B2526" t="s">
        <v>11</v>
      </c>
      <c r="C2526" t="s">
        <v>26</v>
      </c>
      <c r="D2526" t="s">
        <v>22</v>
      </c>
      <c r="E2526" t="s">
        <v>28</v>
      </c>
      <c r="F2526" t="s">
        <v>18</v>
      </c>
      <c r="G2526" t="s">
        <v>16</v>
      </c>
      <c r="H2526">
        <v>7.2936795574007096</v>
      </c>
      <c r="J2526">
        <f t="shared" si="396"/>
        <v>2525</v>
      </c>
      <c r="K2526" t="str">
        <f t="shared" si="390"/>
        <v>TNMPNorth LZ</v>
      </c>
      <c r="L2526" s="10">
        <f t="shared" si="397"/>
        <v>45887</v>
      </c>
      <c r="M2526" s="10">
        <f t="shared" si="398"/>
        <v>46204</v>
      </c>
      <c r="N2526" t="str">
        <f t="shared" si="391"/>
        <v>NA</v>
      </c>
      <c r="O2526" t="str">
        <f t="shared" si="392"/>
        <v>MED</v>
      </c>
      <c r="P2526" t="str">
        <f t="shared" si="393"/>
        <v>APG&amp;E</v>
      </c>
      <c r="Q2526">
        <f t="shared" si="394"/>
        <v>36</v>
      </c>
      <c r="R2526">
        <v>0</v>
      </c>
      <c r="S2526">
        <f>200</f>
        <v>200</v>
      </c>
      <c r="T2526" s="9">
        <f t="shared" si="399"/>
        <v>72.936795574007093</v>
      </c>
      <c r="U2526">
        <f>0</f>
        <v>0</v>
      </c>
      <c r="V2526" s="9">
        <f t="shared" si="395"/>
        <v>72.936795574007093</v>
      </c>
      <c r="W2526" s="9">
        <f>0</f>
        <v>0</v>
      </c>
      <c r="X2526" s="9">
        <f>0</f>
        <v>0</v>
      </c>
      <c r="Y2526" s="9">
        <f>0</f>
        <v>0</v>
      </c>
      <c r="Z2526" s="9">
        <f>0</f>
        <v>0</v>
      </c>
      <c r="AA2526">
        <f>10</f>
        <v>10</v>
      </c>
    </row>
    <row r="2527" spans="1:27" x14ac:dyDescent="0.55000000000000004">
      <c r="A2527" s="10">
        <v>46204</v>
      </c>
      <c r="B2527" t="s">
        <v>11</v>
      </c>
      <c r="C2527" t="s">
        <v>26</v>
      </c>
      <c r="D2527" t="s">
        <v>22</v>
      </c>
      <c r="E2527" t="s">
        <v>28</v>
      </c>
      <c r="F2527" t="s">
        <v>29</v>
      </c>
      <c r="G2527" t="s">
        <v>16</v>
      </c>
      <c r="H2527">
        <v>7.3295218044473103</v>
      </c>
      <c r="J2527">
        <f t="shared" si="396"/>
        <v>2526</v>
      </c>
      <c r="K2527" t="str">
        <f t="shared" si="390"/>
        <v>TNMPNorth LZ</v>
      </c>
      <c r="L2527" s="10">
        <f t="shared" si="397"/>
        <v>45887</v>
      </c>
      <c r="M2527" s="10">
        <f t="shared" si="398"/>
        <v>46204</v>
      </c>
      <c r="N2527" t="str">
        <f t="shared" si="391"/>
        <v>NA</v>
      </c>
      <c r="O2527" t="str">
        <f t="shared" si="392"/>
        <v>MED</v>
      </c>
      <c r="P2527" t="str">
        <f t="shared" si="393"/>
        <v>APG&amp;E</v>
      </c>
      <c r="Q2527">
        <f t="shared" si="394"/>
        <v>48</v>
      </c>
      <c r="R2527">
        <v>0</v>
      </c>
      <c r="S2527">
        <f>200</f>
        <v>200</v>
      </c>
      <c r="T2527" s="9">
        <f t="shared" si="399"/>
        <v>73.295218044473103</v>
      </c>
      <c r="U2527">
        <f>0</f>
        <v>0</v>
      </c>
      <c r="V2527" s="9">
        <f t="shared" si="395"/>
        <v>73.295218044473103</v>
      </c>
      <c r="W2527" s="9">
        <f>0</f>
        <v>0</v>
      </c>
      <c r="X2527" s="9">
        <f>0</f>
        <v>0</v>
      </c>
      <c r="Y2527" s="9">
        <f>0</f>
        <v>0</v>
      </c>
      <c r="Z2527" s="9">
        <f>0</f>
        <v>0</v>
      </c>
      <c r="AA2527">
        <f>10</f>
        <v>10</v>
      </c>
    </row>
    <row r="2528" spans="1:27" x14ac:dyDescent="0.55000000000000004">
      <c r="A2528" s="10">
        <v>46235</v>
      </c>
      <c r="B2528" t="s">
        <v>11</v>
      </c>
      <c r="C2528" t="s">
        <v>26</v>
      </c>
      <c r="D2528" t="s">
        <v>22</v>
      </c>
      <c r="E2528" t="s">
        <v>28</v>
      </c>
      <c r="F2528" t="s">
        <v>15</v>
      </c>
      <c r="G2528" t="s">
        <v>16</v>
      </c>
      <c r="H2528">
        <v>7.3438397854721202</v>
      </c>
      <c r="J2528">
        <f t="shared" si="396"/>
        <v>2527</v>
      </c>
      <c r="K2528" t="str">
        <f t="shared" si="390"/>
        <v>TNMPNorth LZ</v>
      </c>
      <c r="L2528" s="10">
        <f t="shared" si="397"/>
        <v>45887</v>
      </c>
      <c r="M2528" s="10">
        <f t="shared" si="398"/>
        <v>46235</v>
      </c>
      <c r="N2528" t="str">
        <f t="shared" si="391"/>
        <v>NA</v>
      </c>
      <c r="O2528" t="str">
        <f t="shared" si="392"/>
        <v>MED</v>
      </c>
      <c r="P2528" t="str">
        <f t="shared" si="393"/>
        <v>APG&amp;E</v>
      </c>
      <c r="Q2528">
        <f t="shared" si="394"/>
        <v>12</v>
      </c>
      <c r="R2528">
        <v>0</v>
      </c>
      <c r="S2528">
        <f>200</f>
        <v>200</v>
      </c>
      <c r="T2528" s="9">
        <f t="shared" si="399"/>
        <v>73.438397854721202</v>
      </c>
      <c r="U2528">
        <f>0</f>
        <v>0</v>
      </c>
      <c r="V2528" s="9">
        <f t="shared" si="395"/>
        <v>73.438397854721202</v>
      </c>
      <c r="W2528" s="9">
        <f>0</f>
        <v>0</v>
      </c>
      <c r="X2528" s="9">
        <f>0</f>
        <v>0</v>
      </c>
      <c r="Y2528" s="9">
        <f>0</f>
        <v>0</v>
      </c>
      <c r="Z2528" s="9">
        <f>0</f>
        <v>0</v>
      </c>
      <c r="AA2528">
        <f>10</f>
        <v>10</v>
      </c>
    </row>
    <row r="2529" spans="1:27" x14ac:dyDescent="0.55000000000000004">
      <c r="A2529" s="10">
        <v>46235</v>
      </c>
      <c r="B2529" t="s">
        <v>11</v>
      </c>
      <c r="C2529" t="s">
        <v>26</v>
      </c>
      <c r="D2529" t="s">
        <v>22</v>
      </c>
      <c r="E2529" t="s">
        <v>28</v>
      </c>
      <c r="F2529" t="s">
        <v>17</v>
      </c>
      <c r="G2529" t="s">
        <v>16</v>
      </c>
      <c r="H2529">
        <v>7.3685969329157404</v>
      </c>
      <c r="J2529">
        <f t="shared" si="396"/>
        <v>2528</v>
      </c>
      <c r="K2529" t="str">
        <f t="shared" si="390"/>
        <v>TNMPNorth LZ</v>
      </c>
      <c r="L2529" s="10">
        <f t="shared" si="397"/>
        <v>45887</v>
      </c>
      <c r="M2529" s="10">
        <f t="shared" si="398"/>
        <v>46235</v>
      </c>
      <c r="N2529" t="str">
        <f t="shared" si="391"/>
        <v>NA</v>
      </c>
      <c r="O2529" t="str">
        <f t="shared" si="392"/>
        <v>MED</v>
      </c>
      <c r="P2529" t="str">
        <f t="shared" si="393"/>
        <v>APG&amp;E</v>
      </c>
      <c r="Q2529">
        <f t="shared" si="394"/>
        <v>24</v>
      </c>
      <c r="R2529">
        <v>0</v>
      </c>
      <c r="S2529">
        <f>200</f>
        <v>200</v>
      </c>
      <c r="T2529" s="9">
        <f t="shared" si="399"/>
        <v>73.685969329157402</v>
      </c>
      <c r="U2529">
        <f>0</f>
        <v>0</v>
      </c>
      <c r="V2529" s="9">
        <f t="shared" si="395"/>
        <v>73.685969329157402</v>
      </c>
      <c r="W2529" s="9">
        <f>0</f>
        <v>0</v>
      </c>
      <c r="X2529" s="9">
        <f>0</f>
        <v>0</v>
      </c>
      <c r="Y2529" s="9">
        <f>0</f>
        <v>0</v>
      </c>
      <c r="Z2529" s="9">
        <f>0</f>
        <v>0</v>
      </c>
      <c r="AA2529">
        <f>10</f>
        <v>10</v>
      </c>
    </row>
    <row r="2530" spans="1:27" x14ac:dyDescent="0.55000000000000004">
      <c r="A2530" s="10">
        <v>46235</v>
      </c>
      <c r="B2530" t="s">
        <v>11</v>
      </c>
      <c r="C2530" t="s">
        <v>26</v>
      </c>
      <c r="D2530" t="s">
        <v>22</v>
      </c>
      <c r="E2530" t="s">
        <v>28</v>
      </c>
      <c r="F2530" t="s">
        <v>18</v>
      </c>
      <c r="G2530" t="s">
        <v>16</v>
      </c>
      <c r="H2530">
        <v>7.2990957508677496</v>
      </c>
      <c r="J2530">
        <f t="shared" si="396"/>
        <v>2529</v>
      </c>
      <c r="K2530" t="str">
        <f t="shared" si="390"/>
        <v>TNMPNorth LZ</v>
      </c>
      <c r="L2530" s="10">
        <f t="shared" si="397"/>
        <v>45887</v>
      </c>
      <c r="M2530" s="10">
        <f t="shared" si="398"/>
        <v>46235</v>
      </c>
      <c r="N2530" t="str">
        <f t="shared" si="391"/>
        <v>NA</v>
      </c>
      <c r="O2530" t="str">
        <f t="shared" si="392"/>
        <v>MED</v>
      </c>
      <c r="P2530" t="str">
        <f t="shared" si="393"/>
        <v>APG&amp;E</v>
      </c>
      <c r="Q2530">
        <f t="shared" si="394"/>
        <v>36</v>
      </c>
      <c r="R2530">
        <v>0</v>
      </c>
      <c r="S2530">
        <f>200</f>
        <v>200</v>
      </c>
      <c r="T2530" s="9">
        <f t="shared" si="399"/>
        <v>72.990957508677496</v>
      </c>
      <c r="U2530">
        <f>0</f>
        <v>0</v>
      </c>
      <c r="V2530" s="9">
        <f t="shared" si="395"/>
        <v>72.990957508677496</v>
      </c>
      <c r="W2530" s="9">
        <f>0</f>
        <v>0</v>
      </c>
      <c r="X2530" s="9">
        <f>0</f>
        <v>0</v>
      </c>
      <c r="Y2530" s="9">
        <f>0</f>
        <v>0</v>
      </c>
      <c r="Z2530" s="9">
        <f>0</f>
        <v>0</v>
      </c>
      <c r="AA2530">
        <f>10</f>
        <v>10</v>
      </c>
    </row>
    <row r="2531" spans="1:27" x14ac:dyDescent="0.55000000000000004">
      <c r="A2531" s="10">
        <v>46235</v>
      </c>
      <c r="B2531" t="s">
        <v>11</v>
      </c>
      <c r="C2531" t="s">
        <v>26</v>
      </c>
      <c r="D2531" t="s">
        <v>22</v>
      </c>
      <c r="E2531" t="s">
        <v>28</v>
      </c>
      <c r="F2531" t="s">
        <v>29</v>
      </c>
      <c r="G2531" t="s">
        <v>16</v>
      </c>
      <c r="H2531">
        <v>7.3307533147824104</v>
      </c>
      <c r="J2531">
        <f t="shared" si="396"/>
        <v>2530</v>
      </c>
      <c r="K2531" t="str">
        <f t="shared" si="390"/>
        <v>TNMPNorth LZ</v>
      </c>
      <c r="L2531" s="10">
        <f t="shared" si="397"/>
        <v>45887</v>
      </c>
      <c r="M2531" s="10">
        <f t="shared" si="398"/>
        <v>46235</v>
      </c>
      <c r="N2531" t="str">
        <f t="shared" si="391"/>
        <v>NA</v>
      </c>
      <c r="O2531" t="str">
        <f t="shared" si="392"/>
        <v>MED</v>
      </c>
      <c r="P2531" t="str">
        <f t="shared" si="393"/>
        <v>APG&amp;E</v>
      </c>
      <c r="Q2531">
        <f t="shared" si="394"/>
        <v>48</v>
      </c>
      <c r="R2531">
        <v>0</v>
      </c>
      <c r="S2531">
        <f>200</f>
        <v>200</v>
      </c>
      <c r="T2531" s="9">
        <f t="shared" si="399"/>
        <v>73.307533147824103</v>
      </c>
      <c r="U2531">
        <f>0</f>
        <v>0</v>
      </c>
      <c r="V2531" s="9">
        <f t="shared" si="395"/>
        <v>73.307533147824103</v>
      </c>
      <c r="W2531" s="9">
        <f>0</f>
        <v>0</v>
      </c>
      <c r="X2531" s="9">
        <f>0</f>
        <v>0</v>
      </c>
      <c r="Y2531" s="9">
        <f>0</f>
        <v>0</v>
      </c>
      <c r="Z2531" s="9">
        <f>0</f>
        <v>0</v>
      </c>
      <c r="AA2531">
        <f>10</f>
        <v>10</v>
      </c>
    </row>
    <row r="2532" spans="1:27" x14ac:dyDescent="0.55000000000000004">
      <c r="A2532" s="10">
        <v>46266</v>
      </c>
      <c r="B2532" t="s">
        <v>11</v>
      </c>
      <c r="C2532" t="s">
        <v>26</v>
      </c>
      <c r="D2532" t="s">
        <v>22</v>
      </c>
      <c r="E2532" t="s">
        <v>28</v>
      </c>
      <c r="F2532" t="s">
        <v>15</v>
      </c>
      <c r="G2532" t="s">
        <v>16</v>
      </c>
      <c r="H2532">
        <v>7.3295196736704602</v>
      </c>
      <c r="J2532">
        <f t="shared" si="396"/>
        <v>2531</v>
      </c>
      <c r="K2532" t="str">
        <f t="shared" si="390"/>
        <v>TNMPNorth LZ</v>
      </c>
      <c r="L2532" s="10">
        <f t="shared" si="397"/>
        <v>45887</v>
      </c>
      <c r="M2532" s="10">
        <f t="shared" si="398"/>
        <v>46266</v>
      </c>
      <c r="N2532" t="str">
        <f t="shared" si="391"/>
        <v>NA</v>
      </c>
      <c r="O2532" t="str">
        <f t="shared" si="392"/>
        <v>MED</v>
      </c>
      <c r="P2532" t="str">
        <f t="shared" si="393"/>
        <v>APG&amp;E</v>
      </c>
      <c r="Q2532">
        <f t="shared" si="394"/>
        <v>12</v>
      </c>
      <c r="R2532">
        <v>0</v>
      </c>
      <c r="S2532">
        <f>200</f>
        <v>200</v>
      </c>
      <c r="T2532" s="9">
        <f t="shared" si="399"/>
        <v>73.295196736704597</v>
      </c>
      <c r="U2532">
        <f>0</f>
        <v>0</v>
      </c>
      <c r="V2532" s="9">
        <f t="shared" si="395"/>
        <v>73.295196736704597</v>
      </c>
      <c r="W2532" s="9">
        <f>0</f>
        <v>0</v>
      </c>
      <c r="X2532" s="9">
        <f>0</f>
        <v>0</v>
      </c>
      <c r="Y2532" s="9">
        <f>0</f>
        <v>0</v>
      </c>
      <c r="Z2532" s="9">
        <f>0</f>
        <v>0</v>
      </c>
      <c r="AA2532">
        <f>10</f>
        <v>10</v>
      </c>
    </row>
    <row r="2533" spans="1:27" x14ac:dyDescent="0.55000000000000004">
      <c r="A2533" s="10">
        <v>46266</v>
      </c>
      <c r="B2533" t="s">
        <v>11</v>
      </c>
      <c r="C2533" t="s">
        <v>26</v>
      </c>
      <c r="D2533" t="s">
        <v>22</v>
      </c>
      <c r="E2533" t="s">
        <v>28</v>
      </c>
      <c r="F2533" t="s">
        <v>17</v>
      </c>
      <c r="G2533" t="s">
        <v>16</v>
      </c>
      <c r="H2533">
        <v>7.3366298506206604</v>
      </c>
      <c r="J2533">
        <f t="shared" si="396"/>
        <v>2532</v>
      </c>
      <c r="K2533" t="str">
        <f t="shared" si="390"/>
        <v>TNMPNorth LZ</v>
      </c>
      <c r="L2533" s="10">
        <f t="shared" si="397"/>
        <v>45887</v>
      </c>
      <c r="M2533" s="10">
        <f t="shared" si="398"/>
        <v>46266</v>
      </c>
      <c r="N2533" t="str">
        <f t="shared" si="391"/>
        <v>NA</v>
      </c>
      <c r="O2533" t="str">
        <f t="shared" si="392"/>
        <v>MED</v>
      </c>
      <c r="P2533" t="str">
        <f t="shared" si="393"/>
        <v>APG&amp;E</v>
      </c>
      <c r="Q2533">
        <f t="shared" si="394"/>
        <v>24</v>
      </c>
      <c r="R2533">
        <v>0</v>
      </c>
      <c r="S2533">
        <f>200</f>
        <v>200</v>
      </c>
      <c r="T2533" s="9">
        <f t="shared" si="399"/>
        <v>73.366298506206604</v>
      </c>
      <c r="U2533">
        <f>0</f>
        <v>0</v>
      </c>
      <c r="V2533" s="9">
        <f t="shared" si="395"/>
        <v>73.366298506206604</v>
      </c>
      <c r="W2533" s="9">
        <f>0</f>
        <v>0</v>
      </c>
      <c r="X2533" s="9">
        <f>0</f>
        <v>0</v>
      </c>
      <c r="Y2533" s="9">
        <f>0</f>
        <v>0</v>
      </c>
      <c r="Z2533" s="9">
        <f>0</f>
        <v>0</v>
      </c>
      <c r="AA2533">
        <f>10</f>
        <v>10</v>
      </c>
    </row>
    <row r="2534" spans="1:27" x14ac:dyDescent="0.55000000000000004">
      <c r="A2534" s="10">
        <v>46266</v>
      </c>
      <c r="B2534" t="s">
        <v>11</v>
      </c>
      <c r="C2534" t="s">
        <v>26</v>
      </c>
      <c r="D2534" t="s">
        <v>22</v>
      </c>
      <c r="E2534" t="s">
        <v>28</v>
      </c>
      <c r="F2534" t="s">
        <v>18</v>
      </c>
      <c r="G2534" t="s">
        <v>16</v>
      </c>
      <c r="H2534">
        <v>7.2758818144984803</v>
      </c>
      <c r="J2534">
        <f t="shared" si="396"/>
        <v>2533</v>
      </c>
      <c r="K2534" t="str">
        <f t="shared" si="390"/>
        <v>TNMPNorth LZ</v>
      </c>
      <c r="L2534" s="10">
        <f t="shared" si="397"/>
        <v>45887</v>
      </c>
      <c r="M2534" s="10">
        <f t="shared" si="398"/>
        <v>46266</v>
      </c>
      <c r="N2534" t="str">
        <f t="shared" si="391"/>
        <v>NA</v>
      </c>
      <c r="O2534" t="str">
        <f t="shared" si="392"/>
        <v>MED</v>
      </c>
      <c r="P2534" t="str">
        <f t="shared" si="393"/>
        <v>APG&amp;E</v>
      </c>
      <c r="Q2534">
        <f t="shared" si="394"/>
        <v>36</v>
      </c>
      <c r="R2534">
        <v>0</v>
      </c>
      <c r="S2534">
        <f>200</f>
        <v>200</v>
      </c>
      <c r="T2534" s="9">
        <f t="shared" si="399"/>
        <v>72.758818144984801</v>
      </c>
      <c r="U2534">
        <f>0</f>
        <v>0</v>
      </c>
      <c r="V2534" s="9">
        <f t="shared" si="395"/>
        <v>72.758818144984801</v>
      </c>
      <c r="W2534" s="9">
        <f>0</f>
        <v>0</v>
      </c>
      <c r="X2534" s="9">
        <f>0</f>
        <v>0</v>
      </c>
      <c r="Y2534" s="9">
        <f>0</f>
        <v>0</v>
      </c>
      <c r="Z2534" s="9">
        <f>0</f>
        <v>0</v>
      </c>
      <c r="AA2534">
        <f>10</f>
        <v>10</v>
      </c>
    </row>
    <row r="2535" spans="1:27" x14ac:dyDescent="0.55000000000000004">
      <c r="A2535" s="10">
        <v>46266</v>
      </c>
      <c r="B2535" t="s">
        <v>11</v>
      </c>
      <c r="C2535" t="s">
        <v>26</v>
      </c>
      <c r="D2535" t="s">
        <v>22</v>
      </c>
      <c r="E2535" t="s">
        <v>28</v>
      </c>
      <c r="F2535" t="s">
        <v>29</v>
      </c>
      <c r="G2535" t="s">
        <v>16</v>
      </c>
      <c r="H2535">
        <v>7.3052719473685803</v>
      </c>
      <c r="J2535">
        <f t="shared" si="396"/>
        <v>2534</v>
      </c>
      <c r="K2535" t="str">
        <f t="shared" si="390"/>
        <v>TNMPNorth LZ</v>
      </c>
      <c r="L2535" s="10">
        <f t="shared" si="397"/>
        <v>45887</v>
      </c>
      <c r="M2535" s="10">
        <f t="shared" si="398"/>
        <v>46266</v>
      </c>
      <c r="N2535" t="str">
        <f t="shared" si="391"/>
        <v>NA</v>
      </c>
      <c r="O2535" t="str">
        <f t="shared" si="392"/>
        <v>MED</v>
      </c>
      <c r="P2535" t="str">
        <f t="shared" si="393"/>
        <v>APG&amp;E</v>
      </c>
      <c r="Q2535">
        <f t="shared" si="394"/>
        <v>48</v>
      </c>
      <c r="R2535">
        <v>0</v>
      </c>
      <c r="S2535">
        <f>200</f>
        <v>200</v>
      </c>
      <c r="T2535" s="9">
        <f t="shared" si="399"/>
        <v>73.052719473685798</v>
      </c>
      <c r="U2535">
        <f>0</f>
        <v>0</v>
      </c>
      <c r="V2535" s="9">
        <f t="shared" si="395"/>
        <v>73.052719473685798</v>
      </c>
      <c r="W2535" s="9">
        <f>0</f>
        <v>0</v>
      </c>
      <c r="X2535" s="9">
        <f>0</f>
        <v>0</v>
      </c>
      <c r="Y2535" s="9">
        <f>0</f>
        <v>0</v>
      </c>
      <c r="Z2535" s="9">
        <f>0</f>
        <v>0</v>
      </c>
      <c r="AA2535">
        <f>10</f>
        <v>10</v>
      </c>
    </row>
    <row r="2536" spans="1:27" x14ac:dyDescent="0.55000000000000004">
      <c r="A2536" s="10">
        <v>46296</v>
      </c>
      <c r="B2536" t="s">
        <v>11</v>
      </c>
      <c r="C2536" t="s">
        <v>26</v>
      </c>
      <c r="D2536" t="s">
        <v>22</v>
      </c>
      <c r="E2536" t="s">
        <v>28</v>
      </c>
      <c r="F2536" t="s">
        <v>15</v>
      </c>
      <c r="G2536" t="s">
        <v>16</v>
      </c>
      <c r="H2536">
        <v>7.3325942958040997</v>
      </c>
      <c r="J2536">
        <f t="shared" si="396"/>
        <v>2535</v>
      </c>
      <c r="K2536" t="str">
        <f t="shared" si="390"/>
        <v>TNMPNorth LZ</v>
      </c>
      <c r="L2536" s="10">
        <f t="shared" si="397"/>
        <v>45887</v>
      </c>
      <c r="M2536" s="10">
        <f t="shared" si="398"/>
        <v>46296</v>
      </c>
      <c r="N2536" t="str">
        <f t="shared" si="391"/>
        <v>NA</v>
      </c>
      <c r="O2536" t="str">
        <f t="shared" si="392"/>
        <v>MED</v>
      </c>
      <c r="P2536" t="str">
        <f t="shared" si="393"/>
        <v>APG&amp;E</v>
      </c>
      <c r="Q2536">
        <f t="shared" si="394"/>
        <v>12</v>
      </c>
      <c r="R2536">
        <v>0</v>
      </c>
      <c r="S2536">
        <f>200</f>
        <v>200</v>
      </c>
      <c r="T2536" s="9">
        <f t="shared" si="399"/>
        <v>73.325942958040997</v>
      </c>
      <c r="U2536">
        <f>0</f>
        <v>0</v>
      </c>
      <c r="V2536" s="9">
        <f t="shared" si="395"/>
        <v>73.325942958040997</v>
      </c>
      <c r="W2536" s="9">
        <f>0</f>
        <v>0</v>
      </c>
      <c r="X2536" s="9">
        <f>0</f>
        <v>0</v>
      </c>
      <c r="Y2536" s="9">
        <f>0</f>
        <v>0</v>
      </c>
      <c r="Z2536" s="9">
        <f>0</f>
        <v>0</v>
      </c>
      <c r="AA2536">
        <f>10</f>
        <v>10</v>
      </c>
    </row>
    <row r="2537" spans="1:27" x14ac:dyDescent="0.55000000000000004">
      <c r="A2537" s="10">
        <v>46296</v>
      </c>
      <c r="B2537" t="s">
        <v>11</v>
      </c>
      <c r="C2537" t="s">
        <v>26</v>
      </c>
      <c r="D2537" t="s">
        <v>22</v>
      </c>
      <c r="E2537" t="s">
        <v>28</v>
      </c>
      <c r="F2537" t="s">
        <v>17</v>
      </c>
      <c r="G2537" t="s">
        <v>16</v>
      </c>
      <c r="H2537">
        <v>7.3270337681197004</v>
      </c>
      <c r="J2537">
        <f t="shared" si="396"/>
        <v>2536</v>
      </c>
      <c r="K2537" t="str">
        <f t="shared" si="390"/>
        <v>TNMPNorth LZ</v>
      </c>
      <c r="L2537" s="10">
        <f t="shared" si="397"/>
        <v>45887</v>
      </c>
      <c r="M2537" s="10">
        <f t="shared" si="398"/>
        <v>46296</v>
      </c>
      <c r="N2537" t="str">
        <f t="shared" si="391"/>
        <v>NA</v>
      </c>
      <c r="O2537" t="str">
        <f t="shared" si="392"/>
        <v>MED</v>
      </c>
      <c r="P2537" t="str">
        <f t="shared" si="393"/>
        <v>APG&amp;E</v>
      </c>
      <c r="Q2537">
        <f t="shared" si="394"/>
        <v>24</v>
      </c>
      <c r="R2537">
        <v>0</v>
      </c>
      <c r="S2537">
        <f>200</f>
        <v>200</v>
      </c>
      <c r="T2537" s="9">
        <f t="shared" si="399"/>
        <v>73.270337681197006</v>
      </c>
      <c r="U2537">
        <f>0</f>
        <v>0</v>
      </c>
      <c r="V2537" s="9">
        <f t="shared" si="395"/>
        <v>73.270337681197006</v>
      </c>
      <c r="W2537" s="9">
        <f>0</f>
        <v>0</v>
      </c>
      <c r="X2537" s="9">
        <f>0</f>
        <v>0</v>
      </c>
      <c r="Y2537" s="9">
        <f>0</f>
        <v>0</v>
      </c>
      <c r="Z2537" s="9">
        <f>0</f>
        <v>0</v>
      </c>
      <c r="AA2537">
        <f>10</f>
        <v>10</v>
      </c>
    </row>
    <row r="2538" spans="1:27" x14ac:dyDescent="0.55000000000000004">
      <c r="A2538" s="10">
        <v>46296</v>
      </c>
      <c r="B2538" t="s">
        <v>11</v>
      </c>
      <c r="C2538" t="s">
        <v>26</v>
      </c>
      <c r="D2538" t="s">
        <v>22</v>
      </c>
      <c r="E2538" t="s">
        <v>28</v>
      </c>
      <c r="F2538" t="s">
        <v>18</v>
      </c>
      <c r="G2538" t="s">
        <v>16</v>
      </c>
      <c r="H2538">
        <v>7.2661741725515396</v>
      </c>
      <c r="J2538">
        <f t="shared" si="396"/>
        <v>2537</v>
      </c>
      <c r="K2538" t="str">
        <f t="shared" si="390"/>
        <v>TNMPNorth LZ</v>
      </c>
      <c r="L2538" s="10">
        <f t="shared" si="397"/>
        <v>45887</v>
      </c>
      <c r="M2538" s="10">
        <f t="shared" si="398"/>
        <v>46296</v>
      </c>
      <c r="N2538" t="str">
        <f t="shared" si="391"/>
        <v>NA</v>
      </c>
      <c r="O2538" t="str">
        <f t="shared" si="392"/>
        <v>MED</v>
      </c>
      <c r="P2538" t="str">
        <f t="shared" si="393"/>
        <v>APG&amp;E</v>
      </c>
      <c r="Q2538">
        <f t="shared" si="394"/>
        <v>36</v>
      </c>
      <c r="R2538">
        <v>0</v>
      </c>
      <c r="S2538">
        <f>200</f>
        <v>200</v>
      </c>
      <c r="T2538" s="9">
        <f t="shared" si="399"/>
        <v>72.661741725515398</v>
      </c>
      <c r="U2538">
        <f>0</f>
        <v>0</v>
      </c>
      <c r="V2538" s="9">
        <f t="shared" si="395"/>
        <v>72.661741725515398</v>
      </c>
      <c r="W2538" s="9">
        <f>0</f>
        <v>0</v>
      </c>
      <c r="X2538" s="9">
        <f>0</f>
        <v>0</v>
      </c>
      <c r="Y2538" s="9">
        <f>0</f>
        <v>0</v>
      </c>
      <c r="Z2538" s="9">
        <f>0</f>
        <v>0</v>
      </c>
      <c r="AA2538">
        <f>10</f>
        <v>10</v>
      </c>
    </row>
    <row r="2539" spans="1:27" x14ac:dyDescent="0.55000000000000004">
      <c r="A2539" s="10">
        <v>46296</v>
      </c>
      <c r="B2539" t="s">
        <v>11</v>
      </c>
      <c r="C2539" t="s">
        <v>26</v>
      </c>
      <c r="D2539" t="s">
        <v>22</v>
      </c>
      <c r="E2539" t="s">
        <v>28</v>
      </c>
      <c r="F2539" t="s">
        <v>29</v>
      </c>
      <c r="G2539" t="s">
        <v>16</v>
      </c>
      <c r="H2539">
        <v>7.3021047126293297</v>
      </c>
      <c r="J2539">
        <f t="shared" si="396"/>
        <v>2538</v>
      </c>
      <c r="K2539" t="str">
        <f t="shared" si="390"/>
        <v>TNMPNorth LZ</v>
      </c>
      <c r="L2539" s="10">
        <f t="shared" si="397"/>
        <v>45887</v>
      </c>
      <c r="M2539" s="10">
        <f t="shared" si="398"/>
        <v>46296</v>
      </c>
      <c r="N2539" t="str">
        <f t="shared" si="391"/>
        <v>NA</v>
      </c>
      <c r="O2539" t="str">
        <f t="shared" si="392"/>
        <v>MED</v>
      </c>
      <c r="P2539" t="str">
        <f t="shared" si="393"/>
        <v>APG&amp;E</v>
      </c>
      <c r="Q2539">
        <f t="shared" si="394"/>
        <v>48</v>
      </c>
      <c r="R2539">
        <v>0</v>
      </c>
      <c r="S2539">
        <f>200</f>
        <v>200</v>
      </c>
      <c r="T2539" s="9">
        <f t="shared" si="399"/>
        <v>73.021047126293297</v>
      </c>
      <c r="U2539">
        <f>0</f>
        <v>0</v>
      </c>
      <c r="V2539" s="9">
        <f t="shared" si="395"/>
        <v>73.021047126293297</v>
      </c>
      <c r="W2539" s="9">
        <f>0</f>
        <v>0</v>
      </c>
      <c r="X2539" s="9">
        <f>0</f>
        <v>0</v>
      </c>
      <c r="Y2539" s="9">
        <f>0</f>
        <v>0</v>
      </c>
      <c r="Z2539" s="9">
        <f>0</f>
        <v>0</v>
      </c>
      <c r="AA2539">
        <f>10</f>
        <v>10</v>
      </c>
    </row>
    <row r="2540" spans="1:27" x14ac:dyDescent="0.55000000000000004">
      <c r="A2540" s="10">
        <v>46327</v>
      </c>
      <c r="B2540" t="s">
        <v>11</v>
      </c>
      <c r="C2540" t="s">
        <v>26</v>
      </c>
      <c r="D2540" t="s">
        <v>22</v>
      </c>
      <c r="E2540" t="s">
        <v>28</v>
      </c>
      <c r="F2540" t="s">
        <v>15</v>
      </c>
      <c r="G2540" t="s">
        <v>16</v>
      </c>
      <c r="H2540">
        <v>7.3192706602449098</v>
      </c>
      <c r="J2540">
        <f t="shared" si="396"/>
        <v>2539</v>
      </c>
      <c r="K2540" t="str">
        <f t="shared" si="390"/>
        <v>TNMPNorth LZ</v>
      </c>
      <c r="L2540" s="10">
        <f t="shared" si="397"/>
        <v>45887</v>
      </c>
      <c r="M2540" s="10">
        <f t="shared" si="398"/>
        <v>46327</v>
      </c>
      <c r="N2540" t="str">
        <f t="shared" si="391"/>
        <v>NA</v>
      </c>
      <c r="O2540" t="str">
        <f t="shared" si="392"/>
        <v>MED</v>
      </c>
      <c r="P2540" t="str">
        <f t="shared" si="393"/>
        <v>APG&amp;E</v>
      </c>
      <c r="Q2540">
        <f t="shared" si="394"/>
        <v>12</v>
      </c>
      <c r="R2540">
        <v>0</v>
      </c>
      <c r="S2540">
        <f>200</f>
        <v>200</v>
      </c>
      <c r="T2540" s="9">
        <f t="shared" si="399"/>
        <v>73.192706602449093</v>
      </c>
      <c r="U2540">
        <f>0</f>
        <v>0</v>
      </c>
      <c r="V2540" s="9">
        <f t="shared" si="395"/>
        <v>73.192706602449093</v>
      </c>
      <c r="W2540" s="9">
        <f>0</f>
        <v>0</v>
      </c>
      <c r="X2540" s="9">
        <f>0</f>
        <v>0</v>
      </c>
      <c r="Y2540" s="9">
        <f>0</f>
        <v>0</v>
      </c>
      <c r="Z2540" s="9">
        <f>0</f>
        <v>0</v>
      </c>
      <c r="AA2540">
        <f>10</f>
        <v>10</v>
      </c>
    </row>
    <row r="2541" spans="1:27" x14ac:dyDescent="0.55000000000000004">
      <c r="A2541" s="10">
        <v>46327</v>
      </c>
      <c r="B2541" t="s">
        <v>11</v>
      </c>
      <c r="C2541" t="s">
        <v>26</v>
      </c>
      <c r="D2541" t="s">
        <v>22</v>
      </c>
      <c r="E2541" t="s">
        <v>28</v>
      </c>
      <c r="F2541" t="s">
        <v>17</v>
      </c>
      <c r="G2541" t="s">
        <v>16</v>
      </c>
      <c r="H2541">
        <v>7.3224717836085098</v>
      </c>
      <c r="J2541">
        <f t="shared" si="396"/>
        <v>2540</v>
      </c>
      <c r="K2541" t="str">
        <f t="shared" si="390"/>
        <v>TNMPNorth LZ</v>
      </c>
      <c r="L2541" s="10">
        <f t="shared" si="397"/>
        <v>45887</v>
      </c>
      <c r="M2541" s="10">
        <f t="shared" si="398"/>
        <v>46327</v>
      </c>
      <c r="N2541" t="str">
        <f t="shared" si="391"/>
        <v>NA</v>
      </c>
      <c r="O2541" t="str">
        <f t="shared" si="392"/>
        <v>MED</v>
      </c>
      <c r="P2541" t="str">
        <f t="shared" si="393"/>
        <v>APG&amp;E</v>
      </c>
      <c r="Q2541">
        <f t="shared" si="394"/>
        <v>24</v>
      </c>
      <c r="R2541">
        <v>0</v>
      </c>
      <c r="S2541">
        <f>200</f>
        <v>200</v>
      </c>
      <c r="T2541" s="9">
        <f t="shared" si="399"/>
        <v>73.224717836085091</v>
      </c>
      <c r="U2541">
        <f>0</f>
        <v>0</v>
      </c>
      <c r="V2541" s="9">
        <f t="shared" si="395"/>
        <v>73.224717836085091</v>
      </c>
      <c r="W2541" s="9">
        <f>0</f>
        <v>0</v>
      </c>
      <c r="X2541" s="9">
        <f>0</f>
        <v>0</v>
      </c>
      <c r="Y2541" s="9">
        <f>0</f>
        <v>0</v>
      </c>
      <c r="Z2541" s="9">
        <f>0</f>
        <v>0</v>
      </c>
      <c r="AA2541">
        <f>10</f>
        <v>10</v>
      </c>
    </row>
    <row r="2542" spans="1:27" x14ac:dyDescent="0.55000000000000004">
      <c r="A2542" s="10">
        <v>46327</v>
      </c>
      <c r="B2542" t="s">
        <v>11</v>
      </c>
      <c r="C2542" t="s">
        <v>26</v>
      </c>
      <c r="D2542" t="s">
        <v>22</v>
      </c>
      <c r="E2542" t="s">
        <v>28</v>
      </c>
      <c r="F2542" t="s">
        <v>18</v>
      </c>
      <c r="G2542" t="s">
        <v>16</v>
      </c>
      <c r="H2542">
        <v>7.2595739372947996</v>
      </c>
      <c r="J2542">
        <f t="shared" si="396"/>
        <v>2541</v>
      </c>
      <c r="K2542" t="str">
        <f t="shared" si="390"/>
        <v>TNMPNorth LZ</v>
      </c>
      <c r="L2542" s="10">
        <f t="shared" si="397"/>
        <v>45887</v>
      </c>
      <c r="M2542" s="10">
        <f t="shared" si="398"/>
        <v>46327</v>
      </c>
      <c r="N2542" t="str">
        <f t="shared" si="391"/>
        <v>NA</v>
      </c>
      <c r="O2542" t="str">
        <f t="shared" si="392"/>
        <v>MED</v>
      </c>
      <c r="P2542" t="str">
        <f t="shared" si="393"/>
        <v>APG&amp;E</v>
      </c>
      <c r="Q2542">
        <f t="shared" si="394"/>
        <v>36</v>
      </c>
      <c r="R2542">
        <v>0</v>
      </c>
      <c r="S2542">
        <f>200</f>
        <v>200</v>
      </c>
      <c r="T2542" s="9">
        <f t="shared" si="399"/>
        <v>72.595739372948003</v>
      </c>
      <c r="U2542">
        <f>0</f>
        <v>0</v>
      </c>
      <c r="V2542" s="9">
        <f t="shared" si="395"/>
        <v>72.595739372948003</v>
      </c>
      <c r="W2542" s="9">
        <f>0</f>
        <v>0</v>
      </c>
      <c r="X2542" s="9">
        <f>0</f>
        <v>0</v>
      </c>
      <c r="Y2542" s="9">
        <f>0</f>
        <v>0</v>
      </c>
      <c r="Z2542" s="9">
        <f>0</f>
        <v>0</v>
      </c>
      <c r="AA2542">
        <f>10</f>
        <v>10</v>
      </c>
    </row>
    <row r="2543" spans="1:27" x14ac:dyDescent="0.55000000000000004">
      <c r="A2543" s="10">
        <v>46327</v>
      </c>
      <c r="B2543" t="s">
        <v>11</v>
      </c>
      <c r="C2543" t="s">
        <v>26</v>
      </c>
      <c r="D2543" t="s">
        <v>22</v>
      </c>
      <c r="E2543" t="s">
        <v>28</v>
      </c>
      <c r="F2543" t="s">
        <v>29</v>
      </c>
      <c r="G2543" t="s">
        <v>16</v>
      </c>
      <c r="H2543">
        <v>7.3022900730292299</v>
      </c>
      <c r="J2543">
        <f t="shared" si="396"/>
        <v>2542</v>
      </c>
      <c r="K2543" t="str">
        <f t="shared" si="390"/>
        <v>TNMPNorth LZ</v>
      </c>
      <c r="L2543" s="10">
        <f t="shared" si="397"/>
        <v>45887</v>
      </c>
      <c r="M2543" s="10">
        <f t="shared" si="398"/>
        <v>46327</v>
      </c>
      <c r="N2543" t="str">
        <f t="shared" si="391"/>
        <v>NA</v>
      </c>
      <c r="O2543" t="str">
        <f t="shared" si="392"/>
        <v>MED</v>
      </c>
      <c r="P2543" t="str">
        <f t="shared" si="393"/>
        <v>APG&amp;E</v>
      </c>
      <c r="Q2543">
        <f t="shared" si="394"/>
        <v>48</v>
      </c>
      <c r="R2543">
        <v>0</v>
      </c>
      <c r="S2543">
        <f>200</f>
        <v>200</v>
      </c>
      <c r="T2543" s="9">
        <f t="shared" si="399"/>
        <v>73.022900730292292</v>
      </c>
      <c r="U2543">
        <f>0</f>
        <v>0</v>
      </c>
      <c r="V2543" s="9">
        <f t="shared" si="395"/>
        <v>73.022900730292292</v>
      </c>
      <c r="W2543" s="9">
        <f>0</f>
        <v>0</v>
      </c>
      <c r="X2543" s="9">
        <f>0</f>
        <v>0</v>
      </c>
      <c r="Y2543" s="9">
        <f>0</f>
        <v>0</v>
      </c>
      <c r="Z2543" s="9">
        <f>0</f>
        <v>0</v>
      </c>
      <c r="AA2543">
        <f>10</f>
        <v>10</v>
      </c>
    </row>
    <row r="2544" spans="1:27" x14ac:dyDescent="0.55000000000000004">
      <c r="A2544" s="10">
        <v>46357</v>
      </c>
      <c r="B2544" t="s">
        <v>11</v>
      </c>
      <c r="C2544" t="s">
        <v>26</v>
      </c>
      <c r="D2544" t="s">
        <v>22</v>
      </c>
      <c r="E2544" t="s">
        <v>28</v>
      </c>
      <c r="F2544" t="s">
        <v>15</v>
      </c>
      <c r="G2544" t="s">
        <v>16</v>
      </c>
      <c r="H2544">
        <v>7.3091599727369996</v>
      </c>
      <c r="J2544">
        <f t="shared" si="396"/>
        <v>2543</v>
      </c>
      <c r="K2544" t="str">
        <f t="shared" si="390"/>
        <v>TNMPNorth LZ</v>
      </c>
      <c r="L2544" s="10">
        <f t="shared" si="397"/>
        <v>45887</v>
      </c>
      <c r="M2544" s="10">
        <f t="shared" si="398"/>
        <v>46357</v>
      </c>
      <c r="N2544" t="str">
        <f t="shared" si="391"/>
        <v>NA</v>
      </c>
      <c r="O2544" t="str">
        <f t="shared" si="392"/>
        <v>MED</v>
      </c>
      <c r="P2544" t="str">
        <f t="shared" si="393"/>
        <v>APG&amp;E</v>
      </c>
      <c r="Q2544">
        <f t="shared" si="394"/>
        <v>12</v>
      </c>
      <c r="R2544">
        <v>0</v>
      </c>
      <c r="S2544">
        <f>200</f>
        <v>200</v>
      </c>
      <c r="T2544" s="9">
        <f t="shared" si="399"/>
        <v>73.091599727369996</v>
      </c>
      <c r="U2544">
        <f>0</f>
        <v>0</v>
      </c>
      <c r="V2544" s="9">
        <f t="shared" si="395"/>
        <v>73.091599727369996</v>
      </c>
      <c r="W2544" s="9">
        <f>0</f>
        <v>0</v>
      </c>
      <c r="X2544" s="9">
        <f>0</f>
        <v>0</v>
      </c>
      <c r="Y2544" s="9">
        <f>0</f>
        <v>0</v>
      </c>
      <c r="Z2544" s="9">
        <f>0</f>
        <v>0</v>
      </c>
      <c r="AA2544">
        <f>10</f>
        <v>10</v>
      </c>
    </row>
    <row r="2545" spans="1:27" x14ac:dyDescent="0.55000000000000004">
      <c r="A2545" s="10">
        <v>46357</v>
      </c>
      <c r="B2545" t="s">
        <v>11</v>
      </c>
      <c r="C2545" t="s">
        <v>26</v>
      </c>
      <c r="D2545" t="s">
        <v>22</v>
      </c>
      <c r="E2545" t="s">
        <v>28</v>
      </c>
      <c r="F2545" t="s">
        <v>17</v>
      </c>
      <c r="G2545" t="s">
        <v>16</v>
      </c>
      <c r="H2545">
        <v>7.31579229864297</v>
      </c>
      <c r="J2545">
        <f t="shared" si="396"/>
        <v>2544</v>
      </c>
      <c r="K2545" t="str">
        <f t="shared" si="390"/>
        <v>TNMPNorth LZ</v>
      </c>
      <c r="L2545" s="10">
        <f t="shared" si="397"/>
        <v>45887</v>
      </c>
      <c r="M2545" s="10">
        <f t="shared" si="398"/>
        <v>46357</v>
      </c>
      <c r="N2545" t="str">
        <f t="shared" si="391"/>
        <v>NA</v>
      </c>
      <c r="O2545" t="str">
        <f t="shared" si="392"/>
        <v>MED</v>
      </c>
      <c r="P2545" t="str">
        <f t="shared" si="393"/>
        <v>APG&amp;E</v>
      </c>
      <c r="Q2545">
        <f t="shared" si="394"/>
        <v>24</v>
      </c>
      <c r="R2545">
        <v>0</v>
      </c>
      <c r="S2545">
        <f>200</f>
        <v>200</v>
      </c>
      <c r="T2545" s="9">
        <f t="shared" si="399"/>
        <v>73.157922986429696</v>
      </c>
      <c r="U2545">
        <f>0</f>
        <v>0</v>
      </c>
      <c r="V2545" s="9">
        <f t="shared" si="395"/>
        <v>73.157922986429696</v>
      </c>
      <c r="W2545" s="9">
        <f>0</f>
        <v>0</v>
      </c>
      <c r="X2545" s="9">
        <f>0</f>
        <v>0</v>
      </c>
      <c r="Y2545" s="9">
        <f>0</f>
        <v>0</v>
      </c>
      <c r="Z2545" s="9">
        <f>0</f>
        <v>0</v>
      </c>
      <c r="AA2545">
        <f>10</f>
        <v>10</v>
      </c>
    </row>
    <row r="2546" spans="1:27" x14ac:dyDescent="0.55000000000000004">
      <c r="A2546" s="10">
        <v>46357</v>
      </c>
      <c r="B2546" t="s">
        <v>11</v>
      </c>
      <c r="C2546" t="s">
        <v>26</v>
      </c>
      <c r="D2546" t="s">
        <v>22</v>
      </c>
      <c r="E2546" t="s">
        <v>28</v>
      </c>
      <c r="F2546" t="s">
        <v>18</v>
      </c>
      <c r="G2546" t="s">
        <v>16</v>
      </c>
      <c r="H2546">
        <v>7.2540553591441697</v>
      </c>
      <c r="J2546">
        <f t="shared" si="396"/>
        <v>2545</v>
      </c>
      <c r="K2546" t="str">
        <f t="shared" si="390"/>
        <v>TNMPNorth LZ</v>
      </c>
      <c r="L2546" s="10">
        <f t="shared" si="397"/>
        <v>45887</v>
      </c>
      <c r="M2546" s="10">
        <f t="shared" si="398"/>
        <v>46357</v>
      </c>
      <c r="N2546" t="str">
        <f t="shared" si="391"/>
        <v>NA</v>
      </c>
      <c r="O2546" t="str">
        <f t="shared" si="392"/>
        <v>MED</v>
      </c>
      <c r="P2546" t="str">
        <f t="shared" si="393"/>
        <v>APG&amp;E</v>
      </c>
      <c r="Q2546">
        <f t="shared" si="394"/>
        <v>36</v>
      </c>
      <c r="R2546">
        <v>0</v>
      </c>
      <c r="S2546">
        <f>200</f>
        <v>200</v>
      </c>
      <c r="T2546" s="9">
        <f t="shared" si="399"/>
        <v>72.540553591441693</v>
      </c>
      <c r="U2546">
        <f>0</f>
        <v>0</v>
      </c>
      <c r="V2546" s="9">
        <f t="shared" si="395"/>
        <v>72.540553591441693</v>
      </c>
      <c r="W2546" s="9">
        <f>0</f>
        <v>0</v>
      </c>
      <c r="X2546" s="9">
        <f>0</f>
        <v>0</v>
      </c>
      <c r="Y2546" s="9">
        <f>0</f>
        <v>0</v>
      </c>
      <c r="Z2546" s="9">
        <f>0</f>
        <v>0</v>
      </c>
      <c r="AA2546">
        <f>10</f>
        <v>10</v>
      </c>
    </row>
    <row r="2547" spans="1:27" x14ac:dyDescent="0.55000000000000004">
      <c r="A2547" s="10">
        <v>46357</v>
      </c>
      <c r="B2547" t="s">
        <v>11</v>
      </c>
      <c r="C2547" t="s">
        <v>26</v>
      </c>
      <c r="D2547" t="s">
        <v>22</v>
      </c>
      <c r="E2547" t="s">
        <v>28</v>
      </c>
      <c r="F2547" t="s">
        <v>29</v>
      </c>
      <c r="G2547" t="s">
        <v>16</v>
      </c>
      <c r="H2547">
        <v>7.3010434882561102</v>
      </c>
      <c r="J2547">
        <f t="shared" si="396"/>
        <v>2546</v>
      </c>
      <c r="K2547" t="str">
        <f t="shared" si="390"/>
        <v>TNMPNorth LZ</v>
      </c>
      <c r="L2547" s="10">
        <f t="shared" si="397"/>
        <v>45887</v>
      </c>
      <c r="M2547" s="10">
        <f t="shared" si="398"/>
        <v>46357</v>
      </c>
      <c r="N2547" t="str">
        <f t="shared" si="391"/>
        <v>NA</v>
      </c>
      <c r="O2547" t="str">
        <f t="shared" si="392"/>
        <v>MED</v>
      </c>
      <c r="P2547" t="str">
        <f t="shared" si="393"/>
        <v>APG&amp;E</v>
      </c>
      <c r="Q2547">
        <f t="shared" si="394"/>
        <v>48</v>
      </c>
      <c r="R2547">
        <v>0</v>
      </c>
      <c r="S2547">
        <f>200</f>
        <v>200</v>
      </c>
      <c r="T2547" s="9">
        <f t="shared" si="399"/>
        <v>73.0104348825611</v>
      </c>
      <c r="U2547">
        <f>0</f>
        <v>0</v>
      </c>
      <c r="V2547" s="9">
        <f t="shared" si="395"/>
        <v>73.0104348825611</v>
      </c>
      <c r="W2547" s="9">
        <f>0</f>
        <v>0</v>
      </c>
      <c r="X2547" s="9">
        <f>0</f>
        <v>0</v>
      </c>
      <c r="Y2547" s="9">
        <f>0</f>
        <v>0</v>
      </c>
      <c r="Z2547" s="9">
        <f>0</f>
        <v>0</v>
      </c>
      <c r="AA2547">
        <f>10</f>
        <v>10</v>
      </c>
    </row>
    <row r="2548" spans="1:27" x14ac:dyDescent="0.55000000000000004">
      <c r="A2548" s="10">
        <v>46388</v>
      </c>
      <c r="B2548" t="s">
        <v>11</v>
      </c>
      <c r="C2548" t="s">
        <v>26</v>
      </c>
      <c r="D2548" t="s">
        <v>22</v>
      </c>
      <c r="E2548" t="s">
        <v>28</v>
      </c>
      <c r="F2548" t="s">
        <v>15</v>
      </c>
      <c r="G2548" t="s">
        <v>16</v>
      </c>
      <c r="H2548">
        <v>7.3170406027389996</v>
      </c>
      <c r="J2548">
        <f t="shared" si="396"/>
        <v>2547</v>
      </c>
      <c r="K2548" t="str">
        <f t="shared" si="390"/>
        <v>TNMPNorth LZ</v>
      </c>
      <c r="L2548" s="10">
        <f t="shared" si="397"/>
        <v>45887</v>
      </c>
      <c r="M2548" s="10">
        <f t="shared" si="398"/>
        <v>46388</v>
      </c>
      <c r="N2548" t="str">
        <f t="shared" si="391"/>
        <v>NA</v>
      </c>
      <c r="O2548" t="str">
        <f t="shared" si="392"/>
        <v>MED</v>
      </c>
      <c r="P2548" t="str">
        <f t="shared" si="393"/>
        <v>APG&amp;E</v>
      </c>
      <c r="Q2548">
        <f t="shared" si="394"/>
        <v>12</v>
      </c>
      <c r="R2548">
        <v>0</v>
      </c>
      <c r="S2548">
        <f>200</f>
        <v>200</v>
      </c>
      <c r="T2548" s="9">
        <f t="shared" si="399"/>
        <v>73.170406027390001</v>
      </c>
      <c r="U2548">
        <f>0</f>
        <v>0</v>
      </c>
      <c r="V2548" s="9">
        <f t="shared" si="395"/>
        <v>73.170406027390001</v>
      </c>
      <c r="W2548" s="9">
        <f>0</f>
        <v>0</v>
      </c>
      <c r="X2548" s="9">
        <f>0</f>
        <v>0</v>
      </c>
      <c r="Y2548" s="9">
        <f>0</f>
        <v>0</v>
      </c>
      <c r="Z2548" s="9">
        <f>0</f>
        <v>0</v>
      </c>
      <c r="AA2548">
        <f>10</f>
        <v>10</v>
      </c>
    </row>
    <row r="2549" spans="1:27" x14ac:dyDescent="0.55000000000000004">
      <c r="A2549" s="10">
        <v>46388</v>
      </c>
      <c r="B2549" t="s">
        <v>11</v>
      </c>
      <c r="C2549" t="s">
        <v>26</v>
      </c>
      <c r="D2549" t="s">
        <v>22</v>
      </c>
      <c r="E2549" t="s">
        <v>28</v>
      </c>
      <c r="F2549" t="s">
        <v>17</v>
      </c>
      <c r="G2549" t="s">
        <v>16</v>
      </c>
      <c r="H2549">
        <v>7.3252741371521504</v>
      </c>
      <c r="J2549">
        <f t="shared" si="396"/>
        <v>2548</v>
      </c>
      <c r="K2549" t="str">
        <f t="shared" si="390"/>
        <v>TNMPNorth LZ</v>
      </c>
      <c r="L2549" s="10">
        <f t="shared" si="397"/>
        <v>45887</v>
      </c>
      <c r="M2549" s="10">
        <f t="shared" si="398"/>
        <v>46388</v>
      </c>
      <c r="N2549" t="str">
        <f t="shared" si="391"/>
        <v>NA</v>
      </c>
      <c r="O2549" t="str">
        <f t="shared" si="392"/>
        <v>MED</v>
      </c>
      <c r="P2549" t="str">
        <f t="shared" si="393"/>
        <v>APG&amp;E</v>
      </c>
      <c r="Q2549">
        <f t="shared" si="394"/>
        <v>24</v>
      </c>
      <c r="R2549">
        <v>0</v>
      </c>
      <c r="S2549">
        <f>200</f>
        <v>200</v>
      </c>
      <c r="T2549" s="9">
        <f t="shared" si="399"/>
        <v>73.252741371521509</v>
      </c>
      <c r="U2549">
        <f>0</f>
        <v>0</v>
      </c>
      <c r="V2549" s="9">
        <f t="shared" si="395"/>
        <v>73.252741371521509</v>
      </c>
      <c r="W2549" s="9">
        <f>0</f>
        <v>0</v>
      </c>
      <c r="X2549" s="9">
        <f>0</f>
        <v>0</v>
      </c>
      <c r="Y2549" s="9">
        <f>0</f>
        <v>0</v>
      </c>
      <c r="Z2549" s="9">
        <f>0</f>
        <v>0</v>
      </c>
      <c r="AA2549">
        <f>10</f>
        <v>10</v>
      </c>
    </row>
    <row r="2550" spans="1:27" x14ac:dyDescent="0.55000000000000004">
      <c r="A2550" s="10">
        <v>46388</v>
      </c>
      <c r="B2550" t="s">
        <v>11</v>
      </c>
      <c r="C2550" t="s">
        <v>26</v>
      </c>
      <c r="D2550" t="s">
        <v>22</v>
      </c>
      <c r="E2550" t="s">
        <v>28</v>
      </c>
      <c r="F2550" t="s">
        <v>18</v>
      </c>
      <c r="G2550" t="s">
        <v>16</v>
      </c>
      <c r="H2550">
        <v>7.25821216708795</v>
      </c>
      <c r="J2550">
        <f t="shared" si="396"/>
        <v>2549</v>
      </c>
      <c r="K2550" t="str">
        <f t="shared" si="390"/>
        <v>TNMPNorth LZ</v>
      </c>
      <c r="L2550" s="10">
        <f t="shared" si="397"/>
        <v>45887</v>
      </c>
      <c r="M2550" s="10">
        <f t="shared" si="398"/>
        <v>46388</v>
      </c>
      <c r="N2550" t="str">
        <f t="shared" si="391"/>
        <v>NA</v>
      </c>
      <c r="O2550" t="str">
        <f t="shared" si="392"/>
        <v>MED</v>
      </c>
      <c r="P2550" t="str">
        <f t="shared" si="393"/>
        <v>APG&amp;E</v>
      </c>
      <c r="Q2550">
        <f t="shared" si="394"/>
        <v>36</v>
      </c>
      <c r="R2550">
        <v>0</v>
      </c>
      <c r="S2550">
        <f>200</f>
        <v>200</v>
      </c>
      <c r="T2550" s="9">
        <f t="shared" si="399"/>
        <v>72.582121670879502</v>
      </c>
      <c r="U2550">
        <f>0</f>
        <v>0</v>
      </c>
      <c r="V2550" s="9">
        <f t="shared" si="395"/>
        <v>72.582121670879502</v>
      </c>
      <c r="W2550" s="9">
        <f>0</f>
        <v>0</v>
      </c>
      <c r="X2550" s="9">
        <f>0</f>
        <v>0</v>
      </c>
      <c r="Y2550" s="9">
        <f>0</f>
        <v>0</v>
      </c>
      <c r="Z2550" s="9">
        <f>0</f>
        <v>0</v>
      </c>
      <c r="AA2550">
        <f>10</f>
        <v>10</v>
      </c>
    </row>
    <row r="2551" spans="1:27" x14ac:dyDescent="0.55000000000000004">
      <c r="A2551" s="10">
        <v>46388</v>
      </c>
      <c r="B2551" t="s">
        <v>11</v>
      </c>
      <c r="C2551" t="s">
        <v>26</v>
      </c>
      <c r="D2551" t="s">
        <v>22</v>
      </c>
      <c r="E2551" t="s">
        <v>28</v>
      </c>
      <c r="F2551" t="s">
        <v>29</v>
      </c>
      <c r="G2551" t="s">
        <v>16</v>
      </c>
      <c r="H2551">
        <v>7.3038962010973698</v>
      </c>
      <c r="J2551">
        <f t="shared" si="396"/>
        <v>2550</v>
      </c>
      <c r="K2551" t="str">
        <f t="shared" si="390"/>
        <v>TNMPNorth LZ</v>
      </c>
      <c r="L2551" s="10">
        <f t="shared" si="397"/>
        <v>45887</v>
      </c>
      <c r="M2551" s="10">
        <f t="shared" si="398"/>
        <v>46388</v>
      </c>
      <c r="N2551" t="str">
        <f t="shared" si="391"/>
        <v>NA</v>
      </c>
      <c r="O2551" t="str">
        <f t="shared" si="392"/>
        <v>MED</v>
      </c>
      <c r="P2551" t="str">
        <f t="shared" si="393"/>
        <v>APG&amp;E</v>
      </c>
      <c r="Q2551">
        <f t="shared" si="394"/>
        <v>48</v>
      </c>
      <c r="R2551">
        <v>0</v>
      </c>
      <c r="S2551">
        <f>200</f>
        <v>200</v>
      </c>
      <c r="T2551" s="9">
        <f t="shared" si="399"/>
        <v>73.038962010973705</v>
      </c>
      <c r="U2551">
        <f>0</f>
        <v>0</v>
      </c>
      <c r="V2551" s="9">
        <f t="shared" si="395"/>
        <v>73.038962010973705</v>
      </c>
      <c r="W2551" s="9">
        <f>0</f>
        <v>0</v>
      </c>
      <c r="X2551" s="9">
        <f>0</f>
        <v>0</v>
      </c>
      <c r="Y2551" s="9">
        <f>0</f>
        <v>0</v>
      </c>
      <c r="Z2551" s="9">
        <f>0</f>
        <v>0</v>
      </c>
      <c r="AA2551">
        <f>10</f>
        <v>10</v>
      </c>
    </row>
    <row r="2552" spans="1:27" x14ac:dyDescent="0.55000000000000004">
      <c r="A2552" s="10">
        <v>46419</v>
      </c>
      <c r="B2552" t="s">
        <v>11</v>
      </c>
      <c r="C2552" t="s">
        <v>26</v>
      </c>
      <c r="D2552" t="s">
        <v>22</v>
      </c>
      <c r="E2552" t="s">
        <v>28</v>
      </c>
      <c r="F2552" t="s">
        <v>15</v>
      </c>
      <c r="G2552" t="s">
        <v>16</v>
      </c>
      <c r="H2552">
        <v>7.3634535930722702</v>
      </c>
      <c r="J2552">
        <f t="shared" si="396"/>
        <v>2551</v>
      </c>
      <c r="K2552" t="str">
        <f t="shared" si="390"/>
        <v>TNMPNorth LZ</v>
      </c>
      <c r="L2552" s="10">
        <f t="shared" si="397"/>
        <v>45887</v>
      </c>
      <c r="M2552" s="10">
        <f t="shared" si="398"/>
        <v>46419</v>
      </c>
      <c r="N2552" t="str">
        <f t="shared" si="391"/>
        <v>NA</v>
      </c>
      <c r="O2552" t="str">
        <f t="shared" si="392"/>
        <v>MED</v>
      </c>
      <c r="P2552" t="str">
        <f t="shared" si="393"/>
        <v>APG&amp;E</v>
      </c>
      <c r="Q2552">
        <f t="shared" si="394"/>
        <v>12</v>
      </c>
      <c r="R2552">
        <v>0</v>
      </c>
      <c r="S2552">
        <f>200</f>
        <v>200</v>
      </c>
      <c r="T2552" s="9">
        <f t="shared" si="399"/>
        <v>73.634535930722706</v>
      </c>
      <c r="U2552">
        <f>0</f>
        <v>0</v>
      </c>
      <c r="V2552" s="9">
        <f t="shared" si="395"/>
        <v>73.634535930722706</v>
      </c>
      <c r="W2552" s="9">
        <f>0</f>
        <v>0</v>
      </c>
      <c r="X2552" s="9">
        <f>0</f>
        <v>0</v>
      </c>
      <c r="Y2552" s="9">
        <f>0</f>
        <v>0</v>
      </c>
      <c r="Z2552" s="9">
        <f>0</f>
        <v>0</v>
      </c>
      <c r="AA2552">
        <f>10</f>
        <v>10</v>
      </c>
    </row>
    <row r="2553" spans="1:27" x14ac:dyDescent="0.55000000000000004">
      <c r="A2553" s="10">
        <v>46419</v>
      </c>
      <c r="B2553" t="s">
        <v>11</v>
      </c>
      <c r="C2553" t="s">
        <v>26</v>
      </c>
      <c r="D2553" t="s">
        <v>22</v>
      </c>
      <c r="E2553" t="s">
        <v>28</v>
      </c>
      <c r="F2553" t="s">
        <v>17</v>
      </c>
      <c r="G2553" t="s">
        <v>16</v>
      </c>
      <c r="H2553">
        <v>7.3643578416027298</v>
      </c>
      <c r="J2553">
        <f t="shared" si="396"/>
        <v>2552</v>
      </c>
      <c r="K2553" t="str">
        <f t="shared" si="390"/>
        <v>TNMPNorth LZ</v>
      </c>
      <c r="L2553" s="10">
        <f t="shared" si="397"/>
        <v>45887</v>
      </c>
      <c r="M2553" s="10">
        <f t="shared" si="398"/>
        <v>46419</v>
      </c>
      <c r="N2553" t="str">
        <f t="shared" si="391"/>
        <v>NA</v>
      </c>
      <c r="O2553" t="str">
        <f t="shared" si="392"/>
        <v>MED</v>
      </c>
      <c r="P2553" t="str">
        <f t="shared" si="393"/>
        <v>APG&amp;E</v>
      </c>
      <c r="Q2553">
        <f t="shared" si="394"/>
        <v>24</v>
      </c>
      <c r="R2553">
        <v>0</v>
      </c>
      <c r="S2553">
        <f>200</f>
        <v>200</v>
      </c>
      <c r="T2553" s="9">
        <f t="shared" si="399"/>
        <v>73.643578416027296</v>
      </c>
      <c r="U2553">
        <f>0</f>
        <v>0</v>
      </c>
      <c r="V2553" s="9">
        <f t="shared" si="395"/>
        <v>73.643578416027296</v>
      </c>
      <c r="W2553" s="9">
        <f>0</f>
        <v>0</v>
      </c>
      <c r="X2553" s="9">
        <f>0</f>
        <v>0</v>
      </c>
      <c r="Y2553" s="9">
        <f>0</f>
        <v>0</v>
      </c>
      <c r="Z2553" s="9">
        <f>0</f>
        <v>0</v>
      </c>
      <c r="AA2553">
        <f>10</f>
        <v>10</v>
      </c>
    </row>
    <row r="2554" spans="1:27" x14ac:dyDescent="0.55000000000000004">
      <c r="A2554" s="10">
        <v>46419</v>
      </c>
      <c r="B2554" t="s">
        <v>11</v>
      </c>
      <c r="C2554" t="s">
        <v>26</v>
      </c>
      <c r="D2554" t="s">
        <v>22</v>
      </c>
      <c r="E2554" t="s">
        <v>28</v>
      </c>
      <c r="F2554" t="s">
        <v>18</v>
      </c>
      <c r="G2554" t="s">
        <v>16</v>
      </c>
      <c r="H2554">
        <v>7.2891200106101</v>
      </c>
      <c r="J2554">
        <f t="shared" si="396"/>
        <v>2553</v>
      </c>
      <c r="K2554" t="str">
        <f t="shared" si="390"/>
        <v>TNMPNorth LZ</v>
      </c>
      <c r="L2554" s="10">
        <f t="shared" si="397"/>
        <v>45887</v>
      </c>
      <c r="M2554" s="10">
        <f t="shared" si="398"/>
        <v>46419</v>
      </c>
      <c r="N2554" t="str">
        <f t="shared" si="391"/>
        <v>NA</v>
      </c>
      <c r="O2554" t="str">
        <f t="shared" si="392"/>
        <v>MED</v>
      </c>
      <c r="P2554" t="str">
        <f t="shared" si="393"/>
        <v>APG&amp;E</v>
      </c>
      <c r="Q2554">
        <f t="shared" si="394"/>
        <v>36</v>
      </c>
      <c r="R2554">
        <v>0</v>
      </c>
      <c r="S2554">
        <f>200</f>
        <v>200</v>
      </c>
      <c r="T2554" s="9">
        <f t="shared" si="399"/>
        <v>72.891200106100996</v>
      </c>
      <c r="U2554">
        <f>0</f>
        <v>0</v>
      </c>
      <c r="V2554" s="9">
        <f t="shared" si="395"/>
        <v>72.891200106100996</v>
      </c>
      <c r="W2554" s="9">
        <f>0</f>
        <v>0</v>
      </c>
      <c r="X2554" s="9">
        <f>0</f>
        <v>0</v>
      </c>
      <c r="Y2554" s="9">
        <f>0</f>
        <v>0</v>
      </c>
      <c r="Z2554" s="9">
        <f>0</f>
        <v>0</v>
      </c>
      <c r="AA2554">
        <f>10</f>
        <v>10</v>
      </c>
    </row>
    <row r="2555" spans="1:27" x14ac:dyDescent="0.55000000000000004">
      <c r="A2555" s="10">
        <v>46419</v>
      </c>
      <c r="B2555" t="s">
        <v>11</v>
      </c>
      <c r="C2555" t="s">
        <v>26</v>
      </c>
      <c r="D2555" t="s">
        <v>22</v>
      </c>
      <c r="E2555" t="s">
        <v>28</v>
      </c>
      <c r="F2555" t="s">
        <v>29</v>
      </c>
      <c r="G2555" t="s">
        <v>16</v>
      </c>
      <c r="H2555">
        <v>7.3307814255189303</v>
      </c>
      <c r="J2555">
        <f t="shared" si="396"/>
        <v>2554</v>
      </c>
      <c r="K2555" t="str">
        <f t="shared" si="390"/>
        <v>TNMPNorth LZ</v>
      </c>
      <c r="L2555" s="10">
        <f t="shared" si="397"/>
        <v>45887</v>
      </c>
      <c r="M2555" s="10">
        <f t="shared" si="398"/>
        <v>46419</v>
      </c>
      <c r="N2555" t="str">
        <f t="shared" si="391"/>
        <v>NA</v>
      </c>
      <c r="O2555" t="str">
        <f t="shared" si="392"/>
        <v>MED</v>
      </c>
      <c r="P2555" t="str">
        <f t="shared" si="393"/>
        <v>APG&amp;E</v>
      </c>
      <c r="Q2555">
        <f t="shared" si="394"/>
        <v>48</v>
      </c>
      <c r="R2555">
        <v>0</v>
      </c>
      <c r="S2555">
        <f>200</f>
        <v>200</v>
      </c>
      <c r="T2555" s="9">
        <f t="shared" si="399"/>
        <v>73.3078142551893</v>
      </c>
      <c r="U2555">
        <f>0</f>
        <v>0</v>
      </c>
      <c r="V2555" s="9">
        <f t="shared" si="395"/>
        <v>73.3078142551893</v>
      </c>
      <c r="W2555" s="9">
        <f>0</f>
        <v>0</v>
      </c>
      <c r="X2555" s="9">
        <f>0</f>
        <v>0</v>
      </c>
      <c r="Y2555" s="9">
        <f>0</f>
        <v>0</v>
      </c>
      <c r="Z2555" s="9">
        <f>0</f>
        <v>0</v>
      </c>
      <c r="AA2555">
        <f>10</f>
        <v>10</v>
      </c>
    </row>
    <row r="2556" spans="1:27" x14ac:dyDescent="0.55000000000000004">
      <c r="A2556" s="10">
        <v>46447</v>
      </c>
      <c r="B2556" t="s">
        <v>11</v>
      </c>
      <c r="C2556" t="s">
        <v>26</v>
      </c>
      <c r="D2556" t="s">
        <v>22</v>
      </c>
      <c r="E2556" t="s">
        <v>28</v>
      </c>
      <c r="F2556" t="s">
        <v>15</v>
      </c>
      <c r="G2556" t="s">
        <v>16</v>
      </c>
      <c r="H2556">
        <v>7.40689316238924</v>
      </c>
      <c r="J2556">
        <f t="shared" si="396"/>
        <v>2555</v>
      </c>
      <c r="K2556" t="str">
        <f t="shared" si="390"/>
        <v>TNMPNorth LZ</v>
      </c>
      <c r="L2556" s="10">
        <f t="shared" si="397"/>
        <v>45887</v>
      </c>
      <c r="M2556" s="10">
        <f t="shared" si="398"/>
        <v>46447</v>
      </c>
      <c r="N2556" t="str">
        <f t="shared" si="391"/>
        <v>NA</v>
      </c>
      <c r="O2556" t="str">
        <f t="shared" si="392"/>
        <v>MED</v>
      </c>
      <c r="P2556" t="str">
        <f t="shared" si="393"/>
        <v>APG&amp;E</v>
      </c>
      <c r="Q2556">
        <f t="shared" si="394"/>
        <v>12</v>
      </c>
      <c r="R2556">
        <v>0</v>
      </c>
      <c r="S2556">
        <f>200</f>
        <v>200</v>
      </c>
      <c r="T2556" s="9">
        <f t="shared" si="399"/>
        <v>74.068931623892396</v>
      </c>
      <c r="U2556">
        <f>0</f>
        <v>0</v>
      </c>
      <c r="V2556" s="9">
        <f t="shared" si="395"/>
        <v>74.068931623892396</v>
      </c>
      <c r="W2556" s="9">
        <f>0</f>
        <v>0</v>
      </c>
      <c r="X2556" s="9">
        <f>0</f>
        <v>0</v>
      </c>
      <c r="Y2556" s="9">
        <f>0</f>
        <v>0</v>
      </c>
      <c r="Z2556" s="9">
        <f>0</f>
        <v>0</v>
      </c>
      <c r="AA2556">
        <f>10</f>
        <v>10</v>
      </c>
    </row>
    <row r="2557" spans="1:27" x14ac:dyDescent="0.55000000000000004">
      <c r="A2557" s="10">
        <v>46447</v>
      </c>
      <c r="B2557" t="s">
        <v>11</v>
      </c>
      <c r="C2557" t="s">
        <v>26</v>
      </c>
      <c r="D2557" t="s">
        <v>22</v>
      </c>
      <c r="E2557" t="s">
        <v>28</v>
      </c>
      <c r="F2557" t="s">
        <v>17</v>
      </c>
      <c r="G2557" t="s">
        <v>16</v>
      </c>
      <c r="H2557">
        <v>7.3954650324397004</v>
      </c>
      <c r="J2557">
        <f t="shared" si="396"/>
        <v>2556</v>
      </c>
      <c r="K2557" t="str">
        <f t="shared" si="390"/>
        <v>TNMPNorth LZ</v>
      </c>
      <c r="L2557" s="10">
        <f t="shared" si="397"/>
        <v>45887</v>
      </c>
      <c r="M2557" s="10">
        <f t="shared" si="398"/>
        <v>46447</v>
      </c>
      <c r="N2557" t="str">
        <f t="shared" si="391"/>
        <v>NA</v>
      </c>
      <c r="O2557" t="str">
        <f t="shared" si="392"/>
        <v>MED</v>
      </c>
      <c r="P2557" t="str">
        <f t="shared" si="393"/>
        <v>APG&amp;E</v>
      </c>
      <c r="Q2557">
        <f t="shared" si="394"/>
        <v>24</v>
      </c>
      <c r="R2557">
        <v>0</v>
      </c>
      <c r="S2557">
        <f>200</f>
        <v>200</v>
      </c>
      <c r="T2557" s="9">
        <f t="shared" si="399"/>
        <v>73.954650324397008</v>
      </c>
      <c r="U2557">
        <f>0</f>
        <v>0</v>
      </c>
      <c r="V2557" s="9">
        <f t="shared" si="395"/>
        <v>73.954650324397008</v>
      </c>
      <c r="W2557" s="9">
        <f>0</f>
        <v>0</v>
      </c>
      <c r="X2557" s="9">
        <f>0</f>
        <v>0</v>
      </c>
      <c r="Y2557" s="9">
        <f>0</f>
        <v>0</v>
      </c>
      <c r="Z2557" s="9">
        <f>0</f>
        <v>0</v>
      </c>
      <c r="AA2557">
        <f>10</f>
        <v>10</v>
      </c>
    </row>
    <row r="2558" spans="1:27" x14ac:dyDescent="0.55000000000000004">
      <c r="A2558" s="10">
        <v>46447</v>
      </c>
      <c r="B2558" t="s">
        <v>11</v>
      </c>
      <c r="C2558" t="s">
        <v>26</v>
      </c>
      <c r="D2558" t="s">
        <v>22</v>
      </c>
      <c r="E2558" t="s">
        <v>28</v>
      </c>
      <c r="F2558" t="s">
        <v>18</v>
      </c>
      <c r="G2558" t="s">
        <v>16</v>
      </c>
      <c r="H2558">
        <v>7.3152691776018202</v>
      </c>
      <c r="J2558">
        <f t="shared" si="396"/>
        <v>2557</v>
      </c>
      <c r="K2558" t="str">
        <f t="shared" si="390"/>
        <v>TNMPNorth LZ</v>
      </c>
      <c r="L2558" s="10">
        <f t="shared" si="397"/>
        <v>45887</v>
      </c>
      <c r="M2558" s="10">
        <f t="shared" si="398"/>
        <v>46447</v>
      </c>
      <c r="N2558" t="str">
        <f t="shared" si="391"/>
        <v>NA</v>
      </c>
      <c r="O2558" t="str">
        <f t="shared" si="392"/>
        <v>MED</v>
      </c>
      <c r="P2558" t="str">
        <f t="shared" si="393"/>
        <v>APG&amp;E</v>
      </c>
      <c r="Q2558">
        <f t="shared" si="394"/>
        <v>36</v>
      </c>
      <c r="R2558">
        <v>0</v>
      </c>
      <c r="S2558">
        <f>200</f>
        <v>200</v>
      </c>
      <c r="T2558" s="9">
        <f t="shared" si="399"/>
        <v>73.152691776018202</v>
      </c>
      <c r="U2558">
        <f>0</f>
        <v>0</v>
      </c>
      <c r="V2558" s="9">
        <f t="shared" si="395"/>
        <v>73.152691776018202</v>
      </c>
      <c r="W2558" s="9">
        <f>0</f>
        <v>0</v>
      </c>
      <c r="X2558" s="9">
        <f>0</f>
        <v>0</v>
      </c>
      <c r="Y2558" s="9">
        <f>0</f>
        <v>0</v>
      </c>
      <c r="Z2558" s="9">
        <f>0</f>
        <v>0</v>
      </c>
      <c r="AA2558">
        <f>10</f>
        <v>10</v>
      </c>
    </row>
    <row r="2559" spans="1:27" x14ac:dyDescent="0.55000000000000004">
      <c r="A2559" s="10">
        <v>46447</v>
      </c>
      <c r="B2559" t="s">
        <v>11</v>
      </c>
      <c r="C2559" t="s">
        <v>26</v>
      </c>
      <c r="D2559" t="s">
        <v>22</v>
      </c>
      <c r="E2559" t="s">
        <v>28</v>
      </c>
      <c r="F2559" t="s">
        <v>29</v>
      </c>
      <c r="G2559" t="s">
        <v>16</v>
      </c>
      <c r="H2559">
        <v>7.35478463001186</v>
      </c>
      <c r="J2559">
        <f t="shared" si="396"/>
        <v>2558</v>
      </c>
      <c r="K2559" t="str">
        <f t="shared" si="390"/>
        <v>TNMPNorth LZ</v>
      </c>
      <c r="L2559" s="10">
        <f t="shared" si="397"/>
        <v>45887</v>
      </c>
      <c r="M2559" s="10">
        <f t="shared" si="398"/>
        <v>46447</v>
      </c>
      <c r="N2559" t="str">
        <f t="shared" si="391"/>
        <v>NA</v>
      </c>
      <c r="O2559" t="str">
        <f t="shared" si="392"/>
        <v>MED</v>
      </c>
      <c r="P2559" t="str">
        <f t="shared" si="393"/>
        <v>APG&amp;E</v>
      </c>
      <c r="Q2559">
        <f t="shared" si="394"/>
        <v>48</v>
      </c>
      <c r="R2559">
        <v>0</v>
      </c>
      <c r="S2559">
        <f>200</f>
        <v>200</v>
      </c>
      <c r="T2559" s="9">
        <f t="shared" si="399"/>
        <v>73.547846300118607</v>
      </c>
      <c r="U2559">
        <f>0</f>
        <v>0</v>
      </c>
      <c r="V2559" s="9">
        <f t="shared" si="395"/>
        <v>73.547846300118607</v>
      </c>
      <c r="W2559" s="9">
        <f>0</f>
        <v>0</v>
      </c>
      <c r="X2559" s="9">
        <f>0</f>
        <v>0</v>
      </c>
      <c r="Y2559" s="9">
        <f>0</f>
        <v>0</v>
      </c>
      <c r="Z2559" s="9">
        <f>0</f>
        <v>0</v>
      </c>
      <c r="AA2559">
        <f>10</f>
        <v>10</v>
      </c>
    </row>
    <row r="2560" spans="1:27" x14ac:dyDescent="0.55000000000000004">
      <c r="A2560" s="10">
        <v>46478</v>
      </c>
      <c r="B2560" t="s">
        <v>11</v>
      </c>
      <c r="C2560" t="s">
        <v>26</v>
      </c>
      <c r="D2560" t="s">
        <v>22</v>
      </c>
      <c r="E2560" t="s">
        <v>28</v>
      </c>
      <c r="F2560" t="s">
        <v>15</v>
      </c>
      <c r="G2560" t="s">
        <v>16</v>
      </c>
      <c r="H2560">
        <v>7.4111695799056099</v>
      </c>
      <c r="J2560">
        <f t="shared" si="396"/>
        <v>2559</v>
      </c>
      <c r="K2560" t="str">
        <f t="shared" si="390"/>
        <v>TNMPNorth LZ</v>
      </c>
      <c r="L2560" s="10">
        <f t="shared" si="397"/>
        <v>45887</v>
      </c>
      <c r="M2560" s="10">
        <f t="shared" si="398"/>
        <v>46478</v>
      </c>
      <c r="N2560" t="str">
        <f t="shared" si="391"/>
        <v>NA</v>
      </c>
      <c r="O2560" t="str">
        <f t="shared" si="392"/>
        <v>MED</v>
      </c>
      <c r="P2560" t="str">
        <f t="shared" si="393"/>
        <v>APG&amp;E</v>
      </c>
      <c r="Q2560">
        <f t="shared" si="394"/>
        <v>12</v>
      </c>
      <c r="R2560">
        <v>0</v>
      </c>
      <c r="S2560">
        <f>200</f>
        <v>200</v>
      </c>
      <c r="T2560" s="9">
        <f t="shared" si="399"/>
        <v>74.111695799056093</v>
      </c>
      <c r="U2560">
        <f>0</f>
        <v>0</v>
      </c>
      <c r="V2560" s="9">
        <f t="shared" si="395"/>
        <v>74.111695799056093</v>
      </c>
      <c r="W2560" s="9">
        <f>0</f>
        <v>0</v>
      </c>
      <c r="X2560" s="9">
        <f>0</f>
        <v>0</v>
      </c>
      <c r="Y2560" s="9">
        <f>0</f>
        <v>0</v>
      </c>
      <c r="Z2560" s="9">
        <f>0</f>
        <v>0</v>
      </c>
      <c r="AA2560">
        <f>10</f>
        <v>10</v>
      </c>
    </row>
    <row r="2561" spans="1:27" x14ac:dyDescent="0.55000000000000004">
      <c r="A2561" s="10">
        <v>46478</v>
      </c>
      <c r="B2561" t="s">
        <v>11</v>
      </c>
      <c r="C2561" t="s">
        <v>26</v>
      </c>
      <c r="D2561" t="s">
        <v>22</v>
      </c>
      <c r="E2561" t="s">
        <v>28</v>
      </c>
      <c r="F2561" t="s">
        <v>17</v>
      </c>
      <c r="G2561" t="s">
        <v>16</v>
      </c>
      <c r="H2561">
        <v>7.3916024190515204</v>
      </c>
      <c r="J2561">
        <f t="shared" si="396"/>
        <v>2560</v>
      </c>
      <c r="K2561" t="str">
        <f t="shared" si="390"/>
        <v>TNMPNorth LZ</v>
      </c>
      <c r="L2561" s="10">
        <f t="shared" si="397"/>
        <v>45887</v>
      </c>
      <c r="M2561" s="10">
        <f t="shared" si="398"/>
        <v>46478</v>
      </c>
      <c r="N2561" t="str">
        <f t="shared" si="391"/>
        <v>NA</v>
      </c>
      <c r="O2561" t="str">
        <f t="shared" si="392"/>
        <v>MED</v>
      </c>
      <c r="P2561" t="str">
        <f t="shared" si="393"/>
        <v>APG&amp;E</v>
      </c>
      <c r="Q2561">
        <f t="shared" si="394"/>
        <v>24</v>
      </c>
      <c r="R2561">
        <v>0</v>
      </c>
      <c r="S2561">
        <f>200</f>
        <v>200</v>
      </c>
      <c r="T2561" s="9">
        <f t="shared" si="399"/>
        <v>73.916024190515202</v>
      </c>
      <c r="U2561">
        <f>0</f>
        <v>0</v>
      </c>
      <c r="V2561" s="9">
        <f t="shared" si="395"/>
        <v>73.916024190515202</v>
      </c>
      <c r="W2561" s="9">
        <f>0</f>
        <v>0</v>
      </c>
      <c r="X2561" s="9">
        <f>0</f>
        <v>0</v>
      </c>
      <c r="Y2561" s="9">
        <f>0</f>
        <v>0</v>
      </c>
      <c r="Z2561" s="9">
        <f>0</f>
        <v>0</v>
      </c>
      <c r="AA2561">
        <f>10</f>
        <v>10</v>
      </c>
    </row>
    <row r="2562" spans="1:27" x14ac:dyDescent="0.55000000000000004">
      <c r="A2562" s="10">
        <v>46478</v>
      </c>
      <c r="B2562" t="s">
        <v>11</v>
      </c>
      <c r="C2562" t="s">
        <v>26</v>
      </c>
      <c r="D2562" t="s">
        <v>22</v>
      </c>
      <c r="E2562" t="s">
        <v>28</v>
      </c>
      <c r="F2562" t="s">
        <v>18</v>
      </c>
      <c r="G2562" t="s">
        <v>16</v>
      </c>
      <c r="H2562">
        <v>7.3185458026959198</v>
      </c>
      <c r="J2562">
        <f t="shared" si="396"/>
        <v>2561</v>
      </c>
      <c r="K2562" t="str">
        <f t="shared" ref="K2562:K2625" si="400">CONCATENATE(C2562,D2562)</f>
        <v>TNMPNorth LZ</v>
      </c>
      <c r="L2562" s="10">
        <f t="shared" si="397"/>
        <v>45887</v>
      </c>
      <c r="M2562" s="10">
        <f t="shared" si="398"/>
        <v>46478</v>
      </c>
      <c r="N2562" t="str">
        <f t="shared" ref="N2562:N2625" si="401">IF(K2562="CenterpointHouston LZ","COAST",IF(K2562="OncorNorth LZ","NORTH",IF(K2562="AEP TX CENTRALSouth LZ","SOUTH",IF(K2562="AEP TX CentralWest LZ","WEST",IF(K2562="TNMPHouston LZ","TNMP","NA")))))</f>
        <v>NA</v>
      </c>
      <c r="O2562" t="str">
        <f t="shared" ref="O2562:O2625" si="402">IF(E2562="LO","LOW",IF(E2562="MED","MED",IF(E2562="HI","HIGH","NA")))</f>
        <v>MED</v>
      </c>
      <c r="P2562" t="str">
        <f t="shared" ref="P2562:P2625" si="403">IF(G2562="Fixed Price","APG&amp;E","NA")</f>
        <v>APG&amp;E</v>
      </c>
      <c r="Q2562">
        <f t="shared" ref="Q2562:Q2625" si="404">IF(F2562="12 Months",12,IF(F2562="24 Months",24,IF(F2562="36 Months",36,IF(F2562="48 Months",48,IF(F2562="60 Months",60,0)))))</f>
        <v>36</v>
      </c>
      <c r="R2562">
        <v>0</v>
      </c>
      <c r="S2562">
        <f>200</f>
        <v>200</v>
      </c>
      <c r="T2562" s="9">
        <f t="shared" si="399"/>
        <v>73.185458026959196</v>
      </c>
      <c r="U2562">
        <f>0</f>
        <v>0</v>
      </c>
      <c r="V2562" s="9">
        <f t="shared" ref="V2562:V2625" si="405">T2562+U2562</f>
        <v>73.185458026959196</v>
      </c>
      <c r="W2562" s="9">
        <f>0</f>
        <v>0</v>
      </c>
      <c r="X2562" s="9">
        <f>0</f>
        <v>0</v>
      </c>
      <c r="Y2562" s="9">
        <f>0</f>
        <v>0</v>
      </c>
      <c r="Z2562" s="9">
        <f>0</f>
        <v>0</v>
      </c>
      <c r="AA2562">
        <f>10</f>
        <v>10</v>
      </c>
    </row>
    <row r="2563" spans="1:27" x14ac:dyDescent="0.55000000000000004">
      <c r="A2563" s="10">
        <v>46508</v>
      </c>
      <c r="B2563" t="s">
        <v>11</v>
      </c>
      <c r="C2563" t="s">
        <v>26</v>
      </c>
      <c r="D2563" t="s">
        <v>22</v>
      </c>
      <c r="E2563" t="s">
        <v>28</v>
      </c>
      <c r="F2563" t="s">
        <v>15</v>
      </c>
      <c r="G2563" t="s">
        <v>16</v>
      </c>
      <c r="H2563">
        <v>7.4065298422153001</v>
      </c>
      <c r="J2563">
        <f t="shared" ref="J2563:J2626" si="406">J2562+1</f>
        <v>2562</v>
      </c>
      <c r="K2563" t="str">
        <f t="shared" si="400"/>
        <v>TNMPNorth LZ</v>
      </c>
      <c r="L2563" s="10">
        <f t="shared" ref="L2563:L2626" si="407">DATE(2025,8,18)</f>
        <v>45887</v>
      </c>
      <c r="M2563" s="10">
        <f t="shared" ref="M2563:M2626" si="408">A2563</f>
        <v>46508</v>
      </c>
      <c r="N2563" t="str">
        <f t="shared" si="401"/>
        <v>NA</v>
      </c>
      <c r="O2563" t="str">
        <f t="shared" si="402"/>
        <v>MED</v>
      </c>
      <c r="P2563" t="str">
        <f t="shared" si="403"/>
        <v>APG&amp;E</v>
      </c>
      <c r="Q2563">
        <f t="shared" si="404"/>
        <v>12</v>
      </c>
      <c r="R2563">
        <v>0</v>
      </c>
      <c r="S2563">
        <f>200</f>
        <v>200</v>
      </c>
      <c r="T2563" s="9">
        <f t="shared" ref="T2563:T2626" si="409">IF(N2563="",0,H2563*10)</f>
        <v>74.065298422153006</v>
      </c>
      <c r="U2563">
        <f>0</f>
        <v>0</v>
      </c>
      <c r="V2563" s="9">
        <f t="shared" si="405"/>
        <v>74.065298422153006</v>
      </c>
      <c r="W2563" s="9">
        <f>0</f>
        <v>0</v>
      </c>
      <c r="X2563" s="9">
        <f>0</f>
        <v>0</v>
      </c>
      <c r="Y2563" s="9">
        <f>0</f>
        <v>0</v>
      </c>
      <c r="Z2563" s="9">
        <f>0</f>
        <v>0</v>
      </c>
      <c r="AA2563">
        <f>10</f>
        <v>10</v>
      </c>
    </row>
    <row r="2564" spans="1:27" x14ac:dyDescent="0.55000000000000004">
      <c r="A2564" s="10">
        <v>46508</v>
      </c>
      <c r="B2564" t="s">
        <v>11</v>
      </c>
      <c r="C2564" t="s">
        <v>26</v>
      </c>
      <c r="D2564" t="s">
        <v>22</v>
      </c>
      <c r="E2564" t="s">
        <v>28</v>
      </c>
      <c r="F2564" t="s">
        <v>17</v>
      </c>
      <c r="G2564" t="s">
        <v>16</v>
      </c>
      <c r="H2564">
        <v>7.3853531566567101</v>
      </c>
      <c r="J2564">
        <f t="shared" si="406"/>
        <v>2563</v>
      </c>
      <c r="K2564" t="str">
        <f t="shared" si="400"/>
        <v>TNMPNorth LZ</v>
      </c>
      <c r="L2564" s="10">
        <f t="shared" si="407"/>
        <v>45887</v>
      </c>
      <c r="M2564" s="10">
        <f t="shared" si="408"/>
        <v>46508</v>
      </c>
      <c r="N2564" t="str">
        <f t="shared" si="401"/>
        <v>NA</v>
      </c>
      <c r="O2564" t="str">
        <f t="shared" si="402"/>
        <v>MED</v>
      </c>
      <c r="P2564" t="str">
        <f t="shared" si="403"/>
        <v>APG&amp;E</v>
      </c>
      <c r="Q2564">
        <f t="shared" si="404"/>
        <v>24</v>
      </c>
      <c r="R2564">
        <v>0</v>
      </c>
      <c r="S2564">
        <f>200</f>
        <v>200</v>
      </c>
      <c r="T2564" s="9">
        <f t="shared" si="409"/>
        <v>73.853531566567099</v>
      </c>
      <c r="U2564">
        <f>0</f>
        <v>0</v>
      </c>
      <c r="V2564" s="9">
        <f t="shared" si="405"/>
        <v>73.853531566567099</v>
      </c>
      <c r="W2564" s="9">
        <f>0</f>
        <v>0</v>
      </c>
      <c r="X2564" s="9">
        <f>0</f>
        <v>0</v>
      </c>
      <c r="Y2564" s="9">
        <f>0</f>
        <v>0</v>
      </c>
      <c r="Z2564" s="9">
        <f>0</f>
        <v>0</v>
      </c>
      <c r="AA2564">
        <f>10</f>
        <v>10</v>
      </c>
    </row>
    <row r="2565" spans="1:27" x14ac:dyDescent="0.55000000000000004">
      <c r="A2565" s="10">
        <v>46508</v>
      </c>
      <c r="B2565" t="s">
        <v>11</v>
      </c>
      <c r="C2565" t="s">
        <v>26</v>
      </c>
      <c r="D2565" t="s">
        <v>22</v>
      </c>
      <c r="E2565" t="s">
        <v>28</v>
      </c>
      <c r="F2565" t="s">
        <v>18</v>
      </c>
      <c r="G2565" t="s">
        <v>16</v>
      </c>
      <c r="H2565">
        <v>7.3191688922169904</v>
      </c>
      <c r="J2565">
        <f t="shared" si="406"/>
        <v>2564</v>
      </c>
      <c r="K2565" t="str">
        <f t="shared" si="400"/>
        <v>TNMPNorth LZ</v>
      </c>
      <c r="L2565" s="10">
        <f t="shared" si="407"/>
        <v>45887</v>
      </c>
      <c r="M2565" s="10">
        <f t="shared" si="408"/>
        <v>46508</v>
      </c>
      <c r="N2565" t="str">
        <f t="shared" si="401"/>
        <v>NA</v>
      </c>
      <c r="O2565" t="str">
        <f t="shared" si="402"/>
        <v>MED</v>
      </c>
      <c r="P2565" t="str">
        <f t="shared" si="403"/>
        <v>APG&amp;E</v>
      </c>
      <c r="Q2565">
        <f t="shared" si="404"/>
        <v>36</v>
      </c>
      <c r="R2565">
        <v>0</v>
      </c>
      <c r="S2565">
        <f>200</f>
        <v>200</v>
      </c>
      <c r="T2565" s="9">
        <f t="shared" si="409"/>
        <v>73.191688922169902</v>
      </c>
      <c r="U2565">
        <f>0</f>
        <v>0</v>
      </c>
      <c r="V2565" s="9">
        <f t="shared" si="405"/>
        <v>73.191688922169902</v>
      </c>
      <c r="W2565" s="9">
        <f>0</f>
        <v>0</v>
      </c>
      <c r="X2565" s="9">
        <f>0</f>
        <v>0</v>
      </c>
      <c r="Y2565" s="9">
        <f>0</f>
        <v>0</v>
      </c>
      <c r="Z2565" s="9">
        <f>0</f>
        <v>0</v>
      </c>
      <c r="AA2565">
        <f>10</f>
        <v>10</v>
      </c>
    </row>
    <row r="2566" spans="1:27" x14ac:dyDescent="0.55000000000000004">
      <c r="A2566" s="10">
        <v>46539</v>
      </c>
      <c r="B2566" t="s">
        <v>11</v>
      </c>
      <c r="C2566" t="s">
        <v>26</v>
      </c>
      <c r="D2566" t="s">
        <v>22</v>
      </c>
      <c r="E2566" t="s">
        <v>28</v>
      </c>
      <c r="F2566" t="s">
        <v>15</v>
      </c>
      <c r="G2566" t="s">
        <v>16</v>
      </c>
      <c r="H2566">
        <v>7.3969319588572802</v>
      </c>
      <c r="J2566">
        <f t="shared" si="406"/>
        <v>2565</v>
      </c>
      <c r="K2566" t="str">
        <f t="shared" si="400"/>
        <v>TNMPNorth LZ</v>
      </c>
      <c r="L2566" s="10">
        <f t="shared" si="407"/>
        <v>45887</v>
      </c>
      <c r="M2566" s="10">
        <f t="shared" si="408"/>
        <v>46539</v>
      </c>
      <c r="N2566" t="str">
        <f t="shared" si="401"/>
        <v>NA</v>
      </c>
      <c r="O2566" t="str">
        <f t="shared" si="402"/>
        <v>MED</v>
      </c>
      <c r="P2566" t="str">
        <f t="shared" si="403"/>
        <v>APG&amp;E</v>
      </c>
      <c r="Q2566">
        <f t="shared" si="404"/>
        <v>12</v>
      </c>
      <c r="R2566">
        <v>0</v>
      </c>
      <c r="S2566">
        <f>200</f>
        <v>200</v>
      </c>
      <c r="T2566" s="9">
        <f t="shared" si="409"/>
        <v>73.969319588572802</v>
      </c>
      <c r="U2566">
        <f>0</f>
        <v>0</v>
      </c>
      <c r="V2566" s="9">
        <f t="shared" si="405"/>
        <v>73.969319588572802</v>
      </c>
      <c r="W2566" s="9">
        <f>0</f>
        <v>0</v>
      </c>
      <c r="X2566" s="9">
        <f>0</f>
        <v>0</v>
      </c>
      <c r="Y2566" s="9">
        <f>0</f>
        <v>0</v>
      </c>
      <c r="Z2566" s="9">
        <f>0</f>
        <v>0</v>
      </c>
      <c r="AA2566">
        <f>10</f>
        <v>10</v>
      </c>
    </row>
    <row r="2567" spans="1:27" x14ac:dyDescent="0.55000000000000004">
      <c r="A2567" s="10">
        <v>46539</v>
      </c>
      <c r="B2567" t="s">
        <v>11</v>
      </c>
      <c r="C2567" t="s">
        <v>26</v>
      </c>
      <c r="D2567" t="s">
        <v>22</v>
      </c>
      <c r="E2567" t="s">
        <v>28</v>
      </c>
      <c r="F2567" t="s">
        <v>17</v>
      </c>
      <c r="G2567" t="s">
        <v>16</v>
      </c>
      <c r="H2567">
        <v>7.3767142031140001</v>
      </c>
      <c r="J2567">
        <f t="shared" si="406"/>
        <v>2566</v>
      </c>
      <c r="K2567" t="str">
        <f t="shared" si="400"/>
        <v>TNMPNorth LZ</v>
      </c>
      <c r="L2567" s="10">
        <f t="shared" si="407"/>
        <v>45887</v>
      </c>
      <c r="M2567" s="10">
        <f t="shared" si="408"/>
        <v>46539</v>
      </c>
      <c r="N2567" t="str">
        <f t="shared" si="401"/>
        <v>NA</v>
      </c>
      <c r="O2567" t="str">
        <f t="shared" si="402"/>
        <v>MED</v>
      </c>
      <c r="P2567" t="str">
        <f t="shared" si="403"/>
        <v>APG&amp;E</v>
      </c>
      <c r="Q2567">
        <f t="shared" si="404"/>
        <v>24</v>
      </c>
      <c r="R2567">
        <v>0</v>
      </c>
      <c r="S2567">
        <f>200</f>
        <v>200</v>
      </c>
      <c r="T2567" s="9">
        <f t="shared" si="409"/>
        <v>73.767142031139997</v>
      </c>
      <c r="U2567">
        <f>0</f>
        <v>0</v>
      </c>
      <c r="V2567" s="9">
        <f t="shared" si="405"/>
        <v>73.767142031139997</v>
      </c>
      <c r="W2567" s="9">
        <f>0</f>
        <v>0</v>
      </c>
      <c r="X2567" s="9">
        <f>0</f>
        <v>0</v>
      </c>
      <c r="Y2567" s="9">
        <f>0</f>
        <v>0</v>
      </c>
      <c r="Z2567" s="9">
        <f>0</f>
        <v>0</v>
      </c>
      <c r="AA2567">
        <f>10</f>
        <v>10</v>
      </c>
    </row>
    <row r="2568" spans="1:27" x14ac:dyDescent="0.55000000000000004">
      <c r="A2568" s="10">
        <v>46539</v>
      </c>
      <c r="B2568" t="s">
        <v>11</v>
      </c>
      <c r="C2568" t="s">
        <v>26</v>
      </c>
      <c r="D2568" t="s">
        <v>22</v>
      </c>
      <c r="E2568" t="s">
        <v>28</v>
      </c>
      <c r="F2568" t="s">
        <v>18</v>
      </c>
      <c r="G2568" t="s">
        <v>16</v>
      </c>
      <c r="H2568">
        <v>7.3197136677472896</v>
      </c>
      <c r="J2568">
        <f t="shared" si="406"/>
        <v>2567</v>
      </c>
      <c r="K2568" t="str">
        <f t="shared" si="400"/>
        <v>TNMPNorth LZ</v>
      </c>
      <c r="L2568" s="10">
        <f t="shared" si="407"/>
        <v>45887</v>
      </c>
      <c r="M2568" s="10">
        <f t="shared" si="408"/>
        <v>46539</v>
      </c>
      <c r="N2568" t="str">
        <f t="shared" si="401"/>
        <v>NA</v>
      </c>
      <c r="O2568" t="str">
        <f t="shared" si="402"/>
        <v>MED</v>
      </c>
      <c r="P2568" t="str">
        <f t="shared" si="403"/>
        <v>APG&amp;E</v>
      </c>
      <c r="Q2568">
        <f t="shared" si="404"/>
        <v>36</v>
      </c>
      <c r="R2568">
        <v>0</v>
      </c>
      <c r="S2568">
        <f>200</f>
        <v>200</v>
      </c>
      <c r="T2568" s="9">
        <f t="shared" si="409"/>
        <v>73.197136677472898</v>
      </c>
      <c r="U2568">
        <f>0</f>
        <v>0</v>
      </c>
      <c r="V2568" s="9">
        <f t="shared" si="405"/>
        <v>73.197136677472898</v>
      </c>
      <c r="W2568" s="9">
        <f>0</f>
        <v>0</v>
      </c>
      <c r="X2568" s="9">
        <f>0</f>
        <v>0</v>
      </c>
      <c r="Y2568" s="9">
        <f>0</f>
        <v>0</v>
      </c>
      <c r="Z2568" s="9">
        <f>0</f>
        <v>0</v>
      </c>
      <c r="AA2568">
        <f>10</f>
        <v>10</v>
      </c>
    </row>
    <row r="2569" spans="1:27" x14ac:dyDescent="0.55000000000000004">
      <c r="A2569" s="10">
        <v>46569</v>
      </c>
      <c r="B2569" t="s">
        <v>11</v>
      </c>
      <c r="C2569" t="s">
        <v>26</v>
      </c>
      <c r="D2569" t="s">
        <v>22</v>
      </c>
      <c r="E2569" t="s">
        <v>28</v>
      </c>
      <c r="F2569" t="s">
        <v>15</v>
      </c>
      <c r="G2569" t="s">
        <v>16</v>
      </c>
      <c r="H2569">
        <v>7.3891043770529397</v>
      </c>
      <c r="J2569">
        <f t="shared" si="406"/>
        <v>2568</v>
      </c>
      <c r="K2569" t="str">
        <f t="shared" si="400"/>
        <v>TNMPNorth LZ</v>
      </c>
      <c r="L2569" s="10">
        <f t="shared" si="407"/>
        <v>45887</v>
      </c>
      <c r="M2569" s="10">
        <f t="shared" si="408"/>
        <v>46569</v>
      </c>
      <c r="N2569" t="str">
        <f t="shared" si="401"/>
        <v>NA</v>
      </c>
      <c r="O2569" t="str">
        <f t="shared" si="402"/>
        <v>MED</v>
      </c>
      <c r="P2569" t="str">
        <f t="shared" si="403"/>
        <v>APG&amp;E</v>
      </c>
      <c r="Q2569">
        <f t="shared" si="404"/>
        <v>12</v>
      </c>
      <c r="R2569">
        <v>0</v>
      </c>
      <c r="S2569">
        <f>200</f>
        <v>200</v>
      </c>
      <c r="T2569" s="9">
        <f t="shared" si="409"/>
        <v>73.891043770529393</v>
      </c>
      <c r="U2569">
        <f>0</f>
        <v>0</v>
      </c>
      <c r="V2569" s="9">
        <f t="shared" si="405"/>
        <v>73.891043770529393</v>
      </c>
      <c r="W2569" s="9">
        <f>0</f>
        <v>0</v>
      </c>
      <c r="X2569" s="9">
        <f>0</f>
        <v>0</v>
      </c>
      <c r="Y2569" s="9">
        <f>0</f>
        <v>0</v>
      </c>
      <c r="Z2569" s="9">
        <f>0</f>
        <v>0</v>
      </c>
      <c r="AA2569">
        <f>10</f>
        <v>10</v>
      </c>
    </row>
    <row r="2570" spans="1:27" x14ac:dyDescent="0.55000000000000004">
      <c r="A2570" s="10">
        <v>46569</v>
      </c>
      <c r="B2570" t="s">
        <v>11</v>
      </c>
      <c r="C2570" t="s">
        <v>26</v>
      </c>
      <c r="D2570" t="s">
        <v>22</v>
      </c>
      <c r="E2570" t="s">
        <v>28</v>
      </c>
      <c r="F2570" t="s">
        <v>17</v>
      </c>
      <c r="G2570" t="s">
        <v>16</v>
      </c>
      <c r="H2570">
        <v>7.3715996376686403</v>
      </c>
      <c r="J2570">
        <f t="shared" si="406"/>
        <v>2569</v>
      </c>
      <c r="K2570" t="str">
        <f t="shared" si="400"/>
        <v>TNMPNorth LZ</v>
      </c>
      <c r="L2570" s="10">
        <f t="shared" si="407"/>
        <v>45887</v>
      </c>
      <c r="M2570" s="10">
        <f t="shared" si="408"/>
        <v>46569</v>
      </c>
      <c r="N2570" t="str">
        <f t="shared" si="401"/>
        <v>NA</v>
      </c>
      <c r="O2570" t="str">
        <f t="shared" si="402"/>
        <v>MED</v>
      </c>
      <c r="P2570" t="str">
        <f t="shared" si="403"/>
        <v>APG&amp;E</v>
      </c>
      <c r="Q2570">
        <f t="shared" si="404"/>
        <v>24</v>
      </c>
      <c r="R2570">
        <v>0</v>
      </c>
      <c r="S2570">
        <f>200</f>
        <v>200</v>
      </c>
      <c r="T2570" s="9">
        <f t="shared" si="409"/>
        <v>73.715996376686405</v>
      </c>
      <c r="U2570">
        <f>0</f>
        <v>0</v>
      </c>
      <c r="V2570" s="9">
        <f t="shared" si="405"/>
        <v>73.715996376686405</v>
      </c>
      <c r="W2570" s="9">
        <f>0</f>
        <v>0</v>
      </c>
      <c r="X2570" s="9">
        <f>0</f>
        <v>0</v>
      </c>
      <c r="Y2570" s="9">
        <f>0</f>
        <v>0</v>
      </c>
      <c r="Z2570" s="9">
        <f>0</f>
        <v>0</v>
      </c>
      <c r="AA2570">
        <f>10</f>
        <v>10</v>
      </c>
    </row>
    <row r="2571" spans="1:27" x14ac:dyDescent="0.55000000000000004">
      <c r="A2571" s="10">
        <v>46569</v>
      </c>
      <c r="B2571" t="s">
        <v>11</v>
      </c>
      <c r="C2571" t="s">
        <v>26</v>
      </c>
      <c r="D2571" t="s">
        <v>22</v>
      </c>
      <c r="E2571" t="s">
        <v>28</v>
      </c>
      <c r="F2571" t="s">
        <v>18</v>
      </c>
      <c r="G2571" t="s">
        <v>16</v>
      </c>
      <c r="H2571">
        <v>7.3167521860500102</v>
      </c>
      <c r="J2571">
        <f t="shared" si="406"/>
        <v>2570</v>
      </c>
      <c r="K2571" t="str">
        <f t="shared" si="400"/>
        <v>TNMPNorth LZ</v>
      </c>
      <c r="L2571" s="10">
        <f t="shared" si="407"/>
        <v>45887</v>
      </c>
      <c r="M2571" s="10">
        <f t="shared" si="408"/>
        <v>46569</v>
      </c>
      <c r="N2571" t="str">
        <f t="shared" si="401"/>
        <v>NA</v>
      </c>
      <c r="O2571" t="str">
        <f t="shared" si="402"/>
        <v>MED</v>
      </c>
      <c r="P2571" t="str">
        <f t="shared" si="403"/>
        <v>APG&amp;E</v>
      </c>
      <c r="Q2571">
        <f t="shared" si="404"/>
        <v>36</v>
      </c>
      <c r="R2571">
        <v>0</v>
      </c>
      <c r="S2571">
        <f>200</f>
        <v>200</v>
      </c>
      <c r="T2571" s="9">
        <f t="shared" si="409"/>
        <v>73.167521860500102</v>
      </c>
      <c r="U2571">
        <f>0</f>
        <v>0</v>
      </c>
      <c r="V2571" s="9">
        <f t="shared" si="405"/>
        <v>73.167521860500102</v>
      </c>
      <c r="W2571" s="9">
        <f>0</f>
        <v>0</v>
      </c>
      <c r="X2571" s="9">
        <f>0</f>
        <v>0</v>
      </c>
      <c r="Y2571" s="9">
        <f>0</f>
        <v>0</v>
      </c>
      <c r="Z2571" s="9">
        <f>0</f>
        <v>0</v>
      </c>
      <c r="AA2571">
        <f>10</f>
        <v>10</v>
      </c>
    </row>
    <row r="2572" spans="1:27" x14ac:dyDescent="0.55000000000000004">
      <c r="A2572" s="10">
        <v>46600</v>
      </c>
      <c r="B2572" t="s">
        <v>11</v>
      </c>
      <c r="C2572" t="s">
        <v>26</v>
      </c>
      <c r="D2572" t="s">
        <v>22</v>
      </c>
      <c r="E2572" t="s">
        <v>28</v>
      </c>
      <c r="F2572" t="s">
        <v>15</v>
      </c>
      <c r="G2572" t="s">
        <v>16</v>
      </c>
      <c r="H2572">
        <v>7.3932720511106904</v>
      </c>
      <c r="J2572">
        <f t="shared" si="406"/>
        <v>2571</v>
      </c>
      <c r="K2572" t="str">
        <f t="shared" si="400"/>
        <v>TNMPNorth LZ</v>
      </c>
      <c r="L2572" s="10">
        <f t="shared" si="407"/>
        <v>45887</v>
      </c>
      <c r="M2572" s="10">
        <f t="shared" si="408"/>
        <v>46600</v>
      </c>
      <c r="N2572" t="str">
        <f t="shared" si="401"/>
        <v>NA</v>
      </c>
      <c r="O2572" t="str">
        <f t="shared" si="402"/>
        <v>MED</v>
      </c>
      <c r="P2572" t="str">
        <f t="shared" si="403"/>
        <v>APG&amp;E</v>
      </c>
      <c r="Q2572">
        <f t="shared" si="404"/>
        <v>12</v>
      </c>
      <c r="R2572">
        <v>0</v>
      </c>
      <c r="S2572">
        <f>200</f>
        <v>200</v>
      </c>
      <c r="T2572" s="9">
        <f t="shared" si="409"/>
        <v>73.932720511106908</v>
      </c>
      <c r="U2572">
        <f>0</f>
        <v>0</v>
      </c>
      <c r="V2572" s="9">
        <f t="shared" si="405"/>
        <v>73.932720511106908</v>
      </c>
      <c r="W2572" s="9">
        <f>0</f>
        <v>0</v>
      </c>
      <c r="X2572" s="9">
        <f>0</f>
        <v>0</v>
      </c>
      <c r="Y2572" s="9">
        <f>0</f>
        <v>0</v>
      </c>
      <c r="Z2572" s="9">
        <f>0</f>
        <v>0</v>
      </c>
      <c r="AA2572">
        <f>10</f>
        <v>10</v>
      </c>
    </row>
    <row r="2573" spans="1:27" x14ac:dyDescent="0.55000000000000004">
      <c r="A2573" s="10">
        <v>46600</v>
      </c>
      <c r="B2573" t="s">
        <v>11</v>
      </c>
      <c r="C2573" t="s">
        <v>26</v>
      </c>
      <c r="D2573" t="s">
        <v>22</v>
      </c>
      <c r="E2573" t="s">
        <v>28</v>
      </c>
      <c r="F2573" t="s">
        <v>17</v>
      </c>
      <c r="G2573" t="s">
        <v>16</v>
      </c>
      <c r="H2573">
        <v>7.3742034695803804</v>
      </c>
      <c r="J2573">
        <f t="shared" si="406"/>
        <v>2572</v>
      </c>
      <c r="K2573" t="str">
        <f t="shared" si="400"/>
        <v>TNMPNorth LZ</v>
      </c>
      <c r="L2573" s="10">
        <f t="shared" si="407"/>
        <v>45887</v>
      </c>
      <c r="M2573" s="10">
        <f t="shared" si="408"/>
        <v>46600</v>
      </c>
      <c r="N2573" t="str">
        <f t="shared" si="401"/>
        <v>NA</v>
      </c>
      <c r="O2573" t="str">
        <f t="shared" si="402"/>
        <v>MED</v>
      </c>
      <c r="P2573" t="str">
        <f t="shared" si="403"/>
        <v>APG&amp;E</v>
      </c>
      <c r="Q2573">
        <f t="shared" si="404"/>
        <v>24</v>
      </c>
      <c r="R2573">
        <v>0</v>
      </c>
      <c r="S2573">
        <f>200</f>
        <v>200</v>
      </c>
      <c r="T2573" s="9">
        <f t="shared" si="409"/>
        <v>73.74203469580381</v>
      </c>
      <c r="U2573">
        <f>0</f>
        <v>0</v>
      </c>
      <c r="V2573" s="9">
        <f t="shared" si="405"/>
        <v>73.74203469580381</v>
      </c>
      <c r="W2573" s="9">
        <f>0</f>
        <v>0</v>
      </c>
      <c r="X2573" s="9">
        <f>0</f>
        <v>0</v>
      </c>
      <c r="Y2573" s="9">
        <f>0</f>
        <v>0</v>
      </c>
      <c r="Z2573" s="9">
        <f>0</f>
        <v>0</v>
      </c>
      <c r="AA2573">
        <f>10</f>
        <v>10</v>
      </c>
    </row>
    <row r="2574" spans="1:27" x14ac:dyDescent="0.55000000000000004">
      <c r="A2574" s="10">
        <v>46600</v>
      </c>
      <c r="B2574" t="s">
        <v>11</v>
      </c>
      <c r="C2574" t="s">
        <v>26</v>
      </c>
      <c r="D2574" t="s">
        <v>22</v>
      </c>
      <c r="E2574" t="s">
        <v>28</v>
      </c>
      <c r="F2574" t="s">
        <v>18</v>
      </c>
      <c r="G2574" t="s">
        <v>16</v>
      </c>
      <c r="H2574">
        <v>7.31471042768153</v>
      </c>
      <c r="J2574">
        <f t="shared" si="406"/>
        <v>2573</v>
      </c>
      <c r="K2574" t="str">
        <f t="shared" si="400"/>
        <v>TNMPNorth LZ</v>
      </c>
      <c r="L2574" s="10">
        <f t="shared" si="407"/>
        <v>45887</v>
      </c>
      <c r="M2574" s="10">
        <f t="shared" si="408"/>
        <v>46600</v>
      </c>
      <c r="N2574" t="str">
        <f t="shared" si="401"/>
        <v>NA</v>
      </c>
      <c r="O2574" t="str">
        <f t="shared" si="402"/>
        <v>MED</v>
      </c>
      <c r="P2574" t="str">
        <f t="shared" si="403"/>
        <v>APG&amp;E</v>
      </c>
      <c r="Q2574">
        <f t="shared" si="404"/>
        <v>36</v>
      </c>
      <c r="R2574">
        <v>0</v>
      </c>
      <c r="S2574">
        <f>200</f>
        <v>200</v>
      </c>
      <c r="T2574" s="9">
        <f t="shared" si="409"/>
        <v>73.147104276815298</v>
      </c>
      <c r="U2574">
        <f>0</f>
        <v>0</v>
      </c>
      <c r="V2574" s="9">
        <f t="shared" si="405"/>
        <v>73.147104276815298</v>
      </c>
      <c r="W2574" s="9">
        <f>0</f>
        <v>0</v>
      </c>
      <c r="X2574" s="9">
        <f>0</f>
        <v>0</v>
      </c>
      <c r="Y2574" s="9">
        <f>0</f>
        <v>0</v>
      </c>
      <c r="Z2574" s="9">
        <f>0</f>
        <v>0</v>
      </c>
      <c r="AA2574">
        <f>10</f>
        <v>10</v>
      </c>
    </row>
    <row r="2575" spans="1:27" x14ac:dyDescent="0.55000000000000004">
      <c r="A2575" s="10">
        <v>45870</v>
      </c>
      <c r="B2575" t="s">
        <v>11</v>
      </c>
      <c r="C2575" t="s">
        <v>26</v>
      </c>
      <c r="D2575" t="s">
        <v>20</v>
      </c>
      <c r="E2575" t="s">
        <v>28</v>
      </c>
      <c r="F2575" t="s">
        <v>15</v>
      </c>
      <c r="G2575" t="s">
        <v>16</v>
      </c>
      <c r="H2575">
        <v>7.23788833191482</v>
      </c>
      <c r="J2575">
        <f t="shared" si="406"/>
        <v>2574</v>
      </c>
      <c r="K2575" t="str">
        <f t="shared" si="400"/>
        <v>TNMPWest LZ</v>
      </c>
      <c r="L2575" s="10">
        <f t="shared" si="407"/>
        <v>45887</v>
      </c>
      <c r="M2575" s="10">
        <f t="shared" si="408"/>
        <v>45870</v>
      </c>
      <c r="N2575" t="str">
        <f t="shared" si="401"/>
        <v>NA</v>
      </c>
      <c r="O2575" t="str">
        <f t="shared" si="402"/>
        <v>MED</v>
      </c>
      <c r="P2575" t="str">
        <f t="shared" si="403"/>
        <v>APG&amp;E</v>
      </c>
      <c r="Q2575">
        <f t="shared" si="404"/>
        <v>12</v>
      </c>
      <c r="R2575">
        <v>0</v>
      </c>
      <c r="S2575">
        <f>200</f>
        <v>200</v>
      </c>
      <c r="T2575" s="9">
        <f t="shared" si="409"/>
        <v>72.378883319148201</v>
      </c>
      <c r="U2575">
        <f>0</f>
        <v>0</v>
      </c>
      <c r="V2575" s="9">
        <f t="shared" si="405"/>
        <v>72.378883319148201</v>
      </c>
      <c r="W2575" s="9">
        <f>0</f>
        <v>0</v>
      </c>
      <c r="X2575" s="9">
        <f>0</f>
        <v>0</v>
      </c>
      <c r="Y2575" s="9">
        <f>0</f>
        <v>0</v>
      </c>
      <c r="Z2575" s="9">
        <f>0</f>
        <v>0</v>
      </c>
      <c r="AA2575">
        <f>10</f>
        <v>10</v>
      </c>
    </row>
    <row r="2576" spans="1:27" x14ac:dyDescent="0.55000000000000004">
      <c r="A2576" s="10">
        <v>45870</v>
      </c>
      <c r="B2576" t="s">
        <v>11</v>
      </c>
      <c r="C2576" t="s">
        <v>26</v>
      </c>
      <c r="D2576" t="s">
        <v>20</v>
      </c>
      <c r="E2576" t="s">
        <v>28</v>
      </c>
      <c r="F2576" t="s">
        <v>17</v>
      </c>
      <c r="G2576" t="s">
        <v>16</v>
      </c>
      <c r="H2576">
        <v>7.7489838971144502</v>
      </c>
      <c r="J2576">
        <f t="shared" si="406"/>
        <v>2575</v>
      </c>
      <c r="K2576" t="str">
        <f t="shared" si="400"/>
        <v>TNMPWest LZ</v>
      </c>
      <c r="L2576" s="10">
        <f t="shared" si="407"/>
        <v>45887</v>
      </c>
      <c r="M2576" s="10">
        <f t="shared" si="408"/>
        <v>45870</v>
      </c>
      <c r="N2576" t="str">
        <f t="shared" si="401"/>
        <v>NA</v>
      </c>
      <c r="O2576" t="str">
        <f t="shared" si="402"/>
        <v>MED</v>
      </c>
      <c r="P2576" t="str">
        <f t="shared" si="403"/>
        <v>APG&amp;E</v>
      </c>
      <c r="Q2576">
        <f t="shared" si="404"/>
        <v>24</v>
      </c>
      <c r="R2576">
        <v>0</v>
      </c>
      <c r="S2576">
        <f>200</f>
        <v>200</v>
      </c>
      <c r="T2576" s="9">
        <f t="shared" si="409"/>
        <v>77.489838971144508</v>
      </c>
      <c r="U2576">
        <f>0</f>
        <v>0</v>
      </c>
      <c r="V2576" s="9">
        <f t="shared" si="405"/>
        <v>77.489838971144508</v>
      </c>
      <c r="W2576" s="9">
        <f>0</f>
        <v>0</v>
      </c>
      <c r="X2576" s="9">
        <f>0</f>
        <v>0</v>
      </c>
      <c r="Y2576" s="9">
        <f>0</f>
        <v>0</v>
      </c>
      <c r="Z2576" s="9">
        <f>0</f>
        <v>0</v>
      </c>
      <c r="AA2576">
        <f>10</f>
        <v>10</v>
      </c>
    </row>
    <row r="2577" spans="1:27" x14ac:dyDescent="0.55000000000000004">
      <c r="A2577" s="10">
        <v>45870</v>
      </c>
      <c r="B2577" t="s">
        <v>11</v>
      </c>
      <c r="C2577" t="s">
        <v>26</v>
      </c>
      <c r="D2577" t="s">
        <v>20</v>
      </c>
      <c r="E2577" t="s">
        <v>28</v>
      </c>
      <c r="F2577" t="s">
        <v>18</v>
      </c>
      <c r="G2577" t="s">
        <v>16</v>
      </c>
      <c r="H2577">
        <v>7.9476310939311601</v>
      </c>
      <c r="J2577">
        <f t="shared" si="406"/>
        <v>2576</v>
      </c>
      <c r="K2577" t="str">
        <f t="shared" si="400"/>
        <v>TNMPWest LZ</v>
      </c>
      <c r="L2577" s="10">
        <f t="shared" si="407"/>
        <v>45887</v>
      </c>
      <c r="M2577" s="10">
        <f t="shared" si="408"/>
        <v>45870</v>
      </c>
      <c r="N2577" t="str">
        <f t="shared" si="401"/>
        <v>NA</v>
      </c>
      <c r="O2577" t="str">
        <f t="shared" si="402"/>
        <v>MED</v>
      </c>
      <c r="P2577" t="str">
        <f t="shared" si="403"/>
        <v>APG&amp;E</v>
      </c>
      <c r="Q2577">
        <f t="shared" si="404"/>
        <v>36</v>
      </c>
      <c r="R2577">
        <v>0</v>
      </c>
      <c r="S2577">
        <f>200</f>
        <v>200</v>
      </c>
      <c r="T2577" s="9">
        <f t="shared" si="409"/>
        <v>79.476310939311603</v>
      </c>
      <c r="U2577">
        <f>0</f>
        <v>0</v>
      </c>
      <c r="V2577" s="9">
        <f t="shared" si="405"/>
        <v>79.476310939311603</v>
      </c>
      <c r="W2577" s="9">
        <f>0</f>
        <v>0</v>
      </c>
      <c r="X2577" s="9">
        <f>0</f>
        <v>0</v>
      </c>
      <c r="Y2577" s="9">
        <f>0</f>
        <v>0</v>
      </c>
      <c r="Z2577" s="9">
        <f>0</f>
        <v>0</v>
      </c>
      <c r="AA2577">
        <f>10</f>
        <v>10</v>
      </c>
    </row>
    <row r="2578" spans="1:27" x14ac:dyDescent="0.55000000000000004">
      <c r="A2578" s="10">
        <v>45870</v>
      </c>
      <c r="B2578" t="s">
        <v>11</v>
      </c>
      <c r="C2578" t="s">
        <v>26</v>
      </c>
      <c r="D2578" t="s">
        <v>20</v>
      </c>
      <c r="E2578" t="s">
        <v>28</v>
      </c>
      <c r="F2578" t="s">
        <v>29</v>
      </c>
      <c r="G2578" t="s">
        <v>16</v>
      </c>
      <c r="H2578">
        <v>8.1382520740627609</v>
      </c>
      <c r="J2578">
        <f t="shared" si="406"/>
        <v>2577</v>
      </c>
      <c r="K2578" t="str">
        <f t="shared" si="400"/>
        <v>TNMPWest LZ</v>
      </c>
      <c r="L2578" s="10">
        <f t="shared" si="407"/>
        <v>45887</v>
      </c>
      <c r="M2578" s="10">
        <f t="shared" si="408"/>
        <v>45870</v>
      </c>
      <c r="N2578" t="str">
        <f t="shared" si="401"/>
        <v>NA</v>
      </c>
      <c r="O2578" t="str">
        <f t="shared" si="402"/>
        <v>MED</v>
      </c>
      <c r="P2578" t="str">
        <f t="shared" si="403"/>
        <v>APG&amp;E</v>
      </c>
      <c r="Q2578">
        <f t="shared" si="404"/>
        <v>48</v>
      </c>
      <c r="R2578">
        <v>0</v>
      </c>
      <c r="S2578">
        <f>200</f>
        <v>200</v>
      </c>
      <c r="T2578" s="9">
        <f t="shared" si="409"/>
        <v>81.382520740627612</v>
      </c>
      <c r="U2578">
        <f>0</f>
        <v>0</v>
      </c>
      <c r="V2578" s="9">
        <f t="shared" si="405"/>
        <v>81.382520740627612</v>
      </c>
      <c r="W2578" s="9">
        <f>0</f>
        <v>0</v>
      </c>
      <c r="X2578" s="9">
        <f>0</f>
        <v>0</v>
      </c>
      <c r="Y2578" s="9">
        <f>0</f>
        <v>0</v>
      </c>
      <c r="Z2578" s="9">
        <f>0</f>
        <v>0</v>
      </c>
      <c r="AA2578">
        <f>10</f>
        <v>10</v>
      </c>
    </row>
    <row r="2579" spans="1:27" x14ac:dyDescent="0.55000000000000004">
      <c r="A2579" s="10">
        <v>45870</v>
      </c>
      <c r="B2579" t="s">
        <v>11</v>
      </c>
      <c r="C2579" t="s">
        <v>26</v>
      </c>
      <c r="D2579" t="s">
        <v>20</v>
      </c>
      <c r="E2579" t="s">
        <v>28</v>
      </c>
      <c r="F2579" t="s">
        <v>30</v>
      </c>
      <c r="G2579" t="s">
        <v>16</v>
      </c>
      <c r="H2579">
        <v>8.2673428067492694</v>
      </c>
      <c r="J2579">
        <f t="shared" si="406"/>
        <v>2578</v>
      </c>
      <c r="K2579" t="str">
        <f t="shared" si="400"/>
        <v>TNMPWest LZ</v>
      </c>
      <c r="L2579" s="10">
        <f t="shared" si="407"/>
        <v>45887</v>
      </c>
      <c r="M2579" s="10">
        <f t="shared" si="408"/>
        <v>45870</v>
      </c>
      <c r="N2579" t="str">
        <f t="shared" si="401"/>
        <v>NA</v>
      </c>
      <c r="O2579" t="str">
        <f t="shared" si="402"/>
        <v>MED</v>
      </c>
      <c r="P2579" t="str">
        <f t="shared" si="403"/>
        <v>APG&amp;E</v>
      </c>
      <c r="Q2579">
        <f t="shared" si="404"/>
        <v>60</v>
      </c>
      <c r="R2579">
        <v>0</v>
      </c>
      <c r="S2579">
        <f>200</f>
        <v>200</v>
      </c>
      <c r="T2579" s="9">
        <f t="shared" si="409"/>
        <v>82.673428067492694</v>
      </c>
      <c r="U2579">
        <f>0</f>
        <v>0</v>
      </c>
      <c r="V2579" s="9">
        <f t="shared" si="405"/>
        <v>82.673428067492694</v>
      </c>
      <c r="W2579" s="9">
        <f>0</f>
        <v>0</v>
      </c>
      <c r="X2579" s="9">
        <f>0</f>
        <v>0</v>
      </c>
      <c r="Y2579" s="9">
        <f>0</f>
        <v>0</v>
      </c>
      <c r="Z2579" s="9">
        <f>0</f>
        <v>0</v>
      </c>
      <c r="AA2579">
        <f>10</f>
        <v>10</v>
      </c>
    </row>
    <row r="2580" spans="1:27" x14ac:dyDescent="0.55000000000000004">
      <c r="A2580" s="10">
        <v>45901</v>
      </c>
      <c r="B2580" t="s">
        <v>11</v>
      </c>
      <c r="C2580" t="s">
        <v>26</v>
      </c>
      <c r="D2580" t="s">
        <v>20</v>
      </c>
      <c r="E2580" t="s">
        <v>28</v>
      </c>
      <c r="F2580" t="s">
        <v>15</v>
      </c>
      <c r="G2580" t="s">
        <v>16</v>
      </c>
      <c r="H2580">
        <v>7.6958169544870501</v>
      </c>
      <c r="J2580">
        <f t="shared" si="406"/>
        <v>2579</v>
      </c>
      <c r="K2580" t="str">
        <f t="shared" si="400"/>
        <v>TNMPWest LZ</v>
      </c>
      <c r="L2580" s="10">
        <f t="shared" si="407"/>
        <v>45887</v>
      </c>
      <c r="M2580" s="10">
        <f t="shared" si="408"/>
        <v>45901</v>
      </c>
      <c r="N2580" t="str">
        <f t="shared" si="401"/>
        <v>NA</v>
      </c>
      <c r="O2580" t="str">
        <f t="shared" si="402"/>
        <v>MED</v>
      </c>
      <c r="P2580" t="str">
        <f t="shared" si="403"/>
        <v>APG&amp;E</v>
      </c>
      <c r="Q2580">
        <f t="shared" si="404"/>
        <v>12</v>
      </c>
      <c r="R2580">
        <v>0</v>
      </c>
      <c r="S2580">
        <f>200</f>
        <v>200</v>
      </c>
      <c r="T2580" s="9">
        <f t="shared" si="409"/>
        <v>76.958169544870501</v>
      </c>
      <c r="U2580">
        <f>0</f>
        <v>0</v>
      </c>
      <c r="V2580" s="9">
        <f t="shared" si="405"/>
        <v>76.958169544870501</v>
      </c>
      <c r="W2580" s="9">
        <f>0</f>
        <v>0</v>
      </c>
      <c r="X2580" s="9">
        <f>0</f>
        <v>0</v>
      </c>
      <c r="Y2580" s="9">
        <f>0</f>
        <v>0</v>
      </c>
      <c r="Z2580" s="9">
        <f>0</f>
        <v>0</v>
      </c>
      <c r="AA2580">
        <f>10</f>
        <v>10</v>
      </c>
    </row>
    <row r="2581" spans="1:27" x14ac:dyDescent="0.55000000000000004">
      <c r="A2581" s="10">
        <v>45901</v>
      </c>
      <c r="B2581" t="s">
        <v>11</v>
      </c>
      <c r="C2581" t="s">
        <v>26</v>
      </c>
      <c r="D2581" t="s">
        <v>20</v>
      </c>
      <c r="E2581" t="s">
        <v>28</v>
      </c>
      <c r="F2581" t="s">
        <v>17</v>
      </c>
      <c r="G2581" t="s">
        <v>16</v>
      </c>
      <c r="H2581">
        <v>7.9837252257663502</v>
      </c>
      <c r="J2581">
        <f t="shared" si="406"/>
        <v>2580</v>
      </c>
      <c r="K2581" t="str">
        <f t="shared" si="400"/>
        <v>TNMPWest LZ</v>
      </c>
      <c r="L2581" s="10">
        <f t="shared" si="407"/>
        <v>45887</v>
      </c>
      <c r="M2581" s="10">
        <f t="shared" si="408"/>
        <v>45901</v>
      </c>
      <c r="N2581" t="str">
        <f t="shared" si="401"/>
        <v>NA</v>
      </c>
      <c r="O2581" t="str">
        <f t="shared" si="402"/>
        <v>MED</v>
      </c>
      <c r="P2581" t="str">
        <f t="shared" si="403"/>
        <v>APG&amp;E</v>
      </c>
      <c r="Q2581">
        <f t="shared" si="404"/>
        <v>24</v>
      </c>
      <c r="R2581">
        <v>0</v>
      </c>
      <c r="S2581">
        <f>200</f>
        <v>200</v>
      </c>
      <c r="T2581" s="9">
        <f t="shared" si="409"/>
        <v>79.837252257663508</v>
      </c>
      <c r="U2581">
        <f>0</f>
        <v>0</v>
      </c>
      <c r="V2581" s="9">
        <f t="shared" si="405"/>
        <v>79.837252257663508</v>
      </c>
      <c r="W2581" s="9">
        <f>0</f>
        <v>0</v>
      </c>
      <c r="X2581" s="9">
        <f>0</f>
        <v>0</v>
      </c>
      <c r="Y2581" s="9">
        <f>0</f>
        <v>0</v>
      </c>
      <c r="Z2581" s="9">
        <f>0</f>
        <v>0</v>
      </c>
      <c r="AA2581">
        <f>10</f>
        <v>10</v>
      </c>
    </row>
    <row r="2582" spans="1:27" x14ac:dyDescent="0.55000000000000004">
      <c r="A2582" s="10">
        <v>45901</v>
      </c>
      <c r="B2582" t="s">
        <v>11</v>
      </c>
      <c r="C2582" t="s">
        <v>26</v>
      </c>
      <c r="D2582" t="s">
        <v>20</v>
      </c>
      <c r="E2582" t="s">
        <v>28</v>
      </c>
      <c r="F2582" t="s">
        <v>18</v>
      </c>
      <c r="G2582" t="s">
        <v>16</v>
      </c>
      <c r="H2582">
        <v>8.0904887917578492</v>
      </c>
      <c r="J2582">
        <f t="shared" si="406"/>
        <v>2581</v>
      </c>
      <c r="K2582" t="str">
        <f t="shared" si="400"/>
        <v>TNMPWest LZ</v>
      </c>
      <c r="L2582" s="10">
        <f t="shared" si="407"/>
        <v>45887</v>
      </c>
      <c r="M2582" s="10">
        <f t="shared" si="408"/>
        <v>45901</v>
      </c>
      <c r="N2582" t="str">
        <f t="shared" si="401"/>
        <v>NA</v>
      </c>
      <c r="O2582" t="str">
        <f t="shared" si="402"/>
        <v>MED</v>
      </c>
      <c r="P2582" t="str">
        <f t="shared" si="403"/>
        <v>APG&amp;E</v>
      </c>
      <c r="Q2582">
        <f t="shared" si="404"/>
        <v>36</v>
      </c>
      <c r="R2582">
        <v>0</v>
      </c>
      <c r="S2582">
        <f>200</f>
        <v>200</v>
      </c>
      <c r="T2582" s="9">
        <f t="shared" si="409"/>
        <v>80.904887917578492</v>
      </c>
      <c r="U2582">
        <f>0</f>
        <v>0</v>
      </c>
      <c r="V2582" s="9">
        <f t="shared" si="405"/>
        <v>80.904887917578492</v>
      </c>
      <c r="W2582" s="9">
        <f>0</f>
        <v>0</v>
      </c>
      <c r="X2582" s="9">
        <f>0</f>
        <v>0</v>
      </c>
      <c r="Y2582" s="9">
        <f>0</f>
        <v>0</v>
      </c>
      <c r="Z2582" s="9">
        <f>0</f>
        <v>0</v>
      </c>
      <c r="AA2582">
        <f>10</f>
        <v>10</v>
      </c>
    </row>
    <row r="2583" spans="1:27" x14ac:dyDescent="0.55000000000000004">
      <c r="A2583" s="10">
        <v>45901</v>
      </c>
      <c r="B2583" t="s">
        <v>11</v>
      </c>
      <c r="C2583" t="s">
        <v>26</v>
      </c>
      <c r="D2583" t="s">
        <v>20</v>
      </c>
      <c r="E2583" t="s">
        <v>28</v>
      </c>
      <c r="F2583" t="s">
        <v>29</v>
      </c>
      <c r="G2583" t="s">
        <v>16</v>
      </c>
      <c r="H2583">
        <v>8.2485007356496904</v>
      </c>
      <c r="J2583">
        <f t="shared" si="406"/>
        <v>2582</v>
      </c>
      <c r="K2583" t="str">
        <f t="shared" si="400"/>
        <v>TNMPWest LZ</v>
      </c>
      <c r="L2583" s="10">
        <f t="shared" si="407"/>
        <v>45887</v>
      </c>
      <c r="M2583" s="10">
        <f t="shared" si="408"/>
        <v>45901</v>
      </c>
      <c r="N2583" t="str">
        <f t="shared" si="401"/>
        <v>NA</v>
      </c>
      <c r="O2583" t="str">
        <f t="shared" si="402"/>
        <v>MED</v>
      </c>
      <c r="P2583" t="str">
        <f t="shared" si="403"/>
        <v>APG&amp;E</v>
      </c>
      <c r="Q2583">
        <f t="shared" si="404"/>
        <v>48</v>
      </c>
      <c r="R2583">
        <v>0</v>
      </c>
      <c r="S2583">
        <f>200</f>
        <v>200</v>
      </c>
      <c r="T2583" s="9">
        <f t="shared" si="409"/>
        <v>82.485007356496908</v>
      </c>
      <c r="U2583">
        <f>0</f>
        <v>0</v>
      </c>
      <c r="V2583" s="9">
        <f t="shared" si="405"/>
        <v>82.485007356496908</v>
      </c>
      <c r="W2583" s="9">
        <f>0</f>
        <v>0</v>
      </c>
      <c r="X2583" s="9">
        <f>0</f>
        <v>0</v>
      </c>
      <c r="Y2583" s="9">
        <f>0</f>
        <v>0</v>
      </c>
      <c r="Z2583" s="9">
        <f>0</f>
        <v>0</v>
      </c>
      <c r="AA2583">
        <f>10</f>
        <v>10</v>
      </c>
    </row>
    <row r="2584" spans="1:27" x14ac:dyDescent="0.55000000000000004">
      <c r="A2584" s="10">
        <v>45901</v>
      </c>
      <c r="B2584" t="s">
        <v>11</v>
      </c>
      <c r="C2584" t="s">
        <v>26</v>
      </c>
      <c r="D2584" t="s">
        <v>20</v>
      </c>
      <c r="E2584" t="s">
        <v>28</v>
      </c>
      <c r="F2584" t="s">
        <v>30</v>
      </c>
      <c r="G2584" t="s">
        <v>16</v>
      </c>
      <c r="H2584">
        <v>8.3513138356249907</v>
      </c>
      <c r="J2584">
        <f t="shared" si="406"/>
        <v>2583</v>
      </c>
      <c r="K2584" t="str">
        <f t="shared" si="400"/>
        <v>TNMPWest LZ</v>
      </c>
      <c r="L2584" s="10">
        <f t="shared" si="407"/>
        <v>45887</v>
      </c>
      <c r="M2584" s="10">
        <f t="shared" si="408"/>
        <v>45901</v>
      </c>
      <c r="N2584" t="str">
        <f t="shared" si="401"/>
        <v>NA</v>
      </c>
      <c r="O2584" t="str">
        <f t="shared" si="402"/>
        <v>MED</v>
      </c>
      <c r="P2584" t="str">
        <f t="shared" si="403"/>
        <v>APG&amp;E</v>
      </c>
      <c r="Q2584">
        <f t="shared" si="404"/>
        <v>60</v>
      </c>
      <c r="R2584">
        <v>0</v>
      </c>
      <c r="S2584">
        <f>200</f>
        <v>200</v>
      </c>
      <c r="T2584" s="9">
        <f t="shared" si="409"/>
        <v>83.513138356249911</v>
      </c>
      <c r="U2584">
        <f>0</f>
        <v>0</v>
      </c>
      <c r="V2584" s="9">
        <f t="shared" si="405"/>
        <v>83.513138356249911</v>
      </c>
      <c r="W2584" s="9">
        <f>0</f>
        <v>0</v>
      </c>
      <c r="X2584" s="9">
        <f>0</f>
        <v>0</v>
      </c>
      <c r="Y2584" s="9">
        <f>0</f>
        <v>0</v>
      </c>
      <c r="Z2584" s="9">
        <f>0</f>
        <v>0</v>
      </c>
      <c r="AA2584">
        <f>10</f>
        <v>10</v>
      </c>
    </row>
    <row r="2585" spans="1:27" x14ac:dyDescent="0.55000000000000004">
      <c r="A2585" s="10">
        <v>45931</v>
      </c>
      <c r="B2585" t="s">
        <v>11</v>
      </c>
      <c r="C2585" t="s">
        <v>26</v>
      </c>
      <c r="D2585" t="s">
        <v>20</v>
      </c>
      <c r="E2585" t="s">
        <v>28</v>
      </c>
      <c r="F2585" t="s">
        <v>15</v>
      </c>
      <c r="G2585" t="s">
        <v>16</v>
      </c>
      <c r="H2585">
        <v>7.8544688457826597</v>
      </c>
      <c r="J2585">
        <f t="shared" si="406"/>
        <v>2584</v>
      </c>
      <c r="K2585" t="str">
        <f t="shared" si="400"/>
        <v>TNMPWest LZ</v>
      </c>
      <c r="L2585" s="10">
        <f t="shared" si="407"/>
        <v>45887</v>
      </c>
      <c r="M2585" s="10">
        <f t="shared" si="408"/>
        <v>45931</v>
      </c>
      <c r="N2585" t="str">
        <f t="shared" si="401"/>
        <v>NA</v>
      </c>
      <c r="O2585" t="str">
        <f t="shared" si="402"/>
        <v>MED</v>
      </c>
      <c r="P2585" t="str">
        <f t="shared" si="403"/>
        <v>APG&amp;E</v>
      </c>
      <c r="Q2585">
        <f t="shared" si="404"/>
        <v>12</v>
      </c>
      <c r="R2585">
        <v>0</v>
      </c>
      <c r="S2585">
        <f>200</f>
        <v>200</v>
      </c>
      <c r="T2585" s="9">
        <f t="shared" si="409"/>
        <v>78.544688457826595</v>
      </c>
      <c r="U2585">
        <f>0</f>
        <v>0</v>
      </c>
      <c r="V2585" s="9">
        <f t="shared" si="405"/>
        <v>78.544688457826595</v>
      </c>
      <c r="W2585" s="9">
        <f>0</f>
        <v>0</v>
      </c>
      <c r="X2585" s="9">
        <f>0</f>
        <v>0</v>
      </c>
      <c r="Y2585" s="9">
        <f>0</f>
        <v>0</v>
      </c>
      <c r="Z2585" s="9">
        <f>0</f>
        <v>0</v>
      </c>
      <c r="AA2585">
        <f>10</f>
        <v>10</v>
      </c>
    </row>
    <row r="2586" spans="1:27" x14ac:dyDescent="0.55000000000000004">
      <c r="A2586" s="10">
        <v>45931</v>
      </c>
      <c r="B2586" t="s">
        <v>11</v>
      </c>
      <c r="C2586" t="s">
        <v>26</v>
      </c>
      <c r="D2586" t="s">
        <v>20</v>
      </c>
      <c r="E2586" t="s">
        <v>28</v>
      </c>
      <c r="F2586" t="s">
        <v>17</v>
      </c>
      <c r="G2586" t="s">
        <v>16</v>
      </c>
      <c r="H2586">
        <v>8.0812570838532505</v>
      </c>
      <c r="J2586">
        <f t="shared" si="406"/>
        <v>2585</v>
      </c>
      <c r="K2586" t="str">
        <f t="shared" si="400"/>
        <v>TNMPWest LZ</v>
      </c>
      <c r="L2586" s="10">
        <f t="shared" si="407"/>
        <v>45887</v>
      </c>
      <c r="M2586" s="10">
        <f t="shared" si="408"/>
        <v>45931</v>
      </c>
      <c r="N2586" t="str">
        <f t="shared" si="401"/>
        <v>NA</v>
      </c>
      <c r="O2586" t="str">
        <f t="shared" si="402"/>
        <v>MED</v>
      </c>
      <c r="P2586" t="str">
        <f t="shared" si="403"/>
        <v>APG&amp;E</v>
      </c>
      <c r="Q2586">
        <f t="shared" si="404"/>
        <v>24</v>
      </c>
      <c r="R2586">
        <v>0</v>
      </c>
      <c r="S2586">
        <f>200</f>
        <v>200</v>
      </c>
      <c r="T2586" s="9">
        <f t="shared" si="409"/>
        <v>80.812570838532508</v>
      </c>
      <c r="U2586">
        <f>0</f>
        <v>0</v>
      </c>
      <c r="V2586" s="9">
        <f t="shared" si="405"/>
        <v>80.812570838532508</v>
      </c>
      <c r="W2586" s="9">
        <f>0</f>
        <v>0</v>
      </c>
      <c r="X2586" s="9">
        <f>0</f>
        <v>0</v>
      </c>
      <c r="Y2586" s="9">
        <f>0</f>
        <v>0</v>
      </c>
      <c r="Z2586" s="9">
        <f>0</f>
        <v>0</v>
      </c>
      <c r="AA2586">
        <f>10</f>
        <v>10</v>
      </c>
    </row>
    <row r="2587" spans="1:27" x14ac:dyDescent="0.55000000000000004">
      <c r="A2587" s="10">
        <v>45931</v>
      </c>
      <c r="B2587" t="s">
        <v>11</v>
      </c>
      <c r="C2587" t="s">
        <v>26</v>
      </c>
      <c r="D2587" t="s">
        <v>20</v>
      </c>
      <c r="E2587" t="s">
        <v>28</v>
      </c>
      <c r="F2587" t="s">
        <v>18</v>
      </c>
      <c r="G2587" t="s">
        <v>16</v>
      </c>
      <c r="H2587">
        <v>8.1512905905179096</v>
      </c>
      <c r="J2587">
        <f t="shared" si="406"/>
        <v>2586</v>
      </c>
      <c r="K2587" t="str">
        <f t="shared" si="400"/>
        <v>TNMPWest LZ</v>
      </c>
      <c r="L2587" s="10">
        <f t="shared" si="407"/>
        <v>45887</v>
      </c>
      <c r="M2587" s="10">
        <f t="shared" si="408"/>
        <v>45931</v>
      </c>
      <c r="N2587" t="str">
        <f t="shared" si="401"/>
        <v>NA</v>
      </c>
      <c r="O2587" t="str">
        <f t="shared" si="402"/>
        <v>MED</v>
      </c>
      <c r="P2587" t="str">
        <f t="shared" si="403"/>
        <v>APG&amp;E</v>
      </c>
      <c r="Q2587">
        <f t="shared" si="404"/>
        <v>36</v>
      </c>
      <c r="R2587">
        <v>0</v>
      </c>
      <c r="S2587">
        <f>200</f>
        <v>200</v>
      </c>
      <c r="T2587" s="9">
        <f t="shared" si="409"/>
        <v>81.512905905179096</v>
      </c>
      <c r="U2587">
        <f>0</f>
        <v>0</v>
      </c>
      <c r="V2587" s="9">
        <f t="shared" si="405"/>
        <v>81.512905905179096</v>
      </c>
      <c r="W2587" s="9">
        <f>0</f>
        <v>0</v>
      </c>
      <c r="X2587" s="9">
        <f>0</f>
        <v>0</v>
      </c>
      <c r="Y2587" s="9">
        <f>0</f>
        <v>0</v>
      </c>
      <c r="Z2587" s="9">
        <f>0</f>
        <v>0</v>
      </c>
      <c r="AA2587">
        <f>10</f>
        <v>10</v>
      </c>
    </row>
    <row r="2588" spans="1:27" x14ac:dyDescent="0.55000000000000004">
      <c r="A2588" s="10">
        <v>45931</v>
      </c>
      <c r="B2588" t="s">
        <v>11</v>
      </c>
      <c r="C2588" t="s">
        <v>26</v>
      </c>
      <c r="D2588" t="s">
        <v>20</v>
      </c>
      <c r="E2588" t="s">
        <v>28</v>
      </c>
      <c r="F2588" t="s">
        <v>29</v>
      </c>
      <c r="G2588" t="s">
        <v>16</v>
      </c>
      <c r="H2588">
        <v>8.2952381041148193</v>
      </c>
      <c r="J2588">
        <f t="shared" si="406"/>
        <v>2587</v>
      </c>
      <c r="K2588" t="str">
        <f t="shared" si="400"/>
        <v>TNMPWest LZ</v>
      </c>
      <c r="L2588" s="10">
        <f t="shared" si="407"/>
        <v>45887</v>
      </c>
      <c r="M2588" s="10">
        <f t="shared" si="408"/>
        <v>45931</v>
      </c>
      <c r="N2588" t="str">
        <f t="shared" si="401"/>
        <v>NA</v>
      </c>
      <c r="O2588" t="str">
        <f t="shared" si="402"/>
        <v>MED</v>
      </c>
      <c r="P2588" t="str">
        <f t="shared" si="403"/>
        <v>APG&amp;E</v>
      </c>
      <c r="Q2588">
        <f t="shared" si="404"/>
        <v>48</v>
      </c>
      <c r="R2588">
        <v>0</v>
      </c>
      <c r="S2588">
        <f>200</f>
        <v>200</v>
      </c>
      <c r="T2588" s="9">
        <f t="shared" si="409"/>
        <v>82.952381041148186</v>
      </c>
      <c r="U2588">
        <f>0</f>
        <v>0</v>
      </c>
      <c r="V2588" s="9">
        <f t="shared" si="405"/>
        <v>82.952381041148186</v>
      </c>
      <c r="W2588" s="9">
        <f>0</f>
        <v>0</v>
      </c>
      <c r="X2588" s="9">
        <f>0</f>
        <v>0</v>
      </c>
      <c r="Y2588" s="9">
        <f>0</f>
        <v>0</v>
      </c>
      <c r="Z2588" s="9">
        <f>0</f>
        <v>0</v>
      </c>
      <c r="AA2588">
        <f>10</f>
        <v>10</v>
      </c>
    </row>
    <row r="2589" spans="1:27" x14ac:dyDescent="0.55000000000000004">
      <c r="A2589" s="10">
        <v>45931</v>
      </c>
      <c r="B2589" t="s">
        <v>11</v>
      </c>
      <c r="C2589" t="s">
        <v>26</v>
      </c>
      <c r="D2589" t="s">
        <v>20</v>
      </c>
      <c r="E2589" t="s">
        <v>28</v>
      </c>
      <c r="F2589" t="s">
        <v>30</v>
      </c>
      <c r="G2589" t="s">
        <v>16</v>
      </c>
      <c r="H2589">
        <v>8.3924174543167407</v>
      </c>
      <c r="J2589">
        <f t="shared" si="406"/>
        <v>2588</v>
      </c>
      <c r="K2589" t="str">
        <f t="shared" si="400"/>
        <v>TNMPWest LZ</v>
      </c>
      <c r="L2589" s="10">
        <f t="shared" si="407"/>
        <v>45887</v>
      </c>
      <c r="M2589" s="10">
        <f t="shared" si="408"/>
        <v>45931</v>
      </c>
      <c r="N2589" t="str">
        <f t="shared" si="401"/>
        <v>NA</v>
      </c>
      <c r="O2589" t="str">
        <f t="shared" si="402"/>
        <v>MED</v>
      </c>
      <c r="P2589" t="str">
        <f t="shared" si="403"/>
        <v>APG&amp;E</v>
      </c>
      <c r="Q2589">
        <f t="shared" si="404"/>
        <v>60</v>
      </c>
      <c r="R2589">
        <v>0</v>
      </c>
      <c r="S2589">
        <f>200</f>
        <v>200</v>
      </c>
      <c r="T2589" s="9">
        <f t="shared" si="409"/>
        <v>83.92417454316741</v>
      </c>
      <c r="U2589">
        <f>0</f>
        <v>0</v>
      </c>
      <c r="V2589" s="9">
        <f t="shared" si="405"/>
        <v>83.92417454316741</v>
      </c>
      <c r="W2589" s="9">
        <f>0</f>
        <v>0</v>
      </c>
      <c r="X2589" s="9">
        <f>0</f>
        <v>0</v>
      </c>
      <c r="Y2589" s="9">
        <f>0</f>
        <v>0</v>
      </c>
      <c r="Z2589" s="9">
        <f>0</f>
        <v>0</v>
      </c>
      <c r="AA2589">
        <f>10</f>
        <v>10</v>
      </c>
    </row>
    <row r="2590" spans="1:27" x14ac:dyDescent="0.55000000000000004">
      <c r="A2590" s="10">
        <v>45962</v>
      </c>
      <c r="B2590" t="s">
        <v>11</v>
      </c>
      <c r="C2590" t="s">
        <v>26</v>
      </c>
      <c r="D2590" t="s">
        <v>20</v>
      </c>
      <c r="E2590" t="s">
        <v>28</v>
      </c>
      <c r="F2590" t="s">
        <v>15</v>
      </c>
      <c r="G2590" t="s">
        <v>16</v>
      </c>
      <c r="H2590">
        <v>7.9251502984976998</v>
      </c>
      <c r="J2590">
        <f t="shared" si="406"/>
        <v>2589</v>
      </c>
      <c r="K2590" t="str">
        <f t="shared" si="400"/>
        <v>TNMPWest LZ</v>
      </c>
      <c r="L2590" s="10">
        <f t="shared" si="407"/>
        <v>45887</v>
      </c>
      <c r="M2590" s="10">
        <f t="shared" si="408"/>
        <v>45962</v>
      </c>
      <c r="N2590" t="str">
        <f t="shared" si="401"/>
        <v>NA</v>
      </c>
      <c r="O2590" t="str">
        <f t="shared" si="402"/>
        <v>MED</v>
      </c>
      <c r="P2590" t="str">
        <f t="shared" si="403"/>
        <v>APG&amp;E</v>
      </c>
      <c r="Q2590">
        <f t="shared" si="404"/>
        <v>12</v>
      </c>
      <c r="R2590">
        <v>0</v>
      </c>
      <c r="S2590">
        <f>200</f>
        <v>200</v>
      </c>
      <c r="T2590" s="9">
        <f t="shared" si="409"/>
        <v>79.251502984976995</v>
      </c>
      <c r="U2590">
        <f>0</f>
        <v>0</v>
      </c>
      <c r="V2590" s="9">
        <f t="shared" si="405"/>
        <v>79.251502984976995</v>
      </c>
      <c r="W2590" s="9">
        <f>0</f>
        <v>0</v>
      </c>
      <c r="X2590" s="9">
        <f>0</f>
        <v>0</v>
      </c>
      <c r="Y2590" s="9">
        <f>0</f>
        <v>0</v>
      </c>
      <c r="Z2590" s="9">
        <f>0</f>
        <v>0</v>
      </c>
      <c r="AA2590">
        <f>10</f>
        <v>10</v>
      </c>
    </row>
    <row r="2591" spans="1:27" x14ac:dyDescent="0.55000000000000004">
      <c r="A2591" s="10">
        <v>45962</v>
      </c>
      <c r="B2591" t="s">
        <v>11</v>
      </c>
      <c r="C2591" t="s">
        <v>26</v>
      </c>
      <c r="D2591" t="s">
        <v>20</v>
      </c>
      <c r="E2591" t="s">
        <v>28</v>
      </c>
      <c r="F2591" t="s">
        <v>17</v>
      </c>
      <c r="G2591" t="s">
        <v>16</v>
      </c>
      <c r="H2591">
        <v>8.1251229802953304</v>
      </c>
      <c r="J2591">
        <f t="shared" si="406"/>
        <v>2590</v>
      </c>
      <c r="K2591" t="str">
        <f t="shared" si="400"/>
        <v>TNMPWest LZ</v>
      </c>
      <c r="L2591" s="10">
        <f t="shared" si="407"/>
        <v>45887</v>
      </c>
      <c r="M2591" s="10">
        <f t="shared" si="408"/>
        <v>45962</v>
      </c>
      <c r="N2591" t="str">
        <f t="shared" si="401"/>
        <v>NA</v>
      </c>
      <c r="O2591" t="str">
        <f t="shared" si="402"/>
        <v>MED</v>
      </c>
      <c r="P2591" t="str">
        <f t="shared" si="403"/>
        <v>APG&amp;E</v>
      </c>
      <c r="Q2591">
        <f t="shared" si="404"/>
        <v>24</v>
      </c>
      <c r="R2591">
        <v>0</v>
      </c>
      <c r="S2591">
        <f>200</f>
        <v>200</v>
      </c>
      <c r="T2591" s="9">
        <f t="shared" si="409"/>
        <v>81.251229802953304</v>
      </c>
      <c r="U2591">
        <f>0</f>
        <v>0</v>
      </c>
      <c r="V2591" s="9">
        <f t="shared" si="405"/>
        <v>81.251229802953304</v>
      </c>
      <c r="W2591" s="9">
        <f>0</f>
        <v>0</v>
      </c>
      <c r="X2591" s="9">
        <f>0</f>
        <v>0</v>
      </c>
      <c r="Y2591" s="9">
        <f>0</f>
        <v>0</v>
      </c>
      <c r="Z2591" s="9">
        <f>0</f>
        <v>0</v>
      </c>
      <c r="AA2591">
        <f>10</f>
        <v>10</v>
      </c>
    </row>
    <row r="2592" spans="1:27" x14ac:dyDescent="0.55000000000000004">
      <c r="A2592" s="10">
        <v>45962</v>
      </c>
      <c r="B2592" t="s">
        <v>11</v>
      </c>
      <c r="C2592" t="s">
        <v>26</v>
      </c>
      <c r="D2592" t="s">
        <v>20</v>
      </c>
      <c r="E2592" t="s">
        <v>28</v>
      </c>
      <c r="F2592" t="s">
        <v>18</v>
      </c>
      <c r="G2592" t="s">
        <v>16</v>
      </c>
      <c r="H2592">
        <v>8.1854722028830693</v>
      </c>
      <c r="J2592">
        <f t="shared" si="406"/>
        <v>2591</v>
      </c>
      <c r="K2592" t="str">
        <f t="shared" si="400"/>
        <v>TNMPWest LZ</v>
      </c>
      <c r="L2592" s="10">
        <f t="shared" si="407"/>
        <v>45887</v>
      </c>
      <c r="M2592" s="10">
        <f t="shared" si="408"/>
        <v>45962</v>
      </c>
      <c r="N2592" t="str">
        <f t="shared" si="401"/>
        <v>NA</v>
      </c>
      <c r="O2592" t="str">
        <f t="shared" si="402"/>
        <v>MED</v>
      </c>
      <c r="P2592" t="str">
        <f t="shared" si="403"/>
        <v>APG&amp;E</v>
      </c>
      <c r="Q2592">
        <f t="shared" si="404"/>
        <v>36</v>
      </c>
      <c r="R2592">
        <v>0</v>
      </c>
      <c r="S2592">
        <f>200</f>
        <v>200</v>
      </c>
      <c r="T2592" s="9">
        <f t="shared" si="409"/>
        <v>81.854722028830693</v>
      </c>
      <c r="U2592">
        <f>0</f>
        <v>0</v>
      </c>
      <c r="V2592" s="9">
        <f t="shared" si="405"/>
        <v>81.854722028830693</v>
      </c>
      <c r="W2592" s="9">
        <f>0</f>
        <v>0</v>
      </c>
      <c r="X2592" s="9">
        <f>0</f>
        <v>0</v>
      </c>
      <c r="Y2592" s="9">
        <f>0</f>
        <v>0</v>
      </c>
      <c r="Z2592" s="9">
        <f>0</f>
        <v>0</v>
      </c>
      <c r="AA2592">
        <f>10</f>
        <v>10</v>
      </c>
    </row>
    <row r="2593" spans="1:27" x14ac:dyDescent="0.55000000000000004">
      <c r="A2593" s="10">
        <v>45962</v>
      </c>
      <c r="B2593" t="s">
        <v>11</v>
      </c>
      <c r="C2593" t="s">
        <v>26</v>
      </c>
      <c r="D2593" t="s">
        <v>20</v>
      </c>
      <c r="E2593" t="s">
        <v>28</v>
      </c>
      <c r="F2593" t="s">
        <v>29</v>
      </c>
      <c r="G2593" t="s">
        <v>16</v>
      </c>
      <c r="H2593">
        <v>8.3220938448155408</v>
      </c>
      <c r="J2593">
        <f t="shared" si="406"/>
        <v>2592</v>
      </c>
      <c r="K2593" t="str">
        <f t="shared" si="400"/>
        <v>TNMPWest LZ</v>
      </c>
      <c r="L2593" s="10">
        <f t="shared" si="407"/>
        <v>45887</v>
      </c>
      <c r="M2593" s="10">
        <f t="shared" si="408"/>
        <v>45962</v>
      </c>
      <c r="N2593" t="str">
        <f t="shared" si="401"/>
        <v>NA</v>
      </c>
      <c r="O2593" t="str">
        <f t="shared" si="402"/>
        <v>MED</v>
      </c>
      <c r="P2593" t="str">
        <f t="shared" si="403"/>
        <v>APG&amp;E</v>
      </c>
      <c r="Q2593">
        <f t="shared" si="404"/>
        <v>48</v>
      </c>
      <c r="R2593">
        <v>0</v>
      </c>
      <c r="S2593">
        <f>200</f>
        <v>200</v>
      </c>
      <c r="T2593" s="9">
        <f t="shared" si="409"/>
        <v>83.220938448155408</v>
      </c>
      <c r="U2593">
        <f>0</f>
        <v>0</v>
      </c>
      <c r="V2593" s="9">
        <f t="shared" si="405"/>
        <v>83.220938448155408</v>
      </c>
      <c r="W2593" s="9">
        <f>0</f>
        <v>0</v>
      </c>
      <c r="X2593" s="9">
        <f>0</f>
        <v>0</v>
      </c>
      <c r="Y2593" s="9">
        <f>0</f>
        <v>0</v>
      </c>
      <c r="Z2593" s="9">
        <f>0</f>
        <v>0</v>
      </c>
      <c r="AA2593">
        <f>10</f>
        <v>10</v>
      </c>
    </row>
    <row r="2594" spans="1:27" x14ac:dyDescent="0.55000000000000004">
      <c r="A2594" s="10">
        <v>45962</v>
      </c>
      <c r="B2594" t="s">
        <v>11</v>
      </c>
      <c r="C2594" t="s">
        <v>26</v>
      </c>
      <c r="D2594" t="s">
        <v>20</v>
      </c>
      <c r="E2594" t="s">
        <v>28</v>
      </c>
      <c r="F2594" t="s">
        <v>30</v>
      </c>
      <c r="G2594" t="s">
        <v>16</v>
      </c>
      <c r="H2594">
        <v>8.4187733328881293</v>
      </c>
      <c r="J2594">
        <f t="shared" si="406"/>
        <v>2593</v>
      </c>
      <c r="K2594" t="str">
        <f t="shared" si="400"/>
        <v>TNMPWest LZ</v>
      </c>
      <c r="L2594" s="10">
        <f t="shared" si="407"/>
        <v>45887</v>
      </c>
      <c r="M2594" s="10">
        <f t="shared" si="408"/>
        <v>45962</v>
      </c>
      <c r="N2594" t="str">
        <f t="shared" si="401"/>
        <v>NA</v>
      </c>
      <c r="O2594" t="str">
        <f t="shared" si="402"/>
        <v>MED</v>
      </c>
      <c r="P2594" t="str">
        <f t="shared" si="403"/>
        <v>APG&amp;E</v>
      </c>
      <c r="Q2594">
        <f t="shared" si="404"/>
        <v>60</v>
      </c>
      <c r="R2594">
        <v>0</v>
      </c>
      <c r="S2594">
        <f>200</f>
        <v>200</v>
      </c>
      <c r="T2594" s="9">
        <f t="shared" si="409"/>
        <v>84.187733328881293</v>
      </c>
      <c r="U2594">
        <f>0</f>
        <v>0</v>
      </c>
      <c r="V2594" s="9">
        <f t="shared" si="405"/>
        <v>84.187733328881293</v>
      </c>
      <c r="W2594" s="9">
        <f>0</f>
        <v>0</v>
      </c>
      <c r="X2594" s="9">
        <f>0</f>
        <v>0</v>
      </c>
      <c r="Y2594" s="9">
        <f>0</f>
        <v>0</v>
      </c>
      <c r="Z2594" s="9">
        <f>0</f>
        <v>0</v>
      </c>
      <c r="AA2594">
        <f>10</f>
        <v>10</v>
      </c>
    </row>
    <row r="2595" spans="1:27" x14ac:dyDescent="0.55000000000000004">
      <c r="A2595" s="10">
        <v>45992</v>
      </c>
      <c r="B2595" t="s">
        <v>11</v>
      </c>
      <c r="C2595" t="s">
        <v>26</v>
      </c>
      <c r="D2595" t="s">
        <v>20</v>
      </c>
      <c r="E2595" t="s">
        <v>28</v>
      </c>
      <c r="F2595" t="s">
        <v>15</v>
      </c>
      <c r="G2595" t="s">
        <v>16</v>
      </c>
      <c r="H2595">
        <v>7.9839275649003101</v>
      </c>
      <c r="J2595">
        <f t="shared" si="406"/>
        <v>2594</v>
      </c>
      <c r="K2595" t="str">
        <f t="shared" si="400"/>
        <v>TNMPWest LZ</v>
      </c>
      <c r="L2595" s="10">
        <f t="shared" si="407"/>
        <v>45887</v>
      </c>
      <c r="M2595" s="10">
        <f t="shared" si="408"/>
        <v>45992</v>
      </c>
      <c r="N2595" t="str">
        <f t="shared" si="401"/>
        <v>NA</v>
      </c>
      <c r="O2595" t="str">
        <f t="shared" si="402"/>
        <v>MED</v>
      </c>
      <c r="P2595" t="str">
        <f t="shared" si="403"/>
        <v>APG&amp;E</v>
      </c>
      <c r="Q2595">
        <f t="shared" si="404"/>
        <v>12</v>
      </c>
      <c r="R2595">
        <v>0</v>
      </c>
      <c r="S2595">
        <f>200</f>
        <v>200</v>
      </c>
      <c r="T2595" s="9">
        <f t="shared" si="409"/>
        <v>79.839275649003099</v>
      </c>
      <c r="U2595">
        <f>0</f>
        <v>0</v>
      </c>
      <c r="V2595" s="9">
        <f t="shared" si="405"/>
        <v>79.839275649003099</v>
      </c>
      <c r="W2595" s="9">
        <f>0</f>
        <v>0</v>
      </c>
      <c r="X2595" s="9">
        <f>0</f>
        <v>0</v>
      </c>
      <c r="Y2595" s="9">
        <f>0</f>
        <v>0</v>
      </c>
      <c r="Z2595" s="9">
        <f>0</f>
        <v>0</v>
      </c>
      <c r="AA2595">
        <f>10</f>
        <v>10</v>
      </c>
    </row>
    <row r="2596" spans="1:27" x14ac:dyDescent="0.55000000000000004">
      <c r="A2596" s="10">
        <v>45992</v>
      </c>
      <c r="B2596" t="s">
        <v>11</v>
      </c>
      <c r="C2596" t="s">
        <v>26</v>
      </c>
      <c r="D2596" t="s">
        <v>20</v>
      </c>
      <c r="E2596" t="s">
        <v>28</v>
      </c>
      <c r="F2596" t="s">
        <v>17</v>
      </c>
      <c r="G2596" t="s">
        <v>16</v>
      </c>
      <c r="H2596">
        <v>8.1697593709677605</v>
      </c>
      <c r="J2596">
        <f t="shared" si="406"/>
        <v>2595</v>
      </c>
      <c r="K2596" t="str">
        <f t="shared" si="400"/>
        <v>TNMPWest LZ</v>
      </c>
      <c r="L2596" s="10">
        <f t="shared" si="407"/>
        <v>45887</v>
      </c>
      <c r="M2596" s="10">
        <f t="shared" si="408"/>
        <v>45992</v>
      </c>
      <c r="N2596" t="str">
        <f t="shared" si="401"/>
        <v>NA</v>
      </c>
      <c r="O2596" t="str">
        <f t="shared" si="402"/>
        <v>MED</v>
      </c>
      <c r="P2596" t="str">
        <f t="shared" si="403"/>
        <v>APG&amp;E</v>
      </c>
      <c r="Q2596">
        <f t="shared" si="404"/>
        <v>24</v>
      </c>
      <c r="R2596">
        <v>0</v>
      </c>
      <c r="S2596">
        <f>200</f>
        <v>200</v>
      </c>
      <c r="T2596" s="9">
        <f t="shared" si="409"/>
        <v>81.697593709677605</v>
      </c>
      <c r="U2596">
        <f>0</f>
        <v>0</v>
      </c>
      <c r="V2596" s="9">
        <f t="shared" si="405"/>
        <v>81.697593709677605</v>
      </c>
      <c r="W2596" s="9">
        <f>0</f>
        <v>0</v>
      </c>
      <c r="X2596" s="9">
        <f>0</f>
        <v>0</v>
      </c>
      <c r="Y2596" s="9">
        <f>0</f>
        <v>0</v>
      </c>
      <c r="Z2596" s="9">
        <f>0</f>
        <v>0</v>
      </c>
      <c r="AA2596">
        <f>10</f>
        <v>10</v>
      </c>
    </row>
    <row r="2597" spans="1:27" x14ac:dyDescent="0.55000000000000004">
      <c r="A2597" s="10">
        <v>45992</v>
      </c>
      <c r="B2597" t="s">
        <v>11</v>
      </c>
      <c r="C2597" t="s">
        <v>26</v>
      </c>
      <c r="D2597" t="s">
        <v>20</v>
      </c>
      <c r="E2597" t="s">
        <v>28</v>
      </c>
      <c r="F2597" t="s">
        <v>18</v>
      </c>
      <c r="G2597" t="s">
        <v>16</v>
      </c>
      <c r="H2597">
        <v>8.2176289762737298</v>
      </c>
      <c r="J2597">
        <f t="shared" si="406"/>
        <v>2596</v>
      </c>
      <c r="K2597" t="str">
        <f t="shared" si="400"/>
        <v>TNMPWest LZ</v>
      </c>
      <c r="L2597" s="10">
        <f t="shared" si="407"/>
        <v>45887</v>
      </c>
      <c r="M2597" s="10">
        <f t="shared" si="408"/>
        <v>45992</v>
      </c>
      <c r="N2597" t="str">
        <f t="shared" si="401"/>
        <v>NA</v>
      </c>
      <c r="O2597" t="str">
        <f t="shared" si="402"/>
        <v>MED</v>
      </c>
      <c r="P2597" t="str">
        <f t="shared" si="403"/>
        <v>APG&amp;E</v>
      </c>
      <c r="Q2597">
        <f t="shared" si="404"/>
        <v>36</v>
      </c>
      <c r="R2597">
        <v>0</v>
      </c>
      <c r="S2597">
        <f>200</f>
        <v>200</v>
      </c>
      <c r="T2597" s="9">
        <f t="shared" si="409"/>
        <v>82.176289762737298</v>
      </c>
      <c r="U2597">
        <f>0</f>
        <v>0</v>
      </c>
      <c r="V2597" s="9">
        <f t="shared" si="405"/>
        <v>82.176289762737298</v>
      </c>
      <c r="W2597" s="9">
        <f>0</f>
        <v>0</v>
      </c>
      <c r="X2597" s="9">
        <f>0</f>
        <v>0</v>
      </c>
      <c r="Y2597" s="9">
        <f>0</f>
        <v>0</v>
      </c>
      <c r="Z2597" s="9">
        <f>0</f>
        <v>0</v>
      </c>
      <c r="AA2597">
        <f>10</f>
        <v>10</v>
      </c>
    </row>
    <row r="2598" spans="1:27" x14ac:dyDescent="0.55000000000000004">
      <c r="A2598" s="10">
        <v>45992</v>
      </c>
      <c r="B2598" t="s">
        <v>11</v>
      </c>
      <c r="C2598" t="s">
        <v>26</v>
      </c>
      <c r="D2598" t="s">
        <v>20</v>
      </c>
      <c r="E2598" t="s">
        <v>28</v>
      </c>
      <c r="F2598" t="s">
        <v>29</v>
      </c>
      <c r="G2598" t="s">
        <v>16</v>
      </c>
      <c r="H2598">
        <v>8.3489007981309005</v>
      </c>
      <c r="J2598">
        <f t="shared" si="406"/>
        <v>2597</v>
      </c>
      <c r="K2598" t="str">
        <f t="shared" si="400"/>
        <v>TNMPWest LZ</v>
      </c>
      <c r="L2598" s="10">
        <f t="shared" si="407"/>
        <v>45887</v>
      </c>
      <c r="M2598" s="10">
        <f t="shared" si="408"/>
        <v>45992</v>
      </c>
      <c r="N2598" t="str">
        <f t="shared" si="401"/>
        <v>NA</v>
      </c>
      <c r="O2598" t="str">
        <f t="shared" si="402"/>
        <v>MED</v>
      </c>
      <c r="P2598" t="str">
        <f t="shared" si="403"/>
        <v>APG&amp;E</v>
      </c>
      <c r="Q2598">
        <f t="shared" si="404"/>
        <v>48</v>
      </c>
      <c r="R2598">
        <v>0</v>
      </c>
      <c r="S2598">
        <f>200</f>
        <v>200</v>
      </c>
      <c r="T2598" s="9">
        <f t="shared" si="409"/>
        <v>83.489007981309001</v>
      </c>
      <c r="U2598">
        <f>0</f>
        <v>0</v>
      </c>
      <c r="V2598" s="9">
        <f t="shared" si="405"/>
        <v>83.489007981309001</v>
      </c>
      <c r="W2598" s="9">
        <f>0</f>
        <v>0</v>
      </c>
      <c r="X2598" s="9">
        <f>0</f>
        <v>0</v>
      </c>
      <c r="Y2598" s="9">
        <f>0</f>
        <v>0</v>
      </c>
      <c r="Z2598" s="9">
        <f>0</f>
        <v>0</v>
      </c>
      <c r="AA2598">
        <f>10</f>
        <v>10</v>
      </c>
    </row>
    <row r="2599" spans="1:27" x14ac:dyDescent="0.55000000000000004">
      <c r="A2599" s="10">
        <v>45992</v>
      </c>
      <c r="B2599" t="s">
        <v>11</v>
      </c>
      <c r="C2599" t="s">
        <v>26</v>
      </c>
      <c r="D2599" t="s">
        <v>20</v>
      </c>
      <c r="E2599" t="s">
        <v>28</v>
      </c>
      <c r="F2599" t="s">
        <v>30</v>
      </c>
      <c r="G2599" t="s">
        <v>16</v>
      </c>
      <c r="H2599">
        <v>8.4431948939677195</v>
      </c>
      <c r="J2599">
        <f t="shared" si="406"/>
        <v>2598</v>
      </c>
      <c r="K2599" t="str">
        <f t="shared" si="400"/>
        <v>TNMPWest LZ</v>
      </c>
      <c r="L2599" s="10">
        <f t="shared" si="407"/>
        <v>45887</v>
      </c>
      <c r="M2599" s="10">
        <f t="shared" si="408"/>
        <v>45992</v>
      </c>
      <c r="N2599" t="str">
        <f t="shared" si="401"/>
        <v>NA</v>
      </c>
      <c r="O2599" t="str">
        <f t="shared" si="402"/>
        <v>MED</v>
      </c>
      <c r="P2599" t="str">
        <f t="shared" si="403"/>
        <v>APG&amp;E</v>
      </c>
      <c r="Q2599">
        <f t="shared" si="404"/>
        <v>60</v>
      </c>
      <c r="R2599">
        <v>0</v>
      </c>
      <c r="S2599">
        <f>200</f>
        <v>200</v>
      </c>
      <c r="T2599" s="9">
        <f t="shared" si="409"/>
        <v>84.431948939677198</v>
      </c>
      <c r="U2599">
        <f>0</f>
        <v>0</v>
      </c>
      <c r="V2599" s="9">
        <f t="shared" si="405"/>
        <v>84.431948939677198</v>
      </c>
      <c r="W2599" s="9">
        <f>0</f>
        <v>0</v>
      </c>
      <c r="X2599" s="9">
        <f>0</f>
        <v>0</v>
      </c>
      <c r="Y2599" s="9">
        <f>0</f>
        <v>0</v>
      </c>
      <c r="Z2599" s="9">
        <f>0</f>
        <v>0</v>
      </c>
      <c r="AA2599">
        <f>10</f>
        <v>10</v>
      </c>
    </row>
    <row r="2600" spans="1:27" x14ac:dyDescent="0.55000000000000004">
      <c r="A2600" s="10">
        <v>46023</v>
      </c>
      <c r="B2600" t="s">
        <v>11</v>
      </c>
      <c r="C2600" t="s">
        <v>26</v>
      </c>
      <c r="D2600" t="s">
        <v>20</v>
      </c>
      <c r="E2600" t="s">
        <v>28</v>
      </c>
      <c r="F2600" t="s">
        <v>15</v>
      </c>
      <c r="G2600" t="s">
        <v>16</v>
      </c>
      <c r="H2600">
        <v>8.0367707731871594</v>
      </c>
      <c r="J2600">
        <f t="shared" si="406"/>
        <v>2599</v>
      </c>
      <c r="K2600" t="str">
        <f t="shared" si="400"/>
        <v>TNMPWest LZ</v>
      </c>
      <c r="L2600" s="10">
        <f t="shared" si="407"/>
        <v>45887</v>
      </c>
      <c r="M2600" s="10">
        <f t="shared" si="408"/>
        <v>46023</v>
      </c>
      <c r="N2600" t="str">
        <f t="shared" si="401"/>
        <v>NA</v>
      </c>
      <c r="O2600" t="str">
        <f t="shared" si="402"/>
        <v>MED</v>
      </c>
      <c r="P2600" t="str">
        <f t="shared" si="403"/>
        <v>APG&amp;E</v>
      </c>
      <c r="Q2600">
        <f t="shared" si="404"/>
        <v>12</v>
      </c>
      <c r="R2600">
        <v>0</v>
      </c>
      <c r="S2600">
        <f>200</f>
        <v>200</v>
      </c>
      <c r="T2600" s="9">
        <f t="shared" si="409"/>
        <v>80.36770773187159</v>
      </c>
      <c r="U2600">
        <f>0</f>
        <v>0</v>
      </c>
      <c r="V2600" s="9">
        <f t="shared" si="405"/>
        <v>80.36770773187159</v>
      </c>
      <c r="W2600" s="9">
        <f>0</f>
        <v>0</v>
      </c>
      <c r="X2600" s="9">
        <f>0</f>
        <v>0</v>
      </c>
      <c r="Y2600" s="9">
        <f>0</f>
        <v>0</v>
      </c>
      <c r="Z2600" s="9">
        <f>0</f>
        <v>0</v>
      </c>
      <c r="AA2600">
        <f>10</f>
        <v>10</v>
      </c>
    </row>
    <row r="2601" spans="1:27" x14ac:dyDescent="0.55000000000000004">
      <c r="A2601" s="10">
        <v>46023</v>
      </c>
      <c r="B2601" t="s">
        <v>11</v>
      </c>
      <c r="C2601" t="s">
        <v>26</v>
      </c>
      <c r="D2601" t="s">
        <v>20</v>
      </c>
      <c r="E2601" t="s">
        <v>28</v>
      </c>
      <c r="F2601" t="s">
        <v>17</v>
      </c>
      <c r="G2601" t="s">
        <v>16</v>
      </c>
      <c r="H2601">
        <v>8.2155757499653905</v>
      </c>
      <c r="J2601">
        <f t="shared" si="406"/>
        <v>2600</v>
      </c>
      <c r="K2601" t="str">
        <f t="shared" si="400"/>
        <v>TNMPWest LZ</v>
      </c>
      <c r="L2601" s="10">
        <f t="shared" si="407"/>
        <v>45887</v>
      </c>
      <c r="M2601" s="10">
        <f t="shared" si="408"/>
        <v>46023</v>
      </c>
      <c r="N2601" t="str">
        <f t="shared" si="401"/>
        <v>NA</v>
      </c>
      <c r="O2601" t="str">
        <f t="shared" si="402"/>
        <v>MED</v>
      </c>
      <c r="P2601" t="str">
        <f t="shared" si="403"/>
        <v>APG&amp;E</v>
      </c>
      <c r="Q2601">
        <f t="shared" si="404"/>
        <v>24</v>
      </c>
      <c r="R2601">
        <v>0</v>
      </c>
      <c r="S2601">
        <f>200</f>
        <v>200</v>
      </c>
      <c r="T2601" s="9">
        <f t="shared" si="409"/>
        <v>82.155757499653902</v>
      </c>
      <c r="U2601">
        <f>0</f>
        <v>0</v>
      </c>
      <c r="V2601" s="9">
        <f t="shared" si="405"/>
        <v>82.155757499653902</v>
      </c>
      <c r="W2601" s="9">
        <f>0</f>
        <v>0</v>
      </c>
      <c r="X2601" s="9">
        <f>0</f>
        <v>0</v>
      </c>
      <c r="Y2601" s="9">
        <f>0</f>
        <v>0</v>
      </c>
      <c r="Z2601" s="9">
        <f>0</f>
        <v>0</v>
      </c>
      <c r="AA2601">
        <f>10</f>
        <v>10</v>
      </c>
    </row>
    <row r="2602" spans="1:27" x14ac:dyDescent="0.55000000000000004">
      <c r="A2602" s="10">
        <v>46023</v>
      </c>
      <c r="B2602" t="s">
        <v>11</v>
      </c>
      <c r="C2602" t="s">
        <v>26</v>
      </c>
      <c r="D2602" t="s">
        <v>20</v>
      </c>
      <c r="E2602" t="s">
        <v>28</v>
      </c>
      <c r="F2602" t="s">
        <v>18</v>
      </c>
      <c r="G2602" t="s">
        <v>16</v>
      </c>
      <c r="H2602">
        <v>8.2548619620294001</v>
      </c>
      <c r="J2602">
        <f t="shared" si="406"/>
        <v>2601</v>
      </c>
      <c r="K2602" t="str">
        <f t="shared" si="400"/>
        <v>TNMPWest LZ</v>
      </c>
      <c r="L2602" s="10">
        <f t="shared" si="407"/>
        <v>45887</v>
      </c>
      <c r="M2602" s="10">
        <f t="shared" si="408"/>
        <v>46023</v>
      </c>
      <c r="N2602" t="str">
        <f t="shared" si="401"/>
        <v>NA</v>
      </c>
      <c r="O2602" t="str">
        <f t="shared" si="402"/>
        <v>MED</v>
      </c>
      <c r="P2602" t="str">
        <f t="shared" si="403"/>
        <v>APG&amp;E</v>
      </c>
      <c r="Q2602">
        <f t="shared" si="404"/>
        <v>36</v>
      </c>
      <c r="R2602">
        <v>0</v>
      </c>
      <c r="S2602">
        <f>200</f>
        <v>200</v>
      </c>
      <c r="T2602" s="9">
        <f t="shared" si="409"/>
        <v>82.548619620294005</v>
      </c>
      <c r="U2602">
        <f>0</f>
        <v>0</v>
      </c>
      <c r="V2602" s="9">
        <f t="shared" si="405"/>
        <v>82.548619620294005</v>
      </c>
      <c r="W2602" s="9">
        <f>0</f>
        <v>0</v>
      </c>
      <c r="X2602" s="9">
        <f>0</f>
        <v>0</v>
      </c>
      <c r="Y2602" s="9">
        <f>0</f>
        <v>0</v>
      </c>
      <c r="Z2602" s="9">
        <f>0</f>
        <v>0</v>
      </c>
      <c r="AA2602">
        <f>10</f>
        <v>10</v>
      </c>
    </row>
    <row r="2603" spans="1:27" x14ac:dyDescent="0.55000000000000004">
      <c r="A2603" s="10">
        <v>46023</v>
      </c>
      <c r="B2603" t="s">
        <v>11</v>
      </c>
      <c r="C2603" t="s">
        <v>26</v>
      </c>
      <c r="D2603" t="s">
        <v>20</v>
      </c>
      <c r="E2603" t="s">
        <v>28</v>
      </c>
      <c r="F2603" t="s">
        <v>29</v>
      </c>
      <c r="G2603" t="s">
        <v>16</v>
      </c>
      <c r="H2603">
        <v>8.3785815205735705</v>
      </c>
      <c r="J2603">
        <f t="shared" si="406"/>
        <v>2602</v>
      </c>
      <c r="K2603" t="str">
        <f t="shared" si="400"/>
        <v>TNMPWest LZ</v>
      </c>
      <c r="L2603" s="10">
        <f t="shared" si="407"/>
        <v>45887</v>
      </c>
      <c r="M2603" s="10">
        <f t="shared" si="408"/>
        <v>46023</v>
      </c>
      <c r="N2603" t="str">
        <f t="shared" si="401"/>
        <v>NA</v>
      </c>
      <c r="O2603" t="str">
        <f t="shared" si="402"/>
        <v>MED</v>
      </c>
      <c r="P2603" t="str">
        <f t="shared" si="403"/>
        <v>APG&amp;E</v>
      </c>
      <c r="Q2603">
        <f t="shared" si="404"/>
        <v>48</v>
      </c>
      <c r="R2603">
        <v>0</v>
      </c>
      <c r="S2603">
        <f>200</f>
        <v>200</v>
      </c>
      <c r="T2603" s="9">
        <f t="shared" si="409"/>
        <v>83.785815205735702</v>
      </c>
      <c r="U2603">
        <f>0</f>
        <v>0</v>
      </c>
      <c r="V2603" s="9">
        <f t="shared" si="405"/>
        <v>83.785815205735702</v>
      </c>
      <c r="W2603" s="9">
        <f>0</f>
        <v>0</v>
      </c>
      <c r="X2603" s="9">
        <f>0</f>
        <v>0</v>
      </c>
      <c r="Y2603" s="9">
        <f>0</f>
        <v>0</v>
      </c>
      <c r="Z2603" s="9">
        <f>0</f>
        <v>0</v>
      </c>
      <c r="AA2603">
        <f>10</f>
        <v>10</v>
      </c>
    </row>
    <row r="2604" spans="1:27" x14ac:dyDescent="0.55000000000000004">
      <c r="A2604" s="10">
        <v>46023</v>
      </c>
      <c r="B2604" t="s">
        <v>11</v>
      </c>
      <c r="C2604" t="s">
        <v>26</v>
      </c>
      <c r="D2604" t="s">
        <v>20</v>
      </c>
      <c r="E2604" t="s">
        <v>28</v>
      </c>
      <c r="F2604" t="s">
        <v>30</v>
      </c>
      <c r="G2604" t="s">
        <v>16</v>
      </c>
      <c r="H2604">
        <v>8.4674403299663599</v>
      </c>
      <c r="J2604">
        <f t="shared" si="406"/>
        <v>2603</v>
      </c>
      <c r="K2604" t="str">
        <f t="shared" si="400"/>
        <v>TNMPWest LZ</v>
      </c>
      <c r="L2604" s="10">
        <f t="shared" si="407"/>
        <v>45887</v>
      </c>
      <c r="M2604" s="10">
        <f t="shared" si="408"/>
        <v>46023</v>
      </c>
      <c r="N2604" t="str">
        <f t="shared" si="401"/>
        <v>NA</v>
      </c>
      <c r="O2604" t="str">
        <f t="shared" si="402"/>
        <v>MED</v>
      </c>
      <c r="P2604" t="str">
        <f t="shared" si="403"/>
        <v>APG&amp;E</v>
      </c>
      <c r="Q2604">
        <f t="shared" si="404"/>
        <v>60</v>
      </c>
      <c r="R2604">
        <v>0</v>
      </c>
      <c r="S2604">
        <f>200</f>
        <v>200</v>
      </c>
      <c r="T2604" s="9">
        <f t="shared" si="409"/>
        <v>84.674403299663595</v>
      </c>
      <c r="U2604">
        <f>0</f>
        <v>0</v>
      </c>
      <c r="V2604" s="9">
        <f t="shared" si="405"/>
        <v>84.674403299663595</v>
      </c>
      <c r="W2604" s="9">
        <f>0</f>
        <v>0</v>
      </c>
      <c r="X2604" s="9">
        <f>0</f>
        <v>0</v>
      </c>
      <c r="Y2604" s="9">
        <f>0</f>
        <v>0</v>
      </c>
      <c r="Z2604" s="9">
        <f>0</f>
        <v>0</v>
      </c>
      <c r="AA2604">
        <f>10</f>
        <v>10</v>
      </c>
    </row>
    <row r="2605" spans="1:27" x14ac:dyDescent="0.55000000000000004">
      <c r="A2605" s="10">
        <v>46054</v>
      </c>
      <c r="B2605" t="s">
        <v>11</v>
      </c>
      <c r="C2605" t="s">
        <v>26</v>
      </c>
      <c r="D2605" t="s">
        <v>20</v>
      </c>
      <c r="E2605" t="s">
        <v>28</v>
      </c>
      <c r="F2605" t="s">
        <v>15</v>
      </c>
      <c r="G2605" t="s">
        <v>16</v>
      </c>
      <c r="H2605">
        <v>8.0932767496010793</v>
      </c>
      <c r="J2605">
        <f t="shared" si="406"/>
        <v>2604</v>
      </c>
      <c r="K2605" t="str">
        <f t="shared" si="400"/>
        <v>TNMPWest LZ</v>
      </c>
      <c r="L2605" s="10">
        <f t="shared" si="407"/>
        <v>45887</v>
      </c>
      <c r="M2605" s="10">
        <f t="shared" si="408"/>
        <v>46054</v>
      </c>
      <c r="N2605" t="str">
        <f t="shared" si="401"/>
        <v>NA</v>
      </c>
      <c r="O2605" t="str">
        <f t="shared" si="402"/>
        <v>MED</v>
      </c>
      <c r="P2605" t="str">
        <f t="shared" si="403"/>
        <v>APG&amp;E</v>
      </c>
      <c r="Q2605">
        <f t="shared" si="404"/>
        <v>12</v>
      </c>
      <c r="R2605">
        <v>0</v>
      </c>
      <c r="S2605">
        <f>200</f>
        <v>200</v>
      </c>
      <c r="T2605" s="9">
        <f t="shared" si="409"/>
        <v>80.932767496010797</v>
      </c>
      <c r="U2605">
        <f>0</f>
        <v>0</v>
      </c>
      <c r="V2605" s="9">
        <f t="shared" si="405"/>
        <v>80.932767496010797</v>
      </c>
      <c r="W2605" s="9">
        <f>0</f>
        <v>0</v>
      </c>
      <c r="X2605" s="9">
        <f>0</f>
        <v>0</v>
      </c>
      <c r="Y2605" s="9">
        <f>0</f>
        <v>0</v>
      </c>
      <c r="Z2605" s="9">
        <f>0</f>
        <v>0</v>
      </c>
      <c r="AA2605">
        <f>10</f>
        <v>10</v>
      </c>
    </row>
    <row r="2606" spans="1:27" x14ac:dyDescent="0.55000000000000004">
      <c r="A2606" s="10">
        <v>46054</v>
      </c>
      <c r="B2606" t="s">
        <v>11</v>
      </c>
      <c r="C2606" t="s">
        <v>26</v>
      </c>
      <c r="D2606" t="s">
        <v>20</v>
      </c>
      <c r="E2606" t="s">
        <v>28</v>
      </c>
      <c r="F2606" t="s">
        <v>17</v>
      </c>
      <c r="G2606" t="s">
        <v>16</v>
      </c>
      <c r="H2606">
        <v>8.2731339323928399</v>
      </c>
      <c r="J2606">
        <f t="shared" si="406"/>
        <v>2605</v>
      </c>
      <c r="K2606" t="str">
        <f t="shared" si="400"/>
        <v>TNMPWest LZ</v>
      </c>
      <c r="L2606" s="10">
        <f t="shared" si="407"/>
        <v>45887</v>
      </c>
      <c r="M2606" s="10">
        <f t="shared" si="408"/>
        <v>46054</v>
      </c>
      <c r="N2606" t="str">
        <f t="shared" si="401"/>
        <v>NA</v>
      </c>
      <c r="O2606" t="str">
        <f t="shared" si="402"/>
        <v>MED</v>
      </c>
      <c r="P2606" t="str">
        <f t="shared" si="403"/>
        <v>APG&amp;E</v>
      </c>
      <c r="Q2606">
        <f t="shared" si="404"/>
        <v>24</v>
      </c>
      <c r="R2606">
        <v>0</v>
      </c>
      <c r="S2606">
        <f>200</f>
        <v>200</v>
      </c>
      <c r="T2606" s="9">
        <f t="shared" si="409"/>
        <v>82.731339323928395</v>
      </c>
      <c r="U2606">
        <f>0</f>
        <v>0</v>
      </c>
      <c r="V2606" s="9">
        <f t="shared" si="405"/>
        <v>82.731339323928395</v>
      </c>
      <c r="W2606" s="9">
        <f>0</f>
        <v>0</v>
      </c>
      <c r="X2606" s="9">
        <f>0</f>
        <v>0</v>
      </c>
      <c r="Y2606" s="9">
        <f>0</f>
        <v>0</v>
      </c>
      <c r="Z2606" s="9">
        <f>0</f>
        <v>0</v>
      </c>
      <c r="AA2606">
        <f>10</f>
        <v>10</v>
      </c>
    </row>
    <row r="2607" spans="1:27" x14ac:dyDescent="0.55000000000000004">
      <c r="A2607" s="10">
        <v>46054</v>
      </c>
      <c r="B2607" t="s">
        <v>11</v>
      </c>
      <c r="C2607" t="s">
        <v>26</v>
      </c>
      <c r="D2607" t="s">
        <v>20</v>
      </c>
      <c r="E2607" t="s">
        <v>28</v>
      </c>
      <c r="F2607" t="s">
        <v>18</v>
      </c>
      <c r="G2607" t="s">
        <v>16</v>
      </c>
      <c r="H2607">
        <v>8.3090440972416602</v>
      </c>
      <c r="J2607">
        <f t="shared" si="406"/>
        <v>2606</v>
      </c>
      <c r="K2607" t="str">
        <f t="shared" si="400"/>
        <v>TNMPWest LZ</v>
      </c>
      <c r="L2607" s="10">
        <f t="shared" si="407"/>
        <v>45887</v>
      </c>
      <c r="M2607" s="10">
        <f t="shared" si="408"/>
        <v>46054</v>
      </c>
      <c r="N2607" t="str">
        <f t="shared" si="401"/>
        <v>NA</v>
      </c>
      <c r="O2607" t="str">
        <f t="shared" si="402"/>
        <v>MED</v>
      </c>
      <c r="P2607" t="str">
        <f t="shared" si="403"/>
        <v>APG&amp;E</v>
      </c>
      <c r="Q2607">
        <f t="shared" si="404"/>
        <v>36</v>
      </c>
      <c r="R2607">
        <v>0</v>
      </c>
      <c r="S2607">
        <f>200</f>
        <v>200</v>
      </c>
      <c r="T2607" s="9">
        <f t="shared" si="409"/>
        <v>83.090440972416602</v>
      </c>
      <c r="U2607">
        <f>0</f>
        <v>0</v>
      </c>
      <c r="V2607" s="9">
        <f t="shared" si="405"/>
        <v>83.090440972416602</v>
      </c>
      <c r="W2607" s="9">
        <f>0</f>
        <v>0</v>
      </c>
      <c r="X2607" s="9">
        <f>0</f>
        <v>0</v>
      </c>
      <c r="Y2607" s="9">
        <f>0</f>
        <v>0</v>
      </c>
      <c r="Z2607" s="9">
        <f>0</f>
        <v>0</v>
      </c>
      <c r="AA2607">
        <f>10</f>
        <v>10</v>
      </c>
    </row>
    <row r="2608" spans="1:27" x14ac:dyDescent="0.55000000000000004">
      <c r="A2608" s="10">
        <v>46054</v>
      </c>
      <c r="B2608" t="s">
        <v>11</v>
      </c>
      <c r="C2608" t="s">
        <v>26</v>
      </c>
      <c r="D2608" t="s">
        <v>20</v>
      </c>
      <c r="E2608" t="s">
        <v>28</v>
      </c>
      <c r="F2608" t="s">
        <v>29</v>
      </c>
      <c r="G2608" t="s">
        <v>16</v>
      </c>
      <c r="H2608">
        <v>8.4243694272349199</v>
      </c>
      <c r="J2608">
        <f t="shared" si="406"/>
        <v>2607</v>
      </c>
      <c r="K2608" t="str">
        <f t="shared" si="400"/>
        <v>TNMPWest LZ</v>
      </c>
      <c r="L2608" s="10">
        <f t="shared" si="407"/>
        <v>45887</v>
      </c>
      <c r="M2608" s="10">
        <f t="shared" si="408"/>
        <v>46054</v>
      </c>
      <c r="N2608" t="str">
        <f t="shared" si="401"/>
        <v>NA</v>
      </c>
      <c r="O2608" t="str">
        <f t="shared" si="402"/>
        <v>MED</v>
      </c>
      <c r="P2608" t="str">
        <f t="shared" si="403"/>
        <v>APG&amp;E</v>
      </c>
      <c r="Q2608">
        <f t="shared" si="404"/>
        <v>48</v>
      </c>
      <c r="R2608">
        <v>0</v>
      </c>
      <c r="S2608">
        <f>200</f>
        <v>200</v>
      </c>
      <c r="T2608" s="9">
        <f t="shared" si="409"/>
        <v>84.243694272349202</v>
      </c>
      <c r="U2608">
        <f>0</f>
        <v>0</v>
      </c>
      <c r="V2608" s="9">
        <f t="shared" si="405"/>
        <v>84.243694272349202</v>
      </c>
      <c r="W2608" s="9">
        <f>0</f>
        <v>0</v>
      </c>
      <c r="X2608" s="9">
        <f>0</f>
        <v>0</v>
      </c>
      <c r="Y2608" s="9">
        <f>0</f>
        <v>0</v>
      </c>
      <c r="Z2608" s="9">
        <f>0</f>
        <v>0</v>
      </c>
      <c r="AA2608">
        <f>10</f>
        <v>10</v>
      </c>
    </row>
    <row r="2609" spans="1:27" x14ac:dyDescent="0.55000000000000004">
      <c r="A2609" s="10">
        <v>46054</v>
      </c>
      <c r="B2609" t="s">
        <v>11</v>
      </c>
      <c r="C2609" t="s">
        <v>26</v>
      </c>
      <c r="D2609" t="s">
        <v>20</v>
      </c>
      <c r="E2609" t="s">
        <v>28</v>
      </c>
      <c r="F2609" t="s">
        <v>30</v>
      </c>
      <c r="G2609" t="s">
        <v>16</v>
      </c>
      <c r="H2609">
        <v>8.5085857087879706</v>
      </c>
      <c r="J2609">
        <f t="shared" si="406"/>
        <v>2608</v>
      </c>
      <c r="K2609" t="str">
        <f t="shared" si="400"/>
        <v>TNMPWest LZ</v>
      </c>
      <c r="L2609" s="10">
        <f t="shared" si="407"/>
        <v>45887</v>
      </c>
      <c r="M2609" s="10">
        <f t="shared" si="408"/>
        <v>46054</v>
      </c>
      <c r="N2609" t="str">
        <f t="shared" si="401"/>
        <v>NA</v>
      </c>
      <c r="O2609" t="str">
        <f t="shared" si="402"/>
        <v>MED</v>
      </c>
      <c r="P2609" t="str">
        <f t="shared" si="403"/>
        <v>APG&amp;E</v>
      </c>
      <c r="Q2609">
        <f t="shared" si="404"/>
        <v>60</v>
      </c>
      <c r="R2609">
        <v>0</v>
      </c>
      <c r="S2609">
        <f>200</f>
        <v>200</v>
      </c>
      <c r="T2609" s="9">
        <f t="shared" si="409"/>
        <v>85.085857087879702</v>
      </c>
      <c r="U2609">
        <f>0</f>
        <v>0</v>
      </c>
      <c r="V2609" s="9">
        <f t="shared" si="405"/>
        <v>85.085857087879702</v>
      </c>
      <c r="W2609" s="9">
        <f>0</f>
        <v>0</v>
      </c>
      <c r="X2609" s="9">
        <f>0</f>
        <v>0</v>
      </c>
      <c r="Y2609" s="9">
        <f>0</f>
        <v>0</v>
      </c>
      <c r="Z2609" s="9">
        <f>0</f>
        <v>0</v>
      </c>
      <c r="AA2609">
        <f>10</f>
        <v>10</v>
      </c>
    </row>
    <row r="2610" spans="1:27" x14ac:dyDescent="0.55000000000000004">
      <c r="A2610" s="10">
        <v>46082</v>
      </c>
      <c r="B2610" t="s">
        <v>11</v>
      </c>
      <c r="C2610" t="s">
        <v>26</v>
      </c>
      <c r="D2610" t="s">
        <v>20</v>
      </c>
      <c r="E2610" t="s">
        <v>28</v>
      </c>
      <c r="F2610" t="s">
        <v>15</v>
      </c>
      <c r="G2610" t="s">
        <v>16</v>
      </c>
      <c r="H2610">
        <v>8.1420430208270496</v>
      </c>
      <c r="J2610">
        <f t="shared" si="406"/>
        <v>2609</v>
      </c>
      <c r="K2610" t="str">
        <f t="shared" si="400"/>
        <v>TNMPWest LZ</v>
      </c>
      <c r="L2610" s="10">
        <f t="shared" si="407"/>
        <v>45887</v>
      </c>
      <c r="M2610" s="10">
        <f t="shared" si="408"/>
        <v>46082</v>
      </c>
      <c r="N2610" t="str">
        <f t="shared" si="401"/>
        <v>NA</v>
      </c>
      <c r="O2610" t="str">
        <f t="shared" si="402"/>
        <v>MED</v>
      </c>
      <c r="P2610" t="str">
        <f t="shared" si="403"/>
        <v>APG&amp;E</v>
      </c>
      <c r="Q2610">
        <f t="shared" si="404"/>
        <v>12</v>
      </c>
      <c r="R2610">
        <v>0</v>
      </c>
      <c r="S2610">
        <f>200</f>
        <v>200</v>
      </c>
      <c r="T2610" s="9">
        <f t="shared" si="409"/>
        <v>81.420430208270488</v>
      </c>
      <c r="U2610">
        <f>0</f>
        <v>0</v>
      </c>
      <c r="V2610" s="9">
        <f t="shared" si="405"/>
        <v>81.420430208270488</v>
      </c>
      <c r="W2610" s="9">
        <f>0</f>
        <v>0</v>
      </c>
      <c r="X2610" s="9">
        <f>0</f>
        <v>0</v>
      </c>
      <c r="Y2610" s="9">
        <f>0</f>
        <v>0</v>
      </c>
      <c r="Z2610" s="9">
        <f>0</f>
        <v>0</v>
      </c>
      <c r="AA2610">
        <f>10</f>
        <v>10</v>
      </c>
    </row>
    <row r="2611" spans="1:27" x14ac:dyDescent="0.55000000000000004">
      <c r="A2611" s="10">
        <v>46082</v>
      </c>
      <c r="B2611" t="s">
        <v>11</v>
      </c>
      <c r="C2611" t="s">
        <v>26</v>
      </c>
      <c r="D2611" t="s">
        <v>20</v>
      </c>
      <c r="E2611" t="s">
        <v>28</v>
      </c>
      <c r="F2611" t="s">
        <v>17</v>
      </c>
      <c r="G2611" t="s">
        <v>16</v>
      </c>
      <c r="H2611">
        <v>8.3261462429953408</v>
      </c>
      <c r="J2611">
        <f t="shared" si="406"/>
        <v>2610</v>
      </c>
      <c r="K2611" t="str">
        <f t="shared" si="400"/>
        <v>TNMPWest LZ</v>
      </c>
      <c r="L2611" s="10">
        <f t="shared" si="407"/>
        <v>45887</v>
      </c>
      <c r="M2611" s="10">
        <f t="shared" si="408"/>
        <v>46082</v>
      </c>
      <c r="N2611" t="str">
        <f t="shared" si="401"/>
        <v>NA</v>
      </c>
      <c r="O2611" t="str">
        <f t="shared" si="402"/>
        <v>MED</v>
      </c>
      <c r="P2611" t="str">
        <f t="shared" si="403"/>
        <v>APG&amp;E</v>
      </c>
      <c r="Q2611">
        <f t="shared" si="404"/>
        <v>24</v>
      </c>
      <c r="R2611">
        <v>0</v>
      </c>
      <c r="S2611">
        <f>200</f>
        <v>200</v>
      </c>
      <c r="T2611" s="9">
        <f t="shared" si="409"/>
        <v>83.261462429953411</v>
      </c>
      <c r="U2611">
        <f>0</f>
        <v>0</v>
      </c>
      <c r="V2611" s="9">
        <f t="shared" si="405"/>
        <v>83.261462429953411</v>
      </c>
      <c r="W2611" s="9">
        <f>0</f>
        <v>0</v>
      </c>
      <c r="X2611" s="9">
        <f>0</f>
        <v>0</v>
      </c>
      <c r="Y2611" s="9">
        <f>0</f>
        <v>0</v>
      </c>
      <c r="Z2611" s="9">
        <f>0</f>
        <v>0</v>
      </c>
      <c r="AA2611">
        <f>10</f>
        <v>10</v>
      </c>
    </row>
    <row r="2612" spans="1:27" x14ac:dyDescent="0.55000000000000004">
      <c r="A2612" s="10">
        <v>46082</v>
      </c>
      <c r="B2612" t="s">
        <v>11</v>
      </c>
      <c r="C2612" t="s">
        <v>26</v>
      </c>
      <c r="D2612" t="s">
        <v>20</v>
      </c>
      <c r="E2612" t="s">
        <v>28</v>
      </c>
      <c r="F2612" t="s">
        <v>18</v>
      </c>
      <c r="G2612" t="s">
        <v>16</v>
      </c>
      <c r="H2612">
        <v>8.3557344878491495</v>
      </c>
      <c r="J2612">
        <f t="shared" si="406"/>
        <v>2611</v>
      </c>
      <c r="K2612" t="str">
        <f t="shared" si="400"/>
        <v>TNMPWest LZ</v>
      </c>
      <c r="L2612" s="10">
        <f t="shared" si="407"/>
        <v>45887</v>
      </c>
      <c r="M2612" s="10">
        <f t="shared" si="408"/>
        <v>46082</v>
      </c>
      <c r="N2612" t="str">
        <f t="shared" si="401"/>
        <v>NA</v>
      </c>
      <c r="O2612" t="str">
        <f t="shared" si="402"/>
        <v>MED</v>
      </c>
      <c r="P2612" t="str">
        <f t="shared" si="403"/>
        <v>APG&amp;E</v>
      </c>
      <c r="Q2612">
        <f t="shared" si="404"/>
        <v>36</v>
      </c>
      <c r="R2612">
        <v>0</v>
      </c>
      <c r="S2612">
        <f>200</f>
        <v>200</v>
      </c>
      <c r="T2612" s="9">
        <f t="shared" si="409"/>
        <v>83.557344878491492</v>
      </c>
      <c r="U2612">
        <f>0</f>
        <v>0</v>
      </c>
      <c r="V2612" s="9">
        <f t="shared" si="405"/>
        <v>83.557344878491492</v>
      </c>
      <c r="W2612" s="9">
        <f>0</f>
        <v>0</v>
      </c>
      <c r="X2612" s="9">
        <f>0</f>
        <v>0</v>
      </c>
      <c r="Y2612" s="9">
        <f>0</f>
        <v>0</v>
      </c>
      <c r="Z2612" s="9">
        <f>0</f>
        <v>0</v>
      </c>
      <c r="AA2612">
        <f>10</f>
        <v>10</v>
      </c>
    </row>
    <row r="2613" spans="1:27" x14ac:dyDescent="0.55000000000000004">
      <c r="A2613" s="10">
        <v>46082</v>
      </c>
      <c r="B2613" t="s">
        <v>11</v>
      </c>
      <c r="C2613" t="s">
        <v>26</v>
      </c>
      <c r="D2613" t="s">
        <v>20</v>
      </c>
      <c r="E2613" t="s">
        <v>28</v>
      </c>
      <c r="F2613" t="s">
        <v>29</v>
      </c>
      <c r="G2613" t="s">
        <v>16</v>
      </c>
      <c r="H2613">
        <v>8.4647793297136698</v>
      </c>
      <c r="J2613">
        <f t="shared" si="406"/>
        <v>2612</v>
      </c>
      <c r="K2613" t="str">
        <f t="shared" si="400"/>
        <v>TNMPWest LZ</v>
      </c>
      <c r="L2613" s="10">
        <f t="shared" si="407"/>
        <v>45887</v>
      </c>
      <c r="M2613" s="10">
        <f t="shared" si="408"/>
        <v>46082</v>
      </c>
      <c r="N2613" t="str">
        <f t="shared" si="401"/>
        <v>NA</v>
      </c>
      <c r="O2613" t="str">
        <f t="shared" si="402"/>
        <v>MED</v>
      </c>
      <c r="P2613" t="str">
        <f t="shared" si="403"/>
        <v>APG&amp;E</v>
      </c>
      <c r="Q2613">
        <f t="shared" si="404"/>
        <v>48</v>
      </c>
      <c r="R2613">
        <v>0</v>
      </c>
      <c r="S2613">
        <f>200</f>
        <v>200</v>
      </c>
      <c r="T2613" s="9">
        <f t="shared" si="409"/>
        <v>84.647793297136701</v>
      </c>
      <c r="U2613">
        <f>0</f>
        <v>0</v>
      </c>
      <c r="V2613" s="9">
        <f t="shared" si="405"/>
        <v>84.647793297136701</v>
      </c>
      <c r="W2613" s="9">
        <f>0</f>
        <v>0</v>
      </c>
      <c r="X2613" s="9">
        <f>0</f>
        <v>0</v>
      </c>
      <c r="Y2613" s="9">
        <f>0</f>
        <v>0</v>
      </c>
      <c r="Z2613" s="9">
        <f>0</f>
        <v>0</v>
      </c>
      <c r="AA2613">
        <f>10</f>
        <v>10</v>
      </c>
    </row>
    <row r="2614" spans="1:27" x14ac:dyDescent="0.55000000000000004">
      <c r="A2614" s="10">
        <v>46082</v>
      </c>
      <c r="B2614" t="s">
        <v>11</v>
      </c>
      <c r="C2614" t="s">
        <v>26</v>
      </c>
      <c r="D2614" t="s">
        <v>20</v>
      </c>
      <c r="E2614" t="s">
        <v>28</v>
      </c>
      <c r="F2614" t="s">
        <v>30</v>
      </c>
      <c r="G2614" t="s">
        <v>16</v>
      </c>
      <c r="H2614">
        <v>8.5459916532620408</v>
      </c>
      <c r="J2614">
        <f t="shared" si="406"/>
        <v>2613</v>
      </c>
      <c r="K2614" t="str">
        <f t="shared" si="400"/>
        <v>TNMPWest LZ</v>
      </c>
      <c r="L2614" s="10">
        <f t="shared" si="407"/>
        <v>45887</v>
      </c>
      <c r="M2614" s="10">
        <f t="shared" si="408"/>
        <v>46082</v>
      </c>
      <c r="N2614" t="str">
        <f t="shared" si="401"/>
        <v>NA</v>
      </c>
      <c r="O2614" t="str">
        <f t="shared" si="402"/>
        <v>MED</v>
      </c>
      <c r="P2614" t="str">
        <f t="shared" si="403"/>
        <v>APG&amp;E</v>
      </c>
      <c r="Q2614">
        <f t="shared" si="404"/>
        <v>60</v>
      </c>
      <c r="R2614">
        <v>0</v>
      </c>
      <c r="S2614">
        <f>200</f>
        <v>200</v>
      </c>
      <c r="T2614" s="9">
        <f t="shared" si="409"/>
        <v>85.459916532620412</v>
      </c>
      <c r="U2614">
        <f>0</f>
        <v>0</v>
      </c>
      <c r="V2614" s="9">
        <f t="shared" si="405"/>
        <v>85.459916532620412</v>
      </c>
      <c r="W2614" s="9">
        <f>0</f>
        <v>0</v>
      </c>
      <c r="X2614" s="9">
        <f>0</f>
        <v>0</v>
      </c>
      <c r="Y2614" s="9">
        <f>0</f>
        <v>0</v>
      </c>
      <c r="Z2614" s="9">
        <f>0</f>
        <v>0</v>
      </c>
      <c r="AA2614">
        <f>10</f>
        <v>10</v>
      </c>
    </row>
    <row r="2615" spans="1:27" x14ac:dyDescent="0.55000000000000004">
      <c r="A2615" s="10">
        <v>46113</v>
      </c>
      <c r="B2615" t="s">
        <v>11</v>
      </c>
      <c r="C2615" t="s">
        <v>26</v>
      </c>
      <c r="D2615" t="s">
        <v>20</v>
      </c>
      <c r="E2615" t="s">
        <v>28</v>
      </c>
      <c r="F2615" t="s">
        <v>15</v>
      </c>
      <c r="G2615" t="s">
        <v>16</v>
      </c>
      <c r="H2615">
        <v>8.1635141208906603</v>
      </c>
      <c r="J2615">
        <f t="shared" si="406"/>
        <v>2614</v>
      </c>
      <c r="K2615" t="str">
        <f t="shared" si="400"/>
        <v>TNMPWest LZ</v>
      </c>
      <c r="L2615" s="10">
        <f t="shared" si="407"/>
        <v>45887</v>
      </c>
      <c r="M2615" s="10">
        <f t="shared" si="408"/>
        <v>46113</v>
      </c>
      <c r="N2615" t="str">
        <f t="shared" si="401"/>
        <v>NA</v>
      </c>
      <c r="O2615" t="str">
        <f t="shared" si="402"/>
        <v>MED</v>
      </c>
      <c r="P2615" t="str">
        <f t="shared" si="403"/>
        <v>APG&amp;E</v>
      </c>
      <c r="Q2615">
        <f t="shared" si="404"/>
        <v>12</v>
      </c>
      <c r="R2615">
        <v>0</v>
      </c>
      <c r="S2615">
        <f>200</f>
        <v>200</v>
      </c>
      <c r="T2615" s="9">
        <f t="shared" si="409"/>
        <v>81.635141208906603</v>
      </c>
      <c r="U2615">
        <f>0</f>
        <v>0</v>
      </c>
      <c r="V2615" s="9">
        <f t="shared" si="405"/>
        <v>81.635141208906603</v>
      </c>
      <c r="W2615" s="9">
        <f>0</f>
        <v>0</v>
      </c>
      <c r="X2615" s="9">
        <f>0</f>
        <v>0</v>
      </c>
      <c r="Y2615" s="9">
        <f>0</f>
        <v>0</v>
      </c>
      <c r="Z2615" s="9">
        <f>0</f>
        <v>0</v>
      </c>
      <c r="AA2615">
        <f>10</f>
        <v>10</v>
      </c>
    </row>
    <row r="2616" spans="1:27" x14ac:dyDescent="0.55000000000000004">
      <c r="A2616" s="10">
        <v>46113</v>
      </c>
      <c r="B2616" t="s">
        <v>11</v>
      </c>
      <c r="C2616" t="s">
        <v>26</v>
      </c>
      <c r="D2616" t="s">
        <v>20</v>
      </c>
      <c r="E2616" t="s">
        <v>28</v>
      </c>
      <c r="F2616" t="s">
        <v>17</v>
      </c>
      <c r="G2616" t="s">
        <v>16</v>
      </c>
      <c r="H2616">
        <v>8.3475120341786209</v>
      </c>
      <c r="J2616">
        <f t="shared" si="406"/>
        <v>2615</v>
      </c>
      <c r="K2616" t="str">
        <f t="shared" si="400"/>
        <v>TNMPWest LZ</v>
      </c>
      <c r="L2616" s="10">
        <f t="shared" si="407"/>
        <v>45887</v>
      </c>
      <c r="M2616" s="10">
        <f t="shared" si="408"/>
        <v>46113</v>
      </c>
      <c r="N2616" t="str">
        <f t="shared" si="401"/>
        <v>NA</v>
      </c>
      <c r="O2616" t="str">
        <f t="shared" si="402"/>
        <v>MED</v>
      </c>
      <c r="P2616" t="str">
        <f t="shared" si="403"/>
        <v>APG&amp;E</v>
      </c>
      <c r="Q2616">
        <f t="shared" si="404"/>
        <v>24</v>
      </c>
      <c r="R2616">
        <v>0</v>
      </c>
      <c r="S2616">
        <f>200</f>
        <v>200</v>
      </c>
      <c r="T2616" s="9">
        <f t="shared" si="409"/>
        <v>83.475120341786209</v>
      </c>
      <c r="U2616">
        <f>0</f>
        <v>0</v>
      </c>
      <c r="V2616" s="9">
        <f t="shared" si="405"/>
        <v>83.475120341786209</v>
      </c>
      <c r="W2616" s="9">
        <f>0</f>
        <v>0</v>
      </c>
      <c r="X2616" s="9">
        <f>0</f>
        <v>0</v>
      </c>
      <c r="Y2616" s="9">
        <f>0</f>
        <v>0</v>
      </c>
      <c r="Z2616" s="9">
        <f>0</f>
        <v>0</v>
      </c>
      <c r="AA2616">
        <f>10</f>
        <v>10</v>
      </c>
    </row>
    <row r="2617" spans="1:27" x14ac:dyDescent="0.55000000000000004">
      <c r="A2617" s="10">
        <v>46113</v>
      </c>
      <c r="B2617" t="s">
        <v>11</v>
      </c>
      <c r="C2617" t="s">
        <v>26</v>
      </c>
      <c r="D2617" t="s">
        <v>20</v>
      </c>
      <c r="E2617" t="s">
        <v>28</v>
      </c>
      <c r="F2617" t="s">
        <v>18</v>
      </c>
      <c r="G2617" t="s">
        <v>16</v>
      </c>
      <c r="H2617">
        <v>8.3719467282469395</v>
      </c>
      <c r="J2617">
        <f t="shared" si="406"/>
        <v>2616</v>
      </c>
      <c r="K2617" t="str">
        <f t="shared" si="400"/>
        <v>TNMPWest LZ</v>
      </c>
      <c r="L2617" s="10">
        <f t="shared" si="407"/>
        <v>45887</v>
      </c>
      <c r="M2617" s="10">
        <f t="shared" si="408"/>
        <v>46113</v>
      </c>
      <c r="N2617" t="str">
        <f t="shared" si="401"/>
        <v>NA</v>
      </c>
      <c r="O2617" t="str">
        <f t="shared" si="402"/>
        <v>MED</v>
      </c>
      <c r="P2617" t="str">
        <f t="shared" si="403"/>
        <v>APG&amp;E</v>
      </c>
      <c r="Q2617">
        <f t="shared" si="404"/>
        <v>36</v>
      </c>
      <c r="R2617">
        <v>0</v>
      </c>
      <c r="S2617">
        <f>200</f>
        <v>200</v>
      </c>
      <c r="T2617" s="9">
        <f t="shared" si="409"/>
        <v>83.719467282469395</v>
      </c>
      <c r="U2617">
        <f>0</f>
        <v>0</v>
      </c>
      <c r="V2617" s="9">
        <f t="shared" si="405"/>
        <v>83.719467282469395</v>
      </c>
      <c r="W2617" s="9">
        <f>0</f>
        <v>0</v>
      </c>
      <c r="X2617" s="9">
        <f>0</f>
        <v>0</v>
      </c>
      <c r="Y2617" s="9">
        <f>0</f>
        <v>0</v>
      </c>
      <c r="Z2617" s="9">
        <f>0</f>
        <v>0</v>
      </c>
      <c r="AA2617">
        <f>10</f>
        <v>10</v>
      </c>
    </row>
    <row r="2618" spans="1:27" x14ac:dyDescent="0.55000000000000004">
      <c r="A2618" s="10">
        <v>46113</v>
      </c>
      <c r="B2618" t="s">
        <v>11</v>
      </c>
      <c r="C2618" t="s">
        <v>26</v>
      </c>
      <c r="D2618" t="s">
        <v>20</v>
      </c>
      <c r="E2618" t="s">
        <v>28</v>
      </c>
      <c r="F2618" t="s">
        <v>29</v>
      </c>
      <c r="G2618" t="s">
        <v>16</v>
      </c>
      <c r="H2618">
        <v>8.4835348166412103</v>
      </c>
      <c r="J2618">
        <f t="shared" si="406"/>
        <v>2617</v>
      </c>
      <c r="K2618" t="str">
        <f t="shared" si="400"/>
        <v>TNMPWest LZ</v>
      </c>
      <c r="L2618" s="10">
        <f t="shared" si="407"/>
        <v>45887</v>
      </c>
      <c r="M2618" s="10">
        <f t="shared" si="408"/>
        <v>46113</v>
      </c>
      <c r="N2618" t="str">
        <f t="shared" si="401"/>
        <v>NA</v>
      </c>
      <c r="O2618" t="str">
        <f t="shared" si="402"/>
        <v>MED</v>
      </c>
      <c r="P2618" t="str">
        <f t="shared" si="403"/>
        <v>APG&amp;E</v>
      </c>
      <c r="Q2618">
        <f t="shared" si="404"/>
        <v>48</v>
      </c>
      <c r="R2618">
        <v>0</v>
      </c>
      <c r="S2618">
        <f>200</f>
        <v>200</v>
      </c>
      <c r="T2618" s="9">
        <f t="shared" si="409"/>
        <v>84.835348166412103</v>
      </c>
      <c r="U2618">
        <f>0</f>
        <v>0</v>
      </c>
      <c r="V2618" s="9">
        <f t="shared" si="405"/>
        <v>84.835348166412103</v>
      </c>
      <c r="W2618" s="9">
        <f>0</f>
        <v>0</v>
      </c>
      <c r="X2618" s="9">
        <f>0</f>
        <v>0</v>
      </c>
      <c r="Y2618" s="9">
        <f>0</f>
        <v>0</v>
      </c>
      <c r="Z2618" s="9">
        <f>0</f>
        <v>0</v>
      </c>
      <c r="AA2618">
        <f>10</f>
        <v>10</v>
      </c>
    </row>
    <row r="2619" spans="1:27" x14ac:dyDescent="0.55000000000000004">
      <c r="A2619" s="10">
        <v>46143</v>
      </c>
      <c r="B2619" t="s">
        <v>11</v>
      </c>
      <c r="C2619" t="s">
        <v>26</v>
      </c>
      <c r="D2619" t="s">
        <v>20</v>
      </c>
      <c r="E2619" t="s">
        <v>28</v>
      </c>
      <c r="F2619" t="s">
        <v>15</v>
      </c>
      <c r="G2619" t="s">
        <v>16</v>
      </c>
      <c r="H2619">
        <v>8.1720087399242693</v>
      </c>
      <c r="J2619">
        <f t="shared" si="406"/>
        <v>2618</v>
      </c>
      <c r="K2619" t="str">
        <f t="shared" si="400"/>
        <v>TNMPWest LZ</v>
      </c>
      <c r="L2619" s="10">
        <f t="shared" si="407"/>
        <v>45887</v>
      </c>
      <c r="M2619" s="10">
        <f t="shared" si="408"/>
        <v>46143</v>
      </c>
      <c r="N2619" t="str">
        <f t="shared" si="401"/>
        <v>NA</v>
      </c>
      <c r="O2619" t="str">
        <f t="shared" si="402"/>
        <v>MED</v>
      </c>
      <c r="P2619" t="str">
        <f t="shared" si="403"/>
        <v>APG&amp;E</v>
      </c>
      <c r="Q2619">
        <f t="shared" si="404"/>
        <v>12</v>
      </c>
      <c r="R2619">
        <v>0</v>
      </c>
      <c r="S2619">
        <f>200</f>
        <v>200</v>
      </c>
      <c r="T2619" s="9">
        <f t="shared" si="409"/>
        <v>81.720087399242686</v>
      </c>
      <c r="U2619">
        <f>0</f>
        <v>0</v>
      </c>
      <c r="V2619" s="9">
        <f t="shared" si="405"/>
        <v>81.720087399242686</v>
      </c>
      <c r="W2619" s="9">
        <f>0</f>
        <v>0</v>
      </c>
      <c r="X2619" s="9">
        <f>0</f>
        <v>0</v>
      </c>
      <c r="Y2619" s="9">
        <f>0</f>
        <v>0</v>
      </c>
      <c r="Z2619" s="9">
        <f>0</f>
        <v>0</v>
      </c>
      <c r="AA2619">
        <f>10</f>
        <v>10</v>
      </c>
    </row>
    <row r="2620" spans="1:27" x14ac:dyDescent="0.55000000000000004">
      <c r="A2620" s="10">
        <v>46143</v>
      </c>
      <c r="B2620" t="s">
        <v>11</v>
      </c>
      <c r="C2620" t="s">
        <v>26</v>
      </c>
      <c r="D2620" t="s">
        <v>20</v>
      </c>
      <c r="E2620" t="s">
        <v>28</v>
      </c>
      <c r="F2620" t="s">
        <v>17</v>
      </c>
      <c r="G2620" t="s">
        <v>16</v>
      </c>
      <c r="H2620">
        <v>8.3574164676072495</v>
      </c>
      <c r="J2620">
        <f t="shared" si="406"/>
        <v>2619</v>
      </c>
      <c r="K2620" t="str">
        <f t="shared" si="400"/>
        <v>TNMPWest LZ</v>
      </c>
      <c r="L2620" s="10">
        <f t="shared" si="407"/>
        <v>45887</v>
      </c>
      <c r="M2620" s="10">
        <f t="shared" si="408"/>
        <v>46143</v>
      </c>
      <c r="N2620" t="str">
        <f t="shared" si="401"/>
        <v>NA</v>
      </c>
      <c r="O2620" t="str">
        <f t="shared" si="402"/>
        <v>MED</v>
      </c>
      <c r="P2620" t="str">
        <f t="shared" si="403"/>
        <v>APG&amp;E</v>
      </c>
      <c r="Q2620">
        <f t="shared" si="404"/>
        <v>24</v>
      </c>
      <c r="R2620">
        <v>0</v>
      </c>
      <c r="S2620">
        <f>200</f>
        <v>200</v>
      </c>
      <c r="T2620" s="9">
        <f t="shared" si="409"/>
        <v>83.574164676072499</v>
      </c>
      <c r="U2620">
        <f>0</f>
        <v>0</v>
      </c>
      <c r="V2620" s="9">
        <f t="shared" si="405"/>
        <v>83.574164676072499</v>
      </c>
      <c r="W2620" s="9">
        <f>0</f>
        <v>0</v>
      </c>
      <c r="X2620" s="9">
        <f>0</f>
        <v>0</v>
      </c>
      <c r="Y2620" s="9">
        <f>0</f>
        <v>0</v>
      </c>
      <c r="Z2620" s="9">
        <f>0</f>
        <v>0</v>
      </c>
      <c r="AA2620">
        <f>10</f>
        <v>10</v>
      </c>
    </row>
    <row r="2621" spans="1:27" x14ac:dyDescent="0.55000000000000004">
      <c r="A2621" s="10">
        <v>46143</v>
      </c>
      <c r="B2621" t="s">
        <v>11</v>
      </c>
      <c r="C2621" t="s">
        <v>26</v>
      </c>
      <c r="D2621" t="s">
        <v>20</v>
      </c>
      <c r="E2621" t="s">
        <v>28</v>
      </c>
      <c r="F2621" t="s">
        <v>18</v>
      </c>
      <c r="G2621" t="s">
        <v>16</v>
      </c>
      <c r="H2621">
        <v>8.3817688249705995</v>
      </c>
      <c r="J2621">
        <f t="shared" si="406"/>
        <v>2620</v>
      </c>
      <c r="K2621" t="str">
        <f t="shared" si="400"/>
        <v>TNMPWest LZ</v>
      </c>
      <c r="L2621" s="10">
        <f t="shared" si="407"/>
        <v>45887</v>
      </c>
      <c r="M2621" s="10">
        <f t="shared" si="408"/>
        <v>46143</v>
      </c>
      <c r="N2621" t="str">
        <f t="shared" si="401"/>
        <v>NA</v>
      </c>
      <c r="O2621" t="str">
        <f t="shared" si="402"/>
        <v>MED</v>
      </c>
      <c r="P2621" t="str">
        <f t="shared" si="403"/>
        <v>APG&amp;E</v>
      </c>
      <c r="Q2621">
        <f t="shared" si="404"/>
        <v>36</v>
      </c>
      <c r="R2621">
        <v>0</v>
      </c>
      <c r="S2621">
        <f>200</f>
        <v>200</v>
      </c>
      <c r="T2621" s="9">
        <f t="shared" si="409"/>
        <v>83.817688249705995</v>
      </c>
      <c r="U2621">
        <f>0</f>
        <v>0</v>
      </c>
      <c r="V2621" s="9">
        <f t="shared" si="405"/>
        <v>83.817688249705995</v>
      </c>
      <c r="W2621" s="9">
        <f>0</f>
        <v>0</v>
      </c>
      <c r="X2621" s="9">
        <f>0</f>
        <v>0</v>
      </c>
      <c r="Y2621" s="9">
        <f>0</f>
        <v>0</v>
      </c>
      <c r="Z2621" s="9">
        <f>0</f>
        <v>0</v>
      </c>
      <c r="AA2621">
        <f>10</f>
        <v>10</v>
      </c>
    </row>
    <row r="2622" spans="1:27" x14ac:dyDescent="0.55000000000000004">
      <c r="A2622" s="10">
        <v>46143</v>
      </c>
      <c r="B2622" t="s">
        <v>11</v>
      </c>
      <c r="C2622" t="s">
        <v>26</v>
      </c>
      <c r="D2622" t="s">
        <v>20</v>
      </c>
      <c r="E2622" t="s">
        <v>28</v>
      </c>
      <c r="F2622" t="s">
        <v>29</v>
      </c>
      <c r="G2622" t="s">
        <v>16</v>
      </c>
      <c r="H2622">
        <v>8.4964997808016207</v>
      </c>
      <c r="J2622">
        <f t="shared" si="406"/>
        <v>2621</v>
      </c>
      <c r="K2622" t="str">
        <f t="shared" si="400"/>
        <v>TNMPWest LZ</v>
      </c>
      <c r="L2622" s="10">
        <f t="shared" si="407"/>
        <v>45887</v>
      </c>
      <c r="M2622" s="10">
        <f t="shared" si="408"/>
        <v>46143</v>
      </c>
      <c r="N2622" t="str">
        <f t="shared" si="401"/>
        <v>NA</v>
      </c>
      <c r="O2622" t="str">
        <f t="shared" si="402"/>
        <v>MED</v>
      </c>
      <c r="P2622" t="str">
        <f t="shared" si="403"/>
        <v>APG&amp;E</v>
      </c>
      <c r="Q2622">
        <f t="shared" si="404"/>
        <v>48</v>
      </c>
      <c r="R2622">
        <v>0</v>
      </c>
      <c r="S2622">
        <f>200</f>
        <v>200</v>
      </c>
      <c r="T2622" s="9">
        <f t="shared" si="409"/>
        <v>84.964997808016207</v>
      </c>
      <c r="U2622">
        <f>0</f>
        <v>0</v>
      </c>
      <c r="V2622" s="9">
        <f t="shared" si="405"/>
        <v>84.964997808016207</v>
      </c>
      <c r="W2622" s="9">
        <f>0</f>
        <v>0</v>
      </c>
      <c r="X2622" s="9">
        <f>0</f>
        <v>0</v>
      </c>
      <c r="Y2622" s="9">
        <f>0</f>
        <v>0</v>
      </c>
      <c r="Z2622" s="9">
        <f>0</f>
        <v>0</v>
      </c>
      <c r="AA2622">
        <f>10</f>
        <v>10</v>
      </c>
    </row>
    <row r="2623" spans="1:27" x14ac:dyDescent="0.55000000000000004">
      <c r="A2623" s="10">
        <v>46174</v>
      </c>
      <c r="B2623" t="s">
        <v>11</v>
      </c>
      <c r="C2623" t="s">
        <v>26</v>
      </c>
      <c r="D2623" t="s">
        <v>20</v>
      </c>
      <c r="E2623" t="s">
        <v>28</v>
      </c>
      <c r="F2623" t="s">
        <v>15</v>
      </c>
      <c r="G2623" t="s">
        <v>16</v>
      </c>
      <c r="H2623">
        <v>8.1889032072104992</v>
      </c>
      <c r="J2623">
        <f t="shared" si="406"/>
        <v>2622</v>
      </c>
      <c r="K2623" t="str">
        <f t="shared" si="400"/>
        <v>TNMPWest LZ</v>
      </c>
      <c r="L2623" s="10">
        <f t="shared" si="407"/>
        <v>45887</v>
      </c>
      <c r="M2623" s="10">
        <f t="shared" si="408"/>
        <v>46174</v>
      </c>
      <c r="N2623" t="str">
        <f t="shared" si="401"/>
        <v>NA</v>
      </c>
      <c r="O2623" t="str">
        <f t="shared" si="402"/>
        <v>MED</v>
      </c>
      <c r="P2623" t="str">
        <f t="shared" si="403"/>
        <v>APG&amp;E</v>
      </c>
      <c r="Q2623">
        <f t="shared" si="404"/>
        <v>12</v>
      </c>
      <c r="R2623">
        <v>0</v>
      </c>
      <c r="S2623">
        <f>200</f>
        <v>200</v>
      </c>
      <c r="T2623" s="9">
        <f t="shared" si="409"/>
        <v>81.889032072104996</v>
      </c>
      <c r="U2623">
        <f>0</f>
        <v>0</v>
      </c>
      <c r="V2623" s="9">
        <f t="shared" si="405"/>
        <v>81.889032072104996</v>
      </c>
      <c r="W2623" s="9">
        <f>0</f>
        <v>0</v>
      </c>
      <c r="X2623" s="9">
        <f>0</f>
        <v>0</v>
      </c>
      <c r="Y2623" s="9">
        <f>0</f>
        <v>0</v>
      </c>
      <c r="Z2623" s="9">
        <f>0</f>
        <v>0</v>
      </c>
      <c r="AA2623">
        <f>10</f>
        <v>10</v>
      </c>
    </row>
    <row r="2624" spans="1:27" x14ac:dyDescent="0.55000000000000004">
      <c r="A2624" s="10">
        <v>46174</v>
      </c>
      <c r="B2624" t="s">
        <v>11</v>
      </c>
      <c r="C2624" t="s">
        <v>26</v>
      </c>
      <c r="D2624" t="s">
        <v>20</v>
      </c>
      <c r="E2624" t="s">
        <v>28</v>
      </c>
      <c r="F2624" t="s">
        <v>17</v>
      </c>
      <c r="G2624" t="s">
        <v>16</v>
      </c>
      <c r="H2624">
        <v>8.3684763378537497</v>
      </c>
      <c r="J2624">
        <f t="shared" si="406"/>
        <v>2623</v>
      </c>
      <c r="K2624" t="str">
        <f t="shared" si="400"/>
        <v>TNMPWest LZ</v>
      </c>
      <c r="L2624" s="10">
        <f t="shared" si="407"/>
        <v>45887</v>
      </c>
      <c r="M2624" s="10">
        <f t="shared" si="408"/>
        <v>46174</v>
      </c>
      <c r="N2624" t="str">
        <f t="shared" si="401"/>
        <v>NA</v>
      </c>
      <c r="O2624" t="str">
        <f t="shared" si="402"/>
        <v>MED</v>
      </c>
      <c r="P2624" t="str">
        <f t="shared" si="403"/>
        <v>APG&amp;E</v>
      </c>
      <c r="Q2624">
        <f t="shared" si="404"/>
        <v>24</v>
      </c>
      <c r="R2624">
        <v>0</v>
      </c>
      <c r="S2624">
        <f>200</f>
        <v>200</v>
      </c>
      <c r="T2624" s="9">
        <f t="shared" si="409"/>
        <v>83.684763378537497</v>
      </c>
      <c r="U2624">
        <f>0</f>
        <v>0</v>
      </c>
      <c r="V2624" s="9">
        <f t="shared" si="405"/>
        <v>83.684763378537497</v>
      </c>
      <c r="W2624" s="9">
        <f>0</f>
        <v>0</v>
      </c>
      <c r="X2624" s="9">
        <f>0</f>
        <v>0</v>
      </c>
      <c r="Y2624" s="9">
        <f>0</f>
        <v>0</v>
      </c>
      <c r="Z2624" s="9">
        <f>0</f>
        <v>0</v>
      </c>
      <c r="AA2624">
        <f>10</f>
        <v>10</v>
      </c>
    </row>
    <row r="2625" spans="1:27" x14ac:dyDescent="0.55000000000000004">
      <c r="A2625" s="10">
        <v>46174</v>
      </c>
      <c r="B2625" t="s">
        <v>11</v>
      </c>
      <c r="C2625" t="s">
        <v>26</v>
      </c>
      <c r="D2625" t="s">
        <v>20</v>
      </c>
      <c r="E2625" t="s">
        <v>28</v>
      </c>
      <c r="F2625" t="s">
        <v>18</v>
      </c>
      <c r="G2625" t="s">
        <v>16</v>
      </c>
      <c r="H2625">
        <v>8.3927737021298991</v>
      </c>
      <c r="J2625">
        <f t="shared" si="406"/>
        <v>2624</v>
      </c>
      <c r="K2625" t="str">
        <f t="shared" si="400"/>
        <v>TNMPWest LZ</v>
      </c>
      <c r="L2625" s="10">
        <f t="shared" si="407"/>
        <v>45887</v>
      </c>
      <c r="M2625" s="10">
        <f t="shared" si="408"/>
        <v>46174</v>
      </c>
      <c r="N2625" t="str">
        <f t="shared" si="401"/>
        <v>NA</v>
      </c>
      <c r="O2625" t="str">
        <f t="shared" si="402"/>
        <v>MED</v>
      </c>
      <c r="P2625" t="str">
        <f t="shared" si="403"/>
        <v>APG&amp;E</v>
      </c>
      <c r="Q2625">
        <f t="shared" si="404"/>
        <v>36</v>
      </c>
      <c r="R2625">
        <v>0</v>
      </c>
      <c r="S2625">
        <f>200</f>
        <v>200</v>
      </c>
      <c r="T2625" s="9">
        <f t="shared" si="409"/>
        <v>83.927737021298995</v>
      </c>
      <c r="U2625">
        <f>0</f>
        <v>0</v>
      </c>
      <c r="V2625" s="9">
        <f t="shared" si="405"/>
        <v>83.927737021298995</v>
      </c>
      <c r="W2625" s="9">
        <f>0</f>
        <v>0</v>
      </c>
      <c r="X2625" s="9">
        <f>0</f>
        <v>0</v>
      </c>
      <c r="Y2625" s="9">
        <f>0</f>
        <v>0</v>
      </c>
      <c r="Z2625" s="9">
        <f>0</f>
        <v>0</v>
      </c>
      <c r="AA2625">
        <f>10</f>
        <v>10</v>
      </c>
    </row>
    <row r="2626" spans="1:27" x14ac:dyDescent="0.55000000000000004">
      <c r="A2626" s="10">
        <v>46174</v>
      </c>
      <c r="B2626" t="s">
        <v>11</v>
      </c>
      <c r="C2626" t="s">
        <v>26</v>
      </c>
      <c r="D2626" t="s">
        <v>20</v>
      </c>
      <c r="E2626" t="s">
        <v>28</v>
      </c>
      <c r="F2626" t="s">
        <v>29</v>
      </c>
      <c r="G2626" t="s">
        <v>16</v>
      </c>
      <c r="H2626">
        <v>8.5115398127338899</v>
      </c>
      <c r="J2626">
        <f t="shared" si="406"/>
        <v>2625</v>
      </c>
      <c r="K2626" t="str">
        <f t="shared" ref="K2626:K2689" si="410">CONCATENATE(C2626,D2626)</f>
        <v>TNMPWest LZ</v>
      </c>
      <c r="L2626" s="10">
        <f t="shared" si="407"/>
        <v>45887</v>
      </c>
      <c r="M2626" s="10">
        <f t="shared" si="408"/>
        <v>46174</v>
      </c>
      <c r="N2626" t="str">
        <f t="shared" ref="N2626:N2689" si="411">IF(K2626="CenterpointHouston LZ","COAST",IF(K2626="OncorNorth LZ","NORTH",IF(K2626="AEP TX CENTRALSouth LZ","SOUTH",IF(K2626="AEP TX CentralWest LZ","WEST",IF(K2626="TNMPHouston LZ","TNMP","NA")))))</f>
        <v>NA</v>
      </c>
      <c r="O2626" t="str">
        <f t="shared" ref="O2626:O2689" si="412">IF(E2626="LO","LOW",IF(E2626="MED","MED",IF(E2626="HI","HIGH","NA")))</f>
        <v>MED</v>
      </c>
      <c r="P2626" t="str">
        <f t="shared" ref="P2626:P2689" si="413">IF(G2626="Fixed Price","APG&amp;E","NA")</f>
        <v>APG&amp;E</v>
      </c>
      <c r="Q2626">
        <f t="shared" ref="Q2626:Q2689" si="414">IF(F2626="12 Months",12,IF(F2626="24 Months",24,IF(F2626="36 Months",36,IF(F2626="48 Months",48,IF(F2626="60 Months",60,0)))))</f>
        <v>48</v>
      </c>
      <c r="R2626">
        <v>0</v>
      </c>
      <c r="S2626">
        <f>200</f>
        <v>200</v>
      </c>
      <c r="T2626" s="9">
        <f t="shared" si="409"/>
        <v>85.115398127338892</v>
      </c>
      <c r="U2626">
        <f>0</f>
        <v>0</v>
      </c>
      <c r="V2626" s="9">
        <f t="shared" ref="V2626:V2689" si="415">T2626+U2626</f>
        <v>85.115398127338892</v>
      </c>
      <c r="W2626" s="9">
        <f>0</f>
        <v>0</v>
      </c>
      <c r="X2626" s="9">
        <f>0</f>
        <v>0</v>
      </c>
      <c r="Y2626" s="9">
        <f>0</f>
        <v>0</v>
      </c>
      <c r="Z2626" s="9">
        <f>0</f>
        <v>0</v>
      </c>
      <c r="AA2626">
        <f>10</f>
        <v>10</v>
      </c>
    </row>
    <row r="2627" spans="1:27" x14ac:dyDescent="0.55000000000000004">
      <c r="A2627" s="10">
        <v>46204</v>
      </c>
      <c r="B2627" t="s">
        <v>11</v>
      </c>
      <c r="C2627" t="s">
        <v>26</v>
      </c>
      <c r="D2627" t="s">
        <v>20</v>
      </c>
      <c r="E2627" t="s">
        <v>28</v>
      </c>
      <c r="F2627" t="s">
        <v>15</v>
      </c>
      <c r="G2627" t="s">
        <v>16</v>
      </c>
      <c r="H2627">
        <v>8.2102510405097604</v>
      </c>
      <c r="J2627">
        <f t="shared" ref="J2627:J2690" si="416">J2626+1</f>
        <v>2626</v>
      </c>
      <c r="K2627" t="str">
        <f t="shared" si="410"/>
        <v>TNMPWest LZ</v>
      </c>
      <c r="L2627" s="10">
        <f t="shared" ref="L2627:L2690" si="417">DATE(2025,8,18)</f>
        <v>45887</v>
      </c>
      <c r="M2627" s="10">
        <f t="shared" ref="M2627:M2690" si="418">A2627</f>
        <v>46204</v>
      </c>
      <c r="N2627" t="str">
        <f t="shared" si="411"/>
        <v>NA</v>
      </c>
      <c r="O2627" t="str">
        <f t="shared" si="412"/>
        <v>MED</v>
      </c>
      <c r="P2627" t="str">
        <f t="shared" si="413"/>
        <v>APG&amp;E</v>
      </c>
      <c r="Q2627">
        <f t="shared" si="414"/>
        <v>12</v>
      </c>
      <c r="R2627">
        <v>0</v>
      </c>
      <c r="S2627">
        <f>200</f>
        <v>200</v>
      </c>
      <c r="T2627" s="9">
        <f t="shared" ref="T2627:T2690" si="419">IF(N2627="",0,H2627*10)</f>
        <v>82.102510405097604</v>
      </c>
      <c r="U2627">
        <f>0</f>
        <v>0</v>
      </c>
      <c r="V2627" s="9">
        <f t="shared" si="415"/>
        <v>82.102510405097604</v>
      </c>
      <c r="W2627" s="9">
        <f>0</f>
        <v>0</v>
      </c>
      <c r="X2627" s="9">
        <f>0</f>
        <v>0</v>
      </c>
      <c r="Y2627" s="9">
        <f>0</f>
        <v>0</v>
      </c>
      <c r="Z2627" s="9">
        <f>0</f>
        <v>0</v>
      </c>
      <c r="AA2627">
        <f>10</f>
        <v>10</v>
      </c>
    </row>
    <row r="2628" spans="1:27" x14ac:dyDescent="0.55000000000000004">
      <c r="A2628" s="10">
        <v>46204</v>
      </c>
      <c r="B2628" t="s">
        <v>11</v>
      </c>
      <c r="C2628" t="s">
        <v>26</v>
      </c>
      <c r="D2628" t="s">
        <v>20</v>
      </c>
      <c r="E2628" t="s">
        <v>28</v>
      </c>
      <c r="F2628" t="s">
        <v>17</v>
      </c>
      <c r="G2628" t="s">
        <v>16</v>
      </c>
      <c r="H2628">
        <v>8.3785003302578307</v>
      </c>
      <c r="J2628">
        <f t="shared" si="416"/>
        <v>2627</v>
      </c>
      <c r="K2628" t="str">
        <f t="shared" si="410"/>
        <v>TNMPWest LZ</v>
      </c>
      <c r="L2628" s="10">
        <f t="shared" si="417"/>
        <v>45887</v>
      </c>
      <c r="M2628" s="10">
        <f t="shared" si="418"/>
        <v>46204</v>
      </c>
      <c r="N2628" t="str">
        <f t="shared" si="411"/>
        <v>NA</v>
      </c>
      <c r="O2628" t="str">
        <f t="shared" si="412"/>
        <v>MED</v>
      </c>
      <c r="P2628" t="str">
        <f t="shared" si="413"/>
        <v>APG&amp;E</v>
      </c>
      <c r="Q2628">
        <f t="shared" si="414"/>
        <v>24</v>
      </c>
      <c r="R2628">
        <v>0</v>
      </c>
      <c r="S2628">
        <f>200</f>
        <v>200</v>
      </c>
      <c r="T2628" s="9">
        <f t="shared" si="419"/>
        <v>83.785003302578303</v>
      </c>
      <c r="U2628">
        <f>0</f>
        <v>0</v>
      </c>
      <c r="V2628" s="9">
        <f t="shared" si="415"/>
        <v>83.785003302578303</v>
      </c>
      <c r="W2628" s="9">
        <f>0</f>
        <v>0</v>
      </c>
      <c r="X2628" s="9">
        <f>0</f>
        <v>0</v>
      </c>
      <c r="Y2628" s="9">
        <f>0</f>
        <v>0</v>
      </c>
      <c r="Z2628" s="9">
        <f>0</f>
        <v>0</v>
      </c>
      <c r="AA2628">
        <f>10</f>
        <v>10</v>
      </c>
    </row>
    <row r="2629" spans="1:27" x14ac:dyDescent="0.55000000000000004">
      <c r="A2629" s="10">
        <v>46204</v>
      </c>
      <c r="B2629" t="s">
        <v>11</v>
      </c>
      <c r="C2629" t="s">
        <v>26</v>
      </c>
      <c r="D2629" t="s">
        <v>20</v>
      </c>
      <c r="E2629" t="s">
        <v>28</v>
      </c>
      <c r="F2629" t="s">
        <v>18</v>
      </c>
      <c r="G2629" t="s">
        <v>16</v>
      </c>
      <c r="H2629">
        <v>8.4049382318770594</v>
      </c>
      <c r="J2629">
        <f t="shared" si="416"/>
        <v>2628</v>
      </c>
      <c r="K2629" t="str">
        <f t="shared" si="410"/>
        <v>TNMPWest LZ</v>
      </c>
      <c r="L2629" s="10">
        <f t="shared" si="417"/>
        <v>45887</v>
      </c>
      <c r="M2629" s="10">
        <f t="shared" si="418"/>
        <v>46204</v>
      </c>
      <c r="N2629" t="str">
        <f t="shared" si="411"/>
        <v>NA</v>
      </c>
      <c r="O2629" t="str">
        <f t="shared" si="412"/>
        <v>MED</v>
      </c>
      <c r="P2629" t="str">
        <f t="shared" si="413"/>
        <v>APG&amp;E</v>
      </c>
      <c r="Q2629">
        <f t="shared" si="414"/>
        <v>36</v>
      </c>
      <c r="R2629">
        <v>0</v>
      </c>
      <c r="S2629">
        <f>200</f>
        <v>200</v>
      </c>
      <c r="T2629" s="9">
        <f t="shared" si="419"/>
        <v>84.049382318770597</v>
      </c>
      <c r="U2629">
        <f>0</f>
        <v>0</v>
      </c>
      <c r="V2629" s="9">
        <f t="shared" si="415"/>
        <v>84.049382318770597</v>
      </c>
      <c r="W2629" s="9">
        <f>0</f>
        <v>0</v>
      </c>
      <c r="X2629" s="9">
        <f>0</f>
        <v>0</v>
      </c>
      <c r="Y2629" s="9">
        <f>0</f>
        <v>0</v>
      </c>
      <c r="Z2629" s="9">
        <f>0</f>
        <v>0</v>
      </c>
      <c r="AA2629">
        <f>10</f>
        <v>10</v>
      </c>
    </row>
    <row r="2630" spans="1:27" x14ac:dyDescent="0.55000000000000004">
      <c r="A2630" s="10">
        <v>46204</v>
      </c>
      <c r="B2630" t="s">
        <v>11</v>
      </c>
      <c r="C2630" t="s">
        <v>26</v>
      </c>
      <c r="D2630" t="s">
        <v>20</v>
      </c>
      <c r="E2630" t="s">
        <v>28</v>
      </c>
      <c r="F2630" t="s">
        <v>29</v>
      </c>
      <c r="G2630" t="s">
        <v>16</v>
      </c>
      <c r="H2630">
        <v>8.5217432335589294</v>
      </c>
      <c r="J2630">
        <f t="shared" si="416"/>
        <v>2629</v>
      </c>
      <c r="K2630" t="str">
        <f t="shared" si="410"/>
        <v>TNMPWest LZ</v>
      </c>
      <c r="L2630" s="10">
        <f t="shared" si="417"/>
        <v>45887</v>
      </c>
      <c r="M2630" s="10">
        <f t="shared" si="418"/>
        <v>46204</v>
      </c>
      <c r="N2630" t="str">
        <f t="shared" si="411"/>
        <v>NA</v>
      </c>
      <c r="O2630" t="str">
        <f t="shared" si="412"/>
        <v>MED</v>
      </c>
      <c r="P2630" t="str">
        <f t="shared" si="413"/>
        <v>APG&amp;E</v>
      </c>
      <c r="Q2630">
        <f t="shared" si="414"/>
        <v>48</v>
      </c>
      <c r="R2630">
        <v>0</v>
      </c>
      <c r="S2630">
        <f>200</f>
        <v>200</v>
      </c>
      <c r="T2630" s="9">
        <f t="shared" si="419"/>
        <v>85.217432335589294</v>
      </c>
      <c r="U2630">
        <f>0</f>
        <v>0</v>
      </c>
      <c r="V2630" s="9">
        <f t="shared" si="415"/>
        <v>85.217432335589294</v>
      </c>
      <c r="W2630" s="9">
        <f>0</f>
        <v>0</v>
      </c>
      <c r="X2630" s="9">
        <f>0</f>
        <v>0</v>
      </c>
      <c r="Y2630" s="9">
        <f>0</f>
        <v>0</v>
      </c>
      <c r="Z2630" s="9">
        <f>0</f>
        <v>0</v>
      </c>
      <c r="AA2630">
        <f>10</f>
        <v>10</v>
      </c>
    </row>
    <row r="2631" spans="1:27" x14ac:dyDescent="0.55000000000000004">
      <c r="A2631" s="10">
        <v>46235</v>
      </c>
      <c r="B2631" t="s">
        <v>11</v>
      </c>
      <c r="C2631" t="s">
        <v>26</v>
      </c>
      <c r="D2631" t="s">
        <v>20</v>
      </c>
      <c r="E2631" t="s">
        <v>28</v>
      </c>
      <c r="F2631" t="s">
        <v>15</v>
      </c>
      <c r="G2631" t="s">
        <v>16</v>
      </c>
      <c r="H2631">
        <v>8.2571930337785293</v>
      </c>
      <c r="J2631">
        <f t="shared" si="416"/>
        <v>2630</v>
      </c>
      <c r="K2631" t="str">
        <f t="shared" si="410"/>
        <v>TNMPWest LZ</v>
      </c>
      <c r="L2631" s="10">
        <f t="shared" si="417"/>
        <v>45887</v>
      </c>
      <c r="M2631" s="10">
        <f t="shared" si="418"/>
        <v>46235</v>
      </c>
      <c r="N2631" t="str">
        <f t="shared" si="411"/>
        <v>NA</v>
      </c>
      <c r="O2631" t="str">
        <f t="shared" si="412"/>
        <v>MED</v>
      </c>
      <c r="P2631" t="str">
        <f t="shared" si="413"/>
        <v>APG&amp;E</v>
      </c>
      <c r="Q2631">
        <f t="shared" si="414"/>
        <v>12</v>
      </c>
      <c r="R2631">
        <v>0</v>
      </c>
      <c r="S2631">
        <f>200</f>
        <v>200</v>
      </c>
      <c r="T2631" s="9">
        <f t="shared" si="419"/>
        <v>82.57193033778529</v>
      </c>
      <c r="U2631">
        <f>0</f>
        <v>0</v>
      </c>
      <c r="V2631" s="9">
        <f t="shared" si="415"/>
        <v>82.57193033778529</v>
      </c>
      <c r="W2631" s="9">
        <f>0</f>
        <v>0</v>
      </c>
      <c r="X2631" s="9">
        <f>0</f>
        <v>0</v>
      </c>
      <c r="Y2631" s="9">
        <f>0</f>
        <v>0</v>
      </c>
      <c r="Z2631" s="9">
        <f>0</f>
        <v>0</v>
      </c>
      <c r="AA2631">
        <f>10</f>
        <v>10</v>
      </c>
    </row>
    <row r="2632" spans="1:27" x14ac:dyDescent="0.55000000000000004">
      <c r="A2632" s="10">
        <v>46235</v>
      </c>
      <c r="B2632" t="s">
        <v>11</v>
      </c>
      <c r="C2632" t="s">
        <v>26</v>
      </c>
      <c r="D2632" t="s">
        <v>20</v>
      </c>
      <c r="E2632" t="s">
        <v>28</v>
      </c>
      <c r="F2632" t="s">
        <v>17</v>
      </c>
      <c r="G2632" t="s">
        <v>16</v>
      </c>
      <c r="H2632">
        <v>8.4039335927856609</v>
      </c>
      <c r="J2632">
        <f t="shared" si="416"/>
        <v>2631</v>
      </c>
      <c r="K2632" t="str">
        <f t="shared" si="410"/>
        <v>TNMPWest LZ</v>
      </c>
      <c r="L2632" s="10">
        <f t="shared" si="417"/>
        <v>45887</v>
      </c>
      <c r="M2632" s="10">
        <f t="shared" si="418"/>
        <v>46235</v>
      </c>
      <c r="N2632" t="str">
        <f t="shared" si="411"/>
        <v>NA</v>
      </c>
      <c r="O2632" t="str">
        <f t="shared" si="412"/>
        <v>MED</v>
      </c>
      <c r="P2632" t="str">
        <f t="shared" si="413"/>
        <v>APG&amp;E</v>
      </c>
      <c r="Q2632">
        <f t="shared" si="414"/>
        <v>24</v>
      </c>
      <c r="R2632">
        <v>0</v>
      </c>
      <c r="S2632">
        <f>200</f>
        <v>200</v>
      </c>
      <c r="T2632" s="9">
        <f t="shared" si="419"/>
        <v>84.039335927856612</v>
      </c>
      <c r="U2632">
        <f>0</f>
        <v>0</v>
      </c>
      <c r="V2632" s="9">
        <f t="shared" si="415"/>
        <v>84.039335927856612</v>
      </c>
      <c r="W2632" s="9">
        <f>0</f>
        <v>0</v>
      </c>
      <c r="X2632" s="9">
        <f>0</f>
        <v>0</v>
      </c>
      <c r="Y2632" s="9">
        <f>0</f>
        <v>0</v>
      </c>
      <c r="Z2632" s="9">
        <f>0</f>
        <v>0</v>
      </c>
      <c r="AA2632">
        <f>10</f>
        <v>10</v>
      </c>
    </row>
    <row r="2633" spans="1:27" x14ac:dyDescent="0.55000000000000004">
      <c r="A2633" s="10">
        <v>46235</v>
      </c>
      <c r="B2633" t="s">
        <v>11</v>
      </c>
      <c r="C2633" t="s">
        <v>26</v>
      </c>
      <c r="D2633" t="s">
        <v>20</v>
      </c>
      <c r="E2633" t="s">
        <v>28</v>
      </c>
      <c r="F2633" t="s">
        <v>18</v>
      </c>
      <c r="G2633" t="s">
        <v>16</v>
      </c>
      <c r="H2633">
        <v>8.4281929497984809</v>
      </c>
      <c r="J2633">
        <f t="shared" si="416"/>
        <v>2632</v>
      </c>
      <c r="K2633" t="str">
        <f t="shared" si="410"/>
        <v>TNMPWest LZ</v>
      </c>
      <c r="L2633" s="10">
        <f t="shared" si="417"/>
        <v>45887</v>
      </c>
      <c r="M2633" s="10">
        <f t="shared" si="418"/>
        <v>46235</v>
      </c>
      <c r="N2633" t="str">
        <f t="shared" si="411"/>
        <v>NA</v>
      </c>
      <c r="O2633" t="str">
        <f t="shared" si="412"/>
        <v>MED</v>
      </c>
      <c r="P2633" t="str">
        <f t="shared" si="413"/>
        <v>APG&amp;E</v>
      </c>
      <c r="Q2633">
        <f t="shared" si="414"/>
        <v>36</v>
      </c>
      <c r="R2633">
        <v>0</v>
      </c>
      <c r="S2633">
        <f>200</f>
        <v>200</v>
      </c>
      <c r="T2633" s="9">
        <f t="shared" si="419"/>
        <v>84.281929497984805</v>
      </c>
      <c r="U2633">
        <f>0</f>
        <v>0</v>
      </c>
      <c r="V2633" s="9">
        <f t="shared" si="415"/>
        <v>84.281929497984805</v>
      </c>
      <c r="W2633" s="9">
        <f>0</f>
        <v>0</v>
      </c>
      <c r="X2633" s="9">
        <f>0</f>
        <v>0</v>
      </c>
      <c r="Y2633" s="9">
        <f>0</f>
        <v>0</v>
      </c>
      <c r="Z2633" s="9">
        <f>0</f>
        <v>0</v>
      </c>
      <c r="AA2633">
        <f>10</f>
        <v>10</v>
      </c>
    </row>
    <row r="2634" spans="1:27" x14ac:dyDescent="0.55000000000000004">
      <c r="A2634" s="10">
        <v>46235</v>
      </c>
      <c r="B2634" t="s">
        <v>11</v>
      </c>
      <c r="C2634" t="s">
        <v>26</v>
      </c>
      <c r="D2634" t="s">
        <v>20</v>
      </c>
      <c r="E2634" t="s">
        <v>28</v>
      </c>
      <c r="F2634" t="s">
        <v>29</v>
      </c>
      <c r="G2634" t="s">
        <v>16</v>
      </c>
      <c r="H2634">
        <v>8.5374011369046396</v>
      </c>
      <c r="J2634">
        <f t="shared" si="416"/>
        <v>2633</v>
      </c>
      <c r="K2634" t="str">
        <f t="shared" si="410"/>
        <v>TNMPWest LZ</v>
      </c>
      <c r="L2634" s="10">
        <f t="shared" si="417"/>
        <v>45887</v>
      </c>
      <c r="M2634" s="10">
        <f t="shared" si="418"/>
        <v>46235</v>
      </c>
      <c r="N2634" t="str">
        <f t="shared" si="411"/>
        <v>NA</v>
      </c>
      <c r="O2634" t="str">
        <f t="shared" si="412"/>
        <v>MED</v>
      </c>
      <c r="P2634" t="str">
        <f t="shared" si="413"/>
        <v>APG&amp;E</v>
      </c>
      <c r="Q2634">
        <f t="shared" si="414"/>
        <v>48</v>
      </c>
      <c r="R2634">
        <v>0</v>
      </c>
      <c r="S2634">
        <f>200</f>
        <v>200</v>
      </c>
      <c r="T2634" s="9">
        <f t="shared" si="419"/>
        <v>85.3740113690464</v>
      </c>
      <c r="U2634">
        <f>0</f>
        <v>0</v>
      </c>
      <c r="V2634" s="9">
        <f t="shared" si="415"/>
        <v>85.3740113690464</v>
      </c>
      <c r="W2634" s="9">
        <f>0</f>
        <v>0</v>
      </c>
      <c r="X2634" s="9">
        <f>0</f>
        <v>0</v>
      </c>
      <c r="Y2634" s="9">
        <f>0</f>
        <v>0</v>
      </c>
      <c r="Z2634" s="9">
        <f>0</f>
        <v>0</v>
      </c>
      <c r="AA2634">
        <f>10</f>
        <v>10</v>
      </c>
    </row>
    <row r="2635" spans="1:27" x14ac:dyDescent="0.55000000000000004">
      <c r="A2635" s="10">
        <v>46266</v>
      </c>
      <c r="B2635" t="s">
        <v>11</v>
      </c>
      <c r="C2635" t="s">
        <v>26</v>
      </c>
      <c r="D2635" t="s">
        <v>20</v>
      </c>
      <c r="E2635" t="s">
        <v>28</v>
      </c>
      <c r="F2635" t="s">
        <v>15</v>
      </c>
      <c r="G2635" t="s">
        <v>16</v>
      </c>
      <c r="H2635">
        <v>8.2717157134689607</v>
      </c>
      <c r="J2635">
        <f t="shared" si="416"/>
        <v>2634</v>
      </c>
      <c r="K2635" t="str">
        <f t="shared" si="410"/>
        <v>TNMPWest LZ</v>
      </c>
      <c r="L2635" s="10">
        <f t="shared" si="417"/>
        <v>45887</v>
      </c>
      <c r="M2635" s="10">
        <f t="shared" si="418"/>
        <v>46266</v>
      </c>
      <c r="N2635" t="str">
        <f t="shared" si="411"/>
        <v>NA</v>
      </c>
      <c r="O2635" t="str">
        <f t="shared" si="412"/>
        <v>MED</v>
      </c>
      <c r="P2635" t="str">
        <f t="shared" si="413"/>
        <v>APG&amp;E</v>
      </c>
      <c r="Q2635">
        <f t="shared" si="414"/>
        <v>12</v>
      </c>
      <c r="R2635">
        <v>0</v>
      </c>
      <c r="S2635">
        <f>200</f>
        <v>200</v>
      </c>
      <c r="T2635" s="9">
        <f t="shared" si="419"/>
        <v>82.717157134689614</v>
      </c>
      <c r="U2635">
        <f>0</f>
        <v>0</v>
      </c>
      <c r="V2635" s="9">
        <f t="shared" si="415"/>
        <v>82.717157134689614</v>
      </c>
      <c r="W2635" s="9">
        <f>0</f>
        <v>0</v>
      </c>
      <c r="X2635" s="9">
        <f>0</f>
        <v>0</v>
      </c>
      <c r="Y2635" s="9">
        <f>0</f>
        <v>0</v>
      </c>
      <c r="Z2635" s="9">
        <f>0</f>
        <v>0</v>
      </c>
      <c r="AA2635">
        <f>10</f>
        <v>10</v>
      </c>
    </row>
    <row r="2636" spans="1:27" x14ac:dyDescent="0.55000000000000004">
      <c r="A2636" s="10">
        <v>46266</v>
      </c>
      <c r="B2636" t="s">
        <v>11</v>
      </c>
      <c r="C2636" t="s">
        <v>26</v>
      </c>
      <c r="D2636" t="s">
        <v>20</v>
      </c>
      <c r="E2636" t="s">
        <v>28</v>
      </c>
      <c r="F2636" t="s">
        <v>17</v>
      </c>
      <c r="G2636" t="s">
        <v>16</v>
      </c>
      <c r="H2636">
        <v>8.3850090775460107</v>
      </c>
      <c r="J2636">
        <f t="shared" si="416"/>
        <v>2635</v>
      </c>
      <c r="K2636" t="str">
        <f t="shared" si="410"/>
        <v>TNMPWest LZ</v>
      </c>
      <c r="L2636" s="10">
        <f t="shared" si="417"/>
        <v>45887</v>
      </c>
      <c r="M2636" s="10">
        <f t="shared" si="418"/>
        <v>46266</v>
      </c>
      <c r="N2636" t="str">
        <f t="shared" si="411"/>
        <v>NA</v>
      </c>
      <c r="O2636" t="str">
        <f t="shared" si="412"/>
        <v>MED</v>
      </c>
      <c r="P2636" t="str">
        <f t="shared" si="413"/>
        <v>APG&amp;E</v>
      </c>
      <c r="Q2636">
        <f t="shared" si="414"/>
        <v>24</v>
      </c>
      <c r="R2636">
        <v>0</v>
      </c>
      <c r="S2636">
        <f>200</f>
        <v>200</v>
      </c>
      <c r="T2636" s="9">
        <f t="shared" si="419"/>
        <v>83.850090775460103</v>
      </c>
      <c r="U2636">
        <f>0</f>
        <v>0</v>
      </c>
      <c r="V2636" s="9">
        <f t="shared" si="415"/>
        <v>83.850090775460103</v>
      </c>
      <c r="W2636" s="9">
        <f>0</f>
        <v>0</v>
      </c>
      <c r="X2636" s="9">
        <f>0</f>
        <v>0</v>
      </c>
      <c r="Y2636" s="9">
        <f>0</f>
        <v>0</v>
      </c>
      <c r="Z2636" s="9">
        <f>0</f>
        <v>0</v>
      </c>
      <c r="AA2636">
        <f>10</f>
        <v>10</v>
      </c>
    </row>
    <row r="2637" spans="1:27" x14ac:dyDescent="0.55000000000000004">
      <c r="A2637" s="10">
        <v>46266</v>
      </c>
      <c r="B2637" t="s">
        <v>11</v>
      </c>
      <c r="C2637" t="s">
        <v>26</v>
      </c>
      <c r="D2637" t="s">
        <v>20</v>
      </c>
      <c r="E2637" t="s">
        <v>28</v>
      </c>
      <c r="F2637" t="s">
        <v>18</v>
      </c>
      <c r="G2637" t="s">
        <v>16</v>
      </c>
      <c r="H2637">
        <v>8.4208960482137307</v>
      </c>
      <c r="J2637">
        <f t="shared" si="416"/>
        <v>2636</v>
      </c>
      <c r="K2637" t="str">
        <f t="shared" si="410"/>
        <v>TNMPWest LZ</v>
      </c>
      <c r="L2637" s="10">
        <f t="shared" si="417"/>
        <v>45887</v>
      </c>
      <c r="M2637" s="10">
        <f t="shared" si="418"/>
        <v>46266</v>
      </c>
      <c r="N2637" t="str">
        <f t="shared" si="411"/>
        <v>NA</v>
      </c>
      <c r="O2637" t="str">
        <f t="shared" si="412"/>
        <v>MED</v>
      </c>
      <c r="P2637" t="str">
        <f t="shared" si="413"/>
        <v>APG&amp;E</v>
      </c>
      <c r="Q2637">
        <f t="shared" si="414"/>
        <v>36</v>
      </c>
      <c r="R2637">
        <v>0</v>
      </c>
      <c r="S2637">
        <f>200</f>
        <v>200</v>
      </c>
      <c r="T2637" s="9">
        <f t="shared" si="419"/>
        <v>84.208960482137314</v>
      </c>
      <c r="U2637">
        <f>0</f>
        <v>0</v>
      </c>
      <c r="V2637" s="9">
        <f t="shared" si="415"/>
        <v>84.208960482137314</v>
      </c>
      <c r="W2637" s="9">
        <f>0</f>
        <v>0</v>
      </c>
      <c r="X2637" s="9">
        <f>0</f>
        <v>0</v>
      </c>
      <c r="Y2637" s="9">
        <f>0</f>
        <v>0</v>
      </c>
      <c r="Z2637" s="9">
        <f>0</f>
        <v>0</v>
      </c>
      <c r="AA2637">
        <f>10</f>
        <v>10</v>
      </c>
    </row>
    <row r="2638" spans="1:27" x14ac:dyDescent="0.55000000000000004">
      <c r="A2638" s="10">
        <v>46266</v>
      </c>
      <c r="B2638" t="s">
        <v>11</v>
      </c>
      <c r="C2638" t="s">
        <v>26</v>
      </c>
      <c r="D2638" t="s">
        <v>20</v>
      </c>
      <c r="E2638" t="s">
        <v>28</v>
      </c>
      <c r="F2638" t="s">
        <v>29</v>
      </c>
      <c r="G2638" t="s">
        <v>16</v>
      </c>
      <c r="H2638">
        <v>8.52511498295714</v>
      </c>
      <c r="J2638">
        <f t="shared" si="416"/>
        <v>2637</v>
      </c>
      <c r="K2638" t="str">
        <f t="shared" si="410"/>
        <v>TNMPWest LZ</v>
      </c>
      <c r="L2638" s="10">
        <f t="shared" si="417"/>
        <v>45887</v>
      </c>
      <c r="M2638" s="10">
        <f t="shared" si="418"/>
        <v>46266</v>
      </c>
      <c r="N2638" t="str">
        <f t="shared" si="411"/>
        <v>NA</v>
      </c>
      <c r="O2638" t="str">
        <f t="shared" si="412"/>
        <v>MED</v>
      </c>
      <c r="P2638" t="str">
        <f t="shared" si="413"/>
        <v>APG&amp;E</v>
      </c>
      <c r="Q2638">
        <f t="shared" si="414"/>
        <v>48</v>
      </c>
      <c r="R2638">
        <v>0</v>
      </c>
      <c r="S2638">
        <f>200</f>
        <v>200</v>
      </c>
      <c r="T2638" s="9">
        <f t="shared" si="419"/>
        <v>85.251149829571403</v>
      </c>
      <c r="U2638">
        <f>0</f>
        <v>0</v>
      </c>
      <c r="V2638" s="9">
        <f t="shared" si="415"/>
        <v>85.251149829571403</v>
      </c>
      <c r="W2638" s="9">
        <f>0</f>
        <v>0</v>
      </c>
      <c r="X2638" s="9">
        <f>0</f>
        <v>0</v>
      </c>
      <c r="Y2638" s="9">
        <f>0</f>
        <v>0</v>
      </c>
      <c r="Z2638" s="9">
        <f>0</f>
        <v>0</v>
      </c>
      <c r="AA2638">
        <f>10</f>
        <v>10</v>
      </c>
    </row>
    <row r="2639" spans="1:27" x14ac:dyDescent="0.55000000000000004">
      <c r="A2639" s="10">
        <v>46296</v>
      </c>
      <c r="B2639" t="s">
        <v>11</v>
      </c>
      <c r="C2639" t="s">
        <v>26</v>
      </c>
      <c r="D2639" t="s">
        <v>20</v>
      </c>
      <c r="E2639" t="s">
        <v>28</v>
      </c>
      <c r="F2639" t="s">
        <v>15</v>
      </c>
      <c r="G2639" t="s">
        <v>16</v>
      </c>
      <c r="H2639">
        <v>8.3081100946919904</v>
      </c>
      <c r="J2639">
        <f t="shared" si="416"/>
        <v>2638</v>
      </c>
      <c r="K2639" t="str">
        <f t="shared" si="410"/>
        <v>TNMPWest LZ</v>
      </c>
      <c r="L2639" s="10">
        <f t="shared" si="417"/>
        <v>45887</v>
      </c>
      <c r="M2639" s="10">
        <f t="shared" si="418"/>
        <v>46296</v>
      </c>
      <c r="N2639" t="str">
        <f t="shared" si="411"/>
        <v>NA</v>
      </c>
      <c r="O2639" t="str">
        <f t="shared" si="412"/>
        <v>MED</v>
      </c>
      <c r="P2639" t="str">
        <f t="shared" si="413"/>
        <v>APG&amp;E</v>
      </c>
      <c r="Q2639">
        <f t="shared" si="414"/>
        <v>12</v>
      </c>
      <c r="R2639">
        <v>0</v>
      </c>
      <c r="S2639">
        <f>200</f>
        <v>200</v>
      </c>
      <c r="T2639" s="9">
        <f t="shared" si="419"/>
        <v>83.081100946919904</v>
      </c>
      <c r="U2639">
        <f>0</f>
        <v>0</v>
      </c>
      <c r="V2639" s="9">
        <f t="shared" si="415"/>
        <v>83.081100946919904</v>
      </c>
      <c r="W2639" s="9">
        <f>0</f>
        <v>0</v>
      </c>
      <c r="X2639" s="9">
        <f>0</f>
        <v>0</v>
      </c>
      <c r="Y2639" s="9">
        <f>0</f>
        <v>0</v>
      </c>
      <c r="Z2639" s="9">
        <f>0</f>
        <v>0</v>
      </c>
      <c r="AA2639">
        <f>10</f>
        <v>10</v>
      </c>
    </row>
    <row r="2640" spans="1:27" x14ac:dyDescent="0.55000000000000004">
      <c r="A2640" s="10">
        <v>46296</v>
      </c>
      <c r="B2640" t="s">
        <v>11</v>
      </c>
      <c r="C2640" t="s">
        <v>26</v>
      </c>
      <c r="D2640" t="s">
        <v>20</v>
      </c>
      <c r="E2640" t="s">
        <v>28</v>
      </c>
      <c r="F2640" t="s">
        <v>17</v>
      </c>
      <c r="G2640" t="s">
        <v>16</v>
      </c>
      <c r="H2640">
        <v>8.3970080297882799</v>
      </c>
      <c r="J2640">
        <f t="shared" si="416"/>
        <v>2639</v>
      </c>
      <c r="K2640" t="str">
        <f t="shared" si="410"/>
        <v>TNMPWest LZ</v>
      </c>
      <c r="L2640" s="10">
        <f t="shared" si="417"/>
        <v>45887</v>
      </c>
      <c r="M2640" s="10">
        <f t="shared" si="418"/>
        <v>46296</v>
      </c>
      <c r="N2640" t="str">
        <f t="shared" si="411"/>
        <v>NA</v>
      </c>
      <c r="O2640" t="str">
        <f t="shared" si="412"/>
        <v>MED</v>
      </c>
      <c r="P2640" t="str">
        <f t="shared" si="413"/>
        <v>APG&amp;E</v>
      </c>
      <c r="Q2640">
        <f t="shared" si="414"/>
        <v>24</v>
      </c>
      <c r="R2640">
        <v>0</v>
      </c>
      <c r="S2640">
        <f>200</f>
        <v>200</v>
      </c>
      <c r="T2640" s="9">
        <f t="shared" si="419"/>
        <v>83.970080297882802</v>
      </c>
      <c r="U2640">
        <f>0</f>
        <v>0</v>
      </c>
      <c r="V2640" s="9">
        <f t="shared" si="415"/>
        <v>83.970080297882802</v>
      </c>
      <c r="W2640" s="9">
        <f>0</f>
        <v>0</v>
      </c>
      <c r="X2640" s="9">
        <f>0</f>
        <v>0</v>
      </c>
      <c r="Y2640" s="9">
        <f>0</f>
        <v>0</v>
      </c>
      <c r="Z2640" s="9">
        <f>0</f>
        <v>0</v>
      </c>
      <c r="AA2640">
        <f>10</f>
        <v>10</v>
      </c>
    </row>
    <row r="2641" spans="1:27" x14ac:dyDescent="0.55000000000000004">
      <c r="A2641" s="10">
        <v>46296</v>
      </c>
      <c r="B2641" t="s">
        <v>11</v>
      </c>
      <c r="C2641" t="s">
        <v>26</v>
      </c>
      <c r="D2641" t="s">
        <v>20</v>
      </c>
      <c r="E2641" t="s">
        <v>28</v>
      </c>
      <c r="F2641" t="s">
        <v>18</v>
      </c>
      <c r="G2641" t="s">
        <v>16</v>
      </c>
      <c r="H2641">
        <v>8.4304249612524291</v>
      </c>
      <c r="J2641">
        <f t="shared" si="416"/>
        <v>2640</v>
      </c>
      <c r="K2641" t="str">
        <f t="shared" si="410"/>
        <v>TNMPWest LZ</v>
      </c>
      <c r="L2641" s="10">
        <f t="shared" si="417"/>
        <v>45887</v>
      </c>
      <c r="M2641" s="10">
        <f t="shared" si="418"/>
        <v>46296</v>
      </c>
      <c r="N2641" t="str">
        <f t="shared" si="411"/>
        <v>NA</v>
      </c>
      <c r="O2641" t="str">
        <f t="shared" si="412"/>
        <v>MED</v>
      </c>
      <c r="P2641" t="str">
        <f t="shared" si="413"/>
        <v>APG&amp;E</v>
      </c>
      <c r="Q2641">
        <f t="shared" si="414"/>
        <v>36</v>
      </c>
      <c r="R2641">
        <v>0</v>
      </c>
      <c r="S2641">
        <f>200</f>
        <v>200</v>
      </c>
      <c r="T2641" s="9">
        <f t="shared" si="419"/>
        <v>84.304249612524288</v>
      </c>
      <c r="U2641">
        <f>0</f>
        <v>0</v>
      </c>
      <c r="V2641" s="9">
        <f t="shared" si="415"/>
        <v>84.304249612524288</v>
      </c>
      <c r="W2641" s="9">
        <f>0</f>
        <v>0</v>
      </c>
      <c r="X2641" s="9">
        <f>0</f>
        <v>0</v>
      </c>
      <c r="Y2641" s="9">
        <f>0</f>
        <v>0</v>
      </c>
      <c r="Z2641" s="9">
        <f>0</f>
        <v>0</v>
      </c>
      <c r="AA2641">
        <f>10</f>
        <v>10</v>
      </c>
    </row>
    <row r="2642" spans="1:27" x14ac:dyDescent="0.55000000000000004">
      <c r="A2642" s="10">
        <v>46296</v>
      </c>
      <c r="B2642" t="s">
        <v>11</v>
      </c>
      <c r="C2642" t="s">
        <v>26</v>
      </c>
      <c r="D2642" t="s">
        <v>20</v>
      </c>
      <c r="E2642" t="s">
        <v>28</v>
      </c>
      <c r="F2642" t="s">
        <v>29</v>
      </c>
      <c r="G2642" t="s">
        <v>16</v>
      </c>
      <c r="H2642">
        <v>8.5368658901451795</v>
      </c>
      <c r="J2642">
        <f t="shared" si="416"/>
        <v>2641</v>
      </c>
      <c r="K2642" t="str">
        <f t="shared" si="410"/>
        <v>TNMPWest LZ</v>
      </c>
      <c r="L2642" s="10">
        <f t="shared" si="417"/>
        <v>45887</v>
      </c>
      <c r="M2642" s="10">
        <f t="shared" si="418"/>
        <v>46296</v>
      </c>
      <c r="N2642" t="str">
        <f t="shared" si="411"/>
        <v>NA</v>
      </c>
      <c r="O2642" t="str">
        <f t="shared" si="412"/>
        <v>MED</v>
      </c>
      <c r="P2642" t="str">
        <f t="shared" si="413"/>
        <v>APG&amp;E</v>
      </c>
      <c r="Q2642">
        <f t="shared" si="414"/>
        <v>48</v>
      </c>
      <c r="R2642">
        <v>0</v>
      </c>
      <c r="S2642">
        <f>200</f>
        <v>200</v>
      </c>
      <c r="T2642" s="9">
        <f t="shared" si="419"/>
        <v>85.368658901451795</v>
      </c>
      <c r="U2642">
        <f>0</f>
        <v>0</v>
      </c>
      <c r="V2642" s="9">
        <f t="shared" si="415"/>
        <v>85.368658901451795</v>
      </c>
      <c r="W2642" s="9">
        <f>0</f>
        <v>0</v>
      </c>
      <c r="X2642" s="9">
        <f>0</f>
        <v>0</v>
      </c>
      <c r="Y2642" s="9">
        <f>0</f>
        <v>0</v>
      </c>
      <c r="Z2642" s="9">
        <f>0</f>
        <v>0</v>
      </c>
      <c r="AA2642">
        <f>10</f>
        <v>10</v>
      </c>
    </row>
    <row r="2643" spans="1:27" x14ac:dyDescent="0.55000000000000004">
      <c r="A2643" s="10">
        <v>46327</v>
      </c>
      <c r="B2643" t="s">
        <v>11</v>
      </c>
      <c r="C2643" t="s">
        <v>26</v>
      </c>
      <c r="D2643" t="s">
        <v>20</v>
      </c>
      <c r="E2643" t="s">
        <v>28</v>
      </c>
      <c r="F2643" t="s">
        <v>15</v>
      </c>
      <c r="G2643" t="s">
        <v>16</v>
      </c>
      <c r="H2643">
        <v>8.3251528150138991</v>
      </c>
      <c r="J2643">
        <f t="shared" si="416"/>
        <v>2642</v>
      </c>
      <c r="K2643" t="str">
        <f t="shared" si="410"/>
        <v>TNMPWest LZ</v>
      </c>
      <c r="L2643" s="10">
        <f t="shared" si="417"/>
        <v>45887</v>
      </c>
      <c r="M2643" s="10">
        <f t="shared" si="418"/>
        <v>46327</v>
      </c>
      <c r="N2643" t="str">
        <f t="shared" si="411"/>
        <v>NA</v>
      </c>
      <c r="O2643" t="str">
        <f t="shared" si="412"/>
        <v>MED</v>
      </c>
      <c r="P2643" t="str">
        <f t="shared" si="413"/>
        <v>APG&amp;E</v>
      </c>
      <c r="Q2643">
        <f t="shared" si="414"/>
        <v>12</v>
      </c>
      <c r="R2643">
        <v>0</v>
      </c>
      <c r="S2643">
        <f>200</f>
        <v>200</v>
      </c>
      <c r="T2643" s="9">
        <f t="shared" si="419"/>
        <v>83.251528150138995</v>
      </c>
      <c r="U2643">
        <f>0</f>
        <v>0</v>
      </c>
      <c r="V2643" s="9">
        <f t="shared" si="415"/>
        <v>83.251528150138995</v>
      </c>
      <c r="W2643" s="9">
        <f>0</f>
        <v>0</v>
      </c>
      <c r="X2643" s="9">
        <f>0</f>
        <v>0</v>
      </c>
      <c r="Y2643" s="9">
        <f>0</f>
        <v>0</v>
      </c>
      <c r="Z2643" s="9">
        <f>0</f>
        <v>0</v>
      </c>
      <c r="AA2643">
        <f>10</f>
        <v>10</v>
      </c>
    </row>
    <row r="2644" spans="1:27" x14ac:dyDescent="0.55000000000000004">
      <c r="A2644" s="10">
        <v>46327</v>
      </c>
      <c r="B2644" t="s">
        <v>11</v>
      </c>
      <c r="C2644" t="s">
        <v>26</v>
      </c>
      <c r="D2644" t="s">
        <v>20</v>
      </c>
      <c r="E2644" t="s">
        <v>28</v>
      </c>
      <c r="F2644" t="s">
        <v>17</v>
      </c>
      <c r="G2644" t="s">
        <v>16</v>
      </c>
      <c r="H2644">
        <v>8.4128738481662193</v>
      </c>
      <c r="J2644">
        <f t="shared" si="416"/>
        <v>2643</v>
      </c>
      <c r="K2644" t="str">
        <f t="shared" si="410"/>
        <v>TNMPWest LZ</v>
      </c>
      <c r="L2644" s="10">
        <f t="shared" si="417"/>
        <v>45887</v>
      </c>
      <c r="M2644" s="10">
        <f t="shared" si="418"/>
        <v>46327</v>
      </c>
      <c r="N2644" t="str">
        <f t="shared" si="411"/>
        <v>NA</v>
      </c>
      <c r="O2644" t="str">
        <f t="shared" si="412"/>
        <v>MED</v>
      </c>
      <c r="P2644" t="str">
        <f t="shared" si="413"/>
        <v>APG&amp;E</v>
      </c>
      <c r="Q2644">
        <f t="shared" si="414"/>
        <v>24</v>
      </c>
      <c r="R2644">
        <v>0</v>
      </c>
      <c r="S2644">
        <f>200</f>
        <v>200</v>
      </c>
      <c r="T2644" s="9">
        <f t="shared" si="419"/>
        <v>84.128738481662197</v>
      </c>
      <c r="U2644">
        <f>0</f>
        <v>0</v>
      </c>
      <c r="V2644" s="9">
        <f t="shared" si="415"/>
        <v>84.128738481662197</v>
      </c>
      <c r="W2644" s="9">
        <f>0</f>
        <v>0</v>
      </c>
      <c r="X2644" s="9">
        <f>0</f>
        <v>0</v>
      </c>
      <c r="Y2644" s="9">
        <f>0</f>
        <v>0</v>
      </c>
      <c r="Z2644" s="9">
        <f>0</f>
        <v>0</v>
      </c>
      <c r="AA2644">
        <f>10</f>
        <v>10</v>
      </c>
    </row>
    <row r="2645" spans="1:27" x14ac:dyDescent="0.55000000000000004">
      <c r="A2645" s="10">
        <v>46327</v>
      </c>
      <c r="B2645" t="s">
        <v>11</v>
      </c>
      <c r="C2645" t="s">
        <v>26</v>
      </c>
      <c r="D2645" t="s">
        <v>20</v>
      </c>
      <c r="E2645" t="s">
        <v>28</v>
      </c>
      <c r="F2645" t="s">
        <v>18</v>
      </c>
      <c r="G2645" t="s">
        <v>16</v>
      </c>
      <c r="H2645">
        <v>8.4425764950187805</v>
      </c>
      <c r="J2645">
        <f t="shared" si="416"/>
        <v>2644</v>
      </c>
      <c r="K2645" t="str">
        <f t="shared" si="410"/>
        <v>TNMPWest LZ</v>
      </c>
      <c r="L2645" s="10">
        <f t="shared" si="417"/>
        <v>45887</v>
      </c>
      <c r="M2645" s="10">
        <f t="shared" si="418"/>
        <v>46327</v>
      </c>
      <c r="N2645" t="str">
        <f t="shared" si="411"/>
        <v>NA</v>
      </c>
      <c r="O2645" t="str">
        <f t="shared" si="412"/>
        <v>MED</v>
      </c>
      <c r="P2645" t="str">
        <f t="shared" si="413"/>
        <v>APG&amp;E</v>
      </c>
      <c r="Q2645">
        <f t="shared" si="414"/>
        <v>36</v>
      </c>
      <c r="R2645">
        <v>0</v>
      </c>
      <c r="S2645">
        <f>200</f>
        <v>200</v>
      </c>
      <c r="T2645" s="9">
        <f t="shared" si="419"/>
        <v>84.425764950187812</v>
      </c>
      <c r="U2645">
        <f>0</f>
        <v>0</v>
      </c>
      <c r="V2645" s="9">
        <f t="shared" si="415"/>
        <v>84.425764950187812</v>
      </c>
      <c r="W2645" s="9">
        <f>0</f>
        <v>0</v>
      </c>
      <c r="X2645" s="9">
        <f>0</f>
        <v>0</v>
      </c>
      <c r="Y2645" s="9">
        <f>0</f>
        <v>0</v>
      </c>
      <c r="Z2645" s="9">
        <f>0</f>
        <v>0</v>
      </c>
      <c r="AA2645">
        <f>10</f>
        <v>10</v>
      </c>
    </row>
    <row r="2646" spans="1:27" x14ac:dyDescent="0.55000000000000004">
      <c r="A2646" s="10">
        <v>46327</v>
      </c>
      <c r="B2646" t="s">
        <v>11</v>
      </c>
      <c r="C2646" t="s">
        <v>26</v>
      </c>
      <c r="D2646" t="s">
        <v>20</v>
      </c>
      <c r="E2646" t="s">
        <v>28</v>
      </c>
      <c r="F2646" t="s">
        <v>29</v>
      </c>
      <c r="G2646" t="s">
        <v>16</v>
      </c>
      <c r="H2646">
        <v>8.5520557532735904</v>
      </c>
      <c r="J2646">
        <f t="shared" si="416"/>
        <v>2645</v>
      </c>
      <c r="K2646" t="str">
        <f t="shared" si="410"/>
        <v>TNMPWest LZ</v>
      </c>
      <c r="L2646" s="10">
        <f t="shared" si="417"/>
        <v>45887</v>
      </c>
      <c r="M2646" s="10">
        <f t="shared" si="418"/>
        <v>46327</v>
      </c>
      <c r="N2646" t="str">
        <f t="shared" si="411"/>
        <v>NA</v>
      </c>
      <c r="O2646" t="str">
        <f t="shared" si="412"/>
        <v>MED</v>
      </c>
      <c r="P2646" t="str">
        <f t="shared" si="413"/>
        <v>APG&amp;E</v>
      </c>
      <c r="Q2646">
        <f t="shared" si="414"/>
        <v>48</v>
      </c>
      <c r="R2646">
        <v>0</v>
      </c>
      <c r="S2646">
        <f>200</f>
        <v>200</v>
      </c>
      <c r="T2646" s="9">
        <f t="shared" si="419"/>
        <v>85.520557532735907</v>
      </c>
      <c r="U2646">
        <f>0</f>
        <v>0</v>
      </c>
      <c r="V2646" s="9">
        <f t="shared" si="415"/>
        <v>85.520557532735907</v>
      </c>
      <c r="W2646" s="9">
        <f>0</f>
        <v>0</v>
      </c>
      <c r="X2646" s="9">
        <f>0</f>
        <v>0</v>
      </c>
      <c r="Y2646" s="9">
        <f>0</f>
        <v>0</v>
      </c>
      <c r="Z2646" s="9">
        <f>0</f>
        <v>0</v>
      </c>
      <c r="AA2646">
        <f>10</f>
        <v>10</v>
      </c>
    </row>
    <row r="2647" spans="1:27" x14ac:dyDescent="0.55000000000000004">
      <c r="A2647" s="10">
        <v>46357</v>
      </c>
      <c r="B2647" t="s">
        <v>11</v>
      </c>
      <c r="C2647" t="s">
        <v>26</v>
      </c>
      <c r="D2647" t="s">
        <v>20</v>
      </c>
      <c r="E2647" t="s">
        <v>28</v>
      </c>
      <c r="F2647" t="s">
        <v>15</v>
      </c>
      <c r="G2647" t="s">
        <v>16</v>
      </c>
      <c r="H2647">
        <v>8.3556442715401005</v>
      </c>
      <c r="J2647">
        <f t="shared" si="416"/>
        <v>2646</v>
      </c>
      <c r="K2647" t="str">
        <f t="shared" si="410"/>
        <v>TNMPWest LZ</v>
      </c>
      <c r="L2647" s="10">
        <f t="shared" si="417"/>
        <v>45887</v>
      </c>
      <c r="M2647" s="10">
        <f t="shared" si="418"/>
        <v>46357</v>
      </c>
      <c r="N2647" t="str">
        <f t="shared" si="411"/>
        <v>NA</v>
      </c>
      <c r="O2647" t="str">
        <f t="shared" si="412"/>
        <v>MED</v>
      </c>
      <c r="P2647" t="str">
        <f t="shared" si="413"/>
        <v>APG&amp;E</v>
      </c>
      <c r="Q2647">
        <f t="shared" si="414"/>
        <v>12</v>
      </c>
      <c r="R2647">
        <v>0</v>
      </c>
      <c r="S2647">
        <f>200</f>
        <v>200</v>
      </c>
      <c r="T2647" s="9">
        <f t="shared" si="419"/>
        <v>83.556442715401005</v>
      </c>
      <c r="U2647">
        <f>0</f>
        <v>0</v>
      </c>
      <c r="V2647" s="9">
        <f t="shared" si="415"/>
        <v>83.556442715401005</v>
      </c>
      <c r="W2647" s="9">
        <f>0</f>
        <v>0</v>
      </c>
      <c r="X2647" s="9">
        <f>0</f>
        <v>0</v>
      </c>
      <c r="Y2647" s="9">
        <f>0</f>
        <v>0</v>
      </c>
      <c r="Z2647" s="9">
        <f>0</f>
        <v>0</v>
      </c>
      <c r="AA2647">
        <f>10</f>
        <v>10</v>
      </c>
    </row>
    <row r="2648" spans="1:27" x14ac:dyDescent="0.55000000000000004">
      <c r="A2648" s="10">
        <v>46357</v>
      </c>
      <c r="B2648" t="s">
        <v>11</v>
      </c>
      <c r="C2648" t="s">
        <v>26</v>
      </c>
      <c r="D2648" t="s">
        <v>20</v>
      </c>
      <c r="E2648" t="s">
        <v>28</v>
      </c>
      <c r="F2648" t="s">
        <v>17</v>
      </c>
      <c r="G2648" t="s">
        <v>16</v>
      </c>
      <c r="H2648">
        <v>8.4317769569416505</v>
      </c>
      <c r="J2648">
        <f t="shared" si="416"/>
        <v>2647</v>
      </c>
      <c r="K2648" t="str">
        <f t="shared" si="410"/>
        <v>TNMPWest LZ</v>
      </c>
      <c r="L2648" s="10">
        <f t="shared" si="417"/>
        <v>45887</v>
      </c>
      <c r="M2648" s="10">
        <f t="shared" si="418"/>
        <v>46357</v>
      </c>
      <c r="N2648" t="str">
        <f t="shared" si="411"/>
        <v>NA</v>
      </c>
      <c r="O2648" t="str">
        <f t="shared" si="412"/>
        <v>MED</v>
      </c>
      <c r="P2648" t="str">
        <f t="shared" si="413"/>
        <v>APG&amp;E</v>
      </c>
      <c r="Q2648">
        <f t="shared" si="414"/>
        <v>24</v>
      </c>
      <c r="R2648">
        <v>0</v>
      </c>
      <c r="S2648">
        <f>200</f>
        <v>200</v>
      </c>
      <c r="T2648" s="9">
        <f t="shared" si="419"/>
        <v>84.317769569416498</v>
      </c>
      <c r="U2648">
        <f>0</f>
        <v>0</v>
      </c>
      <c r="V2648" s="9">
        <f t="shared" si="415"/>
        <v>84.317769569416498</v>
      </c>
      <c r="W2648" s="9">
        <f>0</f>
        <v>0</v>
      </c>
      <c r="X2648" s="9">
        <f>0</f>
        <v>0</v>
      </c>
      <c r="Y2648" s="9">
        <f>0</f>
        <v>0</v>
      </c>
      <c r="Z2648" s="9">
        <f>0</f>
        <v>0</v>
      </c>
      <c r="AA2648">
        <f>10</f>
        <v>10</v>
      </c>
    </row>
    <row r="2649" spans="1:27" x14ac:dyDescent="0.55000000000000004">
      <c r="A2649" s="10">
        <v>46357</v>
      </c>
      <c r="B2649" t="s">
        <v>11</v>
      </c>
      <c r="C2649" t="s">
        <v>26</v>
      </c>
      <c r="D2649" t="s">
        <v>20</v>
      </c>
      <c r="E2649" t="s">
        <v>28</v>
      </c>
      <c r="F2649" t="s">
        <v>18</v>
      </c>
      <c r="G2649" t="s">
        <v>16</v>
      </c>
      <c r="H2649">
        <v>8.4587813594540595</v>
      </c>
      <c r="J2649">
        <f t="shared" si="416"/>
        <v>2648</v>
      </c>
      <c r="K2649" t="str">
        <f t="shared" si="410"/>
        <v>TNMPWest LZ</v>
      </c>
      <c r="L2649" s="10">
        <f t="shared" si="417"/>
        <v>45887</v>
      </c>
      <c r="M2649" s="10">
        <f t="shared" si="418"/>
        <v>46357</v>
      </c>
      <c r="N2649" t="str">
        <f t="shared" si="411"/>
        <v>NA</v>
      </c>
      <c r="O2649" t="str">
        <f t="shared" si="412"/>
        <v>MED</v>
      </c>
      <c r="P2649" t="str">
        <f t="shared" si="413"/>
        <v>APG&amp;E</v>
      </c>
      <c r="Q2649">
        <f t="shared" si="414"/>
        <v>36</v>
      </c>
      <c r="R2649">
        <v>0</v>
      </c>
      <c r="S2649">
        <f>200</f>
        <v>200</v>
      </c>
      <c r="T2649" s="9">
        <f t="shared" si="419"/>
        <v>84.587813594540592</v>
      </c>
      <c r="U2649">
        <f>0</f>
        <v>0</v>
      </c>
      <c r="V2649" s="9">
        <f t="shared" si="415"/>
        <v>84.587813594540592</v>
      </c>
      <c r="W2649" s="9">
        <f>0</f>
        <v>0</v>
      </c>
      <c r="X2649" s="9">
        <f>0</f>
        <v>0</v>
      </c>
      <c r="Y2649" s="9">
        <f>0</f>
        <v>0</v>
      </c>
      <c r="Z2649" s="9">
        <f>0</f>
        <v>0</v>
      </c>
      <c r="AA2649">
        <f>10</f>
        <v>10</v>
      </c>
    </row>
    <row r="2650" spans="1:27" x14ac:dyDescent="0.55000000000000004">
      <c r="A2650" s="10">
        <v>46357</v>
      </c>
      <c r="B2650" t="s">
        <v>11</v>
      </c>
      <c r="C2650" t="s">
        <v>26</v>
      </c>
      <c r="D2650" t="s">
        <v>20</v>
      </c>
      <c r="E2650" t="s">
        <v>28</v>
      </c>
      <c r="F2650" t="s">
        <v>29</v>
      </c>
      <c r="G2650" t="s">
        <v>16</v>
      </c>
      <c r="H2650">
        <v>8.5679553910250696</v>
      </c>
      <c r="J2650">
        <f t="shared" si="416"/>
        <v>2649</v>
      </c>
      <c r="K2650" t="str">
        <f t="shared" si="410"/>
        <v>TNMPWest LZ</v>
      </c>
      <c r="L2650" s="10">
        <f t="shared" si="417"/>
        <v>45887</v>
      </c>
      <c r="M2650" s="10">
        <f t="shared" si="418"/>
        <v>46357</v>
      </c>
      <c r="N2650" t="str">
        <f t="shared" si="411"/>
        <v>NA</v>
      </c>
      <c r="O2650" t="str">
        <f t="shared" si="412"/>
        <v>MED</v>
      </c>
      <c r="P2650" t="str">
        <f t="shared" si="413"/>
        <v>APG&amp;E</v>
      </c>
      <c r="Q2650">
        <f t="shared" si="414"/>
        <v>48</v>
      </c>
      <c r="R2650">
        <v>0</v>
      </c>
      <c r="S2650">
        <f>200</f>
        <v>200</v>
      </c>
      <c r="T2650" s="9">
        <f t="shared" si="419"/>
        <v>85.679553910250689</v>
      </c>
      <c r="U2650">
        <f>0</f>
        <v>0</v>
      </c>
      <c r="V2650" s="9">
        <f t="shared" si="415"/>
        <v>85.679553910250689</v>
      </c>
      <c r="W2650" s="9">
        <f>0</f>
        <v>0</v>
      </c>
      <c r="X2650" s="9">
        <f>0</f>
        <v>0</v>
      </c>
      <c r="Y2650" s="9">
        <f>0</f>
        <v>0</v>
      </c>
      <c r="Z2650" s="9">
        <f>0</f>
        <v>0</v>
      </c>
      <c r="AA2650">
        <f>10</f>
        <v>10</v>
      </c>
    </row>
    <row r="2651" spans="1:27" x14ac:dyDescent="0.55000000000000004">
      <c r="A2651" s="10">
        <v>46388</v>
      </c>
      <c r="B2651" t="s">
        <v>11</v>
      </c>
      <c r="C2651" t="s">
        <v>26</v>
      </c>
      <c r="D2651" t="s">
        <v>20</v>
      </c>
      <c r="E2651" t="s">
        <v>28</v>
      </c>
      <c r="F2651" t="s">
        <v>15</v>
      </c>
      <c r="G2651" t="s">
        <v>16</v>
      </c>
      <c r="H2651">
        <v>8.3943614071940793</v>
      </c>
      <c r="J2651">
        <f t="shared" si="416"/>
        <v>2650</v>
      </c>
      <c r="K2651" t="str">
        <f t="shared" si="410"/>
        <v>TNMPWest LZ</v>
      </c>
      <c r="L2651" s="10">
        <f t="shared" si="417"/>
        <v>45887</v>
      </c>
      <c r="M2651" s="10">
        <f t="shared" si="418"/>
        <v>46388</v>
      </c>
      <c r="N2651" t="str">
        <f t="shared" si="411"/>
        <v>NA</v>
      </c>
      <c r="O2651" t="str">
        <f t="shared" si="412"/>
        <v>MED</v>
      </c>
      <c r="P2651" t="str">
        <f t="shared" si="413"/>
        <v>APG&amp;E</v>
      </c>
      <c r="Q2651">
        <f t="shared" si="414"/>
        <v>12</v>
      </c>
      <c r="R2651">
        <v>0</v>
      </c>
      <c r="S2651">
        <f>200</f>
        <v>200</v>
      </c>
      <c r="T2651" s="9">
        <f t="shared" si="419"/>
        <v>83.9436140719408</v>
      </c>
      <c r="U2651">
        <f>0</f>
        <v>0</v>
      </c>
      <c r="V2651" s="9">
        <f t="shared" si="415"/>
        <v>83.9436140719408</v>
      </c>
      <c r="W2651" s="9">
        <f>0</f>
        <v>0</v>
      </c>
      <c r="X2651" s="9">
        <f>0</f>
        <v>0</v>
      </c>
      <c r="Y2651" s="9">
        <f>0</f>
        <v>0</v>
      </c>
      <c r="Z2651" s="9">
        <f>0</f>
        <v>0</v>
      </c>
      <c r="AA2651">
        <f>10</f>
        <v>10</v>
      </c>
    </row>
    <row r="2652" spans="1:27" x14ac:dyDescent="0.55000000000000004">
      <c r="A2652" s="10">
        <v>46388</v>
      </c>
      <c r="B2652" t="s">
        <v>11</v>
      </c>
      <c r="C2652" t="s">
        <v>26</v>
      </c>
      <c r="D2652" t="s">
        <v>20</v>
      </c>
      <c r="E2652" t="s">
        <v>28</v>
      </c>
      <c r="F2652" t="s">
        <v>17</v>
      </c>
      <c r="G2652" t="s">
        <v>16</v>
      </c>
      <c r="H2652">
        <v>8.4612710155290607</v>
      </c>
      <c r="J2652">
        <f t="shared" si="416"/>
        <v>2651</v>
      </c>
      <c r="K2652" t="str">
        <f t="shared" si="410"/>
        <v>TNMPWest LZ</v>
      </c>
      <c r="L2652" s="10">
        <f t="shared" si="417"/>
        <v>45887</v>
      </c>
      <c r="M2652" s="10">
        <f t="shared" si="418"/>
        <v>46388</v>
      </c>
      <c r="N2652" t="str">
        <f t="shared" si="411"/>
        <v>NA</v>
      </c>
      <c r="O2652" t="str">
        <f t="shared" si="412"/>
        <v>MED</v>
      </c>
      <c r="P2652" t="str">
        <f t="shared" si="413"/>
        <v>APG&amp;E</v>
      </c>
      <c r="Q2652">
        <f t="shared" si="414"/>
        <v>24</v>
      </c>
      <c r="R2652">
        <v>0</v>
      </c>
      <c r="S2652">
        <f>200</f>
        <v>200</v>
      </c>
      <c r="T2652" s="9">
        <f t="shared" si="419"/>
        <v>84.612710155290614</v>
      </c>
      <c r="U2652">
        <f>0</f>
        <v>0</v>
      </c>
      <c r="V2652" s="9">
        <f t="shared" si="415"/>
        <v>84.612710155290614</v>
      </c>
      <c r="W2652" s="9">
        <f>0</f>
        <v>0</v>
      </c>
      <c r="X2652" s="9">
        <f>0</f>
        <v>0</v>
      </c>
      <c r="Y2652" s="9">
        <f>0</f>
        <v>0</v>
      </c>
      <c r="Z2652" s="9">
        <f>0</f>
        <v>0</v>
      </c>
      <c r="AA2652">
        <f>10</f>
        <v>10</v>
      </c>
    </row>
    <row r="2653" spans="1:27" x14ac:dyDescent="0.55000000000000004">
      <c r="A2653" s="10">
        <v>46388</v>
      </c>
      <c r="B2653" t="s">
        <v>11</v>
      </c>
      <c r="C2653" t="s">
        <v>26</v>
      </c>
      <c r="D2653" t="s">
        <v>20</v>
      </c>
      <c r="E2653" t="s">
        <v>28</v>
      </c>
      <c r="F2653" t="s">
        <v>18</v>
      </c>
      <c r="G2653" t="s">
        <v>16</v>
      </c>
      <c r="H2653">
        <v>8.4807809280239894</v>
      </c>
      <c r="J2653">
        <f t="shared" si="416"/>
        <v>2652</v>
      </c>
      <c r="K2653" t="str">
        <f t="shared" si="410"/>
        <v>TNMPWest LZ</v>
      </c>
      <c r="L2653" s="10">
        <f t="shared" si="417"/>
        <v>45887</v>
      </c>
      <c r="M2653" s="10">
        <f t="shared" si="418"/>
        <v>46388</v>
      </c>
      <c r="N2653" t="str">
        <f t="shared" si="411"/>
        <v>NA</v>
      </c>
      <c r="O2653" t="str">
        <f t="shared" si="412"/>
        <v>MED</v>
      </c>
      <c r="P2653" t="str">
        <f t="shared" si="413"/>
        <v>APG&amp;E</v>
      </c>
      <c r="Q2653">
        <f t="shared" si="414"/>
        <v>36</v>
      </c>
      <c r="R2653">
        <v>0</v>
      </c>
      <c r="S2653">
        <f>200</f>
        <v>200</v>
      </c>
      <c r="T2653" s="9">
        <f t="shared" si="419"/>
        <v>84.807809280239894</v>
      </c>
      <c r="U2653">
        <f>0</f>
        <v>0</v>
      </c>
      <c r="V2653" s="9">
        <f t="shared" si="415"/>
        <v>84.807809280239894</v>
      </c>
      <c r="W2653" s="9">
        <f>0</f>
        <v>0</v>
      </c>
      <c r="X2653" s="9">
        <f>0</f>
        <v>0</v>
      </c>
      <c r="Y2653" s="9">
        <f>0</f>
        <v>0</v>
      </c>
      <c r="Z2653" s="9">
        <f>0</f>
        <v>0</v>
      </c>
      <c r="AA2653">
        <f>10</f>
        <v>10</v>
      </c>
    </row>
    <row r="2654" spans="1:27" x14ac:dyDescent="0.55000000000000004">
      <c r="A2654" s="10">
        <v>46388</v>
      </c>
      <c r="B2654" t="s">
        <v>11</v>
      </c>
      <c r="C2654" t="s">
        <v>26</v>
      </c>
      <c r="D2654" t="s">
        <v>20</v>
      </c>
      <c r="E2654" t="s">
        <v>28</v>
      </c>
      <c r="F2654" t="s">
        <v>29</v>
      </c>
      <c r="G2654" t="s">
        <v>16</v>
      </c>
      <c r="H2654">
        <v>8.5850661813314009</v>
      </c>
      <c r="J2654">
        <f t="shared" si="416"/>
        <v>2653</v>
      </c>
      <c r="K2654" t="str">
        <f t="shared" si="410"/>
        <v>TNMPWest LZ</v>
      </c>
      <c r="L2654" s="10">
        <f t="shared" si="417"/>
        <v>45887</v>
      </c>
      <c r="M2654" s="10">
        <f t="shared" si="418"/>
        <v>46388</v>
      </c>
      <c r="N2654" t="str">
        <f t="shared" si="411"/>
        <v>NA</v>
      </c>
      <c r="O2654" t="str">
        <f t="shared" si="412"/>
        <v>MED</v>
      </c>
      <c r="P2654" t="str">
        <f t="shared" si="413"/>
        <v>APG&amp;E</v>
      </c>
      <c r="Q2654">
        <f t="shared" si="414"/>
        <v>48</v>
      </c>
      <c r="R2654">
        <v>0</v>
      </c>
      <c r="S2654">
        <f>200</f>
        <v>200</v>
      </c>
      <c r="T2654" s="9">
        <f t="shared" si="419"/>
        <v>85.850661813314005</v>
      </c>
      <c r="U2654">
        <f>0</f>
        <v>0</v>
      </c>
      <c r="V2654" s="9">
        <f t="shared" si="415"/>
        <v>85.850661813314005</v>
      </c>
      <c r="W2654" s="9">
        <f>0</f>
        <v>0</v>
      </c>
      <c r="X2654" s="9">
        <f>0</f>
        <v>0</v>
      </c>
      <c r="Y2654" s="9">
        <f>0</f>
        <v>0</v>
      </c>
      <c r="Z2654" s="9">
        <f>0</f>
        <v>0</v>
      </c>
      <c r="AA2654">
        <f>10</f>
        <v>10</v>
      </c>
    </row>
    <row r="2655" spans="1:27" x14ac:dyDescent="0.55000000000000004">
      <c r="A2655" s="10">
        <v>46419</v>
      </c>
      <c r="B2655" t="s">
        <v>11</v>
      </c>
      <c r="C2655" t="s">
        <v>26</v>
      </c>
      <c r="D2655" t="s">
        <v>20</v>
      </c>
      <c r="E2655" t="s">
        <v>28</v>
      </c>
      <c r="F2655" t="s">
        <v>15</v>
      </c>
      <c r="G2655" t="s">
        <v>16</v>
      </c>
      <c r="H2655">
        <v>8.4528549671569593</v>
      </c>
      <c r="J2655">
        <f t="shared" si="416"/>
        <v>2654</v>
      </c>
      <c r="K2655" t="str">
        <f t="shared" si="410"/>
        <v>TNMPWest LZ</v>
      </c>
      <c r="L2655" s="10">
        <f t="shared" si="417"/>
        <v>45887</v>
      </c>
      <c r="M2655" s="10">
        <f t="shared" si="418"/>
        <v>46419</v>
      </c>
      <c r="N2655" t="str">
        <f t="shared" si="411"/>
        <v>NA</v>
      </c>
      <c r="O2655" t="str">
        <f t="shared" si="412"/>
        <v>MED</v>
      </c>
      <c r="P2655" t="str">
        <f t="shared" si="413"/>
        <v>APG&amp;E</v>
      </c>
      <c r="Q2655">
        <f t="shared" si="414"/>
        <v>12</v>
      </c>
      <c r="R2655">
        <v>0</v>
      </c>
      <c r="S2655">
        <f>200</f>
        <v>200</v>
      </c>
      <c r="T2655" s="9">
        <f t="shared" si="419"/>
        <v>84.528549671569593</v>
      </c>
      <c r="U2655">
        <f>0</f>
        <v>0</v>
      </c>
      <c r="V2655" s="9">
        <f t="shared" si="415"/>
        <v>84.528549671569593</v>
      </c>
      <c r="W2655" s="9">
        <f>0</f>
        <v>0</v>
      </c>
      <c r="X2655" s="9">
        <f>0</f>
        <v>0</v>
      </c>
      <c r="Y2655" s="9">
        <f>0</f>
        <v>0</v>
      </c>
      <c r="Z2655" s="9">
        <f>0</f>
        <v>0</v>
      </c>
      <c r="AA2655">
        <f>10</f>
        <v>10</v>
      </c>
    </row>
    <row r="2656" spans="1:27" x14ac:dyDescent="0.55000000000000004">
      <c r="A2656" s="10">
        <v>46419</v>
      </c>
      <c r="B2656" t="s">
        <v>11</v>
      </c>
      <c r="C2656" t="s">
        <v>26</v>
      </c>
      <c r="D2656" t="s">
        <v>20</v>
      </c>
      <c r="E2656" t="s">
        <v>28</v>
      </c>
      <c r="F2656" t="s">
        <v>17</v>
      </c>
      <c r="G2656" t="s">
        <v>16</v>
      </c>
      <c r="H2656">
        <v>8.5142013656483506</v>
      </c>
      <c r="J2656">
        <f t="shared" si="416"/>
        <v>2655</v>
      </c>
      <c r="K2656" t="str">
        <f t="shared" si="410"/>
        <v>TNMPWest LZ</v>
      </c>
      <c r="L2656" s="10">
        <f t="shared" si="417"/>
        <v>45887</v>
      </c>
      <c r="M2656" s="10">
        <f t="shared" si="418"/>
        <v>46419</v>
      </c>
      <c r="N2656" t="str">
        <f t="shared" si="411"/>
        <v>NA</v>
      </c>
      <c r="O2656" t="str">
        <f t="shared" si="412"/>
        <v>MED</v>
      </c>
      <c r="P2656" t="str">
        <f t="shared" si="413"/>
        <v>APG&amp;E</v>
      </c>
      <c r="Q2656">
        <f t="shared" si="414"/>
        <v>24</v>
      </c>
      <c r="R2656">
        <v>0</v>
      </c>
      <c r="S2656">
        <f>200</f>
        <v>200</v>
      </c>
      <c r="T2656" s="9">
        <f t="shared" si="419"/>
        <v>85.142013656483499</v>
      </c>
      <c r="U2656">
        <f>0</f>
        <v>0</v>
      </c>
      <c r="V2656" s="9">
        <f t="shared" si="415"/>
        <v>85.142013656483499</v>
      </c>
      <c r="W2656" s="9">
        <f>0</f>
        <v>0</v>
      </c>
      <c r="X2656" s="9">
        <f>0</f>
        <v>0</v>
      </c>
      <c r="Y2656" s="9">
        <f>0</f>
        <v>0</v>
      </c>
      <c r="Z2656" s="9">
        <f>0</f>
        <v>0</v>
      </c>
      <c r="AA2656">
        <f>10</f>
        <v>10</v>
      </c>
    </row>
    <row r="2657" spans="1:27" x14ac:dyDescent="0.55000000000000004">
      <c r="A2657" s="10">
        <v>46419</v>
      </c>
      <c r="B2657" t="s">
        <v>11</v>
      </c>
      <c r="C2657" t="s">
        <v>26</v>
      </c>
      <c r="D2657" t="s">
        <v>20</v>
      </c>
      <c r="E2657" t="s">
        <v>28</v>
      </c>
      <c r="F2657" t="s">
        <v>18</v>
      </c>
      <c r="G2657" t="s">
        <v>16</v>
      </c>
      <c r="H2657">
        <v>8.5229312730479396</v>
      </c>
      <c r="J2657">
        <f t="shared" si="416"/>
        <v>2656</v>
      </c>
      <c r="K2657" t="str">
        <f t="shared" si="410"/>
        <v>TNMPWest LZ</v>
      </c>
      <c r="L2657" s="10">
        <f t="shared" si="417"/>
        <v>45887</v>
      </c>
      <c r="M2657" s="10">
        <f t="shared" si="418"/>
        <v>46419</v>
      </c>
      <c r="N2657" t="str">
        <f t="shared" si="411"/>
        <v>NA</v>
      </c>
      <c r="O2657" t="str">
        <f t="shared" si="412"/>
        <v>MED</v>
      </c>
      <c r="P2657" t="str">
        <f t="shared" si="413"/>
        <v>APG&amp;E</v>
      </c>
      <c r="Q2657">
        <f t="shared" si="414"/>
        <v>36</v>
      </c>
      <c r="R2657">
        <v>0</v>
      </c>
      <c r="S2657">
        <f>200</f>
        <v>200</v>
      </c>
      <c r="T2657" s="9">
        <f t="shared" si="419"/>
        <v>85.229312730479393</v>
      </c>
      <c r="U2657">
        <f>0</f>
        <v>0</v>
      </c>
      <c r="V2657" s="9">
        <f t="shared" si="415"/>
        <v>85.229312730479393</v>
      </c>
      <c r="W2657" s="9">
        <f>0</f>
        <v>0</v>
      </c>
      <c r="X2657" s="9">
        <f>0</f>
        <v>0</v>
      </c>
      <c r="Y2657" s="9">
        <f>0</f>
        <v>0</v>
      </c>
      <c r="Z2657" s="9">
        <f>0</f>
        <v>0</v>
      </c>
      <c r="AA2657">
        <f>10</f>
        <v>10</v>
      </c>
    </row>
    <row r="2658" spans="1:27" x14ac:dyDescent="0.55000000000000004">
      <c r="A2658" s="10">
        <v>46419</v>
      </c>
      <c r="B2658" t="s">
        <v>11</v>
      </c>
      <c r="C2658" t="s">
        <v>26</v>
      </c>
      <c r="D2658" t="s">
        <v>20</v>
      </c>
      <c r="E2658" t="s">
        <v>28</v>
      </c>
      <c r="F2658" t="s">
        <v>29</v>
      </c>
      <c r="G2658" t="s">
        <v>16</v>
      </c>
      <c r="H2658">
        <v>8.6223173750116509</v>
      </c>
      <c r="J2658">
        <f t="shared" si="416"/>
        <v>2657</v>
      </c>
      <c r="K2658" t="str">
        <f t="shared" si="410"/>
        <v>TNMPWest LZ</v>
      </c>
      <c r="L2658" s="10">
        <f t="shared" si="417"/>
        <v>45887</v>
      </c>
      <c r="M2658" s="10">
        <f t="shared" si="418"/>
        <v>46419</v>
      </c>
      <c r="N2658" t="str">
        <f t="shared" si="411"/>
        <v>NA</v>
      </c>
      <c r="O2658" t="str">
        <f t="shared" si="412"/>
        <v>MED</v>
      </c>
      <c r="P2658" t="str">
        <f t="shared" si="413"/>
        <v>APG&amp;E</v>
      </c>
      <c r="Q2658">
        <f t="shared" si="414"/>
        <v>48</v>
      </c>
      <c r="R2658">
        <v>0</v>
      </c>
      <c r="S2658">
        <f>200</f>
        <v>200</v>
      </c>
      <c r="T2658" s="9">
        <f t="shared" si="419"/>
        <v>86.223173750116501</v>
      </c>
      <c r="U2658">
        <f>0</f>
        <v>0</v>
      </c>
      <c r="V2658" s="9">
        <f t="shared" si="415"/>
        <v>86.223173750116501</v>
      </c>
      <c r="W2658" s="9">
        <f>0</f>
        <v>0</v>
      </c>
      <c r="X2658" s="9">
        <f>0</f>
        <v>0</v>
      </c>
      <c r="Y2658" s="9">
        <f>0</f>
        <v>0</v>
      </c>
      <c r="Z2658" s="9">
        <f>0</f>
        <v>0</v>
      </c>
      <c r="AA2658">
        <f>10</f>
        <v>10</v>
      </c>
    </row>
    <row r="2659" spans="1:27" x14ac:dyDescent="0.55000000000000004">
      <c r="A2659" s="10">
        <v>46447</v>
      </c>
      <c r="B2659" t="s">
        <v>11</v>
      </c>
      <c r="C2659" t="s">
        <v>26</v>
      </c>
      <c r="D2659" t="s">
        <v>20</v>
      </c>
      <c r="E2659" t="s">
        <v>28</v>
      </c>
      <c r="F2659" t="s">
        <v>15</v>
      </c>
      <c r="G2659" t="s">
        <v>16</v>
      </c>
      <c r="H2659">
        <v>8.5096655210471503</v>
      </c>
      <c r="J2659">
        <f t="shared" si="416"/>
        <v>2658</v>
      </c>
      <c r="K2659" t="str">
        <f t="shared" si="410"/>
        <v>TNMPWest LZ</v>
      </c>
      <c r="L2659" s="10">
        <f t="shared" si="417"/>
        <v>45887</v>
      </c>
      <c r="M2659" s="10">
        <f t="shared" si="418"/>
        <v>46447</v>
      </c>
      <c r="N2659" t="str">
        <f t="shared" si="411"/>
        <v>NA</v>
      </c>
      <c r="O2659" t="str">
        <f t="shared" si="412"/>
        <v>MED</v>
      </c>
      <c r="P2659" t="str">
        <f t="shared" si="413"/>
        <v>APG&amp;E</v>
      </c>
      <c r="Q2659">
        <f t="shared" si="414"/>
        <v>12</v>
      </c>
      <c r="R2659">
        <v>0</v>
      </c>
      <c r="S2659">
        <f>200</f>
        <v>200</v>
      </c>
      <c r="T2659" s="9">
        <f t="shared" si="419"/>
        <v>85.096655210471511</v>
      </c>
      <c r="U2659">
        <f>0</f>
        <v>0</v>
      </c>
      <c r="V2659" s="9">
        <f t="shared" si="415"/>
        <v>85.096655210471511</v>
      </c>
      <c r="W2659" s="9">
        <f>0</f>
        <v>0</v>
      </c>
      <c r="X2659" s="9">
        <f>0</f>
        <v>0</v>
      </c>
      <c r="Y2659" s="9">
        <f>0</f>
        <v>0</v>
      </c>
      <c r="Z2659" s="9">
        <f>0</f>
        <v>0</v>
      </c>
      <c r="AA2659">
        <f>10</f>
        <v>10</v>
      </c>
    </row>
    <row r="2660" spans="1:27" x14ac:dyDescent="0.55000000000000004">
      <c r="A2660" s="10">
        <v>46447</v>
      </c>
      <c r="B2660" t="s">
        <v>11</v>
      </c>
      <c r="C2660" t="s">
        <v>26</v>
      </c>
      <c r="D2660" t="s">
        <v>20</v>
      </c>
      <c r="E2660" t="s">
        <v>28</v>
      </c>
      <c r="F2660" t="s">
        <v>17</v>
      </c>
      <c r="G2660" t="s">
        <v>16</v>
      </c>
      <c r="H2660">
        <v>8.5598554898969894</v>
      </c>
      <c r="J2660">
        <f t="shared" si="416"/>
        <v>2659</v>
      </c>
      <c r="K2660" t="str">
        <f t="shared" si="410"/>
        <v>TNMPWest LZ</v>
      </c>
      <c r="L2660" s="10">
        <f t="shared" si="417"/>
        <v>45887</v>
      </c>
      <c r="M2660" s="10">
        <f t="shared" si="418"/>
        <v>46447</v>
      </c>
      <c r="N2660" t="str">
        <f t="shared" si="411"/>
        <v>NA</v>
      </c>
      <c r="O2660" t="str">
        <f t="shared" si="412"/>
        <v>MED</v>
      </c>
      <c r="P2660" t="str">
        <f t="shared" si="413"/>
        <v>APG&amp;E</v>
      </c>
      <c r="Q2660">
        <f t="shared" si="414"/>
        <v>24</v>
      </c>
      <c r="R2660">
        <v>0</v>
      </c>
      <c r="S2660">
        <f>200</f>
        <v>200</v>
      </c>
      <c r="T2660" s="9">
        <f t="shared" si="419"/>
        <v>85.598554898969894</v>
      </c>
      <c r="U2660">
        <f>0</f>
        <v>0</v>
      </c>
      <c r="V2660" s="9">
        <f t="shared" si="415"/>
        <v>85.598554898969894</v>
      </c>
      <c r="W2660" s="9">
        <f>0</f>
        <v>0</v>
      </c>
      <c r="X2660" s="9">
        <f>0</f>
        <v>0</v>
      </c>
      <c r="Y2660" s="9">
        <f>0</f>
        <v>0</v>
      </c>
      <c r="Z2660" s="9">
        <f>0</f>
        <v>0</v>
      </c>
      <c r="AA2660">
        <f>10</f>
        <v>10</v>
      </c>
    </row>
    <row r="2661" spans="1:27" x14ac:dyDescent="0.55000000000000004">
      <c r="A2661" s="10">
        <v>46447</v>
      </c>
      <c r="B2661" t="s">
        <v>11</v>
      </c>
      <c r="C2661" t="s">
        <v>26</v>
      </c>
      <c r="D2661" t="s">
        <v>20</v>
      </c>
      <c r="E2661" t="s">
        <v>28</v>
      </c>
      <c r="F2661" t="s">
        <v>18</v>
      </c>
      <c r="G2661" t="s">
        <v>16</v>
      </c>
      <c r="H2661">
        <v>8.5605587753099002</v>
      </c>
      <c r="J2661">
        <f t="shared" si="416"/>
        <v>2660</v>
      </c>
      <c r="K2661" t="str">
        <f t="shared" si="410"/>
        <v>TNMPWest LZ</v>
      </c>
      <c r="L2661" s="10">
        <f t="shared" si="417"/>
        <v>45887</v>
      </c>
      <c r="M2661" s="10">
        <f t="shared" si="418"/>
        <v>46447</v>
      </c>
      <c r="N2661" t="str">
        <f t="shared" si="411"/>
        <v>NA</v>
      </c>
      <c r="O2661" t="str">
        <f t="shared" si="412"/>
        <v>MED</v>
      </c>
      <c r="P2661" t="str">
        <f t="shared" si="413"/>
        <v>APG&amp;E</v>
      </c>
      <c r="Q2661">
        <f t="shared" si="414"/>
        <v>36</v>
      </c>
      <c r="R2661">
        <v>0</v>
      </c>
      <c r="S2661">
        <f>200</f>
        <v>200</v>
      </c>
      <c r="T2661" s="9">
        <f t="shared" si="419"/>
        <v>85.605587753099002</v>
      </c>
      <c r="U2661">
        <f>0</f>
        <v>0</v>
      </c>
      <c r="V2661" s="9">
        <f t="shared" si="415"/>
        <v>85.605587753099002</v>
      </c>
      <c r="W2661" s="9">
        <f>0</f>
        <v>0</v>
      </c>
      <c r="X2661" s="9">
        <f>0</f>
        <v>0</v>
      </c>
      <c r="Y2661" s="9">
        <f>0</f>
        <v>0</v>
      </c>
      <c r="Z2661" s="9">
        <f>0</f>
        <v>0</v>
      </c>
      <c r="AA2661">
        <f>10</f>
        <v>10</v>
      </c>
    </row>
    <row r="2662" spans="1:27" x14ac:dyDescent="0.55000000000000004">
      <c r="A2662" s="10">
        <v>46447</v>
      </c>
      <c r="B2662" t="s">
        <v>11</v>
      </c>
      <c r="C2662" t="s">
        <v>26</v>
      </c>
      <c r="D2662" t="s">
        <v>20</v>
      </c>
      <c r="E2662" t="s">
        <v>28</v>
      </c>
      <c r="F2662" t="s">
        <v>29</v>
      </c>
      <c r="G2662" t="s">
        <v>16</v>
      </c>
      <c r="H2662">
        <v>8.6568856224356807</v>
      </c>
      <c r="J2662">
        <f t="shared" si="416"/>
        <v>2661</v>
      </c>
      <c r="K2662" t="str">
        <f t="shared" si="410"/>
        <v>TNMPWest LZ</v>
      </c>
      <c r="L2662" s="10">
        <f t="shared" si="417"/>
        <v>45887</v>
      </c>
      <c r="M2662" s="10">
        <f t="shared" si="418"/>
        <v>46447</v>
      </c>
      <c r="N2662" t="str">
        <f t="shared" si="411"/>
        <v>NA</v>
      </c>
      <c r="O2662" t="str">
        <f t="shared" si="412"/>
        <v>MED</v>
      </c>
      <c r="P2662" t="str">
        <f t="shared" si="413"/>
        <v>APG&amp;E</v>
      </c>
      <c r="Q2662">
        <f t="shared" si="414"/>
        <v>48</v>
      </c>
      <c r="R2662">
        <v>0</v>
      </c>
      <c r="S2662">
        <f>200</f>
        <v>200</v>
      </c>
      <c r="T2662" s="9">
        <f t="shared" si="419"/>
        <v>86.568856224356807</v>
      </c>
      <c r="U2662">
        <f>0</f>
        <v>0</v>
      </c>
      <c r="V2662" s="9">
        <f t="shared" si="415"/>
        <v>86.568856224356807</v>
      </c>
      <c r="W2662" s="9">
        <f>0</f>
        <v>0</v>
      </c>
      <c r="X2662" s="9">
        <f>0</f>
        <v>0</v>
      </c>
      <c r="Y2662" s="9">
        <f>0</f>
        <v>0</v>
      </c>
      <c r="Z2662" s="9">
        <f>0</f>
        <v>0</v>
      </c>
      <c r="AA2662">
        <f>10</f>
        <v>10</v>
      </c>
    </row>
    <row r="2663" spans="1:27" x14ac:dyDescent="0.55000000000000004">
      <c r="A2663" s="10">
        <v>46478</v>
      </c>
      <c r="B2663" t="s">
        <v>11</v>
      </c>
      <c r="C2663" t="s">
        <v>26</v>
      </c>
      <c r="D2663" t="s">
        <v>20</v>
      </c>
      <c r="E2663" t="s">
        <v>28</v>
      </c>
      <c r="F2663" t="s">
        <v>15</v>
      </c>
      <c r="G2663" t="s">
        <v>16</v>
      </c>
      <c r="H2663">
        <v>8.5309851484579706</v>
      </c>
      <c r="J2663">
        <f t="shared" si="416"/>
        <v>2662</v>
      </c>
      <c r="K2663" t="str">
        <f t="shared" si="410"/>
        <v>TNMPWest LZ</v>
      </c>
      <c r="L2663" s="10">
        <f t="shared" si="417"/>
        <v>45887</v>
      </c>
      <c r="M2663" s="10">
        <f t="shared" si="418"/>
        <v>46478</v>
      </c>
      <c r="N2663" t="str">
        <f t="shared" si="411"/>
        <v>NA</v>
      </c>
      <c r="O2663" t="str">
        <f t="shared" si="412"/>
        <v>MED</v>
      </c>
      <c r="P2663" t="str">
        <f t="shared" si="413"/>
        <v>APG&amp;E</v>
      </c>
      <c r="Q2663">
        <f t="shared" si="414"/>
        <v>12</v>
      </c>
      <c r="R2663">
        <v>0</v>
      </c>
      <c r="S2663">
        <f>200</f>
        <v>200</v>
      </c>
      <c r="T2663" s="9">
        <f t="shared" si="419"/>
        <v>85.30985148457971</v>
      </c>
      <c r="U2663">
        <f>0</f>
        <v>0</v>
      </c>
      <c r="V2663" s="9">
        <f t="shared" si="415"/>
        <v>85.30985148457971</v>
      </c>
      <c r="W2663" s="9">
        <f>0</f>
        <v>0</v>
      </c>
      <c r="X2663" s="9">
        <f>0</f>
        <v>0</v>
      </c>
      <c r="Y2663" s="9">
        <f>0</f>
        <v>0</v>
      </c>
      <c r="Z2663" s="9">
        <f>0</f>
        <v>0</v>
      </c>
      <c r="AA2663">
        <f>10</f>
        <v>10</v>
      </c>
    </row>
    <row r="2664" spans="1:27" x14ac:dyDescent="0.55000000000000004">
      <c r="A2664" s="10">
        <v>46478</v>
      </c>
      <c r="B2664" t="s">
        <v>11</v>
      </c>
      <c r="C2664" t="s">
        <v>26</v>
      </c>
      <c r="D2664" t="s">
        <v>20</v>
      </c>
      <c r="E2664" t="s">
        <v>28</v>
      </c>
      <c r="F2664" t="s">
        <v>17</v>
      </c>
      <c r="G2664" t="s">
        <v>16</v>
      </c>
      <c r="H2664">
        <v>8.5735081665978399</v>
      </c>
      <c r="J2664">
        <f t="shared" si="416"/>
        <v>2663</v>
      </c>
      <c r="K2664" t="str">
        <f t="shared" si="410"/>
        <v>TNMPWest LZ</v>
      </c>
      <c r="L2664" s="10">
        <f t="shared" si="417"/>
        <v>45887</v>
      </c>
      <c r="M2664" s="10">
        <f t="shared" si="418"/>
        <v>46478</v>
      </c>
      <c r="N2664" t="str">
        <f t="shared" si="411"/>
        <v>NA</v>
      </c>
      <c r="O2664" t="str">
        <f t="shared" si="412"/>
        <v>MED</v>
      </c>
      <c r="P2664" t="str">
        <f t="shared" si="413"/>
        <v>APG&amp;E</v>
      </c>
      <c r="Q2664">
        <f t="shared" si="414"/>
        <v>24</v>
      </c>
      <c r="R2664">
        <v>0</v>
      </c>
      <c r="S2664">
        <f>200</f>
        <v>200</v>
      </c>
      <c r="T2664" s="9">
        <f t="shared" si="419"/>
        <v>85.735081665978399</v>
      </c>
      <c r="U2664">
        <f>0</f>
        <v>0</v>
      </c>
      <c r="V2664" s="9">
        <f t="shared" si="415"/>
        <v>85.735081665978399</v>
      </c>
      <c r="W2664" s="9">
        <f>0</f>
        <v>0</v>
      </c>
      <c r="X2664" s="9">
        <f>0</f>
        <v>0</v>
      </c>
      <c r="Y2664" s="9">
        <f>0</f>
        <v>0</v>
      </c>
      <c r="Z2664" s="9">
        <f>0</f>
        <v>0</v>
      </c>
      <c r="AA2664">
        <f>10</f>
        <v>10</v>
      </c>
    </row>
    <row r="2665" spans="1:27" x14ac:dyDescent="0.55000000000000004">
      <c r="A2665" s="10">
        <v>46478</v>
      </c>
      <c r="B2665" t="s">
        <v>11</v>
      </c>
      <c r="C2665" t="s">
        <v>26</v>
      </c>
      <c r="D2665" t="s">
        <v>20</v>
      </c>
      <c r="E2665" t="s">
        <v>28</v>
      </c>
      <c r="F2665" t="s">
        <v>18</v>
      </c>
      <c r="G2665" t="s">
        <v>16</v>
      </c>
      <c r="H2665">
        <v>8.5784740973325206</v>
      </c>
      <c r="J2665">
        <f t="shared" si="416"/>
        <v>2664</v>
      </c>
      <c r="K2665" t="str">
        <f t="shared" si="410"/>
        <v>TNMPWest LZ</v>
      </c>
      <c r="L2665" s="10">
        <f t="shared" si="417"/>
        <v>45887</v>
      </c>
      <c r="M2665" s="10">
        <f t="shared" si="418"/>
        <v>46478</v>
      </c>
      <c r="N2665" t="str">
        <f t="shared" si="411"/>
        <v>NA</v>
      </c>
      <c r="O2665" t="str">
        <f t="shared" si="412"/>
        <v>MED</v>
      </c>
      <c r="P2665" t="str">
        <f t="shared" si="413"/>
        <v>APG&amp;E</v>
      </c>
      <c r="Q2665">
        <f t="shared" si="414"/>
        <v>36</v>
      </c>
      <c r="R2665">
        <v>0</v>
      </c>
      <c r="S2665">
        <f>200</f>
        <v>200</v>
      </c>
      <c r="T2665" s="9">
        <f t="shared" si="419"/>
        <v>85.784740973325199</v>
      </c>
      <c r="U2665">
        <f>0</f>
        <v>0</v>
      </c>
      <c r="V2665" s="9">
        <f t="shared" si="415"/>
        <v>85.784740973325199</v>
      </c>
      <c r="W2665" s="9">
        <f>0</f>
        <v>0</v>
      </c>
      <c r="X2665" s="9">
        <f>0</f>
        <v>0</v>
      </c>
      <c r="Y2665" s="9">
        <f>0</f>
        <v>0</v>
      </c>
      <c r="Z2665" s="9">
        <f>0</f>
        <v>0</v>
      </c>
      <c r="AA2665">
        <f>10</f>
        <v>10</v>
      </c>
    </row>
    <row r="2666" spans="1:27" x14ac:dyDescent="0.55000000000000004">
      <c r="A2666" s="10">
        <v>46508</v>
      </c>
      <c r="B2666" t="s">
        <v>11</v>
      </c>
      <c r="C2666" t="s">
        <v>26</v>
      </c>
      <c r="D2666" t="s">
        <v>20</v>
      </c>
      <c r="E2666" t="s">
        <v>28</v>
      </c>
      <c r="F2666" t="s">
        <v>15</v>
      </c>
      <c r="G2666" t="s">
        <v>16</v>
      </c>
      <c r="H2666">
        <v>8.5424284007564797</v>
      </c>
      <c r="J2666">
        <f t="shared" si="416"/>
        <v>2665</v>
      </c>
      <c r="K2666" t="str">
        <f t="shared" si="410"/>
        <v>TNMPWest LZ</v>
      </c>
      <c r="L2666" s="10">
        <f t="shared" si="417"/>
        <v>45887</v>
      </c>
      <c r="M2666" s="10">
        <f t="shared" si="418"/>
        <v>46508</v>
      </c>
      <c r="N2666" t="str">
        <f t="shared" si="411"/>
        <v>NA</v>
      </c>
      <c r="O2666" t="str">
        <f t="shared" si="412"/>
        <v>MED</v>
      </c>
      <c r="P2666" t="str">
        <f t="shared" si="413"/>
        <v>APG&amp;E</v>
      </c>
      <c r="Q2666">
        <f t="shared" si="414"/>
        <v>12</v>
      </c>
      <c r="R2666">
        <v>0</v>
      </c>
      <c r="S2666">
        <f>200</f>
        <v>200</v>
      </c>
      <c r="T2666" s="9">
        <f t="shared" si="419"/>
        <v>85.424284007564793</v>
      </c>
      <c r="U2666">
        <f>0</f>
        <v>0</v>
      </c>
      <c r="V2666" s="9">
        <f t="shared" si="415"/>
        <v>85.424284007564793</v>
      </c>
      <c r="W2666" s="9">
        <f>0</f>
        <v>0</v>
      </c>
      <c r="X2666" s="9">
        <f>0</f>
        <v>0</v>
      </c>
      <c r="Y2666" s="9">
        <f>0</f>
        <v>0</v>
      </c>
      <c r="Z2666" s="9">
        <f>0</f>
        <v>0</v>
      </c>
      <c r="AA2666">
        <f>10</f>
        <v>10</v>
      </c>
    </row>
    <row r="2667" spans="1:27" x14ac:dyDescent="0.55000000000000004">
      <c r="A2667" s="10">
        <v>46508</v>
      </c>
      <c r="B2667" t="s">
        <v>11</v>
      </c>
      <c r="C2667" t="s">
        <v>26</v>
      </c>
      <c r="D2667" t="s">
        <v>20</v>
      </c>
      <c r="E2667" t="s">
        <v>28</v>
      </c>
      <c r="F2667" t="s">
        <v>17</v>
      </c>
      <c r="G2667" t="s">
        <v>16</v>
      </c>
      <c r="H2667">
        <v>8.5840179622356008</v>
      </c>
      <c r="J2667">
        <f t="shared" si="416"/>
        <v>2666</v>
      </c>
      <c r="K2667" t="str">
        <f t="shared" si="410"/>
        <v>TNMPWest LZ</v>
      </c>
      <c r="L2667" s="10">
        <f t="shared" si="417"/>
        <v>45887</v>
      </c>
      <c r="M2667" s="10">
        <f t="shared" si="418"/>
        <v>46508</v>
      </c>
      <c r="N2667" t="str">
        <f t="shared" si="411"/>
        <v>NA</v>
      </c>
      <c r="O2667" t="str">
        <f t="shared" si="412"/>
        <v>MED</v>
      </c>
      <c r="P2667" t="str">
        <f t="shared" si="413"/>
        <v>APG&amp;E</v>
      </c>
      <c r="Q2667">
        <f t="shared" si="414"/>
        <v>24</v>
      </c>
      <c r="R2667">
        <v>0</v>
      </c>
      <c r="S2667">
        <f>200</f>
        <v>200</v>
      </c>
      <c r="T2667" s="9">
        <f t="shared" si="419"/>
        <v>85.840179622356004</v>
      </c>
      <c r="U2667">
        <f>0</f>
        <v>0</v>
      </c>
      <c r="V2667" s="9">
        <f t="shared" si="415"/>
        <v>85.840179622356004</v>
      </c>
      <c r="W2667" s="9">
        <f>0</f>
        <v>0</v>
      </c>
      <c r="X2667" s="9">
        <f>0</f>
        <v>0</v>
      </c>
      <c r="Y2667" s="9">
        <f>0</f>
        <v>0</v>
      </c>
      <c r="Z2667" s="9">
        <f>0</f>
        <v>0</v>
      </c>
      <c r="AA2667">
        <f>10</f>
        <v>10</v>
      </c>
    </row>
    <row r="2668" spans="1:27" x14ac:dyDescent="0.55000000000000004">
      <c r="A2668" s="10">
        <v>46508</v>
      </c>
      <c r="B2668" t="s">
        <v>11</v>
      </c>
      <c r="C2668" t="s">
        <v>26</v>
      </c>
      <c r="D2668" t="s">
        <v>20</v>
      </c>
      <c r="E2668" t="s">
        <v>28</v>
      </c>
      <c r="F2668" t="s">
        <v>18</v>
      </c>
      <c r="G2668" t="s">
        <v>16</v>
      </c>
      <c r="H2668">
        <v>8.5929283369298108</v>
      </c>
      <c r="J2668">
        <f t="shared" si="416"/>
        <v>2667</v>
      </c>
      <c r="K2668" t="str">
        <f t="shared" si="410"/>
        <v>TNMPWest LZ</v>
      </c>
      <c r="L2668" s="10">
        <f t="shared" si="417"/>
        <v>45887</v>
      </c>
      <c r="M2668" s="10">
        <f t="shared" si="418"/>
        <v>46508</v>
      </c>
      <c r="N2668" t="str">
        <f t="shared" si="411"/>
        <v>NA</v>
      </c>
      <c r="O2668" t="str">
        <f t="shared" si="412"/>
        <v>MED</v>
      </c>
      <c r="P2668" t="str">
        <f t="shared" si="413"/>
        <v>APG&amp;E</v>
      </c>
      <c r="Q2668">
        <f t="shared" si="414"/>
        <v>36</v>
      </c>
      <c r="R2668">
        <v>0</v>
      </c>
      <c r="S2668">
        <f>200</f>
        <v>200</v>
      </c>
      <c r="T2668" s="9">
        <f t="shared" si="419"/>
        <v>85.929283369298105</v>
      </c>
      <c r="U2668">
        <f>0</f>
        <v>0</v>
      </c>
      <c r="V2668" s="9">
        <f t="shared" si="415"/>
        <v>85.929283369298105</v>
      </c>
      <c r="W2668" s="9">
        <f>0</f>
        <v>0</v>
      </c>
      <c r="X2668" s="9">
        <f>0</f>
        <v>0</v>
      </c>
      <c r="Y2668" s="9">
        <f>0</f>
        <v>0</v>
      </c>
      <c r="Z2668" s="9">
        <f>0</f>
        <v>0</v>
      </c>
      <c r="AA2668">
        <f>10</f>
        <v>10</v>
      </c>
    </row>
    <row r="2669" spans="1:27" x14ac:dyDescent="0.55000000000000004">
      <c r="A2669" s="10">
        <v>46539</v>
      </c>
      <c r="B2669" t="s">
        <v>11</v>
      </c>
      <c r="C2669" t="s">
        <v>26</v>
      </c>
      <c r="D2669" t="s">
        <v>20</v>
      </c>
      <c r="E2669" t="s">
        <v>28</v>
      </c>
      <c r="F2669" t="s">
        <v>15</v>
      </c>
      <c r="G2669" t="s">
        <v>16</v>
      </c>
      <c r="H2669">
        <v>8.5475314368673807</v>
      </c>
      <c r="J2669">
        <f t="shared" si="416"/>
        <v>2668</v>
      </c>
      <c r="K2669" t="str">
        <f t="shared" si="410"/>
        <v>TNMPWest LZ</v>
      </c>
      <c r="L2669" s="10">
        <f t="shared" si="417"/>
        <v>45887</v>
      </c>
      <c r="M2669" s="10">
        <f t="shared" si="418"/>
        <v>46539</v>
      </c>
      <c r="N2669" t="str">
        <f t="shared" si="411"/>
        <v>NA</v>
      </c>
      <c r="O2669" t="str">
        <f t="shared" si="412"/>
        <v>MED</v>
      </c>
      <c r="P2669" t="str">
        <f t="shared" si="413"/>
        <v>APG&amp;E</v>
      </c>
      <c r="Q2669">
        <f t="shared" si="414"/>
        <v>12</v>
      </c>
      <c r="R2669">
        <v>0</v>
      </c>
      <c r="S2669">
        <f>200</f>
        <v>200</v>
      </c>
      <c r="T2669" s="9">
        <f t="shared" si="419"/>
        <v>85.475314368673807</v>
      </c>
      <c r="U2669">
        <f>0</f>
        <v>0</v>
      </c>
      <c r="V2669" s="9">
        <f t="shared" si="415"/>
        <v>85.475314368673807</v>
      </c>
      <c r="W2669" s="9">
        <f>0</f>
        <v>0</v>
      </c>
      <c r="X2669" s="9">
        <f>0</f>
        <v>0</v>
      </c>
      <c r="Y2669" s="9">
        <f>0</f>
        <v>0</v>
      </c>
      <c r="Z2669" s="9">
        <f>0</f>
        <v>0</v>
      </c>
      <c r="AA2669">
        <f>10</f>
        <v>10</v>
      </c>
    </row>
    <row r="2670" spans="1:27" x14ac:dyDescent="0.55000000000000004">
      <c r="A2670" s="10">
        <v>46539</v>
      </c>
      <c r="B2670" t="s">
        <v>11</v>
      </c>
      <c r="C2670" t="s">
        <v>26</v>
      </c>
      <c r="D2670" t="s">
        <v>20</v>
      </c>
      <c r="E2670" t="s">
        <v>28</v>
      </c>
      <c r="F2670" t="s">
        <v>17</v>
      </c>
      <c r="G2670" t="s">
        <v>16</v>
      </c>
      <c r="H2670">
        <v>8.5920302969325704</v>
      </c>
      <c r="J2670">
        <f t="shared" si="416"/>
        <v>2669</v>
      </c>
      <c r="K2670" t="str">
        <f t="shared" si="410"/>
        <v>TNMPWest LZ</v>
      </c>
      <c r="L2670" s="10">
        <f t="shared" si="417"/>
        <v>45887</v>
      </c>
      <c r="M2670" s="10">
        <f t="shared" si="418"/>
        <v>46539</v>
      </c>
      <c r="N2670" t="str">
        <f t="shared" si="411"/>
        <v>NA</v>
      </c>
      <c r="O2670" t="str">
        <f t="shared" si="412"/>
        <v>MED</v>
      </c>
      <c r="P2670" t="str">
        <f t="shared" si="413"/>
        <v>APG&amp;E</v>
      </c>
      <c r="Q2670">
        <f t="shared" si="414"/>
        <v>24</v>
      </c>
      <c r="R2670">
        <v>0</v>
      </c>
      <c r="S2670">
        <f>200</f>
        <v>200</v>
      </c>
      <c r="T2670" s="9">
        <f t="shared" si="419"/>
        <v>85.920302969325704</v>
      </c>
      <c r="U2670">
        <f>0</f>
        <v>0</v>
      </c>
      <c r="V2670" s="9">
        <f t="shared" si="415"/>
        <v>85.920302969325704</v>
      </c>
      <c r="W2670" s="9">
        <f>0</f>
        <v>0</v>
      </c>
      <c r="X2670" s="9">
        <f>0</f>
        <v>0</v>
      </c>
      <c r="Y2670" s="9">
        <f>0</f>
        <v>0</v>
      </c>
      <c r="Z2670" s="9">
        <f>0</f>
        <v>0</v>
      </c>
      <c r="AA2670">
        <f>10</f>
        <v>10</v>
      </c>
    </row>
    <row r="2671" spans="1:27" x14ac:dyDescent="0.55000000000000004">
      <c r="A2671" s="10">
        <v>46539</v>
      </c>
      <c r="B2671" t="s">
        <v>11</v>
      </c>
      <c r="C2671" t="s">
        <v>26</v>
      </c>
      <c r="D2671" t="s">
        <v>20</v>
      </c>
      <c r="E2671" t="s">
        <v>28</v>
      </c>
      <c r="F2671" t="s">
        <v>18</v>
      </c>
      <c r="G2671" t="s">
        <v>16</v>
      </c>
      <c r="H2671">
        <v>8.6073202426399895</v>
      </c>
      <c r="J2671">
        <f t="shared" si="416"/>
        <v>2670</v>
      </c>
      <c r="K2671" t="str">
        <f t="shared" si="410"/>
        <v>TNMPWest LZ</v>
      </c>
      <c r="L2671" s="10">
        <f t="shared" si="417"/>
        <v>45887</v>
      </c>
      <c r="M2671" s="10">
        <f t="shared" si="418"/>
        <v>46539</v>
      </c>
      <c r="N2671" t="str">
        <f t="shared" si="411"/>
        <v>NA</v>
      </c>
      <c r="O2671" t="str">
        <f t="shared" si="412"/>
        <v>MED</v>
      </c>
      <c r="P2671" t="str">
        <f t="shared" si="413"/>
        <v>APG&amp;E</v>
      </c>
      <c r="Q2671">
        <f t="shared" si="414"/>
        <v>36</v>
      </c>
      <c r="R2671">
        <v>0</v>
      </c>
      <c r="S2671">
        <f>200</f>
        <v>200</v>
      </c>
      <c r="T2671" s="9">
        <f t="shared" si="419"/>
        <v>86.073202426399888</v>
      </c>
      <c r="U2671">
        <f>0</f>
        <v>0</v>
      </c>
      <c r="V2671" s="9">
        <f t="shared" si="415"/>
        <v>86.073202426399888</v>
      </c>
      <c r="W2671" s="9">
        <f>0</f>
        <v>0</v>
      </c>
      <c r="X2671" s="9">
        <f>0</f>
        <v>0</v>
      </c>
      <c r="Y2671" s="9">
        <f>0</f>
        <v>0</v>
      </c>
      <c r="Z2671" s="9">
        <f>0</f>
        <v>0</v>
      </c>
      <c r="AA2671">
        <f>10</f>
        <v>10</v>
      </c>
    </row>
    <row r="2672" spans="1:27" x14ac:dyDescent="0.55000000000000004">
      <c r="A2672" s="10">
        <v>46569</v>
      </c>
      <c r="B2672" t="s">
        <v>11</v>
      </c>
      <c r="C2672" t="s">
        <v>26</v>
      </c>
      <c r="D2672" t="s">
        <v>20</v>
      </c>
      <c r="E2672" t="s">
        <v>28</v>
      </c>
      <c r="F2672" t="s">
        <v>15</v>
      </c>
      <c r="G2672" t="s">
        <v>16</v>
      </c>
      <c r="H2672">
        <v>8.5462642553333694</v>
      </c>
      <c r="J2672">
        <f t="shared" si="416"/>
        <v>2671</v>
      </c>
      <c r="K2672" t="str">
        <f t="shared" si="410"/>
        <v>TNMPWest LZ</v>
      </c>
      <c r="L2672" s="10">
        <f t="shared" si="417"/>
        <v>45887</v>
      </c>
      <c r="M2672" s="10">
        <f t="shared" si="418"/>
        <v>46569</v>
      </c>
      <c r="N2672" t="str">
        <f t="shared" si="411"/>
        <v>NA</v>
      </c>
      <c r="O2672" t="str">
        <f t="shared" si="412"/>
        <v>MED</v>
      </c>
      <c r="P2672" t="str">
        <f t="shared" si="413"/>
        <v>APG&amp;E</v>
      </c>
      <c r="Q2672">
        <f t="shared" si="414"/>
        <v>12</v>
      </c>
      <c r="R2672">
        <v>0</v>
      </c>
      <c r="S2672">
        <f>200</f>
        <v>200</v>
      </c>
      <c r="T2672" s="9">
        <f t="shared" si="419"/>
        <v>85.462642553333694</v>
      </c>
      <c r="U2672">
        <f>0</f>
        <v>0</v>
      </c>
      <c r="V2672" s="9">
        <f t="shared" si="415"/>
        <v>85.462642553333694</v>
      </c>
      <c r="W2672" s="9">
        <f>0</f>
        <v>0</v>
      </c>
      <c r="X2672" s="9">
        <f>0</f>
        <v>0</v>
      </c>
      <c r="Y2672" s="9">
        <f>0</f>
        <v>0</v>
      </c>
      <c r="Z2672" s="9">
        <f>0</f>
        <v>0</v>
      </c>
      <c r="AA2672">
        <f>10</f>
        <v>10</v>
      </c>
    </row>
    <row r="2673" spans="1:27" x14ac:dyDescent="0.55000000000000004">
      <c r="A2673" s="10">
        <v>46569</v>
      </c>
      <c r="B2673" t="s">
        <v>11</v>
      </c>
      <c r="C2673" t="s">
        <v>26</v>
      </c>
      <c r="D2673" t="s">
        <v>20</v>
      </c>
      <c r="E2673" t="s">
        <v>28</v>
      </c>
      <c r="F2673" t="s">
        <v>17</v>
      </c>
      <c r="G2673" t="s">
        <v>16</v>
      </c>
      <c r="H2673">
        <v>8.5996331612036805</v>
      </c>
      <c r="J2673">
        <f t="shared" si="416"/>
        <v>2672</v>
      </c>
      <c r="K2673" t="str">
        <f t="shared" si="410"/>
        <v>TNMPWest LZ</v>
      </c>
      <c r="L2673" s="10">
        <f t="shared" si="417"/>
        <v>45887</v>
      </c>
      <c r="M2673" s="10">
        <f t="shared" si="418"/>
        <v>46569</v>
      </c>
      <c r="N2673" t="str">
        <f t="shared" si="411"/>
        <v>NA</v>
      </c>
      <c r="O2673" t="str">
        <f t="shared" si="412"/>
        <v>MED</v>
      </c>
      <c r="P2673" t="str">
        <f t="shared" si="413"/>
        <v>APG&amp;E</v>
      </c>
      <c r="Q2673">
        <f t="shared" si="414"/>
        <v>24</v>
      </c>
      <c r="R2673">
        <v>0</v>
      </c>
      <c r="S2673">
        <f>200</f>
        <v>200</v>
      </c>
      <c r="T2673" s="9">
        <f t="shared" si="419"/>
        <v>85.996331612036812</v>
      </c>
      <c r="U2673">
        <f>0</f>
        <v>0</v>
      </c>
      <c r="V2673" s="9">
        <f t="shared" si="415"/>
        <v>85.996331612036812</v>
      </c>
      <c r="W2673" s="9">
        <f>0</f>
        <v>0</v>
      </c>
      <c r="X2673" s="9">
        <f>0</f>
        <v>0</v>
      </c>
      <c r="Y2673" s="9">
        <f>0</f>
        <v>0</v>
      </c>
      <c r="Z2673" s="9">
        <f>0</f>
        <v>0</v>
      </c>
      <c r="AA2673">
        <f>10</f>
        <v>10</v>
      </c>
    </row>
    <row r="2674" spans="1:27" x14ac:dyDescent="0.55000000000000004">
      <c r="A2674" s="10">
        <v>46569</v>
      </c>
      <c r="B2674" t="s">
        <v>11</v>
      </c>
      <c r="C2674" t="s">
        <v>26</v>
      </c>
      <c r="D2674" t="s">
        <v>20</v>
      </c>
      <c r="E2674" t="s">
        <v>28</v>
      </c>
      <c r="F2674" t="s">
        <v>18</v>
      </c>
      <c r="G2674" t="s">
        <v>16</v>
      </c>
      <c r="H2674">
        <v>8.61384065191465</v>
      </c>
      <c r="J2674">
        <f t="shared" si="416"/>
        <v>2673</v>
      </c>
      <c r="K2674" t="str">
        <f t="shared" si="410"/>
        <v>TNMPWest LZ</v>
      </c>
      <c r="L2674" s="10">
        <f t="shared" si="417"/>
        <v>45887</v>
      </c>
      <c r="M2674" s="10">
        <f t="shared" si="418"/>
        <v>46569</v>
      </c>
      <c r="N2674" t="str">
        <f t="shared" si="411"/>
        <v>NA</v>
      </c>
      <c r="O2674" t="str">
        <f t="shared" si="412"/>
        <v>MED</v>
      </c>
      <c r="P2674" t="str">
        <f t="shared" si="413"/>
        <v>APG&amp;E</v>
      </c>
      <c r="Q2674">
        <f t="shared" si="414"/>
        <v>36</v>
      </c>
      <c r="R2674">
        <v>0</v>
      </c>
      <c r="S2674">
        <f>200</f>
        <v>200</v>
      </c>
      <c r="T2674" s="9">
        <f t="shared" si="419"/>
        <v>86.1384065191465</v>
      </c>
      <c r="U2674">
        <f>0</f>
        <v>0</v>
      </c>
      <c r="V2674" s="9">
        <f t="shared" si="415"/>
        <v>86.1384065191465</v>
      </c>
      <c r="W2674" s="9">
        <f>0</f>
        <v>0</v>
      </c>
      <c r="X2674" s="9">
        <f>0</f>
        <v>0</v>
      </c>
      <c r="Y2674" s="9">
        <f>0</f>
        <v>0</v>
      </c>
      <c r="Z2674" s="9">
        <f>0</f>
        <v>0</v>
      </c>
      <c r="AA2674">
        <f>10</f>
        <v>10</v>
      </c>
    </row>
    <row r="2675" spans="1:27" x14ac:dyDescent="0.55000000000000004">
      <c r="A2675" s="10">
        <v>46600</v>
      </c>
      <c r="B2675" t="s">
        <v>11</v>
      </c>
      <c r="C2675" t="s">
        <v>26</v>
      </c>
      <c r="D2675" t="s">
        <v>20</v>
      </c>
      <c r="E2675" t="s">
        <v>28</v>
      </c>
      <c r="F2675" t="s">
        <v>15</v>
      </c>
      <c r="G2675" t="s">
        <v>16</v>
      </c>
      <c r="H2675">
        <v>8.5501879480476894</v>
      </c>
      <c r="J2675">
        <f t="shared" si="416"/>
        <v>2674</v>
      </c>
      <c r="K2675" t="str">
        <f t="shared" si="410"/>
        <v>TNMPWest LZ</v>
      </c>
      <c r="L2675" s="10">
        <f t="shared" si="417"/>
        <v>45887</v>
      </c>
      <c r="M2675" s="10">
        <f t="shared" si="418"/>
        <v>46600</v>
      </c>
      <c r="N2675" t="str">
        <f t="shared" si="411"/>
        <v>NA</v>
      </c>
      <c r="O2675" t="str">
        <f t="shared" si="412"/>
        <v>MED</v>
      </c>
      <c r="P2675" t="str">
        <f t="shared" si="413"/>
        <v>APG&amp;E</v>
      </c>
      <c r="Q2675">
        <f t="shared" si="414"/>
        <v>12</v>
      </c>
      <c r="R2675">
        <v>0</v>
      </c>
      <c r="S2675">
        <f>200</f>
        <v>200</v>
      </c>
      <c r="T2675" s="9">
        <f t="shared" si="419"/>
        <v>85.501879480476902</v>
      </c>
      <c r="U2675">
        <f>0</f>
        <v>0</v>
      </c>
      <c r="V2675" s="9">
        <f t="shared" si="415"/>
        <v>85.501879480476902</v>
      </c>
      <c r="W2675" s="9">
        <f>0</f>
        <v>0</v>
      </c>
      <c r="X2675" s="9">
        <f>0</f>
        <v>0</v>
      </c>
      <c r="Y2675" s="9">
        <f>0</f>
        <v>0</v>
      </c>
      <c r="Z2675" s="9">
        <f>0</f>
        <v>0</v>
      </c>
      <c r="AA2675">
        <f>10</f>
        <v>10</v>
      </c>
    </row>
    <row r="2676" spans="1:27" x14ac:dyDescent="0.55000000000000004">
      <c r="A2676" s="10">
        <v>46600</v>
      </c>
      <c r="B2676" t="s">
        <v>11</v>
      </c>
      <c r="C2676" t="s">
        <v>26</v>
      </c>
      <c r="D2676" t="s">
        <v>20</v>
      </c>
      <c r="E2676" t="s">
        <v>28</v>
      </c>
      <c r="F2676" t="s">
        <v>17</v>
      </c>
      <c r="G2676" t="s">
        <v>16</v>
      </c>
      <c r="H2676">
        <v>8.6109568144547808</v>
      </c>
      <c r="J2676">
        <f t="shared" si="416"/>
        <v>2675</v>
      </c>
      <c r="K2676" t="str">
        <f t="shared" si="410"/>
        <v>TNMPWest LZ</v>
      </c>
      <c r="L2676" s="10">
        <f t="shared" si="417"/>
        <v>45887</v>
      </c>
      <c r="M2676" s="10">
        <f t="shared" si="418"/>
        <v>46600</v>
      </c>
      <c r="N2676" t="str">
        <f t="shared" si="411"/>
        <v>NA</v>
      </c>
      <c r="O2676" t="str">
        <f t="shared" si="412"/>
        <v>MED</v>
      </c>
      <c r="P2676" t="str">
        <f t="shared" si="413"/>
        <v>APG&amp;E</v>
      </c>
      <c r="Q2676">
        <f t="shared" si="414"/>
        <v>24</v>
      </c>
      <c r="R2676">
        <v>0</v>
      </c>
      <c r="S2676">
        <f>200</f>
        <v>200</v>
      </c>
      <c r="T2676" s="9">
        <f t="shared" si="419"/>
        <v>86.109568144547808</v>
      </c>
      <c r="U2676">
        <f>0</f>
        <v>0</v>
      </c>
      <c r="V2676" s="9">
        <f t="shared" si="415"/>
        <v>86.109568144547808</v>
      </c>
      <c r="W2676" s="9">
        <f>0</f>
        <v>0</v>
      </c>
      <c r="X2676" s="9">
        <f>0</f>
        <v>0</v>
      </c>
      <c r="Y2676" s="9">
        <f>0</f>
        <v>0</v>
      </c>
      <c r="Z2676" s="9">
        <f>0</f>
        <v>0</v>
      </c>
      <c r="AA2676">
        <f>10</f>
        <v>10</v>
      </c>
    </row>
    <row r="2677" spans="1:27" x14ac:dyDescent="0.55000000000000004">
      <c r="A2677" s="10">
        <v>46600</v>
      </c>
      <c r="B2677" t="s">
        <v>11</v>
      </c>
      <c r="C2677" t="s">
        <v>26</v>
      </c>
      <c r="D2677" t="s">
        <v>20</v>
      </c>
      <c r="E2677" t="s">
        <v>28</v>
      </c>
      <c r="F2677" t="s">
        <v>18</v>
      </c>
      <c r="G2677" t="s">
        <v>16</v>
      </c>
      <c r="H2677">
        <v>8.6189698480478594</v>
      </c>
      <c r="J2677">
        <f t="shared" si="416"/>
        <v>2676</v>
      </c>
      <c r="K2677" t="str">
        <f t="shared" si="410"/>
        <v>TNMPWest LZ</v>
      </c>
      <c r="L2677" s="10">
        <f t="shared" si="417"/>
        <v>45887</v>
      </c>
      <c r="M2677" s="10">
        <f t="shared" si="418"/>
        <v>46600</v>
      </c>
      <c r="N2677" t="str">
        <f t="shared" si="411"/>
        <v>NA</v>
      </c>
      <c r="O2677" t="str">
        <f t="shared" si="412"/>
        <v>MED</v>
      </c>
      <c r="P2677" t="str">
        <f t="shared" si="413"/>
        <v>APG&amp;E</v>
      </c>
      <c r="Q2677">
        <f t="shared" si="414"/>
        <v>36</v>
      </c>
      <c r="R2677">
        <v>0</v>
      </c>
      <c r="S2677">
        <f>200</f>
        <v>200</v>
      </c>
      <c r="T2677" s="9">
        <f t="shared" si="419"/>
        <v>86.189698480478597</v>
      </c>
      <c r="U2677">
        <f>0</f>
        <v>0</v>
      </c>
      <c r="V2677" s="9">
        <f t="shared" si="415"/>
        <v>86.189698480478597</v>
      </c>
      <c r="W2677" s="9">
        <f>0</f>
        <v>0</v>
      </c>
      <c r="X2677" s="9">
        <f>0</f>
        <v>0</v>
      </c>
      <c r="Y2677" s="9">
        <f>0</f>
        <v>0</v>
      </c>
      <c r="Z2677" s="9">
        <f>0</f>
        <v>0</v>
      </c>
      <c r="AA2677">
        <f>10</f>
        <v>10</v>
      </c>
    </row>
    <row r="2678" spans="1:27" x14ac:dyDescent="0.55000000000000004">
      <c r="A2678" s="10">
        <v>45870</v>
      </c>
      <c r="B2678" t="s">
        <v>11</v>
      </c>
      <c r="C2678" t="s">
        <v>12</v>
      </c>
      <c r="D2678" t="s">
        <v>13</v>
      </c>
      <c r="E2678" t="s">
        <v>31</v>
      </c>
      <c r="F2678" t="s">
        <v>15</v>
      </c>
      <c r="G2678" t="s">
        <v>16</v>
      </c>
      <c r="H2678">
        <v>6.76066233308247</v>
      </c>
      <c r="J2678">
        <f t="shared" si="416"/>
        <v>2677</v>
      </c>
      <c r="K2678" t="str">
        <f t="shared" si="410"/>
        <v>AEP TX CentralHouston LZ</v>
      </c>
      <c r="L2678" s="10">
        <f t="shared" si="417"/>
        <v>45887</v>
      </c>
      <c r="M2678" s="10">
        <f t="shared" si="418"/>
        <v>45870</v>
      </c>
      <c r="N2678" t="str">
        <f t="shared" si="411"/>
        <v>NA</v>
      </c>
      <c r="O2678" t="str">
        <f t="shared" si="412"/>
        <v>LOW</v>
      </c>
      <c r="P2678" t="str">
        <f t="shared" si="413"/>
        <v>APG&amp;E</v>
      </c>
      <c r="Q2678">
        <f t="shared" si="414"/>
        <v>12</v>
      </c>
      <c r="R2678">
        <v>0</v>
      </c>
      <c r="S2678">
        <f>200</f>
        <v>200</v>
      </c>
      <c r="T2678" s="9">
        <f t="shared" si="419"/>
        <v>67.606623330824704</v>
      </c>
      <c r="U2678">
        <f>0</f>
        <v>0</v>
      </c>
      <c r="V2678" s="9">
        <f t="shared" si="415"/>
        <v>67.606623330824704</v>
      </c>
      <c r="W2678" s="9">
        <f>0</f>
        <v>0</v>
      </c>
      <c r="X2678" s="9">
        <f>0</f>
        <v>0</v>
      </c>
      <c r="Y2678" s="9">
        <f>0</f>
        <v>0</v>
      </c>
      <c r="Z2678" s="9">
        <f>0</f>
        <v>0</v>
      </c>
      <c r="AA2678">
        <f>10</f>
        <v>10</v>
      </c>
    </row>
    <row r="2679" spans="1:27" x14ac:dyDescent="0.55000000000000004">
      <c r="A2679" s="10">
        <v>45870</v>
      </c>
      <c r="B2679" t="s">
        <v>11</v>
      </c>
      <c r="C2679" t="s">
        <v>12</v>
      </c>
      <c r="D2679" t="s">
        <v>13</v>
      </c>
      <c r="E2679" t="s">
        <v>31</v>
      </c>
      <c r="F2679" t="s">
        <v>17</v>
      </c>
      <c r="G2679" t="s">
        <v>16</v>
      </c>
      <c r="H2679">
        <v>7.1288993779566496</v>
      </c>
      <c r="J2679">
        <f t="shared" si="416"/>
        <v>2678</v>
      </c>
      <c r="K2679" t="str">
        <f t="shared" si="410"/>
        <v>AEP TX CentralHouston LZ</v>
      </c>
      <c r="L2679" s="10">
        <f t="shared" si="417"/>
        <v>45887</v>
      </c>
      <c r="M2679" s="10">
        <f t="shared" si="418"/>
        <v>45870</v>
      </c>
      <c r="N2679" t="str">
        <f t="shared" si="411"/>
        <v>NA</v>
      </c>
      <c r="O2679" t="str">
        <f t="shared" si="412"/>
        <v>LOW</v>
      </c>
      <c r="P2679" t="str">
        <f t="shared" si="413"/>
        <v>APG&amp;E</v>
      </c>
      <c r="Q2679">
        <f t="shared" si="414"/>
        <v>24</v>
      </c>
      <c r="R2679">
        <v>0</v>
      </c>
      <c r="S2679">
        <f>200</f>
        <v>200</v>
      </c>
      <c r="T2679" s="9">
        <f t="shared" si="419"/>
        <v>71.288993779566496</v>
      </c>
      <c r="U2679">
        <f>0</f>
        <v>0</v>
      </c>
      <c r="V2679" s="9">
        <f t="shared" si="415"/>
        <v>71.288993779566496</v>
      </c>
      <c r="W2679" s="9">
        <f>0</f>
        <v>0</v>
      </c>
      <c r="X2679" s="9">
        <f>0</f>
        <v>0</v>
      </c>
      <c r="Y2679" s="9">
        <f>0</f>
        <v>0</v>
      </c>
      <c r="Z2679" s="9">
        <f>0</f>
        <v>0</v>
      </c>
      <c r="AA2679">
        <f>10</f>
        <v>10</v>
      </c>
    </row>
    <row r="2680" spans="1:27" x14ac:dyDescent="0.55000000000000004">
      <c r="A2680" s="10">
        <v>45870</v>
      </c>
      <c r="B2680" t="s">
        <v>11</v>
      </c>
      <c r="C2680" t="s">
        <v>12</v>
      </c>
      <c r="D2680" t="s">
        <v>13</v>
      </c>
      <c r="E2680" t="s">
        <v>31</v>
      </c>
      <c r="F2680" t="s">
        <v>18</v>
      </c>
      <c r="G2680" t="s">
        <v>16</v>
      </c>
      <c r="H2680">
        <v>7.2017206845449797</v>
      </c>
      <c r="J2680">
        <f t="shared" si="416"/>
        <v>2679</v>
      </c>
      <c r="K2680" t="str">
        <f t="shared" si="410"/>
        <v>AEP TX CentralHouston LZ</v>
      </c>
      <c r="L2680" s="10">
        <f t="shared" si="417"/>
        <v>45887</v>
      </c>
      <c r="M2680" s="10">
        <f t="shared" si="418"/>
        <v>45870</v>
      </c>
      <c r="N2680" t="str">
        <f t="shared" si="411"/>
        <v>NA</v>
      </c>
      <c r="O2680" t="str">
        <f t="shared" si="412"/>
        <v>LOW</v>
      </c>
      <c r="P2680" t="str">
        <f t="shared" si="413"/>
        <v>APG&amp;E</v>
      </c>
      <c r="Q2680">
        <f t="shared" si="414"/>
        <v>36</v>
      </c>
      <c r="R2680">
        <v>0</v>
      </c>
      <c r="S2680">
        <f>200</f>
        <v>200</v>
      </c>
      <c r="T2680" s="9">
        <f t="shared" si="419"/>
        <v>72.017206845449792</v>
      </c>
      <c r="U2680">
        <f>0</f>
        <v>0</v>
      </c>
      <c r="V2680" s="9">
        <f t="shared" si="415"/>
        <v>72.017206845449792</v>
      </c>
      <c r="W2680" s="9">
        <f>0</f>
        <v>0</v>
      </c>
      <c r="X2680" s="9">
        <f>0</f>
        <v>0</v>
      </c>
      <c r="Y2680" s="9">
        <f>0</f>
        <v>0</v>
      </c>
      <c r="Z2680" s="9">
        <f>0</f>
        <v>0</v>
      </c>
      <c r="AA2680">
        <f>10</f>
        <v>10</v>
      </c>
    </row>
    <row r="2681" spans="1:27" x14ac:dyDescent="0.55000000000000004">
      <c r="A2681" s="10">
        <v>45870</v>
      </c>
      <c r="B2681" t="s">
        <v>11</v>
      </c>
      <c r="C2681" t="s">
        <v>12</v>
      </c>
      <c r="D2681" t="s">
        <v>13</v>
      </c>
      <c r="E2681" t="s">
        <v>31</v>
      </c>
      <c r="F2681" t="s">
        <v>29</v>
      </c>
      <c r="G2681" t="s">
        <v>16</v>
      </c>
      <c r="H2681">
        <v>7.2949190293920898</v>
      </c>
      <c r="J2681">
        <f t="shared" si="416"/>
        <v>2680</v>
      </c>
      <c r="K2681" t="str">
        <f t="shared" si="410"/>
        <v>AEP TX CentralHouston LZ</v>
      </c>
      <c r="L2681" s="10">
        <f t="shared" si="417"/>
        <v>45887</v>
      </c>
      <c r="M2681" s="10">
        <f t="shared" si="418"/>
        <v>45870</v>
      </c>
      <c r="N2681" t="str">
        <f t="shared" si="411"/>
        <v>NA</v>
      </c>
      <c r="O2681" t="str">
        <f t="shared" si="412"/>
        <v>LOW</v>
      </c>
      <c r="P2681" t="str">
        <f t="shared" si="413"/>
        <v>APG&amp;E</v>
      </c>
      <c r="Q2681">
        <f t="shared" si="414"/>
        <v>48</v>
      </c>
      <c r="R2681">
        <v>0</v>
      </c>
      <c r="S2681">
        <f>200</f>
        <v>200</v>
      </c>
      <c r="T2681" s="9">
        <f t="shared" si="419"/>
        <v>72.949190293920893</v>
      </c>
      <c r="U2681">
        <f>0</f>
        <v>0</v>
      </c>
      <c r="V2681" s="9">
        <f t="shared" si="415"/>
        <v>72.949190293920893</v>
      </c>
      <c r="W2681" s="9">
        <f>0</f>
        <v>0</v>
      </c>
      <c r="X2681" s="9">
        <f>0</f>
        <v>0</v>
      </c>
      <c r="Y2681" s="9">
        <f>0</f>
        <v>0</v>
      </c>
      <c r="Z2681" s="9">
        <f>0</f>
        <v>0</v>
      </c>
      <c r="AA2681">
        <f>10</f>
        <v>10</v>
      </c>
    </row>
    <row r="2682" spans="1:27" x14ac:dyDescent="0.55000000000000004">
      <c r="A2682" s="10">
        <v>45870</v>
      </c>
      <c r="B2682" t="s">
        <v>11</v>
      </c>
      <c r="C2682" t="s">
        <v>12</v>
      </c>
      <c r="D2682" t="s">
        <v>13</v>
      </c>
      <c r="E2682" t="s">
        <v>31</v>
      </c>
      <c r="F2682" t="s">
        <v>30</v>
      </c>
      <c r="G2682" t="s">
        <v>16</v>
      </c>
      <c r="H2682">
        <v>7.3417461468473997</v>
      </c>
      <c r="J2682">
        <f t="shared" si="416"/>
        <v>2681</v>
      </c>
      <c r="K2682" t="str">
        <f t="shared" si="410"/>
        <v>AEP TX CentralHouston LZ</v>
      </c>
      <c r="L2682" s="10">
        <f t="shared" si="417"/>
        <v>45887</v>
      </c>
      <c r="M2682" s="10">
        <f t="shared" si="418"/>
        <v>45870</v>
      </c>
      <c r="N2682" t="str">
        <f t="shared" si="411"/>
        <v>NA</v>
      </c>
      <c r="O2682" t="str">
        <f t="shared" si="412"/>
        <v>LOW</v>
      </c>
      <c r="P2682" t="str">
        <f t="shared" si="413"/>
        <v>APG&amp;E</v>
      </c>
      <c r="Q2682">
        <f t="shared" si="414"/>
        <v>60</v>
      </c>
      <c r="R2682">
        <v>0</v>
      </c>
      <c r="S2682">
        <f>200</f>
        <v>200</v>
      </c>
      <c r="T2682" s="9">
        <f t="shared" si="419"/>
        <v>73.417461468474002</v>
      </c>
      <c r="U2682">
        <f>0</f>
        <v>0</v>
      </c>
      <c r="V2682" s="9">
        <f t="shared" si="415"/>
        <v>73.417461468474002</v>
      </c>
      <c r="W2682" s="9">
        <f>0</f>
        <v>0</v>
      </c>
      <c r="X2682" s="9">
        <f>0</f>
        <v>0</v>
      </c>
      <c r="Y2682" s="9">
        <f>0</f>
        <v>0</v>
      </c>
      <c r="Z2682" s="9">
        <f>0</f>
        <v>0</v>
      </c>
      <c r="AA2682">
        <f>10</f>
        <v>10</v>
      </c>
    </row>
    <row r="2683" spans="1:27" x14ac:dyDescent="0.55000000000000004">
      <c r="A2683" s="10">
        <v>45901</v>
      </c>
      <c r="B2683" t="s">
        <v>11</v>
      </c>
      <c r="C2683" t="s">
        <v>12</v>
      </c>
      <c r="D2683" t="s">
        <v>13</v>
      </c>
      <c r="E2683" t="s">
        <v>31</v>
      </c>
      <c r="F2683" t="s">
        <v>15</v>
      </c>
      <c r="G2683" t="s">
        <v>16</v>
      </c>
      <c r="H2683">
        <v>7.1899597213542101</v>
      </c>
      <c r="J2683">
        <f t="shared" si="416"/>
        <v>2682</v>
      </c>
      <c r="K2683" t="str">
        <f t="shared" si="410"/>
        <v>AEP TX CentralHouston LZ</v>
      </c>
      <c r="L2683" s="10">
        <f t="shared" si="417"/>
        <v>45887</v>
      </c>
      <c r="M2683" s="10">
        <f t="shared" si="418"/>
        <v>45901</v>
      </c>
      <c r="N2683" t="str">
        <f t="shared" si="411"/>
        <v>NA</v>
      </c>
      <c r="O2683" t="str">
        <f t="shared" si="412"/>
        <v>LOW</v>
      </c>
      <c r="P2683" t="str">
        <f t="shared" si="413"/>
        <v>APG&amp;E</v>
      </c>
      <c r="Q2683">
        <f t="shared" si="414"/>
        <v>12</v>
      </c>
      <c r="R2683">
        <v>0</v>
      </c>
      <c r="S2683">
        <f>200</f>
        <v>200</v>
      </c>
      <c r="T2683" s="9">
        <f t="shared" si="419"/>
        <v>71.899597213542108</v>
      </c>
      <c r="U2683">
        <f>0</f>
        <v>0</v>
      </c>
      <c r="V2683" s="9">
        <f t="shared" si="415"/>
        <v>71.899597213542108</v>
      </c>
      <c r="W2683" s="9">
        <f>0</f>
        <v>0</v>
      </c>
      <c r="X2683" s="9">
        <f>0</f>
        <v>0</v>
      </c>
      <c r="Y2683" s="9">
        <f>0</f>
        <v>0</v>
      </c>
      <c r="Z2683" s="9">
        <f>0</f>
        <v>0</v>
      </c>
      <c r="AA2683">
        <f>10</f>
        <v>10</v>
      </c>
    </row>
    <row r="2684" spans="1:27" x14ac:dyDescent="0.55000000000000004">
      <c r="A2684" s="10">
        <v>45901</v>
      </c>
      <c r="B2684" t="s">
        <v>11</v>
      </c>
      <c r="C2684" t="s">
        <v>12</v>
      </c>
      <c r="D2684" t="s">
        <v>13</v>
      </c>
      <c r="E2684" t="s">
        <v>31</v>
      </c>
      <c r="F2684" t="s">
        <v>17</v>
      </c>
      <c r="G2684" t="s">
        <v>16</v>
      </c>
      <c r="H2684">
        <v>7.3265938749353801</v>
      </c>
      <c r="J2684">
        <f t="shared" si="416"/>
        <v>2683</v>
      </c>
      <c r="K2684" t="str">
        <f t="shared" si="410"/>
        <v>AEP TX CentralHouston LZ</v>
      </c>
      <c r="L2684" s="10">
        <f t="shared" si="417"/>
        <v>45887</v>
      </c>
      <c r="M2684" s="10">
        <f t="shared" si="418"/>
        <v>45901</v>
      </c>
      <c r="N2684" t="str">
        <f t="shared" si="411"/>
        <v>NA</v>
      </c>
      <c r="O2684" t="str">
        <f t="shared" si="412"/>
        <v>LOW</v>
      </c>
      <c r="P2684" t="str">
        <f t="shared" si="413"/>
        <v>APG&amp;E</v>
      </c>
      <c r="Q2684">
        <f t="shared" si="414"/>
        <v>24</v>
      </c>
      <c r="R2684">
        <v>0</v>
      </c>
      <c r="S2684">
        <f>200</f>
        <v>200</v>
      </c>
      <c r="T2684" s="9">
        <f t="shared" si="419"/>
        <v>73.265938749353808</v>
      </c>
      <c r="U2684">
        <f>0</f>
        <v>0</v>
      </c>
      <c r="V2684" s="9">
        <f t="shared" si="415"/>
        <v>73.265938749353808</v>
      </c>
      <c r="W2684" s="9">
        <f>0</f>
        <v>0</v>
      </c>
      <c r="X2684" s="9">
        <f>0</f>
        <v>0</v>
      </c>
      <c r="Y2684" s="9">
        <f>0</f>
        <v>0</v>
      </c>
      <c r="Z2684" s="9">
        <f>0</f>
        <v>0</v>
      </c>
      <c r="AA2684">
        <f>10</f>
        <v>10</v>
      </c>
    </row>
    <row r="2685" spans="1:27" x14ac:dyDescent="0.55000000000000004">
      <c r="A2685" s="10">
        <v>45901</v>
      </c>
      <c r="B2685" t="s">
        <v>11</v>
      </c>
      <c r="C2685" t="s">
        <v>12</v>
      </c>
      <c r="D2685" t="s">
        <v>13</v>
      </c>
      <c r="E2685" t="s">
        <v>31</v>
      </c>
      <c r="F2685" t="s">
        <v>18</v>
      </c>
      <c r="G2685" t="s">
        <v>16</v>
      </c>
      <c r="H2685">
        <v>7.3227954158995203</v>
      </c>
      <c r="J2685">
        <f t="shared" si="416"/>
        <v>2684</v>
      </c>
      <c r="K2685" t="str">
        <f t="shared" si="410"/>
        <v>AEP TX CentralHouston LZ</v>
      </c>
      <c r="L2685" s="10">
        <f t="shared" si="417"/>
        <v>45887</v>
      </c>
      <c r="M2685" s="10">
        <f t="shared" si="418"/>
        <v>45901</v>
      </c>
      <c r="N2685" t="str">
        <f t="shared" si="411"/>
        <v>NA</v>
      </c>
      <c r="O2685" t="str">
        <f t="shared" si="412"/>
        <v>LOW</v>
      </c>
      <c r="P2685" t="str">
        <f t="shared" si="413"/>
        <v>APG&amp;E</v>
      </c>
      <c r="Q2685">
        <f t="shared" si="414"/>
        <v>36</v>
      </c>
      <c r="R2685">
        <v>0</v>
      </c>
      <c r="S2685">
        <f>200</f>
        <v>200</v>
      </c>
      <c r="T2685" s="9">
        <f t="shared" si="419"/>
        <v>73.227954158995203</v>
      </c>
      <c r="U2685">
        <f>0</f>
        <v>0</v>
      </c>
      <c r="V2685" s="9">
        <f t="shared" si="415"/>
        <v>73.227954158995203</v>
      </c>
      <c r="W2685" s="9">
        <f>0</f>
        <v>0</v>
      </c>
      <c r="X2685" s="9">
        <f>0</f>
        <v>0</v>
      </c>
      <c r="Y2685" s="9">
        <f>0</f>
        <v>0</v>
      </c>
      <c r="Z2685" s="9">
        <f>0</f>
        <v>0</v>
      </c>
      <c r="AA2685">
        <f>10</f>
        <v>10</v>
      </c>
    </row>
    <row r="2686" spans="1:27" x14ac:dyDescent="0.55000000000000004">
      <c r="A2686" s="10">
        <v>45901</v>
      </c>
      <c r="B2686" t="s">
        <v>11</v>
      </c>
      <c r="C2686" t="s">
        <v>12</v>
      </c>
      <c r="D2686" t="s">
        <v>13</v>
      </c>
      <c r="E2686" t="s">
        <v>31</v>
      </c>
      <c r="F2686" t="s">
        <v>29</v>
      </c>
      <c r="G2686" t="s">
        <v>16</v>
      </c>
      <c r="H2686">
        <v>7.3845338243705401</v>
      </c>
      <c r="J2686">
        <f t="shared" si="416"/>
        <v>2685</v>
      </c>
      <c r="K2686" t="str">
        <f t="shared" si="410"/>
        <v>AEP TX CentralHouston LZ</v>
      </c>
      <c r="L2686" s="10">
        <f t="shared" si="417"/>
        <v>45887</v>
      </c>
      <c r="M2686" s="10">
        <f t="shared" si="418"/>
        <v>45901</v>
      </c>
      <c r="N2686" t="str">
        <f t="shared" si="411"/>
        <v>NA</v>
      </c>
      <c r="O2686" t="str">
        <f t="shared" si="412"/>
        <v>LOW</v>
      </c>
      <c r="P2686" t="str">
        <f t="shared" si="413"/>
        <v>APG&amp;E</v>
      </c>
      <c r="Q2686">
        <f t="shared" si="414"/>
        <v>48</v>
      </c>
      <c r="R2686">
        <v>0</v>
      </c>
      <c r="S2686">
        <f>200</f>
        <v>200</v>
      </c>
      <c r="T2686" s="9">
        <f t="shared" si="419"/>
        <v>73.845338243705399</v>
      </c>
      <c r="U2686">
        <f>0</f>
        <v>0</v>
      </c>
      <c r="V2686" s="9">
        <f t="shared" si="415"/>
        <v>73.845338243705399</v>
      </c>
      <c r="W2686" s="9">
        <f>0</f>
        <v>0</v>
      </c>
      <c r="X2686" s="9">
        <f>0</f>
        <v>0</v>
      </c>
      <c r="Y2686" s="9">
        <f>0</f>
        <v>0</v>
      </c>
      <c r="Z2686" s="9">
        <f>0</f>
        <v>0</v>
      </c>
      <c r="AA2686">
        <f>10</f>
        <v>10</v>
      </c>
    </row>
    <row r="2687" spans="1:27" x14ac:dyDescent="0.55000000000000004">
      <c r="A2687" s="10">
        <v>45901</v>
      </c>
      <c r="B2687" t="s">
        <v>11</v>
      </c>
      <c r="C2687" t="s">
        <v>12</v>
      </c>
      <c r="D2687" t="s">
        <v>13</v>
      </c>
      <c r="E2687" t="s">
        <v>31</v>
      </c>
      <c r="F2687" t="s">
        <v>30</v>
      </c>
      <c r="G2687" t="s">
        <v>16</v>
      </c>
      <c r="H2687">
        <v>7.4083474493943102</v>
      </c>
      <c r="J2687">
        <f t="shared" si="416"/>
        <v>2686</v>
      </c>
      <c r="K2687" t="str">
        <f t="shared" si="410"/>
        <v>AEP TX CentralHouston LZ</v>
      </c>
      <c r="L2687" s="10">
        <f t="shared" si="417"/>
        <v>45887</v>
      </c>
      <c r="M2687" s="10">
        <f t="shared" si="418"/>
        <v>45901</v>
      </c>
      <c r="N2687" t="str">
        <f t="shared" si="411"/>
        <v>NA</v>
      </c>
      <c r="O2687" t="str">
        <f t="shared" si="412"/>
        <v>LOW</v>
      </c>
      <c r="P2687" t="str">
        <f t="shared" si="413"/>
        <v>APG&amp;E</v>
      </c>
      <c r="Q2687">
        <f t="shared" si="414"/>
        <v>60</v>
      </c>
      <c r="R2687">
        <v>0</v>
      </c>
      <c r="S2687">
        <f>200</f>
        <v>200</v>
      </c>
      <c r="T2687" s="9">
        <f t="shared" si="419"/>
        <v>74.0834744939431</v>
      </c>
      <c r="U2687">
        <f>0</f>
        <v>0</v>
      </c>
      <c r="V2687" s="9">
        <f t="shared" si="415"/>
        <v>74.0834744939431</v>
      </c>
      <c r="W2687" s="9">
        <f>0</f>
        <v>0</v>
      </c>
      <c r="X2687" s="9">
        <f>0</f>
        <v>0</v>
      </c>
      <c r="Y2687" s="9">
        <f>0</f>
        <v>0</v>
      </c>
      <c r="Z2687" s="9">
        <f>0</f>
        <v>0</v>
      </c>
      <c r="AA2687">
        <f>10</f>
        <v>10</v>
      </c>
    </row>
    <row r="2688" spans="1:27" x14ac:dyDescent="0.55000000000000004">
      <c r="A2688" s="10">
        <v>45931</v>
      </c>
      <c r="B2688" t="s">
        <v>11</v>
      </c>
      <c r="C2688" t="s">
        <v>12</v>
      </c>
      <c r="D2688" t="s">
        <v>13</v>
      </c>
      <c r="E2688" t="s">
        <v>31</v>
      </c>
      <c r="F2688" t="s">
        <v>15</v>
      </c>
      <c r="G2688" t="s">
        <v>16</v>
      </c>
      <c r="H2688">
        <v>7.3128877195733599</v>
      </c>
      <c r="J2688">
        <f t="shared" si="416"/>
        <v>2687</v>
      </c>
      <c r="K2688" t="str">
        <f t="shared" si="410"/>
        <v>AEP TX CentralHouston LZ</v>
      </c>
      <c r="L2688" s="10">
        <f t="shared" si="417"/>
        <v>45887</v>
      </c>
      <c r="M2688" s="10">
        <f t="shared" si="418"/>
        <v>45931</v>
      </c>
      <c r="N2688" t="str">
        <f t="shared" si="411"/>
        <v>NA</v>
      </c>
      <c r="O2688" t="str">
        <f t="shared" si="412"/>
        <v>LOW</v>
      </c>
      <c r="P2688" t="str">
        <f t="shared" si="413"/>
        <v>APG&amp;E</v>
      </c>
      <c r="Q2688">
        <f t="shared" si="414"/>
        <v>12</v>
      </c>
      <c r="R2688">
        <v>0</v>
      </c>
      <c r="S2688">
        <f>200</f>
        <v>200</v>
      </c>
      <c r="T2688" s="9">
        <f t="shared" si="419"/>
        <v>73.128877195733594</v>
      </c>
      <c r="U2688">
        <f>0</f>
        <v>0</v>
      </c>
      <c r="V2688" s="9">
        <f t="shared" si="415"/>
        <v>73.128877195733594</v>
      </c>
      <c r="W2688" s="9">
        <f>0</f>
        <v>0</v>
      </c>
      <c r="X2688" s="9">
        <f>0</f>
        <v>0</v>
      </c>
      <c r="Y2688" s="9">
        <f>0</f>
        <v>0</v>
      </c>
      <c r="Z2688" s="9">
        <f>0</f>
        <v>0</v>
      </c>
      <c r="AA2688">
        <f>10</f>
        <v>10</v>
      </c>
    </row>
    <row r="2689" spans="1:27" x14ac:dyDescent="0.55000000000000004">
      <c r="A2689" s="10">
        <v>45931</v>
      </c>
      <c r="B2689" t="s">
        <v>11</v>
      </c>
      <c r="C2689" t="s">
        <v>12</v>
      </c>
      <c r="D2689" t="s">
        <v>13</v>
      </c>
      <c r="E2689" t="s">
        <v>31</v>
      </c>
      <c r="F2689" t="s">
        <v>17</v>
      </c>
      <c r="G2689" t="s">
        <v>16</v>
      </c>
      <c r="H2689">
        <v>7.3898863726270303</v>
      </c>
      <c r="J2689">
        <f t="shared" si="416"/>
        <v>2688</v>
      </c>
      <c r="K2689" t="str">
        <f t="shared" si="410"/>
        <v>AEP TX CentralHouston LZ</v>
      </c>
      <c r="L2689" s="10">
        <f t="shared" si="417"/>
        <v>45887</v>
      </c>
      <c r="M2689" s="10">
        <f t="shared" si="418"/>
        <v>45931</v>
      </c>
      <c r="N2689" t="str">
        <f t="shared" si="411"/>
        <v>NA</v>
      </c>
      <c r="O2689" t="str">
        <f t="shared" si="412"/>
        <v>LOW</v>
      </c>
      <c r="P2689" t="str">
        <f t="shared" si="413"/>
        <v>APG&amp;E</v>
      </c>
      <c r="Q2689">
        <f t="shared" si="414"/>
        <v>24</v>
      </c>
      <c r="R2689">
        <v>0</v>
      </c>
      <c r="S2689">
        <f>200</f>
        <v>200</v>
      </c>
      <c r="T2689" s="9">
        <f t="shared" si="419"/>
        <v>73.898863726270307</v>
      </c>
      <c r="U2689">
        <f>0</f>
        <v>0</v>
      </c>
      <c r="V2689" s="9">
        <f t="shared" si="415"/>
        <v>73.898863726270307</v>
      </c>
      <c r="W2689" s="9">
        <f>0</f>
        <v>0</v>
      </c>
      <c r="X2689" s="9">
        <f>0</f>
        <v>0</v>
      </c>
      <c r="Y2689" s="9">
        <f>0</f>
        <v>0</v>
      </c>
      <c r="Z2689" s="9">
        <f>0</f>
        <v>0</v>
      </c>
      <c r="AA2689">
        <f>10</f>
        <v>10</v>
      </c>
    </row>
    <row r="2690" spans="1:27" x14ac:dyDescent="0.55000000000000004">
      <c r="A2690" s="10">
        <v>45931</v>
      </c>
      <c r="B2690" t="s">
        <v>11</v>
      </c>
      <c r="C2690" t="s">
        <v>12</v>
      </c>
      <c r="D2690" t="s">
        <v>13</v>
      </c>
      <c r="E2690" t="s">
        <v>31</v>
      </c>
      <c r="F2690" t="s">
        <v>18</v>
      </c>
      <c r="G2690" t="s">
        <v>16</v>
      </c>
      <c r="H2690">
        <v>7.3579542345791404</v>
      </c>
      <c r="J2690">
        <f t="shared" si="416"/>
        <v>2689</v>
      </c>
      <c r="K2690" t="str">
        <f t="shared" ref="K2690:K2753" si="420">CONCATENATE(C2690,D2690)</f>
        <v>AEP TX CentralHouston LZ</v>
      </c>
      <c r="L2690" s="10">
        <f t="shared" si="417"/>
        <v>45887</v>
      </c>
      <c r="M2690" s="10">
        <f t="shared" si="418"/>
        <v>45931</v>
      </c>
      <c r="N2690" t="str">
        <f t="shared" ref="N2690:N2753" si="421">IF(K2690="CenterpointHouston LZ","COAST",IF(K2690="OncorNorth LZ","NORTH",IF(K2690="AEP TX CENTRALSouth LZ","SOUTH",IF(K2690="AEP TX CentralWest LZ","WEST",IF(K2690="TNMPHouston LZ","TNMP","NA")))))</f>
        <v>NA</v>
      </c>
      <c r="O2690" t="str">
        <f t="shared" ref="O2690:O2753" si="422">IF(E2690="LO","LOW",IF(E2690="MED","MED",IF(E2690="HI","HIGH","NA")))</f>
        <v>LOW</v>
      </c>
      <c r="P2690" t="str">
        <f t="shared" ref="P2690:P2753" si="423">IF(G2690="Fixed Price","APG&amp;E","NA")</f>
        <v>APG&amp;E</v>
      </c>
      <c r="Q2690">
        <f t="shared" ref="Q2690:Q2753" si="424">IF(F2690="12 Months",12,IF(F2690="24 Months",24,IF(F2690="36 Months",36,IF(F2690="48 Months",48,IF(F2690="60 Months",60,0)))))</f>
        <v>36</v>
      </c>
      <c r="R2690">
        <v>0</v>
      </c>
      <c r="S2690">
        <f>200</f>
        <v>200</v>
      </c>
      <c r="T2690" s="9">
        <f t="shared" si="419"/>
        <v>73.57954234579141</v>
      </c>
      <c r="U2690">
        <f>0</f>
        <v>0</v>
      </c>
      <c r="V2690" s="9">
        <f t="shared" ref="V2690:V2753" si="425">T2690+U2690</f>
        <v>73.57954234579141</v>
      </c>
      <c r="W2690" s="9">
        <f>0</f>
        <v>0</v>
      </c>
      <c r="X2690" s="9">
        <f>0</f>
        <v>0</v>
      </c>
      <c r="Y2690" s="9">
        <f>0</f>
        <v>0</v>
      </c>
      <c r="Z2690" s="9">
        <f>0</f>
        <v>0</v>
      </c>
      <c r="AA2690">
        <f>10</f>
        <v>10</v>
      </c>
    </row>
    <row r="2691" spans="1:27" x14ac:dyDescent="0.55000000000000004">
      <c r="A2691" s="10">
        <v>45931</v>
      </c>
      <c r="B2691" t="s">
        <v>11</v>
      </c>
      <c r="C2691" t="s">
        <v>12</v>
      </c>
      <c r="D2691" t="s">
        <v>13</v>
      </c>
      <c r="E2691" t="s">
        <v>31</v>
      </c>
      <c r="F2691" t="s">
        <v>29</v>
      </c>
      <c r="G2691" t="s">
        <v>16</v>
      </c>
      <c r="H2691">
        <v>7.4087104782770501</v>
      </c>
      <c r="J2691">
        <f t="shared" ref="J2691:J2754" si="426">J2690+1</f>
        <v>2690</v>
      </c>
      <c r="K2691" t="str">
        <f t="shared" si="420"/>
        <v>AEP TX CentralHouston LZ</v>
      </c>
      <c r="L2691" s="10">
        <f t="shared" ref="L2691:L2754" si="427">DATE(2025,8,18)</f>
        <v>45887</v>
      </c>
      <c r="M2691" s="10">
        <f t="shared" ref="M2691:M2754" si="428">A2691</f>
        <v>45931</v>
      </c>
      <c r="N2691" t="str">
        <f t="shared" si="421"/>
        <v>NA</v>
      </c>
      <c r="O2691" t="str">
        <f t="shared" si="422"/>
        <v>LOW</v>
      </c>
      <c r="P2691" t="str">
        <f t="shared" si="423"/>
        <v>APG&amp;E</v>
      </c>
      <c r="Q2691">
        <f t="shared" si="424"/>
        <v>48</v>
      </c>
      <c r="R2691">
        <v>0</v>
      </c>
      <c r="S2691">
        <f>200</f>
        <v>200</v>
      </c>
      <c r="T2691" s="9">
        <f t="shared" ref="T2691:T2754" si="429">IF(N2691="",0,H2691*10)</f>
        <v>74.087104782770496</v>
      </c>
      <c r="U2691">
        <f>0</f>
        <v>0</v>
      </c>
      <c r="V2691" s="9">
        <f t="shared" si="425"/>
        <v>74.087104782770496</v>
      </c>
      <c r="W2691" s="9">
        <f>0</f>
        <v>0</v>
      </c>
      <c r="X2691" s="9">
        <f>0</f>
        <v>0</v>
      </c>
      <c r="Y2691" s="9">
        <f>0</f>
        <v>0</v>
      </c>
      <c r="Z2691" s="9">
        <f>0</f>
        <v>0</v>
      </c>
      <c r="AA2691">
        <f>10</f>
        <v>10</v>
      </c>
    </row>
    <row r="2692" spans="1:27" x14ac:dyDescent="0.55000000000000004">
      <c r="A2692" s="10">
        <v>45931</v>
      </c>
      <c r="B2692" t="s">
        <v>11</v>
      </c>
      <c r="C2692" t="s">
        <v>12</v>
      </c>
      <c r="D2692" t="s">
        <v>13</v>
      </c>
      <c r="E2692" t="s">
        <v>31</v>
      </c>
      <c r="F2692" t="s">
        <v>30</v>
      </c>
      <c r="G2692" t="s">
        <v>16</v>
      </c>
      <c r="H2692">
        <v>7.43087103540896</v>
      </c>
      <c r="J2692">
        <f t="shared" si="426"/>
        <v>2691</v>
      </c>
      <c r="K2692" t="str">
        <f t="shared" si="420"/>
        <v>AEP TX CentralHouston LZ</v>
      </c>
      <c r="L2692" s="10">
        <f t="shared" si="427"/>
        <v>45887</v>
      </c>
      <c r="M2692" s="10">
        <f t="shared" si="428"/>
        <v>45931</v>
      </c>
      <c r="N2692" t="str">
        <f t="shared" si="421"/>
        <v>NA</v>
      </c>
      <c r="O2692" t="str">
        <f t="shared" si="422"/>
        <v>LOW</v>
      </c>
      <c r="P2692" t="str">
        <f t="shared" si="423"/>
        <v>APG&amp;E</v>
      </c>
      <c r="Q2692">
        <f t="shared" si="424"/>
        <v>60</v>
      </c>
      <c r="R2692">
        <v>0</v>
      </c>
      <c r="S2692">
        <f>200</f>
        <v>200</v>
      </c>
      <c r="T2692" s="9">
        <f t="shared" si="429"/>
        <v>74.308710354089598</v>
      </c>
      <c r="U2692">
        <f>0</f>
        <v>0</v>
      </c>
      <c r="V2692" s="9">
        <f t="shared" si="425"/>
        <v>74.308710354089598</v>
      </c>
      <c r="W2692" s="9">
        <f>0</f>
        <v>0</v>
      </c>
      <c r="X2692" s="9">
        <f>0</f>
        <v>0</v>
      </c>
      <c r="Y2692" s="9">
        <f>0</f>
        <v>0</v>
      </c>
      <c r="Z2692" s="9">
        <f>0</f>
        <v>0</v>
      </c>
      <c r="AA2692">
        <f>10</f>
        <v>10</v>
      </c>
    </row>
    <row r="2693" spans="1:27" x14ac:dyDescent="0.55000000000000004">
      <c r="A2693" s="10">
        <v>45962</v>
      </c>
      <c r="B2693" t="s">
        <v>11</v>
      </c>
      <c r="C2693" t="s">
        <v>12</v>
      </c>
      <c r="D2693" t="s">
        <v>13</v>
      </c>
      <c r="E2693" t="s">
        <v>31</v>
      </c>
      <c r="F2693" t="s">
        <v>15</v>
      </c>
      <c r="G2693" t="s">
        <v>16</v>
      </c>
      <c r="H2693">
        <v>7.3533243479196599</v>
      </c>
      <c r="J2693">
        <f t="shared" si="426"/>
        <v>2692</v>
      </c>
      <c r="K2693" t="str">
        <f t="shared" si="420"/>
        <v>AEP TX CentralHouston LZ</v>
      </c>
      <c r="L2693" s="10">
        <f t="shared" si="427"/>
        <v>45887</v>
      </c>
      <c r="M2693" s="10">
        <f t="shared" si="428"/>
        <v>45962</v>
      </c>
      <c r="N2693" t="str">
        <f t="shared" si="421"/>
        <v>NA</v>
      </c>
      <c r="O2693" t="str">
        <f t="shared" si="422"/>
        <v>LOW</v>
      </c>
      <c r="P2693" t="str">
        <f t="shared" si="423"/>
        <v>APG&amp;E</v>
      </c>
      <c r="Q2693">
        <f t="shared" si="424"/>
        <v>12</v>
      </c>
      <c r="R2693">
        <v>0</v>
      </c>
      <c r="S2693">
        <f>200</f>
        <v>200</v>
      </c>
      <c r="T2693" s="9">
        <f t="shared" si="429"/>
        <v>73.533243479196599</v>
      </c>
      <c r="U2693">
        <f>0</f>
        <v>0</v>
      </c>
      <c r="V2693" s="9">
        <f t="shared" si="425"/>
        <v>73.533243479196599</v>
      </c>
      <c r="W2693" s="9">
        <f>0</f>
        <v>0</v>
      </c>
      <c r="X2693" s="9">
        <f>0</f>
        <v>0</v>
      </c>
      <c r="Y2693" s="9">
        <f>0</f>
        <v>0</v>
      </c>
      <c r="Z2693" s="9">
        <f>0</f>
        <v>0</v>
      </c>
      <c r="AA2693">
        <f>10</f>
        <v>10</v>
      </c>
    </row>
    <row r="2694" spans="1:27" x14ac:dyDescent="0.55000000000000004">
      <c r="A2694" s="10">
        <v>45962</v>
      </c>
      <c r="B2694" t="s">
        <v>11</v>
      </c>
      <c r="C2694" t="s">
        <v>12</v>
      </c>
      <c r="D2694" t="s">
        <v>13</v>
      </c>
      <c r="E2694" t="s">
        <v>31</v>
      </c>
      <c r="F2694" t="s">
        <v>17</v>
      </c>
      <c r="G2694" t="s">
        <v>16</v>
      </c>
      <c r="H2694">
        <v>7.4027052503241002</v>
      </c>
      <c r="J2694">
        <f t="shared" si="426"/>
        <v>2693</v>
      </c>
      <c r="K2694" t="str">
        <f t="shared" si="420"/>
        <v>AEP TX CentralHouston LZ</v>
      </c>
      <c r="L2694" s="10">
        <f t="shared" si="427"/>
        <v>45887</v>
      </c>
      <c r="M2694" s="10">
        <f t="shared" si="428"/>
        <v>45962</v>
      </c>
      <c r="N2694" t="str">
        <f t="shared" si="421"/>
        <v>NA</v>
      </c>
      <c r="O2694" t="str">
        <f t="shared" si="422"/>
        <v>LOW</v>
      </c>
      <c r="P2694" t="str">
        <f t="shared" si="423"/>
        <v>APG&amp;E</v>
      </c>
      <c r="Q2694">
        <f t="shared" si="424"/>
        <v>24</v>
      </c>
      <c r="R2694">
        <v>0</v>
      </c>
      <c r="S2694">
        <f>200</f>
        <v>200</v>
      </c>
      <c r="T2694" s="9">
        <f t="shared" si="429"/>
        <v>74.027052503241009</v>
      </c>
      <c r="U2694">
        <f>0</f>
        <v>0</v>
      </c>
      <c r="V2694" s="9">
        <f t="shared" si="425"/>
        <v>74.027052503241009</v>
      </c>
      <c r="W2694" s="9">
        <f>0</f>
        <v>0</v>
      </c>
      <c r="X2694" s="9">
        <f>0</f>
        <v>0</v>
      </c>
      <c r="Y2694" s="9">
        <f>0</f>
        <v>0</v>
      </c>
      <c r="Z2694" s="9">
        <f>0</f>
        <v>0</v>
      </c>
      <c r="AA2694">
        <f>10</f>
        <v>10</v>
      </c>
    </row>
    <row r="2695" spans="1:27" x14ac:dyDescent="0.55000000000000004">
      <c r="A2695" s="10">
        <v>45962</v>
      </c>
      <c r="B2695" t="s">
        <v>11</v>
      </c>
      <c r="C2695" t="s">
        <v>12</v>
      </c>
      <c r="D2695" t="s">
        <v>13</v>
      </c>
      <c r="E2695" t="s">
        <v>31</v>
      </c>
      <c r="F2695" t="s">
        <v>18</v>
      </c>
      <c r="G2695" t="s">
        <v>16</v>
      </c>
      <c r="H2695">
        <v>7.3689945796338403</v>
      </c>
      <c r="J2695">
        <f t="shared" si="426"/>
        <v>2694</v>
      </c>
      <c r="K2695" t="str">
        <f t="shared" si="420"/>
        <v>AEP TX CentralHouston LZ</v>
      </c>
      <c r="L2695" s="10">
        <f t="shared" si="427"/>
        <v>45887</v>
      </c>
      <c r="M2695" s="10">
        <f t="shared" si="428"/>
        <v>45962</v>
      </c>
      <c r="N2695" t="str">
        <f t="shared" si="421"/>
        <v>NA</v>
      </c>
      <c r="O2695" t="str">
        <f t="shared" si="422"/>
        <v>LOW</v>
      </c>
      <c r="P2695" t="str">
        <f t="shared" si="423"/>
        <v>APG&amp;E</v>
      </c>
      <c r="Q2695">
        <f t="shared" si="424"/>
        <v>36</v>
      </c>
      <c r="R2695">
        <v>0</v>
      </c>
      <c r="S2695">
        <f>200</f>
        <v>200</v>
      </c>
      <c r="T2695" s="9">
        <f t="shared" si="429"/>
        <v>73.689945796338407</v>
      </c>
      <c r="U2695">
        <f>0</f>
        <v>0</v>
      </c>
      <c r="V2695" s="9">
        <f t="shared" si="425"/>
        <v>73.689945796338407</v>
      </c>
      <c r="W2695" s="9">
        <f>0</f>
        <v>0</v>
      </c>
      <c r="X2695" s="9">
        <f>0</f>
        <v>0</v>
      </c>
      <c r="Y2695" s="9">
        <f>0</f>
        <v>0</v>
      </c>
      <c r="Z2695" s="9">
        <f>0</f>
        <v>0</v>
      </c>
      <c r="AA2695">
        <f>10</f>
        <v>10</v>
      </c>
    </row>
    <row r="2696" spans="1:27" x14ac:dyDescent="0.55000000000000004">
      <c r="A2696" s="10">
        <v>45962</v>
      </c>
      <c r="B2696" t="s">
        <v>11</v>
      </c>
      <c r="C2696" t="s">
        <v>12</v>
      </c>
      <c r="D2696" t="s">
        <v>13</v>
      </c>
      <c r="E2696" t="s">
        <v>31</v>
      </c>
      <c r="F2696" t="s">
        <v>29</v>
      </c>
      <c r="G2696" t="s">
        <v>16</v>
      </c>
      <c r="H2696">
        <v>7.4145715281543696</v>
      </c>
      <c r="J2696">
        <f t="shared" si="426"/>
        <v>2695</v>
      </c>
      <c r="K2696" t="str">
        <f t="shared" si="420"/>
        <v>AEP TX CentralHouston LZ</v>
      </c>
      <c r="L2696" s="10">
        <f t="shared" si="427"/>
        <v>45887</v>
      </c>
      <c r="M2696" s="10">
        <f t="shared" si="428"/>
        <v>45962</v>
      </c>
      <c r="N2696" t="str">
        <f t="shared" si="421"/>
        <v>NA</v>
      </c>
      <c r="O2696" t="str">
        <f t="shared" si="422"/>
        <v>LOW</v>
      </c>
      <c r="P2696" t="str">
        <f t="shared" si="423"/>
        <v>APG&amp;E</v>
      </c>
      <c r="Q2696">
        <f t="shared" si="424"/>
        <v>48</v>
      </c>
      <c r="R2696">
        <v>0</v>
      </c>
      <c r="S2696">
        <f>200</f>
        <v>200</v>
      </c>
      <c r="T2696" s="9">
        <f t="shared" si="429"/>
        <v>74.145715281543701</v>
      </c>
      <c r="U2696">
        <f>0</f>
        <v>0</v>
      </c>
      <c r="V2696" s="9">
        <f t="shared" si="425"/>
        <v>74.145715281543701</v>
      </c>
      <c r="W2696" s="9">
        <f>0</f>
        <v>0</v>
      </c>
      <c r="X2696" s="9">
        <f>0</f>
        <v>0</v>
      </c>
      <c r="Y2696" s="9">
        <f>0</f>
        <v>0</v>
      </c>
      <c r="Z2696" s="9">
        <f>0</f>
        <v>0</v>
      </c>
      <c r="AA2696">
        <f>10</f>
        <v>10</v>
      </c>
    </row>
    <row r="2697" spans="1:27" x14ac:dyDescent="0.55000000000000004">
      <c r="A2697" s="10">
        <v>45962</v>
      </c>
      <c r="B2697" t="s">
        <v>11</v>
      </c>
      <c r="C2697" t="s">
        <v>12</v>
      </c>
      <c r="D2697" t="s">
        <v>13</v>
      </c>
      <c r="E2697" t="s">
        <v>31</v>
      </c>
      <c r="F2697" t="s">
        <v>30</v>
      </c>
      <c r="G2697" t="s">
        <v>16</v>
      </c>
      <c r="H2697">
        <v>7.4400522955398598</v>
      </c>
      <c r="J2697">
        <f t="shared" si="426"/>
        <v>2696</v>
      </c>
      <c r="K2697" t="str">
        <f t="shared" si="420"/>
        <v>AEP TX CentralHouston LZ</v>
      </c>
      <c r="L2697" s="10">
        <f t="shared" si="427"/>
        <v>45887</v>
      </c>
      <c r="M2697" s="10">
        <f t="shared" si="428"/>
        <v>45962</v>
      </c>
      <c r="N2697" t="str">
        <f t="shared" si="421"/>
        <v>NA</v>
      </c>
      <c r="O2697" t="str">
        <f t="shared" si="422"/>
        <v>LOW</v>
      </c>
      <c r="P2697" t="str">
        <f t="shared" si="423"/>
        <v>APG&amp;E</v>
      </c>
      <c r="Q2697">
        <f t="shared" si="424"/>
        <v>60</v>
      </c>
      <c r="R2697">
        <v>0</v>
      </c>
      <c r="S2697">
        <f>200</f>
        <v>200</v>
      </c>
      <c r="T2697" s="9">
        <f t="shared" si="429"/>
        <v>74.4005229553986</v>
      </c>
      <c r="U2697">
        <f>0</f>
        <v>0</v>
      </c>
      <c r="V2697" s="9">
        <f t="shared" si="425"/>
        <v>74.4005229553986</v>
      </c>
      <c r="W2697" s="9">
        <f>0</f>
        <v>0</v>
      </c>
      <c r="X2697" s="9">
        <f>0</f>
        <v>0</v>
      </c>
      <c r="Y2697" s="9">
        <f>0</f>
        <v>0</v>
      </c>
      <c r="Z2697" s="9">
        <f>0</f>
        <v>0</v>
      </c>
      <c r="AA2697">
        <f>10</f>
        <v>10</v>
      </c>
    </row>
    <row r="2698" spans="1:27" x14ac:dyDescent="0.55000000000000004">
      <c r="A2698" s="10">
        <v>45992</v>
      </c>
      <c r="B2698" t="s">
        <v>11</v>
      </c>
      <c r="C2698" t="s">
        <v>12</v>
      </c>
      <c r="D2698" t="s">
        <v>13</v>
      </c>
      <c r="E2698" t="s">
        <v>31</v>
      </c>
      <c r="F2698" t="s">
        <v>15</v>
      </c>
      <c r="G2698" t="s">
        <v>16</v>
      </c>
      <c r="H2698">
        <v>7.3803266146000697</v>
      </c>
      <c r="J2698">
        <f t="shared" si="426"/>
        <v>2697</v>
      </c>
      <c r="K2698" t="str">
        <f t="shared" si="420"/>
        <v>AEP TX CentralHouston LZ</v>
      </c>
      <c r="L2698" s="10">
        <f t="shared" si="427"/>
        <v>45887</v>
      </c>
      <c r="M2698" s="10">
        <f t="shared" si="428"/>
        <v>45992</v>
      </c>
      <c r="N2698" t="str">
        <f t="shared" si="421"/>
        <v>NA</v>
      </c>
      <c r="O2698" t="str">
        <f t="shared" si="422"/>
        <v>LOW</v>
      </c>
      <c r="P2698" t="str">
        <f t="shared" si="423"/>
        <v>APG&amp;E</v>
      </c>
      <c r="Q2698">
        <f t="shared" si="424"/>
        <v>12</v>
      </c>
      <c r="R2698">
        <v>0</v>
      </c>
      <c r="S2698">
        <f>200</f>
        <v>200</v>
      </c>
      <c r="T2698" s="9">
        <f t="shared" si="429"/>
        <v>73.803266146000695</v>
      </c>
      <c r="U2698">
        <f>0</f>
        <v>0</v>
      </c>
      <c r="V2698" s="9">
        <f t="shared" si="425"/>
        <v>73.803266146000695</v>
      </c>
      <c r="W2698" s="9">
        <f>0</f>
        <v>0</v>
      </c>
      <c r="X2698" s="9">
        <f>0</f>
        <v>0</v>
      </c>
      <c r="Y2698" s="9">
        <f>0</f>
        <v>0</v>
      </c>
      <c r="Z2698" s="9">
        <f>0</f>
        <v>0</v>
      </c>
      <c r="AA2698">
        <f>10</f>
        <v>10</v>
      </c>
    </row>
    <row r="2699" spans="1:27" x14ac:dyDescent="0.55000000000000004">
      <c r="A2699" s="10">
        <v>45992</v>
      </c>
      <c r="B2699" t="s">
        <v>11</v>
      </c>
      <c r="C2699" t="s">
        <v>12</v>
      </c>
      <c r="D2699" t="s">
        <v>13</v>
      </c>
      <c r="E2699" t="s">
        <v>31</v>
      </c>
      <c r="F2699" t="s">
        <v>17</v>
      </c>
      <c r="G2699" t="s">
        <v>16</v>
      </c>
      <c r="H2699">
        <v>7.4116053712119099</v>
      </c>
      <c r="J2699">
        <f t="shared" si="426"/>
        <v>2698</v>
      </c>
      <c r="K2699" t="str">
        <f t="shared" si="420"/>
        <v>AEP TX CentralHouston LZ</v>
      </c>
      <c r="L2699" s="10">
        <f t="shared" si="427"/>
        <v>45887</v>
      </c>
      <c r="M2699" s="10">
        <f t="shared" si="428"/>
        <v>45992</v>
      </c>
      <c r="N2699" t="str">
        <f t="shared" si="421"/>
        <v>NA</v>
      </c>
      <c r="O2699" t="str">
        <f t="shared" si="422"/>
        <v>LOW</v>
      </c>
      <c r="P2699" t="str">
        <f t="shared" si="423"/>
        <v>APG&amp;E</v>
      </c>
      <c r="Q2699">
        <f t="shared" si="424"/>
        <v>24</v>
      </c>
      <c r="R2699">
        <v>0</v>
      </c>
      <c r="S2699">
        <f>200</f>
        <v>200</v>
      </c>
      <c r="T2699" s="9">
        <f t="shared" si="429"/>
        <v>74.116053712119097</v>
      </c>
      <c r="U2699">
        <f>0</f>
        <v>0</v>
      </c>
      <c r="V2699" s="9">
        <f t="shared" si="425"/>
        <v>74.116053712119097</v>
      </c>
      <c r="W2699" s="9">
        <f>0</f>
        <v>0</v>
      </c>
      <c r="X2699" s="9">
        <f>0</f>
        <v>0</v>
      </c>
      <c r="Y2699" s="9">
        <f>0</f>
        <v>0</v>
      </c>
      <c r="Z2699" s="9">
        <f>0</f>
        <v>0</v>
      </c>
      <c r="AA2699">
        <f>10</f>
        <v>10</v>
      </c>
    </row>
    <row r="2700" spans="1:27" x14ac:dyDescent="0.55000000000000004">
      <c r="A2700" s="10">
        <v>45992</v>
      </c>
      <c r="B2700" t="s">
        <v>11</v>
      </c>
      <c r="C2700" t="s">
        <v>12</v>
      </c>
      <c r="D2700" t="s">
        <v>13</v>
      </c>
      <c r="E2700" t="s">
        <v>31</v>
      </c>
      <c r="F2700" t="s">
        <v>18</v>
      </c>
      <c r="G2700" t="s">
        <v>16</v>
      </c>
      <c r="H2700">
        <v>7.3742812776879303</v>
      </c>
      <c r="J2700">
        <f t="shared" si="426"/>
        <v>2699</v>
      </c>
      <c r="K2700" t="str">
        <f t="shared" si="420"/>
        <v>AEP TX CentralHouston LZ</v>
      </c>
      <c r="L2700" s="10">
        <f t="shared" si="427"/>
        <v>45887</v>
      </c>
      <c r="M2700" s="10">
        <f t="shared" si="428"/>
        <v>45992</v>
      </c>
      <c r="N2700" t="str">
        <f t="shared" si="421"/>
        <v>NA</v>
      </c>
      <c r="O2700" t="str">
        <f t="shared" si="422"/>
        <v>LOW</v>
      </c>
      <c r="P2700" t="str">
        <f t="shared" si="423"/>
        <v>APG&amp;E</v>
      </c>
      <c r="Q2700">
        <f t="shared" si="424"/>
        <v>36</v>
      </c>
      <c r="R2700">
        <v>0</v>
      </c>
      <c r="S2700">
        <f>200</f>
        <v>200</v>
      </c>
      <c r="T2700" s="9">
        <f t="shared" si="429"/>
        <v>73.742812776879305</v>
      </c>
      <c r="U2700">
        <f>0</f>
        <v>0</v>
      </c>
      <c r="V2700" s="9">
        <f t="shared" si="425"/>
        <v>73.742812776879305</v>
      </c>
      <c r="W2700" s="9">
        <f>0</f>
        <v>0</v>
      </c>
      <c r="X2700" s="9">
        <f>0</f>
        <v>0</v>
      </c>
      <c r="Y2700" s="9">
        <f>0</f>
        <v>0</v>
      </c>
      <c r="Z2700" s="9">
        <f>0</f>
        <v>0</v>
      </c>
      <c r="AA2700">
        <f>10</f>
        <v>10</v>
      </c>
    </row>
    <row r="2701" spans="1:27" x14ac:dyDescent="0.55000000000000004">
      <c r="A2701" s="10">
        <v>45992</v>
      </c>
      <c r="B2701" t="s">
        <v>11</v>
      </c>
      <c r="C2701" t="s">
        <v>12</v>
      </c>
      <c r="D2701" t="s">
        <v>13</v>
      </c>
      <c r="E2701" t="s">
        <v>31</v>
      </c>
      <c r="F2701" t="s">
        <v>29</v>
      </c>
      <c r="G2701" t="s">
        <v>16</v>
      </c>
      <c r="H2701">
        <v>7.4180167487710804</v>
      </c>
      <c r="J2701">
        <f t="shared" si="426"/>
        <v>2700</v>
      </c>
      <c r="K2701" t="str">
        <f t="shared" si="420"/>
        <v>AEP TX CentralHouston LZ</v>
      </c>
      <c r="L2701" s="10">
        <f t="shared" si="427"/>
        <v>45887</v>
      </c>
      <c r="M2701" s="10">
        <f t="shared" si="428"/>
        <v>45992</v>
      </c>
      <c r="N2701" t="str">
        <f t="shared" si="421"/>
        <v>NA</v>
      </c>
      <c r="O2701" t="str">
        <f t="shared" si="422"/>
        <v>LOW</v>
      </c>
      <c r="P2701" t="str">
        <f t="shared" si="423"/>
        <v>APG&amp;E</v>
      </c>
      <c r="Q2701">
        <f t="shared" si="424"/>
        <v>48</v>
      </c>
      <c r="R2701">
        <v>0</v>
      </c>
      <c r="S2701">
        <f>200</f>
        <v>200</v>
      </c>
      <c r="T2701" s="9">
        <f t="shared" si="429"/>
        <v>74.180167487710804</v>
      </c>
      <c r="U2701">
        <f>0</f>
        <v>0</v>
      </c>
      <c r="V2701" s="9">
        <f t="shared" si="425"/>
        <v>74.180167487710804</v>
      </c>
      <c r="W2701" s="9">
        <f>0</f>
        <v>0</v>
      </c>
      <c r="X2701" s="9">
        <f>0</f>
        <v>0</v>
      </c>
      <c r="Y2701" s="9">
        <f>0</f>
        <v>0</v>
      </c>
      <c r="Z2701" s="9">
        <f>0</f>
        <v>0</v>
      </c>
      <c r="AA2701">
        <f>10</f>
        <v>10</v>
      </c>
    </row>
    <row r="2702" spans="1:27" x14ac:dyDescent="0.55000000000000004">
      <c r="A2702" s="10">
        <v>45992</v>
      </c>
      <c r="B2702" t="s">
        <v>11</v>
      </c>
      <c r="C2702" t="s">
        <v>12</v>
      </c>
      <c r="D2702" t="s">
        <v>13</v>
      </c>
      <c r="E2702" t="s">
        <v>31</v>
      </c>
      <c r="F2702" t="s">
        <v>30</v>
      </c>
      <c r="G2702" t="s">
        <v>16</v>
      </c>
      <c r="H2702">
        <v>7.44501984732422</v>
      </c>
      <c r="J2702">
        <f t="shared" si="426"/>
        <v>2701</v>
      </c>
      <c r="K2702" t="str">
        <f t="shared" si="420"/>
        <v>AEP TX CentralHouston LZ</v>
      </c>
      <c r="L2702" s="10">
        <f t="shared" si="427"/>
        <v>45887</v>
      </c>
      <c r="M2702" s="10">
        <f t="shared" si="428"/>
        <v>45992</v>
      </c>
      <c r="N2702" t="str">
        <f t="shared" si="421"/>
        <v>NA</v>
      </c>
      <c r="O2702" t="str">
        <f t="shared" si="422"/>
        <v>LOW</v>
      </c>
      <c r="P2702" t="str">
        <f t="shared" si="423"/>
        <v>APG&amp;E</v>
      </c>
      <c r="Q2702">
        <f t="shared" si="424"/>
        <v>60</v>
      </c>
      <c r="R2702">
        <v>0</v>
      </c>
      <c r="S2702">
        <f>200</f>
        <v>200</v>
      </c>
      <c r="T2702" s="9">
        <f t="shared" si="429"/>
        <v>74.450198473242196</v>
      </c>
      <c r="U2702">
        <f>0</f>
        <v>0</v>
      </c>
      <c r="V2702" s="9">
        <f t="shared" si="425"/>
        <v>74.450198473242196</v>
      </c>
      <c r="W2702" s="9">
        <f>0</f>
        <v>0</v>
      </c>
      <c r="X2702" s="9">
        <f>0</f>
        <v>0</v>
      </c>
      <c r="Y2702" s="9">
        <f>0</f>
        <v>0</v>
      </c>
      <c r="Z2702" s="9">
        <f>0</f>
        <v>0</v>
      </c>
      <c r="AA2702">
        <f>10</f>
        <v>10</v>
      </c>
    </row>
    <row r="2703" spans="1:27" x14ac:dyDescent="0.55000000000000004">
      <c r="A2703" s="10">
        <v>46023</v>
      </c>
      <c r="B2703" t="s">
        <v>11</v>
      </c>
      <c r="C2703" t="s">
        <v>12</v>
      </c>
      <c r="D2703" t="s">
        <v>13</v>
      </c>
      <c r="E2703" t="s">
        <v>31</v>
      </c>
      <c r="F2703" t="s">
        <v>15</v>
      </c>
      <c r="G2703" t="s">
        <v>16</v>
      </c>
      <c r="H2703">
        <v>7.4116738219387797</v>
      </c>
      <c r="J2703">
        <f t="shared" si="426"/>
        <v>2702</v>
      </c>
      <c r="K2703" t="str">
        <f t="shared" si="420"/>
        <v>AEP TX CentralHouston LZ</v>
      </c>
      <c r="L2703" s="10">
        <f t="shared" si="427"/>
        <v>45887</v>
      </c>
      <c r="M2703" s="10">
        <f t="shared" si="428"/>
        <v>46023</v>
      </c>
      <c r="N2703" t="str">
        <f t="shared" si="421"/>
        <v>NA</v>
      </c>
      <c r="O2703" t="str">
        <f t="shared" si="422"/>
        <v>LOW</v>
      </c>
      <c r="P2703" t="str">
        <f t="shared" si="423"/>
        <v>APG&amp;E</v>
      </c>
      <c r="Q2703">
        <f t="shared" si="424"/>
        <v>12</v>
      </c>
      <c r="R2703">
        <v>0</v>
      </c>
      <c r="S2703">
        <f>200</f>
        <v>200</v>
      </c>
      <c r="T2703" s="9">
        <f t="shared" si="429"/>
        <v>74.116738219387798</v>
      </c>
      <c r="U2703">
        <f>0</f>
        <v>0</v>
      </c>
      <c r="V2703" s="9">
        <f t="shared" si="425"/>
        <v>74.116738219387798</v>
      </c>
      <c r="W2703" s="9">
        <f>0</f>
        <v>0</v>
      </c>
      <c r="X2703" s="9">
        <f>0</f>
        <v>0</v>
      </c>
      <c r="Y2703" s="9">
        <f>0</f>
        <v>0</v>
      </c>
      <c r="Z2703" s="9">
        <f>0</f>
        <v>0</v>
      </c>
      <c r="AA2703">
        <f>10</f>
        <v>10</v>
      </c>
    </row>
    <row r="2704" spans="1:27" x14ac:dyDescent="0.55000000000000004">
      <c r="A2704" s="10">
        <v>46023</v>
      </c>
      <c r="B2704" t="s">
        <v>11</v>
      </c>
      <c r="C2704" t="s">
        <v>12</v>
      </c>
      <c r="D2704" t="s">
        <v>13</v>
      </c>
      <c r="E2704" t="s">
        <v>31</v>
      </c>
      <c r="F2704" t="s">
        <v>17</v>
      </c>
      <c r="G2704" t="s">
        <v>16</v>
      </c>
      <c r="H2704">
        <v>7.4330911916536504</v>
      </c>
      <c r="J2704">
        <f t="shared" si="426"/>
        <v>2703</v>
      </c>
      <c r="K2704" t="str">
        <f t="shared" si="420"/>
        <v>AEP TX CentralHouston LZ</v>
      </c>
      <c r="L2704" s="10">
        <f t="shared" si="427"/>
        <v>45887</v>
      </c>
      <c r="M2704" s="10">
        <f t="shared" si="428"/>
        <v>46023</v>
      </c>
      <c r="N2704" t="str">
        <f t="shared" si="421"/>
        <v>NA</v>
      </c>
      <c r="O2704" t="str">
        <f t="shared" si="422"/>
        <v>LOW</v>
      </c>
      <c r="P2704" t="str">
        <f t="shared" si="423"/>
        <v>APG&amp;E</v>
      </c>
      <c r="Q2704">
        <f t="shared" si="424"/>
        <v>24</v>
      </c>
      <c r="R2704">
        <v>0</v>
      </c>
      <c r="S2704">
        <f>200</f>
        <v>200</v>
      </c>
      <c r="T2704" s="9">
        <f t="shared" si="429"/>
        <v>74.330911916536508</v>
      </c>
      <c r="U2704">
        <f>0</f>
        <v>0</v>
      </c>
      <c r="V2704" s="9">
        <f t="shared" si="425"/>
        <v>74.330911916536508</v>
      </c>
      <c r="W2704" s="9">
        <f>0</f>
        <v>0</v>
      </c>
      <c r="X2704" s="9">
        <f>0</f>
        <v>0</v>
      </c>
      <c r="Y2704" s="9">
        <f>0</f>
        <v>0</v>
      </c>
      <c r="Z2704" s="9">
        <f>0</f>
        <v>0</v>
      </c>
      <c r="AA2704">
        <f>10</f>
        <v>10</v>
      </c>
    </row>
    <row r="2705" spans="1:27" x14ac:dyDescent="0.55000000000000004">
      <c r="A2705" s="10">
        <v>46023</v>
      </c>
      <c r="B2705" t="s">
        <v>11</v>
      </c>
      <c r="C2705" t="s">
        <v>12</v>
      </c>
      <c r="D2705" t="s">
        <v>13</v>
      </c>
      <c r="E2705" t="s">
        <v>31</v>
      </c>
      <c r="F2705" t="s">
        <v>18</v>
      </c>
      <c r="G2705" t="s">
        <v>16</v>
      </c>
      <c r="H2705">
        <v>7.3919354838862299</v>
      </c>
      <c r="J2705">
        <f t="shared" si="426"/>
        <v>2704</v>
      </c>
      <c r="K2705" t="str">
        <f t="shared" si="420"/>
        <v>AEP TX CentralHouston LZ</v>
      </c>
      <c r="L2705" s="10">
        <f t="shared" si="427"/>
        <v>45887</v>
      </c>
      <c r="M2705" s="10">
        <f t="shared" si="428"/>
        <v>46023</v>
      </c>
      <c r="N2705" t="str">
        <f t="shared" si="421"/>
        <v>NA</v>
      </c>
      <c r="O2705" t="str">
        <f t="shared" si="422"/>
        <v>LOW</v>
      </c>
      <c r="P2705" t="str">
        <f t="shared" si="423"/>
        <v>APG&amp;E</v>
      </c>
      <c r="Q2705">
        <f t="shared" si="424"/>
        <v>36</v>
      </c>
      <c r="R2705">
        <v>0</v>
      </c>
      <c r="S2705">
        <f>200</f>
        <v>200</v>
      </c>
      <c r="T2705" s="9">
        <f t="shared" si="429"/>
        <v>73.919354838862304</v>
      </c>
      <c r="U2705">
        <f>0</f>
        <v>0</v>
      </c>
      <c r="V2705" s="9">
        <f t="shared" si="425"/>
        <v>73.919354838862304</v>
      </c>
      <c r="W2705" s="9">
        <f>0</f>
        <v>0</v>
      </c>
      <c r="X2705" s="9">
        <f>0</f>
        <v>0</v>
      </c>
      <c r="Y2705" s="9">
        <f>0</f>
        <v>0</v>
      </c>
      <c r="Z2705" s="9">
        <f>0</f>
        <v>0</v>
      </c>
      <c r="AA2705">
        <f>10</f>
        <v>10</v>
      </c>
    </row>
    <row r="2706" spans="1:27" x14ac:dyDescent="0.55000000000000004">
      <c r="A2706" s="10">
        <v>46023</v>
      </c>
      <c r="B2706" t="s">
        <v>11</v>
      </c>
      <c r="C2706" t="s">
        <v>12</v>
      </c>
      <c r="D2706" t="s">
        <v>13</v>
      </c>
      <c r="E2706" t="s">
        <v>31</v>
      </c>
      <c r="F2706" t="s">
        <v>29</v>
      </c>
      <c r="G2706" t="s">
        <v>16</v>
      </c>
      <c r="H2706">
        <v>7.4299283678038401</v>
      </c>
      <c r="J2706">
        <f t="shared" si="426"/>
        <v>2705</v>
      </c>
      <c r="K2706" t="str">
        <f t="shared" si="420"/>
        <v>AEP TX CentralHouston LZ</v>
      </c>
      <c r="L2706" s="10">
        <f t="shared" si="427"/>
        <v>45887</v>
      </c>
      <c r="M2706" s="10">
        <f t="shared" si="428"/>
        <v>46023</v>
      </c>
      <c r="N2706" t="str">
        <f t="shared" si="421"/>
        <v>NA</v>
      </c>
      <c r="O2706" t="str">
        <f t="shared" si="422"/>
        <v>LOW</v>
      </c>
      <c r="P2706" t="str">
        <f t="shared" si="423"/>
        <v>APG&amp;E</v>
      </c>
      <c r="Q2706">
        <f t="shared" si="424"/>
        <v>48</v>
      </c>
      <c r="R2706">
        <v>0</v>
      </c>
      <c r="S2706">
        <f>200</f>
        <v>200</v>
      </c>
      <c r="T2706" s="9">
        <f t="shared" si="429"/>
        <v>74.299283678038407</v>
      </c>
      <c r="U2706">
        <f>0</f>
        <v>0</v>
      </c>
      <c r="V2706" s="9">
        <f t="shared" si="425"/>
        <v>74.299283678038407</v>
      </c>
      <c r="W2706" s="9">
        <f>0</f>
        <v>0</v>
      </c>
      <c r="X2706" s="9">
        <f>0</f>
        <v>0</v>
      </c>
      <c r="Y2706" s="9">
        <f>0</f>
        <v>0</v>
      </c>
      <c r="Z2706" s="9">
        <f>0</f>
        <v>0</v>
      </c>
      <c r="AA2706">
        <f>10</f>
        <v>10</v>
      </c>
    </row>
    <row r="2707" spans="1:27" x14ac:dyDescent="0.55000000000000004">
      <c r="A2707" s="10">
        <v>46023</v>
      </c>
      <c r="B2707" t="s">
        <v>11</v>
      </c>
      <c r="C2707" t="s">
        <v>12</v>
      </c>
      <c r="D2707" t="s">
        <v>13</v>
      </c>
      <c r="E2707" t="s">
        <v>31</v>
      </c>
      <c r="F2707" t="s">
        <v>30</v>
      </c>
      <c r="G2707" t="s">
        <v>16</v>
      </c>
      <c r="H2707">
        <v>7.45412711514577</v>
      </c>
      <c r="J2707">
        <f t="shared" si="426"/>
        <v>2706</v>
      </c>
      <c r="K2707" t="str">
        <f t="shared" si="420"/>
        <v>AEP TX CentralHouston LZ</v>
      </c>
      <c r="L2707" s="10">
        <f t="shared" si="427"/>
        <v>45887</v>
      </c>
      <c r="M2707" s="10">
        <f t="shared" si="428"/>
        <v>46023</v>
      </c>
      <c r="N2707" t="str">
        <f t="shared" si="421"/>
        <v>NA</v>
      </c>
      <c r="O2707" t="str">
        <f t="shared" si="422"/>
        <v>LOW</v>
      </c>
      <c r="P2707" t="str">
        <f t="shared" si="423"/>
        <v>APG&amp;E</v>
      </c>
      <c r="Q2707">
        <f t="shared" si="424"/>
        <v>60</v>
      </c>
      <c r="R2707">
        <v>0</v>
      </c>
      <c r="S2707">
        <f>200</f>
        <v>200</v>
      </c>
      <c r="T2707" s="9">
        <f t="shared" si="429"/>
        <v>74.541271151457693</v>
      </c>
      <c r="U2707">
        <f>0</f>
        <v>0</v>
      </c>
      <c r="V2707" s="9">
        <f t="shared" si="425"/>
        <v>74.541271151457693</v>
      </c>
      <c r="W2707" s="9">
        <f>0</f>
        <v>0</v>
      </c>
      <c r="X2707" s="9">
        <f>0</f>
        <v>0</v>
      </c>
      <c r="Y2707" s="9">
        <f>0</f>
        <v>0</v>
      </c>
      <c r="Z2707" s="9">
        <f>0</f>
        <v>0</v>
      </c>
      <c r="AA2707">
        <f>10</f>
        <v>10</v>
      </c>
    </row>
    <row r="2708" spans="1:27" x14ac:dyDescent="0.55000000000000004">
      <c r="A2708" s="10">
        <v>46054</v>
      </c>
      <c r="B2708" t="s">
        <v>11</v>
      </c>
      <c r="C2708" t="s">
        <v>12</v>
      </c>
      <c r="D2708" t="s">
        <v>13</v>
      </c>
      <c r="E2708" t="s">
        <v>31</v>
      </c>
      <c r="F2708" t="s">
        <v>15</v>
      </c>
      <c r="G2708" t="s">
        <v>16</v>
      </c>
      <c r="H2708">
        <v>7.4707310711081201</v>
      </c>
      <c r="J2708">
        <f t="shared" si="426"/>
        <v>2707</v>
      </c>
      <c r="K2708" t="str">
        <f t="shared" si="420"/>
        <v>AEP TX CentralHouston LZ</v>
      </c>
      <c r="L2708" s="10">
        <f t="shared" si="427"/>
        <v>45887</v>
      </c>
      <c r="M2708" s="10">
        <f t="shared" si="428"/>
        <v>46054</v>
      </c>
      <c r="N2708" t="str">
        <f t="shared" si="421"/>
        <v>NA</v>
      </c>
      <c r="O2708" t="str">
        <f t="shared" si="422"/>
        <v>LOW</v>
      </c>
      <c r="P2708" t="str">
        <f t="shared" si="423"/>
        <v>APG&amp;E</v>
      </c>
      <c r="Q2708">
        <f t="shared" si="424"/>
        <v>12</v>
      </c>
      <c r="R2708">
        <v>0</v>
      </c>
      <c r="S2708">
        <f>200</f>
        <v>200</v>
      </c>
      <c r="T2708" s="9">
        <f t="shared" si="429"/>
        <v>74.707310711081206</v>
      </c>
      <c r="U2708">
        <f>0</f>
        <v>0</v>
      </c>
      <c r="V2708" s="9">
        <f t="shared" si="425"/>
        <v>74.707310711081206</v>
      </c>
      <c r="W2708" s="9">
        <f>0</f>
        <v>0</v>
      </c>
      <c r="X2708" s="9">
        <f>0</f>
        <v>0</v>
      </c>
      <c r="Y2708" s="9">
        <f>0</f>
        <v>0</v>
      </c>
      <c r="Z2708" s="9">
        <f>0</f>
        <v>0</v>
      </c>
      <c r="AA2708">
        <f>10</f>
        <v>10</v>
      </c>
    </row>
    <row r="2709" spans="1:27" x14ac:dyDescent="0.55000000000000004">
      <c r="A2709" s="10">
        <v>46054</v>
      </c>
      <c r="B2709" t="s">
        <v>11</v>
      </c>
      <c r="C2709" t="s">
        <v>12</v>
      </c>
      <c r="D2709" t="s">
        <v>13</v>
      </c>
      <c r="E2709" t="s">
        <v>31</v>
      </c>
      <c r="F2709" t="s">
        <v>17</v>
      </c>
      <c r="G2709" t="s">
        <v>16</v>
      </c>
      <c r="H2709">
        <v>7.4870105185148903</v>
      </c>
      <c r="J2709">
        <f t="shared" si="426"/>
        <v>2708</v>
      </c>
      <c r="K2709" t="str">
        <f t="shared" si="420"/>
        <v>AEP TX CentralHouston LZ</v>
      </c>
      <c r="L2709" s="10">
        <f t="shared" si="427"/>
        <v>45887</v>
      </c>
      <c r="M2709" s="10">
        <f t="shared" si="428"/>
        <v>46054</v>
      </c>
      <c r="N2709" t="str">
        <f t="shared" si="421"/>
        <v>NA</v>
      </c>
      <c r="O2709" t="str">
        <f t="shared" si="422"/>
        <v>LOW</v>
      </c>
      <c r="P2709" t="str">
        <f t="shared" si="423"/>
        <v>APG&amp;E</v>
      </c>
      <c r="Q2709">
        <f t="shared" si="424"/>
        <v>24</v>
      </c>
      <c r="R2709">
        <v>0</v>
      </c>
      <c r="S2709">
        <f>200</f>
        <v>200</v>
      </c>
      <c r="T2709" s="9">
        <f t="shared" si="429"/>
        <v>74.870105185148901</v>
      </c>
      <c r="U2709">
        <f>0</f>
        <v>0</v>
      </c>
      <c r="V2709" s="9">
        <f t="shared" si="425"/>
        <v>74.870105185148901</v>
      </c>
      <c r="W2709" s="9">
        <f>0</f>
        <v>0</v>
      </c>
      <c r="X2709" s="9">
        <f>0</f>
        <v>0</v>
      </c>
      <c r="Y2709" s="9">
        <f>0</f>
        <v>0</v>
      </c>
      <c r="Z2709" s="9">
        <f>0</f>
        <v>0</v>
      </c>
      <c r="AA2709">
        <f>10</f>
        <v>10</v>
      </c>
    </row>
    <row r="2710" spans="1:27" x14ac:dyDescent="0.55000000000000004">
      <c r="A2710" s="10">
        <v>46054</v>
      </c>
      <c r="B2710" t="s">
        <v>11</v>
      </c>
      <c r="C2710" t="s">
        <v>12</v>
      </c>
      <c r="D2710" t="s">
        <v>13</v>
      </c>
      <c r="E2710" t="s">
        <v>31</v>
      </c>
      <c r="F2710" t="s">
        <v>18</v>
      </c>
      <c r="G2710" t="s">
        <v>16</v>
      </c>
      <c r="H2710">
        <v>7.4402020416699104</v>
      </c>
      <c r="J2710">
        <f t="shared" si="426"/>
        <v>2709</v>
      </c>
      <c r="K2710" t="str">
        <f t="shared" si="420"/>
        <v>AEP TX CentralHouston LZ</v>
      </c>
      <c r="L2710" s="10">
        <f t="shared" si="427"/>
        <v>45887</v>
      </c>
      <c r="M2710" s="10">
        <f t="shared" si="428"/>
        <v>46054</v>
      </c>
      <c r="N2710" t="str">
        <f t="shared" si="421"/>
        <v>NA</v>
      </c>
      <c r="O2710" t="str">
        <f t="shared" si="422"/>
        <v>LOW</v>
      </c>
      <c r="P2710" t="str">
        <f t="shared" si="423"/>
        <v>APG&amp;E</v>
      </c>
      <c r="Q2710">
        <f t="shared" si="424"/>
        <v>36</v>
      </c>
      <c r="R2710">
        <v>0</v>
      </c>
      <c r="S2710">
        <f>200</f>
        <v>200</v>
      </c>
      <c r="T2710" s="9">
        <f t="shared" si="429"/>
        <v>74.402020416699102</v>
      </c>
      <c r="U2710">
        <f>0</f>
        <v>0</v>
      </c>
      <c r="V2710" s="9">
        <f t="shared" si="425"/>
        <v>74.402020416699102</v>
      </c>
      <c r="W2710" s="9">
        <f>0</f>
        <v>0</v>
      </c>
      <c r="X2710" s="9">
        <f>0</f>
        <v>0</v>
      </c>
      <c r="Y2710" s="9">
        <f>0</f>
        <v>0</v>
      </c>
      <c r="Z2710" s="9">
        <f>0</f>
        <v>0</v>
      </c>
      <c r="AA2710">
        <f>10</f>
        <v>10</v>
      </c>
    </row>
    <row r="2711" spans="1:27" x14ac:dyDescent="0.55000000000000004">
      <c r="A2711" s="10">
        <v>46054</v>
      </c>
      <c r="B2711" t="s">
        <v>11</v>
      </c>
      <c r="C2711" t="s">
        <v>12</v>
      </c>
      <c r="D2711" t="s">
        <v>13</v>
      </c>
      <c r="E2711" t="s">
        <v>31</v>
      </c>
      <c r="F2711" t="s">
        <v>29</v>
      </c>
      <c r="G2711" t="s">
        <v>16</v>
      </c>
      <c r="H2711">
        <v>7.46981110449354</v>
      </c>
      <c r="J2711">
        <f t="shared" si="426"/>
        <v>2710</v>
      </c>
      <c r="K2711" t="str">
        <f t="shared" si="420"/>
        <v>AEP TX CentralHouston LZ</v>
      </c>
      <c r="L2711" s="10">
        <f t="shared" si="427"/>
        <v>45887</v>
      </c>
      <c r="M2711" s="10">
        <f t="shared" si="428"/>
        <v>46054</v>
      </c>
      <c r="N2711" t="str">
        <f t="shared" si="421"/>
        <v>NA</v>
      </c>
      <c r="O2711" t="str">
        <f t="shared" si="422"/>
        <v>LOW</v>
      </c>
      <c r="P2711" t="str">
        <f t="shared" si="423"/>
        <v>APG&amp;E</v>
      </c>
      <c r="Q2711">
        <f t="shared" si="424"/>
        <v>48</v>
      </c>
      <c r="R2711">
        <v>0</v>
      </c>
      <c r="S2711">
        <f>200</f>
        <v>200</v>
      </c>
      <c r="T2711" s="9">
        <f t="shared" si="429"/>
        <v>74.698111044935402</v>
      </c>
      <c r="U2711">
        <f>0</f>
        <v>0</v>
      </c>
      <c r="V2711" s="9">
        <f t="shared" si="425"/>
        <v>74.698111044935402</v>
      </c>
      <c r="W2711" s="9">
        <f>0</f>
        <v>0</v>
      </c>
      <c r="X2711" s="9">
        <f>0</f>
        <v>0</v>
      </c>
      <c r="Y2711" s="9">
        <f>0</f>
        <v>0</v>
      </c>
      <c r="Z2711" s="9">
        <f>0</f>
        <v>0</v>
      </c>
      <c r="AA2711">
        <f>10</f>
        <v>10</v>
      </c>
    </row>
    <row r="2712" spans="1:27" x14ac:dyDescent="0.55000000000000004">
      <c r="A2712" s="10">
        <v>46054</v>
      </c>
      <c r="B2712" t="s">
        <v>11</v>
      </c>
      <c r="C2712" t="s">
        <v>12</v>
      </c>
      <c r="D2712" t="s">
        <v>13</v>
      </c>
      <c r="E2712" t="s">
        <v>31</v>
      </c>
      <c r="F2712" t="s">
        <v>30</v>
      </c>
      <c r="G2712" t="s">
        <v>16</v>
      </c>
      <c r="H2712">
        <v>7.4891909903530198</v>
      </c>
      <c r="J2712">
        <f t="shared" si="426"/>
        <v>2711</v>
      </c>
      <c r="K2712" t="str">
        <f t="shared" si="420"/>
        <v>AEP TX CentralHouston LZ</v>
      </c>
      <c r="L2712" s="10">
        <f t="shared" si="427"/>
        <v>45887</v>
      </c>
      <c r="M2712" s="10">
        <f t="shared" si="428"/>
        <v>46054</v>
      </c>
      <c r="N2712" t="str">
        <f t="shared" si="421"/>
        <v>NA</v>
      </c>
      <c r="O2712" t="str">
        <f t="shared" si="422"/>
        <v>LOW</v>
      </c>
      <c r="P2712" t="str">
        <f t="shared" si="423"/>
        <v>APG&amp;E</v>
      </c>
      <c r="Q2712">
        <f t="shared" si="424"/>
        <v>60</v>
      </c>
      <c r="R2712">
        <v>0</v>
      </c>
      <c r="S2712">
        <f>200</f>
        <v>200</v>
      </c>
      <c r="T2712" s="9">
        <f t="shared" si="429"/>
        <v>74.891909903530205</v>
      </c>
      <c r="U2712">
        <f>0</f>
        <v>0</v>
      </c>
      <c r="V2712" s="9">
        <f t="shared" si="425"/>
        <v>74.891909903530205</v>
      </c>
      <c r="W2712" s="9">
        <f>0</f>
        <v>0</v>
      </c>
      <c r="X2712" s="9">
        <f>0</f>
        <v>0</v>
      </c>
      <c r="Y2712" s="9">
        <f>0</f>
        <v>0</v>
      </c>
      <c r="Z2712" s="9">
        <f>0</f>
        <v>0</v>
      </c>
      <c r="AA2712">
        <f>10</f>
        <v>10</v>
      </c>
    </row>
    <row r="2713" spans="1:27" x14ac:dyDescent="0.55000000000000004">
      <c r="A2713" s="10">
        <v>46082</v>
      </c>
      <c r="B2713" t="s">
        <v>11</v>
      </c>
      <c r="C2713" t="s">
        <v>12</v>
      </c>
      <c r="D2713" t="s">
        <v>13</v>
      </c>
      <c r="E2713" t="s">
        <v>31</v>
      </c>
      <c r="F2713" t="s">
        <v>15</v>
      </c>
      <c r="G2713" t="s">
        <v>16</v>
      </c>
      <c r="H2713">
        <v>7.5128826530608999</v>
      </c>
      <c r="J2713">
        <f t="shared" si="426"/>
        <v>2712</v>
      </c>
      <c r="K2713" t="str">
        <f t="shared" si="420"/>
        <v>AEP TX CentralHouston LZ</v>
      </c>
      <c r="L2713" s="10">
        <f t="shared" si="427"/>
        <v>45887</v>
      </c>
      <c r="M2713" s="10">
        <f t="shared" si="428"/>
        <v>46082</v>
      </c>
      <c r="N2713" t="str">
        <f t="shared" si="421"/>
        <v>NA</v>
      </c>
      <c r="O2713" t="str">
        <f t="shared" si="422"/>
        <v>LOW</v>
      </c>
      <c r="P2713" t="str">
        <f t="shared" si="423"/>
        <v>APG&amp;E</v>
      </c>
      <c r="Q2713">
        <f t="shared" si="424"/>
        <v>12</v>
      </c>
      <c r="R2713">
        <v>0</v>
      </c>
      <c r="S2713">
        <f>200</f>
        <v>200</v>
      </c>
      <c r="T2713" s="9">
        <f t="shared" si="429"/>
        <v>75.128826530609004</v>
      </c>
      <c r="U2713">
        <f>0</f>
        <v>0</v>
      </c>
      <c r="V2713" s="9">
        <f t="shared" si="425"/>
        <v>75.128826530609004</v>
      </c>
      <c r="W2713" s="9">
        <f>0</f>
        <v>0</v>
      </c>
      <c r="X2713" s="9">
        <f>0</f>
        <v>0</v>
      </c>
      <c r="Y2713" s="9">
        <f>0</f>
        <v>0</v>
      </c>
      <c r="Z2713" s="9">
        <f>0</f>
        <v>0</v>
      </c>
      <c r="AA2713">
        <f>10</f>
        <v>10</v>
      </c>
    </row>
    <row r="2714" spans="1:27" x14ac:dyDescent="0.55000000000000004">
      <c r="A2714" s="10">
        <v>46082</v>
      </c>
      <c r="B2714" t="s">
        <v>11</v>
      </c>
      <c r="C2714" t="s">
        <v>12</v>
      </c>
      <c r="D2714" t="s">
        <v>13</v>
      </c>
      <c r="E2714" t="s">
        <v>31</v>
      </c>
      <c r="F2714" t="s">
        <v>17</v>
      </c>
      <c r="G2714" t="s">
        <v>16</v>
      </c>
      <c r="H2714">
        <v>7.5287835561128702</v>
      </c>
      <c r="J2714">
        <f t="shared" si="426"/>
        <v>2713</v>
      </c>
      <c r="K2714" t="str">
        <f t="shared" si="420"/>
        <v>AEP TX CentralHouston LZ</v>
      </c>
      <c r="L2714" s="10">
        <f t="shared" si="427"/>
        <v>45887</v>
      </c>
      <c r="M2714" s="10">
        <f t="shared" si="428"/>
        <v>46082</v>
      </c>
      <c r="N2714" t="str">
        <f t="shared" si="421"/>
        <v>NA</v>
      </c>
      <c r="O2714" t="str">
        <f t="shared" si="422"/>
        <v>LOW</v>
      </c>
      <c r="P2714" t="str">
        <f t="shared" si="423"/>
        <v>APG&amp;E</v>
      </c>
      <c r="Q2714">
        <f t="shared" si="424"/>
        <v>24</v>
      </c>
      <c r="R2714">
        <v>0</v>
      </c>
      <c r="S2714">
        <f>200</f>
        <v>200</v>
      </c>
      <c r="T2714" s="9">
        <f t="shared" si="429"/>
        <v>75.287835561128702</v>
      </c>
      <c r="U2714">
        <f>0</f>
        <v>0</v>
      </c>
      <c r="V2714" s="9">
        <f t="shared" si="425"/>
        <v>75.287835561128702</v>
      </c>
      <c r="W2714" s="9">
        <f>0</f>
        <v>0</v>
      </c>
      <c r="X2714" s="9">
        <f>0</f>
        <v>0</v>
      </c>
      <c r="Y2714" s="9">
        <f>0</f>
        <v>0</v>
      </c>
      <c r="Z2714" s="9">
        <f>0</f>
        <v>0</v>
      </c>
      <c r="AA2714">
        <f>10</f>
        <v>10</v>
      </c>
    </row>
    <row r="2715" spans="1:27" x14ac:dyDescent="0.55000000000000004">
      <c r="A2715" s="10">
        <v>46082</v>
      </c>
      <c r="B2715" t="s">
        <v>11</v>
      </c>
      <c r="C2715" t="s">
        <v>12</v>
      </c>
      <c r="D2715" t="s">
        <v>13</v>
      </c>
      <c r="E2715" t="s">
        <v>31</v>
      </c>
      <c r="F2715" t="s">
        <v>18</v>
      </c>
      <c r="G2715" t="s">
        <v>16</v>
      </c>
      <c r="H2715">
        <v>7.4752966623955297</v>
      </c>
      <c r="J2715">
        <f t="shared" si="426"/>
        <v>2714</v>
      </c>
      <c r="K2715" t="str">
        <f t="shared" si="420"/>
        <v>AEP TX CentralHouston LZ</v>
      </c>
      <c r="L2715" s="10">
        <f t="shared" si="427"/>
        <v>45887</v>
      </c>
      <c r="M2715" s="10">
        <f t="shared" si="428"/>
        <v>46082</v>
      </c>
      <c r="N2715" t="str">
        <f t="shared" si="421"/>
        <v>NA</v>
      </c>
      <c r="O2715" t="str">
        <f t="shared" si="422"/>
        <v>LOW</v>
      </c>
      <c r="P2715" t="str">
        <f t="shared" si="423"/>
        <v>APG&amp;E</v>
      </c>
      <c r="Q2715">
        <f t="shared" si="424"/>
        <v>36</v>
      </c>
      <c r="R2715">
        <v>0</v>
      </c>
      <c r="S2715">
        <f>200</f>
        <v>200</v>
      </c>
      <c r="T2715" s="9">
        <f t="shared" si="429"/>
        <v>74.752966623955302</v>
      </c>
      <c r="U2715">
        <f>0</f>
        <v>0</v>
      </c>
      <c r="V2715" s="9">
        <f t="shared" si="425"/>
        <v>74.752966623955302</v>
      </c>
      <c r="W2715" s="9">
        <f>0</f>
        <v>0</v>
      </c>
      <c r="X2715" s="9">
        <f>0</f>
        <v>0</v>
      </c>
      <c r="Y2715" s="9">
        <f>0</f>
        <v>0</v>
      </c>
      <c r="Z2715" s="9">
        <f>0</f>
        <v>0</v>
      </c>
      <c r="AA2715">
        <f>10</f>
        <v>10</v>
      </c>
    </row>
    <row r="2716" spans="1:27" x14ac:dyDescent="0.55000000000000004">
      <c r="A2716" s="10">
        <v>46082</v>
      </c>
      <c r="B2716" t="s">
        <v>11</v>
      </c>
      <c r="C2716" t="s">
        <v>12</v>
      </c>
      <c r="D2716" t="s">
        <v>13</v>
      </c>
      <c r="E2716" t="s">
        <v>31</v>
      </c>
      <c r="F2716" t="s">
        <v>29</v>
      </c>
      <c r="G2716" t="s">
        <v>16</v>
      </c>
      <c r="H2716">
        <v>7.5001700971529699</v>
      </c>
      <c r="J2716">
        <f t="shared" si="426"/>
        <v>2715</v>
      </c>
      <c r="K2716" t="str">
        <f t="shared" si="420"/>
        <v>AEP TX CentralHouston LZ</v>
      </c>
      <c r="L2716" s="10">
        <f t="shared" si="427"/>
        <v>45887</v>
      </c>
      <c r="M2716" s="10">
        <f t="shared" si="428"/>
        <v>46082</v>
      </c>
      <c r="N2716" t="str">
        <f t="shared" si="421"/>
        <v>NA</v>
      </c>
      <c r="O2716" t="str">
        <f t="shared" si="422"/>
        <v>LOW</v>
      </c>
      <c r="P2716" t="str">
        <f t="shared" si="423"/>
        <v>APG&amp;E</v>
      </c>
      <c r="Q2716">
        <f t="shared" si="424"/>
        <v>48</v>
      </c>
      <c r="R2716">
        <v>0</v>
      </c>
      <c r="S2716">
        <f>200</f>
        <v>200</v>
      </c>
      <c r="T2716" s="9">
        <f t="shared" si="429"/>
        <v>75.001700971529701</v>
      </c>
      <c r="U2716">
        <f>0</f>
        <v>0</v>
      </c>
      <c r="V2716" s="9">
        <f t="shared" si="425"/>
        <v>75.001700971529701</v>
      </c>
      <c r="W2716" s="9">
        <f>0</f>
        <v>0</v>
      </c>
      <c r="X2716" s="9">
        <f>0</f>
        <v>0</v>
      </c>
      <c r="Y2716" s="9">
        <f>0</f>
        <v>0</v>
      </c>
      <c r="Z2716" s="9">
        <f>0</f>
        <v>0</v>
      </c>
      <c r="AA2716">
        <f>10</f>
        <v>10</v>
      </c>
    </row>
    <row r="2717" spans="1:27" x14ac:dyDescent="0.55000000000000004">
      <c r="A2717" s="10">
        <v>46082</v>
      </c>
      <c r="B2717" t="s">
        <v>11</v>
      </c>
      <c r="C2717" t="s">
        <v>12</v>
      </c>
      <c r="D2717" t="s">
        <v>13</v>
      </c>
      <c r="E2717" t="s">
        <v>31</v>
      </c>
      <c r="F2717" t="s">
        <v>30</v>
      </c>
      <c r="G2717" t="s">
        <v>16</v>
      </c>
      <c r="H2717">
        <v>7.5170055788657999</v>
      </c>
      <c r="J2717">
        <f t="shared" si="426"/>
        <v>2716</v>
      </c>
      <c r="K2717" t="str">
        <f t="shared" si="420"/>
        <v>AEP TX CentralHouston LZ</v>
      </c>
      <c r="L2717" s="10">
        <f t="shared" si="427"/>
        <v>45887</v>
      </c>
      <c r="M2717" s="10">
        <f t="shared" si="428"/>
        <v>46082</v>
      </c>
      <c r="N2717" t="str">
        <f t="shared" si="421"/>
        <v>NA</v>
      </c>
      <c r="O2717" t="str">
        <f t="shared" si="422"/>
        <v>LOW</v>
      </c>
      <c r="P2717" t="str">
        <f t="shared" si="423"/>
        <v>APG&amp;E</v>
      </c>
      <c r="Q2717">
        <f t="shared" si="424"/>
        <v>60</v>
      </c>
      <c r="R2717">
        <v>0</v>
      </c>
      <c r="S2717">
        <f>200</f>
        <v>200</v>
      </c>
      <c r="T2717" s="9">
        <f t="shared" si="429"/>
        <v>75.170055788658004</v>
      </c>
      <c r="U2717">
        <f>0</f>
        <v>0</v>
      </c>
      <c r="V2717" s="9">
        <f t="shared" si="425"/>
        <v>75.170055788658004</v>
      </c>
      <c r="W2717" s="9">
        <f>0</f>
        <v>0</v>
      </c>
      <c r="X2717" s="9">
        <f>0</f>
        <v>0</v>
      </c>
      <c r="Y2717" s="9">
        <f>0</f>
        <v>0</v>
      </c>
      <c r="Z2717" s="9">
        <f>0</f>
        <v>0</v>
      </c>
      <c r="AA2717">
        <f>10</f>
        <v>10</v>
      </c>
    </row>
    <row r="2718" spans="1:27" x14ac:dyDescent="0.55000000000000004">
      <c r="A2718" s="10">
        <v>46113</v>
      </c>
      <c r="B2718" t="s">
        <v>11</v>
      </c>
      <c r="C2718" t="s">
        <v>12</v>
      </c>
      <c r="D2718" t="s">
        <v>13</v>
      </c>
      <c r="E2718" t="s">
        <v>31</v>
      </c>
      <c r="F2718" t="s">
        <v>15</v>
      </c>
      <c r="G2718" t="s">
        <v>16</v>
      </c>
      <c r="H2718">
        <v>7.52609312210142</v>
      </c>
      <c r="J2718">
        <f t="shared" si="426"/>
        <v>2717</v>
      </c>
      <c r="K2718" t="str">
        <f t="shared" si="420"/>
        <v>AEP TX CentralHouston LZ</v>
      </c>
      <c r="L2718" s="10">
        <f t="shared" si="427"/>
        <v>45887</v>
      </c>
      <c r="M2718" s="10">
        <f t="shared" si="428"/>
        <v>46113</v>
      </c>
      <c r="N2718" t="str">
        <f t="shared" si="421"/>
        <v>NA</v>
      </c>
      <c r="O2718" t="str">
        <f t="shared" si="422"/>
        <v>LOW</v>
      </c>
      <c r="P2718" t="str">
        <f t="shared" si="423"/>
        <v>APG&amp;E</v>
      </c>
      <c r="Q2718">
        <f t="shared" si="424"/>
        <v>12</v>
      </c>
      <c r="R2718">
        <v>0</v>
      </c>
      <c r="S2718">
        <f>200</f>
        <v>200</v>
      </c>
      <c r="T2718" s="9">
        <f t="shared" si="429"/>
        <v>75.260931221014204</v>
      </c>
      <c r="U2718">
        <f>0</f>
        <v>0</v>
      </c>
      <c r="V2718" s="9">
        <f t="shared" si="425"/>
        <v>75.260931221014204</v>
      </c>
      <c r="W2718" s="9">
        <f>0</f>
        <v>0</v>
      </c>
      <c r="X2718" s="9">
        <f>0</f>
        <v>0</v>
      </c>
      <c r="Y2718" s="9">
        <f>0</f>
        <v>0</v>
      </c>
      <c r="Z2718" s="9">
        <f>0</f>
        <v>0</v>
      </c>
      <c r="AA2718">
        <f>10</f>
        <v>10</v>
      </c>
    </row>
    <row r="2719" spans="1:27" x14ac:dyDescent="0.55000000000000004">
      <c r="A2719" s="10">
        <v>46113</v>
      </c>
      <c r="B2719" t="s">
        <v>11</v>
      </c>
      <c r="C2719" t="s">
        <v>12</v>
      </c>
      <c r="D2719" t="s">
        <v>13</v>
      </c>
      <c r="E2719" t="s">
        <v>31</v>
      </c>
      <c r="F2719" t="s">
        <v>17</v>
      </c>
      <c r="G2719" t="s">
        <v>16</v>
      </c>
      <c r="H2719">
        <v>7.53775632406792</v>
      </c>
      <c r="J2719">
        <f t="shared" si="426"/>
        <v>2718</v>
      </c>
      <c r="K2719" t="str">
        <f t="shared" si="420"/>
        <v>AEP TX CentralHouston LZ</v>
      </c>
      <c r="L2719" s="10">
        <f t="shared" si="427"/>
        <v>45887</v>
      </c>
      <c r="M2719" s="10">
        <f t="shared" si="428"/>
        <v>46113</v>
      </c>
      <c r="N2719" t="str">
        <f t="shared" si="421"/>
        <v>NA</v>
      </c>
      <c r="O2719" t="str">
        <f t="shared" si="422"/>
        <v>LOW</v>
      </c>
      <c r="P2719" t="str">
        <f t="shared" si="423"/>
        <v>APG&amp;E</v>
      </c>
      <c r="Q2719">
        <f t="shared" si="424"/>
        <v>24</v>
      </c>
      <c r="R2719">
        <v>0</v>
      </c>
      <c r="S2719">
        <f>200</f>
        <v>200</v>
      </c>
      <c r="T2719" s="9">
        <f t="shared" si="429"/>
        <v>75.377563240679194</v>
      </c>
      <c r="U2719">
        <f>0</f>
        <v>0</v>
      </c>
      <c r="V2719" s="9">
        <f t="shared" si="425"/>
        <v>75.377563240679194</v>
      </c>
      <c r="W2719" s="9">
        <f>0</f>
        <v>0</v>
      </c>
      <c r="X2719" s="9">
        <f>0</f>
        <v>0</v>
      </c>
      <c r="Y2719" s="9">
        <f>0</f>
        <v>0</v>
      </c>
      <c r="Z2719" s="9">
        <f>0</f>
        <v>0</v>
      </c>
      <c r="AA2719">
        <f>10</f>
        <v>10</v>
      </c>
    </row>
    <row r="2720" spans="1:27" x14ac:dyDescent="0.55000000000000004">
      <c r="A2720" s="10">
        <v>46113</v>
      </c>
      <c r="B2720" t="s">
        <v>11</v>
      </c>
      <c r="C2720" t="s">
        <v>12</v>
      </c>
      <c r="D2720" t="s">
        <v>13</v>
      </c>
      <c r="E2720" t="s">
        <v>31</v>
      </c>
      <c r="F2720" t="s">
        <v>18</v>
      </c>
      <c r="G2720" t="s">
        <v>16</v>
      </c>
      <c r="H2720">
        <v>7.4781891653018597</v>
      </c>
      <c r="J2720">
        <f t="shared" si="426"/>
        <v>2719</v>
      </c>
      <c r="K2720" t="str">
        <f t="shared" si="420"/>
        <v>AEP TX CentralHouston LZ</v>
      </c>
      <c r="L2720" s="10">
        <f t="shared" si="427"/>
        <v>45887</v>
      </c>
      <c r="M2720" s="10">
        <f t="shared" si="428"/>
        <v>46113</v>
      </c>
      <c r="N2720" t="str">
        <f t="shared" si="421"/>
        <v>NA</v>
      </c>
      <c r="O2720" t="str">
        <f t="shared" si="422"/>
        <v>LOW</v>
      </c>
      <c r="P2720" t="str">
        <f t="shared" si="423"/>
        <v>APG&amp;E</v>
      </c>
      <c r="Q2720">
        <f t="shared" si="424"/>
        <v>36</v>
      </c>
      <c r="R2720">
        <v>0</v>
      </c>
      <c r="S2720">
        <f>200</f>
        <v>200</v>
      </c>
      <c r="T2720" s="9">
        <f t="shared" si="429"/>
        <v>74.78189165301859</v>
      </c>
      <c r="U2720">
        <f>0</f>
        <v>0</v>
      </c>
      <c r="V2720" s="9">
        <f t="shared" si="425"/>
        <v>74.78189165301859</v>
      </c>
      <c r="W2720" s="9">
        <f>0</f>
        <v>0</v>
      </c>
      <c r="X2720" s="9">
        <f>0</f>
        <v>0</v>
      </c>
      <c r="Y2720" s="9">
        <f>0</f>
        <v>0</v>
      </c>
      <c r="Z2720" s="9">
        <f>0</f>
        <v>0</v>
      </c>
      <c r="AA2720">
        <f>10</f>
        <v>10</v>
      </c>
    </row>
    <row r="2721" spans="1:27" x14ac:dyDescent="0.55000000000000004">
      <c r="A2721" s="10">
        <v>46113</v>
      </c>
      <c r="B2721" t="s">
        <v>11</v>
      </c>
      <c r="C2721" t="s">
        <v>12</v>
      </c>
      <c r="D2721" t="s">
        <v>13</v>
      </c>
      <c r="E2721" t="s">
        <v>31</v>
      </c>
      <c r="F2721" t="s">
        <v>29</v>
      </c>
      <c r="G2721" t="s">
        <v>16</v>
      </c>
      <c r="H2721">
        <v>7.5063744794556202</v>
      </c>
      <c r="J2721">
        <f t="shared" si="426"/>
        <v>2720</v>
      </c>
      <c r="K2721" t="str">
        <f t="shared" si="420"/>
        <v>AEP TX CentralHouston LZ</v>
      </c>
      <c r="L2721" s="10">
        <f t="shared" si="427"/>
        <v>45887</v>
      </c>
      <c r="M2721" s="10">
        <f t="shared" si="428"/>
        <v>46113</v>
      </c>
      <c r="N2721" t="str">
        <f t="shared" si="421"/>
        <v>NA</v>
      </c>
      <c r="O2721" t="str">
        <f t="shared" si="422"/>
        <v>LOW</v>
      </c>
      <c r="P2721" t="str">
        <f t="shared" si="423"/>
        <v>APG&amp;E</v>
      </c>
      <c r="Q2721">
        <f t="shared" si="424"/>
        <v>48</v>
      </c>
      <c r="R2721">
        <v>0</v>
      </c>
      <c r="S2721">
        <f>200</f>
        <v>200</v>
      </c>
      <c r="T2721" s="9">
        <f t="shared" si="429"/>
        <v>75.0637447945562</v>
      </c>
      <c r="U2721">
        <f>0</f>
        <v>0</v>
      </c>
      <c r="V2721" s="9">
        <f t="shared" si="425"/>
        <v>75.0637447945562</v>
      </c>
      <c r="W2721" s="9">
        <f>0</f>
        <v>0</v>
      </c>
      <c r="X2721" s="9">
        <f>0</f>
        <v>0</v>
      </c>
      <c r="Y2721" s="9">
        <f>0</f>
        <v>0</v>
      </c>
      <c r="Z2721" s="9">
        <f>0</f>
        <v>0</v>
      </c>
      <c r="AA2721">
        <f>10</f>
        <v>10</v>
      </c>
    </row>
    <row r="2722" spans="1:27" x14ac:dyDescent="0.55000000000000004">
      <c r="A2722" s="10">
        <v>46143</v>
      </c>
      <c r="B2722" t="s">
        <v>11</v>
      </c>
      <c r="C2722" t="s">
        <v>12</v>
      </c>
      <c r="D2722" t="s">
        <v>13</v>
      </c>
      <c r="E2722" t="s">
        <v>31</v>
      </c>
      <c r="F2722" t="s">
        <v>15</v>
      </c>
      <c r="G2722" t="s">
        <v>16</v>
      </c>
      <c r="H2722">
        <v>7.5291118197281497</v>
      </c>
      <c r="J2722">
        <f t="shared" si="426"/>
        <v>2721</v>
      </c>
      <c r="K2722" t="str">
        <f t="shared" si="420"/>
        <v>AEP TX CentralHouston LZ</v>
      </c>
      <c r="L2722" s="10">
        <f t="shared" si="427"/>
        <v>45887</v>
      </c>
      <c r="M2722" s="10">
        <f t="shared" si="428"/>
        <v>46143</v>
      </c>
      <c r="N2722" t="str">
        <f t="shared" si="421"/>
        <v>NA</v>
      </c>
      <c r="O2722" t="str">
        <f t="shared" si="422"/>
        <v>LOW</v>
      </c>
      <c r="P2722" t="str">
        <f t="shared" si="423"/>
        <v>APG&amp;E</v>
      </c>
      <c r="Q2722">
        <f t="shared" si="424"/>
        <v>12</v>
      </c>
      <c r="R2722">
        <v>0</v>
      </c>
      <c r="S2722">
        <f>200</f>
        <v>200</v>
      </c>
      <c r="T2722" s="9">
        <f t="shared" si="429"/>
        <v>75.291118197281492</v>
      </c>
      <c r="U2722">
        <f>0</f>
        <v>0</v>
      </c>
      <c r="V2722" s="9">
        <f t="shared" si="425"/>
        <v>75.291118197281492</v>
      </c>
      <c r="W2722" s="9">
        <f>0</f>
        <v>0</v>
      </c>
      <c r="X2722" s="9">
        <f>0</f>
        <v>0</v>
      </c>
      <c r="Y2722" s="9">
        <f>0</f>
        <v>0</v>
      </c>
      <c r="Z2722" s="9">
        <f>0</f>
        <v>0</v>
      </c>
      <c r="AA2722">
        <f>10</f>
        <v>10</v>
      </c>
    </row>
    <row r="2723" spans="1:27" x14ac:dyDescent="0.55000000000000004">
      <c r="A2723" s="10">
        <v>46143</v>
      </c>
      <c r="B2723" t="s">
        <v>11</v>
      </c>
      <c r="C2723" t="s">
        <v>12</v>
      </c>
      <c r="D2723" t="s">
        <v>13</v>
      </c>
      <c r="E2723" t="s">
        <v>31</v>
      </c>
      <c r="F2723" t="s">
        <v>17</v>
      </c>
      <c r="G2723" t="s">
        <v>16</v>
      </c>
      <c r="H2723">
        <v>7.5386121418287004</v>
      </c>
      <c r="J2723">
        <f t="shared" si="426"/>
        <v>2722</v>
      </c>
      <c r="K2723" t="str">
        <f t="shared" si="420"/>
        <v>AEP TX CentralHouston LZ</v>
      </c>
      <c r="L2723" s="10">
        <f t="shared" si="427"/>
        <v>45887</v>
      </c>
      <c r="M2723" s="10">
        <f t="shared" si="428"/>
        <v>46143</v>
      </c>
      <c r="N2723" t="str">
        <f t="shared" si="421"/>
        <v>NA</v>
      </c>
      <c r="O2723" t="str">
        <f t="shared" si="422"/>
        <v>LOW</v>
      </c>
      <c r="P2723" t="str">
        <f t="shared" si="423"/>
        <v>APG&amp;E</v>
      </c>
      <c r="Q2723">
        <f t="shared" si="424"/>
        <v>24</v>
      </c>
      <c r="R2723">
        <v>0</v>
      </c>
      <c r="S2723">
        <f>200</f>
        <v>200</v>
      </c>
      <c r="T2723" s="9">
        <f t="shared" si="429"/>
        <v>75.386121418287004</v>
      </c>
      <c r="U2723">
        <f>0</f>
        <v>0</v>
      </c>
      <c r="V2723" s="9">
        <f t="shared" si="425"/>
        <v>75.386121418287004</v>
      </c>
      <c r="W2723" s="9">
        <f>0</f>
        <v>0</v>
      </c>
      <c r="X2723" s="9">
        <f>0</f>
        <v>0</v>
      </c>
      <c r="Y2723" s="9">
        <f>0</f>
        <v>0</v>
      </c>
      <c r="Z2723" s="9">
        <f>0</f>
        <v>0</v>
      </c>
      <c r="AA2723">
        <f>10</f>
        <v>10</v>
      </c>
    </row>
    <row r="2724" spans="1:27" x14ac:dyDescent="0.55000000000000004">
      <c r="A2724" s="10">
        <v>46143</v>
      </c>
      <c r="B2724" t="s">
        <v>11</v>
      </c>
      <c r="C2724" t="s">
        <v>12</v>
      </c>
      <c r="D2724" t="s">
        <v>13</v>
      </c>
      <c r="E2724" t="s">
        <v>31</v>
      </c>
      <c r="F2724" t="s">
        <v>18</v>
      </c>
      <c r="G2724" t="s">
        <v>16</v>
      </c>
      <c r="H2724">
        <v>7.4764417118663502</v>
      </c>
      <c r="J2724">
        <f t="shared" si="426"/>
        <v>2723</v>
      </c>
      <c r="K2724" t="str">
        <f t="shared" si="420"/>
        <v>AEP TX CentralHouston LZ</v>
      </c>
      <c r="L2724" s="10">
        <f t="shared" si="427"/>
        <v>45887</v>
      </c>
      <c r="M2724" s="10">
        <f t="shared" si="428"/>
        <v>46143</v>
      </c>
      <c r="N2724" t="str">
        <f t="shared" si="421"/>
        <v>NA</v>
      </c>
      <c r="O2724" t="str">
        <f t="shared" si="422"/>
        <v>LOW</v>
      </c>
      <c r="P2724" t="str">
        <f t="shared" si="423"/>
        <v>APG&amp;E</v>
      </c>
      <c r="Q2724">
        <f t="shared" si="424"/>
        <v>36</v>
      </c>
      <c r="R2724">
        <v>0</v>
      </c>
      <c r="S2724">
        <f>200</f>
        <v>200</v>
      </c>
      <c r="T2724" s="9">
        <f t="shared" si="429"/>
        <v>74.764417118663502</v>
      </c>
      <c r="U2724">
        <f>0</f>
        <v>0</v>
      </c>
      <c r="V2724" s="9">
        <f t="shared" si="425"/>
        <v>74.764417118663502</v>
      </c>
      <c r="W2724" s="9">
        <f>0</f>
        <v>0</v>
      </c>
      <c r="X2724" s="9">
        <f>0</f>
        <v>0</v>
      </c>
      <c r="Y2724" s="9">
        <f>0</f>
        <v>0</v>
      </c>
      <c r="Z2724" s="9">
        <f>0</f>
        <v>0</v>
      </c>
      <c r="AA2724">
        <f>10</f>
        <v>10</v>
      </c>
    </row>
    <row r="2725" spans="1:27" x14ac:dyDescent="0.55000000000000004">
      <c r="A2725" s="10">
        <v>46143</v>
      </c>
      <c r="B2725" t="s">
        <v>11</v>
      </c>
      <c r="C2725" t="s">
        <v>12</v>
      </c>
      <c r="D2725" t="s">
        <v>13</v>
      </c>
      <c r="E2725" t="s">
        <v>31</v>
      </c>
      <c r="F2725" t="s">
        <v>29</v>
      </c>
      <c r="G2725" t="s">
        <v>16</v>
      </c>
      <c r="H2725">
        <v>7.5081513576622703</v>
      </c>
      <c r="J2725">
        <f t="shared" si="426"/>
        <v>2724</v>
      </c>
      <c r="K2725" t="str">
        <f t="shared" si="420"/>
        <v>AEP TX CentralHouston LZ</v>
      </c>
      <c r="L2725" s="10">
        <f t="shared" si="427"/>
        <v>45887</v>
      </c>
      <c r="M2725" s="10">
        <f t="shared" si="428"/>
        <v>46143</v>
      </c>
      <c r="N2725" t="str">
        <f t="shared" si="421"/>
        <v>NA</v>
      </c>
      <c r="O2725" t="str">
        <f t="shared" si="422"/>
        <v>LOW</v>
      </c>
      <c r="P2725" t="str">
        <f t="shared" si="423"/>
        <v>APG&amp;E</v>
      </c>
      <c r="Q2725">
        <f t="shared" si="424"/>
        <v>48</v>
      </c>
      <c r="R2725">
        <v>0</v>
      </c>
      <c r="S2725">
        <f>200</f>
        <v>200</v>
      </c>
      <c r="T2725" s="9">
        <f t="shared" si="429"/>
        <v>75.081513576622697</v>
      </c>
      <c r="U2725">
        <f>0</f>
        <v>0</v>
      </c>
      <c r="V2725" s="9">
        <f t="shared" si="425"/>
        <v>75.081513576622697</v>
      </c>
      <c r="W2725" s="9">
        <f>0</f>
        <v>0</v>
      </c>
      <c r="X2725" s="9">
        <f>0</f>
        <v>0</v>
      </c>
      <c r="Y2725" s="9">
        <f>0</f>
        <v>0</v>
      </c>
      <c r="Z2725" s="9">
        <f>0</f>
        <v>0</v>
      </c>
      <c r="AA2725">
        <f>10</f>
        <v>10</v>
      </c>
    </row>
    <row r="2726" spans="1:27" x14ac:dyDescent="0.55000000000000004">
      <c r="A2726" s="10">
        <v>46174</v>
      </c>
      <c r="B2726" t="s">
        <v>11</v>
      </c>
      <c r="C2726" t="s">
        <v>12</v>
      </c>
      <c r="D2726" t="s">
        <v>13</v>
      </c>
      <c r="E2726" t="s">
        <v>31</v>
      </c>
      <c r="F2726" t="s">
        <v>15</v>
      </c>
      <c r="G2726" t="s">
        <v>16</v>
      </c>
      <c r="H2726">
        <v>7.5222526888268302</v>
      </c>
      <c r="J2726">
        <f t="shared" si="426"/>
        <v>2725</v>
      </c>
      <c r="K2726" t="str">
        <f t="shared" si="420"/>
        <v>AEP TX CentralHouston LZ</v>
      </c>
      <c r="L2726" s="10">
        <f t="shared" si="427"/>
        <v>45887</v>
      </c>
      <c r="M2726" s="10">
        <f t="shared" si="428"/>
        <v>46174</v>
      </c>
      <c r="N2726" t="str">
        <f t="shared" si="421"/>
        <v>NA</v>
      </c>
      <c r="O2726" t="str">
        <f t="shared" si="422"/>
        <v>LOW</v>
      </c>
      <c r="P2726" t="str">
        <f t="shared" si="423"/>
        <v>APG&amp;E</v>
      </c>
      <c r="Q2726">
        <f t="shared" si="424"/>
        <v>12</v>
      </c>
      <c r="R2726">
        <v>0</v>
      </c>
      <c r="S2726">
        <f>200</f>
        <v>200</v>
      </c>
      <c r="T2726" s="9">
        <f t="shared" si="429"/>
        <v>75.222526888268305</v>
      </c>
      <c r="U2726">
        <f>0</f>
        <v>0</v>
      </c>
      <c r="V2726" s="9">
        <f t="shared" si="425"/>
        <v>75.222526888268305</v>
      </c>
      <c r="W2726" s="9">
        <f>0</f>
        <v>0</v>
      </c>
      <c r="X2726" s="9">
        <f>0</f>
        <v>0</v>
      </c>
      <c r="Y2726" s="9">
        <f>0</f>
        <v>0</v>
      </c>
      <c r="Z2726" s="9">
        <f>0</f>
        <v>0</v>
      </c>
      <c r="AA2726">
        <f>10</f>
        <v>10</v>
      </c>
    </row>
    <row r="2727" spans="1:27" x14ac:dyDescent="0.55000000000000004">
      <c r="A2727" s="10">
        <v>46174</v>
      </c>
      <c r="B2727" t="s">
        <v>11</v>
      </c>
      <c r="C2727" t="s">
        <v>12</v>
      </c>
      <c r="D2727" t="s">
        <v>13</v>
      </c>
      <c r="E2727" t="s">
        <v>31</v>
      </c>
      <c r="F2727" t="s">
        <v>17</v>
      </c>
      <c r="G2727" t="s">
        <v>16</v>
      </c>
      <c r="H2727">
        <v>7.5305873195747903</v>
      </c>
      <c r="J2727">
        <f t="shared" si="426"/>
        <v>2726</v>
      </c>
      <c r="K2727" t="str">
        <f t="shared" si="420"/>
        <v>AEP TX CentralHouston LZ</v>
      </c>
      <c r="L2727" s="10">
        <f t="shared" si="427"/>
        <v>45887</v>
      </c>
      <c r="M2727" s="10">
        <f t="shared" si="428"/>
        <v>46174</v>
      </c>
      <c r="N2727" t="str">
        <f t="shared" si="421"/>
        <v>NA</v>
      </c>
      <c r="O2727" t="str">
        <f t="shared" si="422"/>
        <v>LOW</v>
      </c>
      <c r="P2727" t="str">
        <f t="shared" si="423"/>
        <v>APG&amp;E</v>
      </c>
      <c r="Q2727">
        <f t="shared" si="424"/>
        <v>24</v>
      </c>
      <c r="R2727">
        <v>0</v>
      </c>
      <c r="S2727">
        <f>200</f>
        <v>200</v>
      </c>
      <c r="T2727" s="9">
        <f t="shared" si="429"/>
        <v>75.305873195747907</v>
      </c>
      <c r="U2727">
        <f>0</f>
        <v>0</v>
      </c>
      <c r="V2727" s="9">
        <f t="shared" si="425"/>
        <v>75.305873195747907</v>
      </c>
      <c r="W2727" s="9">
        <f>0</f>
        <v>0</v>
      </c>
      <c r="X2727" s="9">
        <f>0</f>
        <v>0</v>
      </c>
      <c r="Y2727" s="9">
        <f>0</f>
        <v>0</v>
      </c>
      <c r="Z2727" s="9">
        <f>0</f>
        <v>0</v>
      </c>
      <c r="AA2727">
        <f>10</f>
        <v>10</v>
      </c>
    </row>
    <row r="2728" spans="1:27" x14ac:dyDescent="0.55000000000000004">
      <c r="A2728" s="10">
        <v>46174</v>
      </c>
      <c r="B2728" t="s">
        <v>11</v>
      </c>
      <c r="C2728" t="s">
        <v>12</v>
      </c>
      <c r="D2728" t="s">
        <v>13</v>
      </c>
      <c r="E2728" t="s">
        <v>31</v>
      </c>
      <c r="F2728" t="s">
        <v>18</v>
      </c>
      <c r="G2728" t="s">
        <v>16</v>
      </c>
      <c r="H2728">
        <v>7.4689972431198903</v>
      </c>
      <c r="J2728">
        <f t="shared" si="426"/>
        <v>2727</v>
      </c>
      <c r="K2728" t="str">
        <f t="shared" si="420"/>
        <v>AEP TX CentralHouston LZ</v>
      </c>
      <c r="L2728" s="10">
        <f t="shared" si="427"/>
        <v>45887</v>
      </c>
      <c r="M2728" s="10">
        <f t="shared" si="428"/>
        <v>46174</v>
      </c>
      <c r="N2728" t="str">
        <f t="shared" si="421"/>
        <v>NA</v>
      </c>
      <c r="O2728" t="str">
        <f t="shared" si="422"/>
        <v>LOW</v>
      </c>
      <c r="P2728" t="str">
        <f t="shared" si="423"/>
        <v>APG&amp;E</v>
      </c>
      <c r="Q2728">
        <f t="shared" si="424"/>
        <v>36</v>
      </c>
      <c r="R2728">
        <v>0</v>
      </c>
      <c r="S2728">
        <f>200</f>
        <v>200</v>
      </c>
      <c r="T2728" s="9">
        <f t="shared" si="429"/>
        <v>74.689972431198896</v>
      </c>
      <c r="U2728">
        <f>0</f>
        <v>0</v>
      </c>
      <c r="V2728" s="9">
        <f t="shared" si="425"/>
        <v>74.689972431198896</v>
      </c>
      <c r="W2728" s="9">
        <f>0</f>
        <v>0</v>
      </c>
      <c r="X2728" s="9">
        <f>0</f>
        <v>0</v>
      </c>
      <c r="Y2728" s="9">
        <f>0</f>
        <v>0</v>
      </c>
      <c r="Z2728" s="9">
        <f>0</f>
        <v>0</v>
      </c>
      <c r="AA2728">
        <f>10</f>
        <v>10</v>
      </c>
    </row>
    <row r="2729" spans="1:27" x14ac:dyDescent="0.55000000000000004">
      <c r="A2729" s="10">
        <v>46174</v>
      </c>
      <c r="B2729" t="s">
        <v>11</v>
      </c>
      <c r="C2729" t="s">
        <v>12</v>
      </c>
      <c r="D2729" t="s">
        <v>13</v>
      </c>
      <c r="E2729" t="s">
        <v>31</v>
      </c>
      <c r="F2729" t="s">
        <v>29</v>
      </c>
      <c r="G2729" t="s">
        <v>16</v>
      </c>
      <c r="H2729">
        <v>7.5072048488945198</v>
      </c>
      <c r="J2729">
        <f t="shared" si="426"/>
        <v>2728</v>
      </c>
      <c r="K2729" t="str">
        <f t="shared" si="420"/>
        <v>AEP TX CentralHouston LZ</v>
      </c>
      <c r="L2729" s="10">
        <f t="shared" si="427"/>
        <v>45887</v>
      </c>
      <c r="M2729" s="10">
        <f t="shared" si="428"/>
        <v>46174</v>
      </c>
      <c r="N2729" t="str">
        <f t="shared" si="421"/>
        <v>NA</v>
      </c>
      <c r="O2729" t="str">
        <f t="shared" si="422"/>
        <v>LOW</v>
      </c>
      <c r="P2729" t="str">
        <f t="shared" si="423"/>
        <v>APG&amp;E</v>
      </c>
      <c r="Q2729">
        <f t="shared" si="424"/>
        <v>48</v>
      </c>
      <c r="R2729">
        <v>0</v>
      </c>
      <c r="S2729">
        <f>200</f>
        <v>200</v>
      </c>
      <c r="T2729" s="9">
        <f t="shared" si="429"/>
        <v>75.0720484889452</v>
      </c>
      <c r="U2729">
        <f>0</f>
        <v>0</v>
      </c>
      <c r="V2729" s="9">
        <f t="shared" si="425"/>
        <v>75.0720484889452</v>
      </c>
      <c r="W2729" s="9">
        <f>0</f>
        <v>0</v>
      </c>
      <c r="X2729" s="9">
        <f>0</f>
        <v>0</v>
      </c>
      <c r="Y2729" s="9">
        <f>0</f>
        <v>0</v>
      </c>
      <c r="Z2729" s="9">
        <f>0</f>
        <v>0</v>
      </c>
      <c r="AA2729">
        <f>10</f>
        <v>10</v>
      </c>
    </row>
    <row r="2730" spans="1:27" x14ac:dyDescent="0.55000000000000004">
      <c r="A2730" s="10">
        <v>46204</v>
      </c>
      <c r="B2730" t="s">
        <v>11</v>
      </c>
      <c r="C2730" t="s">
        <v>12</v>
      </c>
      <c r="D2730" t="s">
        <v>13</v>
      </c>
      <c r="E2730" t="s">
        <v>31</v>
      </c>
      <c r="F2730" t="s">
        <v>15</v>
      </c>
      <c r="G2730" t="s">
        <v>16</v>
      </c>
      <c r="H2730">
        <v>7.5198201960830104</v>
      </c>
      <c r="J2730">
        <f t="shared" si="426"/>
        <v>2729</v>
      </c>
      <c r="K2730" t="str">
        <f t="shared" si="420"/>
        <v>AEP TX CentralHouston LZ</v>
      </c>
      <c r="L2730" s="10">
        <f t="shared" si="427"/>
        <v>45887</v>
      </c>
      <c r="M2730" s="10">
        <f t="shared" si="428"/>
        <v>46204</v>
      </c>
      <c r="N2730" t="str">
        <f t="shared" si="421"/>
        <v>NA</v>
      </c>
      <c r="O2730" t="str">
        <f t="shared" si="422"/>
        <v>LOW</v>
      </c>
      <c r="P2730" t="str">
        <f t="shared" si="423"/>
        <v>APG&amp;E</v>
      </c>
      <c r="Q2730">
        <f t="shared" si="424"/>
        <v>12</v>
      </c>
      <c r="R2730">
        <v>0</v>
      </c>
      <c r="S2730">
        <f>200</f>
        <v>200</v>
      </c>
      <c r="T2730" s="9">
        <f t="shared" si="429"/>
        <v>75.198201960830104</v>
      </c>
      <c r="U2730">
        <f>0</f>
        <v>0</v>
      </c>
      <c r="V2730" s="9">
        <f t="shared" si="425"/>
        <v>75.198201960830104</v>
      </c>
      <c r="W2730" s="9">
        <f>0</f>
        <v>0</v>
      </c>
      <c r="X2730" s="9">
        <f>0</f>
        <v>0</v>
      </c>
      <c r="Y2730" s="9">
        <f>0</f>
        <v>0</v>
      </c>
      <c r="Z2730" s="9">
        <f>0</f>
        <v>0</v>
      </c>
      <c r="AA2730">
        <f>10</f>
        <v>10</v>
      </c>
    </row>
    <row r="2731" spans="1:27" x14ac:dyDescent="0.55000000000000004">
      <c r="A2731" s="10">
        <v>46204</v>
      </c>
      <c r="B2731" t="s">
        <v>11</v>
      </c>
      <c r="C2731" t="s">
        <v>12</v>
      </c>
      <c r="D2731" t="s">
        <v>13</v>
      </c>
      <c r="E2731" t="s">
        <v>31</v>
      </c>
      <c r="F2731" t="s">
        <v>17</v>
      </c>
      <c r="G2731" t="s">
        <v>16</v>
      </c>
      <c r="H2731">
        <v>7.5283661880232504</v>
      </c>
      <c r="J2731">
        <f t="shared" si="426"/>
        <v>2730</v>
      </c>
      <c r="K2731" t="str">
        <f t="shared" si="420"/>
        <v>AEP TX CentralHouston LZ</v>
      </c>
      <c r="L2731" s="10">
        <f t="shared" si="427"/>
        <v>45887</v>
      </c>
      <c r="M2731" s="10">
        <f t="shared" si="428"/>
        <v>46204</v>
      </c>
      <c r="N2731" t="str">
        <f t="shared" si="421"/>
        <v>NA</v>
      </c>
      <c r="O2731" t="str">
        <f t="shared" si="422"/>
        <v>LOW</v>
      </c>
      <c r="P2731" t="str">
        <f t="shared" si="423"/>
        <v>APG&amp;E</v>
      </c>
      <c r="Q2731">
        <f t="shared" si="424"/>
        <v>24</v>
      </c>
      <c r="R2731">
        <v>0</v>
      </c>
      <c r="S2731">
        <f>200</f>
        <v>200</v>
      </c>
      <c r="T2731" s="9">
        <f t="shared" si="429"/>
        <v>75.283661880232501</v>
      </c>
      <c r="U2731">
        <f>0</f>
        <v>0</v>
      </c>
      <c r="V2731" s="9">
        <f t="shared" si="425"/>
        <v>75.283661880232501</v>
      </c>
      <c r="W2731" s="9">
        <f>0</f>
        <v>0</v>
      </c>
      <c r="X2731" s="9">
        <f>0</f>
        <v>0</v>
      </c>
      <c r="Y2731" s="9">
        <f>0</f>
        <v>0</v>
      </c>
      <c r="Z2731" s="9">
        <f>0</f>
        <v>0</v>
      </c>
      <c r="AA2731">
        <f>10</f>
        <v>10</v>
      </c>
    </row>
    <row r="2732" spans="1:27" x14ac:dyDescent="0.55000000000000004">
      <c r="A2732" s="10">
        <v>46204</v>
      </c>
      <c r="B2732" t="s">
        <v>11</v>
      </c>
      <c r="C2732" t="s">
        <v>12</v>
      </c>
      <c r="D2732" t="s">
        <v>13</v>
      </c>
      <c r="E2732" t="s">
        <v>31</v>
      </c>
      <c r="F2732" t="s">
        <v>18</v>
      </c>
      <c r="G2732" t="s">
        <v>16</v>
      </c>
      <c r="H2732">
        <v>7.4674004044399904</v>
      </c>
      <c r="J2732">
        <f t="shared" si="426"/>
        <v>2731</v>
      </c>
      <c r="K2732" t="str">
        <f t="shared" si="420"/>
        <v>AEP TX CentralHouston LZ</v>
      </c>
      <c r="L2732" s="10">
        <f t="shared" si="427"/>
        <v>45887</v>
      </c>
      <c r="M2732" s="10">
        <f t="shared" si="428"/>
        <v>46204</v>
      </c>
      <c r="N2732" t="str">
        <f t="shared" si="421"/>
        <v>NA</v>
      </c>
      <c r="O2732" t="str">
        <f t="shared" si="422"/>
        <v>LOW</v>
      </c>
      <c r="P2732" t="str">
        <f t="shared" si="423"/>
        <v>APG&amp;E</v>
      </c>
      <c r="Q2732">
        <f t="shared" si="424"/>
        <v>36</v>
      </c>
      <c r="R2732">
        <v>0</v>
      </c>
      <c r="S2732">
        <f>200</f>
        <v>200</v>
      </c>
      <c r="T2732" s="9">
        <f t="shared" si="429"/>
        <v>74.674004044399908</v>
      </c>
      <c r="U2732">
        <f>0</f>
        <v>0</v>
      </c>
      <c r="V2732" s="9">
        <f t="shared" si="425"/>
        <v>74.674004044399908</v>
      </c>
      <c r="W2732" s="9">
        <f>0</f>
        <v>0</v>
      </c>
      <c r="X2732" s="9">
        <f>0</f>
        <v>0</v>
      </c>
      <c r="Y2732" s="9">
        <f>0</f>
        <v>0</v>
      </c>
      <c r="Z2732" s="9">
        <f>0</f>
        <v>0</v>
      </c>
      <c r="AA2732">
        <f>10</f>
        <v>10</v>
      </c>
    </row>
    <row r="2733" spans="1:27" x14ac:dyDescent="0.55000000000000004">
      <c r="A2733" s="10">
        <v>46204</v>
      </c>
      <c r="B2733" t="s">
        <v>11</v>
      </c>
      <c r="C2733" t="s">
        <v>12</v>
      </c>
      <c r="D2733" t="s">
        <v>13</v>
      </c>
      <c r="E2733" t="s">
        <v>31</v>
      </c>
      <c r="F2733" t="s">
        <v>29</v>
      </c>
      <c r="G2733" t="s">
        <v>16</v>
      </c>
      <c r="H2733">
        <v>7.5062196417266396</v>
      </c>
      <c r="J2733">
        <f t="shared" si="426"/>
        <v>2732</v>
      </c>
      <c r="K2733" t="str">
        <f t="shared" si="420"/>
        <v>AEP TX CentralHouston LZ</v>
      </c>
      <c r="L2733" s="10">
        <f t="shared" si="427"/>
        <v>45887</v>
      </c>
      <c r="M2733" s="10">
        <f t="shared" si="428"/>
        <v>46204</v>
      </c>
      <c r="N2733" t="str">
        <f t="shared" si="421"/>
        <v>NA</v>
      </c>
      <c r="O2733" t="str">
        <f t="shared" si="422"/>
        <v>LOW</v>
      </c>
      <c r="P2733" t="str">
        <f t="shared" si="423"/>
        <v>APG&amp;E</v>
      </c>
      <c r="Q2733">
        <f t="shared" si="424"/>
        <v>48</v>
      </c>
      <c r="R2733">
        <v>0</v>
      </c>
      <c r="S2733">
        <f>200</f>
        <v>200</v>
      </c>
      <c r="T2733" s="9">
        <f t="shared" si="429"/>
        <v>75.062196417266392</v>
      </c>
      <c r="U2733">
        <f>0</f>
        <v>0</v>
      </c>
      <c r="V2733" s="9">
        <f t="shared" si="425"/>
        <v>75.062196417266392</v>
      </c>
      <c r="W2733" s="9">
        <f>0</f>
        <v>0</v>
      </c>
      <c r="X2733" s="9">
        <f>0</f>
        <v>0</v>
      </c>
      <c r="Y2733" s="9">
        <f>0</f>
        <v>0</v>
      </c>
      <c r="Z2733" s="9">
        <f>0</f>
        <v>0</v>
      </c>
      <c r="AA2733">
        <f>10</f>
        <v>10</v>
      </c>
    </row>
    <row r="2734" spans="1:27" x14ac:dyDescent="0.55000000000000004">
      <c r="A2734" s="10">
        <v>46235</v>
      </c>
      <c r="B2734" t="s">
        <v>11</v>
      </c>
      <c r="C2734" t="s">
        <v>12</v>
      </c>
      <c r="D2734" t="s">
        <v>13</v>
      </c>
      <c r="E2734" t="s">
        <v>31</v>
      </c>
      <c r="F2734" t="s">
        <v>15</v>
      </c>
      <c r="G2734" t="s">
        <v>16</v>
      </c>
      <c r="H2734">
        <v>7.5076381020600804</v>
      </c>
      <c r="J2734">
        <f t="shared" si="426"/>
        <v>2733</v>
      </c>
      <c r="K2734" t="str">
        <f t="shared" si="420"/>
        <v>AEP TX CentralHouston LZ</v>
      </c>
      <c r="L2734" s="10">
        <f t="shared" si="427"/>
        <v>45887</v>
      </c>
      <c r="M2734" s="10">
        <f t="shared" si="428"/>
        <v>46235</v>
      </c>
      <c r="N2734" t="str">
        <f t="shared" si="421"/>
        <v>NA</v>
      </c>
      <c r="O2734" t="str">
        <f t="shared" si="422"/>
        <v>LOW</v>
      </c>
      <c r="P2734" t="str">
        <f t="shared" si="423"/>
        <v>APG&amp;E</v>
      </c>
      <c r="Q2734">
        <f t="shared" si="424"/>
        <v>12</v>
      </c>
      <c r="R2734">
        <v>0</v>
      </c>
      <c r="S2734">
        <f>200</f>
        <v>200</v>
      </c>
      <c r="T2734" s="9">
        <f t="shared" si="429"/>
        <v>75.076381020600806</v>
      </c>
      <c r="U2734">
        <f>0</f>
        <v>0</v>
      </c>
      <c r="V2734" s="9">
        <f t="shared" si="425"/>
        <v>75.076381020600806</v>
      </c>
      <c r="W2734" s="9">
        <f>0</f>
        <v>0</v>
      </c>
      <c r="X2734" s="9">
        <f>0</f>
        <v>0</v>
      </c>
      <c r="Y2734" s="9">
        <f>0</f>
        <v>0</v>
      </c>
      <c r="Z2734" s="9">
        <f>0</f>
        <v>0</v>
      </c>
      <c r="AA2734">
        <f>10</f>
        <v>10</v>
      </c>
    </row>
    <row r="2735" spans="1:27" x14ac:dyDescent="0.55000000000000004">
      <c r="A2735" s="10">
        <v>46235</v>
      </c>
      <c r="B2735" t="s">
        <v>11</v>
      </c>
      <c r="C2735" t="s">
        <v>12</v>
      </c>
      <c r="D2735" t="s">
        <v>13</v>
      </c>
      <c r="E2735" t="s">
        <v>31</v>
      </c>
      <c r="F2735" t="s">
        <v>17</v>
      </c>
      <c r="G2735" t="s">
        <v>16</v>
      </c>
      <c r="H2735">
        <v>7.52926540796701</v>
      </c>
      <c r="J2735">
        <f t="shared" si="426"/>
        <v>2734</v>
      </c>
      <c r="K2735" t="str">
        <f t="shared" si="420"/>
        <v>AEP TX CentralHouston LZ</v>
      </c>
      <c r="L2735" s="10">
        <f t="shared" si="427"/>
        <v>45887</v>
      </c>
      <c r="M2735" s="10">
        <f t="shared" si="428"/>
        <v>46235</v>
      </c>
      <c r="N2735" t="str">
        <f t="shared" si="421"/>
        <v>NA</v>
      </c>
      <c r="O2735" t="str">
        <f t="shared" si="422"/>
        <v>LOW</v>
      </c>
      <c r="P2735" t="str">
        <f t="shared" si="423"/>
        <v>APG&amp;E</v>
      </c>
      <c r="Q2735">
        <f t="shared" si="424"/>
        <v>24</v>
      </c>
      <c r="R2735">
        <v>0</v>
      </c>
      <c r="S2735">
        <f>200</f>
        <v>200</v>
      </c>
      <c r="T2735" s="9">
        <f t="shared" si="429"/>
        <v>75.2926540796701</v>
      </c>
      <c r="U2735">
        <f>0</f>
        <v>0</v>
      </c>
      <c r="V2735" s="9">
        <f t="shared" si="425"/>
        <v>75.2926540796701</v>
      </c>
      <c r="W2735" s="9">
        <f>0</f>
        <v>0</v>
      </c>
      <c r="X2735" s="9">
        <f>0</f>
        <v>0</v>
      </c>
      <c r="Y2735" s="9">
        <f>0</f>
        <v>0</v>
      </c>
      <c r="Z2735" s="9">
        <f>0</f>
        <v>0</v>
      </c>
      <c r="AA2735">
        <f>10</f>
        <v>10</v>
      </c>
    </row>
    <row r="2736" spans="1:27" x14ac:dyDescent="0.55000000000000004">
      <c r="A2736" s="10">
        <v>46235</v>
      </c>
      <c r="B2736" t="s">
        <v>11</v>
      </c>
      <c r="C2736" t="s">
        <v>12</v>
      </c>
      <c r="D2736" t="s">
        <v>13</v>
      </c>
      <c r="E2736" t="s">
        <v>31</v>
      </c>
      <c r="F2736" t="s">
        <v>18</v>
      </c>
      <c r="G2736" t="s">
        <v>16</v>
      </c>
      <c r="H2736">
        <v>7.4682245919801398</v>
      </c>
      <c r="J2736">
        <f t="shared" si="426"/>
        <v>2735</v>
      </c>
      <c r="K2736" t="str">
        <f t="shared" si="420"/>
        <v>AEP TX CentralHouston LZ</v>
      </c>
      <c r="L2736" s="10">
        <f t="shared" si="427"/>
        <v>45887</v>
      </c>
      <c r="M2736" s="10">
        <f t="shared" si="428"/>
        <v>46235</v>
      </c>
      <c r="N2736" t="str">
        <f t="shared" si="421"/>
        <v>NA</v>
      </c>
      <c r="O2736" t="str">
        <f t="shared" si="422"/>
        <v>LOW</v>
      </c>
      <c r="P2736" t="str">
        <f t="shared" si="423"/>
        <v>APG&amp;E</v>
      </c>
      <c r="Q2736">
        <f t="shared" si="424"/>
        <v>36</v>
      </c>
      <c r="R2736">
        <v>0</v>
      </c>
      <c r="S2736">
        <f>200</f>
        <v>200</v>
      </c>
      <c r="T2736" s="9">
        <f t="shared" si="429"/>
        <v>74.682245919801403</v>
      </c>
      <c r="U2736">
        <f>0</f>
        <v>0</v>
      </c>
      <c r="V2736" s="9">
        <f t="shared" si="425"/>
        <v>74.682245919801403</v>
      </c>
      <c r="W2736" s="9">
        <f>0</f>
        <v>0</v>
      </c>
      <c r="X2736" s="9">
        <f>0</f>
        <v>0</v>
      </c>
      <c r="Y2736" s="9">
        <f>0</f>
        <v>0</v>
      </c>
      <c r="Z2736" s="9">
        <f>0</f>
        <v>0</v>
      </c>
      <c r="AA2736">
        <f>10</f>
        <v>10</v>
      </c>
    </row>
    <row r="2737" spans="1:27" x14ac:dyDescent="0.55000000000000004">
      <c r="A2737" s="10">
        <v>46235</v>
      </c>
      <c r="B2737" t="s">
        <v>11</v>
      </c>
      <c r="C2737" t="s">
        <v>12</v>
      </c>
      <c r="D2737" t="s">
        <v>13</v>
      </c>
      <c r="E2737" t="s">
        <v>31</v>
      </c>
      <c r="F2737" t="s">
        <v>29</v>
      </c>
      <c r="G2737" t="s">
        <v>16</v>
      </c>
      <c r="H2737">
        <v>7.5040836507030804</v>
      </c>
      <c r="J2737">
        <f t="shared" si="426"/>
        <v>2736</v>
      </c>
      <c r="K2737" t="str">
        <f t="shared" si="420"/>
        <v>AEP TX CentralHouston LZ</v>
      </c>
      <c r="L2737" s="10">
        <f t="shared" si="427"/>
        <v>45887</v>
      </c>
      <c r="M2737" s="10">
        <f t="shared" si="428"/>
        <v>46235</v>
      </c>
      <c r="N2737" t="str">
        <f t="shared" si="421"/>
        <v>NA</v>
      </c>
      <c r="O2737" t="str">
        <f t="shared" si="422"/>
        <v>LOW</v>
      </c>
      <c r="P2737" t="str">
        <f t="shared" si="423"/>
        <v>APG&amp;E</v>
      </c>
      <c r="Q2737">
        <f t="shared" si="424"/>
        <v>48</v>
      </c>
      <c r="R2737">
        <v>0</v>
      </c>
      <c r="S2737">
        <f>200</f>
        <v>200</v>
      </c>
      <c r="T2737" s="9">
        <f t="shared" si="429"/>
        <v>75.040836507030804</v>
      </c>
      <c r="U2737">
        <f>0</f>
        <v>0</v>
      </c>
      <c r="V2737" s="9">
        <f t="shared" si="425"/>
        <v>75.040836507030804</v>
      </c>
      <c r="W2737" s="9">
        <f>0</f>
        <v>0</v>
      </c>
      <c r="X2737" s="9">
        <f>0</f>
        <v>0</v>
      </c>
      <c r="Y2737" s="9">
        <f>0</f>
        <v>0</v>
      </c>
      <c r="Z2737" s="9">
        <f>0</f>
        <v>0</v>
      </c>
      <c r="AA2737">
        <f>10</f>
        <v>10</v>
      </c>
    </row>
    <row r="2738" spans="1:27" x14ac:dyDescent="0.55000000000000004">
      <c r="A2738" s="10">
        <v>46266</v>
      </c>
      <c r="B2738" t="s">
        <v>11</v>
      </c>
      <c r="C2738" t="s">
        <v>12</v>
      </c>
      <c r="D2738" t="s">
        <v>13</v>
      </c>
      <c r="E2738" t="s">
        <v>31</v>
      </c>
      <c r="F2738" t="s">
        <v>15</v>
      </c>
      <c r="G2738" t="s">
        <v>16</v>
      </c>
      <c r="H2738">
        <v>7.4633286148159801</v>
      </c>
      <c r="J2738">
        <f t="shared" si="426"/>
        <v>2737</v>
      </c>
      <c r="K2738" t="str">
        <f t="shared" si="420"/>
        <v>AEP TX CentralHouston LZ</v>
      </c>
      <c r="L2738" s="10">
        <f t="shared" si="427"/>
        <v>45887</v>
      </c>
      <c r="M2738" s="10">
        <f t="shared" si="428"/>
        <v>46266</v>
      </c>
      <c r="N2738" t="str">
        <f t="shared" si="421"/>
        <v>NA</v>
      </c>
      <c r="O2738" t="str">
        <f t="shared" si="422"/>
        <v>LOW</v>
      </c>
      <c r="P2738" t="str">
        <f t="shared" si="423"/>
        <v>APG&amp;E</v>
      </c>
      <c r="Q2738">
        <f t="shared" si="424"/>
        <v>12</v>
      </c>
      <c r="R2738">
        <v>0</v>
      </c>
      <c r="S2738">
        <f>200</f>
        <v>200</v>
      </c>
      <c r="T2738" s="9">
        <f t="shared" si="429"/>
        <v>74.633286148159797</v>
      </c>
      <c r="U2738">
        <f>0</f>
        <v>0</v>
      </c>
      <c r="V2738" s="9">
        <f t="shared" si="425"/>
        <v>74.633286148159797</v>
      </c>
      <c r="W2738" s="9">
        <f>0</f>
        <v>0</v>
      </c>
      <c r="X2738" s="9">
        <f>0</f>
        <v>0</v>
      </c>
      <c r="Y2738" s="9">
        <f>0</f>
        <v>0</v>
      </c>
      <c r="Z2738" s="9">
        <f>0</f>
        <v>0</v>
      </c>
      <c r="AA2738">
        <f>10</f>
        <v>10</v>
      </c>
    </row>
    <row r="2739" spans="1:27" x14ac:dyDescent="0.55000000000000004">
      <c r="A2739" s="10">
        <v>46266</v>
      </c>
      <c r="B2739" t="s">
        <v>11</v>
      </c>
      <c r="C2739" t="s">
        <v>12</v>
      </c>
      <c r="D2739" t="s">
        <v>13</v>
      </c>
      <c r="E2739" t="s">
        <v>31</v>
      </c>
      <c r="F2739" t="s">
        <v>17</v>
      </c>
      <c r="G2739" t="s">
        <v>16</v>
      </c>
      <c r="H2739">
        <v>7.4866065615739501</v>
      </c>
      <c r="J2739">
        <f t="shared" si="426"/>
        <v>2738</v>
      </c>
      <c r="K2739" t="str">
        <f t="shared" si="420"/>
        <v>AEP TX CentralHouston LZ</v>
      </c>
      <c r="L2739" s="10">
        <f t="shared" si="427"/>
        <v>45887</v>
      </c>
      <c r="M2739" s="10">
        <f t="shared" si="428"/>
        <v>46266</v>
      </c>
      <c r="N2739" t="str">
        <f t="shared" si="421"/>
        <v>NA</v>
      </c>
      <c r="O2739" t="str">
        <f t="shared" si="422"/>
        <v>LOW</v>
      </c>
      <c r="P2739" t="str">
        <f t="shared" si="423"/>
        <v>APG&amp;E</v>
      </c>
      <c r="Q2739">
        <f t="shared" si="424"/>
        <v>24</v>
      </c>
      <c r="R2739">
        <v>0</v>
      </c>
      <c r="S2739">
        <f>200</f>
        <v>200</v>
      </c>
      <c r="T2739" s="9">
        <f t="shared" si="429"/>
        <v>74.866065615739501</v>
      </c>
      <c r="U2739">
        <f>0</f>
        <v>0</v>
      </c>
      <c r="V2739" s="9">
        <f t="shared" si="425"/>
        <v>74.866065615739501</v>
      </c>
      <c r="W2739" s="9">
        <f>0</f>
        <v>0</v>
      </c>
      <c r="X2739" s="9">
        <f>0</f>
        <v>0</v>
      </c>
      <c r="Y2739" s="9">
        <f>0</f>
        <v>0</v>
      </c>
      <c r="Z2739" s="9">
        <f>0</f>
        <v>0</v>
      </c>
      <c r="AA2739">
        <f>10</f>
        <v>10</v>
      </c>
    </row>
    <row r="2740" spans="1:27" x14ac:dyDescent="0.55000000000000004">
      <c r="A2740" s="10">
        <v>46266</v>
      </c>
      <c r="B2740" t="s">
        <v>11</v>
      </c>
      <c r="C2740" t="s">
        <v>12</v>
      </c>
      <c r="D2740" t="s">
        <v>13</v>
      </c>
      <c r="E2740" t="s">
        <v>31</v>
      </c>
      <c r="F2740" t="s">
        <v>18</v>
      </c>
      <c r="G2740" t="s">
        <v>16</v>
      </c>
      <c r="H2740">
        <v>7.4376897230952803</v>
      </c>
      <c r="J2740">
        <f t="shared" si="426"/>
        <v>2739</v>
      </c>
      <c r="K2740" t="str">
        <f t="shared" si="420"/>
        <v>AEP TX CentralHouston LZ</v>
      </c>
      <c r="L2740" s="10">
        <f t="shared" si="427"/>
        <v>45887</v>
      </c>
      <c r="M2740" s="10">
        <f t="shared" si="428"/>
        <v>46266</v>
      </c>
      <c r="N2740" t="str">
        <f t="shared" si="421"/>
        <v>NA</v>
      </c>
      <c r="O2740" t="str">
        <f t="shared" si="422"/>
        <v>LOW</v>
      </c>
      <c r="P2740" t="str">
        <f t="shared" si="423"/>
        <v>APG&amp;E</v>
      </c>
      <c r="Q2740">
        <f t="shared" si="424"/>
        <v>36</v>
      </c>
      <c r="R2740">
        <v>0</v>
      </c>
      <c r="S2740">
        <f>200</f>
        <v>200</v>
      </c>
      <c r="T2740" s="9">
        <f t="shared" si="429"/>
        <v>74.376897230952807</v>
      </c>
      <c r="U2740">
        <f>0</f>
        <v>0</v>
      </c>
      <c r="V2740" s="9">
        <f t="shared" si="425"/>
        <v>74.376897230952807</v>
      </c>
      <c r="W2740" s="9">
        <f>0</f>
        <v>0</v>
      </c>
      <c r="X2740" s="9">
        <f>0</f>
        <v>0</v>
      </c>
      <c r="Y2740" s="9">
        <f>0</f>
        <v>0</v>
      </c>
      <c r="Z2740" s="9">
        <f>0</f>
        <v>0</v>
      </c>
      <c r="AA2740">
        <f>10</f>
        <v>10</v>
      </c>
    </row>
    <row r="2741" spans="1:27" x14ac:dyDescent="0.55000000000000004">
      <c r="A2741" s="10">
        <v>46266</v>
      </c>
      <c r="B2741" t="s">
        <v>11</v>
      </c>
      <c r="C2741" t="s">
        <v>12</v>
      </c>
      <c r="D2741" t="s">
        <v>13</v>
      </c>
      <c r="E2741" t="s">
        <v>31</v>
      </c>
      <c r="F2741" t="s">
        <v>29</v>
      </c>
      <c r="G2741" t="s">
        <v>16</v>
      </c>
      <c r="H2741">
        <v>7.47294942426067</v>
      </c>
      <c r="J2741">
        <f t="shared" si="426"/>
        <v>2740</v>
      </c>
      <c r="K2741" t="str">
        <f t="shared" si="420"/>
        <v>AEP TX CentralHouston LZ</v>
      </c>
      <c r="L2741" s="10">
        <f t="shared" si="427"/>
        <v>45887</v>
      </c>
      <c r="M2741" s="10">
        <f t="shared" si="428"/>
        <v>46266</v>
      </c>
      <c r="N2741" t="str">
        <f t="shared" si="421"/>
        <v>NA</v>
      </c>
      <c r="O2741" t="str">
        <f t="shared" si="422"/>
        <v>LOW</v>
      </c>
      <c r="P2741" t="str">
        <f t="shared" si="423"/>
        <v>APG&amp;E</v>
      </c>
      <c r="Q2741">
        <f t="shared" si="424"/>
        <v>48</v>
      </c>
      <c r="R2741">
        <v>0</v>
      </c>
      <c r="S2741">
        <f>200</f>
        <v>200</v>
      </c>
      <c r="T2741" s="9">
        <f t="shared" si="429"/>
        <v>74.729494242606705</v>
      </c>
      <c r="U2741">
        <f>0</f>
        <v>0</v>
      </c>
      <c r="V2741" s="9">
        <f t="shared" si="425"/>
        <v>74.729494242606705</v>
      </c>
      <c r="W2741" s="9">
        <f>0</f>
        <v>0</v>
      </c>
      <c r="X2741" s="9">
        <f>0</f>
        <v>0</v>
      </c>
      <c r="Y2741" s="9">
        <f>0</f>
        <v>0</v>
      </c>
      <c r="Z2741" s="9">
        <f>0</f>
        <v>0</v>
      </c>
      <c r="AA2741">
        <f>10</f>
        <v>10</v>
      </c>
    </row>
    <row r="2742" spans="1:27" x14ac:dyDescent="0.55000000000000004">
      <c r="A2742" s="10">
        <v>46296</v>
      </c>
      <c r="B2742" t="s">
        <v>11</v>
      </c>
      <c r="C2742" t="s">
        <v>12</v>
      </c>
      <c r="D2742" t="s">
        <v>13</v>
      </c>
      <c r="E2742" t="s">
        <v>31</v>
      </c>
      <c r="F2742" t="s">
        <v>15</v>
      </c>
      <c r="G2742" t="s">
        <v>16</v>
      </c>
      <c r="H2742">
        <v>7.4669417068945902</v>
      </c>
      <c r="J2742">
        <f t="shared" si="426"/>
        <v>2741</v>
      </c>
      <c r="K2742" t="str">
        <f t="shared" si="420"/>
        <v>AEP TX CentralHouston LZ</v>
      </c>
      <c r="L2742" s="10">
        <f t="shared" si="427"/>
        <v>45887</v>
      </c>
      <c r="M2742" s="10">
        <f t="shared" si="428"/>
        <v>46296</v>
      </c>
      <c r="N2742" t="str">
        <f t="shared" si="421"/>
        <v>NA</v>
      </c>
      <c r="O2742" t="str">
        <f t="shared" si="422"/>
        <v>LOW</v>
      </c>
      <c r="P2742" t="str">
        <f t="shared" si="423"/>
        <v>APG&amp;E</v>
      </c>
      <c r="Q2742">
        <f t="shared" si="424"/>
        <v>12</v>
      </c>
      <c r="R2742">
        <v>0</v>
      </c>
      <c r="S2742">
        <f>200</f>
        <v>200</v>
      </c>
      <c r="T2742" s="9">
        <f t="shared" si="429"/>
        <v>74.669417068945904</v>
      </c>
      <c r="U2742">
        <f>0</f>
        <v>0</v>
      </c>
      <c r="V2742" s="9">
        <f t="shared" si="425"/>
        <v>74.669417068945904</v>
      </c>
      <c r="W2742" s="9">
        <f>0</f>
        <v>0</v>
      </c>
      <c r="X2742" s="9">
        <f>0</f>
        <v>0</v>
      </c>
      <c r="Y2742" s="9">
        <f>0</f>
        <v>0</v>
      </c>
      <c r="Z2742" s="9">
        <f>0</f>
        <v>0</v>
      </c>
      <c r="AA2742">
        <f>10</f>
        <v>10</v>
      </c>
    </row>
    <row r="2743" spans="1:27" x14ac:dyDescent="0.55000000000000004">
      <c r="A2743" s="10">
        <v>46296</v>
      </c>
      <c r="B2743" t="s">
        <v>11</v>
      </c>
      <c r="C2743" t="s">
        <v>12</v>
      </c>
      <c r="D2743" t="s">
        <v>13</v>
      </c>
      <c r="E2743" t="s">
        <v>31</v>
      </c>
      <c r="F2743" t="s">
        <v>17</v>
      </c>
      <c r="G2743" t="s">
        <v>16</v>
      </c>
      <c r="H2743">
        <v>7.4779492211642999</v>
      </c>
      <c r="J2743">
        <f t="shared" si="426"/>
        <v>2742</v>
      </c>
      <c r="K2743" t="str">
        <f t="shared" si="420"/>
        <v>AEP TX CentralHouston LZ</v>
      </c>
      <c r="L2743" s="10">
        <f t="shared" si="427"/>
        <v>45887</v>
      </c>
      <c r="M2743" s="10">
        <f t="shared" si="428"/>
        <v>46296</v>
      </c>
      <c r="N2743" t="str">
        <f t="shared" si="421"/>
        <v>NA</v>
      </c>
      <c r="O2743" t="str">
        <f t="shared" si="422"/>
        <v>LOW</v>
      </c>
      <c r="P2743" t="str">
        <f t="shared" si="423"/>
        <v>APG&amp;E</v>
      </c>
      <c r="Q2743">
        <f t="shared" si="424"/>
        <v>24</v>
      </c>
      <c r="R2743">
        <v>0</v>
      </c>
      <c r="S2743">
        <f>200</f>
        <v>200</v>
      </c>
      <c r="T2743" s="9">
        <f t="shared" si="429"/>
        <v>74.779492211643003</v>
      </c>
      <c r="U2743">
        <f>0</f>
        <v>0</v>
      </c>
      <c r="V2743" s="9">
        <f t="shared" si="425"/>
        <v>74.779492211643003</v>
      </c>
      <c r="W2743" s="9">
        <f>0</f>
        <v>0</v>
      </c>
      <c r="X2743" s="9">
        <f>0</f>
        <v>0</v>
      </c>
      <c r="Y2743" s="9">
        <f>0</f>
        <v>0</v>
      </c>
      <c r="Z2743" s="9">
        <f>0</f>
        <v>0</v>
      </c>
      <c r="AA2743">
        <f>10</f>
        <v>10</v>
      </c>
    </row>
    <row r="2744" spans="1:27" x14ac:dyDescent="0.55000000000000004">
      <c r="A2744" s="10">
        <v>46296</v>
      </c>
      <c r="B2744" t="s">
        <v>11</v>
      </c>
      <c r="C2744" t="s">
        <v>12</v>
      </c>
      <c r="D2744" t="s">
        <v>13</v>
      </c>
      <c r="E2744" t="s">
        <v>31</v>
      </c>
      <c r="F2744" t="s">
        <v>18</v>
      </c>
      <c r="G2744" t="s">
        <v>16</v>
      </c>
      <c r="H2744">
        <v>7.4289873631692096</v>
      </c>
      <c r="J2744">
        <f t="shared" si="426"/>
        <v>2743</v>
      </c>
      <c r="K2744" t="str">
        <f t="shared" si="420"/>
        <v>AEP TX CentralHouston LZ</v>
      </c>
      <c r="L2744" s="10">
        <f t="shared" si="427"/>
        <v>45887</v>
      </c>
      <c r="M2744" s="10">
        <f t="shared" si="428"/>
        <v>46296</v>
      </c>
      <c r="N2744" t="str">
        <f t="shared" si="421"/>
        <v>NA</v>
      </c>
      <c r="O2744" t="str">
        <f t="shared" si="422"/>
        <v>LOW</v>
      </c>
      <c r="P2744" t="str">
        <f t="shared" si="423"/>
        <v>APG&amp;E</v>
      </c>
      <c r="Q2744">
        <f t="shared" si="424"/>
        <v>36</v>
      </c>
      <c r="R2744">
        <v>0</v>
      </c>
      <c r="S2744">
        <f>200</f>
        <v>200</v>
      </c>
      <c r="T2744" s="9">
        <f t="shared" si="429"/>
        <v>74.289873631692103</v>
      </c>
      <c r="U2744">
        <f>0</f>
        <v>0</v>
      </c>
      <c r="V2744" s="9">
        <f t="shared" si="425"/>
        <v>74.289873631692103</v>
      </c>
      <c r="W2744" s="9">
        <f>0</f>
        <v>0</v>
      </c>
      <c r="X2744" s="9">
        <f>0</f>
        <v>0</v>
      </c>
      <c r="Y2744" s="9">
        <f>0</f>
        <v>0</v>
      </c>
      <c r="Z2744" s="9">
        <f>0</f>
        <v>0</v>
      </c>
      <c r="AA2744">
        <f>10</f>
        <v>10</v>
      </c>
    </row>
    <row r="2745" spans="1:27" x14ac:dyDescent="0.55000000000000004">
      <c r="A2745" s="10">
        <v>46296</v>
      </c>
      <c r="B2745" t="s">
        <v>11</v>
      </c>
      <c r="C2745" t="s">
        <v>12</v>
      </c>
      <c r="D2745" t="s">
        <v>13</v>
      </c>
      <c r="E2745" t="s">
        <v>31</v>
      </c>
      <c r="F2745" t="s">
        <v>29</v>
      </c>
      <c r="G2745" t="s">
        <v>16</v>
      </c>
      <c r="H2745">
        <v>7.4703775330245996</v>
      </c>
      <c r="J2745">
        <f t="shared" si="426"/>
        <v>2744</v>
      </c>
      <c r="K2745" t="str">
        <f t="shared" si="420"/>
        <v>AEP TX CentralHouston LZ</v>
      </c>
      <c r="L2745" s="10">
        <f t="shared" si="427"/>
        <v>45887</v>
      </c>
      <c r="M2745" s="10">
        <f t="shared" si="428"/>
        <v>46296</v>
      </c>
      <c r="N2745" t="str">
        <f t="shared" si="421"/>
        <v>NA</v>
      </c>
      <c r="O2745" t="str">
        <f t="shared" si="422"/>
        <v>LOW</v>
      </c>
      <c r="P2745" t="str">
        <f t="shared" si="423"/>
        <v>APG&amp;E</v>
      </c>
      <c r="Q2745">
        <f t="shared" si="424"/>
        <v>48</v>
      </c>
      <c r="R2745">
        <v>0</v>
      </c>
      <c r="S2745">
        <f>200</f>
        <v>200</v>
      </c>
      <c r="T2745" s="9">
        <f t="shared" si="429"/>
        <v>74.703775330246003</v>
      </c>
      <c r="U2745">
        <f>0</f>
        <v>0</v>
      </c>
      <c r="V2745" s="9">
        <f t="shared" si="425"/>
        <v>74.703775330246003</v>
      </c>
      <c r="W2745" s="9">
        <f>0</f>
        <v>0</v>
      </c>
      <c r="X2745" s="9">
        <f>0</f>
        <v>0</v>
      </c>
      <c r="Y2745" s="9">
        <f>0</f>
        <v>0</v>
      </c>
      <c r="Z2745" s="9">
        <f>0</f>
        <v>0</v>
      </c>
      <c r="AA2745">
        <f>10</f>
        <v>10</v>
      </c>
    </row>
    <row r="2746" spans="1:27" x14ac:dyDescent="0.55000000000000004">
      <c r="A2746" s="10">
        <v>46327</v>
      </c>
      <c r="B2746" t="s">
        <v>11</v>
      </c>
      <c r="C2746" t="s">
        <v>12</v>
      </c>
      <c r="D2746" t="s">
        <v>13</v>
      </c>
      <c r="E2746" t="s">
        <v>31</v>
      </c>
      <c r="F2746" t="s">
        <v>15</v>
      </c>
      <c r="G2746" t="s">
        <v>16</v>
      </c>
      <c r="H2746">
        <v>7.45212252491398</v>
      </c>
      <c r="J2746">
        <f t="shared" si="426"/>
        <v>2745</v>
      </c>
      <c r="K2746" t="str">
        <f t="shared" si="420"/>
        <v>AEP TX CentralHouston LZ</v>
      </c>
      <c r="L2746" s="10">
        <f t="shared" si="427"/>
        <v>45887</v>
      </c>
      <c r="M2746" s="10">
        <f t="shared" si="428"/>
        <v>46327</v>
      </c>
      <c r="N2746" t="str">
        <f t="shared" si="421"/>
        <v>NA</v>
      </c>
      <c r="O2746" t="str">
        <f t="shared" si="422"/>
        <v>LOW</v>
      </c>
      <c r="P2746" t="str">
        <f t="shared" si="423"/>
        <v>APG&amp;E</v>
      </c>
      <c r="Q2746">
        <f t="shared" si="424"/>
        <v>12</v>
      </c>
      <c r="R2746">
        <v>0</v>
      </c>
      <c r="S2746">
        <f>200</f>
        <v>200</v>
      </c>
      <c r="T2746" s="9">
        <f t="shared" si="429"/>
        <v>74.521225249139803</v>
      </c>
      <c r="U2746">
        <f>0</f>
        <v>0</v>
      </c>
      <c r="V2746" s="9">
        <f t="shared" si="425"/>
        <v>74.521225249139803</v>
      </c>
      <c r="W2746" s="9">
        <f>0</f>
        <v>0</v>
      </c>
      <c r="X2746" s="9">
        <f>0</f>
        <v>0</v>
      </c>
      <c r="Y2746" s="9">
        <f>0</f>
        <v>0</v>
      </c>
      <c r="Z2746" s="9">
        <f>0</f>
        <v>0</v>
      </c>
      <c r="AA2746">
        <f>10</f>
        <v>10</v>
      </c>
    </row>
    <row r="2747" spans="1:27" x14ac:dyDescent="0.55000000000000004">
      <c r="A2747" s="10">
        <v>46327</v>
      </c>
      <c r="B2747" t="s">
        <v>11</v>
      </c>
      <c r="C2747" t="s">
        <v>12</v>
      </c>
      <c r="D2747" t="s">
        <v>13</v>
      </c>
      <c r="E2747" t="s">
        <v>31</v>
      </c>
      <c r="F2747" t="s">
        <v>17</v>
      </c>
      <c r="G2747" t="s">
        <v>16</v>
      </c>
      <c r="H2747">
        <v>7.4742758804449796</v>
      </c>
      <c r="J2747">
        <f t="shared" si="426"/>
        <v>2746</v>
      </c>
      <c r="K2747" t="str">
        <f t="shared" si="420"/>
        <v>AEP TX CentralHouston LZ</v>
      </c>
      <c r="L2747" s="10">
        <f t="shared" si="427"/>
        <v>45887</v>
      </c>
      <c r="M2747" s="10">
        <f t="shared" si="428"/>
        <v>46327</v>
      </c>
      <c r="N2747" t="str">
        <f t="shared" si="421"/>
        <v>NA</v>
      </c>
      <c r="O2747" t="str">
        <f t="shared" si="422"/>
        <v>LOW</v>
      </c>
      <c r="P2747" t="str">
        <f t="shared" si="423"/>
        <v>APG&amp;E</v>
      </c>
      <c r="Q2747">
        <f t="shared" si="424"/>
        <v>24</v>
      </c>
      <c r="R2747">
        <v>0</v>
      </c>
      <c r="S2747">
        <f>200</f>
        <v>200</v>
      </c>
      <c r="T2747" s="9">
        <f t="shared" si="429"/>
        <v>74.742758804449792</v>
      </c>
      <c r="U2747">
        <f>0</f>
        <v>0</v>
      </c>
      <c r="V2747" s="9">
        <f t="shared" si="425"/>
        <v>74.742758804449792</v>
      </c>
      <c r="W2747" s="9">
        <f>0</f>
        <v>0</v>
      </c>
      <c r="X2747" s="9">
        <f>0</f>
        <v>0</v>
      </c>
      <c r="Y2747" s="9">
        <f>0</f>
        <v>0</v>
      </c>
      <c r="Z2747" s="9">
        <f>0</f>
        <v>0</v>
      </c>
      <c r="AA2747">
        <f>10</f>
        <v>10</v>
      </c>
    </row>
    <row r="2748" spans="1:27" x14ac:dyDescent="0.55000000000000004">
      <c r="A2748" s="10">
        <v>46327</v>
      </c>
      <c r="B2748" t="s">
        <v>11</v>
      </c>
      <c r="C2748" t="s">
        <v>12</v>
      </c>
      <c r="D2748" t="s">
        <v>13</v>
      </c>
      <c r="E2748" t="s">
        <v>31</v>
      </c>
      <c r="F2748" t="s">
        <v>18</v>
      </c>
      <c r="G2748" t="s">
        <v>16</v>
      </c>
      <c r="H2748">
        <v>7.4232937897686204</v>
      </c>
      <c r="J2748">
        <f t="shared" si="426"/>
        <v>2747</v>
      </c>
      <c r="K2748" t="str">
        <f t="shared" si="420"/>
        <v>AEP TX CentralHouston LZ</v>
      </c>
      <c r="L2748" s="10">
        <f t="shared" si="427"/>
        <v>45887</v>
      </c>
      <c r="M2748" s="10">
        <f t="shared" si="428"/>
        <v>46327</v>
      </c>
      <c r="N2748" t="str">
        <f t="shared" si="421"/>
        <v>NA</v>
      </c>
      <c r="O2748" t="str">
        <f t="shared" si="422"/>
        <v>LOW</v>
      </c>
      <c r="P2748" t="str">
        <f t="shared" si="423"/>
        <v>APG&amp;E</v>
      </c>
      <c r="Q2748">
        <f t="shared" si="424"/>
        <v>36</v>
      </c>
      <c r="R2748">
        <v>0</v>
      </c>
      <c r="S2748">
        <f>200</f>
        <v>200</v>
      </c>
      <c r="T2748" s="9">
        <f t="shared" si="429"/>
        <v>74.232937897686199</v>
      </c>
      <c r="U2748">
        <f>0</f>
        <v>0</v>
      </c>
      <c r="V2748" s="9">
        <f t="shared" si="425"/>
        <v>74.232937897686199</v>
      </c>
      <c r="W2748" s="9">
        <f>0</f>
        <v>0</v>
      </c>
      <c r="X2748" s="9">
        <f>0</f>
        <v>0</v>
      </c>
      <c r="Y2748" s="9">
        <f>0</f>
        <v>0</v>
      </c>
      <c r="Z2748" s="9">
        <f>0</f>
        <v>0</v>
      </c>
      <c r="AA2748">
        <f>10</f>
        <v>10</v>
      </c>
    </row>
    <row r="2749" spans="1:27" x14ac:dyDescent="0.55000000000000004">
      <c r="A2749" s="10">
        <v>46327</v>
      </c>
      <c r="B2749" t="s">
        <v>11</v>
      </c>
      <c r="C2749" t="s">
        <v>12</v>
      </c>
      <c r="D2749" t="s">
        <v>13</v>
      </c>
      <c r="E2749" t="s">
        <v>31</v>
      </c>
      <c r="F2749" t="s">
        <v>29</v>
      </c>
      <c r="G2749" t="s">
        <v>16</v>
      </c>
      <c r="H2749">
        <v>7.4717175212214597</v>
      </c>
      <c r="J2749">
        <f t="shared" si="426"/>
        <v>2748</v>
      </c>
      <c r="K2749" t="str">
        <f t="shared" si="420"/>
        <v>AEP TX CentralHouston LZ</v>
      </c>
      <c r="L2749" s="10">
        <f t="shared" si="427"/>
        <v>45887</v>
      </c>
      <c r="M2749" s="10">
        <f t="shared" si="428"/>
        <v>46327</v>
      </c>
      <c r="N2749" t="str">
        <f t="shared" si="421"/>
        <v>NA</v>
      </c>
      <c r="O2749" t="str">
        <f t="shared" si="422"/>
        <v>LOW</v>
      </c>
      <c r="P2749" t="str">
        <f t="shared" si="423"/>
        <v>APG&amp;E</v>
      </c>
      <c r="Q2749">
        <f t="shared" si="424"/>
        <v>48</v>
      </c>
      <c r="R2749">
        <v>0</v>
      </c>
      <c r="S2749">
        <f>200</f>
        <v>200</v>
      </c>
      <c r="T2749" s="9">
        <f t="shared" si="429"/>
        <v>74.717175212214599</v>
      </c>
      <c r="U2749">
        <f>0</f>
        <v>0</v>
      </c>
      <c r="V2749" s="9">
        <f t="shared" si="425"/>
        <v>74.717175212214599</v>
      </c>
      <c r="W2749" s="9">
        <f>0</f>
        <v>0</v>
      </c>
      <c r="X2749" s="9">
        <f>0</f>
        <v>0</v>
      </c>
      <c r="Y2749" s="9">
        <f>0</f>
        <v>0</v>
      </c>
      <c r="Z2749" s="9">
        <f>0</f>
        <v>0</v>
      </c>
      <c r="AA2749">
        <f>10</f>
        <v>10</v>
      </c>
    </row>
    <row r="2750" spans="1:27" x14ac:dyDescent="0.55000000000000004">
      <c r="A2750" s="10">
        <v>46357</v>
      </c>
      <c r="B2750" t="s">
        <v>11</v>
      </c>
      <c r="C2750" t="s">
        <v>12</v>
      </c>
      <c r="D2750" t="s">
        <v>13</v>
      </c>
      <c r="E2750" t="s">
        <v>31</v>
      </c>
      <c r="F2750" t="s">
        <v>15</v>
      </c>
      <c r="G2750" t="s">
        <v>16</v>
      </c>
      <c r="H2750">
        <v>7.44290715272151</v>
      </c>
      <c r="J2750">
        <f t="shared" si="426"/>
        <v>2749</v>
      </c>
      <c r="K2750" t="str">
        <f t="shared" si="420"/>
        <v>AEP TX CentralHouston LZ</v>
      </c>
      <c r="L2750" s="10">
        <f t="shared" si="427"/>
        <v>45887</v>
      </c>
      <c r="M2750" s="10">
        <f t="shared" si="428"/>
        <v>46357</v>
      </c>
      <c r="N2750" t="str">
        <f t="shared" si="421"/>
        <v>NA</v>
      </c>
      <c r="O2750" t="str">
        <f t="shared" si="422"/>
        <v>LOW</v>
      </c>
      <c r="P2750" t="str">
        <f t="shared" si="423"/>
        <v>APG&amp;E</v>
      </c>
      <c r="Q2750">
        <f t="shared" si="424"/>
        <v>12</v>
      </c>
      <c r="R2750">
        <v>0</v>
      </c>
      <c r="S2750">
        <f>200</f>
        <v>200</v>
      </c>
      <c r="T2750" s="9">
        <f t="shared" si="429"/>
        <v>74.4290715272151</v>
      </c>
      <c r="U2750">
        <f>0</f>
        <v>0</v>
      </c>
      <c r="V2750" s="9">
        <f t="shared" si="425"/>
        <v>74.4290715272151</v>
      </c>
      <c r="W2750" s="9">
        <f>0</f>
        <v>0</v>
      </c>
      <c r="X2750" s="9">
        <f>0</f>
        <v>0</v>
      </c>
      <c r="Y2750" s="9">
        <f>0</f>
        <v>0</v>
      </c>
      <c r="Z2750" s="9">
        <f>0</f>
        <v>0</v>
      </c>
      <c r="AA2750">
        <f>10</f>
        <v>10</v>
      </c>
    </row>
    <row r="2751" spans="1:27" x14ac:dyDescent="0.55000000000000004">
      <c r="A2751" s="10">
        <v>46357</v>
      </c>
      <c r="B2751" t="s">
        <v>11</v>
      </c>
      <c r="C2751" t="s">
        <v>12</v>
      </c>
      <c r="D2751" t="s">
        <v>13</v>
      </c>
      <c r="E2751" t="s">
        <v>31</v>
      </c>
      <c r="F2751" t="s">
        <v>17</v>
      </c>
      <c r="G2751" t="s">
        <v>16</v>
      </c>
      <c r="H2751">
        <v>7.4687281704856501</v>
      </c>
      <c r="J2751">
        <f t="shared" si="426"/>
        <v>2750</v>
      </c>
      <c r="K2751" t="str">
        <f t="shared" si="420"/>
        <v>AEP TX CentralHouston LZ</v>
      </c>
      <c r="L2751" s="10">
        <f t="shared" si="427"/>
        <v>45887</v>
      </c>
      <c r="M2751" s="10">
        <f t="shared" si="428"/>
        <v>46357</v>
      </c>
      <c r="N2751" t="str">
        <f t="shared" si="421"/>
        <v>NA</v>
      </c>
      <c r="O2751" t="str">
        <f t="shared" si="422"/>
        <v>LOW</v>
      </c>
      <c r="P2751" t="str">
        <f t="shared" si="423"/>
        <v>APG&amp;E</v>
      </c>
      <c r="Q2751">
        <f t="shared" si="424"/>
        <v>24</v>
      </c>
      <c r="R2751">
        <v>0</v>
      </c>
      <c r="S2751">
        <f>200</f>
        <v>200</v>
      </c>
      <c r="T2751" s="9">
        <f t="shared" si="429"/>
        <v>74.687281704856503</v>
      </c>
      <c r="U2751">
        <f>0</f>
        <v>0</v>
      </c>
      <c r="V2751" s="9">
        <f t="shared" si="425"/>
        <v>74.687281704856503</v>
      </c>
      <c r="W2751" s="9">
        <f>0</f>
        <v>0</v>
      </c>
      <c r="X2751" s="9">
        <f>0</f>
        <v>0</v>
      </c>
      <c r="Y2751" s="9">
        <f>0</f>
        <v>0</v>
      </c>
      <c r="Z2751" s="9">
        <f>0</f>
        <v>0</v>
      </c>
      <c r="AA2751">
        <f>10</f>
        <v>10</v>
      </c>
    </row>
    <row r="2752" spans="1:27" x14ac:dyDescent="0.55000000000000004">
      <c r="A2752" s="10">
        <v>46357</v>
      </c>
      <c r="B2752" t="s">
        <v>11</v>
      </c>
      <c r="C2752" t="s">
        <v>12</v>
      </c>
      <c r="D2752" t="s">
        <v>13</v>
      </c>
      <c r="E2752" t="s">
        <v>31</v>
      </c>
      <c r="F2752" t="s">
        <v>18</v>
      </c>
      <c r="G2752" t="s">
        <v>16</v>
      </c>
      <c r="H2752">
        <v>7.4189033071283896</v>
      </c>
      <c r="J2752">
        <f t="shared" si="426"/>
        <v>2751</v>
      </c>
      <c r="K2752" t="str">
        <f t="shared" si="420"/>
        <v>AEP TX CentralHouston LZ</v>
      </c>
      <c r="L2752" s="10">
        <f t="shared" si="427"/>
        <v>45887</v>
      </c>
      <c r="M2752" s="10">
        <f t="shared" si="428"/>
        <v>46357</v>
      </c>
      <c r="N2752" t="str">
        <f t="shared" si="421"/>
        <v>NA</v>
      </c>
      <c r="O2752" t="str">
        <f t="shared" si="422"/>
        <v>LOW</v>
      </c>
      <c r="P2752" t="str">
        <f t="shared" si="423"/>
        <v>APG&amp;E</v>
      </c>
      <c r="Q2752">
        <f t="shared" si="424"/>
        <v>36</v>
      </c>
      <c r="R2752">
        <v>0</v>
      </c>
      <c r="S2752">
        <f>200</f>
        <v>200</v>
      </c>
      <c r="T2752" s="9">
        <f t="shared" si="429"/>
        <v>74.189033071283902</v>
      </c>
      <c r="U2752">
        <f>0</f>
        <v>0</v>
      </c>
      <c r="V2752" s="9">
        <f t="shared" si="425"/>
        <v>74.189033071283902</v>
      </c>
      <c r="W2752" s="9">
        <f>0</f>
        <v>0</v>
      </c>
      <c r="X2752" s="9">
        <f>0</f>
        <v>0</v>
      </c>
      <c r="Y2752" s="9">
        <f>0</f>
        <v>0</v>
      </c>
      <c r="Z2752" s="9">
        <f>0</f>
        <v>0</v>
      </c>
      <c r="AA2752">
        <f>10</f>
        <v>10</v>
      </c>
    </row>
    <row r="2753" spans="1:27" x14ac:dyDescent="0.55000000000000004">
      <c r="A2753" s="10">
        <v>46357</v>
      </c>
      <c r="B2753" t="s">
        <v>11</v>
      </c>
      <c r="C2753" t="s">
        <v>12</v>
      </c>
      <c r="D2753" t="s">
        <v>13</v>
      </c>
      <c r="E2753" t="s">
        <v>31</v>
      </c>
      <c r="F2753" t="s">
        <v>29</v>
      </c>
      <c r="G2753" t="s">
        <v>16</v>
      </c>
      <c r="H2753">
        <v>7.4711950919038497</v>
      </c>
      <c r="J2753">
        <f t="shared" si="426"/>
        <v>2752</v>
      </c>
      <c r="K2753" t="str">
        <f t="shared" si="420"/>
        <v>AEP TX CentralHouston LZ</v>
      </c>
      <c r="L2753" s="10">
        <f t="shared" si="427"/>
        <v>45887</v>
      </c>
      <c r="M2753" s="10">
        <f t="shared" si="428"/>
        <v>46357</v>
      </c>
      <c r="N2753" t="str">
        <f t="shared" si="421"/>
        <v>NA</v>
      </c>
      <c r="O2753" t="str">
        <f t="shared" si="422"/>
        <v>LOW</v>
      </c>
      <c r="P2753" t="str">
        <f t="shared" si="423"/>
        <v>APG&amp;E</v>
      </c>
      <c r="Q2753">
        <f t="shared" si="424"/>
        <v>48</v>
      </c>
      <c r="R2753">
        <v>0</v>
      </c>
      <c r="S2753">
        <f>200</f>
        <v>200</v>
      </c>
      <c r="T2753" s="9">
        <f t="shared" si="429"/>
        <v>74.7119509190385</v>
      </c>
      <c r="U2753">
        <f>0</f>
        <v>0</v>
      </c>
      <c r="V2753" s="9">
        <f t="shared" si="425"/>
        <v>74.7119509190385</v>
      </c>
      <c r="W2753" s="9">
        <f>0</f>
        <v>0</v>
      </c>
      <c r="X2753" s="9">
        <f>0</f>
        <v>0</v>
      </c>
      <c r="Y2753" s="9">
        <f>0</f>
        <v>0</v>
      </c>
      <c r="Z2753" s="9">
        <f>0</f>
        <v>0</v>
      </c>
      <c r="AA2753">
        <f>10</f>
        <v>10</v>
      </c>
    </row>
    <row r="2754" spans="1:27" x14ac:dyDescent="0.55000000000000004">
      <c r="A2754" s="10">
        <v>46388</v>
      </c>
      <c r="B2754" t="s">
        <v>11</v>
      </c>
      <c r="C2754" t="s">
        <v>12</v>
      </c>
      <c r="D2754" t="s">
        <v>13</v>
      </c>
      <c r="E2754" t="s">
        <v>31</v>
      </c>
      <c r="F2754" t="s">
        <v>15</v>
      </c>
      <c r="G2754" t="s">
        <v>16</v>
      </c>
      <c r="H2754">
        <v>7.4545123322035298</v>
      </c>
      <c r="J2754">
        <f t="shared" si="426"/>
        <v>2753</v>
      </c>
      <c r="K2754" t="str">
        <f t="shared" ref="K2754:K2817" si="430">CONCATENATE(C2754,D2754)</f>
        <v>AEP TX CentralHouston LZ</v>
      </c>
      <c r="L2754" s="10">
        <f t="shared" si="427"/>
        <v>45887</v>
      </c>
      <c r="M2754" s="10">
        <f t="shared" si="428"/>
        <v>46388</v>
      </c>
      <c r="N2754" t="str">
        <f t="shared" ref="N2754:N2817" si="431">IF(K2754="CenterpointHouston LZ","COAST",IF(K2754="OncorNorth LZ","NORTH",IF(K2754="AEP TX CENTRALSouth LZ","SOUTH",IF(K2754="AEP TX CentralWest LZ","WEST",IF(K2754="TNMPHouston LZ","TNMP","NA")))))</f>
        <v>NA</v>
      </c>
      <c r="O2754" t="str">
        <f t="shared" ref="O2754:O2817" si="432">IF(E2754="LO","LOW",IF(E2754="MED","MED",IF(E2754="HI","HIGH","NA")))</f>
        <v>LOW</v>
      </c>
      <c r="P2754" t="str">
        <f t="shared" ref="P2754:P2817" si="433">IF(G2754="Fixed Price","APG&amp;E","NA")</f>
        <v>APG&amp;E</v>
      </c>
      <c r="Q2754">
        <f t="shared" ref="Q2754:Q2817" si="434">IF(F2754="12 Months",12,IF(F2754="24 Months",24,IF(F2754="36 Months",36,IF(F2754="48 Months",48,IF(F2754="60 Months",60,0)))))</f>
        <v>12</v>
      </c>
      <c r="R2754">
        <v>0</v>
      </c>
      <c r="S2754">
        <f>200</f>
        <v>200</v>
      </c>
      <c r="T2754" s="9">
        <f t="shared" si="429"/>
        <v>74.545123322035295</v>
      </c>
      <c r="U2754">
        <f>0</f>
        <v>0</v>
      </c>
      <c r="V2754" s="9">
        <f t="shared" ref="V2754:V2817" si="435">T2754+U2754</f>
        <v>74.545123322035295</v>
      </c>
      <c r="W2754" s="9">
        <f>0</f>
        <v>0</v>
      </c>
      <c r="X2754" s="9">
        <f>0</f>
        <v>0</v>
      </c>
      <c r="Y2754" s="9">
        <f>0</f>
        <v>0</v>
      </c>
      <c r="Z2754" s="9">
        <f>0</f>
        <v>0</v>
      </c>
      <c r="AA2754">
        <f>10</f>
        <v>10</v>
      </c>
    </row>
    <row r="2755" spans="1:27" x14ac:dyDescent="0.55000000000000004">
      <c r="A2755" s="10">
        <v>46388</v>
      </c>
      <c r="B2755" t="s">
        <v>11</v>
      </c>
      <c r="C2755" t="s">
        <v>12</v>
      </c>
      <c r="D2755" t="s">
        <v>13</v>
      </c>
      <c r="E2755" t="s">
        <v>31</v>
      </c>
      <c r="F2755" t="s">
        <v>17</v>
      </c>
      <c r="G2755" t="s">
        <v>16</v>
      </c>
      <c r="H2755">
        <v>7.4795555898022297</v>
      </c>
      <c r="J2755">
        <f t="shared" ref="J2755:J2818" si="436">J2754+1</f>
        <v>2754</v>
      </c>
      <c r="K2755" t="str">
        <f t="shared" si="430"/>
        <v>AEP TX CentralHouston LZ</v>
      </c>
      <c r="L2755" s="10">
        <f t="shared" ref="L2755:L2818" si="437">DATE(2025,8,18)</f>
        <v>45887</v>
      </c>
      <c r="M2755" s="10">
        <f t="shared" ref="M2755:M2818" si="438">A2755</f>
        <v>46388</v>
      </c>
      <c r="N2755" t="str">
        <f t="shared" si="431"/>
        <v>NA</v>
      </c>
      <c r="O2755" t="str">
        <f t="shared" si="432"/>
        <v>LOW</v>
      </c>
      <c r="P2755" t="str">
        <f t="shared" si="433"/>
        <v>APG&amp;E</v>
      </c>
      <c r="Q2755">
        <f t="shared" si="434"/>
        <v>24</v>
      </c>
      <c r="R2755">
        <v>0</v>
      </c>
      <c r="S2755">
        <f>200</f>
        <v>200</v>
      </c>
      <c r="T2755" s="9">
        <f t="shared" ref="T2755:T2818" si="439">IF(N2755="",0,H2755*10)</f>
        <v>74.7955558980223</v>
      </c>
      <c r="U2755">
        <f>0</f>
        <v>0</v>
      </c>
      <c r="V2755" s="9">
        <f t="shared" si="435"/>
        <v>74.7955558980223</v>
      </c>
      <c r="W2755" s="9">
        <f>0</f>
        <v>0</v>
      </c>
      <c r="X2755" s="9">
        <f>0</f>
        <v>0</v>
      </c>
      <c r="Y2755" s="9">
        <f>0</f>
        <v>0</v>
      </c>
      <c r="Z2755" s="9">
        <f>0</f>
        <v>0</v>
      </c>
      <c r="AA2755">
        <f>10</f>
        <v>10</v>
      </c>
    </row>
    <row r="2756" spans="1:27" x14ac:dyDescent="0.55000000000000004">
      <c r="A2756" s="10">
        <v>46388</v>
      </c>
      <c r="B2756" t="s">
        <v>11</v>
      </c>
      <c r="C2756" t="s">
        <v>12</v>
      </c>
      <c r="D2756" t="s">
        <v>13</v>
      </c>
      <c r="E2756" t="s">
        <v>31</v>
      </c>
      <c r="F2756" t="s">
        <v>18</v>
      </c>
      <c r="G2756" t="s">
        <v>16</v>
      </c>
      <c r="H2756">
        <v>7.42434617726963</v>
      </c>
      <c r="J2756">
        <f t="shared" si="436"/>
        <v>2755</v>
      </c>
      <c r="K2756" t="str">
        <f t="shared" si="430"/>
        <v>AEP TX CentralHouston LZ</v>
      </c>
      <c r="L2756" s="10">
        <f t="shared" si="437"/>
        <v>45887</v>
      </c>
      <c r="M2756" s="10">
        <f t="shared" si="438"/>
        <v>46388</v>
      </c>
      <c r="N2756" t="str">
        <f t="shared" si="431"/>
        <v>NA</v>
      </c>
      <c r="O2756" t="str">
        <f t="shared" si="432"/>
        <v>LOW</v>
      </c>
      <c r="P2756" t="str">
        <f t="shared" si="433"/>
        <v>APG&amp;E</v>
      </c>
      <c r="Q2756">
        <f t="shared" si="434"/>
        <v>36</v>
      </c>
      <c r="R2756">
        <v>0</v>
      </c>
      <c r="S2756">
        <f>200</f>
        <v>200</v>
      </c>
      <c r="T2756" s="9">
        <f t="shared" si="439"/>
        <v>74.243461772696293</v>
      </c>
      <c r="U2756">
        <f>0</f>
        <v>0</v>
      </c>
      <c r="V2756" s="9">
        <f t="shared" si="435"/>
        <v>74.243461772696293</v>
      </c>
      <c r="W2756" s="9">
        <f>0</f>
        <v>0</v>
      </c>
      <c r="X2756" s="9">
        <f>0</f>
        <v>0</v>
      </c>
      <c r="Y2756" s="9">
        <f>0</f>
        <v>0</v>
      </c>
      <c r="Z2756" s="9">
        <f>0</f>
        <v>0</v>
      </c>
      <c r="AA2756">
        <f>10</f>
        <v>10</v>
      </c>
    </row>
    <row r="2757" spans="1:27" x14ac:dyDescent="0.55000000000000004">
      <c r="A2757" s="10">
        <v>46388</v>
      </c>
      <c r="B2757" t="s">
        <v>11</v>
      </c>
      <c r="C2757" t="s">
        <v>12</v>
      </c>
      <c r="D2757" t="s">
        <v>13</v>
      </c>
      <c r="E2757" t="s">
        <v>31</v>
      </c>
      <c r="F2757" t="s">
        <v>29</v>
      </c>
      <c r="G2757" t="s">
        <v>16</v>
      </c>
      <c r="H2757">
        <v>7.4747448476405296</v>
      </c>
      <c r="J2757">
        <f t="shared" si="436"/>
        <v>2756</v>
      </c>
      <c r="K2757" t="str">
        <f t="shared" si="430"/>
        <v>AEP TX CentralHouston LZ</v>
      </c>
      <c r="L2757" s="10">
        <f t="shared" si="437"/>
        <v>45887</v>
      </c>
      <c r="M2757" s="10">
        <f t="shared" si="438"/>
        <v>46388</v>
      </c>
      <c r="N2757" t="str">
        <f t="shared" si="431"/>
        <v>NA</v>
      </c>
      <c r="O2757" t="str">
        <f t="shared" si="432"/>
        <v>LOW</v>
      </c>
      <c r="P2757" t="str">
        <f t="shared" si="433"/>
        <v>APG&amp;E</v>
      </c>
      <c r="Q2757">
        <f t="shared" si="434"/>
        <v>48</v>
      </c>
      <c r="R2757">
        <v>0</v>
      </c>
      <c r="S2757">
        <f>200</f>
        <v>200</v>
      </c>
      <c r="T2757" s="9">
        <f t="shared" si="439"/>
        <v>74.747448476405296</v>
      </c>
      <c r="U2757">
        <f>0</f>
        <v>0</v>
      </c>
      <c r="V2757" s="9">
        <f t="shared" si="435"/>
        <v>74.747448476405296</v>
      </c>
      <c r="W2757" s="9">
        <f>0</f>
        <v>0</v>
      </c>
      <c r="X2757" s="9">
        <f>0</f>
        <v>0</v>
      </c>
      <c r="Y2757" s="9">
        <f>0</f>
        <v>0</v>
      </c>
      <c r="Z2757" s="9">
        <f>0</f>
        <v>0</v>
      </c>
      <c r="AA2757">
        <f>10</f>
        <v>10</v>
      </c>
    </row>
    <row r="2758" spans="1:27" x14ac:dyDescent="0.55000000000000004">
      <c r="A2758" s="10">
        <v>46419</v>
      </c>
      <c r="B2758" t="s">
        <v>11</v>
      </c>
      <c r="C2758" t="s">
        <v>12</v>
      </c>
      <c r="D2758" t="s">
        <v>13</v>
      </c>
      <c r="E2758" t="s">
        <v>31</v>
      </c>
      <c r="F2758" t="s">
        <v>15</v>
      </c>
      <c r="G2758" t="s">
        <v>16</v>
      </c>
      <c r="H2758">
        <v>7.5032746323463098</v>
      </c>
      <c r="J2758">
        <f t="shared" si="436"/>
        <v>2757</v>
      </c>
      <c r="K2758" t="str">
        <f t="shared" si="430"/>
        <v>AEP TX CentralHouston LZ</v>
      </c>
      <c r="L2758" s="10">
        <f t="shared" si="437"/>
        <v>45887</v>
      </c>
      <c r="M2758" s="10">
        <f t="shared" si="438"/>
        <v>46419</v>
      </c>
      <c r="N2758" t="str">
        <f t="shared" si="431"/>
        <v>NA</v>
      </c>
      <c r="O2758" t="str">
        <f t="shared" si="432"/>
        <v>LOW</v>
      </c>
      <c r="P2758" t="str">
        <f t="shared" si="433"/>
        <v>APG&amp;E</v>
      </c>
      <c r="Q2758">
        <f t="shared" si="434"/>
        <v>12</v>
      </c>
      <c r="R2758">
        <v>0</v>
      </c>
      <c r="S2758">
        <f>200</f>
        <v>200</v>
      </c>
      <c r="T2758" s="9">
        <f t="shared" si="439"/>
        <v>75.032746323463101</v>
      </c>
      <c r="U2758">
        <f>0</f>
        <v>0</v>
      </c>
      <c r="V2758" s="9">
        <f t="shared" si="435"/>
        <v>75.032746323463101</v>
      </c>
      <c r="W2758" s="9">
        <f>0</f>
        <v>0</v>
      </c>
      <c r="X2758" s="9">
        <f>0</f>
        <v>0</v>
      </c>
      <c r="Y2758" s="9">
        <f>0</f>
        <v>0</v>
      </c>
      <c r="Z2758" s="9">
        <f>0</f>
        <v>0</v>
      </c>
      <c r="AA2758">
        <f>10</f>
        <v>10</v>
      </c>
    </row>
    <row r="2759" spans="1:27" x14ac:dyDescent="0.55000000000000004">
      <c r="A2759" s="10">
        <v>46419</v>
      </c>
      <c r="B2759" t="s">
        <v>11</v>
      </c>
      <c r="C2759" t="s">
        <v>12</v>
      </c>
      <c r="D2759" t="s">
        <v>13</v>
      </c>
      <c r="E2759" t="s">
        <v>31</v>
      </c>
      <c r="F2759" t="s">
        <v>17</v>
      </c>
      <c r="G2759" t="s">
        <v>16</v>
      </c>
      <c r="H2759">
        <v>7.5224101089734203</v>
      </c>
      <c r="J2759">
        <f t="shared" si="436"/>
        <v>2758</v>
      </c>
      <c r="K2759" t="str">
        <f t="shared" si="430"/>
        <v>AEP TX CentralHouston LZ</v>
      </c>
      <c r="L2759" s="10">
        <f t="shared" si="437"/>
        <v>45887</v>
      </c>
      <c r="M2759" s="10">
        <f t="shared" si="438"/>
        <v>46419</v>
      </c>
      <c r="N2759" t="str">
        <f t="shared" si="431"/>
        <v>NA</v>
      </c>
      <c r="O2759" t="str">
        <f t="shared" si="432"/>
        <v>LOW</v>
      </c>
      <c r="P2759" t="str">
        <f t="shared" si="433"/>
        <v>APG&amp;E</v>
      </c>
      <c r="Q2759">
        <f t="shared" si="434"/>
        <v>24</v>
      </c>
      <c r="R2759">
        <v>0</v>
      </c>
      <c r="S2759">
        <f>200</f>
        <v>200</v>
      </c>
      <c r="T2759" s="9">
        <f t="shared" si="439"/>
        <v>75.224101089734205</v>
      </c>
      <c r="U2759">
        <f>0</f>
        <v>0</v>
      </c>
      <c r="V2759" s="9">
        <f t="shared" si="435"/>
        <v>75.224101089734205</v>
      </c>
      <c r="W2759" s="9">
        <f>0</f>
        <v>0</v>
      </c>
      <c r="X2759" s="9">
        <f>0</f>
        <v>0</v>
      </c>
      <c r="Y2759" s="9">
        <f>0</f>
        <v>0</v>
      </c>
      <c r="Z2759" s="9">
        <f>0</f>
        <v>0</v>
      </c>
      <c r="AA2759">
        <f>10</f>
        <v>10</v>
      </c>
    </row>
    <row r="2760" spans="1:27" x14ac:dyDescent="0.55000000000000004">
      <c r="A2760" s="10">
        <v>46419</v>
      </c>
      <c r="B2760" t="s">
        <v>11</v>
      </c>
      <c r="C2760" t="s">
        <v>12</v>
      </c>
      <c r="D2760" t="s">
        <v>13</v>
      </c>
      <c r="E2760" t="s">
        <v>31</v>
      </c>
      <c r="F2760" t="s">
        <v>18</v>
      </c>
      <c r="G2760" t="s">
        <v>16</v>
      </c>
      <c r="H2760">
        <v>7.45782539756277</v>
      </c>
      <c r="J2760">
        <f t="shared" si="436"/>
        <v>2759</v>
      </c>
      <c r="K2760" t="str">
        <f t="shared" si="430"/>
        <v>AEP TX CentralHouston LZ</v>
      </c>
      <c r="L2760" s="10">
        <f t="shared" si="437"/>
        <v>45887</v>
      </c>
      <c r="M2760" s="10">
        <f t="shared" si="438"/>
        <v>46419</v>
      </c>
      <c r="N2760" t="str">
        <f t="shared" si="431"/>
        <v>NA</v>
      </c>
      <c r="O2760" t="str">
        <f t="shared" si="432"/>
        <v>LOW</v>
      </c>
      <c r="P2760" t="str">
        <f t="shared" si="433"/>
        <v>APG&amp;E</v>
      </c>
      <c r="Q2760">
        <f t="shared" si="434"/>
        <v>36</v>
      </c>
      <c r="R2760">
        <v>0</v>
      </c>
      <c r="S2760">
        <f>200</f>
        <v>200</v>
      </c>
      <c r="T2760" s="9">
        <f t="shared" si="439"/>
        <v>74.578253975627703</v>
      </c>
      <c r="U2760">
        <f>0</f>
        <v>0</v>
      </c>
      <c r="V2760" s="9">
        <f t="shared" si="435"/>
        <v>74.578253975627703</v>
      </c>
      <c r="W2760" s="9">
        <f>0</f>
        <v>0</v>
      </c>
      <c r="X2760" s="9">
        <f>0</f>
        <v>0</v>
      </c>
      <c r="Y2760" s="9">
        <f>0</f>
        <v>0</v>
      </c>
      <c r="Z2760" s="9">
        <f>0</f>
        <v>0</v>
      </c>
      <c r="AA2760">
        <f>10</f>
        <v>10</v>
      </c>
    </row>
    <row r="2761" spans="1:27" x14ac:dyDescent="0.55000000000000004">
      <c r="A2761" s="10">
        <v>46419</v>
      </c>
      <c r="B2761" t="s">
        <v>11</v>
      </c>
      <c r="C2761" t="s">
        <v>12</v>
      </c>
      <c r="D2761" t="s">
        <v>13</v>
      </c>
      <c r="E2761" t="s">
        <v>31</v>
      </c>
      <c r="F2761" t="s">
        <v>29</v>
      </c>
      <c r="G2761" t="s">
        <v>16</v>
      </c>
      <c r="H2761">
        <v>7.5037968383812599</v>
      </c>
      <c r="J2761">
        <f t="shared" si="436"/>
        <v>2760</v>
      </c>
      <c r="K2761" t="str">
        <f t="shared" si="430"/>
        <v>AEP TX CentralHouston LZ</v>
      </c>
      <c r="L2761" s="10">
        <f t="shared" si="437"/>
        <v>45887</v>
      </c>
      <c r="M2761" s="10">
        <f t="shared" si="438"/>
        <v>46419</v>
      </c>
      <c r="N2761" t="str">
        <f t="shared" si="431"/>
        <v>NA</v>
      </c>
      <c r="O2761" t="str">
        <f t="shared" si="432"/>
        <v>LOW</v>
      </c>
      <c r="P2761" t="str">
        <f t="shared" si="433"/>
        <v>APG&amp;E</v>
      </c>
      <c r="Q2761">
        <f t="shared" si="434"/>
        <v>48</v>
      </c>
      <c r="R2761">
        <v>0</v>
      </c>
      <c r="S2761">
        <f>200</f>
        <v>200</v>
      </c>
      <c r="T2761" s="9">
        <f t="shared" si="439"/>
        <v>75.037968383812597</v>
      </c>
      <c r="U2761">
        <f>0</f>
        <v>0</v>
      </c>
      <c r="V2761" s="9">
        <f t="shared" si="435"/>
        <v>75.037968383812597</v>
      </c>
      <c r="W2761" s="9">
        <f>0</f>
        <v>0</v>
      </c>
      <c r="X2761" s="9">
        <f>0</f>
        <v>0</v>
      </c>
      <c r="Y2761" s="9">
        <f>0</f>
        <v>0</v>
      </c>
      <c r="Z2761" s="9">
        <f>0</f>
        <v>0</v>
      </c>
      <c r="AA2761">
        <f>10</f>
        <v>10</v>
      </c>
    </row>
    <row r="2762" spans="1:27" x14ac:dyDescent="0.55000000000000004">
      <c r="A2762" s="10">
        <v>46447</v>
      </c>
      <c r="B2762" t="s">
        <v>11</v>
      </c>
      <c r="C2762" t="s">
        <v>12</v>
      </c>
      <c r="D2762" t="s">
        <v>13</v>
      </c>
      <c r="E2762" t="s">
        <v>31</v>
      </c>
      <c r="F2762" t="s">
        <v>15</v>
      </c>
      <c r="G2762" t="s">
        <v>16</v>
      </c>
      <c r="H2762">
        <v>7.5446304165189897</v>
      </c>
      <c r="J2762">
        <f t="shared" si="436"/>
        <v>2761</v>
      </c>
      <c r="K2762" t="str">
        <f t="shared" si="430"/>
        <v>AEP TX CentralHouston LZ</v>
      </c>
      <c r="L2762" s="10">
        <f t="shared" si="437"/>
        <v>45887</v>
      </c>
      <c r="M2762" s="10">
        <f t="shared" si="438"/>
        <v>46447</v>
      </c>
      <c r="N2762" t="str">
        <f t="shared" si="431"/>
        <v>NA</v>
      </c>
      <c r="O2762" t="str">
        <f t="shared" si="432"/>
        <v>LOW</v>
      </c>
      <c r="P2762" t="str">
        <f t="shared" si="433"/>
        <v>APG&amp;E</v>
      </c>
      <c r="Q2762">
        <f t="shared" si="434"/>
        <v>12</v>
      </c>
      <c r="R2762">
        <v>0</v>
      </c>
      <c r="S2762">
        <f>200</f>
        <v>200</v>
      </c>
      <c r="T2762" s="9">
        <f t="shared" si="439"/>
        <v>75.4463041651899</v>
      </c>
      <c r="U2762">
        <f>0</f>
        <v>0</v>
      </c>
      <c r="V2762" s="9">
        <f t="shared" si="435"/>
        <v>75.4463041651899</v>
      </c>
      <c r="W2762" s="9">
        <f>0</f>
        <v>0</v>
      </c>
      <c r="X2762" s="9">
        <f>0</f>
        <v>0</v>
      </c>
      <c r="Y2762" s="9">
        <f>0</f>
        <v>0</v>
      </c>
      <c r="Z2762" s="9">
        <f>0</f>
        <v>0</v>
      </c>
      <c r="AA2762">
        <f>10</f>
        <v>10</v>
      </c>
    </row>
    <row r="2763" spans="1:27" x14ac:dyDescent="0.55000000000000004">
      <c r="A2763" s="10">
        <v>46447</v>
      </c>
      <c r="B2763" t="s">
        <v>11</v>
      </c>
      <c r="C2763" t="s">
        <v>12</v>
      </c>
      <c r="D2763" t="s">
        <v>13</v>
      </c>
      <c r="E2763" t="s">
        <v>31</v>
      </c>
      <c r="F2763" t="s">
        <v>17</v>
      </c>
      <c r="G2763" t="s">
        <v>16</v>
      </c>
      <c r="H2763">
        <v>7.5539818624172197</v>
      </c>
      <c r="J2763">
        <f t="shared" si="436"/>
        <v>2762</v>
      </c>
      <c r="K2763" t="str">
        <f t="shared" si="430"/>
        <v>AEP TX CentralHouston LZ</v>
      </c>
      <c r="L2763" s="10">
        <f t="shared" si="437"/>
        <v>45887</v>
      </c>
      <c r="M2763" s="10">
        <f t="shared" si="438"/>
        <v>46447</v>
      </c>
      <c r="N2763" t="str">
        <f t="shared" si="431"/>
        <v>NA</v>
      </c>
      <c r="O2763" t="str">
        <f t="shared" si="432"/>
        <v>LOW</v>
      </c>
      <c r="P2763" t="str">
        <f t="shared" si="433"/>
        <v>APG&amp;E</v>
      </c>
      <c r="Q2763">
        <f t="shared" si="434"/>
        <v>24</v>
      </c>
      <c r="R2763">
        <v>0</v>
      </c>
      <c r="S2763">
        <f>200</f>
        <v>200</v>
      </c>
      <c r="T2763" s="9">
        <f t="shared" si="439"/>
        <v>75.539818624172199</v>
      </c>
      <c r="U2763">
        <f>0</f>
        <v>0</v>
      </c>
      <c r="V2763" s="9">
        <f t="shared" si="435"/>
        <v>75.539818624172199</v>
      </c>
      <c r="W2763" s="9">
        <f>0</f>
        <v>0</v>
      </c>
      <c r="X2763" s="9">
        <f>0</f>
        <v>0</v>
      </c>
      <c r="Y2763" s="9">
        <f>0</f>
        <v>0</v>
      </c>
      <c r="Z2763" s="9">
        <f>0</f>
        <v>0</v>
      </c>
      <c r="AA2763">
        <f>10</f>
        <v>10</v>
      </c>
    </row>
    <row r="2764" spans="1:27" x14ac:dyDescent="0.55000000000000004">
      <c r="A2764" s="10">
        <v>46447</v>
      </c>
      <c r="B2764" t="s">
        <v>11</v>
      </c>
      <c r="C2764" t="s">
        <v>12</v>
      </c>
      <c r="D2764" t="s">
        <v>13</v>
      </c>
      <c r="E2764" t="s">
        <v>31</v>
      </c>
      <c r="F2764" t="s">
        <v>18</v>
      </c>
      <c r="G2764" t="s">
        <v>16</v>
      </c>
      <c r="H2764">
        <v>7.4842572642754304</v>
      </c>
      <c r="J2764">
        <f t="shared" si="436"/>
        <v>2763</v>
      </c>
      <c r="K2764" t="str">
        <f t="shared" si="430"/>
        <v>AEP TX CentralHouston LZ</v>
      </c>
      <c r="L2764" s="10">
        <f t="shared" si="437"/>
        <v>45887</v>
      </c>
      <c r="M2764" s="10">
        <f t="shared" si="438"/>
        <v>46447</v>
      </c>
      <c r="N2764" t="str">
        <f t="shared" si="431"/>
        <v>NA</v>
      </c>
      <c r="O2764" t="str">
        <f t="shared" si="432"/>
        <v>LOW</v>
      </c>
      <c r="P2764" t="str">
        <f t="shared" si="433"/>
        <v>APG&amp;E</v>
      </c>
      <c r="Q2764">
        <f t="shared" si="434"/>
        <v>36</v>
      </c>
      <c r="R2764">
        <v>0</v>
      </c>
      <c r="S2764">
        <f>200</f>
        <v>200</v>
      </c>
      <c r="T2764" s="9">
        <f t="shared" si="439"/>
        <v>74.842572642754305</v>
      </c>
      <c r="U2764">
        <f>0</f>
        <v>0</v>
      </c>
      <c r="V2764" s="9">
        <f t="shared" si="435"/>
        <v>74.842572642754305</v>
      </c>
      <c r="W2764" s="9">
        <f>0</f>
        <v>0</v>
      </c>
      <c r="X2764" s="9">
        <f>0</f>
        <v>0</v>
      </c>
      <c r="Y2764" s="9">
        <f>0</f>
        <v>0</v>
      </c>
      <c r="Z2764" s="9">
        <f>0</f>
        <v>0</v>
      </c>
      <c r="AA2764">
        <f>10</f>
        <v>10</v>
      </c>
    </row>
    <row r="2765" spans="1:27" x14ac:dyDescent="0.55000000000000004">
      <c r="A2765" s="10">
        <v>46447</v>
      </c>
      <c r="B2765" t="s">
        <v>11</v>
      </c>
      <c r="C2765" t="s">
        <v>12</v>
      </c>
      <c r="D2765" t="s">
        <v>13</v>
      </c>
      <c r="E2765" t="s">
        <v>31</v>
      </c>
      <c r="F2765" t="s">
        <v>29</v>
      </c>
      <c r="G2765" t="s">
        <v>16</v>
      </c>
      <c r="H2765">
        <v>7.52802941805668</v>
      </c>
      <c r="J2765">
        <f t="shared" si="436"/>
        <v>2764</v>
      </c>
      <c r="K2765" t="str">
        <f t="shared" si="430"/>
        <v>AEP TX CentralHouston LZ</v>
      </c>
      <c r="L2765" s="10">
        <f t="shared" si="437"/>
        <v>45887</v>
      </c>
      <c r="M2765" s="10">
        <f t="shared" si="438"/>
        <v>46447</v>
      </c>
      <c r="N2765" t="str">
        <f t="shared" si="431"/>
        <v>NA</v>
      </c>
      <c r="O2765" t="str">
        <f t="shared" si="432"/>
        <v>LOW</v>
      </c>
      <c r="P2765" t="str">
        <f t="shared" si="433"/>
        <v>APG&amp;E</v>
      </c>
      <c r="Q2765">
        <f t="shared" si="434"/>
        <v>48</v>
      </c>
      <c r="R2765">
        <v>0</v>
      </c>
      <c r="S2765">
        <f>200</f>
        <v>200</v>
      </c>
      <c r="T2765" s="9">
        <f t="shared" si="439"/>
        <v>75.280294180566798</v>
      </c>
      <c r="U2765">
        <f>0</f>
        <v>0</v>
      </c>
      <c r="V2765" s="9">
        <f t="shared" si="435"/>
        <v>75.280294180566798</v>
      </c>
      <c r="W2765" s="9">
        <f>0</f>
        <v>0</v>
      </c>
      <c r="X2765" s="9">
        <f>0</f>
        <v>0</v>
      </c>
      <c r="Y2765" s="9">
        <f>0</f>
        <v>0</v>
      </c>
      <c r="Z2765" s="9">
        <f>0</f>
        <v>0</v>
      </c>
      <c r="AA2765">
        <f>10</f>
        <v>10</v>
      </c>
    </row>
    <row r="2766" spans="1:27" x14ac:dyDescent="0.55000000000000004">
      <c r="A2766" s="10">
        <v>46478</v>
      </c>
      <c r="B2766" t="s">
        <v>11</v>
      </c>
      <c r="C2766" t="s">
        <v>12</v>
      </c>
      <c r="D2766" t="s">
        <v>13</v>
      </c>
      <c r="E2766" t="s">
        <v>31</v>
      </c>
      <c r="F2766" t="s">
        <v>15</v>
      </c>
      <c r="G2766" t="s">
        <v>16</v>
      </c>
      <c r="H2766">
        <v>7.5493876173079801</v>
      </c>
      <c r="J2766">
        <f t="shared" si="436"/>
        <v>2765</v>
      </c>
      <c r="K2766" t="str">
        <f t="shared" si="430"/>
        <v>AEP TX CentralHouston LZ</v>
      </c>
      <c r="L2766" s="10">
        <f t="shared" si="437"/>
        <v>45887</v>
      </c>
      <c r="M2766" s="10">
        <f t="shared" si="438"/>
        <v>46478</v>
      </c>
      <c r="N2766" t="str">
        <f t="shared" si="431"/>
        <v>NA</v>
      </c>
      <c r="O2766" t="str">
        <f t="shared" si="432"/>
        <v>LOW</v>
      </c>
      <c r="P2766" t="str">
        <f t="shared" si="433"/>
        <v>APG&amp;E</v>
      </c>
      <c r="Q2766">
        <f t="shared" si="434"/>
        <v>12</v>
      </c>
      <c r="R2766">
        <v>0</v>
      </c>
      <c r="S2766">
        <f>200</f>
        <v>200</v>
      </c>
      <c r="T2766" s="9">
        <f t="shared" si="439"/>
        <v>75.493876173079798</v>
      </c>
      <c r="U2766">
        <f>0</f>
        <v>0</v>
      </c>
      <c r="V2766" s="9">
        <f t="shared" si="435"/>
        <v>75.493876173079798</v>
      </c>
      <c r="W2766" s="9">
        <f>0</f>
        <v>0</v>
      </c>
      <c r="X2766" s="9">
        <f>0</f>
        <v>0</v>
      </c>
      <c r="Y2766" s="9">
        <f>0</f>
        <v>0</v>
      </c>
      <c r="Z2766" s="9">
        <f>0</f>
        <v>0</v>
      </c>
      <c r="AA2766">
        <f>10</f>
        <v>10</v>
      </c>
    </row>
    <row r="2767" spans="1:27" x14ac:dyDescent="0.55000000000000004">
      <c r="A2767" s="10">
        <v>46478</v>
      </c>
      <c r="B2767" t="s">
        <v>11</v>
      </c>
      <c r="C2767" t="s">
        <v>12</v>
      </c>
      <c r="D2767" t="s">
        <v>13</v>
      </c>
      <c r="E2767" t="s">
        <v>31</v>
      </c>
      <c r="F2767" t="s">
        <v>17</v>
      </c>
      <c r="G2767" t="s">
        <v>16</v>
      </c>
      <c r="H2767">
        <v>7.5517321020571497</v>
      </c>
      <c r="J2767">
        <f t="shared" si="436"/>
        <v>2766</v>
      </c>
      <c r="K2767" t="str">
        <f t="shared" si="430"/>
        <v>AEP TX CentralHouston LZ</v>
      </c>
      <c r="L2767" s="10">
        <f t="shared" si="437"/>
        <v>45887</v>
      </c>
      <c r="M2767" s="10">
        <f t="shared" si="438"/>
        <v>46478</v>
      </c>
      <c r="N2767" t="str">
        <f t="shared" si="431"/>
        <v>NA</v>
      </c>
      <c r="O2767" t="str">
        <f t="shared" si="432"/>
        <v>LOW</v>
      </c>
      <c r="P2767" t="str">
        <f t="shared" si="433"/>
        <v>APG&amp;E</v>
      </c>
      <c r="Q2767">
        <f t="shared" si="434"/>
        <v>24</v>
      </c>
      <c r="R2767">
        <v>0</v>
      </c>
      <c r="S2767">
        <f>200</f>
        <v>200</v>
      </c>
      <c r="T2767" s="9">
        <f t="shared" si="439"/>
        <v>75.517321020571501</v>
      </c>
      <c r="U2767">
        <f>0</f>
        <v>0</v>
      </c>
      <c r="V2767" s="9">
        <f t="shared" si="435"/>
        <v>75.517321020571501</v>
      </c>
      <c r="W2767" s="9">
        <f>0</f>
        <v>0</v>
      </c>
      <c r="X2767" s="9">
        <f>0</f>
        <v>0</v>
      </c>
      <c r="Y2767" s="9">
        <f>0</f>
        <v>0</v>
      </c>
      <c r="Z2767" s="9">
        <f>0</f>
        <v>0</v>
      </c>
      <c r="AA2767">
        <f>10</f>
        <v>10</v>
      </c>
    </row>
    <row r="2768" spans="1:27" x14ac:dyDescent="0.55000000000000004">
      <c r="A2768" s="10">
        <v>46478</v>
      </c>
      <c r="B2768" t="s">
        <v>11</v>
      </c>
      <c r="C2768" t="s">
        <v>12</v>
      </c>
      <c r="D2768" t="s">
        <v>13</v>
      </c>
      <c r="E2768" t="s">
        <v>31</v>
      </c>
      <c r="F2768" t="s">
        <v>18</v>
      </c>
      <c r="G2768" t="s">
        <v>16</v>
      </c>
      <c r="H2768">
        <v>7.4881359922517303</v>
      </c>
      <c r="J2768">
        <f t="shared" si="436"/>
        <v>2767</v>
      </c>
      <c r="K2768" t="str">
        <f t="shared" si="430"/>
        <v>AEP TX CentralHouston LZ</v>
      </c>
      <c r="L2768" s="10">
        <f t="shared" si="437"/>
        <v>45887</v>
      </c>
      <c r="M2768" s="10">
        <f t="shared" si="438"/>
        <v>46478</v>
      </c>
      <c r="N2768" t="str">
        <f t="shared" si="431"/>
        <v>NA</v>
      </c>
      <c r="O2768" t="str">
        <f t="shared" si="432"/>
        <v>LOW</v>
      </c>
      <c r="P2768" t="str">
        <f t="shared" si="433"/>
        <v>APG&amp;E</v>
      </c>
      <c r="Q2768">
        <f t="shared" si="434"/>
        <v>36</v>
      </c>
      <c r="R2768">
        <v>0</v>
      </c>
      <c r="S2768">
        <f>200</f>
        <v>200</v>
      </c>
      <c r="T2768" s="9">
        <f t="shared" si="439"/>
        <v>74.881359922517305</v>
      </c>
      <c r="U2768">
        <f>0</f>
        <v>0</v>
      </c>
      <c r="V2768" s="9">
        <f t="shared" si="435"/>
        <v>74.881359922517305</v>
      </c>
      <c r="W2768" s="9">
        <f>0</f>
        <v>0</v>
      </c>
      <c r="X2768" s="9">
        <f>0</f>
        <v>0</v>
      </c>
      <c r="Y2768" s="9">
        <f>0</f>
        <v>0</v>
      </c>
      <c r="Z2768" s="9">
        <f>0</f>
        <v>0</v>
      </c>
      <c r="AA2768">
        <f>10</f>
        <v>10</v>
      </c>
    </row>
    <row r="2769" spans="1:27" x14ac:dyDescent="0.55000000000000004">
      <c r="A2769" s="10">
        <v>46508</v>
      </c>
      <c r="B2769" t="s">
        <v>11</v>
      </c>
      <c r="C2769" t="s">
        <v>12</v>
      </c>
      <c r="D2769" t="s">
        <v>13</v>
      </c>
      <c r="E2769" t="s">
        <v>31</v>
      </c>
      <c r="F2769" t="s">
        <v>15</v>
      </c>
      <c r="G2769" t="s">
        <v>16</v>
      </c>
      <c r="H2769">
        <v>7.5480993743430203</v>
      </c>
      <c r="J2769">
        <f t="shared" si="436"/>
        <v>2768</v>
      </c>
      <c r="K2769" t="str">
        <f t="shared" si="430"/>
        <v>AEP TX CentralHouston LZ</v>
      </c>
      <c r="L2769" s="10">
        <f t="shared" si="437"/>
        <v>45887</v>
      </c>
      <c r="M2769" s="10">
        <f t="shared" si="438"/>
        <v>46508</v>
      </c>
      <c r="N2769" t="str">
        <f t="shared" si="431"/>
        <v>NA</v>
      </c>
      <c r="O2769" t="str">
        <f t="shared" si="432"/>
        <v>LOW</v>
      </c>
      <c r="P2769" t="str">
        <f t="shared" si="433"/>
        <v>APG&amp;E</v>
      </c>
      <c r="Q2769">
        <f t="shared" si="434"/>
        <v>12</v>
      </c>
      <c r="R2769">
        <v>0</v>
      </c>
      <c r="S2769">
        <f>200</f>
        <v>200</v>
      </c>
      <c r="T2769" s="9">
        <f t="shared" si="439"/>
        <v>75.480993743430204</v>
      </c>
      <c r="U2769">
        <f>0</f>
        <v>0</v>
      </c>
      <c r="V2769" s="9">
        <f t="shared" si="435"/>
        <v>75.480993743430204</v>
      </c>
      <c r="W2769" s="9">
        <f>0</f>
        <v>0</v>
      </c>
      <c r="X2769" s="9">
        <f>0</f>
        <v>0</v>
      </c>
      <c r="Y2769" s="9">
        <f>0</f>
        <v>0</v>
      </c>
      <c r="Z2769" s="9">
        <f>0</f>
        <v>0</v>
      </c>
      <c r="AA2769">
        <f>10</f>
        <v>10</v>
      </c>
    </row>
    <row r="2770" spans="1:27" x14ac:dyDescent="0.55000000000000004">
      <c r="A2770" s="10">
        <v>46508</v>
      </c>
      <c r="B2770" t="s">
        <v>11</v>
      </c>
      <c r="C2770" t="s">
        <v>12</v>
      </c>
      <c r="D2770" t="s">
        <v>13</v>
      </c>
      <c r="E2770" t="s">
        <v>31</v>
      </c>
      <c r="F2770" t="s">
        <v>17</v>
      </c>
      <c r="G2770" t="s">
        <v>16</v>
      </c>
      <c r="H2770">
        <v>7.5476050905951304</v>
      </c>
      <c r="J2770">
        <f t="shared" si="436"/>
        <v>2769</v>
      </c>
      <c r="K2770" t="str">
        <f t="shared" si="430"/>
        <v>AEP TX CentralHouston LZ</v>
      </c>
      <c r="L2770" s="10">
        <f t="shared" si="437"/>
        <v>45887</v>
      </c>
      <c r="M2770" s="10">
        <f t="shared" si="438"/>
        <v>46508</v>
      </c>
      <c r="N2770" t="str">
        <f t="shared" si="431"/>
        <v>NA</v>
      </c>
      <c r="O2770" t="str">
        <f t="shared" si="432"/>
        <v>LOW</v>
      </c>
      <c r="P2770" t="str">
        <f t="shared" si="433"/>
        <v>APG&amp;E</v>
      </c>
      <c r="Q2770">
        <f t="shared" si="434"/>
        <v>24</v>
      </c>
      <c r="R2770">
        <v>0</v>
      </c>
      <c r="S2770">
        <f>200</f>
        <v>200</v>
      </c>
      <c r="T2770" s="9">
        <f t="shared" si="439"/>
        <v>75.476050905951297</v>
      </c>
      <c r="U2770">
        <f>0</f>
        <v>0</v>
      </c>
      <c r="V2770" s="9">
        <f t="shared" si="435"/>
        <v>75.476050905951297</v>
      </c>
      <c r="W2770" s="9">
        <f>0</f>
        <v>0</v>
      </c>
      <c r="X2770" s="9">
        <f>0</f>
        <v>0</v>
      </c>
      <c r="Y2770" s="9">
        <f>0</f>
        <v>0</v>
      </c>
      <c r="Z2770" s="9">
        <f>0</f>
        <v>0</v>
      </c>
      <c r="AA2770">
        <f>10</f>
        <v>10</v>
      </c>
    </row>
    <row r="2771" spans="1:27" x14ac:dyDescent="0.55000000000000004">
      <c r="A2771" s="10">
        <v>46508</v>
      </c>
      <c r="B2771" t="s">
        <v>11</v>
      </c>
      <c r="C2771" t="s">
        <v>12</v>
      </c>
      <c r="D2771" t="s">
        <v>13</v>
      </c>
      <c r="E2771" t="s">
        <v>31</v>
      </c>
      <c r="F2771" t="s">
        <v>18</v>
      </c>
      <c r="G2771" t="s">
        <v>16</v>
      </c>
      <c r="H2771">
        <v>7.4894988657272101</v>
      </c>
      <c r="J2771">
        <f t="shared" si="436"/>
        <v>2770</v>
      </c>
      <c r="K2771" t="str">
        <f t="shared" si="430"/>
        <v>AEP TX CentralHouston LZ</v>
      </c>
      <c r="L2771" s="10">
        <f t="shared" si="437"/>
        <v>45887</v>
      </c>
      <c r="M2771" s="10">
        <f t="shared" si="438"/>
        <v>46508</v>
      </c>
      <c r="N2771" t="str">
        <f t="shared" si="431"/>
        <v>NA</v>
      </c>
      <c r="O2771" t="str">
        <f t="shared" si="432"/>
        <v>LOW</v>
      </c>
      <c r="P2771" t="str">
        <f t="shared" si="433"/>
        <v>APG&amp;E</v>
      </c>
      <c r="Q2771">
        <f t="shared" si="434"/>
        <v>36</v>
      </c>
      <c r="R2771">
        <v>0</v>
      </c>
      <c r="S2771">
        <f>200</f>
        <v>200</v>
      </c>
      <c r="T2771" s="9">
        <f t="shared" si="439"/>
        <v>74.894988657272108</v>
      </c>
      <c r="U2771">
        <f>0</f>
        <v>0</v>
      </c>
      <c r="V2771" s="9">
        <f t="shared" si="435"/>
        <v>74.894988657272108</v>
      </c>
      <c r="W2771" s="9">
        <f>0</f>
        <v>0</v>
      </c>
      <c r="X2771" s="9">
        <f>0</f>
        <v>0</v>
      </c>
      <c r="Y2771" s="9">
        <f>0</f>
        <v>0</v>
      </c>
      <c r="Z2771" s="9">
        <f>0</f>
        <v>0</v>
      </c>
      <c r="AA2771">
        <f>10</f>
        <v>10</v>
      </c>
    </row>
    <row r="2772" spans="1:27" x14ac:dyDescent="0.55000000000000004">
      <c r="A2772" s="10">
        <v>46539</v>
      </c>
      <c r="B2772" t="s">
        <v>11</v>
      </c>
      <c r="C2772" t="s">
        <v>12</v>
      </c>
      <c r="D2772" t="s">
        <v>13</v>
      </c>
      <c r="E2772" t="s">
        <v>31</v>
      </c>
      <c r="F2772" t="s">
        <v>15</v>
      </c>
      <c r="G2772" t="s">
        <v>16</v>
      </c>
      <c r="H2772">
        <v>7.5388983091394</v>
      </c>
      <c r="J2772">
        <f t="shared" si="436"/>
        <v>2771</v>
      </c>
      <c r="K2772" t="str">
        <f t="shared" si="430"/>
        <v>AEP TX CentralHouston LZ</v>
      </c>
      <c r="L2772" s="10">
        <f t="shared" si="437"/>
        <v>45887</v>
      </c>
      <c r="M2772" s="10">
        <f t="shared" si="438"/>
        <v>46539</v>
      </c>
      <c r="N2772" t="str">
        <f t="shared" si="431"/>
        <v>NA</v>
      </c>
      <c r="O2772" t="str">
        <f t="shared" si="432"/>
        <v>LOW</v>
      </c>
      <c r="P2772" t="str">
        <f t="shared" si="433"/>
        <v>APG&amp;E</v>
      </c>
      <c r="Q2772">
        <f t="shared" si="434"/>
        <v>12</v>
      </c>
      <c r="R2772">
        <v>0</v>
      </c>
      <c r="S2772">
        <f>200</f>
        <v>200</v>
      </c>
      <c r="T2772" s="9">
        <f t="shared" si="439"/>
        <v>75.388983091393996</v>
      </c>
      <c r="U2772">
        <f>0</f>
        <v>0</v>
      </c>
      <c r="V2772" s="9">
        <f t="shared" si="435"/>
        <v>75.388983091393996</v>
      </c>
      <c r="W2772" s="9">
        <f>0</f>
        <v>0</v>
      </c>
      <c r="X2772" s="9">
        <f>0</f>
        <v>0</v>
      </c>
      <c r="Y2772" s="9">
        <f>0</f>
        <v>0</v>
      </c>
      <c r="Z2772" s="9">
        <f>0</f>
        <v>0</v>
      </c>
      <c r="AA2772">
        <f>10</f>
        <v>10</v>
      </c>
    </row>
    <row r="2773" spans="1:27" x14ac:dyDescent="0.55000000000000004">
      <c r="A2773" s="10">
        <v>46539</v>
      </c>
      <c r="B2773" t="s">
        <v>11</v>
      </c>
      <c r="C2773" t="s">
        <v>12</v>
      </c>
      <c r="D2773" t="s">
        <v>13</v>
      </c>
      <c r="E2773" t="s">
        <v>31</v>
      </c>
      <c r="F2773" t="s">
        <v>17</v>
      </c>
      <c r="G2773" t="s">
        <v>16</v>
      </c>
      <c r="H2773">
        <v>7.5398637316222796</v>
      </c>
      <c r="J2773">
        <f t="shared" si="436"/>
        <v>2772</v>
      </c>
      <c r="K2773" t="str">
        <f t="shared" si="430"/>
        <v>AEP TX CentralHouston LZ</v>
      </c>
      <c r="L2773" s="10">
        <f t="shared" si="437"/>
        <v>45887</v>
      </c>
      <c r="M2773" s="10">
        <f t="shared" si="438"/>
        <v>46539</v>
      </c>
      <c r="N2773" t="str">
        <f t="shared" si="431"/>
        <v>NA</v>
      </c>
      <c r="O2773" t="str">
        <f t="shared" si="432"/>
        <v>LOW</v>
      </c>
      <c r="P2773" t="str">
        <f t="shared" si="433"/>
        <v>APG&amp;E</v>
      </c>
      <c r="Q2773">
        <f t="shared" si="434"/>
        <v>24</v>
      </c>
      <c r="R2773">
        <v>0</v>
      </c>
      <c r="S2773">
        <f>200</f>
        <v>200</v>
      </c>
      <c r="T2773" s="9">
        <f t="shared" si="439"/>
        <v>75.398637316222789</v>
      </c>
      <c r="U2773">
        <f>0</f>
        <v>0</v>
      </c>
      <c r="V2773" s="9">
        <f t="shared" si="435"/>
        <v>75.398637316222789</v>
      </c>
      <c r="W2773" s="9">
        <f>0</f>
        <v>0</v>
      </c>
      <c r="X2773" s="9">
        <f>0</f>
        <v>0</v>
      </c>
      <c r="Y2773" s="9">
        <f>0</f>
        <v>0</v>
      </c>
      <c r="Z2773" s="9">
        <f>0</f>
        <v>0</v>
      </c>
      <c r="AA2773">
        <f>10</f>
        <v>10</v>
      </c>
    </row>
    <row r="2774" spans="1:27" x14ac:dyDescent="0.55000000000000004">
      <c r="A2774" s="10">
        <v>46539</v>
      </c>
      <c r="B2774" t="s">
        <v>11</v>
      </c>
      <c r="C2774" t="s">
        <v>12</v>
      </c>
      <c r="D2774" t="s">
        <v>13</v>
      </c>
      <c r="E2774" t="s">
        <v>31</v>
      </c>
      <c r="F2774" t="s">
        <v>18</v>
      </c>
      <c r="G2774" t="s">
        <v>16</v>
      </c>
      <c r="H2774">
        <v>7.4905194795561902</v>
      </c>
      <c r="J2774">
        <f t="shared" si="436"/>
        <v>2773</v>
      </c>
      <c r="K2774" t="str">
        <f t="shared" si="430"/>
        <v>AEP TX CentralHouston LZ</v>
      </c>
      <c r="L2774" s="10">
        <f t="shared" si="437"/>
        <v>45887</v>
      </c>
      <c r="M2774" s="10">
        <f t="shared" si="438"/>
        <v>46539</v>
      </c>
      <c r="N2774" t="str">
        <f t="shared" si="431"/>
        <v>NA</v>
      </c>
      <c r="O2774" t="str">
        <f t="shared" si="432"/>
        <v>LOW</v>
      </c>
      <c r="P2774" t="str">
        <f t="shared" si="433"/>
        <v>APG&amp;E</v>
      </c>
      <c r="Q2774">
        <f t="shared" si="434"/>
        <v>36</v>
      </c>
      <c r="R2774">
        <v>0</v>
      </c>
      <c r="S2774">
        <f>200</f>
        <v>200</v>
      </c>
      <c r="T2774" s="9">
        <f t="shared" si="439"/>
        <v>74.905194795561897</v>
      </c>
      <c r="U2774">
        <f>0</f>
        <v>0</v>
      </c>
      <c r="V2774" s="9">
        <f t="shared" si="435"/>
        <v>74.905194795561897</v>
      </c>
      <c r="W2774" s="9">
        <f>0</f>
        <v>0</v>
      </c>
      <c r="X2774" s="9">
        <f>0</f>
        <v>0</v>
      </c>
      <c r="Y2774" s="9">
        <f>0</f>
        <v>0</v>
      </c>
      <c r="Z2774" s="9">
        <f>0</f>
        <v>0</v>
      </c>
      <c r="AA2774">
        <f>10</f>
        <v>10</v>
      </c>
    </row>
    <row r="2775" spans="1:27" x14ac:dyDescent="0.55000000000000004">
      <c r="A2775" s="10">
        <v>46569</v>
      </c>
      <c r="B2775" t="s">
        <v>11</v>
      </c>
      <c r="C2775" t="s">
        <v>12</v>
      </c>
      <c r="D2775" t="s">
        <v>13</v>
      </c>
      <c r="E2775" t="s">
        <v>31</v>
      </c>
      <c r="F2775" t="s">
        <v>15</v>
      </c>
      <c r="G2775" t="s">
        <v>16</v>
      </c>
      <c r="H2775">
        <v>7.5368879399322504</v>
      </c>
      <c r="J2775">
        <f t="shared" si="436"/>
        <v>2774</v>
      </c>
      <c r="K2775" t="str">
        <f t="shared" si="430"/>
        <v>AEP TX CentralHouston LZ</v>
      </c>
      <c r="L2775" s="10">
        <f t="shared" si="437"/>
        <v>45887</v>
      </c>
      <c r="M2775" s="10">
        <f t="shared" si="438"/>
        <v>46569</v>
      </c>
      <c r="N2775" t="str">
        <f t="shared" si="431"/>
        <v>NA</v>
      </c>
      <c r="O2775" t="str">
        <f t="shared" si="432"/>
        <v>LOW</v>
      </c>
      <c r="P2775" t="str">
        <f t="shared" si="433"/>
        <v>APG&amp;E</v>
      </c>
      <c r="Q2775">
        <f t="shared" si="434"/>
        <v>12</v>
      </c>
      <c r="R2775">
        <v>0</v>
      </c>
      <c r="S2775">
        <f>200</f>
        <v>200</v>
      </c>
      <c r="T2775" s="9">
        <f t="shared" si="439"/>
        <v>75.368879399322509</v>
      </c>
      <c r="U2775">
        <f>0</f>
        <v>0</v>
      </c>
      <c r="V2775" s="9">
        <f t="shared" si="435"/>
        <v>75.368879399322509</v>
      </c>
      <c r="W2775" s="9">
        <f>0</f>
        <v>0</v>
      </c>
      <c r="X2775" s="9">
        <f>0</f>
        <v>0</v>
      </c>
      <c r="Y2775" s="9">
        <f>0</f>
        <v>0</v>
      </c>
      <c r="Z2775" s="9">
        <f>0</f>
        <v>0</v>
      </c>
      <c r="AA2775">
        <f>10</f>
        <v>10</v>
      </c>
    </row>
    <row r="2776" spans="1:27" x14ac:dyDescent="0.55000000000000004">
      <c r="A2776" s="10">
        <v>46569</v>
      </c>
      <c r="B2776" t="s">
        <v>11</v>
      </c>
      <c r="C2776" t="s">
        <v>12</v>
      </c>
      <c r="D2776" t="s">
        <v>13</v>
      </c>
      <c r="E2776" t="s">
        <v>31</v>
      </c>
      <c r="F2776" t="s">
        <v>17</v>
      </c>
      <c r="G2776" t="s">
        <v>16</v>
      </c>
      <c r="H2776">
        <v>7.53868676603396</v>
      </c>
      <c r="J2776">
        <f t="shared" si="436"/>
        <v>2775</v>
      </c>
      <c r="K2776" t="str">
        <f t="shared" si="430"/>
        <v>AEP TX CentralHouston LZ</v>
      </c>
      <c r="L2776" s="10">
        <f t="shared" si="437"/>
        <v>45887</v>
      </c>
      <c r="M2776" s="10">
        <f t="shared" si="438"/>
        <v>46569</v>
      </c>
      <c r="N2776" t="str">
        <f t="shared" si="431"/>
        <v>NA</v>
      </c>
      <c r="O2776" t="str">
        <f t="shared" si="432"/>
        <v>LOW</v>
      </c>
      <c r="P2776" t="str">
        <f t="shared" si="433"/>
        <v>APG&amp;E</v>
      </c>
      <c r="Q2776">
        <f t="shared" si="434"/>
        <v>24</v>
      </c>
      <c r="R2776">
        <v>0</v>
      </c>
      <c r="S2776">
        <f>200</f>
        <v>200</v>
      </c>
      <c r="T2776" s="9">
        <f t="shared" si="439"/>
        <v>75.386867660339604</v>
      </c>
      <c r="U2776">
        <f>0</f>
        <v>0</v>
      </c>
      <c r="V2776" s="9">
        <f t="shared" si="435"/>
        <v>75.386867660339604</v>
      </c>
      <c r="W2776" s="9">
        <f>0</f>
        <v>0</v>
      </c>
      <c r="X2776" s="9">
        <f>0</f>
        <v>0</v>
      </c>
      <c r="Y2776" s="9">
        <f>0</f>
        <v>0</v>
      </c>
      <c r="Z2776" s="9">
        <f>0</f>
        <v>0</v>
      </c>
      <c r="AA2776">
        <f>10</f>
        <v>10</v>
      </c>
    </row>
    <row r="2777" spans="1:27" x14ac:dyDescent="0.55000000000000004">
      <c r="A2777" s="10">
        <v>46569</v>
      </c>
      <c r="B2777" t="s">
        <v>11</v>
      </c>
      <c r="C2777" t="s">
        <v>12</v>
      </c>
      <c r="D2777" t="s">
        <v>13</v>
      </c>
      <c r="E2777" t="s">
        <v>31</v>
      </c>
      <c r="F2777" t="s">
        <v>18</v>
      </c>
      <c r="G2777" t="s">
        <v>16</v>
      </c>
      <c r="H2777">
        <v>7.4900211322806696</v>
      </c>
      <c r="J2777">
        <f t="shared" si="436"/>
        <v>2776</v>
      </c>
      <c r="K2777" t="str">
        <f t="shared" si="430"/>
        <v>AEP TX CentralHouston LZ</v>
      </c>
      <c r="L2777" s="10">
        <f t="shared" si="437"/>
        <v>45887</v>
      </c>
      <c r="M2777" s="10">
        <f t="shared" si="438"/>
        <v>46569</v>
      </c>
      <c r="N2777" t="str">
        <f t="shared" si="431"/>
        <v>NA</v>
      </c>
      <c r="O2777" t="str">
        <f t="shared" si="432"/>
        <v>LOW</v>
      </c>
      <c r="P2777" t="str">
        <f t="shared" si="433"/>
        <v>APG&amp;E</v>
      </c>
      <c r="Q2777">
        <f t="shared" si="434"/>
        <v>36</v>
      </c>
      <c r="R2777">
        <v>0</v>
      </c>
      <c r="S2777">
        <f>200</f>
        <v>200</v>
      </c>
      <c r="T2777" s="9">
        <f t="shared" si="439"/>
        <v>74.900211322806697</v>
      </c>
      <c r="U2777">
        <f>0</f>
        <v>0</v>
      </c>
      <c r="V2777" s="9">
        <f t="shared" si="435"/>
        <v>74.900211322806697</v>
      </c>
      <c r="W2777" s="9">
        <f>0</f>
        <v>0</v>
      </c>
      <c r="X2777" s="9">
        <f>0</f>
        <v>0</v>
      </c>
      <c r="Y2777" s="9">
        <f>0</f>
        <v>0</v>
      </c>
      <c r="Z2777" s="9">
        <f>0</f>
        <v>0</v>
      </c>
      <c r="AA2777">
        <f>10</f>
        <v>10</v>
      </c>
    </row>
    <row r="2778" spans="1:27" x14ac:dyDescent="0.55000000000000004">
      <c r="A2778" s="10">
        <v>46600</v>
      </c>
      <c r="B2778" t="s">
        <v>11</v>
      </c>
      <c r="C2778" t="s">
        <v>12</v>
      </c>
      <c r="D2778" t="s">
        <v>13</v>
      </c>
      <c r="E2778" t="s">
        <v>31</v>
      </c>
      <c r="F2778" t="s">
        <v>15</v>
      </c>
      <c r="G2778" t="s">
        <v>16</v>
      </c>
      <c r="H2778">
        <v>7.5508143525211704</v>
      </c>
      <c r="J2778">
        <f t="shared" si="436"/>
        <v>2777</v>
      </c>
      <c r="K2778" t="str">
        <f t="shared" si="430"/>
        <v>AEP TX CentralHouston LZ</v>
      </c>
      <c r="L2778" s="10">
        <f t="shared" si="437"/>
        <v>45887</v>
      </c>
      <c r="M2778" s="10">
        <f t="shared" si="438"/>
        <v>46600</v>
      </c>
      <c r="N2778" t="str">
        <f t="shared" si="431"/>
        <v>NA</v>
      </c>
      <c r="O2778" t="str">
        <f t="shared" si="432"/>
        <v>LOW</v>
      </c>
      <c r="P2778" t="str">
        <f t="shared" si="433"/>
        <v>APG&amp;E</v>
      </c>
      <c r="Q2778">
        <f t="shared" si="434"/>
        <v>12</v>
      </c>
      <c r="R2778">
        <v>0</v>
      </c>
      <c r="S2778">
        <f>200</f>
        <v>200</v>
      </c>
      <c r="T2778" s="9">
        <f t="shared" si="439"/>
        <v>75.508143525211707</v>
      </c>
      <c r="U2778">
        <f>0</f>
        <v>0</v>
      </c>
      <c r="V2778" s="9">
        <f t="shared" si="435"/>
        <v>75.508143525211707</v>
      </c>
      <c r="W2778" s="9">
        <f>0</f>
        <v>0</v>
      </c>
      <c r="X2778" s="9">
        <f>0</f>
        <v>0</v>
      </c>
      <c r="Y2778" s="9">
        <f>0</f>
        <v>0</v>
      </c>
      <c r="Z2778" s="9">
        <f>0</f>
        <v>0</v>
      </c>
      <c r="AA2778">
        <f>10</f>
        <v>10</v>
      </c>
    </row>
    <row r="2779" spans="1:27" x14ac:dyDescent="0.55000000000000004">
      <c r="A2779" s="10">
        <v>46600</v>
      </c>
      <c r="B2779" t="s">
        <v>11</v>
      </c>
      <c r="C2779" t="s">
        <v>12</v>
      </c>
      <c r="D2779" t="s">
        <v>13</v>
      </c>
      <c r="E2779" t="s">
        <v>31</v>
      </c>
      <c r="F2779" t="s">
        <v>17</v>
      </c>
      <c r="G2779" t="s">
        <v>16</v>
      </c>
      <c r="H2779">
        <v>7.5459901201588204</v>
      </c>
      <c r="J2779">
        <f t="shared" si="436"/>
        <v>2778</v>
      </c>
      <c r="K2779" t="str">
        <f t="shared" si="430"/>
        <v>AEP TX CentralHouston LZ</v>
      </c>
      <c r="L2779" s="10">
        <f t="shared" si="437"/>
        <v>45887</v>
      </c>
      <c r="M2779" s="10">
        <f t="shared" si="438"/>
        <v>46600</v>
      </c>
      <c r="N2779" t="str">
        <f t="shared" si="431"/>
        <v>NA</v>
      </c>
      <c r="O2779" t="str">
        <f t="shared" si="432"/>
        <v>LOW</v>
      </c>
      <c r="P2779" t="str">
        <f t="shared" si="433"/>
        <v>APG&amp;E</v>
      </c>
      <c r="Q2779">
        <f t="shared" si="434"/>
        <v>24</v>
      </c>
      <c r="R2779">
        <v>0</v>
      </c>
      <c r="S2779">
        <f>200</f>
        <v>200</v>
      </c>
      <c r="T2779" s="9">
        <f t="shared" si="439"/>
        <v>75.45990120158821</v>
      </c>
      <c r="U2779">
        <f>0</f>
        <v>0</v>
      </c>
      <c r="V2779" s="9">
        <f t="shared" si="435"/>
        <v>75.45990120158821</v>
      </c>
      <c r="W2779" s="9">
        <f>0</f>
        <v>0</v>
      </c>
      <c r="X2779" s="9">
        <f>0</f>
        <v>0</v>
      </c>
      <c r="Y2779" s="9">
        <f>0</f>
        <v>0</v>
      </c>
      <c r="Z2779" s="9">
        <f>0</f>
        <v>0</v>
      </c>
      <c r="AA2779">
        <f>10</f>
        <v>10</v>
      </c>
    </row>
    <row r="2780" spans="1:27" x14ac:dyDescent="0.55000000000000004">
      <c r="A2780" s="10">
        <v>46600</v>
      </c>
      <c r="B2780" t="s">
        <v>11</v>
      </c>
      <c r="C2780" t="s">
        <v>12</v>
      </c>
      <c r="D2780" t="s">
        <v>13</v>
      </c>
      <c r="E2780" t="s">
        <v>31</v>
      </c>
      <c r="F2780" t="s">
        <v>18</v>
      </c>
      <c r="G2780" t="s">
        <v>16</v>
      </c>
      <c r="H2780">
        <v>7.4912121939325997</v>
      </c>
      <c r="J2780">
        <f t="shared" si="436"/>
        <v>2779</v>
      </c>
      <c r="K2780" t="str">
        <f t="shared" si="430"/>
        <v>AEP TX CentralHouston LZ</v>
      </c>
      <c r="L2780" s="10">
        <f t="shared" si="437"/>
        <v>45887</v>
      </c>
      <c r="M2780" s="10">
        <f t="shared" si="438"/>
        <v>46600</v>
      </c>
      <c r="N2780" t="str">
        <f t="shared" si="431"/>
        <v>NA</v>
      </c>
      <c r="O2780" t="str">
        <f t="shared" si="432"/>
        <v>LOW</v>
      </c>
      <c r="P2780" t="str">
        <f t="shared" si="433"/>
        <v>APG&amp;E</v>
      </c>
      <c r="Q2780">
        <f t="shared" si="434"/>
        <v>36</v>
      </c>
      <c r="R2780">
        <v>0</v>
      </c>
      <c r="S2780">
        <f>200</f>
        <v>200</v>
      </c>
      <c r="T2780" s="9">
        <f t="shared" si="439"/>
        <v>74.912121939325999</v>
      </c>
      <c r="U2780">
        <f>0</f>
        <v>0</v>
      </c>
      <c r="V2780" s="9">
        <f t="shared" si="435"/>
        <v>74.912121939325999</v>
      </c>
      <c r="W2780" s="9">
        <f>0</f>
        <v>0</v>
      </c>
      <c r="X2780" s="9">
        <f>0</f>
        <v>0</v>
      </c>
      <c r="Y2780" s="9">
        <f>0</f>
        <v>0</v>
      </c>
      <c r="Z2780" s="9">
        <f>0</f>
        <v>0</v>
      </c>
      <c r="AA2780">
        <f>10</f>
        <v>10</v>
      </c>
    </row>
    <row r="2781" spans="1:27" x14ac:dyDescent="0.55000000000000004">
      <c r="A2781" s="10">
        <v>45870</v>
      </c>
      <c r="B2781" t="s">
        <v>11</v>
      </c>
      <c r="C2781" t="s">
        <v>12</v>
      </c>
      <c r="D2781" t="s">
        <v>19</v>
      </c>
      <c r="E2781" t="s">
        <v>31</v>
      </c>
      <c r="F2781" t="s">
        <v>15</v>
      </c>
      <c r="G2781" t="s">
        <v>16</v>
      </c>
      <c r="H2781">
        <v>6.3593906475189996</v>
      </c>
      <c r="J2781">
        <f t="shared" si="436"/>
        <v>2780</v>
      </c>
      <c r="K2781" t="str">
        <f t="shared" si="430"/>
        <v>AEP TX CentralSouth LZ</v>
      </c>
      <c r="L2781" s="10">
        <f t="shared" si="437"/>
        <v>45887</v>
      </c>
      <c r="M2781" s="10">
        <f t="shared" si="438"/>
        <v>45870</v>
      </c>
      <c r="N2781" t="str">
        <f t="shared" si="431"/>
        <v>SOUTH</v>
      </c>
      <c r="O2781" t="str">
        <f t="shared" si="432"/>
        <v>LOW</v>
      </c>
      <c r="P2781" t="str">
        <f t="shared" si="433"/>
        <v>APG&amp;E</v>
      </c>
      <c r="Q2781">
        <f t="shared" si="434"/>
        <v>12</v>
      </c>
      <c r="R2781">
        <v>0</v>
      </c>
      <c r="S2781">
        <f>200</f>
        <v>200</v>
      </c>
      <c r="T2781" s="9">
        <f t="shared" si="439"/>
        <v>63.593906475189996</v>
      </c>
      <c r="U2781">
        <f>0</f>
        <v>0</v>
      </c>
      <c r="V2781" s="9">
        <f t="shared" si="435"/>
        <v>63.593906475189996</v>
      </c>
      <c r="W2781" s="9">
        <f>0</f>
        <v>0</v>
      </c>
      <c r="X2781" s="9">
        <f>0</f>
        <v>0</v>
      </c>
      <c r="Y2781" s="9">
        <f>0</f>
        <v>0</v>
      </c>
      <c r="Z2781" s="9">
        <f>0</f>
        <v>0</v>
      </c>
      <c r="AA2781">
        <f>10</f>
        <v>10</v>
      </c>
    </row>
    <row r="2782" spans="1:27" x14ac:dyDescent="0.55000000000000004">
      <c r="A2782" s="10">
        <v>45870</v>
      </c>
      <c r="B2782" t="s">
        <v>11</v>
      </c>
      <c r="C2782" t="s">
        <v>12</v>
      </c>
      <c r="D2782" t="s">
        <v>19</v>
      </c>
      <c r="E2782" t="s">
        <v>31</v>
      </c>
      <c r="F2782" t="s">
        <v>17</v>
      </c>
      <c r="G2782" t="s">
        <v>16</v>
      </c>
      <c r="H2782">
        <v>6.8114927943944998</v>
      </c>
      <c r="J2782">
        <f t="shared" si="436"/>
        <v>2781</v>
      </c>
      <c r="K2782" t="str">
        <f t="shared" si="430"/>
        <v>AEP TX CentralSouth LZ</v>
      </c>
      <c r="L2782" s="10">
        <f t="shared" si="437"/>
        <v>45887</v>
      </c>
      <c r="M2782" s="10">
        <f t="shared" si="438"/>
        <v>45870</v>
      </c>
      <c r="N2782" t="str">
        <f t="shared" si="431"/>
        <v>SOUTH</v>
      </c>
      <c r="O2782" t="str">
        <f t="shared" si="432"/>
        <v>LOW</v>
      </c>
      <c r="P2782" t="str">
        <f t="shared" si="433"/>
        <v>APG&amp;E</v>
      </c>
      <c r="Q2782">
        <f t="shared" si="434"/>
        <v>24</v>
      </c>
      <c r="R2782">
        <v>0</v>
      </c>
      <c r="S2782">
        <f>200</f>
        <v>200</v>
      </c>
      <c r="T2782" s="9">
        <f t="shared" si="439"/>
        <v>68.114927943944991</v>
      </c>
      <c r="U2782">
        <f>0</f>
        <v>0</v>
      </c>
      <c r="V2782" s="9">
        <f t="shared" si="435"/>
        <v>68.114927943944991</v>
      </c>
      <c r="W2782" s="9">
        <f>0</f>
        <v>0</v>
      </c>
      <c r="X2782" s="9">
        <f>0</f>
        <v>0</v>
      </c>
      <c r="Y2782" s="9">
        <f>0</f>
        <v>0</v>
      </c>
      <c r="Z2782" s="9">
        <f>0</f>
        <v>0</v>
      </c>
      <c r="AA2782">
        <f>10</f>
        <v>10</v>
      </c>
    </row>
    <row r="2783" spans="1:27" x14ac:dyDescent="0.55000000000000004">
      <c r="A2783" s="10">
        <v>45870</v>
      </c>
      <c r="B2783" t="s">
        <v>11</v>
      </c>
      <c r="C2783" t="s">
        <v>12</v>
      </c>
      <c r="D2783" t="s">
        <v>19</v>
      </c>
      <c r="E2783" t="s">
        <v>31</v>
      </c>
      <c r="F2783" t="s">
        <v>18</v>
      </c>
      <c r="G2783" t="s">
        <v>16</v>
      </c>
      <c r="H2783">
        <v>6.93002151788414</v>
      </c>
      <c r="J2783">
        <f t="shared" si="436"/>
        <v>2782</v>
      </c>
      <c r="K2783" t="str">
        <f t="shared" si="430"/>
        <v>AEP TX CentralSouth LZ</v>
      </c>
      <c r="L2783" s="10">
        <f t="shared" si="437"/>
        <v>45887</v>
      </c>
      <c r="M2783" s="10">
        <f t="shared" si="438"/>
        <v>45870</v>
      </c>
      <c r="N2783" t="str">
        <f t="shared" si="431"/>
        <v>SOUTH</v>
      </c>
      <c r="O2783" t="str">
        <f t="shared" si="432"/>
        <v>LOW</v>
      </c>
      <c r="P2783" t="str">
        <f t="shared" si="433"/>
        <v>APG&amp;E</v>
      </c>
      <c r="Q2783">
        <f t="shared" si="434"/>
        <v>36</v>
      </c>
      <c r="R2783">
        <v>0</v>
      </c>
      <c r="S2783">
        <f>200</f>
        <v>200</v>
      </c>
      <c r="T2783" s="9">
        <f t="shared" si="439"/>
        <v>69.300215178841398</v>
      </c>
      <c r="U2783">
        <f>0</f>
        <v>0</v>
      </c>
      <c r="V2783" s="9">
        <f t="shared" si="435"/>
        <v>69.300215178841398</v>
      </c>
      <c r="W2783" s="9">
        <f>0</f>
        <v>0</v>
      </c>
      <c r="X2783" s="9">
        <f>0</f>
        <v>0</v>
      </c>
      <c r="Y2783" s="9">
        <f>0</f>
        <v>0</v>
      </c>
      <c r="Z2783" s="9">
        <f>0</f>
        <v>0</v>
      </c>
      <c r="AA2783">
        <f>10</f>
        <v>10</v>
      </c>
    </row>
    <row r="2784" spans="1:27" x14ac:dyDescent="0.55000000000000004">
      <c r="A2784" s="10">
        <v>45870</v>
      </c>
      <c r="B2784" t="s">
        <v>11</v>
      </c>
      <c r="C2784" t="s">
        <v>12</v>
      </c>
      <c r="D2784" t="s">
        <v>19</v>
      </c>
      <c r="E2784" t="s">
        <v>31</v>
      </c>
      <c r="F2784" t="s">
        <v>29</v>
      </c>
      <c r="G2784" t="s">
        <v>16</v>
      </c>
      <c r="H2784">
        <v>7.0574362414629199</v>
      </c>
      <c r="J2784">
        <f t="shared" si="436"/>
        <v>2783</v>
      </c>
      <c r="K2784" t="str">
        <f t="shared" si="430"/>
        <v>AEP TX CentralSouth LZ</v>
      </c>
      <c r="L2784" s="10">
        <f t="shared" si="437"/>
        <v>45887</v>
      </c>
      <c r="M2784" s="10">
        <f t="shared" si="438"/>
        <v>45870</v>
      </c>
      <c r="N2784" t="str">
        <f t="shared" si="431"/>
        <v>SOUTH</v>
      </c>
      <c r="O2784" t="str">
        <f t="shared" si="432"/>
        <v>LOW</v>
      </c>
      <c r="P2784" t="str">
        <f t="shared" si="433"/>
        <v>APG&amp;E</v>
      </c>
      <c r="Q2784">
        <f t="shared" si="434"/>
        <v>48</v>
      </c>
      <c r="R2784">
        <v>0</v>
      </c>
      <c r="S2784">
        <f>200</f>
        <v>200</v>
      </c>
      <c r="T2784" s="9">
        <f t="shared" si="439"/>
        <v>70.574362414629206</v>
      </c>
      <c r="U2784">
        <f>0</f>
        <v>0</v>
      </c>
      <c r="V2784" s="9">
        <f t="shared" si="435"/>
        <v>70.574362414629206</v>
      </c>
      <c r="W2784" s="9">
        <f>0</f>
        <v>0</v>
      </c>
      <c r="X2784" s="9">
        <f>0</f>
        <v>0</v>
      </c>
      <c r="Y2784" s="9">
        <f>0</f>
        <v>0</v>
      </c>
      <c r="Z2784" s="9">
        <f>0</f>
        <v>0</v>
      </c>
      <c r="AA2784">
        <f>10</f>
        <v>10</v>
      </c>
    </row>
    <row r="2785" spans="1:27" x14ac:dyDescent="0.55000000000000004">
      <c r="A2785" s="10">
        <v>45870</v>
      </c>
      <c r="B2785" t="s">
        <v>11</v>
      </c>
      <c r="C2785" t="s">
        <v>12</v>
      </c>
      <c r="D2785" t="s">
        <v>19</v>
      </c>
      <c r="E2785" t="s">
        <v>31</v>
      </c>
      <c r="F2785" t="s">
        <v>30</v>
      </c>
      <c r="G2785" t="s">
        <v>16</v>
      </c>
      <c r="H2785">
        <v>7.1330300660490096</v>
      </c>
      <c r="J2785">
        <f t="shared" si="436"/>
        <v>2784</v>
      </c>
      <c r="K2785" t="str">
        <f t="shared" si="430"/>
        <v>AEP TX CentralSouth LZ</v>
      </c>
      <c r="L2785" s="10">
        <f t="shared" si="437"/>
        <v>45887</v>
      </c>
      <c r="M2785" s="10">
        <f t="shared" si="438"/>
        <v>45870</v>
      </c>
      <c r="N2785" t="str">
        <f t="shared" si="431"/>
        <v>SOUTH</v>
      </c>
      <c r="O2785" t="str">
        <f t="shared" si="432"/>
        <v>LOW</v>
      </c>
      <c r="P2785" t="str">
        <f t="shared" si="433"/>
        <v>APG&amp;E</v>
      </c>
      <c r="Q2785">
        <f t="shared" si="434"/>
        <v>60</v>
      </c>
      <c r="R2785">
        <v>0</v>
      </c>
      <c r="S2785">
        <f>200</f>
        <v>200</v>
      </c>
      <c r="T2785" s="9">
        <f t="shared" si="439"/>
        <v>71.330300660490096</v>
      </c>
      <c r="U2785">
        <f>0</f>
        <v>0</v>
      </c>
      <c r="V2785" s="9">
        <f t="shared" si="435"/>
        <v>71.330300660490096</v>
      </c>
      <c r="W2785" s="9">
        <f>0</f>
        <v>0</v>
      </c>
      <c r="X2785" s="9">
        <f>0</f>
        <v>0</v>
      </c>
      <c r="Y2785" s="9">
        <f>0</f>
        <v>0</v>
      </c>
      <c r="Z2785" s="9">
        <f>0</f>
        <v>0</v>
      </c>
      <c r="AA2785">
        <f>10</f>
        <v>10</v>
      </c>
    </row>
    <row r="2786" spans="1:27" x14ac:dyDescent="0.55000000000000004">
      <c r="A2786" s="10">
        <v>45901</v>
      </c>
      <c r="B2786" t="s">
        <v>11</v>
      </c>
      <c r="C2786" t="s">
        <v>12</v>
      </c>
      <c r="D2786" t="s">
        <v>19</v>
      </c>
      <c r="E2786" t="s">
        <v>31</v>
      </c>
      <c r="F2786" t="s">
        <v>15</v>
      </c>
      <c r="G2786" t="s">
        <v>16</v>
      </c>
      <c r="H2786">
        <v>6.8461573745274897</v>
      </c>
      <c r="J2786">
        <f t="shared" si="436"/>
        <v>2785</v>
      </c>
      <c r="K2786" t="str">
        <f t="shared" si="430"/>
        <v>AEP TX CentralSouth LZ</v>
      </c>
      <c r="L2786" s="10">
        <f t="shared" si="437"/>
        <v>45887</v>
      </c>
      <c r="M2786" s="10">
        <f t="shared" si="438"/>
        <v>45901</v>
      </c>
      <c r="N2786" t="str">
        <f t="shared" si="431"/>
        <v>SOUTH</v>
      </c>
      <c r="O2786" t="str">
        <f t="shared" si="432"/>
        <v>LOW</v>
      </c>
      <c r="P2786" t="str">
        <f t="shared" si="433"/>
        <v>APG&amp;E</v>
      </c>
      <c r="Q2786">
        <f t="shared" si="434"/>
        <v>12</v>
      </c>
      <c r="R2786">
        <v>0</v>
      </c>
      <c r="S2786">
        <f>200</f>
        <v>200</v>
      </c>
      <c r="T2786" s="9">
        <f t="shared" si="439"/>
        <v>68.461573745274904</v>
      </c>
      <c r="U2786">
        <f>0</f>
        <v>0</v>
      </c>
      <c r="V2786" s="9">
        <f t="shared" si="435"/>
        <v>68.461573745274904</v>
      </c>
      <c r="W2786" s="9">
        <f>0</f>
        <v>0</v>
      </c>
      <c r="X2786" s="9">
        <f>0</f>
        <v>0</v>
      </c>
      <c r="Y2786" s="9">
        <f>0</f>
        <v>0</v>
      </c>
      <c r="Z2786" s="9">
        <f>0</f>
        <v>0</v>
      </c>
      <c r="AA2786">
        <f>10</f>
        <v>10</v>
      </c>
    </row>
    <row r="2787" spans="1:27" x14ac:dyDescent="0.55000000000000004">
      <c r="A2787" s="10">
        <v>45901</v>
      </c>
      <c r="B2787" t="s">
        <v>11</v>
      </c>
      <c r="C2787" t="s">
        <v>12</v>
      </c>
      <c r="D2787" t="s">
        <v>19</v>
      </c>
      <c r="E2787" t="s">
        <v>31</v>
      </c>
      <c r="F2787" t="s">
        <v>17</v>
      </c>
      <c r="G2787" t="s">
        <v>16</v>
      </c>
      <c r="H2787">
        <v>7.0475308903477298</v>
      </c>
      <c r="J2787">
        <f t="shared" si="436"/>
        <v>2786</v>
      </c>
      <c r="K2787" t="str">
        <f t="shared" si="430"/>
        <v>AEP TX CentralSouth LZ</v>
      </c>
      <c r="L2787" s="10">
        <f t="shared" si="437"/>
        <v>45887</v>
      </c>
      <c r="M2787" s="10">
        <f t="shared" si="438"/>
        <v>45901</v>
      </c>
      <c r="N2787" t="str">
        <f t="shared" si="431"/>
        <v>SOUTH</v>
      </c>
      <c r="O2787" t="str">
        <f t="shared" si="432"/>
        <v>LOW</v>
      </c>
      <c r="P2787" t="str">
        <f t="shared" si="433"/>
        <v>APG&amp;E</v>
      </c>
      <c r="Q2787">
        <f t="shared" si="434"/>
        <v>24</v>
      </c>
      <c r="R2787">
        <v>0</v>
      </c>
      <c r="S2787">
        <f>200</f>
        <v>200</v>
      </c>
      <c r="T2787" s="9">
        <f t="shared" si="439"/>
        <v>70.475308903477298</v>
      </c>
      <c r="U2787">
        <f>0</f>
        <v>0</v>
      </c>
      <c r="V2787" s="9">
        <f t="shared" si="435"/>
        <v>70.475308903477298</v>
      </c>
      <c r="W2787" s="9">
        <f>0</f>
        <v>0</v>
      </c>
      <c r="X2787" s="9">
        <f>0</f>
        <v>0</v>
      </c>
      <c r="Y2787" s="9">
        <f>0</f>
        <v>0</v>
      </c>
      <c r="Z2787" s="9">
        <f>0</f>
        <v>0</v>
      </c>
      <c r="AA2787">
        <f>10</f>
        <v>10</v>
      </c>
    </row>
    <row r="2788" spans="1:27" x14ac:dyDescent="0.55000000000000004">
      <c r="A2788" s="10">
        <v>45901</v>
      </c>
      <c r="B2788" t="s">
        <v>11</v>
      </c>
      <c r="C2788" t="s">
        <v>12</v>
      </c>
      <c r="D2788" t="s">
        <v>19</v>
      </c>
      <c r="E2788" t="s">
        <v>31</v>
      </c>
      <c r="F2788" t="s">
        <v>18</v>
      </c>
      <c r="G2788" t="s">
        <v>16</v>
      </c>
      <c r="H2788">
        <v>7.07808975589223</v>
      </c>
      <c r="J2788">
        <f t="shared" si="436"/>
        <v>2787</v>
      </c>
      <c r="K2788" t="str">
        <f t="shared" si="430"/>
        <v>AEP TX CentralSouth LZ</v>
      </c>
      <c r="L2788" s="10">
        <f t="shared" si="437"/>
        <v>45887</v>
      </c>
      <c r="M2788" s="10">
        <f t="shared" si="438"/>
        <v>45901</v>
      </c>
      <c r="N2788" t="str">
        <f t="shared" si="431"/>
        <v>SOUTH</v>
      </c>
      <c r="O2788" t="str">
        <f t="shared" si="432"/>
        <v>LOW</v>
      </c>
      <c r="P2788" t="str">
        <f t="shared" si="433"/>
        <v>APG&amp;E</v>
      </c>
      <c r="Q2788">
        <f t="shared" si="434"/>
        <v>36</v>
      </c>
      <c r="R2788">
        <v>0</v>
      </c>
      <c r="S2788">
        <f>200</f>
        <v>200</v>
      </c>
      <c r="T2788" s="9">
        <f t="shared" si="439"/>
        <v>70.780897558922305</v>
      </c>
      <c r="U2788">
        <f>0</f>
        <v>0</v>
      </c>
      <c r="V2788" s="9">
        <f t="shared" si="435"/>
        <v>70.780897558922305</v>
      </c>
      <c r="W2788" s="9">
        <f>0</f>
        <v>0</v>
      </c>
      <c r="X2788" s="9">
        <f>0</f>
        <v>0</v>
      </c>
      <c r="Y2788" s="9">
        <f>0</f>
        <v>0</v>
      </c>
      <c r="Z2788" s="9">
        <f>0</f>
        <v>0</v>
      </c>
      <c r="AA2788">
        <f>10</f>
        <v>10</v>
      </c>
    </row>
    <row r="2789" spans="1:27" x14ac:dyDescent="0.55000000000000004">
      <c r="A2789" s="10">
        <v>45901</v>
      </c>
      <c r="B2789" t="s">
        <v>11</v>
      </c>
      <c r="C2789" t="s">
        <v>12</v>
      </c>
      <c r="D2789" t="s">
        <v>19</v>
      </c>
      <c r="E2789" t="s">
        <v>31</v>
      </c>
      <c r="F2789" t="s">
        <v>29</v>
      </c>
      <c r="G2789" t="s">
        <v>16</v>
      </c>
      <c r="H2789">
        <v>7.1681044100234397</v>
      </c>
      <c r="J2789">
        <f t="shared" si="436"/>
        <v>2788</v>
      </c>
      <c r="K2789" t="str">
        <f t="shared" si="430"/>
        <v>AEP TX CentralSouth LZ</v>
      </c>
      <c r="L2789" s="10">
        <f t="shared" si="437"/>
        <v>45887</v>
      </c>
      <c r="M2789" s="10">
        <f t="shared" si="438"/>
        <v>45901</v>
      </c>
      <c r="N2789" t="str">
        <f t="shared" si="431"/>
        <v>SOUTH</v>
      </c>
      <c r="O2789" t="str">
        <f t="shared" si="432"/>
        <v>LOW</v>
      </c>
      <c r="P2789" t="str">
        <f t="shared" si="433"/>
        <v>APG&amp;E</v>
      </c>
      <c r="Q2789">
        <f t="shared" si="434"/>
        <v>48</v>
      </c>
      <c r="R2789">
        <v>0</v>
      </c>
      <c r="S2789">
        <f>200</f>
        <v>200</v>
      </c>
      <c r="T2789" s="9">
        <f t="shared" si="439"/>
        <v>71.681044100234402</v>
      </c>
      <c r="U2789">
        <f>0</f>
        <v>0</v>
      </c>
      <c r="V2789" s="9">
        <f t="shared" si="435"/>
        <v>71.681044100234402</v>
      </c>
      <c r="W2789" s="9">
        <f>0</f>
        <v>0</v>
      </c>
      <c r="X2789" s="9">
        <f>0</f>
        <v>0</v>
      </c>
      <c r="Y2789" s="9">
        <f>0</f>
        <v>0</v>
      </c>
      <c r="Z2789" s="9">
        <f>0</f>
        <v>0</v>
      </c>
      <c r="AA2789">
        <f>10</f>
        <v>10</v>
      </c>
    </row>
    <row r="2790" spans="1:27" x14ac:dyDescent="0.55000000000000004">
      <c r="A2790" s="10">
        <v>45901</v>
      </c>
      <c r="B2790" t="s">
        <v>11</v>
      </c>
      <c r="C2790" t="s">
        <v>12</v>
      </c>
      <c r="D2790" t="s">
        <v>19</v>
      </c>
      <c r="E2790" t="s">
        <v>31</v>
      </c>
      <c r="F2790" t="s">
        <v>30</v>
      </c>
      <c r="G2790" t="s">
        <v>16</v>
      </c>
      <c r="H2790">
        <v>7.2172433934056199</v>
      </c>
      <c r="J2790">
        <f t="shared" si="436"/>
        <v>2789</v>
      </c>
      <c r="K2790" t="str">
        <f t="shared" si="430"/>
        <v>AEP TX CentralSouth LZ</v>
      </c>
      <c r="L2790" s="10">
        <f t="shared" si="437"/>
        <v>45887</v>
      </c>
      <c r="M2790" s="10">
        <f t="shared" si="438"/>
        <v>45901</v>
      </c>
      <c r="N2790" t="str">
        <f t="shared" si="431"/>
        <v>SOUTH</v>
      </c>
      <c r="O2790" t="str">
        <f t="shared" si="432"/>
        <v>LOW</v>
      </c>
      <c r="P2790" t="str">
        <f t="shared" si="433"/>
        <v>APG&amp;E</v>
      </c>
      <c r="Q2790">
        <f t="shared" si="434"/>
        <v>60</v>
      </c>
      <c r="R2790">
        <v>0</v>
      </c>
      <c r="S2790">
        <f>200</f>
        <v>200</v>
      </c>
      <c r="T2790" s="9">
        <f t="shared" si="439"/>
        <v>72.172433934056201</v>
      </c>
      <c r="U2790">
        <f>0</f>
        <v>0</v>
      </c>
      <c r="V2790" s="9">
        <f t="shared" si="435"/>
        <v>72.172433934056201</v>
      </c>
      <c r="W2790" s="9">
        <f>0</f>
        <v>0</v>
      </c>
      <c r="X2790" s="9">
        <f>0</f>
        <v>0</v>
      </c>
      <c r="Y2790" s="9">
        <f>0</f>
        <v>0</v>
      </c>
      <c r="Z2790" s="9">
        <f>0</f>
        <v>0</v>
      </c>
      <c r="AA2790">
        <f>10</f>
        <v>10</v>
      </c>
    </row>
    <row r="2791" spans="1:27" x14ac:dyDescent="0.55000000000000004">
      <c r="A2791" s="10">
        <v>45931</v>
      </c>
      <c r="B2791" t="s">
        <v>11</v>
      </c>
      <c r="C2791" t="s">
        <v>12</v>
      </c>
      <c r="D2791" t="s">
        <v>19</v>
      </c>
      <c r="E2791" t="s">
        <v>31</v>
      </c>
      <c r="F2791" t="s">
        <v>15</v>
      </c>
      <c r="G2791" t="s">
        <v>16</v>
      </c>
      <c r="H2791">
        <v>7.0138690986205301</v>
      </c>
      <c r="J2791">
        <f t="shared" si="436"/>
        <v>2790</v>
      </c>
      <c r="K2791" t="str">
        <f t="shared" si="430"/>
        <v>AEP TX CentralSouth LZ</v>
      </c>
      <c r="L2791" s="10">
        <f t="shared" si="437"/>
        <v>45887</v>
      </c>
      <c r="M2791" s="10">
        <f t="shared" si="438"/>
        <v>45931</v>
      </c>
      <c r="N2791" t="str">
        <f t="shared" si="431"/>
        <v>SOUTH</v>
      </c>
      <c r="O2791" t="str">
        <f t="shared" si="432"/>
        <v>LOW</v>
      </c>
      <c r="P2791" t="str">
        <f t="shared" si="433"/>
        <v>APG&amp;E</v>
      </c>
      <c r="Q2791">
        <f t="shared" si="434"/>
        <v>12</v>
      </c>
      <c r="R2791">
        <v>0</v>
      </c>
      <c r="S2791">
        <f>200</f>
        <v>200</v>
      </c>
      <c r="T2791" s="9">
        <f t="shared" si="439"/>
        <v>70.138690986205305</v>
      </c>
      <c r="U2791">
        <f>0</f>
        <v>0</v>
      </c>
      <c r="V2791" s="9">
        <f t="shared" si="435"/>
        <v>70.138690986205305</v>
      </c>
      <c r="W2791" s="9">
        <f>0</f>
        <v>0</v>
      </c>
      <c r="X2791" s="9">
        <f>0</f>
        <v>0</v>
      </c>
      <c r="Y2791" s="9">
        <f>0</f>
        <v>0</v>
      </c>
      <c r="Z2791" s="9">
        <f>0</f>
        <v>0</v>
      </c>
      <c r="AA2791">
        <f>10</f>
        <v>10</v>
      </c>
    </row>
    <row r="2792" spans="1:27" x14ac:dyDescent="0.55000000000000004">
      <c r="A2792" s="10">
        <v>45931</v>
      </c>
      <c r="B2792" t="s">
        <v>11</v>
      </c>
      <c r="C2792" t="s">
        <v>12</v>
      </c>
      <c r="D2792" t="s">
        <v>19</v>
      </c>
      <c r="E2792" t="s">
        <v>31</v>
      </c>
      <c r="F2792" t="s">
        <v>17</v>
      </c>
      <c r="G2792" t="s">
        <v>16</v>
      </c>
      <c r="H2792">
        <v>7.1345853438750799</v>
      </c>
      <c r="J2792">
        <f t="shared" si="436"/>
        <v>2791</v>
      </c>
      <c r="K2792" t="str">
        <f t="shared" si="430"/>
        <v>AEP TX CentralSouth LZ</v>
      </c>
      <c r="L2792" s="10">
        <f t="shared" si="437"/>
        <v>45887</v>
      </c>
      <c r="M2792" s="10">
        <f t="shared" si="438"/>
        <v>45931</v>
      </c>
      <c r="N2792" t="str">
        <f t="shared" si="431"/>
        <v>SOUTH</v>
      </c>
      <c r="O2792" t="str">
        <f t="shared" si="432"/>
        <v>LOW</v>
      </c>
      <c r="P2792" t="str">
        <f t="shared" si="433"/>
        <v>APG&amp;E</v>
      </c>
      <c r="Q2792">
        <f t="shared" si="434"/>
        <v>24</v>
      </c>
      <c r="R2792">
        <v>0</v>
      </c>
      <c r="S2792">
        <f>200</f>
        <v>200</v>
      </c>
      <c r="T2792" s="9">
        <f t="shared" si="439"/>
        <v>71.345853438750794</v>
      </c>
      <c r="U2792">
        <f>0</f>
        <v>0</v>
      </c>
      <c r="V2792" s="9">
        <f t="shared" si="435"/>
        <v>71.345853438750794</v>
      </c>
      <c r="W2792" s="9">
        <f>0</f>
        <v>0</v>
      </c>
      <c r="X2792" s="9">
        <f>0</f>
        <v>0</v>
      </c>
      <c r="Y2792" s="9">
        <f>0</f>
        <v>0</v>
      </c>
      <c r="Z2792" s="9">
        <f>0</f>
        <v>0</v>
      </c>
      <c r="AA2792">
        <f>10</f>
        <v>10</v>
      </c>
    </row>
    <row r="2793" spans="1:27" x14ac:dyDescent="0.55000000000000004">
      <c r="A2793" s="10">
        <v>45931</v>
      </c>
      <c r="B2793" t="s">
        <v>11</v>
      </c>
      <c r="C2793" t="s">
        <v>12</v>
      </c>
      <c r="D2793" t="s">
        <v>19</v>
      </c>
      <c r="E2793" t="s">
        <v>31</v>
      </c>
      <c r="F2793" t="s">
        <v>18</v>
      </c>
      <c r="G2793" t="s">
        <v>16</v>
      </c>
      <c r="H2793">
        <v>7.1309342833946898</v>
      </c>
      <c r="J2793">
        <f t="shared" si="436"/>
        <v>2792</v>
      </c>
      <c r="K2793" t="str">
        <f t="shared" si="430"/>
        <v>AEP TX CentralSouth LZ</v>
      </c>
      <c r="L2793" s="10">
        <f t="shared" si="437"/>
        <v>45887</v>
      </c>
      <c r="M2793" s="10">
        <f t="shared" si="438"/>
        <v>45931</v>
      </c>
      <c r="N2793" t="str">
        <f t="shared" si="431"/>
        <v>SOUTH</v>
      </c>
      <c r="O2793" t="str">
        <f t="shared" si="432"/>
        <v>LOW</v>
      </c>
      <c r="P2793" t="str">
        <f t="shared" si="433"/>
        <v>APG&amp;E</v>
      </c>
      <c r="Q2793">
        <f t="shared" si="434"/>
        <v>36</v>
      </c>
      <c r="R2793">
        <v>0</v>
      </c>
      <c r="S2793">
        <f>200</f>
        <v>200</v>
      </c>
      <c r="T2793" s="9">
        <f t="shared" si="439"/>
        <v>71.3093428339469</v>
      </c>
      <c r="U2793">
        <f>0</f>
        <v>0</v>
      </c>
      <c r="V2793" s="9">
        <f t="shared" si="435"/>
        <v>71.3093428339469</v>
      </c>
      <c r="W2793" s="9">
        <f>0</f>
        <v>0</v>
      </c>
      <c r="X2793" s="9">
        <f>0</f>
        <v>0</v>
      </c>
      <c r="Y2793" s="9">
        <f>0</f>
        <v>0</v>
      </c>
      <c r="Z2793" s="9">
        <f>0</f>
        <v>0</v>
      </c>
      <c r="AA2793">
        <f>10</f>
        <v>10</v>
      </c>
    </row>
    <row r="2794" spans="1:27" x14ac:dyDescent="0.55000000000000004">
      <c r="A2794" s="10">
        <v>45931</v>
      </c>
      <c r="B2794" t="s">
        <v>11</v>
      </c>
      <c r="C2794" t="s">
        <v>12</v>
      </c>
      <c r="D2794" t="s">
        <v>19</v>
      </c>
      <c r="E2794" t="s">
        <v>31</v>
      </c>
      <c r="F2794" t="s">
        <v>29</v>
      </c>
      <c r="G2794" t="s">
        <v>16</v>
      </c>
      <c r="H2794">
        <v>7.2063807125176904</v>
      </c>
      <c r="J2794">
        <f t="shared" si="436"/>
        <v>2793</v>
      </c>
      <c r="K2794" t="str">
        <f t="shared" si="430"/>
        <v>AEP TX CentralSouth LZ</v>
      </c>
      <c r="L2794" s="10">
        <f t="shared" si="437"/>
        <v>45887</v>
      </c>
      <c r="M2794" s="10">
        <f t="shared" si="438"/>
        <v>45931</v>
      </c>
      <c r="N2794" t="str">
        <f t="shared" si="431"/>
        <v>SOUTH</v>
      </c>
      <c r="O2794" t="str">
        <f t="shared" si="432"/>
        <v>LOW</v>
      </c>
      <c r="P2794" t="str">
        <f t="shared" si="433"/>
        <v>APG&amp;E</v>
      </c>
      <c r="Q2794">
        <f t="shared" si="434"/>
        <v>48</v>
      </c>
      <c r="R2794">
        <v>0</v>
      </c>
      <c r="S2794">
        <f>200</f>
        <v>200</v>
      </c>
      <c r="T2794" s="9">
        <f t="shared" si="439"/>
        <v>72.063807125176908</v>
      </c>
      <c r="U2794">
        <f>0</f>
        <v>0</v>
      </c>
      <c r="V2794" s="9">
        <f t="shared" si="435"/>
        <v>72.063807125176908</v>
      </c>
      <c r="W2794" s="9">
        <f>0</f>
        <v>0</v>
      </c>
      <c r="X2794" s="9">
        <f>0</f>
        <v>0</v>
      </c>
      <c r="Y2794" s="9">
        <f>0</f>
        <v>0</v>
      </c>
      <c r="Z2794" s="9">
        <f>0</f>
        <v>0</v>
      </c>
      <c r="AA2794">
        <f>10</f>
        <v>10</v>
      </c>
    </row>
    <row r="2795" spans="1:27" x14ac:dyDescent="0.55000000000000004">
      <c r="A2795" s="10">
        <v>45931</v>
      </c>
      <c r="B2795" t="s">
        <v>11</v>
      </c>
      <c r="C2795" t="s">
        <v>12</v>
      </c>
      <c r="D2795" t="s">
        <v>19</v>
      </c>
      <c r="E2795" t="s">
        <v>31</v>
      </c>
      <c r="F2795" t="s">
        <v>30</v>
      </c>
      <c r="G2795" t="s">
        <v>16</v>
      </c>
      <c r="H2795">
        <v>7.2515843472258803</v>
      </c>
      <c r="J2795">
        <f t="shared" si="436"/>
        <v>2794</v>
      </c>
      <c r="K2795" t="str">
        <f t="shared" si="430"/>
        <v>AEP TX CentralSouth LZ</v>
      </c>
      <c r="L2795" s="10">
        <f t="shared" si="437"/>
        <v>45887</v>
      </c>
      <c r="M2795" s="10">
        <f t="shared" si="438"/>
        <v>45931</v>
      </c>
      <c r="N2795" t="str">
        <f t="shared" si="431"/>
        <v>SOUTH</v>
      </c>
      <c r="O2795" t="str">
        <f t="shared" si="432"/>
        <v>LOW</v>
      </c>
      <c r="P2795" t="str">
        <f t="shared" si="433"/>
        <v>APG&amp;E</v>
      </c>
      <c r="Q2795">
        <f t="shared" si="434"/>
        <v>60</v>
      </c>
      <c r="R2795">
        <v>0</v>
      </c>
      <c r="S2795">
        <f>200</f>
        <v>200</v>
      </c>
      <c r="T2795" s="9">
        <f t="shared" si="439"/>
        <v>72.515843472258808</v>
      </c>
      <c r="U2795">
        <f>0</f>
        <v>0</v>
      </c>
      <c r="V2795" s="9">
        <f t="shared" si="435"/>
        <v>72.515843472258808</v>
      </c>
      <c r="W2795" s="9">
        <f>0</f>
        <v>0</v>
      </c>
      <c r="X2795" s="9">
        <f>0</f>
        <v>0</v>
      </c>
      <c r="Y2795" s="9">
        <f>0</f>
        <v>0</v>
      </c>
      <c r="Z2795" s="9">
        <f>0</f>
        <v>0</v>
      </c>
      <c r="AA2795">
        <f>10</f>
        <v>10</v>
      </c>
    </row>
    <row r="2796" spans="1:27" x14ac:dyDescent="0.55000000000000004">
      <c r="A2796" s="10">
        <v>45962</v>
      </c>
      <c r="B2796" t="s">
        <v>11</v>
      </c>
      <c r="C2796" t="s">
        <v>12</v>
      </c>
      <c r="D2796" t="s">
        <v>19</v>
      </c>
      <c r="E2796" t="s">
        <v>31</v>
      </c>
      <c r="F2796" t="s">
        <v>15</v>
      </c>
      <c r="G2796" t="s">
        <v>16</v>
      </c>
      <c r="H2796">
        <v>7.0756789608490402</v>
      </c>
      <c r="J2796">
        <f t="shared" si="436"/>
        <v>2795</v>
      </c>
      <c r="K2796" t="str">
        <f t="shared" si="430"/>
        <v>AEP TX CentralSouth LZ</v>
      </c>
      <c r="L2796" s="10">
        <f t="shared" si="437"/>
        <v>45887</v>
      </c>
      <c r="M2796" s="10">
        <f t="shared" si="438"/>
        <v>45962</v>
      </c>
      <c r="N2796" t="str">
        <f t="shared" si="431"/>
        <v>SOUTH</v>
      </c>
      <c r="O2796" t="str">
        <f t="shared" si="432"/>
        <v>LOW</v>
      </c>
      <c r="P2796" t="str">
        <f t="shared" si="433"/>
        <v>APG&amp;E</v>
      </c>
      <c r="Q2796">
        <f t="shared" si="434"/>
        <v>12</v>
      </c>
      <c r="R2796">
        <v>0</v>
      </c>
      <c r="S2796">
        <f>200</f>
        <v>200</v>
      </c>
      <c r="T2796" s="9">
        <f t="shared" si="439"/>
        <v>70.756789608490408</v>
      </c>
      <c r="U2796">
        <f>0</f>
        <v>0</v>
      </c>
      <c r="V2796" s="9">
        <f t="shared" si="435"/>
        <v>70.756789608490408</v>
      </c>
      <c r="W2796" s="9">
        <f>0</f>
        <v>0</v>
      </c>
      <c r="X2796" s="9">
        <f>0</f>
        <v>0</v>
      </c>
      <c r="Y2796" s="9">
        <f>0</f>
        <v>0</v>
      </c>
      <c r="Z2796" s="9">
        <f>0</f>
        <v>0</v>
      </c>
      <c r="AA2796">
        <f>10</f>
        <v>10</v>
      </c>
    </row>
    <row r="2797" spans="1:27" x14ac:dyDescent="0.55000000000000004">
      <c r="A2797" s="10">
        <v>45962</v>
      </c>
      <c r="B2797" t="s">
        <v>11</v>
      </c>
      <c r="C2797" t="s">
        <v>12</v>
      </c>
      <c r="D2797" t="s">
        <v>19</v>
      </c>
      <c r="E2797" t="s">
        <v>31</v>
      </c>
      <c r="F2797" t="s">
        <v>17</v>
      </c>
      <c r="G2797" t="s">
        <v>16</v>
      </c>
      <c r="H2797">
        <v>7.1598887548190797</v>
      </c>
      <c r="J2797">
        <f t="shared" si="436"/>
        <v>2796</v>
      </c>
      <c r="K2797" t="str">
        <f t="shared" si="430"/>
        <v>AEP TX CentralSouth LZ</v>
      </c>
      <c r="L2797" s="10">
        <f t="shared" si="437"/>
        <v>45887</v>
      </c>
      <c r="M2797" s="10">
        <f t="shared" si="438"/>
        <v>45962</v>
      </c>
      <c r="N2797" t="str">
        <f t="shared" si="431"/>
        <v>SOUTH</v>
      </c>
      <c r="O2797" t="str">
        <f t="shared" si="432"/>
        <v>LOW</v>
      </c>
      <c r="P2797" t="str">
        <f t="shared" si="433"/>
        <v>APG&amp;E</v>
      </c>
      <c r="Q2797">
        <f t="shared" si="434"/>
        <v>24</v>
      </c>
      <c r="R2797">
        <v>0</v>
      </c>
      <c r="S2797">
        <f>200</f>
        <v>200</v>
      </c>
      <c r="T2797" s="9">
        <f t="shared" si="439"/>
        <v>71.598887548190802</v>
      </c>
      <c r="U2797">
        <f>0</f>
        <v>0</v>
      </c>
      <c r="V2797" s="9">
        <f t="shared" si="435"/>
        <v>71.598887548190802</v>
      </c>
      <c r="W2797" s="9">
        <f>0</f>
        <v>0</v>
      </c>
      <c r="X2797" s="9">
        <f>0</f>
        <v>0</v>
      </c>
      <c r="Y2797" s="9">
        <f>0</f>
        <v>0</v>
      </c>
      <c r="Z2797" s="9">
        <f>0</f>
        <v>0</v>
      </c>
      <c r="AA2797">
        <f>10</f>
        <v>10</v>
      </c>
    </row>
    <row r="2798" spans="1:27" x14ac:dyDescent="0.55000000000000004">
      <c r="A2798" s="10">
        <v>45962</v>
      </c>
      <c r="B2798" t="s">
        <v>11</v>
      </c>
      <c r="C2798" t="s">
        <v>12</v>
      </c>
      <c r="D2798" t="s">
        <v>19</v>
      </c>
      <c r="E2798" t="s">
        <v>31</v>
      </c>
      <c r="F2798" t="s">
        <v>18</v>
      </c>
      <c r="G2798" t="s">
        <v>16</v>
      </c>
      <c r="H2798">
        <v>7.1537796483343898</v>
      </c>
      <c r="J2798">
        <f t="shared" si="436"/>
        <v>2797</v>
      </c>
      <c r="K2798" t="str">
        <f t="shared" si="430"/>
        <v>AEP TX CentralSouth LZ</v>
      </c>
      <c r="L2798" s="10">
        <f t="shared" si="437"/>
        <v>45887</v>
      </c>
      <c r="M2798" s="10">
        <f t="shared" si="438"/>
        <v>45962</v>
      </c>
      <c r="N2798" t="str">
        <f t="shared" si="431"/>
        <v>SOUTH</v>
      </c>
      <c r="O2798" t="str">
        <f t="shared" si="432"/>
        <v>LOW</v>
      </c>
      <c r="P2798" t="str">
        <f t="shared" si="433"/>
        <v>APG&amp;E</v>
      </c>
      <c r="Q2798">
        <f t="shared" si="434"/>
        <v>36</v>
      </c>
      <c r="R2798">
        <v>0</v>
      </c>
      <c r="S2798">
        <f>200</f>
        <v>200</v>
      </c>
      <c r="T2798" s="9">
        <f t="shared" si="439"/>
        <v>71.537796483343897</v>
      </c>
      <c r="U2798">
        <f>0</f>
        <v>0</v>
      </c>
      <c r="V2798" s="9">
        <f t="shared" si="435"/>
        <v>71.537796483343897</v>
      </c>
      <c r="W2798" s="9">
        <f>0</f>
        <v>0</v>
      </c>
      <c r="X2798" s="9">
        <f>0</f>
        <v>0</v>
      </c>
      <c r="Y2798" s="9">
        <f>0</f>
        <v>0</v>
      </c>
      <c r="Z2798" s="9">
        <f>0</f>
        <v>0</v>
      </c>
      <c r="AA2798">
        <f>10</f>
        <v>10</v>
      </c>
    </row>
    <row r="2799" spans="1:27" x14ac:dyDescent="0.55000000000000004">
      <c r="A2799" s="10">
        <v>45962</v>
      </c>
      <c r="B2799" t="s">
        <v>11</v>
      </c>
      <c r="C2799" t="s">
        <v>12</v>
      </c>
      <c r="D2799" t="s">
        <v>19</v>
      </c>
      <c r="E2799" t="s">
        <v>31</v>
      </c>
      <c r="F2799" t="s">
        <v>29</v>
      </c>
      <c r="G2799" t="s">
        <v>16</v>
      </c>
      <c r="H2799">
        <v>7.2223183582103401</v>
      </c>
      <c r="J2799">
        <f t="shared" si="436"/>
        <v>2798</v>
      </c>
      <c r="K2799" t="str">
        <f t="shared" si="430"/>
        <v>AEP TX CentralSouth LZ</v>
      </c>
      <c r="L2799" s="10">
        <f t="shared" si="437"/>
        <v>45887</v>
      </c>
      <c r="M2799" s="10">
        <f t="shared" si="438"/>
        <v>45962</v>
      </c>
      <c r="N2799" t="str">
        <f t="shared" si="431"/>
        <v>SOUTH</v>
      </c>
      <c r="O2799" t="str">
        <f t="shared" si="432"/>
        <v>LOW</v>
      </c>
      <c r="P2799" t="str">
        <f t="shared" si="433"/>
        <v>APG&amp;E</v>
      </c>
      <c r="Q2799">
        <f t="shared" si="434"/>
        <v>48</v>
      </c>
      <c r="R2799">
        <v>0</v>
      </c>
      <c r="S2799">
        <f>200</f>
        <v>200</v>
      </c>
      <c r="T2799" s="9">
        <f t="shared" si="439"/>
        <v>72.223183582103403</v>
      </c>
      <c r="U2799">
        <f>0</f>
        <v>0</v>
      </c>
      <c r="V2799" s="9">
        <f t="shared" si="435"/>
        <v>72.223183582103403</v>
      </c>
      <c r="W2799" s="9">
        <f>0</f>
        <v>0</v>
      </c>
      <c r="X2799" s="9">
        <f>0</f>
        <v>0</v>
      </c>
      <c r="Y2799" s="9">
        <f>0</f>
        <v>0</v>
      </c>
      <c r="Z2799" s="9">
        <f>0</f>
        <v>0</v>
      </c>
      <c r="AA2799">
        <f>10</f>
        <v>10</v>
      </c>
    </row>
    <row r="2800" spans="1:27" x14ac:dyDescent="0.55000000000000004">
      <c r="A2800" s="10">
        <v>45962</v>
      </c>
      <c r="B2800" t="s">
        <v>11</v>
      </c>
      <c r="C2800" t="s">
        <v>12</v>
      </c>
      <c r="D2800" t="s">
        <v>19</v>
      </c>
      <c r="E2800" t="s">
        <v>31</v>
      </c>
      <c r="F2800" t="s">
        <v>30</v>
      </c>
      <c r="G2800" t="s">
        <v>16</v>
      </c>
      <c r="H2800">
        <v>7.2698626541235098</v>
      </c>
      <c r="J2800">
        <f t="shared" si="436"/>
        <v>2799</v>
      </c>
      <c r="K2800" t="str">
        <f t="shared" si="430"/>
        <v>AEP TX CentralSouth LZ</v>
      </c>
      <c r="L2800" s="10">
        <f t="shared" si="437"/>
        <v>45887</v>
      </c>
      <c r="M2800" s="10">
        <f t="shared" si="438"/>
        <v>45962</v>
      </c>
      <c r="N2800" t="str">
        <f t="shared" si="431"/>
        <v>SOUTH</v>
      </c>
      <c r="O2800" t="str">
        <f t="shared" si="432"/>
        <v>LOW</v>
      </c>
      <c r="P2800" t="str">
        <f t="shared" si="433"/>
        <v>APG&amp;E</v>
      </c>
      <c r="Q2800">
        <f t="shared" si="434"/>
        <v>60</v>
      </c>
      <c r="R2800">
        <v>0</v>
      </c>
      <c r="S2800">
        <f>200</f>
        <v>200</v>
      </c>
      <c r="T2800" s="9">
        <f t="shared" si="439"/>
        <v>72.6986265412351</v>
      </c>
      <c r="U2800">
        <f>0</f>
        <v>0</v>
      </c>
      <c r="V2800" s="9">
        <f t="shared" si="435"/>
        <v>72.6986265412351</v>
      </c>
      <c r="W2800" s="9">
        <f>0</f>
        <v>0</v>
      </c>
      <c r="X2800" s="9">
        <f>0</f>
        <v>0</v>
      </c>
      <c r="Y2800" s="9">
        <f>0</f>
        <v>0</v>
      </c>
      <c r="Z2800" s="9">
        <f>0</f>
        <v>0</v>
      </c>
      <c r="AA2800">
        <f>10</f>
        <v>10</v>
      </c>
    </row>
    <row r="2801" spans="1:27" x14ac:dyDescent="0.55000000000000004">
      <c r="A2801" s="10">
        <v>45992</v>
      </c>
      <c r="B2801" t="s">
        <v>11</v>
      </c>
      <c r="C2801" t="s">
        <v>12</v>
      </c>
      <c r="D2801" t="s">
        <v>19</v>
      </c>
      <c r="E2801" t="s">
        <v>31</v>
      </c>
      <c r="F2801" t="s">
        <v>15</v>
      </c>
      <c r="G2801" t="s">
        <v>16</v>
      </c>
      <c r="H2801">
        <v>7.1191162452241796</v>
      </c>
      <c r="J2801">
        <f t="shared" si="436"/>
        <v>2800</v>
      </c>
      <c r="K2801" t="str">
        <f t="shared" si="430"/>
        <v>AEP TX CentralSouth LZ</v>
      </c>
      <c r="L2801" s="10">
        <f t="shared" si="437"/>
        <v>45887</v>
      </c>
      <c r="M2801" s="10">
        <f t="shared" si="438"/>
        <v>45992</v>
      </c>
      <c r="N2801" t="str">
        <f t="shared" si="431"/>
        <v>SOUTH</v>
      </c>
      <c r="O2801" t="str">
        <f t="shared" si="432"/>
        <v>LOW</v>
      </c>
      <c r="P2801" t="str">
        <f t="shared" si="433"/>
        <v>APG&amp;E</v>
      </c>
      <c r="Q2801">
        <f t="shared" si="434"/>
        <v>12</v>
      </c>
      <c r="R2801">
        <v>0</v>
      </c>
      <c r="S2801">
        <f>200</f>
        <v>200</v>
      </c>
      <c r="T2801" s="9">
        <f t="shared" si="439"/>
        <v>71.191162452241798</v>
      </c>
      <c r="U2801">
        <f>0</f>
        <v>0</v>
      </c>
      <c r="V2801" s="9">
        <f t="shared" si="435"/>
        <v>71.191162452241798</v>
      </c>
      <c r="W2801" s="9">
        <f>0</f>
        <v>0</v>
      </c>
      <c r="X2801" s="9">
        <f>0</f>
        <v>0</v>
      </c>
      <c r="Y2801" s="9">
        <f>0</f>
        <v>0</v>
      </c>
      <c r="Z2801" s="9">
        <f>0</f>
        <v>0</v>
      </c>
      <c r="AA2801">
        <f>10</f>
        <v>10</v>
      </c>
    </row>
    <row r="2802" spans="1:27" x14ac:dyDescent="0.55000000000000004">
      <c r="A2802" s="10">
        <v>45992</v>
      </c>
      <c r="B2802" t="s">
        <v>11</v>
      </c>
      <c r="C2802" t="s">
        <v>12</v>
      </c>
      <c r="D2802" t="s">
        <v>19</v>
      </c>
      <c r="E2802" t="s">
        <v>31</v>
      </c>
      <c r="F2802" t="s">
        <v>17</v>
      </c>
      <c r="G2802" t="s">
        <v>16</v>
      </c>
      <c r="H2802">
        <v>7.1747957162620901</v>
      </c>
      <c r="J2802">
        <f t="shared" si="436"/>
        <v>2801</v>
      </c>
      <c r="K2802" t="str">
        <f t="shared" si="430"/>
        <v>AEP TX CentralSouth LZ</v>
      </c>
      <c r="L2802" s="10">
        <f t="shared" si="437"/>
        <v>45887</v>
      </c>
      <c r="M2802" s="10">
        <f t="shared" si="438"/>
        <v>45992</v>
      </c>
      <c r="N2802" t="str">
        <f t="shared" si="431"/>
        <v>SOUTH</v>
      </c>
      <c r="O2802" t="str">
        <f t="shared" si="432"/>
        <v>LOW</v>
      </c>
      <c r="P2802" t="str">
        <f t="shared" si="433"/>
        <v>APG&amp;E</v>
      </c>
      <c r="Q2802">
        <f t="shared" si="434"/>
        <v>24</v>
      </c>
      <c r="R2802">
        <v>0</v>
      </c>
      <c r="S2802">
        <f>200</f>
        <v>200</v>
      </c>
      <c r="T2802" s="9">
        <f t="shared" si="439"/>
        <v>71.747957162620907</v>
      </c>
      <c r="U2802">
        <f>0</f>
        <v>0</v>
      </c>
      <c r="V2802" s="9">
        <f t="shared" si="435"/>
        <v>71.747957162620907</v>
      </c>
      <c r="W2802" s="9">
        <f>0</f>
        <v>0</v>
      </c>
      <c r="X2802" s="9">
        <f>0</f>
        <v>0</v>
      </c>
      <c r="Y2802" s="9">
        <f>0</f>
        <v>0</v>
      </c>
      <c r="Z2802" s="9">
        <f>0</f>
        <v>0</v>
      </c>
      <c r="AA2802">
        <f>10</f>
        <v>10</v>
      </c>
    </row>
    <row r="2803" spans="1:27" x14ac:dyDescent="0.55000000000000004">
      <c r="A2803" s="10">
        <v>45992</v>
      </c>
      <c r="B2803" t="s">
        <v>11</v>
      </c>
      <c r="C2803" t="s">
        <v>12</v>
      </c>
      <c r="D2803" t="s">
        <v>19</v>
      </c>
      <c r="E2803" t="s">
        <v>31</v>
      </c>
      <c r="F2803" t="s">
        <v>18</v>
      </c>
      <c r="G2803" t="s">
        <v>16</v>
      </c>
      <c r="H2803">
        <v>7.16493481790289</v>
      </c>
      <c r="J2803">
        <f t="shared" si="436"/>
        <v>2802</v>
      </c>
      <c r="K2803" t="str">
        <f t="shared" si="430"/>
        <v>AEP TX CentralSouth LZ</v>
      </c>
      <c r="L2803" s="10">
        <f t="shared" si="437"/>
        <v>45887</v>
      </c>
      <c r="M2803" s="10">
        <f t="shared" si="438"/>
        <v>45992</v>
      </c>
      <c r="N2803" t="str">
        <f t="shared" si="431"/>
        <v>SOUTH</v>
      </c>
      <c r="O2803" t="str">
        <f t="shared" si="432"/>
        <v>LOW</v>
      </c>
      <c r="P2803" t="str">
        <f t="shared" si="433"/>
        <v>APG&amp;E</v>
      </c>
      <c r="Q2803">
        <f t="shared" si="434"/>
        <v>36</v>
      </c>
      <c r="R2803">
        <v>0</v>
      </c>
      <c r="S2803">
        <f>200</f>
        <v>200</v>
      </c>
      <c r="T2803" s="9">
        <f t="shared" si="439"/>
        <v>71.649348179028905</v>
      </c>
      <c r="U2803">
        <f>0</f>
        <v>0</v>
      </c>
      <c r="V2803" s="9">
        <f t="shared" si="435"/>
        <v>71.649348179028905</v>
      </c>
      <c r="W2803" s="9">
        <f>0</f>
        <v>0</v>
      </c>
      <c r="X2803" s="9">
        <f>0</f>
        <v>0</v>
      </c>
      <c r="Y2803" s="9">
        <f>0</f>
        <v>0</v>
      </c>
      <c r="Z2803" s="9">
        <f>0</f>
        <v>0</v>
      </c>
      <c r="AA2803">
        <f>10</f>
        <v>10</v>
      </c>
    </row>
    <row r="2804" spans="1:27" x14ac:dyDescent="0.55000000000000004">
      <c r="A2804" s="10">
        <v>45992</v>
      </c>
      <c r="B2804" t="s">
        <v>11</v>
      </c>
      <c r="C2804" t="s">
        <v>12</v>
      </c>
      <c r="D2804" t="s">
        <v>19</v>
      </c>
      <c r="E2804" t="s">
        <v>31</v>
      </c>
      <c r="F2804" t="s">
        <v>29</v>
      </c>
      <c r="G2804" t="s">
        <v>16</v>
      </c>
      <c r="H2804">
        <v>7.2307601934631904</v>
      </c>
      <c r="J2804">
        <f t="shared" si="436"/>
        <v>2803</v>
      </c>
      <c r="K2804" t="str">
        <f t="shared" si="430"/>
        <v>AEP TX CentralSouth LZ</v>
      </c>
      <c r="L2804" s="10">
        <f t="shared" si="437"/>
        <v>45887</v>
      </c>
      <c r="M2804" s="10">
        <f t="shared" si="438"/>
        <v>45992</v>
      </c>
      <c r="N2804" t="str">
        <f t="shared" si="431"/>
        <v>SOUTH</v>
      </c>
      <c r="O2804" t="str">
        <f t="shared" si="432"/>
        <v>LOW</v>
      </c>
      <c r="P2804" t="str">
        <f t="shared" si="433"/>
        <v>APG&amp;E</v>
      </c>
      <c r="Q2804">
        <f t="shared" si="434"/>
        <v>48</v>
      </c>
      <c r="R2804">
        <v>0</v>
      </c>
      <c r="S2804">
        <f>200</f>
        <v>200</v>
      </c>
      <c r="T2804" s="9">
        <f t="shared" si="439"/>
        <v>72.307601934631904</v>
      </c>
      <c r="U2804">
        <f>0</f>
        <v>0</v>
      </c>
      <c r="V2804" s="9">
        <f t="shared" si="435"/>
        <v>72.307601934631904</v>
      </c>
      <c r="W2804" s="9">
        <f>0</f>
        <v>0</v>
      </c>
      <c r="X2804" s="9">
        <f>0</f>
        <v>0</v>
      </c>
      <c r="Y2804" s="9">
        <f>0</f>
        <v>0</v>
      </c>
      <c r="Z2804" s="9">
        <f>0</f>
        <v>0</v>
      </c>
      <c r="AA2804">
        <f>10</f>
        <v>10</v>
      </c>
    </row>
    <row r="2805" spans="1:27" x14ac:dyDescent="0.55000000000000004">
      <c r="A2805" s="10">
        <v>45992</v>
      </c>
      <c r="B2805" t="s">
        <v>11</v>
      </c>
      <c r="C2805" t="s">
        <v>12</v>
      </c>
      <c r="D2805" t="s">
        <v>19</v>
      </c>
      <c r="E2805" t="s">
        <v>31</v>
      </c>
      <c r="F2805" t="s">
        <v>30</v>
      </c>
      <c r="G2805" t="s">
        <v>16</v>
      </c>
      <c r="H2805">
        <v>7.2793143995027298</v>
      </c>
      <c r="J2805">
        <f t="shared" si="436"/>
        <v>2804</v>
      </c>
      <c r="K2805" t="str">
        <f t="shared" si="430"/>
        <v>AEP TX CentralSouth LZ</v>
      </c>
      <c r="L2805" s="10">
        <f t="shared" si="437"/>
        <v>45887</v>
      </c>
      <c r="M2805" s="10">
        <f t="shared" si="438"/>
        <v>45992</v>
      </c>
      <c r="N2805" t="str">
        <f t="shared" si="431"/>
        <v>SOUTH</v>
      </c>
      <c r="O2805" t="str">
        <f t="shared" si="432"/>
        <v>LOW</v>
      </c>
      <c r="P2805" t="str">
        <f t="shared" si="433"/>
        <v>APG&amp;E</v>
      </c>
      <c r="Q2805">
        <f t="shared" si="434"/>
        <v>60</v>
      </c>
      <c r="R2805">
        <v>0</v>
      </c>
      <c r="S2805">
        <f>200</f>
        <v>200</v>
      </c>
      <c r="T2805" s="9">
        <f t="shared" si="439"/>
        <v>72.793143995027293</v>
      </c>
      <c r="U2805">
        <f>0</f>
        <v>0</v>
      </c>
      <c r="V2805" s="9">
        <f t="shared" si="435"/>
        <v>72.793143995027293</v>
      </c>
      <c r="W2805" s="9">
        <f>0</f>
        <v>0</v>
      </c>
      <c r="X2805" s="9">
        <f>0</f>
        <v>0</v>
      </c>
      <c r="Y2805" s="9">
        <f>0</f>
        <v>0</v>
      </c>
      <c r="Z2805" s="9">
        <f>0</f>
        <v>0</v>
      </c>
      <c r="AA2805">
        <f>10</f>
        <v>10</v>
      </c>
    </row>
    <row r="2806" spans="1:27" x14ac:dyDescent="0.55000000000000004">
      <c r="A2806" s="10">
        <v>46023</v>
      </c>
      <c r="B2806" t="s">
        <v>11</v>
      </c>
      <c r="C2806" t="s">
        <v>12</v>
      </c>
      <c r="D2806" t="s">
        <v>19</v>
      </c>
      <c r="E2806" t="s">
        <v>31</v>
      </c>
      <c r="F2806" t="s">
        <v>15</v>
      </c>
      <c r="G2806" t="s">
        <v>16</v>
      </c>
      <c r="H2806">
        <v>7.1567192670140001</v>
      </c>
      <c r="J2806">
        <f t="shared" si="436"/>
        <v>2805</v>
      </c>
      <c r="K2806" t="str">
        <f t="shared" si="430"/>
        <v>AEP TX CentralSouth LZ</v>
      </c>
      <c r="L2806" s="10">
        <f t="shared" si="437"/>
        <v>45887</v>
      </c>
      <c r="M2806" s="10">
        <f t="shared" si="438"/>
        <v>46023</v>
      </c>
      <c r="N2806" t="str">
        <f t="shared" si="431"/>
        <v>SOUTH</v>
      </c>
      <c r="O2806" t="str">
        <f t="shared" si="432"/>
        <v>LOW</v>
      </c>
      <c r="P2806" t="str">
        <f t="shared" si="433"/>
        <v>APG&amp;E</v>
      </c>
      <c r="Q2806">
        <f t="shared" si="434"/>
        <v>12</v>
      </c>
      <c r="R2806">
        <v>0</v>
      </c>
      <c r="S2806">
        <f>200</f>
        <v>200</v>
      </c>
      <c r="T2806" s="9">
        <f t="shared" si="439"/>
        <v>71.567192670140003</v>
      </c>
      <c r="U2806">
        <f>0</f>
        <v>0</v>
      </c>
      <c r="V2806" s="9">
        <f t="shared" si="435"/>
        <v>71.567192670140003</v>
      </c>
      <c r="W2806" s="9">
        <f>0</f>
        <v>0</v>
      </c>
      <c r="X2806" s="9">
        <f>0</f>
        <v>0</v>
      </c>
      <c r="Y2806" s="9">
        <f>0</f>
        <v>0</v>
      </c>
      <c r="Z2806" s="9">
        <f>0</f>
        <v>0</v>
      </c>
      <c r="AA2806">
        <f>10</f>
        <v>10</v>
      </c>
    </row>
    <row r="2807" spans="1:27" x14ac:dyDescent="0.55000000000000004">
      <c r="A2807" s="10">
        <v>46023</v>
      </c>
      <c r="B2807" t="s">
        <v>11</v>
      </c>
      <c r="C2807" t="s">
        <v>12</v>
      </c>
      <c r="D2807" t="s">
        <v>19</v>
      </c>
      <c r="E2807" t="s">
        <v>31</v>
      </c>
      <c r="F2807" t="s">
        <v>17</v>
      </c>
      <c r="G2807" t="s">
        <v>16</v>
      </c>
      <c r="H2807">
        <v>7.1976736651607798</v>
      </c>
      <c r="J2807">
        <f t="shared" si="436"/>
        <v>2806</v>
      </c>
      <c r="K2807" t="str">
        <f t="shared" si="430"/>
        <v>AEP TX CentralSouth LZ</v>
      </c>
      <c r="L2807" s="10">
        <f t="shared" si="437"/>
        <v>45887</v>
      </c>
      <c r="M2807" s="10">
        <f t="shared" si="438"/>
        <v>46023</v>
      </c>
      <c r="N2807" t="str">
        <f t="shared" si="431"/>
        <v>SOUTH</v>
      </c>
      <c r="O2807" t="str">
        <f t="shared" si="432"/>
        <v>LOW</v>
      </c>
      <c r="P2807" t="str">
        <f t="shared" si="433"/>
        <v>APG&amp;E</v>
      </c>
      <c r="Q2807">
        <f t="shared" si="434"/>
        <v>24</v>
      </c>
      <c r="R2807">
        <v>0</v>
      </c>
      <c r="S2807">
        <f>200</f>
        <v>200</v>
      </c>
      <c r="T2807" s="9">
        <f t="shared" si="439"/>
        <v>71.976736651607794</v>
      </c>
      <c r="U2807">
        <f>0</f>
        <v>0</v>
      </c>
      <c r="V2807" s="9">
        <f t="shared" si="435"/>
        <v>71.976736651607794</v>
      </c>
      <c r="W2807" s="9">
        <f>0</f>
        <v>0</v>
      </c>
      <c r="X2807" s="9">
        <f>0</f>
        <v>0</v>
      </c>
      <c r="Y2807" s="9">
        <f>0</f>
        <v>0</v>
      </c>
      <c r="Z2807" s="9">
        <f>0</f>
        <v>0</v>
      </c>
      <c r="AA2807">
        <f>10</f>
        <v>10</v>
      </c>
    </row>
    <row r="2808" spans="1:27" x14ac:dyDescent="0.55000000000000004">
      <c r="A2808" s="10">
        <v>46023</v>
      </c>
      <c r="B2808" t="s">
        <v>11</v>
      </c>
      <c r="C2808" t="s">
        <v>12</v>
      </c>
      <c r="D2808" t="s">
        <v>19</v>
      </c>
      <c r="E2808" t="s">
        <v>31</v>
      </c>
      <c r="F2808" t="s">
        <v>18</v>
      </c>
      <c r="G2808" t="s">
        <v>16</v>
      </c>
      <c r="H2808">
        <v>7.1846607392081596</v>
      </c>
      <c r="J2808">
        <f t="shared" si="436"/>
        <v>2807</v>
      </c>
      <c r="K2808" t="str">
        <f t="shared" si="430"/>
        <v>AEP TX CentralSouth LZ</v>
      </c>
      <c r="L2808" s="10">
        <f t="shared" si="437"/>
        <v>45887</v>
      </c>
      <c r="M2808" s="10">
        <f t="shared" si="438"/>
        <v>46023</v>
      </c>
      <c r="N2808" t="str">
        <f t="shared" si="431"/>
        <v>SOUTH</v>
      </c>
      <c r="O2808" t="str">
        <f t="shared" si="432"/>
        <v>LOW</v>
      </c>
      <c r="P2808" t="str">
        <f t="shared" si="433"/>
        <v>APG&amp;E</v>
      </c>
      <c r="Q2808">
        <f t="shared" si="434"/>
        <v>36</v>
      </c>
      <c r="R2808">
        <v>0</v>
      </c>
      <c r="S2808">
        <f>200</f>
        <v>200</v>
      </c>
      <c r="T2808" s="9">
        <f t="shared" si="439"/>
        <v>71.846607392081594</v>
      </c>
      <c r="U2808">
        <f>0</f>
        <v>0</v>
      </c>
      <c r="V2808" s="9">
        <f t="shared" si="435"/>
        <v>71.846607392081594</v>
      </c>
      <c r="W2808" s="9">
        <f>0</f>
        <v>0</v>
      </c>
      <c r="X2808" s="9">
        <f>0</f>
        <v>0</v>
      </c>
      <c r="Y2808" s="9">
        <f>0</f>
        <v>0</v>
      </c>
      <c r="Z2808" s="9">
        <f>0</f>
        <v>0</v>
      </c>
      <c r="AA2808">
        <f>10</f>
        <v>10</v>
      </c>
    </row>
    <row r="2809" spans="1:27" x14ac:dyDescent="0.55000000000000004">
      <c r="A2809" s="10">
        <v>46023</v>
      </c>
      <c r="B2809" t="s">
        <v>11</v>
      </c>
      <c r="C2809" t="s">
        <v>12</v>
      </c>
      <c r="D2809" t="s">
        <v>19</v>
      </c>
      <c r="E2809" t="s">
        <v>31</v>
      </c>
      <c r="F2809" t="s">
        <v>29</v>
      </c>
      <c r="G2809" t="s">
        <v>16</v>
      </c>
      <c r="H2809">
        <v>7.2447220956251899</v>
      </c>
      <c r="J2809">
        <f t="shared" si="436"/>
        <v>2808</v>
      </c>
      <c r="K2809" t="str">
        <f t="shared" si="430"/>
        <v>AEP TX CentralSouth LZ</v>
      </c>
      <c r="L2809" s="10">
        <f t="shared" si="437"/>
        <v>45887</v>
      </c>
      <c r="M2809" s="10">
        <f t="shared" si="438"/>
        <v>46023</v>
      </c>
      <c r="N2809" t="str">
        <f t="shared" si="431"/>
        <v>SOUTH</v>
      </c>
      <c r="O2809" t="str">
        <f t="shared" si="432"/>
        <v>LOW</v>
      </c>
      <c r="P2809" t="str">
        <f t="shared" si="433"/>
        <v>APG&amp;E</v>
      </c>
      <c r="Q2809">
        <f t="shared" si="434"/>
        <v>48</v>
      </c>
      <c r="R2809">
        <v>0</v>
      </c>
      <c r="S2809">
        <f>200</f>
        <v>200</v>
      </c>
      <c r="T2809" s="9">
        <f t="shared" si="439"/>
        <v>72.447220956251897</v>
      </c>
      <c r="U2809">
        <f>0</f>
        <v>0</v>
      </c>
      <c r="V2809" s="9">
        <f t="shared" si="435"/>
        <v>72.447220956251897</v>
      </c>
      <c r="W2809" s="9">
        <f>0</f>
        <v>0</v>
      </c>
      <c r="X2809" s="9">
        <f>0</f>
        <v>0</v>
      </c>
      <c r="Y2809" s="9">
        <f>0</f>
        <v>0</v>
      </c>
      <c r="Z2809" s="9">
        <f>0</f>
        <v>0</v>
      </c>
      <c r="AA2809">
        <f>10</f>
        <v>10</v>
      </c>
    </row>
    <row r="2810" spans="1:27" x14ac:dyDescent="0.55000000000000004">
      <c r="A2810" s="10">
        <v>46023</v>
      </c>
      <c r="B2810" t="s">
        <v>11</v>
      </c>
      <c r="C2810" t="s">
        <v>12</v>
      </c>
      <c r="D2810" t="s">
        <v>19</v>
      </c>
      <c r="E2810" t="s">
        <v>31</v>
      </c>
      <c r="F2810" t="s">
        <v>30</v>
      </c>
      <c r="G2810" t="s">
        <v>16</v>
      </c>
      <c r="H2810">
        <v>7.2904111989416496</v>
      </c>
      <c r="J2810">
        <f t="shared" si="436"/>
        <v>2809</v>
      </c>
      <c r="K2810" t="str">
        <f t="shared" si="430"/>
        <v>AEP TX CentralSouth LZ</v>
      </c>
      <c r="L2810" s="10">
        <f t="shared" si="437"/>
        <v>45887</v>
      </c>
      <c r="M2810" s="10">
        <f t="shared" si="438"/>
        <v>46023</v>
      </c>
      <c r="N2810" t="str">
        <f t="shared" si="431"/>
        <v>SOUTH</v>
      </c>
      <c r="O2810" t="str">
        <f t="shared" si="432"/>
        <v>LOW</v>
      </c>
      <c r="P2810" t="str">
        <f t="shared" si="433"/>
        <v>APG&amp;E</v>
      </c>
      <c r="Q2810">
        <f t="shared" si="434"/>
        <v>60</v>
      </c>
      <c r="R2810">
        <v>0</v>
      </c>
      <c r="S2810">
        <f>200</f>
        <v>200</v>
      </c>
      <c r="T2810" s="9">
        <f t="shared" si="439"/>
        <v>72.904111989416492</v>
      </c>
      <c r="U2810">
        <f>0</f>
        <v>0</v>
      </c>
      <c r="V2810" s="9">
        <f t="shared" si="435"/>
        <v>72.904111989416492</v>
      </c>
      <c r="W2810" s="9">
        <f>0</f>
        <v>0</v>
      </c>
      <c r="X2810" s="9">
        <f>0</f>
        <v>0</v>
      </c>
      <c r="Y2810" s="9">
        <f>0</f>
        <v>0</v>
      </c>
      <c r="Z2810" s="9">
        <f>0</f>
        <v>0</v>
      </c>
      <c r="AA2810">
        <f>10</f>
        <v>10</v>
      </c>
    </row>
    <row r="2811" spans="1:27" x14ac:dyDescent="0.55000000000000004">
      <c r="A2811" s="10">
        <v>46054</v>
      </c>
      <c r="B2811" t="s">
        <v>11</v>
      </c>
      <c r="C2811" t="s">
        <v>12</v>
      </c>
      <c r="D2811" t="s">
        <v>19</v>
      </c>
      <c r="E2811" t="s">
        <v>31</v>
      </c>
      <c r="F2811" t="s">
        <v>15</v>
      </c>
      <c r="G2811" t="s">
        <v>16</v>
      </c>
      <c r="H2811">
        <v>7.2066072991455403</v>
      </c>
      <c r="J2811">
        <f t="shared" si="436"/>
        <v>2810</v>
      </c>
      <c r="K2811" t="str">
        <f t="shared" si="430"/>
        <v>AEP TX CentralSouth LZ</v>
      </c>
      <c r="L2811" s="10">
        <f t="shared" si="437"/>
        <v>45887</v>
      </c>
      <c r="M2811" s="10">
        <f t="shared" si="438"/>
        <v>46054</v>
      </c>
      <c r="N2811" t="str">
        <f t="shared" si="431"/>
        <v>SOUTH</v>
      </c>
      <c r="O2811" t="str">
        <f t="shared" si="432"/>
        <v>LOW</v>
      </c>
      <c r="P2811" t="str">
        <f t="shared" si="433"/>
        <v>APG&amp;E</v>
      </c>
      <c r="Q2811">
        <f t="shared" si="434"/>
        <v>12</v>
      </c>
      <c r="R2811">
        <v>0</v>
      </c>
      <c r="S2811">
        <f>200</f>
        <v>200</v>
      </c>
      <c r="T2811" s="9">
        <f t="shared" si="439"/>
        <v>72.0660729914554</v>
      </c>
      <c r="U2811">
        <f>0</f>
        <v>0</v>
      </c>
      <c r="V2811" s="9">
        <f t="shared" si="435"/>
        <v>72.0660729914554</v>
      </c>
      <c r="W2811" s="9">
        <f>0</f>
        <v>0</v>
      </c>
      <c r="X2811" s="9">
        <f>0</f>
        <v>0</v>
      </c>
      <c r="Y2811" s="9">
        <f>0</f>
        <v>0</v>
      </c>
      <c r="Z2811" s="9">
        <f>0</f>
        <v>0</v>
      </c>
      <c r="AA2811">
        <f>10</f>
        <v>10</v>
      </c>
    </row>
    <row r="2812" spans="1:27" x14ac:dyDescent="0.55000000000000004">
      <c r="A2812" s="10">
        <v>46054</v>
      </c>
      <c r="B2812" t="s">
        <v>11</v>
      </c>
      <c r="C2812" t="s">
        <v>12</v>
      </c>
      <c r="D2812" t="s">
        <v>19</v>
      </c>
      <c r="E2812" t="s">
        <v>31</v>
      </c>
      <c r="F2812" t="s">
        <v>17</v>
      </c>
      <c r="G2812" t="s">
        <v>16</v>
      </c>
      <c r="H2812">
        <v>7.2459120773476604</v>
      </c>
      <c r="J2812">
        <f t="shared" si="436"/>
        <v>2811</v>
      </c>
      <c r="K2812" t="str">
        <f t="shared" si="430"/>
        <v>AEP TX CentralSouth LZ</v>
      </c>
      <c r="L2812" s="10">
        <f t="shared" si="437"/>
        <v>45887</v>
      </c>
      <c r="M2812" s="10">
        <f t="shared" si="438"/>
        <v>46054</v>
      </c>
      <c r="N2812" t="str">
        <f t="shared" si="431"/>
        <v>SOUTH</v>
      </c>
      <c r="O2812" t="str">
        <f t="shared" si="432"/>
        <v>LOW</v>
      </c>
      <c r="P2812" t="str">
        <f t="shared" si="433"/>
        <v>APG&amp;E</v>
      </c>
      <c r="Q2812">
        <f t="shared" si="434"/>
        <v>24</v>
      </c>
      <c r="R2812">
        <v>0</v>
      </c>
      <c r="S2812">
        <f>200</f>
        <v>200</v>
      </c>
      <c r="T2812" s="9">
        <f t="shared" si="439"/>
        <v>72.459120773476599</v>
      </c>
      <c r="U2812">
        <f>0</f>
        <v>0</v>
      </c>
      <c r="V2812" s="9">
        <f t="shared" si="435"/>
        <v>72.459120773476599</v>
      </c>
      <c r="W2812" s="9">
        <f>0</f>
        <v>0</v>
      </c>
      <c r="X2812" s="9">
        <f>0</f>
        <v>0</v>
      </c>
      <c r="Y2812" s="9">
        <f>0</f>
        <v>0</v>
      </c>
      <c r="Z2812" s="9">
        <f>0</f>
        <v>0</v>
      </c>
      <c r="AA2812">
        <f>10</f>
        <v>10</v>
      </c>
    </row>
    <row r="2813" spans="1:27" x14ac:dyDescent="0.55000000000000004">
      <c r="A2813" s="10">
        <v>46054</v>
      </c>
      <c r="B2813" t="s">
        <v>11</v>
      </c>
      <c r="C2813" t="s">
        <v>12</v>
      </c>
      <c r="D2813" t="s">
        <v>19</v>
      </c>
      <c r="E2813" t="s">
        <v>31</v>
      </c>
      <c r="F2813" t="s">
        <v>18</v>
      </c>
      <c r="G2813" t="s">
        <v>16</v>
      </c>
      <c r="H2813">
        <v>7.2278980812493803</v>
      </c>
      <c r="J2813">
        <f t="shared" si="436"/>
        <v>2812</v>
      </c>
      <c r="K2813" t="str">
        <f t="shared" si="430"/>
        <v>AEP TX CentralSouth LZ</v>
      </c>
      <c r="L2813" s="10">
        <f t="shared" si="437"/>
        <v>45887</v>
      </c>
      <c r="M2813" s="10">
        <f t="shared" si="438"/>
        <v>46054</v>
      </c>
      <c r="N2813" t="str">
        <f t="shared" si="431"/>
        <v>SOUTH</v>
      </c>
      <c r="O2813" t="str">
        <f t="shared" si="432"/>
        <v>LOW</v>
      </c>
      <c r="P2813" t="str">
        <f t="shared" si="433"/>
        <v>APG&amp;E</v>
      </c>
      <c r="Q2813">
        <f t="shared" si="434"/>
        <v>36</v>
      </c>
      <c r="R2813">
        <v>0</v>
      </c>
      <c r="S2813">
        <f>200</f>
        <v>200</v>
      </c>
      <c r="T2813" s="9">
        <f t="shared" si="439"/>
        <v>72.278980812493799</v>
      </c>
      <c r="U2813">
        <f>0</f>
        <v>0</v>
      </c>
      <c r="V2813" s="9">
        <f t="shared" si="435"/>
        <v>72.278980812493799</v>
      </c>
      <c r="W2813" s="9">
        <f>0</f>
        <v>0</v>
      </c>
      <c r="X2813" s="9">
        <f>0</f>
        <v>0</v>
      </c>
      <c r="Y2813" s="9">
        <f>0</f>
        <v>0</v>
      </c>
      <c r="Z2813" s="9">
        <f>0</f>
        <v>0</v>
      </c>
      <c r="AA2813">
        <f>10</f>
        <v>10</v>
      </c>
    </row>
    <row r="2814" spans="1:27" x14ac:dyDescent="0.55000000000000004">
      <c r="A2814" s="10">
        <v>46054</v>
      </c>
      <c r="B2814" t="s">
        <v>11</v>
      </c>
      <c r="C2814" t="s">
        <v>12</v>
      </c>
      <c r="D2814" t="s">
        <v>19</v>
      </c>
      <c r="E2814" t="s">
        <v>31</v>
      </c>
      <c r="F2814" t="s">
        <v>29</v>
      </c>
      <c r="G2814" t="s">
        <v>16</v>
      </c>
      <c r="H2814">
        <v>7.2809139110372998</v>
      </c>
      <c r="J2814">
        <f t="shared" si="436"/>
        <v>2813</v>
      </c>
      <c r="K2814" t="str">
        <f t="shared" si="430"/>
        <v>AEP TX CentralSouth LZ</v>
      </c>
      <c r="L2814" s="10">
        <f t="shared" si="437"/>
        <v>45887</v>
      </c>
      <c r="M2814" s="10">
        <f t="shared" si="438"/>
        <v>46054</v>
      </c>
      <c r="N2814" t="str">
        <f t="shared" si="431"/>
        <v>SOUTH</v>
      </c>
      <c r="O2814" t="str">
        <f t="shared" si="432"/>
        <v>LOW</v>
      </c>
      <c r="P2814" t="str">
        <f t="shared" si="433"/>
        <v>APG&amp;E</v>
      </c>
      <c r="Q2814">
        <f t="shared" si="434"/>
        <v>48</v>
      </c>
      <c r="R2814">
        <v>0</v>
      </c>
      <c r="S2814">
        <f>200</f>
        <v>200</v>
      </c>
      <c r="T2814" s="9">
        <f t="shared" si="439"/>
        <v>72.809139110372996</v>
      </c>
      <c r="U2814">
        <f>0</f>
        <v>0</v>
      </c>
      <c r="V2814" s="9">
        <f t="shared" si="435"/>
        <v>72.809139110372996</v>
      </c>
      <c r="W2814" s="9">
        <f>0</f>
        <v>0</v>
      </c>
      <c r="X2814" s="9">
        <f>0</f>
        <v>0</v>
      </c>
      <c r="Y2814" s="9">
        <f>0</f>
        <v>0</v>
      </c>
      <c r="Z2814" s="9">
        <f>0</f>
        <v>0</v>
      </c>
      <c r="AA2814">
        <f>10</f>
        <v>10</v>
      </c>
    </row>
    <row r="2815" spans="1:27" x14ac:dyDescent="0.55000000000000004">
      <c r="A2815" s="10">
        <v>46054</v>
      </c>
      <c r="B2815" t="s">
        <v>11</v>
      </c>
      <c r="C2815" t="s">
        <v>12</v>
      </c>
      <c r="D2815" t="s">
        <v>19</v>
      </c>
      <c r="E2815" t="s">
        <v>31</v>
      </c>
      <c r="F2815" t="s">
        <v>30</v>
      </c>
      <c r="G2815" t="s">
        <v>16</v>
      </c>
      <c r="H2815">
        <v>7.3222853171417199</v>
      </c>
      <c r="J2815">
        <f t="shared" si="436"/>
        <v>2814</v>
      </c>
      <c r="K2815" t="str">
        <f t="shared" si="430"/>
        <v>AEP TX CentralSouth LZ</v>
      </c>
      <c r="L2815" s="10">
        <f t="shared" si="437"/>
        <v>45887</v>
      </c>
      <c r="M2815" s="10">
        <f t="shared" si="438"/>
        <v>46054</v>
      </c>
      <c r="N2815" t="str">
        <f t="shared" si="431"/>
        <v>SOUTH</v>
      </c>
      <c r="O2815" t="str">
        <f t="shared" si="432"/>
        <v>LOW</v>
      </c>
      <c r="P2815" t="str">
        <f t="shared" si="433"/>
        <v>APG&amp;E</v>
      </c>
      <c r="Q2815">
        <f t="shared" si="434"/>
        <v>60</v>
      </c>
      <c r="R2815">
        <v>0</v>
      </c>
      <c r="S2815">
        <f>200</f>
        <v>200</v>
      </c>
      <c r="T2815" s="9">
        <f t="shared" si="439"/>
        <v>73.222853171417199</v>
      </c>
      <c r="U2815">
        <f>0</f>
        <v>0</v>
      </c>
      <c r="V2815" s="9">
        <f t="shared" si="435"/>
        <v>73.222853171417199</v>
      </c>
      <c r="W2815" s="9">
        <f>0</f>
        <v>0</v>
      </c>
      <c r="X2815" s="9">
        <f>0</f>
        <v>0</v>
      </c>
      <c r="Y2815" s="9">
        <f>0</f>
        <v>0</v>
      </c>
      <c r="Z2815" s="9">
        <f>0</f>
        <v>0</v>
      </c>
      <c r="AA2815">
        <f>10</f>
        <v>10</v>
      </c>
    </row>
    <row r="2816" spans="1:27" x14ac:dyDescent="0.55000000000000004">
      <c r="A2816" s="10">
        <v>46082</v>
      </c>
      <c r="B2816" t="s">
        <v>11</v>
      </c>
      <c r="C2816" t="s">
        <v>12</v>
      </c>
      <c r="D2816" t="s">
        <v>19</v>
      </c>
      <c r="E2816" t="s">
        <v>31</v>
      </c>
      <c r="F2816" t="s">
        <v>15</v>
      </c>
      <c r="G2816" t="s">
        <v>16</v>
      </c>
      <c r="H2816">
        <v>7.2468098763514801</v>
      </c>
      <c r="J2816">
        <f t="shared" si="436"/>
        <v>2815</v>
      </c>
      <c r="K2816" t="str">
        <f t="shared" si="430"/>
        <v>AEP TX CentralSouth LZ</v>
      </c>
      <c r="L2816" s="10">
        <f t="shared" si="437"/>
        <v>45887</v>
      </c>
      <c r="M2816" s="10">
        <f t="shared" si="438"/>
        <v>46082</v>
      </c>
      <c r="N2816" t="str">
        <f t="shared" si="431"/>
        <v>SOUTH</v>
      </c>
      <c r="O2816" t="str">
        <f t="shared" si="432"/>
        <v>LOW</v>
      </c>
      <c r="P2816" t="str">
        <f t="shared" si="433"/>
        <v>APG&amp;E</v>
      </c>
      <c r="Q2816">
        <f t="shared" si="434"/>
        <v>12</v>
      </c>
      <c r="R2816">
        <v>0</v>
      </c>
      <c r="S2816">
        <f>200</f>
        <v>200</v>
      </c>
      <c r="T2816" s="9">
        <f t="shared" si="439"/>
        <v>72.468098763514803</v>
      </c>
      <c r="U2816">
        <f>0</f>
        <v>0</v>
      </c>
      <c r="V2816" s="9">
        <f t="shared" si="435"/>
        <v>72.468098763514803</v>
      </c>
      <c r="W2816" s="9">
        <f>0</f>
        <v>0</v>
      </c>
      <c r="X2816" s="9">
        <f>0</f>
        <v>0</v>
      </c>
      <c r="Y2816" s="9">
        <f>0</f>
        <v>0</v>
      </c>
      <c r="Z2816" s="9">
        <f>0</f>
        <v>0</v>
      </c>
      <c r="AA2816">
        <f>10</f>
        <v>10</v>
      </c>
    </row>
    <row r="2817" spans="1:27" x14ac:dyDescent="0.55000000000000004">
      <c r="A2817" s="10">
        <v>46082</v>
      </c>
      <c r="B2817" t="s">
        <v>11</v>
      </c>
      <c r="C2817" t="s">
        <v>12</v>
      </c>
      <c r="D2817" t="s">
        <v>19</v>
      </c>
      <c r="E2817" t="s">
        <v>31</v>
      </c>
      <c r="F2817" t="s">
        <v>17</v>
      </c>
      <c r="G2817" t="s">
        <v>16</v>
      </c>
      <c r="H2817">
        <v>7.2872258516598798</v>
      </c>
      <c r="J2817">
        <f t="shared" si="436"/>
        <v>2816</v>
      </c>
      <c r="K2817" t="str">
        <f t="shared" si="430"/>
        <v>AEP TX CentralSouth LZ</v>
      </c>
      <c r="L2817" s="10">
        <f t="shared" si="437"/>
        <v>45887</v>
      </c>
      <c r="M2817" s="10">
        <f t="shared" si="438"/>
        <v>46082</v>
      </c>
      <c r="N2817" t="str">
        <f t="shared" si="431"/>
        <v>SOUTH</v>
      </c>
      <c r="O2817" t="str">
        <f t="shared" si="432"/>
        <v>LOW</v>
      </c>
      <c r="P2817" t="str">
        <f t="shared" si="433"/>
        <v>APG&amp;E</v>
      </c>
      <c r="Q2817">
        <f t="shared" si="434"/>
        <v>24</v>
      </c>
      <c r="R2817">
        <v>0</v>
      </c>
      <c r="S2817">
        <f>200</f>
        <v>200</v>
      </c>
      <c r="T2817" s="9">
        <f t="shared" si="439"/>
        <v>72.872258516598805</v>
      </c>
      <c r="U2817">
        <f>0</f>
        <v>0</v>
      </c>
      <c r="V2817" s="9">
        <f t="shared" si="435"/>
        <v>72.872258516598805</v>
      </c>
      <c r="W2817" s="9">
        <f>0</f>
        <v>0</v>
      </c>
      <c r="X2817" s="9">
        <f>0</f>
        <v>0</v>
      </c>
      <c r="Y2817" s="9">
        <f>0</f>
        <v>0</v>
      </c>
      <c r="Z2817" s="9">
        <f>0</f>
        <v>0</v>
      </c>
      <c r="AA2817">
        <f>10</f>
        <v>10</v>
      </c>
    </row>
    <row r="2818" spans="1:27" x14ac:dyDescent="0.55000000000000004">
      <c r="A2818" s="10">
        <v>46082</v>
      </c>
      <c r="B2818" t="s">
        <v>11</v>
      </c>
      <c r="C2818" t="s">
        <v>12</v>
      </c>
      <c r="D2818" t="s">
        <v>19</v>
      </c>
      <c r="E2818" t="s">
        <v>31</v>
      </c>
      <c r="F2818" t="s">
        <v>18</v>
      </c>
      <c r="G2818" t="s">
        <v>16</v>
      </c>
      <c r="H2818">
        <v>7.2627330994025501</v>
      </c>
      <c r="J2818">
        <f t="shared" si="436"/>
        <v>2817</v>
      </c>
      <c r="K2818" t="str">
        <f t="shared" ref="K2818:K2881" si="440">CONCATENATE(C2818,D2818)</f>
        <v>AEP TX CentralSouth LZ</v>
      </c>
      <c r="L2818" s="10">
        <f t="shared" si="437"/>
        <v>45887</v>
      </c>
      <c r="M2818" s="10">
        <f t="shared" si="438"/>
        <v>46082</v>
      </c>
      <c r="N2818" t="str">
        <f t="shared" ref="N2818:N2881" si="441">IF(K2818="CenterpointHouston LZ","COAST",IF(K2818="OncorNorth LZ","NORTH",IF(K2818="AEP TX CENTRALSouth LZ","SOUTH",IF(K2818="AEP TX CentralWest LZ","WEST",IF(K2818="TNMPHouston LZ","TNMP","NA")))))</f>
        <v>SOUTH</v>
      </c>
      <c r="O2818" t="str">
        <f t="shared" ref="O2818:O2881" si="442">IF(E2818="LO","LOW",IF(E2818="MED","MED",IF(E2818="HI","HIGH","NA")))</f>
        <v>LOW</v>
      </c>
      <c r="P2818" t="str">
        <f t="shared" ref="P2818:P2881" si="443">IF(G2818="Fixed Price","APG&amp;E","NA")</f>
        <v>APG&amp;E</v>
      </c>
      <c r="Q2818">
        <f t="shared" ref="Q2818:Q2881" si="444">IF(F2818="12 Months",12,IF(F2818="24 Months",24,IF(F2818="36 Months",36,IF(F2818="48 Months",48,IF(F2818="60 Months",60,0)))))</f>
        <v>36</v>
      </c>
      <c r="R2818">
        <v>0</v>
      </c>
      <c r="S2818">
        <f>200</f>
        <v>200</v>
      </c>
      <c r="T2818" s="9">
        <f t="shared" si="439"/>
        <v>72.627330994025499</v>
      </c>
      <c r="U2818">
        <f>0</f>
        <v>0</v>
      </c>
      <c r="V2818" s="9">
        <f t="shared" ref="V2818:V2881" si="445">T2818+U2818</f>
        <v>72.627330994025499</v>
      </c>
      <c r="W2818" s="9">
        <f>0</f>
        <v>0</v>
      </c>
      <c r="X2818" s="9">
        <f>0</f>
        <v>0</v>
      </c>
      <c r="Y2818" s="9">
        <f>0</f>
        <v>0</v>
      </c>
      <c r="Z2818" s="9">
        <f>0</f>
        <v>0</v>
      </c>
      <c r="AA2818">
        <f>10</f>
        <v>10</v>
      </c>
    </row>
    <row r="2819" spans="1:27" x14ac:dyDescent="0.55000000000000004">
      <c r="A2819" s="10">
        <v>46082</v>
      </c>
      <c r="B2819" t="s">
        <v>11</v>
      </c>
      <c r="C2819" t="s">
        <v>12</v>
      </c>
      <c r="D2819" t="s">
        <v>19</v>
      </c>
      <c r="E2819" t="s">
        <v>31</v>
      </c>
      <c r="F2819" t="s">
        <v>29</v>
      </c>
      <c r="G2819" t="s">
        <v>16</v>
      </c>
      <c r="H2819">
        <v>7.3112110828167198</v>
      </c>
      <c r="J2819">
        <f t="shared" ref="J2819:J2882" si="446">J2818+1</f>
        <v>2818</v>
      </c>
      <c r="K2819" t="str">
        <f t="shared" si="440"/>
        <v>AEP TX CentralSouth LZ</v>
      </c>
      <c r="L2819" s="10">
        <f t="shared" ref="L2819:L2882" si="447">DATE(2025,8,18)</f>
        <v>45887</v>
      </c>
      <c r="M2819" s="10">
        <f t="shared" ref="M2819:M2882" si="448">A2819</f>
        <v>46082</v>
      </c>
      <c r="N2819" t="str">
        <f t="shared" si="441"/>
        <v>SOUTH</v>
      </c>
      <c r="O2819" t="str">
        <f t="shared" si="442"/>
        <v>LOW</v>
      </c>
      <c r="P2819" t="str">
        <f t="shared" si="443"/>
        <v>APG&amp;E</v>
      </c>
      <c r="Q2819">
        <f t="shared" si="444"/>
        <v>48</v>
      </c>
      <c r="R2819">
        <v>0</v>
      </c>
      <c r="S2819">
        <f>200</f>
        <v>200</v>
      </c>
      <c r="T2819" s="9">
        <f t="shared" ref="T2819:T2882" si="449">IF(N2819="",0,H2819*10)</f>
        <v>73.112110828167204</v>
      </c>
      <c r="U2819">
        <f>0</f>
        <v>0</v>
      </c>
      <c r="V2819" s="9">
        <f t="shared" si="445"/>
        <v>73.112110828167204</v>
      </c>
      <c r="W2819" s="9">
        <f>0</f>
        <v>0</v>
      </c>
      <c r="X2819" s="9">
        <f>0</f>
        <v>0</v>
      </c>
      <c r="Y2819" s="9">
        <f>0</f>
        <v>0</v>
      </c>
      <c r="Z2819" s="9">
        <f>0</f>
        <v>0</v>
      </c>
      <c r="AA2819">
        <f>10</f>
        <v>10</v>
      </c>
    </row>
    <row r="2820" spans="1:27" x14ac:dyDescent="0.55000000000000004">
      <c r="A2820" s="10">
        <v>46082</v>
      </c>
      <c r="B2820" t="s">
        <v>11</v>
      </c>
      <c r="C2820" t="s">
        <v>12</v>
      </c>
      <c r="D2820" t="s">
        <v>19</v>
      </c>
      <c r="E2820" t="s">
        <v>31</v>
      </c>
      <c r="F2820" t="s">
        <v>30</v>
      </c>
      <c r="G2820" t="s">
        <v>16</v>
      </c>
      <c r="H2820">
        <v>7.3499769730025299</v>
      </c>
      <c r="J2820">
        <f t="shared" si="446"/>
        <v>2819</v>
      </c>
      <c r="K2820" t="str">
        <f t="shared" si="440"/>
        <v>AEP TX CentralSouth LZ</v>
      </c>
      <c r="L2820" s="10">
        <f t="shared" si="447"/>
        <v>45887</v>
      </c>
      <c r="M2820" s="10">
        <f t="shared" si="448"/>
        <v>46082</v>
      </c>
      <c r="N2820" t="str">
        <f t="shared" si="441"/>
        <v>SOUTH</v>
      </c>
      <c r="O2820" t="str">
        <f t="shared" si="442"/>
        <v>LOW</v>
      </c>
      <c r="P2820" t="str">
        <f t="shared" si="443"/>
        <v>APG&amp;E</v>
      </c>
      <c r="Q2820">
        <f t="shared" si="444"/>
        <v>60</v>
      </c>
      <c r="R2820">
        <v>0</v>
      </c>
      <c r="S2820">
        <f>200</f>
        <v>200</v>
      </c>
      <c r="T2820" s="9">
        <f t="shared" si="449"/>
        <v>73.499769730025292</v>
      </c>
      <c r="U2820">
        <f>0</f>
        <v>0</v>
      </c>
      <c r="V2820" s="9">
        <f t="shared" si="445"/>
        <v>73.499769730025292</v>
      </c>
      <c r="W2820" s="9">
        <f>0</f>
        <v>0</v>
      </c>
      <c r="X2820" s="9">
        <f>0</f>
        <v>0</v>
      </c>
      <c r="Y2820" s="9">
        <f>0</f>
        <v>0</v>
      </c>
      <c r="Z2820" s="9">
        <f>0</f>
        <v>0</v>
      </c>
      <c r="AA2820">
        <f>10</f>
        <v>10</v>
      </c>
    </row>
    <row r="2821" spans="1:27" x14ac:dyDescent="0.55000000000000004">
      <c r="A2821" s="10">
        <v>46113</v>
      </c>
      <c r="B2821" t="s">
        <v>11</v>
      </c>
      <c r="C2821" t="s">
        <v>12</v>
      </c>
      <c r="D2821" t="s">
        <v>19</v>
      </c>
      <c r="E2821" t="s">
        <v>31</v>
      </c>
      <c r="F2821" t="s">
        <v>15</v>
      </c>
      <c r="G2821" t="s">
        <v>16</v>
      </c>
      <c r="H2821">
        <v>7.2582450154386002</v>
      </c>
      <c r="J2821">
        <f t="shared" si="446"/>
        <v>2820</v>
      </c>
      <c r="K2821" t="str">
        <f t="shared" si="440"/>
        <v>AEP TX CentralSouth LZ</v>
      </c>
      <c r="L2821" s="10">
        <f t="shared" si="447"/>
        <v>45887</v>
      </c>
      <c r="M2821" s="10">
        <f t="shared" si="448"/>
        <v>46113</v>
      </c>
      <c r="N2821" t="str">
        <f t="shared" si="441"/>
        <v>SOUTH</v>
      </c>
      <c r="O2821" t="str">
        <f t="shared" si="442"/>
        <v>LOW</v>
      </c>
      <c r="P2821" t="str">
        <f t="shared" si="443"/>
        <v>APG&amp;E</v>
      </c>
      <c r="Q2821">
        <f t="shared" si="444"/>
        <v>12</v>
      </c>
      <c r="R2821">
        <v>0</v>
      </c>
      <c r="S2821">
        <f>200</f>
        <v>200</v>
      </c>
      <c r="T2821" s="9">
        <f t="shared" si="449"/>
        <v>72.582450154386009</v>
      </c>
      <c r="U2821">
        <f>0</f>
        <v>0</v>
      </c>
      <c r="V2821" s="9">
        <f t="shared" si="445"/>
        <v>72.582450154386009</v>
      </c>
      <c r="W2821" s="9">
        <f>0</f>
        <v>0</v>
      </c>
      <c r="X2821" s="9">
        <f>0</f>
        <v>0</v>
      </c>
      <c r="Y2821" s="9">
        <f>0</f>
        <v>0</v>
      </c>
      <c r="Z2821" s="9">
        <f>0</f>
        <v>0</v>
      </c>
      <c r="AA2821">
        <f>10</f>
        <v>10</v>
      </c>
    </row>
    <row r="2822" spans="1:27" x14ac:dyDescent="0.55000000000000004">
      <c r="A2822" s="10">
        <v>46113</v>
      </c>
      <c r="B2822" t="s">
        <v>11</v>
      </c>
      <c r="C2822" t="s">
        <v>12</v>
      </c>
      <c r="D2822" t="s">
        <v>19</v>
      </c>
      <c r="E2822" t="s">
        <v>31</v>
      </c>
      <c r="F2822" t="s">
        <v>17</v>
      </c>
      <c r="G2822" t="s">
        <v>16</v>
      </c>
      <c r="H2822">
        <v>7.2989140966216199</v>
      </c>
      <c r="J2822">
        <f t="shared" si="446"/>
        <v>2821</v>
      </c>
      <c r="K2822" t="str">
        <f t="shared" si="440"/>
        <v>AEP TX CentralSouth LZ</v>
      </c>
      <c r="L2822" s="10">
        <f t="shared" si="447"/>
        <v>45887</v>
      </c>
      <c r="M2822" s="10">
        <f t="shared" si="448"/>
        <v>46113</v>
      </c>
      <c r="N2822" t="str">
        <f t="shared" si="441"/>
        <v>SOUTH</v>
      </c>
      <c r="O2822" t="str">
        <f t="shared" si="442"/>
        <v>LOW</v>
      </c>
      <c r="P2822" t="str">
        <f t="shared" si="443"/>
        <v>APG&amp;E</v>
      </c>
      <c r="Q2822">
        <f t="shared" si="444"/>
        <v>24</v>
      </c>
      <c r="R2822">
        <v>0</v>
      </c>
      <c r="S2822">
        <f>200</f>
        <v>200</v>
      </c>
      <c r="T2822" s="9">
        <f t="shared" si="449"/>
        <v>72.989140966216198</v>
      </c>
      <c r="U2822">
        <f>0</f>
        <v>0</v>
      </c>
      <c r="V2822" s="9">
        <f t="shared" si="445"/>
        <v>72.989140966216198</v>
      </c>
      <c r="W2822" s="9">
        <f>0</f>
        <v>0</v>
      </c>
      <c r="X2822" s="9">
        <f>0</f>
        <v>0</v>
      </c>
      <c r="Y2822" s="9">
        <f>0</f>
        <v>0</v>
      </c>
      <c r="Z2822" s="9">
        <f>0</f>
        <v>0</v>
      </c>
      <c r="AA2822">
        <f>10</f>
        <v>10</v>
      </c>
    </row>
    <row r="2823" spans="1:27" x14ac:dyDescent="0.55000000000000004">
      <c r="A2823" s="10">
        <v>46113</v>
      </c>
      <c r="B2823" t="s">
        <v>11</v>
      </c>
      <c r="C2823" t="s">
        <v>12</v>
      </c>
      <c r="D2823" t="s">
        <v>19</v>
      </c>
      <c r="E2823" t="s">
        <v>31</v>
      </c>
      <c r="F2823" t="s">
        <v>18</v>
      </c>
      <c r="G2823" t="s">
        <v>16</v>
      </c>
      <c r="H2823">
        <v>7.2684304113546796</v>
      </c>
      <c r="J2823">
        <f t="shared" si="446"/>
        <v>2822</v>
      </c>
      <c r="K2823" t="str">
        <f t="shared" si="440"/>
        <v>AEP TX CentralSouth LZ</v>
      </c>
      <c r="L2823" s="10">
        <f t="shared" si="447"/>
        <v>45887</v>
      </c>
      <c r="M2823" s="10">
        <f t="shared" si="448"/>
        <v>46113</v>
      </c>
      <c r="N2823" t="str">
        <f t="shared" si="441"/>
        <v>SOUTH</v>
      </c>
      <c r="O2823" t="str">
        <f t="shared" si="442"/>
        <v>LOW</v>
      </c>
      <c r="P2823" t="str">
        <f t="shared" si="443"/>
        <v>APG&amp;E</v>
      </c>
      <c r="Q2823">
        <f t="shared" si="444"/>
        <v>36</v>
      </c>
      <c r="R2823">
        <v>0</v>
      </c>
      <c r="S2823">
        <f>200</f>
        <v>200</v>
      </c>
      <c r="T2823" s="9">
        <f t="shared" si="449"/>
        <v>72.684304113546801</v>
      </c>
      <c r="U2823">
        <f>0</f>
        <v>0</v>
      </c>
      <c r="V2823" s="9">
        <f t="shared" si="445"/>
        <v>72.684304113546801</v>
      </c>
      <c r="W2823" s="9">
        <f>0</f>
        <v>0</v>
      </c>
      <c r="X2823" s="9">
        <f>0</f>
        <v>0</v>
      </c>
      <c r="Y2823" s="9">
        <f>0</f>
        <v>0</v>
      </c>
      <c r="Z2823" s="9">
        <f>0</f>
        <v>0</v>
      </c>
      <c r="AA2823">
        <f>10</f>
        <v>10</v>
      </c>
    </row>
    <row r="2824" spans="1:27" x14ac:dyDescent="0.55000000000000004">
      <c r="A2824" s="10">
        <v>46113</v>
      </c>
      <c r="B2824" t="s">
        <v>11</v>
      </c>
      <c r="C2824" t="s">
        <v>12</v>
      </c>
      <c r="D2824" t="s">
        <v>19</v>
      </c>
      <c r="E2824" t="s">
        <v>31</v>
      </c>
      <c r="F2824" t="s">
        <v>29</v>
      </c>
      <c r="G2824" t="s">
        <v>16</v>
      </c>
      <c r="H2824">
        <v>7.3204878349082296</v>
      </c>
      <c r="J2824">
        <f t="shared" si="446"/>
        <v>2823</v>
      </c>
      <c r="K2824" t="str">
        <f t="shared" si="440"/>
        <v>AEP TX CentralSouth LZ</v>
      </c>
      <c r="L2824" s="10">
        <f t="shared" si="447"/>
        <v>45887</v>
      </c>
      <c r="M2824" s="10">
        <f t="shared" si="448"/>
        <v>46113</v>
      </c>
      <c r="N2824" t="str">
        <f t="shared" si="441"/>
        <v>SOUTH</v>
      </c>
      <c r="O2824" t="str">
        <f t="shared" si="442"/>
        <v>LOW</v>
      </c>
      <c r="P2824" t="str">
        <f t="shared" si="443"/>
        <v>APG&amp;E</v>
      </c>
      <c r="Q2824">
        <f t="shared" si="444"/>
        <v>48</v>
      </c>
      <c r="R2824">
        <v>0</v>
      </c>
      <c r="S2824">
        <f>200</f>
        <v>200</v>
      </c>
      <c r="T2824" s="9">
        <f t="shared" si="449"/>
        <v>73.204878349082293</v>
      </c>
      <c r="U2824">
        <f>0</f>
        <v>0</v>
      </c>
      <c r="V2824" s="9">
        <f t="shared" si="445"/>
        <v>73.204878349082293</v>
      </c>
      <c r="W2824" s="9">
        <f>0</f>
        <v>0</v>
      </c>
      <c r="X2824" s="9">
        <f>0</f>
        <v>0</v>
      </c>
      <c r="Y2824" s="9">
        <f>0</f>
        <v>0</v>
      </c>
      <c r="Z2824" s="9">
        <f>0</f>
        <v>0</v>
      </c>
      <c r="AA2824">
        <f>10</f>
        <v>10</v>
      </c>
    </row>
    <row r="2825" spans="1:27" x14ac:dyDescent="0.55000000000000004">
      <c r="A2825" s="10">
        <v>46143</v>
      </c>
      <c r="B2825" t="s">
        <v>11</v>
      </c>
      <c r="C2825" t="s">
        <v>12</v>
      </c>
      <c r="D2825" t="s">
        <v>19</v>
      </c>
      <c r="E2825" t="s">
        <v>31</v>
      </c>
      <c r="F2825" t="s">
        <v>15</v>
      </c>
      <c r="G2825" t="s">
        <v>16</v>
      </c>
      <c r="H2825">
        <v>7.2663573597998203</v>
      </c>
      <c r="J2825">
        <f t="shared" si="446"/>
        <v>2824</v>
      </c>
      <c r="K2825" t="str">
        <f t="shared" si="440"/>
        <v>AEP TX CentralSouth LZ</v>
      </c>
      <c r="L2825" s="10">
        <f t="shared" si="447"/>
        <v>45887</v>
      </c>
      <c r="M2825" s="10">
        <f t="shared" si="448"/>
        <v>46143</v>
      </c>
      <c r="N2825" t="str">
        <f t="shared" si="441"/>
        <v>SOUTH</v>
      </c>
      <c r="O2825" t="str">
        <f t="shared" si="442"/>
        <v>LOW</v>
      </c>
      <c r="P2825" t="str">
        <f t="shared" si="443"/>
        <v>APG&amp;E</v>
      </c>
      <c r="Q2825">
        <f t="shared" si="444"/>
        <v>12</v>
      </c>
      <c r="R2825">
        <v>0</v>
      </c>
      <c r="S2825">
        <f>200</f>
        <v>200</v>
      </c>
      <c r="T2825" s="9">
        <f t="shared" si="449"/>
        <v>72.663573597998209</v>
      </c>
      <c r="U2825">
        <f>0</f>
        <v>0</v>
      </c>
      <c r="V2825" s="9">
        <f t="shared" si="445"/>
        <v>72.663573597998209</v>
      </c>
      <c r="W2825" s="9">
        <f>0</f>
        <v>0</v>
      </c>
      <c r="X2825" s="9">
        <f>0</f>
        <v>0</v>
      </c>
      <c r="Y2825" s="9">
        <f>0</f>
        <v>0</v>
      </c>
      <c r="Z2825" s="9">
        <f>0</f>
        <v>0</v>
      </c>
      <c r="AA2825">
        <f>10</f>
        <v>10</v>
      </c>
    </row>
    <row r="2826" spans="1:27" x14ac:dyDescent="0.55000000000000004">
      <c r="A2826" s="10">
        <v>46143</v>
      </c>
      <c r="B2826" t="s">
        <v>11</v>
      </c>
      <c r="C2826" t="s">
        <v>12</v>
      </c>
      <c r="D2826" t="s">
        <v>19</v>
      </c>
      <c r="E2826" t="s">
        <v>31</v>
      </c>
      <c r="F2826" t="s">
        <v>17</v>
      </c>
      <c r="G2826" t="s">
        <v>16</v>
      </c>
      <c r="H2826">
        <v>7.3062127456636601</v>
      </c>
      <c r="J2826">
        <f t="shared" si="446"/>
        <v>2825</v>
      </c>
      <c r="K2826" t="str">
        <f t="shared" si="440"/>
        <v>AEP TX CentralSouth LZ</v>
      </c>
      <c r="L2826" s="10">
        <f t="shared" si="447"/>
        <v>45887</v>
      </c>
      <c r="M2826" s="10">
        <f t="shared" si="448"/>
        <v>46143</v>
      </c>
      <c r="N2826" t="str">
        <f t="shared" si="441"/>
        <v>SOUTH</v>
      </c>
      <c r="O2826" t="str">
        <f t="shared" si="442"/>
        <v>LOW</v>
      </c>
      <c r="P2826" t="str">
        <f t="shared" si="443"/>
        <v>APG&amp;E</v>
      </c>
      <c r="Q2826">
        <f t="shared" si="444"/>
        <v>24</v>
      </c>
      <c r="R2826">
        <v>0</v>
      </c>
      <c r="S2826">
        <f>200</f>
        <v>200</v>
      </c>
      <c r="T2826" s="9">
        <f t="shared" si="449"/>
        <v>73.062127456636603</v>
      </c>
      <c r="U2826">
        <f>0</f>
        <v>0</v>
      </c>
      <c r="V2826" s="9">
        <f t="shared" si="445"/>
        <v>73.062127456636603</v>
      </c>
      <c r="W2826" s="9">
        <f>0</f>
        <v>0</v>
      </c>
      <c r="X2826" s="9">
        <f>0</f>
        <v>0</v>
      </c>
      <c r="Y2826" s="9">
        <f>0</f>
        <v>0</v>
      </c>
      <c r="Z2826" s="9">
        <f>0</f>
        <v>0</v>
      </c>
      <c r="AA2826">
        <f>10</f>
        <v>10</v>
      </c>
    </row>
    <row r="2827" spans="1:27" x14ac:dyDescent="0.55000000000000004">
      <c r="A2827" s="10">
        <v>46143</v>
      </c>
      <c r="B2827" t="s">
        <v>11</v>
      </c>
      <c r="C2827" t="s">
        <v>12</v>
      </c>
      <c r="D2827" t="s">
        <v>19</v>
      </c>
      <c r="E2827" t="s">
        <v>31</v>
      </c>
      <c r="F2827" t="s">
        <v>18</v>
      </c>
      <c r="G2827" t="s">
        <v>16</v>
      </c>
      <c r="H2827">
        <v>7.2728905604765997</v>
      </c>
      <c r="J2827">
        <f t="shared" si="446"/>
        <v>2826</v>
      </c>
      <c r="K2827" t="str">
        <f t="shared" si="440"/>
        <v>AEP TX CentralSouth LZ</v>
      </c>
      <c r="L2827" s="10">
        <f t="shared" si="447"/>
        <v>45887</v>
      </c>
      <c r="M2827" s="10">
        <f t="shared" si="448"/>
        <v>46143</v>
      </c>
      <c r="N2827" t="str">
        <f t="shared" si="441"/>
        <v>SOUTH</v>
      </c>
      <c r="O2827" t="str">
        <f t="shared" si="442"/>
        <v>LOW</v>
      </c>
      <c r="P2827" t="str">
        <f t="shared" si="443"/>
        <v>APG&amp;E</v>
      </c>
      <c r="Q2827">
        <f t="shared" si="444"/>
        <v>36</v>
      </c>
      <c r="R2827">
        <v>0</v>
      </c>
      <c r="S2827">
        <f>200</f>
        <v>200</v>
      </c>
      <c r="T2827" s="9">
        <f t="shared" si="449"/>
        <v>72.728905604765998</v>
      </c>
      <c r="U2827">
        <f>0</f>
        <v>0</v>
      </c>
      <c r="V2827" s="9">
        <f t="shared" si="445"/>
        <v>72.728905604765998</v>
      </c>
      <c r="W2827" s="9">
        <f>0</f>
        <v>0</v>
      </c>
      <c r="X2827" s="9">
        <f>0</f>
        <v>0</v>
      </c>
      <c r="Y2827" s="9">
        <f>0</f>
        <v>0</v>
      </c>
      <c r="Z2827" s="9">
        <f>0</f>
        <v>0</v>
      </c>
      <c r="AA2827">
        <f>10</f>
        <v>10</v>
      </c>
    </row>
    <row r="2828" spans="1:27" x14ac:dyDescent="0.55000000000000004">
      <c r="A2828" s="10">
        <v>46143</v>
      </c>
      <c r="B2828" t="s">
        <v>11</v>
      </c>
      <c r="C2828" t="s">
        <v>12</v>
      </c>
      <c r="D2828" t="s">
        <v>19</v>
      </c>
      <c r="E2828" t="s">
        <v>31</v>
      </c>
      <c r="F2828" t="s">
        <v>29</v>
      </c>
      <c r="G2828" t="s">
        <v>16</v>
      </c>
      <c r="H2828">
        <v>7.3288483892111804</v>
      </c>
      <c r="J2828">
        <f t="shared" si="446"/>
        <v>2827</v>
      </c>
      <c r="K2828" t="str">
        <f t="shared" si="440"/>
        <v>AEP TX CentralSouth LZ</v>
      </c>
      <c r="L2828" s="10">
        <f t="shared" si="447"/>
        <v>45887</v>
      </c>
      <c r="M2828" s="10">
        <f t="shared" si="448"/>
        <v>46143</v>
      </c>
      <c r="N2828" t="str">
        <f t="shared" si="441"/>
        <v>SOUTH</v>
      </c>
      <c r="O2828" t="str">
        <f t="shared" si="442"/>
        <v>LOW</v>
      </c>
      <c r="P2828" t="str">
        <f t="shared" si="443"/>
        <v>APG&amp;E</v>
      </c>
      <c r="Q2828">
        <f t="shared" si="444"/>
        <v>48</v>
      </c>
      <c r="R2828">
        <v>0</v>
      </c>
      <c r="S2828">
        <f>200</f>
        <v>200</v>
      </c>
      <c r="T2828" s="9">
        <f t="shared" si="449"/>
        <v>73.288483892111799</v>
      </c>
      <c r="U2828">
        <f>0</f>
        <v>0</v>
      </c>
      <c r="V2828" s="9">
        <f t="shared" si="445"/>
        <v>73.288483892111799</v>
      </c>
      <c r="W2828" s="9">
        <f>0</f>
        <v>0</v>
      </c>
      <c r="X2828" s="9">
        <f>0</f>
        <v>0</v>
      </c>
      <c r="Y2828" s="9">
        <f>0</f>
        <v>0</v>
      </c>
      <c r="Z2828" s="9">
        <f>0</f>
        <v>0</v>
      </c>
      <c r="AA2828">
        <f>10</f>
        <v>10</v>
      </c>
    </row>
    <row r="2829" spans="1:27" x14ac:dyDescent="0.55000000000000004">
      <c r="A2829" s="10">
        <v>46174</v>
      </c>
      <c r="B2829" t="s">
        <v>11</v>
      </c>
      <c r="C2829" t="s">
        <v>12</v>
      </c>
      <c r="D2829" t="s">
        <v>19</v>
      </c>
      <c r="E2829" t="s">
        <v>31</v>
      </c>
      <c r="F2829" t="s">
        <v>15</v>
      </c>
      <c r="G2829" t="s">
        <v>16</v>
      </c>
      <c r="H2829">
        <v>7.2582171831894797</v>
      </c>
      <c r="J2829">
        <f t="shared" si="446"/>
        <v>2828</v>
      </c>
      <c r="K2829" t="str">
        <f t="shared" si="440"/>
        <v>AEP TX CentralSouth LZ</v>
      </c>
      <c r="L2829" s="10">
        <f t="shared" si="447"/>
        <v>45887</v>
      </c>
      <c r="M2829" s="10">
        <f t="shared" si="448"/>
        <v>46174</v>
      </c>
      <c r="N2829" t="str">
        <f t="shared" si="441"/>
        <v>SOUTH</v>
      </c>
      <c r="O2829" t="str">
        <f t="shared" si="442"/>
        <v>LOW</v>
      </c>
      <c r="P2829" t="str">
        <f t="shared" si="443"/>
        <v>APG&amp;E</v>
      </c>
      <c r="Q2829">
        <f t="shared" si="444"/>
        <v>12</v>
      </c>
      <c r="R2829">
        <v>0</v>
      </c>
      <c r="S2829">
        <f>200</f>
        <v>200</v>
      </c>
      <c r="T2829" s="9">
        <f t="shared" si="449"/>
        <v>72.582171831894797</v>
      </c>
      <c r="U2829">
        <f>0</f>
        <v>0</v>
      </c>
      <c r="V2829" s="9">
        <f t="shared" si="445"/>
        <v>72.582171831894797</v>
      </c>
      <c r="W2829" s="9">
        <f>0</f>
        <v>0</v>
      </c>
      <c r="X2829" s="9">
        <f>0</f>
        <v>0</v>
      </c>
      <c r="Y2829" s="9">
        <f>0</f>
        <v>0</v>
      </c>
      <c r="Z2829" s="9">
        <f>0</f>
        <v>0</v>
      </c>
      <c r="AA2829">
        <f>10</f>
        <v>10</v>
      </c>
    </row>
    <row r="2830" spans="1:27" x14ac:dyDescent="0.55000000000000004">
      <c r="A2830" s="10">
        <v>46174</v>
      </c>
      <c r="B2830" t="s">
        <v>11</v>
      </c>
      <c r="C2830" t="s">
        <v>12</v>
      </c>
      <c r="D2830" t="s">
        <v>19</v>
      </c>
      <c r="E2830" t="s">
        <v>31</v>
      </c>
      <c r="F2830" t="s">
        <v>17</v>
      </c>
      <c r="G2830" t="s">
        <v>16</v>
      </c>
      <c r="H2830">
        <v>7.3014095169908098</v>
      </c>
      <c r="J2830">
        <f t="shared" si="446"/>
        <v>2829</v>
      </c>
      <c r="K2830" t="str">
        <f t="shared" si="440"/>
        <v>AEP TX CentralSouth LZ</v>
      </c>
      <c r="L2830" s="10">
        <f t="shared" si="447"/>
        <v>45887</v>
      </c>
      <c r="M2830" s="10">
        <f t="shared" si="448"/>
        <v>46174</v>
      </c>
      <c r="N2830" t="str">
        <f t="shared" si="441"/>
        <v>SOUTH</v>
      </c>
      <c r="O2830" t="str">
        <f t="shared" si="442"/>
        <v>LOW</v>
      </c>
      <c r="P2830" t="str">
        <f t="shared" si="443"/>
        <v>APG&amp;E</v>
      </c>
      <c r="Q2830">
        <f t="shared" si="444"/>
        <v>24</v>
      </c>
      <c r="R2830">
        <v>0</v>
      </c>
      <c r="S2830">
        <f>200</f>
        <v>200</v>
      </c>
      <c r="T2830" s="9">
        <f t="shared" si="449"/>
        <v>73.014095169908103</v>
      </c>
      <c r="U2830">
        <f>0</f>
        <v>0</v>
      </c>
      <c r="V2830" s="9">
        <f t="shared" si="445"/>
        <v>73.014095169908103</v>
      </c>
      <c r="W2830" s="9">
        <f>0</f>
        <v>0</v>
      </c>
      <c r="X2830" s="9">
        <f>0</f>
        <v>0</v>
      </c>
      <c r="Y2830" s="9">
        <f>0</f>
        <v>0</v>
      </c>
      <c r="Z2830" s="9">
        <f>0</f>
        <v>0</v>
      </c>
      <c r="AA2830">
        <f>10</f>
        <v>10</v>
      </c>
    </row>
    <row r="2831" spans="1:27" x14ac:dyDescent="0.55000000000000004">
      <c r="A2831" s="10">
        <v>46174</v>
      </c>
      <c r="B2831" t="s">
        <v>11</v>
      </c>
      <c r="C2831" t="s">
        <v>12</v>
      </c>
      <c r="D2831" t="s">
        <v>19</v>
      </c>
      <c r="E2831" t="s">
        <v>31</v>
      </c>
      <c r="F2831" t="s">
        <v>18</v>
      </c>
      <c r="G2831" t="s">
        <v>16</v>
      </c>
      <c r="H2831">
        <v>7.2689176500146102</v>
      </c>
      <c r="J2831">
        <f t="shared" si="446"/>
        <v>2830</v>
      </c>
      <c r="K2831" t="str">
        <f t="shared" si="440"/>
        <v>AEP TX CentralSouth LZ</v>
      </c>
      <c r="L2831" s="10">
        <f t="shared" si="447"/>
        <v>45887</v>
      </c>
      <c r="M2831" s="10">
        <f t="shared" si="448"/>
        <v>46174</v>
      </c>
      <c r="N2831" t="str">
        <f t="shared" si="441"/>
        <v>SOUTH</v>
      </c>
      <c r="O2831" t="str">
        <f t="shared" si="442"/>
        <v>LOW</v>
      </c>
      <c r="P2831" t="str">
        <f t="shared" si="443"/>
        <v>APG&amp;E</v>
      </c>
      <c r="Q2831">
        <f t="shared" si="444"/>
        <v>36</v>
      </c>
      <c r="R2831">
        <v>0</v>
      </c>
      <c r="S2831">
        <f>200</f>
        <v>200</v>
      </c>
      <c r="T2831" s="9">
        <f t="shared" si="449"/>
        <v>72.689176500146104</v>
      </c>
      <c r="U2831">
        <f>0</f>
        <v>0</v>
      </c>
      <c r="V2831" s="9">
        <f t="shared" si="445"/>
        <v>72.689176500146104</v>
      </c>
      <c r="W2831" s="9">
        <f>0</f>
        <v>0</v>
      </c>
      <c r="X2831" s="9">
        <f>0</f>
        <v>0</v>
      </c>
      <c r="Y2831" s="9">
        <f>0</f>
        <v>0</v>
      </c>
      <c r="Z2831" s="9">
        <f>0</f>
        <v>0</v>
      </c>
      <c r="AA2831">
        <f>10</f>
        <v>10</v>
      </c>
    </row>
    <row r="2832" spans="1:27" x14ac:dyDescent="0.55000000000000004">
      <c r="A2832" s="10">
        <v>46174</v>
      </c>
      <c r="B2832" t="s">
        <v>11</v>
      </c>
      <c r="C2832" t="s">
        <v>12</v>
      </c>
      <c r="D2832" t="s">
        <v>19</v>
      </c>
      <c r="E2832" t="s">
        <v>31</v>
      </c>
      <c r="F2832" t="s">
        <v>29</v>
      </c>
      <c r="G2832" t="s">
        <v>16</v>
      </c>
      <c r="H2832">
        <v>7.3319024903488703</v>
      </c>
      <c r="J2832">
        <f t="shared" si="446"/>
        <v>2831</v>
      </c>
      <c r="K2832" t="str">
        <f t="shared" si="440"/>
        <v>AEP TX CentralSouth LZ</v>
      </c>
      <c r="L2832" s="10">
        <f t="shared" si="447"/>
        <v>45887</v>
      </c>
      <c r="M2832" s="10">
        <f t="shared" si="448"/>
        <v>46174</v>
      </c>
      <c r="N2832" t="str">
        <f t="shared" si="441"/>
        <v>SOUTH</v>
      </c>
      <c r="O2832" t="str">
        <f t="shared" si="442"/>
        <v>LOW</v>
      </c>
      <c r="P2832" t="str">
        <f t="shared" si="443"/>
        <v>APG&amp;E</v>
      </c>
      <c r="Q2832">
        <f t="shared" si="444"/>
        <v>48</v>
      </c>
      <c r="R2832">
        <v>0</v>
      </c>
      <c r="S2832">
        <f>200</f>
        <v>200</v>
      </c>
      <c r="T2832" s="9">
        <f t="shared" si="449"/>
        <v>73.319024903488696</v>
      </c>
      <c r="U2832">
        <f>0</f>
        <v>0</v>
      </c>
      <c r="V2832" s="9">
        <f t="shared" si="445"/>
        <v>73.319024903488696</v>
      </c>
      <c r="W2832" s="9">
        <f>0</f>
        <v>0</v>
      </c>
      <c r="X2832" s="9">
        <f>0</f>
        <v>0</v>
      </c>
      <c r="Y2832" s="9">
        <f>0</f>
        <v>0</v>
      </c>
      <c r="Z2832" s="9">
        <f>0</f>
        <v>0</v>
      </c>
      <c r="AA2832">
        <f>10</f>
        <v>10</v>
      </c>
    </row>
    <row r="2833" spans="1:27" x14ac:dyDescent="0.55000000000000004">
      <c r="A2833" s="10">
        <v>46204</v>
      </c>
      <c r="B2833" t="s">
        <v>11</v>
      </c>
      <c r="C2833" t="s">
        <v>12</v>
      </c>
      <c r="D2833" t="s">
        <v>19</v>
      </c>
      <c r="E2833" t="s">
        <v>31</v>
      </c>
      <c r="F2833" t="s">
        <v>15</v>
      </c>
      <c r="G2833" t="s">
        <v>16</v>
      </c>
      <c r="H2833">
        <v>7.2708584452204699</v>
      </c>
      <c r="J2833">
        <f t="shared" si="446"/>
        <v>2832</v>
      </c>
      <c r="K2833" t="str">
        <f t="shared" si="440"/>
        <v>AEP TX CentralSouth LZ</v>
      </c>
      <c r="L2833" s="10">
        <f t="shared" si="447"/>
        <v>45887</v>
      </c>
      <c r="M2833" s="10">
        <f t="shared" si="448"/>
        <v>46204</v>
      </c>
      <c r="N2833" t="str">
        <f t="shared" si="441"/>
        <v>SOUTH</v>
      </c>
      <c r="O2833" t="str">
        <f t="shared" si="442"/>
        <v>LOW</v>
      </c>
      <c r="P2833" t="str">
        <f t="shared" si="443"/>
        <v>APG&amp;E</v>
      </c>
      <c r="Q2833">
        <f t="shared" si="444"/>
        <v>12</v>
      </c>
      <c r="R2833">
        <v>0</v>
      </c>
      <c r="S2833">
        <f>200</f>
        <v>200</v>
      </c>
      <c r="T2833" s="9">
        <f t="shared" si="449"/>
        <v>72.708584452204704</v>
      </c>
      <c r="U2833">
        <f>0</f>
        <v>0</v>
      </c>
      <c r="V2833" s="9">
        <f t="shared" si="445"/>
        <v>72.708584452204704</v>
      </c>
      <c r="W2833" s="9">
        <f>0</f>
        <v>0</v>
      </c>
      <c r="X2833" s="9">
        <f>0</f>
        <v>0</v>
      </c>
      <c r="Y2833" s="9">
        <f>0</f>
        <v>0</v>
      </c>
      <c r="Z2833" s="9">
        <f>0</f>
        <v>0</v>
      </c>
      <c r="AA2833">
        <f>10</f>
        <v>10</v>
      </c>
    </row>
    <row r="2834" spans="1:27" x14ac:dyDescent="0.55000000000000004">
      <c r="A2834" s="10">
        <v>46204</v>
      </c>
      <c r="B2834" t="s">
        <v>11</v>
      </c>
      <c r="C2834" t="s">
        <v>12</v>
      </c>
      <c r="D2834" t="s">
        <v>19</v>
      </c>
      <c r="E2834" t="s">
        <v>31</v>
      </c>
      <c r="F2834" t="s">
        <v>17</v>
      </c>
      <c r="G2834" t="s">
        <v>16</v>
      </c>
      <c r="H2834">
        <v>7.3107966715697303</v>
      </c>
      <c r="J2834">
        <f t="shared" si="446"/>
        <v>2833</v>
      </c>
      <c r="K2834" t="str">
        <f t="shared" si="440"/>
        <v>AEP TX CentralSouth LZ</v>
      </c>
      <c r="L2834" s="10">
        <f t="shared" si="447"/>
        <v>45887</v>
      </c>
      <c r="M2834" s="10">
        <f t="shared" si="448"/>
        <v>46204</v>
      </c>
      <c r="N2834" t="str">
        <f t="shared" si="441"/>
        <v>SOUTH</v>
      </c>
      <c r="O2834" t="str">
        <f t="shared" si="442"/>
        <v>LOW</v>
      </c>
      <c r="P2834" t="str">
        <f t="shared" si="443"/>
        <v>APG&amp;E</v>
      </c>
      <c r="Q2834">
        <f t="shared" si="444"/>
        <v>24</v>
      </c>
      <c r="R2834">
        <v>0</v>
      </c>
      <c r="S2834">
        <f>200</f>
        <v>200</v>
      </c>
      <c r="T2834" s="9">
        <f t="shared" si="449"/>
        <v>73.107966715697302</v>
      </c>
      <c r="U2834">
        <f>0</f>
        <v>0</v>
      </c>
      <c r="V2834" s="9">
        <f t="shared" si="445"/>
        <v>73.107966715697302</v>
      </c>
      <c r="W2834" s="9">
        <f>0</f>
        <v>0</v>
      </c>
      <c r="X2834" s="9">
        <f>0</f>
        <v>0</v>
      </c>
      <c r="Y2834" s="9">
        <f>0</f>
        <v>0</v>
      </c>
      <c r="Z2834" s="9">
        <f>0</f>
        <v>0</v>
      </c>
      <c r="AA2834">
        <f>10</f>
        <v>10</v>
      </c>
    </row>
    <row r="2835" spans="1:27" x14ac:dyDescent="0.55000000000000004">
      <c r="A2835" s="10">
        <v>46204</v>
      </c>
      <c r="B2835" t="s">
        <v>11</v>
      </c>
      <c r="C2835" t="s">
        <v>12</v>
      </c>
      <c r="D2835" t="s">
        <v>19</v>
      </c>
      <c r="E2835" t="s">
        <v>31</v>
      </c>
      <c r="F2835" t="s">
        <v>18</v>
      </c>
      <c r="G2835" t="s">
        <v>16</v>
      </c>
      <c r="H2835">
        <v>7.2766307253557603</v>
      </c>
      <c r="J2835">
        <f t="shared" si="446"/>
        <v>2834</v>
      </c>
      <c r="K2835" t="str">
        <f t="shared" si="440"/>
        <v>AEP TX CentralSouth LZ</v>
      </c>
      <c r="L2835" s="10">
        <f t="shared" si="447"/>
        <v>45887</v>
      </c>
      <c r="M2835" s="10">
        <f t="shared" si="448"/>
        <v>46204</v>
      </c>
      <c r="N2835" t="str">
        <f t="shared" si="441"/>
        <v>SOUTH</v>
      </c>
      <c r="O2835" t="str">
        <f t="shared" si="442"/>
        <v>LOW</v>
      </c>
      <c r="P2835" t="str">
        <f t="shared" si="443"/>
        <v>APG&amp;E</v>
      </c>
      <c r="Q2835">
        <f t="shared" si="444"/>
        <v>36</v>
      </c>
      <c r="R2835">
        <v>0</v>
      </c>
      <c r="S2835">
        <f>200</f>
        <v>200</v>
      </c>
      <c r="T2835" s="9">
        <f t="shared" si="449"/>
        <v>72.766307253557599</v>
      </c>
      <c r="U2835">
        <f>0</f>
        <v>0</v>
      </c>
      <c r="V2835" s="9">
        <f t="shared" si="445"/>
        <v>72.766307253557599</v>
      </c>
      <c r="W2835" s="9">
        <f>0</f>
        <v>0</v>
      </c>
      <c r="X2835" s="9">
        <f>0</f>
        <v>0</v>
      </c>
      <c r="Y2835" s="9">
        <f>0</f>
        <v>0</v>
      </c>
      <c r="Z2835" s="9">
        <f>0</f>
        <v>0</v>
      </c>
      <c r="AA2835">
        <f>10</f>
        <v>10</v>
      </c>
    </row>
    <row r="2836" spans="1:27" x14ac:dyDescent="0.55000000000000004">
      <c r="A2836" s="10">
        <v>46204</v>
      </c>
      <c r="B2836" t="s">
        <v>11</v>
      </c>
      <c r="C2836" t="s">
        <v>12</v>
      </c>
      <c r="D2836" t="s">
        <v>19</v>
      </c>
      <c r="E2836" t="s">
        <v>31</v>
      </c>
      <c r="F2836" t="s">
        <v>29</v>
      </c>
      <c r="G2836" t="s">
        <v>16</v>
      </c>
      <c r="H2836">
        <v>7.3390170035383804</v>
      </c>
      <c r="J2836">
        <f t="shared" si="446"/>
        <v>2835</v>
      </c>
      <c r="K2836" t="str">
        <f t="shared" si="440"/>
        <v>AEP TX CentralSouth LZ</v>
      </c>
      <c r="L2836" s="10">
        <f t="shared" si="447"/>
        <v>45887</v>
      </c>
      <c r="M2836" s="10">
        <f t="shared" si="448"/>
        <v>46204</v>
      </c>
      <c r="N2836" t="str">
        <f t="shared" si="441"/>
        <v>SOUTH</v>
      </c>
      <c r="O2836" t="str">
        <f t="shared" si="442"/>
        <v>LOW</v>
      </c>
      <c r="P2836" t="str">
        <f t="shared" si="443"/>
        <v>APG&amp;E</v>
      </c>
      <c r="Q2836">
        <f t="shared" si="444"/>
        <v>48</v>
      </c>
      <c r="R2836">
        <v>0</v>
      </c>
      <c r="S2836">
        <f>200</f>
        <v>200</v>
      </c>
      <c r="T2836" s="9">
        <f t="shared" si="449"/>
        <v>73.390170035383804</v>
      </c>
      <c r="U2836">
        <f>0</f>
        <v>0</v>
      </c>
      <c r="V2836" s="9">
        <f t="shared" si="445"/>
        <v>73.390170035383804</v>
      </c>
      <c r="W2836" s="9">
        <f>0</f>
        <v>0</v>
      </c>
      <c r="X2836" s="9">
        <f>0</f>
        <v>0</v>
      </c>
      <c r="Y2836" s="9">
        <f>0</f>
        <v>0</v>
      </c>
      <c r="Z2836" s="9">
        <f>0</f>
        <v>0</v>
      </c>
      <c r="AA2836">
        <f>10</f>
        <v>10</v>
      </c>
    </row>
    <row r="2837" spans="1:27" x14ac:dyDescent="0.55000000000000004">
      <c r="A2837" s="10">
        <v>46235</v>
      </c>
      <c r="B2837" t="s">
        <v>11</v>
      </c>
      <c r="C2837" t="s">
        <v>12</v>
      </c>
      <c r="D2837" t="s">
        <v>19</v>
      </c>
      <c r="E2837" t="s">
        <v>31</v>
      </c>
      <c r="F2837" t="s">
        <v>15</v>
      </c>
      <c r="G2837" t="s">
        <v>16</v>
      </c>
      <c r="H2837">
        <v>7.2685420692424598</v>
      </c>
      <c r="J2837">
        <f t="shared" si="446"/>
        <v>2836</v>
      </c>
      <c r="K2837" t="str">
        <f t="shared" si="440"/>
        <v>AEP TX CentralSouth LZ</v>
      </c>
      <c r="L2837" s="10">
        <f t="shared" si="447"/>
        <v>45887</v>
      </c>
      <c r="M2837" s="10">
        <f t="shared" si="448"/>
        <v>46235</v>
      </c>
      <c r="N2837" t="str">
        <f t="shared" si="441"/>
        <v>SOUTH</v>
      </c>
      <c r="O2837" t="str">
        <f t="shared" si="442"/>
        <v>LOW</v>
      </c>
      <c r="P2837" t="str">
        <f t="shared" si="443"/>
        <v>APG&amp;E</v>
      </c>
      <c r="Q2837">
        <f t="shared" si="444"/>
        <v>12</v>
      </c>
      <c r="R2837">
        <v>0</v>
      </c>
      <c r="S2837">
        <f>200</f>
        <v>200</v>
      </c>
      <c r="T2837" s="9">
        <f t="shared" si="449"/>
        <v>72.6854206924246</v>
      </c>
      <c r="U2837">
        <f>0</f>
        <v>0</v>
      </c>
      <c r="V2837" s="9">
        <f t="shared" si="445"/>
        <v>72.6854206924246</v>
      </c>
      <c r="W2837" s="9">
        <f>0</f>
        <v>0</v>
      </c>
      <c r="X2837" s="9">
        <f>0</f>
        <v>0</v>
      </c>
      <c r="Y2837" s="9">
        <f>0</f>
        <v>0</v>
      </c>
      <c r="Z2837" s="9">
        <f>0</f>
        <v>0</v>
      </c>
      <c r="AA2837">
        <f>10</f>
        <v>10</v>
      </c>
    </row>
    <row r="2838" spans="1:27" x14ac:dyDescent="0.55000000000000004">
      <c r="A2838" s="10">
        <v>46235</v>
      </c>
      <c r="B2838" t="s">
        <v>11</v>
      </c>
      <c r="C2838" t="s">
        <v>12</v>
      </c>
      <c r="D2838" t="s">
        <v>19</v>
      </c>
      <c r="E2838" t="s">
        <v>31</v>
      </c>
      <c r="F2838" t="s">
        <v>17</v>
      </c>
      <c r="G2838" t="s">
        <v>16</v>
      </c>
      <c r="H2838">
        <v>7.31891184696644</v>
      </c>
      <c r="J2838">
        <f t="shared" si="446"/>
        <v>2837</v>
      </c>
      <c r="K2838" t="str">
        <f t="shared" si="440"/>
        <v>AEP TX CentralSouth LZ</v>
      </c>
      <c r="L2838" s="10">
        <f t="shared" si="447"/>
        <v>45887</v>
      </c>
      <c r="M2838" s="10">
        <f t="shared" si="448"/>
        <v>46235</v>
      </c>
      <c r="N2838" t="str">
        <f t="shared" si="441"/>
        <v>SOUTH</v>
      </c>
      <c r="O2838" t="str">
        <f t="shared" si="442"/>
        <v>LOW</v>
      </c>
      <c r="P2838" t="str">
        <f t="shared" si="443"/>
        <v>APG&amp;E</v>
      </c>
      <c r="Q2838">
        <f t="shared" si="444"/>
        <v>24</v>
      </c>
      <c r="R2838">
        <v>0</v>
      </c>
      <c r="S2838">
        <f>200</f>
        <v>200</v>
      </c>
      <c r="T2838" s="9">
        <f t="shared" si="449"/>
        <v>73.189118469664407</v>
      </c>
      <c r="U2838">
        <f>0</f>
        <v>0</v>
      </c>
      <c r="V2838" s="9">
        <f t="shared" si="445"/>
        <v>73.189118469664407</v>
      </c>
      <c r="W2838" s="9">
        <f>0</f>
        <v>0</v>
      </c>
      <c r="X2838" s="9">
        <f>0</f>
        <v>0</v>
      </c>
      <c r="Y2838" s="9">
        <f>0</f>
        <v>0</v>
      </c>
      <c r="Z2838" s="9">
        <f>0</f>
        <v>0</v>
      </c>
      <c r="AA2838">
        <f>10</f>
        <v>10</v>
      </c>
    </row>
    <row r="2839" spans="1:27" x14ac:dyDescent="0.55000000000000004">
      <c r="A2839" s="10">
        <v>46235</v>
      </c>
      <c r="B2839" t="s">
        <v>11</v>
      </c>
      <c r="C2839" t="s">
        <v>12</v>
      </c>
      <c r="D2839" t="s">
        <v>19</v>
      </c>
      <c r="E2839" t="s">
        <v>31</v>
      </c>
      <c r="F2839" t="s">
        <v>18</v>
      </c>
      <c r="G2839" t="s">
        <v>16</v>
      </c>
      <c r="H2839">
        <v>7.2827334511573598</v>
      </c>
      <c r="J2839">
        <f t="shared" si="446"/>
        <v>2838</v>
      </c>
      <c r="K2839" t="str">
        <f t="shared" si="440"/>
        <v>AEP TX CentralSouth LZ</v>
      </c>
      <c r="L2839" s="10">
        <f t="shared" si="447"/>
        <v>45887</v>
      </c>
      <c r="M2839" s="10">
        <f t="shared" si="448"/>
        <v>46235</v>
      </c>
      <c r="N2839" t="str">
        <f t="shared" si="441"/>
        <v>SOUTH</v>
      </c>
      <c r="O2839" t="str">
        <f t="shared" si="442"/>
        <v>LOW</v>
      </c>
      <c r="P2839" t="str">
        <f t="shared" si="443"/>
        <v>APG&amp;E</v>
      </c>
      <c r="Q2839">
        <f t="shared" si="444"/>
        <v>36</v>
      </c>
      <c r="R2839">
        <v>0</v>
      </c>
      <c r="S2839">
        <f>200</f>
        <v>200</v>
      </c>
      <c r="T2839" s="9">
        <f t="shared" si="449"/>
        <v>72.827334511573596</v>
      </c>
      <c r="U2839">
        <f>0</f>
        <v>0</v>
      </c>
      <c r="V2839" s="9">
        <f t="shared" si="445"/>
        <v>72.827334511573596</v>
      </c>
      <c r="W2839" s="9">
        <f>0</f>
        <v>0</v>
      </c>
      <c r="X2839" s="9">
        <f>0</f>
        <v>0</v>
      </c>
      <c r="Y2839" s="9">
        <f>0</f>
        <v>0</v>
      </c>
      <c r="Z2839" s="9">
        <f>0</f>
        <v>0</v>
      </c>
      <c r="AA2839">
        <f>10</f>
        <v>10</v>
      </c>
    </row>
    <row r="2840" spans="1:27" x14ac:dyDescent="0.55000000000000004">
      <c r="A2840" s="10">
        <v>46235</v>
      </c>
      <c r="B2840" t="s">
        <v>11</v>
      </c>
      <c r="C2840" t="s">
        <v>12</v>
      </c>
      <c r="D2840" t="s">
        <v>19</v>
      </c>
      <c r="E2840" t="s">
        <v>31</v>
      </c>
      <c r="F2840" t="s">
        <v>29</v>
      </c>
      <c r="G2840" t="s">
        <v>16</v>
      </c>
      <c r="H2840">
        <v>7.3412708094311796</v>
      </c>
      <c r="J2840">
        <f t="shared" si="446"/>
        <v>2839</v>
      </c>
      <c r="K2840" t="str">
        <f t="shared" si="440"/>
        <v>AEP TX CentralSouth LZ</v>
      </c>
      <c r="L2840" s="10">
        <f t="shared" si="447"/>
        <v>45887</v>
      </c>
      <c r="M2840" s="10">
        <f t="shared" si="448"/>
        <v>46235</v>
      </c>
      <c r="N2840" t="str">
        <f t="shared" si="441"/>
        <v>SOUTH</v>
      </c>
      <c r="O2840" t="str">
        <f t="shared" si="442"/>
        <v>LOW</v>
      </c>
      <c r="P2840" t="str">
        <f t="shared" si="443"/>
        <v>APG&amp;E</v>
      </c>
      <c r="Q2840">
        <f t="shared" si="444"/>
        <v>48</v>
      </c>
      <c r="R2840">
        <v>0</v>
      </c>
      <c r="S2840">
        <f>200</f>
        <v>200</v>
      </c>
      <c r="T2840" s="9">
        <f t="shared" si="449"/>
        <v>73.412708094311796</v>
      </c>
      <c r="U2840">
        <f>0</f>
        <v>0</v>
      </c>
      <c r="V2840" s="9">
        <f t="shared" si="445"/>
        <v>73.412708094311796</v>
      </c>
      <c r="W2840" s="9">
        <f>0</f>
        <v>0</v>
      </c>
      <c r="X2840" s="9">
        <f>0</f>
        <v>0</v>
      </c>
      <c r="Y2840" s="9">
        <f>0</f>
        <v>0</v>
      </c>
      <c r="Z2840" s="9">
        <f>0</f>
        <v>0</v>
      </c>
      <c r="AA2840">
        <f>10</f>
        <v>10</v>
      </c>
    </row>
    <row r="2841" spans="1:27" x14ac:dyDescent="0.55000000000000004">
      <c r="A2841" s="10">
        <v>46266</v>
      </c>
      <c r="B2841" t="s">
        <v>11</v>
      </c>
      <c r="C2841" t="s">
        <v>12</v>
      </c>
      <c r="D2841" t="s">
        <v>19</v>
      </c>
      <c r="E2841" t="s">
        <v>31</v>
      </c>
      <c r="F2841" t="s">
        <v>15</v>
      </c>
      <c r="G2841" t="s">
        <v>16</v>
      </c>
      <c r="H2841">
        <v>7.2490384804836996</v>
      </c>
      <c r="J2841">
        <f t="shared" si="446"/>
        <v>2840</v>
      </c>
      <c r="K2841" t="str">
        <f t="shared" si="440"/>
        <v>AEP TX CentralSouth LZ</v>
      </c>
      <c r="L2841" s="10">
        <f t="shared" si="447"/>
        <v>45887</v>
      </c>
      <c r="M2841" s="10">
        <f t="shared" si="448"/>
        <v>46266</v>
      </c>
      <c r="N2841" t="str">
        <f t="shared" si="441"/>
        <v>SOUTH</v>
      </c>
      <c r="O2841" t="str">
        <f t="shared" si="442"/>
        <v>LOW</v>
      </c>
      <c r="P2841" t="str">
        <f t="shared" si="443"/>
        <v>APG&amp;E</v>
      </c>
      <c r="Q2841">
        <f t="shared" si="444"/>
        <v>12</v>
      </c>
      <c r="R2841">
        <v>0</v>
      </c>
      <c r="S2841">
        <f>200</f>
        <v>200</v>
      </c>
      <c r="T2841" s="9">
        <f t="shared" si="449"/>
        <v>72.490384804836992</v>
      </c>
      <c r="U2841">
        <f>0</f>
        <v>0</v>
      </c>
      <c r="V2841" s="9">
        <f t="shared" si="445"/>
        <v>72.490384804836992</v>
      </c>
      <c r="W2841" s="9">
        <f>0</f>
        <v>0</v>
      </c>
      <c r="X2841" s="9">
        <f>0</f>
        <v>0</v>
      </c>
      <c r="Y2841" s="9">
        <f>0</f>
        <v>0</v>
      </c>
      <c r="Z2841" s="9">
        <f>0</f>
        <v>0</v>
      </c>
      <c r="AA2841">
        <f>10</f>
        <v>10</v>
      </c>
    </row>
    <row r="2842" spans="1:27" x14ac:dyDescent="0.55000000000000004">
      <c r="A2842" s="10">
        <v>46266</v>
      </c>
      <c r="B2842" t="s">
        <v>11</v>
      </c>
      <c r="C2842" t="s">
        <v>12</v>
      </c>
      <c r="D2842" t="s">
        <v>19</v>
      </c>
      <c r="E2842" t="s">
        <v>31</v>
      </c>
      <c r="F2842" t="s">
        <v>17</v>
      </c>
      <c r="G2842" t="s">
        <v>16</v>
      </c>
      <c r="H2842">
        <v>7.2914131058480098</v>
      </c>
      <c r="J2842">
        <f t="shared" si="446"/>
        <v>2841</v>
      </c>
      <c r="K2842" t="str">
        <f t="shared" si="440"/>
        <v>AEP TX CentralSouth LZ</v>
      </c>
      <c r="L2842" s="10">
        <f t="shared" si="447"/>
        <v>45887</v>
      </c>
      <c r="M2842" s="10">
        <f t="shared" si="448"/>
        <v>46266</v>
      </c>
      <c r="N2842" t="str">
        <f t="shared" si="441"/>
        <v>SOUTH</v>
      </c>
      <c r="O2842" t="str">
        <f t="shared" si="442"/>
        <v>LOW</v>
      </c>
      <c r="P2842" t="str">
        <f t="shared" si="443"/>
        <v>APG&amp;E</v>
      </c>
      <c r="Q2842">
        <f t="shared" si="444"/>
        <v>24</v>
      </c>
      <c r="R2842">
        <v>0</v>
      </c>
      <c r="S2842">
        <f>200</f>
        <v>200</v>
      </c>
      <c r="T2842" s="9">
        <f t="shared" si="449"/>
        <v>72.914131058480095</v>
      </c>
      <c r="U2842">
        <f>0</f>
        <v>0</v>
      </c>
      <c r="V2842" s="9">
        <f t="shared" si="445"/>
        <v>72.914131058480095</v>
      </c>
      <c r="W2842" s="9">
        <f>0</f>
        <v>0</v>
      </c>
      <c r="X2842" s="9">
        <f>0</f>
        <v>0</v>
      </c>
      <c r="Y2842" s="9">
        <f>0</f>
        <v>0</v>
      </c>
      <c r="Z2842" s="9">
        <f>0</f>
        <v>0</v>
      </c>
      <c r="AA2842">
        <f>10</f>
        <v>10</v>
      </c>
    </row>
    <row r="2843" spans="1:27" x14ac:dyDescent="0.55000000000000004">
      <c r="A2843" s="10">
        <v>46266</v>
      </c>
      <c r="B2843" t="s">
        <v>11</v>
      </c>
      <c r="C2843" t="s">
        <v>12</v>
      </c>
      <c r="D2843" t="s">
        <v>19</v>
      </c>
      <c r="E2843" t="s">
        <v>31</v>
      </c>
      <c r="F2843" t="s">
        <v>18</v>
      </c>
      <c r="G2843" t="s">
        <v>16</v>
      </c>
      <c r="H2843">
        <v>7.2637026382632399</v>
      </c>
      <c r="J2843">
        <f t="shared" si="446"/>
        <v>2842</v>
      </c>
      <c r="K2843" t="str">
        <f t="shared" si="440"/>
        <v>AEP TX CentralSouth LZ</v>
      </c>
      <c r="L2843" s="10">
        <f t="shared" si="447"/>
        <v>45887</v>
      </c>
      <c r="M2843" s="10">
        <f t="shared" si="448"/>
        <v>46266</v>
      </c>
      <c r="N2843" t="str">
        <f t="shared" si="441"/>
        <v>SOUTH</v>
      </c>
      <c r="O2843" t="str">
        <f t="shared" si="442"/>
        <v>LOW</v>
      </c>
      <c r="P2843" t="str">
        <f t="shared" si="443"/>
        <v>APG&amp;E</v>
      </c>
      <c r="Q2843">
        <f t="shared" si="444"/>
        <v>36</v>
      </c>
      <c r="R2843">
        <v>0</v>
      </c>
      <c r="S2843">
        <f>200</f>
        <v>200</v>
      </c>
      <c r="T2843" s="9">
        <f t="shared" si="449"/>
        <v>72.637026382632399</v>
      </c>
      <c r="U2843">
        <f>0</f>
        <v>0</v>
      </c>
      <c r="V2843" s="9">
        <f t="shared" si="445"/>
        <v>72.637026382632399</v>
      </c>
      <c r="W2843" s="9">
        <f>0</f>
        <v>0</v>
      </c>
      <c r="X2843" s="9">
        <f>0</f>
        <v>0</v>
      </c>
      <c r="Y2843" s="9">
        <f>0</f>
        <v>0</v>
      </c>
      <c r="Z2843" s="9">
        <f>0</f>
        <v>0</v>
      </c>
      <c r="AA2843">
        <f>10</f>
        <v>10</v>
      </c>
    </row>
    <row r="2844" spans="1:27" x14ac:dyDescent="0.55000000000000004">
      <c r="A2844" s="10">
        <v>46266</v>
      </c>
      <c r="B2844" t="s">
        <v>11</v>
      </c>
      <c r="C2844" t="s">
        <v>12</v>
      </c>
      <c r="D2844" t="s">
        <v>19</v>
      </c>
      <c r="E2844" t="s">
        <v>31</v>
      </c>
      <c r="F2844" t="s">
        <v>29</v>
      </c>
      <c r="G2844" t="s">
        <v>16</v>
      </c>
      <c r="H2844">
        <v>7.3200169578470096</v>
      </c>
      <c r="J2844">
        <f t="shared" si="446"/>
        <v>2843</v>
      </c>
      <c r="K2844" t="str">
        <f t="shared" si="440"/>
        <v>AEP TX CentralSouth LZ</v>
      </c>
      <c r="L2844" s="10">
        <f t="shared" si="447"/>
        <v>45887</v>
      </c>
      <c r="M2844" s="10">
        <f t="shared" si="448"/>
        <v>46266</v>
      </c>
      <c r="N2844" t="str">
        <f t="shared" si="441"/>
        <v>SOUTH</v>
      </c>
      <c r="O2844" t="str">
        <f t="shared" si="442"/>
        <v>LOW</v>
      </c>
      <c r="P2844" t="str">
        <f t="shared" si="443"/>
        <v>APG&amp;E</v>
      </c>
      <c r="Q2844">
        <f t="shared" si="444"/>
        <v>48</v>
      </c>
      <c r="R2844">
        <v>0</v>
      </c>
      <c r="S2844">
        <f>200</f>
        <v>200</v>
      </c>
      <c r="T2844" s="9">
        <f t="shared" si="449"/>
        <v>73.200169578470096</v>
      </c>
      <c r="U2844">
        <f>0</f>
        <v>0</v>
      </c>
      <c r="V2844" s="9">
        <f t="shared" si="445"/>
        <v>73.200169578470096</v>
      </c>
      <c r="W2844" s="9">
        <f>0</f>
        <v>0</v>
      </c>
      <c r="X2844" s="9">
        <f>0</f>
        <v>0</v>
      </c>
      <c r="Y2844" s="9">
        <f>0</f>
        <v>0</v>
      </c>
      <c r="Z2844" s="9">
        <f>0</f>
        <v>0</v>
      </c>
      <c r="AA2844">
        <f>10</f>
        <v>10</v>
      </c>
    </row>
    <row r="2845" spans="1:27" x14ac:dyDescent="0.55000000000000004">
      <c r="A2845" s="10">
        <v>46296</v>
      </c>
      <c r="B2845" t="s">
        <v>11</v>
      </c>
      <c r="C2845" t="s">
        <v>12</v>
      </c>
      <c r="D2845" t="s">
        <v>19</v>
      </c>
      <c r="E2845" t="s">
        <v>31</v>
      </c>
      <c r="F2845" t="s">
        <v>15</v>
      </c>
      <c r="G2845" t="s">
        <v>16</v>
      </c>
      <c r="H2845">
        <v>7.2553819619031401</v>
      </c>
      <c r="J2845">
        <f t="shared" si="446"/>
        <v>2844</v>
      </c>
      <c r="K2845" t="str">
        <f t="shared" si="440"/>
        <v>AEP TX CentralSouth LZ</v>
      </c>
      <c r="L2845" s="10">
        <f t="shared" si="447"/>
        <v>45887</v>
      </c>
      <c r="M2845" s="10">
        <f t="shared" si="448"/>
        <v>46296</v>
      </c>
      <c r="N2845" t="str">
        <f t="shared" si="441"/>
        <v>SOUTH</v>
      </c>
      <c r="O2845" t="str">
        <f t="shared" si="442"/>
        <v>LOW</v>
      </c>
      <c r="P2845" t="str">
        <f t="shared" si="443"/>
        <v>APG&amp;E</v>
      </c>
      <c r="Q2845">
        <f t="shared" si="444"/>
        <v>12</v>
      </c>
      <c r="R2845">
        <v>0</v>
      </c>
      <c r="S2845">
        <f>200</f>
        <v>200</v>
      </c>
      <c r="T2845" s="9">
        <f t="shared" si="449"/>
        <v>72.553819619031401</v>
      </c>
      <c r="U2845">
        <f>0</f>
        <v>0</v>
      </c>
      <c r="V2845" s="9">
        <f t="shared" si="445"/>
        <v>72.553819619031401</v>
      </c>
      <c r="W2845" s="9">
        <f>0</f>
        <v>0</v>
      </c>
      <c r="X2845" s="9">
        <f>0</f>
        <v>0</v>
      </c>
      <c r="Y2845" s="9">
        <f>0</f>
        <v>0</v>
      </c>
      <c r="Z2845" s="9">
        <f>0</f>
        <v>0</v>
      </c>
      <c r="AA2845">
        <f>10</f>
        <v>10</v>
      </c>
    </row>
    <row r="2846" spans="1:27" x14ac:dyDescent="0.55000000000000004">
      <c r="A2846" s="10">
        <v>46296</v>
      </c>
      <c r="B2846" t="s">
        <v>11</v>
      </c>
      <c r="C2846" t="s">
        <v>12</v>
      </c>
      <c r="D2846" t="s">
        <v>19</v>
      </c>
      <c r="E2846" t="s">
        <v>31</v>
      </c>
      <c r="F2846" t="s">
        <v>17</v>
      </c>
      <c r="G2846" t="s">
        <v>16</v>
      </c>
      <c r="H2846">
        <v>7.28691071840798</v>
      </c>
      <c r="J2846">
        <f t="shared" si="446"/>
        <v>2845</v>
      </c>
      <c r="K2846" t="str">
        <f t="shared" si="440"/>
        <v>AEP TX CentralSouth LZ</v>
      </c>
      <c r="L2846" s="10">
        <f t="shared" si="447"/>
        <v>45887</v>
      </c>
      <c r="M2846" s="10">
        <f t="shared" si="448"/>
        <v>46296</v>
      </c>
      <c r="N2846" t="str">
        <f t="shared" si="441"/>
        <v>SOUTH</v>
      </c>
      <c r="O2846" t="str">
        <f t="shared" si="442"/>
        <v>LOW</v>
      </c>
      <c r="P2846" t="str">
        <f t="shared" si="443"/>
        <v>APG&amp;E</v>
      </c>
      <c r="Q2846">
        <f t="shared" si="444"/>
        <v>24</v>
      </c>
      <c r="R2846">
        <v>0</v>
      </c>
      <c r="S2846">
        <f>200</f>
        <v>200</v>
      </c>
      <c r="T2846" s="9">
        <f t="shared" si="449"/>
        <v>72.869107184079795</v>
      </c>
      <c r="U2846">
        <f>0</f>
        <v>0</v>
      </c>
      <c r="V2846" s="9">
        <f t="shared" si="445"/>
        <v>72.869107184079795</v>
      </c>
      <c r="W2846" s="9">
        <f>0</f>
        <v>0</v>
      </c>
      <c r="X2846" s="9">
        <f>0</f>
        <v>0</v>
      </c>
      <c r="Y2846" s="9">
        <f>0</f>
        <v>0</v>
      </c>
      <c r="Z2846" s="9">
        <f>0</f>
        <v>0</v>
      </c>
      <c r="AA2846">
        <f>10</f>
        <v>10</v>
      </c>
    </row>
    <row r="2847" spans="1:27" x14ac:dyDescent="0.55000000000000004">
      <c r="A2847" s="10">
        <v>46296</v>
      </c>
      <c r="B2847" t="s">
        <v>11</v>
      </c>
      <c r="C2847" t="s">
        <v>12</v>
      </c>
      <c r="D2847" t="s">
        <v>19</v>
      </c>
      <c r="E2847" t="s">
        <v>31</v>
      </c>
      <c r="F2847" t="s">
        <v>18</v>
      </c>
      <c r="G2847" t="s">
        <v>16</v>
      </c>
      <c r="H2847">
        <v>7.2588876778082803</v>
      </c>
      <c r="J2847">
        <f t="shared" si="446"/>
        <v>2846</v>
      </c>
      <c r="K2847" t="str">
        <f t="shared" si="440"/>
        <v>AEP TX CentralSouth LZ</v>
      </c>
      <c r="L2847" s="10">
        <f t="shared" si="447"/>
        <v>45887</v>
      </c>
      <c r="M2847" s="10">
        <f t="shared" si="448"/>
        <v>46296</v>
      </c>
      <c r="N2847" t="str">
        <f t="shared" si="441"/>
        <v>SOUTH</v>
      </c>
      <c r="O2847" t="str">
        <f t="shared" si="442"/>
        <v>LOW</v>
      </c>
      <c r="P2847" t="str">
        <f t="shared" si="443"/>
        <v>APG&amp;E</v>
      </c>
      <c r="Q2847">
        <f t="shared" si="444"/>
        <v>36</v>
      </c>
      <c r="R2847">
        <v>0</v>
      </c>
      <c r="S2847">
        <f>200</f>
        <v>200</v>
      </c>
      <c r="T2847" s="9">
        <f t="shared" si="449"/>
        <v>72.588876778082806</v>
      </c>
      <c r="U2847">
        <f>0</f>
        <v>0</v>
      </c>
      <c r="V2847" s="9">
        <f t="shared" si="445"/>
        <v>72.588876778082806</v>
      </c>
      <c r="W2847" s="9">
        <f>0</f>
        <v>0</v>
      </c>
      <c r="X2847" s="9">
        <f>0</f>
        <v>0</v>
      </c>
      <c r="Y2847" s="9">
        <f>0</f>
        <v>0</v>
      </c>
      <c r="Z2847" s="9">
        <f>0</f>
        <v>0</v>
      </c>
      <c r="AA2847">
        <f>10</f>
        <v>10</v>
      </c>
    </row>
    <row r="2848" spans="1:27" x14ac:dyDescent="0.55000000000000004">
      <c r="A2848" s="10">
        <v>46296</v>
      </c>
      <c r="B2848" t="s">
        <v>11</v>
      </c>
      <c r="C2848" t="s">
        <v>12</v>
      </c>
      <c r="D2848" t="s">
        <v>19</v>
      </c>
      <c r="E2848" t="s">
        <v>31</v>
      </c>
      <c r="F2848" t="s">
        <v>29</v>
      </c>
      <c r="G2848" t="s">
        <v>16</v>
      </c>
      <c r="H2848">
        <v>7.3210265563376096</v>
      </c>
      <c r="J2848">
        <f t="shared" si="446"/>
        <v>2847</v>
      </c>
      <c r="K2848" t="str">
        <f t="shared" si="440"/>
        <v>AEP TX CentralSouth LZ</v>
      </c>
      <c r="L2848" s="10">
        <f t="shared" si="447"/>
        <v>45887</v>
      </c>
      <c r="M2848" s="10">
        <f t="shared" si="448"/>
        <v>46296</v>
      </c>
      <c r="N2848" t="str">
        <f t="shared" si="441"/>
        <v>SOUTH</v>
      </c>
      <c r="O2848" t="str">
        <f t="shared" si="442"/>
        <v>LOW</v>
      </c>
      <c r="P2848" t="str">
        <f t="shared" si="443"/>
        <v>APG&amp;E</v>
      </c>
      <c r="Q2848">
        <f t="shared" si="444"/>
        <v>48</v>
      </c>
      <c r="R2848">
        <v>0</v>
      </c>
      <c r="S2848">
        <f>200</f>
        <v>200</v>
      </c>
      <c r="T2848" s="9">
        <f t="shared" si="449"/>
        <v>73.210265563376097</v>
      </c>
      <c r="U2848">
        <f>0</f>
        <v>0</v>
      </c>
      <c r="V2848" s="9">
        <f t="shared" si="445"/>
        <v>73.210265563376097</v>
      </c>
      <c r="W2848" s="9">
        <f>0</f>
        <v>0</v>
      </c>
      <c r="X2848" s="9">
        <f>0</f>
        <v>0</v>
      </c>
      <c r="Y2848" s="9">
        <f>0</f>
        <v>0</v>
      </c>
      <c r="Z2848" s="9">
        <f>0</f>
        <v>0</v>
      </c>
      <c r="AA2848">
        <f>10</f>
        <v>10</v>
      </c>
    </row>
    <row r="2849" spans="1:27" x14ac:dyDescent="0.55000000000000004">
      <c r="A2849" s="10">
        <v>46327</v>
      </c>
      <c r="B2849" t="s">
        <v>11</v>
      </c>
      <c r="C2849" t="s">
        <v>12</v>
      </c>
      <c r="D2849" t="s">
        <v>19</v>
      </c>
      <c r="E2849" t="s">
        <v>31</v>
      </c>
      <c r="F2849" t="s">
        <v>15</v>
      </c>
      <c r="G2849" t="s">
        <v>16</v>
      </c>
      <c r="H2849">
        <v>7.2441546543653397</v>
      </c>
      <c r="J2849">
        <f t="shared" si="446"/>
        <v>2848</v>
      </c>
      <c r="K2849" t="str">
        <f t="shared" si="440"/>
        <v>AEP TX CentralSouth LZ</v>
      </c>
      <c r="L2849" s="10">
        <f t="shared" si="447"/>
        <v>45887</v>
      </c>
      <c r="M2849" s="10">
        <f t="shared" si="448"/>
        <v>46327</v>
      </c>
      <c r="N2849" t="str">
        <f t="shared" si="441"/>
        <v>SOUTH</v>
      </c>
      <c r="O2849" t="str">
        <f t="shared" si="442"/>
        <v>LOW</v>
      </c>
      <c r="P2849" t="str">
        <f t="shared" si="443"/>
        <v>APG&amp;E</v>
      </c>
      <c r="Q2849">
        <f t="shared" si="444"/>
        <v>12</v>
      </c>
      <c r="R2849">
        <v>0</v>
      </c>
      <c r="S2849">
        <f>200</f>
        <v>200</v>
      </c>
      <c r="T2849" s="9">
        <f t="shared" si="449"/>
        <v>72.441546543653402</v>
      </c>
      <c r="U2849">
        <f>0</f>
        <v>0</v>
      </c>
      <c r="V2849" s="9">
        <f t="shared" si="445"/>
        <v>72.441546543653402</v>
      </c>
      <c r="W2849" s="9">
        <f>0</f>
        <v>0</v>
      </c>
      <c r="X2849" s="9">
        <f>0</f>
        <v>0</v>
      </c>
      <c r="Y2849" s="9">
        <f>0</f>
        <v>0</v>
      </c>
      <c r="Z2849" s="9">
        <f>0</f>
        <v>0</v>
      </c>
      <c r="AA2849">
        <f>10</f>
        <v>10</v>
      </c>
    </row>
    <row r="2850" spans="1:27" x14ac:dyDescent="0.55000000000000004">
      <c r="A2850" s="10">
        <v>46327</v>
      </c>
      <c r="B2850" t="s">
        <v>11</v>
      </c>
      <c r="C2850" t="s">
        <v>12</v>
      </c>
      <c r="D2850" t="s">
        <v>19</v>
      </c>
      <c r="E2850" t="s">
        <v>31</v>
      </c>
      <c r="F2850" t="s">
        <v>17</v>
      </c>
      <c r="G2850" t="s">
        <v>16</v>
      </c>
      <c r="H2850">
        <v>7.29024011817401</v>
      </c>
      <c r="J2850">
        <f t="shared" si="446"/>
        <v>2849</v>
      </c>
      <c r="K2850" t="str">
        <f t="shared" si="440"/>
        <v>AEP TX CentralSouth LZ</v>
      </c>
      <c r="L2850" s="10">
        <f t="shared" si="447"/>
        <v>45887</v>
      </c>
      <c r="M2850" s="10">
        <f t="shared" si="448"/>
        <v>46327</v>
      </c>
      <c r="N2850" t="str">
        <f t="shared" si="441"/>
        <v>SOUTH</v>
      </c>
      <c r="O2850" t="str">
        <f t="shared" si="442"/>
        <v>LOW</v>
      </c>
      <c r="P2850" t="str">
        <f t="shared" si="443"/>
        <v>APG&amp;E</v>
      </c>
      <c r="Q2850">
        <f t="shared" si="444"/>
        <v>24</v>
      </c>
      <c r="R2850">
        <v>0</v>
      </c>
      <c r="S2850">
        <f>200</f>
        <v>200</v>
      </c>
      <c r="T2850" s="9">
        <f t="shared" si="449"/>
        <v>72.902401181740103</v>
      </c>
      <c r="U2850">
        <f>0</f>
        <v>0</v>
      </c>
      <c r="V2850" s="9">
        <f t="shared" si="445"/>
        <v>72.902401181740103</v>
      </c>
      <c r="W2850" s="9">
        <f>0</f>
        <v>0</v>
      </c>
      <c r="X2850" s="9">
        <f>0</f>
        <v>0</v>
      </c>
      <c r="Y2850" s="9">
        <f>0</f>
        <v>0</v>
      </c>
      <c r="Z2850" s="9">
        <f>0</f>
        <v>0</v>
      </c>
      <c r="AA2850">
        <f>10</f>
        <v>10</v>
      </c>
    </row>
    <row r="2851" spans="1:27" x14ac:dyDescent="0.55000000000000004">
      <c r="A2851" s="10">
        <v>46327</v>
      </c>
      <c r="B2851" t="s">
        <v>11</v>
      </c>
      <c r="C2851" t="s">
        <v>12</v>
      </c>
      <c r="D2851" t="s">
        <v>19</v>
      </c>
      <c r="E2851" t="s">
        <v>31</v>
      </c>
      <c r="F2851" t="s">
        <v>18</v>
      </c>
      <c r="G2851" t="s">
        <v>16</v>
      </c>
      <c r="H2851">
        <v>7.2594809272783802</v>
      </c>
      <c r="J2851">
        <f t="shared" si="446"/>
        <v>2850</v>
      </c>
      <c r="K2851" t="str">
        <f t="shared" si="440"/>
        <v>AEP TX CentralSouth LZ</v>
      </c>
      <c r="L2851" s="10">
        <f t="shared" si="447"/>
        <v>45887</v>
      </c>
      <c r="M2851" s="10">
        <f t="shared" si="448"/>
        <v>46327</v>
      </c>
      <c r="N2851" t="str">
        <f t="shared" si="441"/>
        <v>SOUTH</v>
      </c>
      <c r="O2851" t="str">
        <f t="shared" si="442"/>
        <v>LOW</v>
      </c>
      <c r="P2851" t="str">
        <f t="shared" si="443"/>
        <v>APG&amp;E</v>
      </c>
      <c r="Q2851">
        <f t="shared" si="444"/>
        <v>36</v>
      </c>
      <c r="R2851">
        <v>0</v>
      </c>
      <c r="S2851">
        <f>200</f>
        <v>200</v>
      </c>
      <c r="T2851" s="9">
        <f t="shared" si="449"/>
        <v>72.594809272783806</v>
      </c>
      <c r="U2851">
        <f>0</f>
        <v>0</v>
      </c>
      <c r="V2851" s="9">
        <f t="shared" si="445"/>
        <v>72.594809272783806</v>
      </c>
      <c r="W2851" s="9">
        <f>0</f>
        <v>0</v>
      </c>
      <c r="X2851" s="9">
        <f>0</f>
        <v>0</v>
      </c>
      <c r="Y2851" s="9">
        <f>0</f>
        <v>0</v>
      </c>
      <c r="Z2851" s="9">
        <f>0</f>
        <v>0</v>
      </c>
      <c r="AA2851">
        <f>10</f>
        <v>10</v>
      </c>
    </row>
    <row r="2852" spans="1:27" x14ac:dyDescent="0.55000000000000004">
      <c r="A2852" s="10">
        <v>46327</v>
      </c>
      <c r="B2852" t="s">
        <v>11</v>
      </c>
      <c r="C2852" t="s">
        <v>12</v>
      </c>
      <c r="D2852" t="s">
        <v>19</v>
      </c>
      <c r="E2852" t="s">
        <v>31</v>
      </c>
      <c r="F2852" t="s">
        <v>29</v>
      </c>
      <c r="G2852" t="s">
        <v>16</v>
      </c>
      <c r="H2852">
        <v>7.3283730630186197</v>
      </c>
      <c r="J2852">
        <f t="shared" si="446"/>
        <v>2851</v>
      </c>
      <c r="K2852" t="str">
        <f t="shared" si="440"/>
        <v>AEP TX CentralSouth LZ</v>
      </c>
      <c r="L2852" s="10">
        <f t="shared" si="447"/>
        <v>45887</v>
      </c>
      <c r="M2852" s="10">
        <f t="shared" si="448"/>
        <v>46327</v>
      </c>
      <c r="N2852" t="str">
        <f t="shared" si="441"/>
        <v>SOUTH</v>
      </c>
      <c r="O2852" t="str">
        <f t="shared" si="442"/>
        <v>LOW</v>
      </c>
      <c r="P2852" t="str">
        <f t="shared" si="443"/>
        <v>APG&amp;E</v>
      </c>
      <c r="Q2852">
        <f t="shared" si="444"/>
        <v>48</v>
      </c>
      <c r="R2852">
        <v>0</v>
      </c>
      <c r="S2852">
        <f>200</f>
        <v>200</v>
      </c>
      <c r="T2852" s="9">
        <f t="shared" si="449"/>
        <v>73.283730630186199</v>
      </c>
      <c r="U2852">
        <f>0</f>
        <v>0</v>
      </c>
      <c r="V2852" s="9">
        <f t="shared" si="445"/>
        <v>73.283730630186199</v>
      </c>
      <c r="W2852" s="9">
        <f>0</f>
        <v>0</v>
      </c>
      <c r="X2852" s="9">
        <f>0</f>
        <v>0</v>
      </c>
      <c r="Y2852" s="9">
        <f>0</f>
        <v>0</v>
      </c>
      <c r="Z2852" s="9">
        <f>0</f>
        <v>0</v>
      </c>
      <c r="AA2852">
        <f>10</f>
        <v>10</v>
      </c>
    </row>
    <row r="2853" spans="1:27" x14ac:dyDescent="0.55000000000000004">
      <c r="A2853" s="10">
        <v>46357</v>
      </c>
      <c r="B2853" t="s">
        <v>11</v>
      </c>
      <c r="C2853" t="s">
        <v>12</v>
      </c>
      <c r="D2853" t="s">
        <v>19</v>
      </c>
      <c r="E2853" t="s">
        <v>31</v>
      </c>
      <c r="F2853" t="s">
        <v>15</v>
      </c>
      <c r="G2853" t="s">
        <v>16</v>
      </c>
      <c r="H2853">
        <v>7.2305122600528797</v>
      </c>
      <c r="J2853">
        <f t="shared" si="446"/>
        <v>2852</v>
      </c>
      <c r="K2853" t="str">
        <f t="shared" si="440"/>
        <v>AEP TX CentralSouth LZ</v>
      </c>
      <c r="L2853" s="10">
        <f t="shared" si="447"/>
        <v>45887</v>
      </c>
      <c r="M2853" s="10">
        <f t="shared" si="448"/>
        <v>46357</v>
      </c>
      <c r="N2853" t="str">
        <f t="shared" si="441"/>
        <v>SOUTH</v>
      </c>
      <c r="O2853" t="str">
        <f t="shared" si="442"/>
        <v>LOW</v>
      </c>
      <c r="P2853" t="str">
        <f t="shared" si="443"/>
        <v>APG&amp;E</v>
      </c>
      <c r="Q2853">
        <f t="shared" si="444"/>
        <v>12</v>
      </c>
      <c r="R2853">
        <v>0</v>
      </c>
      <c r="S2853">
        <f>200</f>
        <v>200</v>
      </c>
      <c r="T2853" s="9">
        <f t="shared" si="449"/>
        <v>72.30512260052879</v>
      </c>
      <c r="U2853">
        <f>0</f>
        <v>0</v>
      </c>
      <c r="V2853" s="9">
        <f t="shared" si="445"/>
        <v>72.30512260052879</v>
      </c>
      <c r="W2853" s="9">
        <f>0</f>
        <v>0</v>
      </c>
      <c r="X2853" s="9">
        <f>0</f>
        <v>0</v>
      </c>
      <c r="Y2853" s="9">
        <f>0</f>
        <v>0</v>
      </c>
      <c r="Z2853" s="9">
        <f>0</f>
        <v>0</v>
      </c>
      <c r="AA2853">
        <f>10</f>
        <v>10</v>
      </c>
    </row>
    <row r="2854" spans="1:27" x14ac:dyDescent="0.55000000000000004">
      <c r="A2854" s="10">
        <v>46357</v>
      </c>
      <c r="B2854" t="s">
        <v>11</v>
      </c>
      <c r="C2854" t="s">
        <v>12</v>
      </c>
      <c r="D2854" t="s">
        <v>19</v>
      </c>
      <c r="E2854" t="s">
        <v>31</v>
      </c>
      <c r="F2854" t="s">
        <v>17</v>
      </c>
      <c r="G2854" t="s">
        <v>16</v>
      </c>
      <c r="H2854">
        <v>7.2852911776638303</v>
      </c>
      <c r="J2854">
        <f t="shared" si="446"/>
        <v>2853</v>
      </c>
      <c r="K2854" t="str">
        <f t="shared" si="440"/>
        <v>AEP TX CentralSouth LZ</v>
      </c>
      <c r="L2854" s="10">
        <f t="shared" si="447"/>
        <v>45887</v>
      </c>
      <c r="M2854" s="10">
        <f t="shared" si="448"/>
        <v>46357</v>
      </c>
      <c r="N2854" t="str">
        <f t="shared" si="441"/>
        <v>SOUTH</v>
      </c>
      <c r="O2854" t="str">
        <f t="shared" si="442"/>
        <v>LOW</v>
      </c>
      <c r="P2854" t="str">
        <f t="shared" si="443"/>
        <v>APG&amp;E</v>
      </c>
      <c r="Q2854">
        <f t="shared" si="444"/>
        <v>24</v>
      </c>
      <c r="R2854">
        <v>0</v>
      </c>
      <c r="S2854">
        <f>200</f>
        <v>200</v>
      </c>
      <c r="T2854" s="9">
        <f t="shared" si="449"/>
        <v>72.852911776638308</v>
      </c>
      <c r="U2854">
        <f>0</f>
        <v>0</v>
      </c>
      <c r="V2854" s="9">
        <f t="shared" si="445"/>
        <v>72.852911776638308</v>
      </c>
      <c r="W2854" s="9">
        <f>0</f>
        <v>0</v>
      </c>
      <c r="X2854" s="9">
        <f>0</f>
        <v>0</v>
      </c>
      <c r="Y2854" s="9">
        <f>0</f>
        <v>0</v>
      </c>
      <c r="Z2854" s="9">
        <f>0</f>
        <v>0</v>
      </c>
      <c r="AA2854">
        <f>10</f>
        <v>10</v>
      </c>
    </row>
    <row r="2855" spans="1:27" x14ac:dyDescent="0.55000000000000004">
      <c r="A2855" s="10">
        <v>46357</v>
      </c>
      <c r="B2855" t="s">
        <v>11</v>
      </c>
      <c r="C2855" t="s">
        <v>12</v>
      </c>
      <c r="D2855" t="s">
        <v>19</v>
      </c>
      <c r="E2855" t="s">
        <v>31</v>
      </c>
      <c r="F2855" t="s">
        <v>18</v>
      </c>
      <c r="G2855" t="s">
        <v>16</v>
      </c>
      <c r="H2855">
        <v>7.25628736784072</v>
      </c>
      <c r="J2855">
        <f t="shared" si="446"/>
        <v>2854</v>
      </c>
      <c r="K2855" t="str">
        <f t="shared" si="440"/>
        <v>AEP TX CentralSouth LZ</v>
      </c>
      <c r="L2855" s="10">
        <f t="shared" si="447"/>
        <v>45887</v>
      </c>
      <c r="M2855" s="10">
        <f t="shared" si="448"/>
        <v>46357</v>
      </c>
      <c r="N2855" t="str">
        <f t="shared" si="441"/>
        <v>SOUTH</v>
      </c>
      <c r="O2855" t="str">
        <f t="shared" si="442"/>
        <v>LOW</v>
      </c>
      <c r="P2855" t="str">
        <f t="shared" si="443"/>
        <v>APG&amp;E</v>
      </c>
      <c r="Q2855">
        <f t="shared" si="444"/>
        <v>36</v>
      </c>
      <c r="R2855">
        <v>0</v>
      </c>
      <c r="S2855">
        <f>200</f>
        <v>200</v>
      </c>
      <c r="T2855" s="9">
        <f t="shared" si="449"/>
        <v>72.5628736784072</v>
      </c>
      <c r="U2855">
        <f>0</f>
        <v>0</v>
      </c>
      <c r="V2855" s="9">
        <f t="shared" si="445"/>
        <v>72.5628736784072</v>
      </c>
      <c r="W2855" s="9">
        <f>0</f>
        <v>0</v>
      </c>
      <c r="X2855" s="9">
        <f>0</f>
        <v>0</v>
      </c>
      <c r="Y2855" s="9">
        <f>0</f>
        <v>0</v>
      </c>
      <c r="Z2855" s="9">
        <f>0</f>
        <v>0</v>
      </c>
      <c r="AA2855">
        <f>10</f>
        <v>10</v>
      </c>
    </row>
    <row r="2856" spans="1:27" x14ac:dyDescent="0.55000000000000004">
      <c r="A2856" s="10">
        <v>46357</v>
      </c>
      <c r="B2856" t="s">
        <v>11</v>
      </c>
      <c r="C2856" t="s">
        <v>12</v>
      </c>
      <c r="D2856" t="s">
        <v>19</v>
      </c>
      <c r="E2856" t="s">
        <v>31</v>
      </c>
      <c r="F2856" t="s">
        <v>29</v>
      </c>
      <c r="G2856" t="s">
        <v>16</v>
      </c>
      <c r="H2856">
        <v>7.3293636899497896</v>
      </c>
      <c r="J2856">
        <f t="shared" si="446"/>
        <v>2855</v>
      </c>
      <c r="K2856" t="str">
        <f t="shared" si="440"/>
        <v>AEP TX CentralSouth LZ</v>
      </c>
      <c r="L2856" s="10">
        <f t="shared" si="447"/>
        <v>45887</v>
      </c>
      <c r="M2856" s="10">
        <f t="shared" si="448"/>
        <v>46357</v>
      </c>
      <c r="N2856" t="str">
        <f t="shared" si="441"/>
        <v>SOUTH</v>
      </c>
      <c r="O2856" t="str">
        <f t="shared" si="442"/>
        <v>LOW</v>
      </c>
      <c r="P2856" t="str">
        <f t="shared" si="443"/>
        <v>APG&amp;E</v>
      </c>
      <c r="Q2856">
        <f t="shared" si="444"/>
        <v>48</v>
      </c>
      <c r="R2856">
        <v>0</v>
      </c>
      <c r="S2856">
        <f>200</f>
        <v>200</v>
      </c>
      <c r="T2856" s="9">
        <f t="shared" si="449"/>
        <v>73.293636899497898</v>
      </c>
      <c r="U2856">
        <f>0</f>
        <v>0</v>
      </c>
      <c r="V2856" s="9">
        <f t="shared" si="445"/>
        <v>73.293636899497898</v>
      </c>
      <c r="W2856" s="9">
        <f>0</f>
        <v>0</v>
      </c>
      <c r="X2856" s="9">
        <f>0</f>
        <v>0</v>
      </c>
      <c r="Y2856" s="9">
        <f>0</f>
        <v>0</v>
      </c>
      <c r="Z2856" s="9">
        <f>0</f>
        <v>0</v>
      </c>
      <c r="AA2856">
        <f>10</f>
        <v>10</v>
      </c>
    </row>
    <row r="2857" spans="1:27" x14ac:dyDescent="0.55000000000000004">
      <c r="A2857" s="10">
        <v>46388</v>
      </c>
      <c r="B2857" t="s">
        <v>11</v>
      </c>
      <c r="C2857" t="s">
        <v>12</v>
      </c>
      <c r="D2857" t="s">
        <v>19</v>
      </c>
      <c r="E2857" t="s">
        <v>31</v>
      </c>
      <c r="F2857" t="s">
        <v>15</v>
      </c>
      <c r="G2857" t="s">
        <v>16</v>
      </c>
      <c r="H2857">
        <v>7.2386347683471</v>
      </c>
      <c r="J2857">
        <f t="shared" si="446"/>
        <v>2856</v>
      </c>
      <c r="K2857" t="str">
        <f t="shared" si="440"/>
        <v>AEP TX CentralSouth LZ</v>
      </c>
      <c r="L2857" s="10">
        <f t="shared" si="447"/>
        <v>45887</v>
      </c>
      <c r="M2857" s="10">
        <f t="shared" si="448"/>
        <v>46388</v>
      </c>
      <c r="N2857" t="str">
        <f t="shared" si="441"/>
        <v>SOUTH</v>
      </c>
      <c r="O2857" t="str">
        <f t="shared" si="442"/>
        <v>LOW</v>
      </c>
      <c r="P2857" t="str">
        <f t="shared" si="443"/>
        <v>APG&amp;E</v>
      </c>
      <c r="Q2857">
        <f t="shared" si="444"/>
        <v>12</v>
      </c>
      <c r="R2857">
        <v>0</v>
      </c>
      <c r="S2857">
        <f>200</f>
        <v>200</v>
      </c>
      <c r="T2857" s="9">
        <f t="shared" si="449"/>
        <v>72.386347683471001</v>
      </c>
      <c r="U2857">
        <f>0</f>
        <v>0</v>
      </c>
      <c r="V2857" s="9">
        <f t="shared" si="445"/>
        <v>72.386347683471001</v>
      </c>
      <c r="W2857" s="9">
        <f>0</f>
        <v>0</v>
      </c>
      <c r="X2857" s="9">
        <f>0</f>
        <v>0</v>
      </c>
      <c r="Y2857" s="9">
        <f>0</f>
        <v>0</v>
      </c>
      <c r="Z2857" s="9">
        <f>0</f>
        <v>0</v>
      </c>
      <c r="AA2857">
        <f>10</f>
        <v>10</v>
      </c>
    </row>
    <row r="2858" spans="1:27" x14ac:dyDescent="0.55000000000000004">
      <c r="A2858" s="10">
        <v>46388</v>
      </c>
      <c r="B2858" t="s">
        <v>11</v>
      </c>
      <c r="C2858" t="s">
        <v>12</v>
      </c>
      <c r="D2858" t="s">
        <v>19</v>
      </c>
      <c r="E2858" t="s">
        <v>31</v>
      </c>
      <c r="F2858" t="s">
        <v>17</v>
      </c>
      <c r="G2858" t="s">
        <v>16</v>
      </c>
      <c r="H2858">
        <v>7.2961103685456301</v>
      </c>
      <c r="J2858">
        <f t="shared" si="446"/>
        <v>2857</v>
      </c>
      <c r="K2858" t="str">
        <f t="shared" si="440"/>
        <v>AEP TX CentralSouth LZ</v>
      </c>
      <c r="L2858" s="10">
        <f t="shared" si="447"/>
        <v>45887</v>
      </c>
      <c r="M2858" s="10">
        <f t="shared" si="448"/>
        <v>46388</v>
      </c>
      <c r="N2858" t="str">
        <f t="shared" si="441"/>
        <v>SOUTH</v>
      </c>
      <c r="O2858" t="str">
        <f t="shared" si="442"/>
        <v>LOW</v>
      </c>
      <c r="P2858" t="str">
        <f t="shared" si="443"/>
        <v>APG&amp;E</v>
      </c>
      <c r="Q2858">
        <f t="shared" si="444"/>
        <v>24</v>
      </c>
      <c r="R2858">
        <v>0</v>
      </c>
      <c r="S2858">
        <f>200</f>
        <v>200</v>
      </c>
      <c r="T2858" s="9">
        <f t="shared" si="449"/>
        <v>72.961103685456294</v>
      </c>
      <c r="U2858">
        <f>0</f>
        <v>0</v>
      </c>
      <c r="V2858" s="9">
        <f t="shared" si="445"/>
        <v>72.961103685456294</v>
      </c>
      <c r="W2858" s="9">
        <f>0</f>
        <v>0</v>
      </c>
      <c r="X2858" s="9">
        <f>0</f>
        <v>0</v>
      </c>
      <c r="Y2858" s="9">
        <f>0</f>
        <v>0</v>
      </c>
      <c r="Z2858" s="9">
        <f>0</f>
        <v>0</v>
      </c>
      <c r="AA2858">
        <f>10</f>
        <v>10</v>
      </c>
    </row>
    <row r="2859" spans="1:27" x14ac:dyDescent="0.55000000000000004">
      <c r="A2859" s="10">
        <v>46388</v>
      </c>
      <c r="B2859" t="s">
        <v>11</v>
      </c>
      <c r="C2859" t="s">
        <v>12</v>
      </c>
      <c r="D2859" t="s">
        <v>19</v>
      </c>
      <c r="E2859" t="s">
        <v>31</v>
      </c>
      <c r="F2859" t="s">
        <v>18</v>
      </c>
      <c r="G2859" t="s">
        <v>16</v>
      </c>
      <c r="H2859">
        <v>7.2623864043845296</v>
      </c>
      <c r="J2859">
        <f t="shared" si="446"/>
        <v>2858</v>
      </c>
      <c r="K2859" t="str">
        <f t="shared" si="440"/>
        <v>AEP TX CentralSouth LZ</v>
      </c>
      <c r="L2859" s="10">
        <f t="shared" si="447"/>
        <v>45887</v>
      </c>
      <c r="M2859" s="10">
        <f t="shared" si="448"/>
        <v>46388</v>
      </c>
      <c r="N2859" t="str">
        <f t="shared" si="441"/>
        <v>SOUTH</v>
      </c>
      <c r="O2859" t="str">
        <f t="shared" si="442"/>
        <v>LOW</v>
      </c>
      <c r="P2859" t="str">
        <f t="shared" si="443"/>
        <v>APG&amp;E</v>
      </c>
      <c r="Q2859">
        <f t="shared" si="444"/>
        <v>36</v>
      </c>
      <c r="R2859">
        <v>0</v>
      </c>
      <c r="S2859">
        <f>200</f>
        <v>200</v>
      </c>
      <c r="T2859" s="9">
        <f t="shared" si="449"/>
        <v>72.623864043845302</v>
      </c>
      <c r="U2859">
        <f>0</f>
        <v>0</v>
      </c>
      <c r="V2859" s="9">
        <f t="shared" si="445"/>
        <v>72.623864043845302</v>
      </c>
      <c r="W2859" s="9">
        <f>0</f>
        <v>0</v>
      </c>
      <c r="X2859" s="9">
        <f>0</f>
        <v>0</v>
      </c>
      <c r="Y2859" s="9">
        <f>0</f>
        <v>0</v>
      </c>
      <c r="Z2859" s="9">
        <f>0</f>
        <v>0</v>
      </c>
      <c r="AA2859">
        <f>10</f>
        <v>10</v>
      </c>
    </row>
    <row r="2860" spans="1:27" x14ac:dyDescent="0.55000000000000004">
      <c r="A2860" s="10">
        <v>46388</v>
      </c>
      <c r="B2860" t="s">
        <v>11</v>
      </c>
      <c r="C2860" t="s">
        <v>12</v>
      </c>
      <c r="D2860" t="s">
        <v>19</v>
      </c>
      <c r="E2860" t="s">
        <v>31</v>
      </c>
      <c r="F2860" t="s">
        <v>29</v>
      </c>
      <c r="G2860" t="s">
        <v>16</v>
      </c>
      <c r="H2860">
        <v>7.3338394134851299</v>
      </c>
      <c r="J2860">
        <f t="shared" si="446"/>
        <v>2859</v>
      </c>
      <c r="K2860" t="str">
        <f t="shared" si="440"/>
        <v>AEP TX CentralSouth LZ</v>
      </c>
      <c r="L2860" s="10">
        <f t="shared" si="447"/>
        <v>45887</v>
      </c>
      <c r="M2860" s="10">
        <f t="shared" si="448"/>
        <v>46388</v>
      </c>
      <c r="N2860" t="str">
        <f t="shared" si="441"/>
        <v>SOUTH</v>
      </c>
      <c r="O2860" t="str">
        <f t="shared" si="442"/>
        <v>LOW</v>
      </c>
      <c r="P2860" t="str">
        <f t="shared" si="443"/>
        <v>APG&amp;E</v>
      </c>
      <c r="Q2860">
        <f t="shared" si="444"/>
        <v>48</v>
      </c>
      <c r="R2860">
        <v>0</v>
      </c>
      <c r="S2860">
        <f>200</f>
        <v>200</v>
      </c>
      <c r="T2860" s="9">
        <f t="shared" si="449"/>
        <v>73.338394134851299</v>
      </c>
      <c r="U2860">
        <f>0</f>
        <v>0</v>
      </c>
      <c r="V2860" s="9">
        <f t="shared" si="445"/>
        <v>73.338394134851299</v>
      </c>
      <c r="W2860" s="9">
        <f>0</f>
        <v>0</v>
      </c>
      <c r="X2860" s="9">
        <f>0</f>
        <v>0</v>
      </c>
      <c r="Y2860" s="9">
        <f>0</f>
        <v>0</v>
      </c>
      <c r="Z2860" s="9">
        <f>0</f>
        <v>0</v>
      </c>
      <c r="AA2860">
        <f>10</f>
        <v>10</v>
      </c>
    </row>
    <row r="2861" spans="1:27" x14ac:dyDescent="0.55000000000000004">
      <c r="A2861" s="10">
        <v>46419</v>
      </c>
      <c r="B2861" t="s">
        <v>11</v>
      </c>
      <c r="C2861" t="s">
        <v>12</v>
      </c>
      <c r="D2861" t="s">
        <v>19</v>
      </c>
      <c r="E2861" t="s">
        <v>31</v>
      </c>
      <c r="F2861" t="s">
        <v>15</v>
      </c>
      <c r="G2861" t="s">
        <v>16</v>
      </c>
      <c r="H2861">
        <v>7.2851860731814497</v>
      </c>
      <c r="J2861">
        <f t="shared" si="446"/>
        <v>2860</v>
      </c>
      <c r="K2861" t="str">
        <f t="shared" si="440"/>
        <v>AEP TX CentralSouth LZ</v>
      </c>
      <c r="L2861" s="10">
        <f t="shared" si="447"/>
        <v>45887</v>
      </c>
      <c r="M2861" s="10">
        <f t="shared" si="448"/>
        <v>46419</v>
      </c>
      <c r="N2861" t="str">
        <f t="shared" si="441"/>
        <v>SOUTH</v>
      </c>
      <c r="O2861" t="str">
        <f t="shared" si="442"/>
        <v>LOW</v>
      </c>
      <c r="P2861" t="str">
        <f t="shared" si="443"/>
        <v>APG&amp;E</v>
      </c>
      <c r="Q2861">
        <f t="shared" si="444"/>
        <v>12</v>
      </c>
      <c r="R2861">
        <v>0</v>
      </c>
      <c r="S2861">
        <f>200</f>
        <v>200</v>
      </c>
      <c r="T2861" s="9">
        <f t="shared" si="449"/>
        <v>72.851860731814497</v>
      </c>
      <c r="U2861">
        <f>0</f>
        <v>0</v>
      </c>
      <c r="V2861" s="9">
        <f t="shared" si="445"/>
        <v>72.851860731814497</v>
      </c>
      <c r="W2861" s="9">
        <f>0</f>
        <v>0</v>
      </c>
      <c r="X2861" s="9">
        <f>0</f>
        <v>0</v>
      </c>
      <c r="Y2861" s="9">
        <f>0</f>
        <v>0</v>
      </c>
      <c r="Z2861" s="9">
        <f>0</f>
        <v>0</v>
      </c>
      <c r="AA2861">
        <f>10</f>
        <v>10</v>
      </c>
    </row>
    <row r="2862" spans="1:27" x14ac:dyDescent="0.55000000000000004">
      <c r="A2862" s="10">
        <v>46419</v>
      </c>
      <c r="B2862" t="s">
        <v>11</v>
      </c>
      <c r="C2862" t="s">
        <v>12</v>
      </c>
      <c r="D2862" t="s">
        <v>19</v>
      </c>
      <c r="E2862" t="s">
        <v>31</v>
      </c>
      <c r="F2862" t="s">
        <v>17</v>
      </c>
      <c r="G2862" t="s">
        <v>16</v>
      </c>
      <c r="H2862">
        <v>7.3359830597634703</v>
      </c>
      <c r="J2862">
        <f t="shared" si="446"/>
        <v>2861</v>
      </c>
      <c r="K2862" t="str">
        <f t="shared" si="440"/>
        <v>AEP TX CentralSouth LZ</v>
      </c>
      <c r="L2862" s="10">
        <f t="shared" si="447"/>
        <v>45887</v>
      </c>
      <c r="M2862" s="10">
        <f t="shared" si="448"/>
        <v>46419</v>
      </c>
      <c r="N2862" t="str">
        <f t="shared" si="441"/>
        <v>SOUTH</v>
      </c>
      <c r="O2862" t="str">
        <f t="shared" si="442"/>
        <v>LOW</v>
      </c>
      <c r="P2862" t="str">
        <f t="shared" si="443"/>
        <v>APG&amp;E</v>
      </c>
      <c r="Q2862">
        <f t="shared" si="444"/>
        <v>24</v>
      </c>
      <c r="R2862">
        <v>0</v>
      </c>
      <c r="S2862">
        <f>200</f>
        <v>200</v>
      </c>
      <c r="T2862" s="9">
        <f t="shared" si="449"/>
        <v>73.359830597634698</v>
      </c>
      <c r="U2862">
        <f>0</f>
        <v>0</v>
      </c>
      <c r="V2862" s="9">
        <f t="shared" si="445"/>
        <v>73.359830597634698</v>
      </c>
      <c r="W2862" s="9">
        <f>0</f>
        <v>0</v>
      </c>
      <c r="X2862" s="9">
        <f>0</f>
        <v>0</v>
      </c>
      <c r="Y2862" s="9">
        <f>0</f>
        <v>0</v>
      </c>
      <c r="Z2862" s="9">
        <f>0</f>
        <v>0</v>
      </c>
      <c r="AA2862">
        <f>10</f>
        <v>10</v>
      </c>
    </row>
    <row r="2863" spans="1:27" x14ac:dyDescent="0.55000000000000004">
      <c r="A2863" s="10">
        <v>46419</v>
      </c>
      <c r="B2863" t="s">
        <v>11</v>
      </c>
      <c r="C2863" t="s">
        <v>12</v>
      </c>
      <c r="D2863" t="s">
        <v>19</v>
      </c>
      <c r="E2863" t="s">
        <v>31</v>
      </c>
      <c r="F2863" t="s">
        <v>18</v>
      </c>
      <c r="G2863" t="s">
        <v>16</v>
      </c>
      <c r="H2863">
        <v>7.2939831077743298</v>
      </c>
      <c r="J2863">
        <f t="shared" si="446"/>
        <v>2862</v>
      </c>
      <c r="K2863" t="str">
        <f t="shared" si="440"/>
        <v>AEP TX CentralSouth LZ</v>
      </c>
      <c r="L2863" s="10">
        <f t="shared" si="447"/>
        <v>45887</v>
      </c>
      <c r="M2863" s="10">
        <f t="shared" si="448"/>
        <v>46419</v>
      </c>
      <c r="N2863" t="str">
        <f t="shared" si="441"/>
        <v>SOUTH</v>
      </c>
      <c r="O2863" t="str">
        <f t="shared" si="442"/>
        <v>LOW</v>
      </c>
      <c r="P2863" t="str">
        <f t="shared" si="443"/>
        <v>APG&amp;E</v>
      </c>
      <c r="Q2863">
        <f t="shared" si="444"/>
        <v>36</v>
      </c>
      <c r="R2863">
        <v>0</v>
      </c>
      <c r="S2863">
        <f>200</f>
        <v>200</v>
      </c>
      <c r="T2863" s="9">
        <f t="shared" si="449"/>
        <v>72.939831077743293</v>
      </c>
      <c r="U2863">
        <f>0</f>
        <v>0</v>
      </c>
      <c r="V2863" s="9">
        <f t="shared" si="445"/>
        <v>72.939831077743293</v>
      </c>
      <c r="W2863" s="9">
        <f>0</f>
        <v>0</v>
      </c>
      <c r="X2863" s="9">
        <f>0</f>
        <v>0</v>
      </c>
      <c r="Y2863" s="9">
        <f>0</f>
        <v>0</v>
      </c>
      <c r="Z2863" s="9">
        <f>0</f>
        <v>0</v>
      </c>
      <c r="AA2863">
        <f>10</f>
        <v>10</v>
      </c>
    </row>
    <row r="2864" spans="1:27" x14ac:dyDescent="0.55000000000000004">
      <c r="A2864" s="10">
        <v>46419</v>
      </c>
      <c r="B2864" t="s">
        <v>11</v>
      </c>
      <c r="C2864" t="s">
        <v>12</v>
      </c>
      <c r="D2864" t="s">
        <v>19</v>
      </c>
      <c r="E2864" t="s">
        <v>31</v>
      </c>
      <c r="F2864" t="s">
        <v>29</v>
      </c>
      <c r="G2864" t="s">
        <v>16</v>
      </c>
      <c r="H2864">
        <v>7.3611818670406697</v>
      </c>
      <c r="J2864">
        <f t="shared" si="446"/>
        <v>2863</v>
      </c>
      <c r="K2864" t="str">
        <f t="shared" si="440"/>
        <v>AEP TX CentralSouth LZ</v>
      </c>
      <c r="L2864" s="10">
        <f t="shared" si="447"/>
        <v>45887</v>
      </c>
      <c r="M2864" s="10">
        <f t="shared" si="448"/>
        <v>46419</v>
      </c>
      <c r="N2864" t="str">
        <f t="shared" si="441"/>
        <v>SOUTH</v>
      </c>
      <c r="O2864" t="str">
        <f t="shared" si="442"/>
        <v>LOW</v>
      </c>
      <c r="P2864" t="str">
        <f t="shared" si="443"/>
        <v>APG&amp;E</v>
      </c>
      <c r="Q2864">
        <f t="shared" si="444"/>
        <v>48</v>
      </c>
      <c r="R2864">
        <v>0</v>
      </c>
      <c r="S2864">
        <f>200</f>
        <v>200</v>
      </c>
      <c r="T2864" s="9">
        <f t="shared" si="449"/>
        <v>73.611818670406691</v>
      </c>
      <c r="U2864">
        <f>0</f>
        <v>0</v>
      </c>
      <c r="V2864" s="9">
        <f t="shared" si="445"/>
        <v>73.611818670406691</v>
      </c>
      <c r="W2864" s="9">
        <f>0</f>
        <v>0</v>
      </c>
      <c r="X2864" s="9">
        <f>0</f>
        <v>0</v>
      </c>
      <c r="Y2864" s="9">
        <f>0</f>
        <v>0</v>
      </c>
      <c r="Z2864" s="9">
        <f>0</f>
        <v>0</v>
      </c>
      <c r="AA2864">
        <f>10</f>
        <v>10</v>
      </c>
    </row>
    <row r="2865" spans="1:27" x14ac:dyDescent="0.55000000000000004">
      <c r="A2865" s="10">
        <v>46447</v>
      </c>
      <c r="B2865" t="s">
        <v>11</v>
      </c>
      <c r="C2865" t="s">
        <v>12</v>
      </c>
      <c r="D2865" t="s">
        <v>19</v>
      </c>
      <c r="E2865" t="s">
        <v>31</v>
      </c>
      <c r="F2865" t="s">
        <v>15</v>
      </c>
      <c r="G2865" t="s">
        <v>16</v>
      </c>
      <c r="H2865">
        <v>7.3275205168943698</v>
      </c>
      <c r="J2865">
        <f t="shared" si="446"/>
        <v>2864</v>
      </c>
      <c r="K2865" t="str">
        <f t="shared" si="440"/>
        <v>AEP TX CentralSouth LZ</v>
      </c>
      <c r="L2865" s="10">
        <f t="shared" si="447"/>
        <v>45887</v>
      </c>
      <c r="M2865" s="10">
        <f t="shared" si="448"/>
        <v>46447</v>
      </c>
      <c r="N2865" t="str">
        <f t="shared" si="441"/>
        <v>SOUTH</v>
      </c>
      <c r="O2865" t="str">
        <f t="shared" si="442"/>
        <v>LOW</v>
      </c>
      <c r="P2865" t="str">
        <f t="shared" si="443"/>
        <v>APG&amp;E</v>
      </c>
      <c r="Q2865">
        <f t="shared" si="444"/>
        <v>12</v>
      </c>
      <c r="R2865">
        <v>0</v>
      </c>
      <c r="S2865">
        <f>200</f>
        <v>200</v>
      </c>
      <c r="T2865" s="9">
        <f t="shared" si="449"/>
        <v>73.2752051689437</v>
      </c>
      <c r="U2865">
        <f>0</f>
        <v>0</v>
      </c>
      <c r="V2865" s="9">
        <f t="shared" si="445"/>
        <v>73.2752051689437</v>
      </c>
      <c r="W2865" s="9">
        <f>0</f>
        <v>0</v>
      </c>
      <c r="X2865" s="9">
        <f>0</f>
        <v>0</v>
      </c>
      <c r="Y2865" s="9">
        <f>0</f>
        <v>0</v>
      </c>
      <c r="Z2865" s="9">
        <f>0</f>
        <v>0</v>
      </c>
      <c r="AA2865">
        <f>10</f>
        <v>10</v>
      </c>
    </row>
    <row r="2866" spans="1:27" x14ac:dyDescent="0.55000000000000004">
      <c r="A2866" s="10">
        <v>46447</v>
      </c>
      <c r="B2866" t="s">
        <v>11</v>
      </c>
      <c r="C2866" t="s">
        <v>12</v>
      </c>
      <c r="D2866" t="s">
        <v>19</v>
      </c>
      <c r="E2866" t="s">
        <v>31</v>
      </c>
      <c r="F2866" t="s">
        <v>17</v>
      </c>
      <c r="G2866" t="s">
        <v>16</v>
      </c>
      <c r="H2866">
        <v>7.3681380562408298</v>
      </c>
      <c r="J2866">
        <f t="shared" si="446"/>
        <v>2865</v>
      </c>
      <c r="K2866" t="str">
        <f t="shared" si="440"/>
        <v>AEP TX CentralSouth LZ</v>
      </c>
      <c r="L2866" s="10">
        <f t="shared" si="447"/>
        <v>45887</v>
      </c>
      <c r="M2866" s="10">
        <f t="shared" si="448"/>
        <v>46447</v>
      </c>
      <c r="N2866" t="str">
        <f t="shared" si="441"/>
        <v>SOUTH</v>
      </c>
      <c r="O2866" t="str">
        <f t="shared" si="442"/>
        <v>LOW</v>
      </c>
      <c r="P2866" t="str">
        <f t="shared" si="443"/>
        <v>APG&amp;E</v>
      </c>
      <c r="Q2866">
        <f t="shared" si="444"/>
        <v>24</v>
      </c>
      <c r="R2866">
        <v>0</v>
      </c>
      <c r="S2866">
        <f>200</f>
        <v>200</v>
      </c>
      <c r="T2866" s="9">
        <f t="shared" si="449"/>
        <v>73.681380562408293</v>
      </c>
      <c r="U2866">
        <f>0</f>
        <v>0</v>
      </c>
      <c r="V2866" s="9">
        <f t="shared" si="445"/>
        <v>73.681380562408293</v>
      </c>
      <c r="W2866" s="9">
        <f>0</f>
        <v>0</v>
      </c>
      <c r="X2866" s="9">
        <f>0</f>
        <v>0</v>
      </c>
      <c r="Y2866" s="9">
        <f>0</f>
        <v>0</v>
      </c>
      <c r="Z2866" s="9">
        <f>0</f>
        <v>0</v>
      </c>
      <c r="AA2866">
        <f>10</f>
        <v>10</v>
      </c>
    </row>
    <row r="2867" spans="1:27" x14ac:dyDescent="0.55000000000000004">
      <c r="A2867" s="10">
        <v>46447</v>
      </c>
      <c r="B2867" t="s">
        <v>11</v>
      </c>
      <c r="C2867" t="s">
        <v>12</v>
      </c>
      <c r="D2867" t="s">
        <v>19</v>
      </c>
      <c r="E2867" t="s">
        <v>31</v>
      </c>
      <c r="F2867" t="s">
        <v>18</v>
      </c>
      <c r="G2867" t="s">
        <v>16</v>
      </c>
      <c r="H2867">
        <v>7.3209813380340902</v>
      </c>
      <c r="J2867">
        <f t="shared" si="446"/>
        <v>2866</v>
      </c>
      <c r="K2867" t="str">
        <f t="shared" si="440"/>
        <v>AEP TX CentralSouth LZ</v>
      </c>
      <c r="L2867" s="10">
        <f t="shared" si="447"/>
        <v>45887</v>
      </c>
      <c r="M2867" s="10">
        <f t="shared" si="448"/>
        <v>46447</v>
      </c>
      <c r="N2867" t="str">
        <f t="shared" si="441"/>
        <v>SOUTH</v>
      </c>
      <c r="O2867" t="str">
        <f t="shared" si="442"/>
        <v>LOW</v>
      </c>
      <c r="P2867" t="str">
        <f t="shared" si="443"/>
        <v>APG&amp;E</v>
      </c>
      <c r="Q2867">
        <f t="shared" si="444"/>
        <v>36</v>
      </c>
      <c r="R2867">
        <v>0</v>
      </c>
      <c r="S2867">
        <f>200</f>
        <v>200</v>
      </c>
      <c r="T2867" s="9">
        <f t="shared" si="449"/>
        <v>73.209813380340904</v>
      </c>
      <c r="U2867">
        <f>0</f>
        <v>0</v>
      </c>
      <c r="V2867" s="9">
        <f t="shared" si="445"/>
        <v>73.209813380340904</v>
      </c>
      <c r="W2867" s="9">
        <f>0</f>
        <v>0</v>
      </c>
      <c r="X2867" s="9">
        <f>0</f>
        <v>0</v>
      </c>
      <c r="Y2867" s="9">
        <f>0</f>
        <v>0</v>
      </c>
      <c r="Z2867" s="9">
        <f>0</f>
        <v>0</v>
      </c>
      <c r="AA2867">
        <f>10</f>
        <v>10</v>
      </c>
    </row>
    <row r="2868" spans="1:27" x14ac:dyDescent="0.55000000000000004">
      <c r="A2868" s="10">
        <v>46447</v>
      </c>
      <c r="B2868" t="s">
        <v>11</v>
      </c>
      <c r="C2868" t="s">
        <v>12</v>
      </c>
      <c r="D2868" t="s">
        <v>19</v>
      </c>
      <c r="E2868" t="s">
        <v>31</v>
      </c>
      <c r="F2868" t="s">
        <v>29</v>
      </c>
      <c r="G2868" t="s">
        <v>16</v>
      </c>
      <c r="H2868">
        <v>7.3857476372906197</v>
      </c>
      <c r="J2868">
        <f t="shared" si="446"/>
        <v>2867</v>
      </c>
      <c r="K2868" t="str">
        <f t="shared" si="440"/>
        <v>AEP TX CentralSouth LZ</v>
      </c>
      <c r="L2868" s="10">
        <f t="shared" si="447"/>
        <v>45887</v>
      </c>
      <c r="M2868" s="10">
        <f t="shared" si="448"/>
        <v>46447</v>
      </c>
      <c r="N2868" t="str">
        <f t="shared" si="441"/>
        <v>SOUTH</v>
      </c>
      <c r="O2868" t="str">
        <f t="shared" si="442"/>
        <v>LOW</v>
      </c>
      <c r="P2868" t="str">
        <f t="shared" si="443"/>
        <v>APG&amp;E</v>
      </c>
      <c r="Q2868">
        <f t="shared" si="444"/>
        <v>48</v>
      </c>
      <c r="R2868">
        <v>0</v>
      </c>
      <c r="S2868">
        <f>200</f>
        <v>200</v>
      </c>
      <c r="T2868" s="9">
        <f t="shared" si="449"/>
        <v>73.857476372906191</v>
      </c>
      <c r="U2868">
        <f>0</f>
        <v>0</v>
      </c>
      <c r="V2868" s="9">
        <f t="shared" si="445"/>
        <v>73.857476372906191</v>
      </c>
      <c r="W2868" s="9">
        <f>0</f>
        <v>0</v>
      </c>
      <c r="X2868" s="9">
        <f>0</f>
        <v>0</v>
      </c>
      <c r="Y2868" s="9">
        <f>0</f>
        <v>0</v>
      </c>
      <c r="Z2868" s="9">
        <f>0</f>
        <v>0</v>
      </c>
      <c r="AA2868">
        <f>10</f>
        <v>10</v>
      </c>
    </row>
    <row r="2869" spans="1:27" x14ac:dyDescent="0.55000000000000004">
      <c r="A2869" s="10">
        <v>46478</v>
      </c>
      <c r="B2869" t="s">
        <v>11</v>
      </c>
      <c r="C2869" t="s">
        <v>12</v>
      </c>
      <c r="D2869" t="s">
        <v>19</v>
      </c>
      <c r="E2869" t="s">
        <v>31</v>
      </c>
      <c r="F2869" t="s">
        <v>15</v>
      </c>
      <c r="G2869" t="s">
        <v>16</v>
      </c>
      <c r="H2869">
        <v>7.3394819134195997</v>
      </c>
      <c r="J2869">
        <f t="shared" si="446"/>
        <v>2868</v>
      </c>
      <c r="K2869" t="str">
        <f t="shared" si="440"/>
        <v>AEP TX CentralSouth LZ</v>
      </c>
      <c r="L2869" s="10">
        <f t="shared" si="447"/>
        <v>45887</v>
      </c>
      <c r="M2869" s="10">
        <f t="shared" si="448"/>
        <v>46478</v>
      </c>
      <c r="N2869" t="str">
        <f t="shared" si="441"/>
        <v>SOUTH</v>
      </c>
      <c r="O2869" t="str">
        <f t="shared" si="442"/>
        <v>LOW</v>
      </c>
      <c r="P2869" t="str">
        <f t="shared" si="443"/>
        <v>APG&amp;E</v>
      </c>
      <c r="Q2869">
        <f t="shared" si="444"/>
        <v>12</v>
      </c>
      <c r="R2869">
        <v>0</v>
      </c>
      <c r="S2869">
        <f>200</f>
        <v>200</v>
      </c>
      <c r="T2869" s="9">
        <f t="shared" si="449"/>
        <v>73.394819134195998</v>
      </c>
      <c r="U2869">
        <f>0</f>
        <v>0</v>
      </c>
      <c r="V2869" s="9">
        <f t="shared" si="445"/>
        <v>73.394819134195998</v>
      </c>
      <c r="W2869" s="9">
        <f>0</f>
        <v>0</v>
      </c>
      <c r="X2869" s="9">
        <f>0</f>
        <v>0</v>
      </c>
      <c r="Y2869" s="9">
        <f>0</f>
        <v>0</v>
      </c>
      <c r="Z2869" s="9">
        <f>0</f>
        <v>0</v>
      </c>
      <c r="AA2869">
        <f>10</f>
        <v>10</v>
      </c>
    </row>
    <row r="2870" spans="1:27" x14ac:dyDescent="0.55000000000000004">
      <c r="A2870" s="10">
        <v>46478</v>
      </c>
      <c r="B2870" t="s">
        <v>11</v>
      </c>
      <c r="C2870" t="s">
        <v>12</v>
      </c>
      <c r="D2870" t="s">
        <v>19</v>
      </c>
      <c r="E2870" t="s">
        <v>31</v>
      </c>
      <c r="F2870" t="s">
        <v>17</v>
      </c>
      <c r="G2870" t="s">
        <v>16</v>
      </c>
      <c r="H2870">
        <v>7.37099935933065</v>
      </c>
      <c r="J2870">
        <f t="shared" si="446"/>
        <v>2869</v>
      </c>
      <c r="K2870" t="str">
        <f t="shared" si="440"/>
        <v>AEP TX CentralSouth LZ</v>
      </c>
      <c r="L2870" s="10">
        <f t="shared" si="447"/>
        <v>45887</v>
      </c>
      <c r="M2870" s="10">
        <f t="shared" si="448"/>
        <v>46478</v>
      </c>
      <c r="N2870" t="str">
        <f t="shared" si="441"/>
        <v>SOUTH</v>
      </c>
      <c r="O2870" t="str">
        <f t="shared" si="442"/>
        <v>LOW</v>
      </c>
      <c r="P2870" t="str">
        <f t="shared" si="443"/>
        <v>APG&amp;E</v>
      </c>
      <c r="Q2870">
        <f t="shared" si="444"/>
        <v>24</v>
      </c>
      <c r="R2870">
        <v>0</v>
      </c>
      <c r="S2870">
        <f>200</f>
        <v>200</v>
      </c>
      <c r="T2870" s="9">
        <f t="shared" si="449"/>
        <v>73.709993593306507</v>
      </c>
      <c r="U2870">
        <f>0</f>
        <v>0</v>
      </c>
      <c r="V2870" s="9">
        <f t="shared" si="445"/>
        <v>73.709993593306507</v>
      </c>
      <c r="W2870" s="9">
        <f>0</f>
        <v>0</v>
      </c>
      <c r="X2870" s="9">
        <f>0</f>
        <v>0</v>
      </c>
      <c r="Y2870" s="9">
        <f>0</f>
        <v>0</v>
      </c>
      <c r="Z2870" s="9">
        <f>0</f>
        <v>0</v>
      </c>
      <c r="AA2870">
        <f>10</f>
        <v>10</v>
      </c>
    </row>
    <row r="2871" spans="1:27" x14ac:dyDescent="0.55000000000000004">
      <c r="A2871" s="10">
        <v>46478</v>
      </c>
      <c r="B2871" t="s">
        <v>11</v>
      </c>
      <c r="C2871" t="s">
        <v>12</v>
      </c>
      <c r="D2871" t="s">
        <v>19</v>
      </c>
      <c r="E2871" t="s">
        <v>31</v>
      </c>
      <c r="F2871" t="s">
        <v>18</v>
      </c>
      <c r="G2871" t="s">
        <v>16</v>
      </c>
      <c r="H2871">
        <v>7.3295683715623303</v>
      </c>
      <c r="J2871">
        <f t="shared" si="446"/>
        <v>2870</v>
      </c>
      <c r="K2871" t="str">
        <f t="shared" si="440"/>
        <v>AEP TX CentralSouth LZ</v>
      </c>
      <c r="L2871" s="10">
        <f t="shared" si="447"/>
        <v>45887</v>
      </c>
      <c r="M2871" s="10">
        <f t="shared" si="448"/>
        <v>46478</v>
      </c>
      <c r="N2871" t="str">
        <f t="shared" si="441"/>
        <v>SOUTH</v>
      </c>
      <c r="O2871" t="str">
        <f t="shared" si="442"/>
        <v>LOW</v>
      </c>
      <c r="P2871" t="str">
        <f t="shared" si="443"/>
        <v>APG&amp;E</v>
      </c>
      <c r="Q2871">
        <f t="shared" si="444"/>
        <v>36</v>
      </c>
      <c r="R2871">
        <v>0</v>
      </c>
      <c r="S2871">
        <f>200</f>
        <v>200</v>
      </c>
      <c r="T2871" s="9">
        <f t="shared" si="449"/>
        <v>73.295683715623298</v>
      </c>
      <c r="U2871">
        <f>0</f>
        <v>0</v>
      </c>
      <c r="V2871" s="9">
        <f t="shared" si="445"/>
        <v>73.295683715623298</v>
      </c>
      <c r="W2871" s="9">
        <f>0</f>
        <v>0</v>
      </c>
      <c r="X2871" s="9">
        <f>0</f>
        <v>0</v>
      </c>
      <c r="Y2871" s="9">
        <f>0</f>
        <v>0</v>
      </c>
      <c r="Z2871" s="9">
        <f>0</f>
        <v>0</v>
      </c>
      <c r="AA2871">
        <f>10</f>
        <v>10</v>
      </c>
    </row>
    <row r="2872" spans="1:27" x14ac:dyDescent="0.55000000000000004">
      <c r="A2872" s="10">
        <v>46508</v>
      </c>
      <c r="B2872" t="s">
        <v>11</v>
      </c>
      <c r="C2872" t="s">
        <v>12</v>
      </c>
      <c r="D2872" t="s">
        <v>19</v>
      </c>
      <c r="E2872" t="s">
        <v>31</v>
      </c>
      <c r="F2872" t="s">
        <v>15</v>
      </c>
      <c r="G2872" t="s">
        <v>16</v>
      </c>
      <c r="H2872">
        <v>7.3460133848829896</v>
      </c>
      <c r="J2872">
        <f t="shared" si="446"/>
        <v>2871</v>
      </c>
      <c r="K2872" t="str">
        <f t="shared" si="440"/>
        <v>AEP TX CentralSouth LZ</v>
      </c>
      <c r="L2872" s="10">
        <f t="shared" si="447"/>
        <v>45887</v>
      </c>
      <c r="M2872" s="10">
        <f t="shared" si="448"/>
        <v>46508</v>
      </c>
      <c r="N2872" t="str">
        <f t="shared" si="441"/>
        <v>SOUTH</v>
      </c>
      <c r="O2872" t="str">
        <f t="shared" si="442"/>
        <v>LOW</v>
      </c>
      <c r="P2872" t="str">
        <f t="shared" si="443"/>
        <v>APG&amp;E</v>
      </c>
      <c r="Q2872">
        <f t="shared" si="444"/>
        <v>12</v>
      </c>
      <c r="R2872">
        <v>0</v>
      </c>
      <c r="S2872">
        <f>200</f>
        <v>200</v>
      </c>
      <c r="T2872" s="9">
        <f t="shared" si="449"/>
        <v>73.460133848829898</v>
      </c>
      <c r="U2872">
        <f>0</f>
        <v>0</v>
      </c>
      <c r="V2872" s="9">
        <f t="shared" si="445"/>
        <v>73.460133848829898</v>
      </c>
      <c r="W2872" s="9">
        <f>0</f>
        <v>0</v>
      </c>
      <c r="X2872" s="9">
        <f>0</f>
        <v>0</v>
      </c>
      <c r="Y2872" s="9">
        <f>0</f>
        <v>0</v>
      </c>
      <c r="Z2872" s="9">
        <f>0</f>
        <v>0</v>
      </c>
      <c r="AA2872">
        <f>10</f>
        <v>10</v>
      </c>
    </row>
    <row r="2873" spans="1:27" x14ac:dyDescent="0.55000000000000004">
      <c r="A2873" s="10">
        <v>46508</v>
      </c>
      <c r="B2873" t="s">
        <v>11</v>
      </c>
      <c r="C2873" t="s">
        <v>12</v>
      </c>
      <c r="D2873" t="s">
        <v>19</v>
      </c>
      <c r="E2873" t="s">
        <v>31</v>
      </c>
      <c r="F2873" t="s">
        <v>17</v>
      </c>
      <c r="G2873" t="s">
        <v>16</v>
      </c>
      <c r="H2873">
        <v>7.3736445754497204</v>
      </c>
      <c r="J2873">
        <f t="shared" si="446"/>
        <v>2872</v>
      </c>
      <c r="K2873" t="str">
        <f t="shared" si="440"/>
        <v>AEP TX CentralSouth LZ</v>
      </c>
      <c r="L2873" s="10">
        <f t="shared" si="447"/>
        <v>45887</v>
      </c>
      <c r="M2873" s="10">
        <f t="shared" si="448"/>
        <v>46508</v>
      </c>
      <c r="N2873" t="str">
        <f t="shared" si="441"/>
        <v>SOUTH</v>
      </c>
      <c r="O2873" t="str">
        <f t="shared" si="442"/>
        <v>LOW</v>
      </c>
      <c r="P2873" t="str">
        <f t="shared" si="443"/>
        <v>APG&amp;E</v>
      </c>
      <c r="Q2873">
        <f t="shared" si="444"/>
        <v>24</v>
      </c>
      <c r="R2873">
        <v>0</v>
      </c>
      <c r="S2873">
        <f>200</f>
        <v>200</v>
      </c>
      <c r="T2873" s="9">
        <f t="shared" si="449"/>
        <v>73.736445754497197</v>
      </c>
      <c r="U2873">
        <f>0</f>
        <v>0</v>
      </c>
      <c r="V2873" s="9">
        <f t="shared" si="445"/>
        <v>73.736445754497197</v>
      </c>
      <c r="W2873" s="9">
        <f>0</f>
        <v>0</v>
      </c>
      <c r="X2873" s="9">
        <f>0</f>
        <v>0</v>
      </c>
      <c r="Y2873" s="9">
        <f>0</f>
        <v>0</v>
      </c>
      <c r="Z2873" s="9">
        <f>0</f>
        <v>0</v>
      </c>
      <c r="AA2873">
        <f>10</f>
        <v>10</v>
      </c>
    </row>
    <row r="2874" spans="1:27" x14ac:dyDescent="0.55000000000000004">
      <c r="A2874" s="10">
        <v>46508</v>
      </c>
      <c r="B2874" t="s">
        <v>11</v>
      </c>
      <c r="C2874" t="s">
        <v>12</v>
      </c>
      <c r="D2874" t="s">
        <v>19</v>
      </c>
      <c r="E2874" t="s">
        <v>31</v>
      </c>
      <c r="F2874" t="s">
        <v>18</v>
      </c>
      <c r="G2874" t="s">
        <v>16</v>
      </c>
      <c r="H2874">
        <v>7.33801166191975</v>
      </c>
      <c r="J2874">
        <f t="shared" si="446"/>
        <v>2873</v>
      </c>
      <c r="K2874" t="str">
        <f t="shared" si="440"/>
        <v>AEP TX CentralSouth LZ</v>
      </c>
      <c r="L2874" s="10">
        <f t="shared" si="447"/>
        <v>45887</v>
      </c>
      <c r="M2874" s="10">
        <f t="shared" si="448"/>
        <v>46508</v>
      </c>
      <c r="N2874" t="str">
        <f t="shared" si="441"/>
        <v>SOUTH</v>
      </c>
      <c r="O2874" t="str">
        <f t="shared" si="442"/>
        <v>LOW</v>
      </c>
      <c r="P2874" t="str">
        <f t="shared" si="443"/>
        <v>APG&amp;E</v>
      </c>
      <c r="Q2874">
        <f t="shared" si="444"/>
        <v>36</v>
      </c>
      <c r="R2874">
        <v>0</v>
      </c>
      <c r="S2874">
        <f>200</f>
        <v>200</v>
      </c>
      <c r="T2874" s="9">
        <f t="shared" si="449"/>
        <v>73.380116619197494</v>
      </c>
      <c r="U2874">
        <f>0</f>
        <v>0</v>
      </c>
      <c r="V2874" s="9">
        <f t="shared" si="445"/>
        <v>73.380116619197494</v>
      </c>
      <c r="W2874" s="9">
        <f>0</f>
        <v>0</v>
      </c>
      <c r="X2874" s="9">
        <f>0</f>
        <v>0</v>
      </c>
      <c r="Y2874" s="9">
        <f>0</f>
        <v>0</v>
      </c>
      <c r="Z2874" s="9">
        <f>0</f>
        <v>0</v>
      </c>
      <c r="AA2874">
        <f>10</f>
        <v>10</v>
      </c>
    </row>
    <row r="2875" spans="1:27" x14ac:dyDescent="0.55000000000000004">
      <c r="A2875" s="10">
        <v>46539</v>
      </c>
      <c r="B2875" t="s">
        <v>11</v>
      </c>
      <c r="C2875" t="s">
        <v>12</v>
      </c>
      <c r="D2875" t="s">
        <v>19</v>
      </c>
      <c r="E2875" t="s">
        <v>31</v>
      </c>
      <c r="F2875" t="s">
        <v>15</v>
      </c>
      <c r="G2875" t="s">
        <v>16</v>
      </c>
      <c r="H2875">
        <v>7.3444906328136499</v>
      </c>
      <c r="J2875">
        <f t="shared" si="446"/>
        <v>2874</v>
      </c>
      <c r="K2875" t="str">
        <f t="shared" si="440"/>
        <v>AEP TX CentralSouth LZ</v>
      </c>
      <c r="L2875" s="10">
        <f t="shared" si="447"/>
        <v>45887</v>
      </c>
      <c r="M2875" s="10">
        <f t="shared" si="448"/>
        <v>46539</v>
      </c>
      <c r="N2875" t="str">
        <f t="shared" si="441"/>
        <v>SOUTH</v>
      </c>
      <c r="O2875" t="str">
        <f t="shared" si="442"/>
        <v>LOW</v>
      </c>
      <c r="P2875" t="str">
        <f t="shared" si="443"/>
        <v>APG&amp;E</v>
      </c>
      <c r="Q2875">
        <f t="shared" si="444"/>
        <v>12</v>
      </c>
      <c r="R2875">
        <v>0</v>
      </c>
      <c r="S2875">
        <f>200</f>
        <v>200</v>
      </c>
      <c r="T2875" s="9">
        <f t="shared" si="449"/>
        <v>73.444906328136497</v>
      </c>
      <c r="U2875">
        <f>0</f>
        <v>0</v>
      </c>
      <c r="V2875" s="9">
        <f t="shared" si="445"/>
        <v>73.444906328136497</v>
      </c>
      <c r="W2875" s="9">
        <f>0</f>
        <v>0</v>
      </c>
      <c r="X2875" s="9">
        <f>0</f>
        <v>0</v>
      </c>
      <c r="Y2875" s="9">
        <f>0</f>
        <v>0</v>
      </c>
      <c r="Z2875" s="9">
        <f>0</f>
        <v>0</v>
      </c>
      <c r="AA2875">
        <f>10</f>
        <v>10</v>
      </c>
    </row>
    <row r="2876" spans="1:27" x14ac:dyDescent="0.55000000000000004">
      <c r="A2876" s="10">
        <v>46539</v>
      </c>
      <c r="B2876" t="s">
        <v>11</v>
      </c>
      <c r="C2876" t="s">
        <v>12</v>
      </c>
      <c r="D2876" t="s">
        <v>19</v>
      </c>
      <c r="E2876" t="s">
        <v>31</v>
      </c>
      <c r="F2876" t="s">
        <v>17</v>
      </c>
      <c r="G2876" t="s">
        <v>16</v>
      </c>
      <c r="H2876">
        <v>7.3717317696150699</v>
      </c>
      <c r="J2876">
        <f t="shared" si="446"/>
        <v>2875</v>
      </c>
      <c r="K2876" t="str">
        <f t="shared" si="440"/>
        <v>AEP TX CentralSouth LZ</v>
      </c>
      <c r="L2876" s="10">
        <f t="shared" si="447"/>
        <v>45887</v>
      </c>
      <c r="M2876" s="10">
        <f t="shared" si="448"/>
        <v>46539</v>
      </c>
      <c r="N2876" t="str">
        <f t="shared" si="441"/>
        <v>SOUTH</v>
      </c>
      <c r="O2876" t="str">
        <f t="shared" si="442"/>
        <v>LOW</v>
      </c>
      <c r="P2876" t="str">
        <f t="shared" si="443"/>
        <v>APG&amp;E</v>
      </c>
      <c r="Q2876">
        <f t="shared" si="444"/>
        <v>24</v>
      </c>
      <c r="R2876">
        <v>0</v>
      </c>
      <c r="S2876">
        <f>200</f>
        <v>200</v>
      </c>
      <c r="T2876" s="9">
        <f t="shared" si="449"/>
        <v>73.717317696150701</v>
      </c>
      <c r="U2876">
        <f>0</f>
        <v>0</v>
      </c>
      <c r="V2876" s="9">
        <f t="shared" si="445"/>
        <v>73.717317696150701</v>
      </c>
      <c r="W2876" s="9">
        <f>0</f>
        <v>0</v>
      </c>
      <c r="X2876" s="9">
        <f>0</f>
        <v>0</v>
      </c>
      <c r="Y2876" s="9">
        <f>0</f>
        <v>0</v>
      </c>
      <c r="Z2876" s="9">
        <f>0</f>
        <v>0</v>
      </c>
      <c r="AA2876">
        <f>10</f>
        <v>10</v>
      </c>
    </row>
    <row r="2877" spans="1:27" x14ac:dyDescent="0.55000000000000004">
      <c r="A2877" s="10">
        <v>46539</v>
      </c>
      <c r="B2877" t="s">
        <v>11</v>
      </c>
      <c r="C2877" t="s">
        <v>12</v>
      </c>
      <c r="D2877" t="s">
        <v>19</v>
      </c>
      <c r="E2877" t="s">
        <v>31</v>
      </c>
      <c r="F2877" t="s">
        <v>18</v>
      </c>
      <c r="G2877" t="s">
        <v>16</v>
      </c>
      <c r="H2877">
        <v>7.3447819166036803</v>
      </c>
      <c r="J2877">
        <f t="shared" si="446"/>
        <v>2876</v>
      </c>
      <c r="K2877" t="str">
        <f t="shared" si="440"/>
        <v>AEP TX CentralSouth LZ</v>
      </c>
      <c r="L2877" s="10">
        <f t="shared" si="447"/>
        <v>45887</v>
      </c>
      <c r="M2877" s="10">
        <f t="shared" si="448"/>
        <v>46539</v>
      </c>
      <c r="N2877" t="str">
        <f t="shared" si="441"/>
        <v>SOUTH</v>
      </c>
      <c r="O2877" t="str">
        <f t="shared" si="442"/>
        <v>LOW</v>
      </c>
      <c r="P2877" t="str">
        <f t="shared" si="443"/>
        <v>APG&amp;E</v>
      </c>
      <c r="Q2877">
        <f t="shared" si="444"/>
        <v>36</v>
      </c>
      <c r="R2877">
        <v>0</v>
      </c>
      <c r="S2877">
        <f>200</f>
        <v>200</v>
      </c>
      <c r="T2877" s="9">
        <f t="shared" si="449"/>
        <v>73.447819166036808</v>
      </c>
      <c r="U2877">
        <f>0</f>
        <v>0</v>
      </c>
      <c r="V2877" s="9">
        <f t="shared" si="445"/>
        <v>73.447819166036808</v>
      </c>
      <c r="W2877" s="9">
        <f>0</f>
        <v>0</v>
      </c>
      <c r="X2877" s="9">
        <f>0</f>
        <v>0</v>
      </c>
      <c r="Y2877" s="9">
        <f>0</f>
        <v>0</v>
      </c>
      <c r="Z2877" s="9">
        <f>0</f>
        <v>0</v>
      </c>
      <c r="AA2877">
        <f>10</f>
        <v>10</v>
      </c>
    </row>
    <row r="2878" spans="1:27" x14ac:dyDescent="0.55000000000000004">
      <c r="A2878" s="10">
        <v>46569</v>
      </c>
      <c r="B2878" t="s">
        <v>11</v>
      </c>
      <c r="C2878" t="s">
        <v>12</v>
      </c>
      <c r="D2878" t="s">
        <v>19</v>
      </c>
      <c r="E2878" t="s">
        <v>31</v>
      </c>
      <c r="F2878" t="s">
        <v>15</v>
      </c>
      <c r="G2878" t="s">
        <v>16</v>
      </c>
      <c r="H2878">
        <v>7.3506320604456299</v>
      </c>
      <c r="J2878">
        <f t="shared" si="446"/>
        <v>2877</v>
      </c>
      <c r="K2878" t="str">
        <f t="shared" si="440"/>
        <v>AEP TX CentralSouth LZ</v>
      </c>
      <c r="L2878" s="10">
        <f t="shared" si="447"/>
        <v>45887</v>
      </c>
      <c r="M2878" s="10">
        <f t="shared" si="448"/>
        <v>46569</v>
      </c>
      <c r="N2878" t="str">
        <f t="shared" si="441"/>
        <v>SOUTH</v>
      </c>
      <c r="O2878" t="str">
        <f t="shared" si="442"/>
        <v>LOW</v>
      </c>
      <c r="P2878" t="str">
        <f t="shared" si="443"/>
        <v>APG&amp;E</v>
      </c>
      <c r="Q2878">
        <f t="shared" si="444"/>
        <v>12</v>
      </c>
      <c r="R2878">
        <v>0</v>
      </c>
      <c r="S2878">
        <f>200</f>
        <v>200</v>
      </c>
      <c r="T2878" s="9">
        <f t="shared" si="449"/>
        <v>73.506320604456306</v>
      </c>
      <c r="U2878">
        <f>0</f>
        <v>0</v>
      </c>
      <c r="V2878" s="9">
        <f t="shared" si="445"/>
        <v>73.506320604456306</v>
      </c>
      <c r="W2878" s="9">
        <f>0</f>
        <v>0</v>
      </c>
      <c r="X2878" s="9">
        <f>0</f>
        <v>0</v>
      </c>
      <c r="Y2878" s="9">
        <f>0</f>
        <v>0</v>
      </c>
      <c r="Z2878" s="9">
        <f>0</f>
        <v>0</v>
      </c>
      <c r="AA2878">
        <f>10</f>
        <v>10</v>
      </c>
    </row>
    <row r="2879" spans="1:27" x14ac:dyDescent="0.55000000000000004">
      <c r="A2879" s="10">
        <v>46569</v>
      </c>
      <c r="B2879" t="s">
        <v>11</v>
      </c>
      <c r="C2879" t="s">
        <v>12</v>
      </c>
      <c r="D2879" t="s">
        <v>19</v>
      </c>
      <c r="E2879" t="s">
        <v>31</v>
      </c>
      <c r="F2879" t="s">
        <v>17</v>
      </c>
      <c r="G2879" t="s">
        <v>16</v>
      </c>
      <c r="H2879">
        <v>7.3769949006175901</v>
      </c>
      <c r="J2879">
        <f t="shared" si="446"/>
        <v>2878</v>
      </c>
      <c r="K2879" t="str">
        <f t="shared" si="440"/>
        <v>AEP TX CentralSouth LZ</v>
      </c>
      <c r="L2879" s="10">
        <f t="shared" si="447"/>
        <v>45887</v>
      </c>
      <c r="M2879" s="10">
        <f t="shared" si="448"/>
        <v>46569</v>
      </c>
      <c r="N2879" t="str">
        <f t="shared" si="441"/>
        <v>SOUTH</v>
      </c>
      <c r="O2879" t="str">
        <f t="shared" si="442"/>
        <v>LOW</v>
      </c>
      <c r="P2879" t="str">
        <f t="shared" si="443"/>
        <v>APG&amp;E</v>
      </c>
      <c r="Q2879">
        <f t="shared" si="444"/>
        <v>24</v>
      </c>
      <c r="R2879">
        <v>0</v>
      </c>
      <c r="S2879">
        <f>200</f>
        <v>200</v>
      </c>
      <c r="T2879" s="9">
        <f t="shared" si="449"/>
        <v>73.769949006175906</v>
      </c>
      <c r="U2879">
        <f>0</f>
        <v>0</v>
      </c>
      <c r="V2879" s="9">
        <f t="shared" si="445"/>
        <v>73.769949006175906</v>
      </c>
      <c r="W2879" s="9">
        <f>0</f>
        <v>0</v>
      </c>
      <c r="X2879" s="9">
        <f>0</f>
        <v>0</v>
      </c>
      <c r="Y2879" s="9">
        <f>0</f>
        <v>0</v>
      </c>
      <c r="Z2879" s="9">
        <f>0</f>
        <v>0</v>
      </c>
      <c r="AA2879">
        <f>10</f>
        <v>10</v>
      </c>
    </row>
    <row r="2880" spans="1:27" x14ac:dyDescent="0.55000000000000004">
      <c r="A2880" s="10">
        <v>46569</v>
      </c>
      <c r="B2880" t="s">
        <v>11</v>
      </c>
      <c r="C2880" t="s">
        <v>12</v>
      </c>
      <c r="D2880" t="s">
        <v>19</v>
      </c>
      <c r="E2880" t="s">
        <v>31</v>
      </c>
      <c r="F2880" t="s">
        <v>18</v>
      </c>
      <c r="G2880" t="s">
        <v>16</v>
      </c>
      <c r="H2880">
        <v>7.3500709879806303</v>
      </c>
      <c r="J2880">
        <f t="shared" si="446"/>
        <v>2879</v>
      </c>
      <c r="K2880" t="str">
        <f t="shared" si="440"/>
        <v>AEP TX CentralSouth LZ</v>
      </c>
      <c r="L2880" s="10">
        <f t="shared" si="447"/>
        <v>45887</v>
      </c>
      <c r="M2880" s="10">
        <f t="shared" si="448"/>
        <v>46569</v>
      </c>
      <c r="N2880" t="str">
        <f t="shared" si="441"/>
        <v>SOUTH</v>
      </c>
      <c r="O2880" t="str">
        <f t="shared" si="442"/>
        <v>LOW</v>
      </c>
      <c r="P2880" t="str">
        <f t="shared" si="443"/>
        <v>APG&amp;E</v>
      </c>
      <c r="Q2880">
        <f t="shared" si="444"/>
        <v>36</v>
      </c>
      <c r="R2880">
        <v>0</v>
      </c>
      <c r="S2880">
        <f>200</f>
        <v>200</v>
      </c>
      <c r="T2880" s="9">
        <f t="shared" si="449"/>
        <v>73.500709879806308</v>
      </c>
      <c r="U2880">
        <f>0</f>
        <v>0</v>
      </c>
      <c r="V2880" s="9">
        <f t="shared" si="445"/>
        <v>73.500709879806308</v>
      </c>
      <c r="W2880" s="9">
        <f>0</f>
        <v>0</v>
      </c>
      <c r="X2880" s="9">
        <f>0</f>
        <v>0</v>
      </c>
      <c r="Y2880" s="9">
        <f>0</f>
        <v>0</v>
      </c>
      <c r="Z2880" s="9">
        <f>0</f>
        <v>0</v>
      </c>
      <c r="AA2880">
        <f>10</f>
        <v>10</v>
      </c>
    </row>
    <row r="2881" spans="1:27" x14ac:dyDescent="0.55000000000000004">
      <c r="A2881" s="10">
        <v>46600</v>
      </c>
      <c r="B2881" t="s">
        <v>11</v>
      </c>
      <c r="C2881" t="s">
        <v>12</v>
      </c>
      <c r="D2881" t="s">
        <v>19</v>
      </c>
      <c r="E2881" t="s">
        <v>31</v>
      </c>
      <c r="F2881" t="s">
        <v>15</v>
      </c>
      <c r="G2881" t="s">
        <v>16</v>
      </c>
      <c r="H2881">
        <v>7.3691178935432902</v>
      </c>
      <c r="J2881">
        <f t="shared" si="446"/>
        <v>2880</v>
      </c>
      <c r="K2881" t="str">
        <f t="shared" si="440"/>
        <v>AEP TX CentralSouth LZ</v>
      </c>
      <c r="L2881" s="10">
        <f t="shared" si="447"/>
        <v>45887</v>
      </c>
      <c r="M2881" s="10">
        <f t="shared" si="448"/>
        <v>46600</v>
      </c>
      <c r="N2881" t="str">
        <f t="shared" si="441"/>
        <v>SOUTH</v>
      </c>
      <c r="O2881" t="str">
        <f t="shared" si="442"/>
        <v>LOW</v>
      </c>
      <c r="P2881" t="str">
        <f t="shared" si="443"/>
        <v>APG&amp;E</v>
      </c>
      <c r="Q2881">
        <f t="shared" si="444"/>
        <v>12</v>
      </c>
      <c r="R2881">
        <v>0</v>
      </c>
      <c r="S2881">
        <f>200</f>
        <v>200</v>
      </c>
      <c r="T2881" s="9">
        <f t="shared" si="449"/>
        <v>73.691178935432902</v>
      </c>
      <c r="U2881">
        <f>0</f>
        <v>0</v>
      </c>
      <c r="V2881" s="9">
        <f t="shared" si="445"/>
        <v>73.691178935432902</v>
      </c>
      <c r="W2881" s="9">
        <f>0</f>
        <v>0</v>
      </c>
      <c r="X2881" s="9">
        <f>0</f>
        <v>0</v>
      </c>
      <c r="Y2881" s="9">
        <f>0</f>
        <v>0</v>
      </c>
      <c r="Z2881" s="9">
        <f>0</f>
        <v>0</v>
      </c>
      <c r="AA2881">
        <f>10</f>
        <v>10</v>
      </c>
    </row>
    <row r="2882" spans="1:27" x14ac:dyDescent="0.55000000000000004">
      <c r="A2882" s="10">
        <v>46600</v>
      </c>
      <c r="B2882" t="s">
        <v>11</v>
      </c>
      <c r="C2882" t="s">
        <v>12</v>
      </c>
      <c r="D2882" t="s">
        <v>19</v>
      </c>
      <c r="E2882" t="s">
        <v>31</v>
      </c>
      <c r="F2882" t="s">
        <v>17</v>
      </c>
      <c r="G2882" t="s">
        <v>16</v>
      </c>
      <c r="H2882">
        <v>7.3872511260210203</v>
      </c>
      <c r="J2882">
        <f t="shared" si="446"/>
        <v>2881</v>
      </c>
      <c r="K2882" t="str">
        <f t="shared" ref="K2882:K2945" si="450">CONCATENATE(C2882,D2882)</f>
        <v>AEP TX CentralSouth LZ</v>
      </c>
      <c r="L2882" s="10">
        <f t="shared" si="447"/>
        <v>45887</v>
      </c>
      <c r="M2882" s="10">
        <f t="shared" si="448"/>
        <v>46600</v>
      </c>
      <c r="N2882" t="str">
        <f t="shared" ref="N2882:N2945" si="451">IF(K2882="CenterpointHouston LZ","COAST",IF(K2882="OncorNorth LZ","NORTH",IF(K2882="AEP TX CENTRALSouth LZ","SOUTH",IF(K2882="AEP TX CentralWest LZ","WEST",IF(K2882="TNMPHouston LZ","TNMP","NA")))))</f>
        <v>SOUTH</v>
      </c>
      <c r="O2882" t="str">
        <f t="shared" ref="O2882:O2945" si="452">IF(E2882="LO","LOW",IF(E2882="MED","MED",IF(E2882="HI","HIGH","NA")))</f>
        <v>LOW</v>
      </c>
      <c r="P2882" t="str">
        <f t="shared" ref="P2882:P2945" si="453">IF(G2882="Fixed Price","APG&amp;E","NA")</f>
        <v>APG&amp;E</v>
      </c>
      <c r="Q2882">
        <f t="shared" ref="Q2882:Q2945" si="454">IF(F2882="12 Months",12,IF(F2882="24 Months",24,IF(F2882="36 Months",36,IF(F2882="48 Months",48,IF(F2882="60 Months",60,0)))))</f>
        <v>24</v>
      </c>
      <c r="R2882">
        <v>0</v>
      </c>
      <c r="S2882">
        <f>200</f>
        <v>200</v>
      </c>
      <c r="T2882" s="9">
        <f t="shared" si="449"/>
        <v>73.872511260210203</v>
      </c>
      <c r="U2882">
        <f>0</f>
        <v>0</v>
      </c>
      <c r="V2882" s="9">
        <f t="shared" ref="V2882:V2945" si="455">T2882+U2882</f>
        <v>73.872511260210203</v>
      </c>
      <c r="W2882" s="9">
        <f>0</f>
        <v>0</v>
      </c>
      <c r="X2882" s="9">
        <f>0</f>
        <v>0</v>
      </c>
      <c r="Y2882" s="9">
        <f>0</f>
        <v>0</v>
      </c>
      <c r="Z2882" s="9">
        <f>0</f>
        <v>0</v>
      </c>
      <c r="AA2882">
        <f>10</f>
        <v>10</v>
      </c>
    </row>
    <row r="2883" spans="1:27" x14ac:dyDescent="0.55000000000000004">
      <c r="A2883" s="10">
        <v>46600</v>
      </c>
      <c r="B2883" t="s">
        <v>11</v>
      </c>
      <c r="C2883" t="s">
        <v>12</v>
      </c>
      <c r="D2883" t="s">
        <v>19</v>
      </c>
      <c r="E2883" t="s">
        <v>31</v>
      </c>
      <c r="F2883" t="s">
        <v>18</v>
      </c>
      <c r="G2883" t="s">
        <v>16</v>
      </c>
      <c r="H2883">
        <v>7.3537890450462102</v>
      </c>
      <c r="J2883">
        <f t="shared" ref="J2883:J2946" si="456">J2882+1</f>
        <v>2882</v>
      </c>
      <c r="K2883" t="str">
        <f t="shared" si="450"/>
        <v>AEP TX CentralSouth LZ</v>
      </c>
      <c r="L2883" s="10">
        <f t="shared" ref="L2883:L2946" si="457">DATE(2025,8,18)</f>
        <v>45887</v>
      </c>
      <c r="M2883" s="10">
        <f t="shared" ref="M2883:M2946" si="458">A2883</f>
        <v>46600</v>
      </c>
      <c r="N2883" t="str">
        <f t="shared" si="451"/>
        <v>SOUTH</v>
      </c>
      <c r="O2883" t="str">
        <f t="shared" si="452"/>
        <v>LOW</v>
      </c>
      <c r="P2883" t="str">
        <f t="shared" si="453"/>
        <v>APG&amp;E</v>
      </c>
      <c r="Q2883">
        <f t="shared" si="454"/>
        <v>36</v>
      </c>
      <c r="R2883">
        <v>0</v>
      </c>
      <c r="S2883">
        <f>200</f>
        <v>200</v>
      </c>
      <c r="T2883" s="9">
        <f t="shared" ref="T2883:T2946" si="459">IF(N2883="",0,H2883*10)</f>
        <v>73.5378904504621</v>
      </c>
      <c r="U2883">
        <f>0</f>
        <v>0</v>
      </c>
      <c r="V2883" s="9">
        <f t="shared" si="455"/>
        <v>73.5378904504621</v>
      </c>
      <c r="W2883" s="9">
        <f>0</f>
        <v>0</v>
      </c>
      <c r="X2883" s="9">
        <f>0</f>
        <v>0</v>
      </c>
      <c r="Y2883" s="9">
        <f>0</f>
        <v>0</v>
      </c>
      <c r="Z2883" s="9">
        <f>0</f>
        <v>0</v>
      </c>
      <c r="AA2883">
        <f>10</f>
        <v>10</v>
      </c>
    </row>
    <row r="2884" spans="1:27" x14ac:dyDescent="0.55000000000000004">
      <c r="A2884" s="10">
        <v>45870</v>
      </c>
      <c r="B2884" t="s">
        <v>11</v>
      </c>
      <c r="C2884" t="s">
        <v>12</v>
      </c>
      <c r="D2884" t="s">
        <v>20</v>
      </c>
      <c r="E2884" t="s">
        <v>31</v>
      </c>
      <c r="F2884" t="s">
        <v>15</v>
      </c>
      <c r="G2884" t="s">
        <v>16</v>
      </c>
      <c r="H2884">
        <v>7.3510653877841996</v>
      </c>
      <c r="J2884">
        <f t="shared" si="456"/>
        <v>2883</v>
      </c>
      <c r="K2884" t="str">
        <f t="shared" si="450"/>
        <v>AEP TX CentralWest LZ</v>
      </c>
      <c r="L2884" s="10">
        <f t="shared" si="457"/>
        <v>45887</v>
      </c>
      <c r="M2884" s="10">
        <f t="shared" si="458"/>
        <v>45870</v>
      </c>
      <c r="N2884" t="str">
        <f t="shared" si="451"/>
        <v>WEST</v>
      </c>
      <c r="O2884" t="str">
        <f t="shared" si="452"/>
        <v>LOW</v>
      </c>
      <c r="P2884" t="str">
        <f t="shared" si="453"/>
        <v>APG&amp;E</v>
      </c>
      <c r="Q2884">
        <f t="shared" si="454"/>
        <v>12</v>
      </c>
      <c r="R2884">
        <v>0</v>
      </c>
      <c r="S2884">
        <f>200</f>
        <v>200</v>
      </c>
      <c r="T2884" s="9">
        <f t="shared" si="459"/>
        <v>73.510653877842003</v>
      </c>
      <c r="U2884">
        <f>0</f>
        <v>0</v>
      </c>
      <c r="V2884" s="9">
        <f t="shared" si="455"/>
        <v>73.510653877842003</v>
      </c>
      <c r="W2884" s="9">
        <f>0</f>
        <v>0</v>
      </c>
      <c r="X2884" s="9">
        <f>0</f>
        <v>0</v>
      </c>
      <c r="Y2884" s="9">
        <f>0</f>
        <v>0</v>
      </c>
      <c r="Z2884" s="9">
        <f>0</f>
        <v>0</v>
      </c>
      <c r="AA2884">
        <f>10</f>
        <v>10</v>
      </c>
    </row>
    <row r="2885" spans="1:27" x14ac:dyDescent="0.55000000000000004">
      <c r="A2885" s="10">
        <v>45870</v>
      </c>
      <c r="B2885" t="s">
        <v>11</v>
      </c>
      <c r="C2885" t="s">
        <v>12</v>
      </c>
      <c r="D2885" t="s">
        <v>20</v>
      </c>
      <c r="E2885" t="s">
        <v>31</v>
      </c>
      <c r="F2885" t="s">
        <v>17</v>
      </c>
      <c r="G2885" t="s">
        <v>16</v>
      </c>
      <c r="H2885">
        <v>7.8982253150490296</v>
      </c>
      <c r="J2885">
        <f t="shared" si="456"/>
        <v>2884</v>
      </c>
      <c r="K2885" t="str">
        <f t="shared" si="450"/>
        <v>AEP TX CentralWest LZ</v>
      </c>
      <c r="L2885" s="10">
        <f t="shared" si="457"/>
        <v>45887</v>
      </c>
      <c r="M2885" s="10">
        <f t="shared" si="458"/>
        <v>45870</v>
      </c>
      <c r="N2885" t="str">
        <f t="shared" si="451"/>
        <v>WEST</v>
      </c>
      <c r="O2885" t="str">
        <f t="shared" si="452"/>
        <v>LOW</v>
      </c>
      <c r="P2885" t="str">
        <f t="shared" si="453"/>
        <v>APG&amp;E</v>
      </c>
      <c r="Q2885">
        <f t="shared" si="454"/>
        <v>24</v>
      </c>
      <c r="R2885">
        <v>0</v>
      </c>
      <c r="S2885">
        <f>200</f>
        <v>200</v>
      </c>
      <c r="T2885" s="9">
        <f t="shared" si="459"/>
        <v>78.982253150490294</v>
      </c>
      <c r="U2885">
        <f>0</f>
        <v>0</v>
      </c>
      <c r="V2885" s="9">
        <f t="shared" si="455"/>
        <v>78.982253150490294</v>
      </c>
      <c r="W2885" s="9">
        <f>0</f>
        <v>0</v>
      </c>
      <c r="X2885" s="9">
        <f>0</f>
        <v>0</v>
      </c>
      <c r="Y2885" s="9">
        <f>0</f>
        <v>0</v>
      </c>
      <c r="Z2885" s="9">
        <f>0</f>
        <v>0</v>
      </c>
      <c r="AA2885">
        <f>10</f>
        <v>10</v>
      </c>
    </row>
    <row r="2886" spans="1:27" x14ac:dyDescent="0.55000000000000004">
      <c r="A2886" s="10">
        <v>45870</v>
      </c>
      <c r="B2886" t="s">
        <v>11</v>
      </c>
      <c r="C2886" t="s">
        <v>12</v>
      </c>
      <c r="D2886" t="s">
        <v>20</v>
      </c>
      <c r="E2886" t="s">
        <v>31</v>
      </c>
      <c r="F2886" t="s">
        <v>18</v>
      </c>
      <c r="G2886" t="s">
        <v>16</v>
      </c>
      <c r="H2886">
        <v>8.0964658972720898</v>
      </c>
      <c r="J2886">
        <f t="shared" si="456"/>
        <v>2885</v>
      </c>
      <c r="K2886" t="str">
        <f t="shared" si="450"/>
        <v>AEP TX CentralWest LZ</v>
      </c>
      <c r="L2886" s="10">
        <f t="shared" si="457"/>
        <v>45887</v>
      </c>
      <c r="M2886" s="10">
        <f t="shared" si="458"/>
        <v>45870</v>
      </c>
      <c r="N2886" t="str">
        <f t="shared" si="451"/>
        <v>WEST</v>
      </c>
      <c r="O2886" t="str">
        <f t="shared" si="452"/>
        <v>LOW</v>
      </c>
      <c r="P2886" t="str">
        <f t="shared" si="453"/>
        <v>APG&amp;E</v>
      </c>
      <c r="Q2886">
        <f t="shared" si="454"/>
        <v>36</v>
      </c>
      <c r="R2886">
        <v>0</v>
      </c>
      <c r="S2886">
        <f>200</f>
        <v>200</v>
      </c>
      <c r="T2886" s="9">
        <f t="shared" si="459"/>
        <v>80.964658972720898</v>
      </c>
      <c r="U2886">
        <f>0</f>
        <v>0</v>
      </c>
      <c r="V2886" s="9">
        <f t="shared" si="455"/>
        <v>80.964658972720898</v>
      </c>
      <c r="W2886" s="9">
        <f>0</f>
        <v>0</v>
      </c>
      <c r="X2886" s="9">
        <f>0</f>
        <v>0</v>
      </c>
      <c r="Y2886" s="9">
        <f>0</f>
        <v>0</v>
      </c>
      <c r="Z2886" s="9">
        <f>0</f>
        <v>0</v>
      </c>
      <c r="AA2886">
        <f>10</f>
        <v>10</v>
      </c>
    </row>
    <row r="2887" spans="1:27" x14ac:dyDescent="0.55000000000000004">
      <c r="A2887" s="10">
        <v>45870</v>
      </c>
      <c r="B2887" t="s">
        <v>11</v>
      </c>
      <c r="C2887" t="s">
        <v>12</v>
      </c>
      <c r="D2887" t="s">
        <v>20</v>
      </c>
      <c r="E2887" t="s">
        <v>31</v>
      </c>
      <c r="F2887" t="s">
        <v>29</v>
      </c>
      <c r="G2887" t="s">
        <v>16</v>
      </c>
      <c r="H2887">
        <v>8.2907332313556701</v>
      </c>
      <c r="J2887">
        <f t="shared" si="456"/>
        <v>2886</v>
      </c>
      <c r="K2887" t="str">
        <f t="shared" si="450"/>
        <v>AEP TX CentralWest LZ</v>
      </c>
      <c r="L2887" s="10">
        <f t="shared" si="457"/>
        <v>45887</v>
      </c>
      <c r="M2887" s="10">
        <f t="shared" si="458"/>
        <v>45870</v>
      </c>
      <c r="N2887" t="str">
        <f t="shared" si="451"/>
        <v>WEST</v>
      </c>
      <c r="O2887" t="str">
        <f t="shared" si="452"/>
        <v>LOW</v>
      </c>
      <c r="P2887" t="str">
        <f t="shared" si="453"/>
        <v>APG&amp;E</v>
      </c>
      <c r="Q2887">
        <f t="shared" si="454"/>
        <v>48</v>
      </c>
      <c r="R2887">
        <v>0</v>
      </c>
      <c r="S2887">
        <f>200</f>
        <v>200</v>
      </c>
      <c r="T2887" s="9">
        <f t="shared" si="459"/>
        <v>82.907332313556708</v>
      </c>
      <c r="U2887">
        <f>0</f>
        <v>0</v>
      </c>
      <c r="V2887" s="9">
        <f t="shared" si="455"/>
        <v>82.907332313556708</v>
      </c>
      <c r="W2887" s="9">
        <f>0</f>
        <v>0</v>
      </c>
      <c r="X2887" s="9">
        <f>0</f>
        <v>0</v>
      </c>
      <c r="Y2887" s="9">
        <f>0</f>
        <v>0</v>
      </c>
      <c r="Z2887" s="9">
        <f>0</f>
        <v>0</v>
      </c>
      <c r="AA2887">
        <f>10</f>
        <v>10</v>
      </c>
    </row>
    <row r="2888" spans="1:27" x14ac:dyDescent="0.55000000000000004">
      <c r="A2888" s="10">
        <v>45870</v>
      </c>
      <c r="B2888" t="s">
        <v>11</v>
      </c>
      <c r="C2888" t="s">
        <v>12</v>
      </c>
      <c r="D2888" t="s">
        <v>20</v>
      </c>
      <c r="E2888" t="s">
        <v>31</v>
      </c>
      <c r="F2888" t="s">
        <v>30</v>
      </c>
      <c r="G2888" t="s">
        <v>16</v>
      </c>
      <c r="H2888">
        <v>8.4205369564357095</v>
      </c>
      <c r="J2888">
        <f t="shared" si="456"/>
        <v>2887</v>
      </c>
      <c r="K2888" t="str">
        <f t="shared" si="450"/>
        <v>AEP TX CentralWest LZ</v>
      </c>
      <c r="L2888" s="10">
        <f t="shared" si="457"/>
        <v>45887</v>
      </c>
      <c r="M2888" s="10">
        <f t="shared" si="458"/>
        <v>45870</v>
      </c>
      <c r="N2888" t="str">
        <f t="shared" si="451"/>
        <v>WEST</v>
      </c>
      <c r="O2888" t="str">
        <f t="shared" si="452"/>
        <v>LOW</v>
      </c>
      <c r="P2888" t="str">
        <f t="shared" si="453"/>
        <v>APG&amp;E</v>
      </c>
      <c r="Q2888">
        <f t="shared" si="454"/>
        <v>60</v>
      </c>
      <c r="R2888">
        <v>0</v>
      </c>
      <c r="S2888">
        <f>200</f>
        <v>200</v>
      </c>
      <c r="T2888" s="9">
        <f t="shared" si="459"/>
        <v>84.205369564357099</v>
      </c>
      <c r="U2888">
        <f>0</f>
        <v>0</v>
      </c>
      <c r="V2888" s="9">
        <f t="shared" si="455"/>
        <v>84.205369564357099</v>
      </c>
      <c r="W2888" s="9">
        <f>0</f>
        <v>0</v>
      </c>
      <c r="X2888" s="9">
        <f>0</f>
        <v>0</v>
      </c>
      <c r="Y2888" s="9">
        <f>0</f>
        <v>0</v>
      </c>
      <c r="Z2888" s="9">
        <f>0</f>
        <v>0</v>
      </c>
      <c r="AA2888">
        <f>10</f>
        <v>10</v>
      </c>
    </row>
    <row r="2889" spans="1:27" x14ac:dyDescent="0.55000000000000004">
      <c r="A2889" s="10">
        <v>45901</v>
      </c>
      <c r="B2889" t="s">
        <v>11</v>
      </c>
      <c r="C2889" t="s">
        <v>12</v>
      </c>
      <c r="D2889" t="s">
        <v>20</v>
      </c>
      <c r="E2889" t="s">
        <v>31</v>
      </c>
      <c r="F2889" t="s">
        <v>15</v>
      </c>
      <c r="G2889" t="s">
        <v>16</v>
      </c>
      <c r="H2889">
        <v>7.9004714583694797</v>
      </c>
      <c r="J2889">
        <f t="shared" si="456"/>
        <v>2888</v>
      </c>
      <c r="K2889" t="str">
        <f t="shared" si="450"/>
        <v>AEP TX CentralWest LZ</v>
      </c>
      <c r="L2889" s="10">
        <f t="shared" si="457"/>
        <v>45887</v>
      </c>
      <c r="M2889" s="10">
        <f t="shared" si="458"/>
        <v>45901</v>
      </c>
      <c r="N2889" t="str">
        <f t="shared" si="451"/>
        <v>WEST</v>
      </c>
      <c r="O2889" t="str">
        <f t="shared" si="452"/>
        <v>LOW</v>
      </c>
      <c r="P2889" t="str">
        <f t="shared" si="453"/>
        <v>APG&amp;E</v>
      </c>
      <c r="Q2889">
        <f t="shared" si="454"/>
        <v>12</v>
      </c>
      <c r="R2889">
        <v>0</v>
      </c>
      <c r="S2889">
        <f>200</f>
        <v>200</v>
      </c>
      <c r="T2889" s="9">
        <f t="shared" si="459"/>
        <v>79.004714583694792</v>
      </c>
      <c r="U2889">
        <f>0</f>
        <v>0</v>
      </c>
      <c r="V2889" s="9">
        <f t="shared" si="455"/>
        <v>79.004714583694792</v>
      </c>
      <c r="W2889" s="9">
        <f>0</f>
        <v>0</v>
      </c>
      <c r="X2889" s="9">
        <f>0</f>
        <v>0</v>
      </c>
      <c r="Y2889" s="9">
        <f>0</f>
        <v>0</v>
      </c>
      <c r="Z2889" s="9">
        <f>0</f>
        <v>0</v>
      </c>
      <c r="AA2889">
        <f>10</f>
        <v>10</v>
      </c>
    </row>
    <row r="2890" spans="1:27" x14ac:dyDescent="0.55000000000000004">
      <c r="A2890" s="10">
        <v>45901</v>
      </c>
      <c r="B2890" t="s">
        <v>11</v>
      </c>
      <c r="C2890" t="s">
        <v>12</v>
      </c>
      <c r="D2890" t="s">
        <v>20</v>
      </c>
      <c r="E2890" t="s">
        <v>31</v>
      </c>
      <c r="F2890" t="s">
        <v>17</v>
      </c>
      <c r="G2890" t="s">
        <v>16</v>
      </c>
      <c r="H2890">
        <v>8.1674922237466401</v>
      </c>
      <c r="J2890">
        <f t="shared" si="456"/>
        <v>2889</v>
      </c>
      <c r="K2890" t="str">
        <f t="shared" si="450"/>
        <v>AEP TX CentralWest LZ</v>
      </c>
      <c r="L2890" s="10">
        <f t="shared" si="457"/>
        <v>45887</v>
      </c>
      <c r="M2890" s="10">
        <f t="shared" si="458"/>
        <v>45901</v>
      </c>
      <c r="N2890" t="str">
        <f t="shared" si="451"/>
        <v>WEST</v>
      </c>
      <c r="O2890" t="str">
        <f t="shared" si="452"/>
        <v>LOW</v>
      </c>
      <c r="P2890" t="str">
        <f t="shared" si="453"/>
        <v>APG&amp;E</v>
      </c>
      <c r="Q2890">
        <f t="shared" si="454"/>
        <v>24</v>
      </c>
      <c r="R2890">
        <v>0</v>
      </c>
      <c r="S2890">
        <f>200</f>
        <v>200</v>
      </c>
      <c r="T2890" s="9">
        <f t="shared" si="459"/>
        <v>81.674922237466404</v>
      </c>
      <c r="U2890">
        <f>0</f>
        <v>0</v>
      </c>
      <c r="V2890" s="9">
        <f t="shared" si="455"/>
        <v>81.674922237466404</v>
      </c>
      <c r="W2890" s="9">
        <f>0</f>
        <v>0</v>
      </c>
      <c r="X2890" s="9">
        <f>0</f>
        <v>0</v>
      </c>
      <c r="Y2890" s="9">
        <f>0</f>
        <v>0</v>
      </c>
      <c r="Z2890" s="9">
        <f>0</f>
        <v>0</v>
      </c>
      <c r="AA2890">
        <f>10</f>
        <v>10</v>
      </c>
    </row>
    <row r="2891" spans="1:27" x14ac:dyDescent="0.55000000000000004">
      <c r="A2891" s="10">
        <v>45901</v>
      </c>
      <c r="B2891" t="s">
        <v>11</v>
      </c>
      <c r="C2891" t="s">
        <v>12</v>
      </c>
      <c r="D2891" t="s">
        <v>20</v>
      </c>
      <c r="E2891" t="s">
        <v>31</v>
      </c>
      <c r="F2891" t="s">
        <v>18</v>
      </c>
      <c r="G2891" t="s">
        <v>16</v>
      </c>
      <c r="H2891">
        <v>8.2598675021516605</v>
      </c>
      <c r="J2891">
        <f t="shared" si="456"/>
        <v>2890</v>
      </c>
      <c r="K2891" t="str">
        <f t="shared" si="450"/>
        <v>AEP TX CentralWest LZ</v>
      </c>
      <c r="L2891" s="10">
        <f t="shared" si="457"/>
        <v>45887</v>
      </c>
      <c r="M2891" s="10">
        <f t="shared" si="458"/>
        <v>45901</v>
      </c>
      <c r="N2891" t="str">
        <f t="shared" si="451"/>
        <v>WEST</v>
      </c>
      <c r="O2891" t="str">
        <f t="shared" si="452"/>
        <v>LOW</v>
      </c>
      <c r="P2891" t="str">
        <f t="shared" si="453"/>
        <v>APG&amp;E</v>
      </c>
      <c r="Q2891">
        <f t="shared" si="454"/>
        <v>36</v>
      </c>
      <c r="R2891">
        <v>0</v>
      </c>
      <c r="S2891">
        <f>200</f>
        <v>200</v>
      </c>
      <c r="T2891" s="9">
        <f t="shared" si="459"/>
        <v>82.598675021516613</v>
      </c>
      <c r="U2891">
        <f>0</f>
        <v>0</v>
      </c>
      <c r="V2891" s="9">
        <f t="shared" si="455"/>
        <v>82.598675021516613</v>
      </c>
      <c r="W2891" s="9">
        <f>0</f>
        <v>0</v>
      </c>
      <c r="X2891" s="9">
        <f>0</f>
        <v>0</v>
      </c>
      <c r="Y2891" s="9">
        <f>0</f>
        <v>0</v>
      </c>
      <c r="Z2891" s="9">
        <f>0</f>
        <v>0</v>
      </c>
      <c r="AA2891">
        <f>10</f>
        <v>10</v>
      </c>
    </row>
    <row r="2892" spans="1:27" x14ac:dyDescent="0.55000000000000004">
      <c r="A2892" s="10">
        <v>45901</v>
      </c>
      <c r="B2892" t="s">
        <v>11</v>
      </c>
      <c r="C2892" t="s">
        <v>12</v>
      </c>
      <c r="D2892" t="s">
        <v>20</v>
      </c>
      <c r="E2892" t="s">
        <v>31</v>
      </c>
      <c r="F2892" t="s">
        <v>29</v>
      </c>
      <c r="G2892" t="s">
        <v>16</v>
      </c>
      <c r="H2892">
        <v>8.4186970190856805</v>
      </c>
      <c r="J2892">
        <f t="shared" si="456"/>
        <v>2891</v>
      </c>
      <c r="K2892" t="str">
        <f t="shared" si="450"/>
        <v>AEP TX CentralWest LZ</v>
      </c>
      <c r="L2892" s="10">
        <f t="shared" si="457"/>
        <v>45887</v>
      </c>
      <c r="M2892" s="10">
        <f t="shared" si="458"/>
        <v>45901</v>
      </c>
      <c r="N2892" t="str">
        <f t="shared" si="451"/>
        <v>WEST</v>
      </c>
      <c r="O2892" t="str">
        <f t="shared" si="452"/>
        <v>LOW</v>
      </c>
      <c r="P2892" t="str">
        <f t="shared" si="453"/>
        <v>APG&amp;E</v>
      </c>
      <c r="Q2892">
        <f t="shared" si="454"/>
        <v>48</v>
      </c>
      <c r="R2892">
        <v>0</v>
      </c>
      <c r="S2892">
        <f>200</f>
        <v>200</v>
      </c>
      <c r="T2892" s="9">
        <f t="shared" si="459"/>
        <v>84.186970190856812</v>
      </c>
      <c r="U2892">
        <f>0</f>
        <v>0</v>
      </c>
      <c r="V2892" s="9">
        <f t="shared" si="455"/>
        <v>84.186970190856812</v>
      </c>
      <c r="W2892" s="9">
        <f>0</f>
        <v>0</v>
      </c>
      <c r="X2892" s="9">
        <f>0</f>
        <v>0</v>
      </c>
      <c r="Y2892" s="9">
        <f>0</f>
        <v>0</v>
      </c>
      <c r="Z2892" s="9">
        <f>0</f>
        <v>0</v>
      </c>
      <c r="AA2892">
        <f>10</f>
        <v>10</v>
      </c>
    </row>
    <row r="2893" spans="1:27" x14ac:dyDescent="0.55000000000000004">
      <c r="A2893" s="10">
        <v>45901</v>
      </c>
      <c r="B2893" t="s">
        <v>11</v>
      </c>
      <c r="C2893" t="s">
        <v>12</v>
      </c>
      <c r="D2893" t="s">
        <v>20</v>
      </c>
      <c r="E2893" t="s">
        <v>31</v>
      </c>
      <c r="F2893" t="s">
        <v>30</v>
      </c>
      <c r="G2893" t="s">
        <v>16</v>
      </c>
      <c r="H2893">
        <v>8.5179497384281397</v>
      </c>
      <c r="J2893">
        <f t="shared" si="456"/>
        <v>2892</v>
      </c>
      <c r="K2893" t="str">
        <f t="shared" si="450"/>
        <v>AEP TX CentralWest LZ</v>
      </c>
      <c r="L2893" s="10">
        <f t="shared" si="457"/>
        <v>45887</v>
      </c>
      <c r="M2893" s="10">
        <f t="shared" si="458"/>
        <v>45901</v>
      </c>
      <c r="N2893" t="str">
        <f t="shared" si="451"/>
        <v>WEST</v>
      </c>
      <c r="O2893" t="str">
        <f t="shared" si="452"/>
        <v>LOW</v>
      </c>
      <c r="P2893" t="str">
        <f t="shared" si="453"/>
        <v>APG&amp;E</v>
      </c>
      <c r="Q2893">
        <f t="shared" si="454"/>
        <v>60</v>
      </c>
      <c r="R2893">
        <v>0</v>
      </c>
      <c r="S2893">
        <f>200</f>
        <v>200</v>
      </c>
      <c r="T2893" s="9">
        <f t="shared" si="459"/>
        <v>85.179497384281404</v>
      </c>
      <c r="U2893">
        <f>0</f>
        <v>0</v>
      </c>
      <c r="V2893" s="9">
        <f t="shared" si="455"/>
        <v>85.179497384281404</v>
      </c>
      <c r="W2893" s="9">
        <f>0</f>
        <v>0</v>
      </c>
      <c r="X2893" s="9">
        <f>0</f>
        <v>0</v>
      </c>
      <c r="Y2893" s="9">
        <f>0</f>
        <v>0</v>
      </c>
      <c r="Z2893" s="9">
        <f>0</f>
        <v>0</v>
      </c>
      <c r="AA2893">
        <f>10</f>
        <v>10</v>
      </c>
    </row>
    <row r="2894" spans="1:27" x14ac:dyDescent="0.55000000000000004">
      <c r="A2894" s="10">
        <v>45931</v>
      </c>
      <c r="B2894" t="s">
        <v>11</v>
      </c>
      <c r="C2894" t="s">
        <v>12</v>
      </c>
      <c r="D2894" t="s">
        <v>20</v>
      </c>
      <c r="E2894" t="s">
        <v>31</v>
      </c>
      <c r="F2894" t="s">
        <v>15</v>
      </c>
      <c r="G2894" t="s">
        <v>16</v>
      </c>
      <c r="H2894">
        <v>8.0504311598432601</v>
      </c>
      <c r="J2894">
        <f t="shared" si="456"/>
        <v>2893</v>
      </c>
      <c r="K2894" t="str">
        <f t="shared" si="450"/>
        <v>AEP TX CentralWest LZ</v>
      </c>
      <c r="L2894" s="10">
        <f t="shared" si="457"/>
        <v>45887</v>
      </c>
      <c r="M2894" s="10">
        <f t="shared" si="458"/>
        <v>45931</v>
      </c>
      <c r="N2894" t="str">
        <f t="shared" si="451"/>
        <v>WEST</v>
      </c>
      <c r="O2894" t="str">
        <f t="shared" si="452"/>
        <v>LOW</v>
      </c>
      <c r="P2894" t="str">
        <f t="shared" si="453"/>
        <v>APG&amp;E</v>
      </c>
      <c r="Q2894">
        <f t="shared" si="454"/>
        <v>12</v>
      </c>
      <c r="R2894">
        <v>0</v>
      </c>
      <c r="S2894">
        <f>200</f>
        <v>200</v>
      </c>
      <c r="T2894" s="9">
        <f t="shared" si="459"/>
        <v>80.504311598432594</v>
      </c>
      <c r="U2894">
        <f>0</f>
        <v>0</v>
      </c>
      <c r="V2894" s="9">
        <f t="shared" si="455"/>
        <v>80.504311598432594</v>
      </c>
      <c r="W2894" s="9">
        <f>0</f>
        <v>0</v>
      </c>
      <c r="X2894" s="9">
        <f>0</f>
        <v>0</v>
      </c>
      <c r="Y2894" s="9">
        <f>0</f>
        <v>0</v>
      </c>
      <c r="Z2894" s="9">
        <f>0</f>
        <v>0</v>
      </c>
      <c r="AA2894">
        <f>10</f>
        <v>10</v>
      </c>
    </row>
    <row r="2895" spans="1:27" x14ac:dyDescent="0.55000000000000004">
      <c r="A2895" s="10">
        <v>45931</v>
      </c>
      <c r="B2895" t="s">
        <v>11</v>
      </c>
      <c r="C2895" t="s">
        <v>12</v>
      </c>
      <c r="D2895" t="s">
        <v>20</v>
      </c>
      <c r="E2895" t="s">
        <v>31</v>
      </c>
      <c r="F2895" t="s">
        <v>17</v>
      </c>
      <c r="G2895" t="s">
        <v>16</v>
      </c>
      <c r="H2895">
        <v>8.2577225977643494</v>
      </c>
      <c r="J2895">
        <f t="shared" si="456"/>
        <v>2894</v>
      </c>
      <c r="K2895" t="str">
        <f t="shared" si="450"/>
        <v>AEP TX CentralWest LZ</v>
      </c>
      <c r="L2895" s="10">
        <f t="shared" si="457"/>
        <v>45887</v>
      </c>
      <c r="M2895" s="10">
        <f t="shared" si="458"/>
        <v>45931</v>
      </c>
      <c r="N2895" t="str">
        <f t="shared" si="451"/>
        <v>WEST</v>
      </c>
      <c r="O2895" t="str">
        <f t="shared" si="452"/>
        <v>LOW</v>
      </c>
      <c r="P2895" t="str">
        <f t="shared" si="453"/>
        <v>APG&amp;E</v>
      </c>
      <c r="Q2895">
        <f t="shared" si="454"/>
        <v>24</v>
      </c>
      <c r="R2895">
        <v>0</v>
      </c>
      <c r="S2895">
        <f>200</f>
        <v>200</v>
      </c>
      <c r="T2895" s="9">
        <f t="shared" si="459"/>
        <v>82.577225977643494</v>
      </c>
      <c r="U2895">
        <f>0</f>
        <v>0</v>
      </c>
      <c r="V2895" s="9">
        <f t="shared" si="455"/>
        <v>82.577225977643494</v>
      </c>
      <c r="W2895" s="9">
        <f>0</f>
        <v>0</v>
      </c>
      <c r="X2895" s="9">
        <f>0</f>
        <v>0</v>
      </c>
      <c r="Y2895" s="9">
        <f>0</f>
        <v>0</v>
      </c>
      <c r="Z2895" s="9">
        <f>0</f>
        <v>0</v>
      </c>
      <c r="AA2895">
        <f>10</f>
        <v>10</v>
      </c>
    </row>
    <row r="2896" spans="1:27" x14ac:dyDescent="0.55000000000000004">
      <c r="A2896" s="10">
        <v>45931</v>
      </c>
      <c r="B2896" t="s">
        <v>11</v>
      </c>
      <c r="C2896" t="s">
        <v>12</v>
      </c>
      <c r="D2896" t="s">
        <v>20</v>
      </c>
      <c r="E2896" t="s">
        <v>31</v>
      </c>
      <c r="F2896" t="s">
        <v>18</v>
      </c>
      <c r="G2896" t="s">
        <v>16</v>
      </c>
      <c r="H2896">
        <v>8.3180239864334293</v>
      </c>
      <c r="J2896">
        <f t="shared" si="456"/>
        <v>2895</v>
      </c>
      <c r="K2896" t="str">
        <f t="shared" si="450"/>
        <v>AEP TX CentralWest LZ</v>
      </c>
      <c r="L2896" s="10">
        <f t="shared" si="457"/>
        <v>45887</v>
      </c>
      <c r="M2896" s="10">
        <f t="shared" si="458"/>
        <v>45931</v>
      </c>
      <c r="N2896" t="str">
        <f t="shared" si="451"/>
        <v>WEST</v>
      </c>
      <c r="O2896" t="str">
        <f t="shared" si="452"/>
        <v>LOW</v>
      </c>
      <c r="P2896" t="str">
        <f t="shared" si="453"/>
        <v>APG&amp;E</v>
      </c>
      <c r="Q2896">
        <f t="shared" si="454"/>
        <v>36</v>
      </c>
      <c r="R2896">
        <v>0</v>
      </c>
      <c r="S2896">
        <f>200</f>
        <v>200</v>
      </c>
      <c r="T2896" s="9">
        <f t="shared" si="459"/>
        <v>83.180239864334297</v>
      </c>
      <c r="U2896">
        <f>0</f>
        <v>0</v>
      </c>
      <c r="V2896" s="9">
        <f t="shared" si="455"/>
        <v>83.180239864334297</v>
      </c>
      <c r="W2896" s="9">
        <f>0</f>
        <v>0</v>
      </c>
      <c r="X2896" s="9">
        <f>0</f>
        <v>0</v>
      </c>
      <c r="Y2896" s="9">
        <f>0</f>
        <v>0</v>
      </c>
      <c r="Z2896" s="9">
        <f>0</f>
        <v>0</v>
      </c>
      <c r="AA2896">
        <f>10</f>
        <v>10</v>
      </c>
    </row>
    <row r="2897" spans="1:27" x14ac:dyDescent="0.55000000000000004">
      <c r="A2897" s="10">
        <v>45931</v>
      </c>
      <c r="B2897" t="s">
        <v>11</v>
      </c>
      <c r="C2897" t="s">
        <v>12</v>
      </c>
      <c r="D2897" t="s">
        <v>20</v>
      </c>
      <c r="E2897" t="s">
        <v>31</v>
      </c>
      <c r="F2897" t="s">
        <v>29</v>
      </c>
      <c r="G2897" t="s">
        <v>16</v>
      </c>
      <c r="H2897">
        <v>8.4633942873872297</v>
      </c>
      <c r="J2897">
        <f t="shared" si="456"/>
        <v>2896</v>
      </c>
      <c r="K2897" t="str">
        <f t="shared" si="450"/>
        <v>AEP TX CentralWest LZ</v>
      </c>
      <c r="L2897" s="10">
        <f t="shared" si="457"/>
        <v>45887</v>
      </c>
      <c r="M2897" s="10">
        <f t="shared" si="458"/>
        <v>45931</v>
      </c>
      <c r="N2897" t="str">
        <f t="shared" si="451"/>
        <v>WEST</v>
      </c>
      <c r="O2897" t="str">
        <f t="shared" si="452"/>
        <v>LOW</v>
      </c>
      <c r="P2897" t="str">
        <f t="shared" si="453"/>
        <v>APG&amp;E</v>
      </c>
      <c r="Q2897">
        <f t="shared" si="454"/>
        <v>48</v>
      </c>
      <c r="R2897">
        <v>0</v>
      </c>
      <c r="S2897">
        <f>200</f>
        <v>200</v>
      </c>
      <c r="T2897" s="9">
        <f t="shared" si="459"/>
        <v>84.6339428738723</v>
      </c>
      <c r="U2897">
        <f>0</f>
        <v>0</v>
      </c>
      <c r="V2897" s="9">
        <f t="shared" si="455"/>
        <v>84.6339428738723</v>
      </c>
      <c r="W2897" s="9">
        <f>0</f>
        <v>0</v>
      </c>
      <c r="X2897" s="9">
        <f>0</f>
        <v>0</v>
      </c>
      <c r="Y2897" s="9">
        <f>0</f>
        <v>0</v>
      </c>
      <c r="Z2897" s="9">
        <f>0</f>
        <v>0</v>
      </c>
      <c r="AA2897">
        <f>10</f>
        <v>10</v>
      </c>
    </row>
    <row r="2898" spans="1:27" x14ac:dyDescent="0.55000000000000004">
      <c r="A2898" s="10">
        <v>45931</v>
      </c>
      <c r="B2898" t="s">
        <v>11</v>
      </c>
      <c r="C2898" t="s">
        <v>12</v>
      </c>
      <c r="D2898" t="s">
        <v>20</v>
      </c>
      <c r="E2898" t="s">
        <v>31</v>
      </c>
      <c r="F2898" t="s">
        <v>30</v>
      </c>
      <c r="G2898" t="s">
        <v>16</v>
      </c>
      <c r="H2898">
        <v>8.5573053607638094</v>
      </c>
      <c r="J2898">
        <f t="shared" si="456"/>
        <v>2897</v>
      </c>
      <c r="K2898" t="str">
        <f t="shared" si="450"/>
        <v>AEP TX CentralWest LZ</v>
      </c>
      <c r="L2898" s="10">
        <f t="shared" si="457"/>
        <v>45887</v>
      </c>
      <c r="M2898" s="10">
        <f t="shared" si="458"/>
        <v>45931</v>
      </c>
      <c r="N2898" t="str">
        <f t="shared" si="451"/>
        <v>WEST</v>
      </c>
      <c r="O2898" t="str">
        <f t="shared" si="452"/>
        <v>LOW</v>
      </c>
      <c r="P2898" t="str">
        <f t="shared" si="453"/>
        <v>APG&amp;E</v>
      </c>
      <c r="Q2898">
        <f t="shared" si="454"/>
        <v>60</v>
      </c>
      <c r="R2898">
        <v>0</v>
      </c>
      <c r="S2898">
        <f>200</f>
        <v>200</v>
      </c>
      <c r="T2898" s="9">
        <f t="shared" si="459"/>
        <v>85.573053607638087</v>
      </c>
      <c r="U2898">
        <f>0</f>
        <v>0</v>
      </c>
      <c r="V2898" s="9">
        <f t="shared" si="455"/>
        <v>85.573053607638087</v>
      </c>
      <c r="W2898" s="9">
        <f>0</f>
        <v>0</v>
      </c>
      <c r="X2898" s="9">
        <f>0</f>
        <v>0</v>
      </c>
      <c r="Y2898" s="9">
        <f>0</f>
        <v>0</v>
      </c>
      <c r="Z2898" s="9">
        <f>0</f>
        <v>0</v>
      </c>
      <c r="AA2898">
        <f>10</f>
        <v>10</v>
      </c>
    </row>
    <row r="2899" spans="1:27" x14ac:dyDescent="0.55000000000000004">
      <c r="A2899" s="10">
        <v>45962</v>
      </c>
      <c r="B2899" t="s">
        <v>11</v>
      </c>
      <c r="C2899" t="s">
        <v>12</v>
      </c>
      <c r="D2899" t="s">
        <v>20</v>
      </c>
      <c r="E2899" t="s">
        <v>31</v>
      </c>
      <c r="F2899" t="s">
        <v>15</v>
      </c>
      <c r="G2899" t="s">
        <v>16</v>
      </c>
      <c r="H2899">
        <v>8.1120678864300402</v>
      </c>
      <c r="J2899">
        <f t="shared" si="456"/>
        <v>2898</v>
      </c>
      <c r="K2899" t="str">
        <f t="shared" si="450"/>
        <v>AEP TX CentralWest LZ</v>
      </c>
      <c r="L2899" s="10">
        <f t="shared" si="457"/>
        <v>45887</v>
      </c>
      <c r="M2899" s="10">
        <f t="shared" si="458"/>
        <v>45962</v>
      </c>
      <c r="N2899" t="str">
        <f t="shared" si="451"/>
        <v>WEST</v>
      </c>
      <c r="O2899" t="str">
        <f t="shared" si="452"/>
        <v>LOW</v>
      </c>
      <c r="P2899" t="str">
        <f t="shared" si="453"/>
        <v>APG&amp;E</v>
      </c>
      <c r="Q2899">
        <f t="shared" si="454"/>
        <v>12</v>
      </c>
      <c r="R2899">
        <v>0</v>
      </c>
      <c r="S2899">
        <f>200</f>
        <v>200</v>
      </c>
      <c r="T2899" s="9">
        <f t="shared" si="459"/>
        <v>81.120678864300402</v>
      </c>
      <c r="U2899">
        <f>0</f>
        <v>0</v>
      </c>
      <c r="V2899" s="9">
        <f t="shared" si="455"/>
        <v>81.120678864300402</v>
      </c>
      <c r="W2899" s="9">
        <f>0</f>
        <v>0</v>
      </c>
      <c r="X2899" s="9">
        <f>0</f>
        <v>0</v>
      </c>
      <c r="Y2899" s="9">
        <f>0</f>
        <v>0</v>
      </c>
      <c r="Z2899" s="9">
        <f>0</f>
        <v>0</v>
      </c>
      <c r="AA2899">
        <f>10</f>
        <v>10</v>
      </c>
    </row>
    <row r="2900" spans="1:27" x14ac:dyDescent="0.55000000000000004">
      <c r="A2900" s="10">
        <v>45962</v>
      </c>
      <c r="B2900" t="s">
        <v>11</v>
      </c>
      <c r="C2900" t="s">
        <v>12</v>
      </c>
      <c r="D2900" t="s">
        <v>20</v>
      </c>
      <c r="E2900" t="s">
        <v>31</v>
      </c>
      <c r="F2900" t="s">
        <v>17</v>
      </c>
      <c r="G2900" t="s">
        <v>16</v>
      </c>
      <c r="H2900">
        <v>8.2940373958972202</v>
      </c>
      <c r="J2900">
        <f t="shared" si="456"/>
        <v>2899</v>
      </c>
      <c r="K2900" t="str">
        <f t="shared" si="450"/>
        <v>AEP TX CentralWest LZ</v>
      </c>
      <c r="L2900" s="10">
        <f t="shared" si="457"/>
        <v>45887</v>
      </c>
      <c r="M2900" s="10">
        <f t="shared" si="458"/>
        <v>45962</v>
      </c>
      <c r="N2900" t="str">
        <f t="shared" si="451"/>
        <v>WEST</v>
      </c>
      <c r="O2900" t="str">
        <f t="shared" si="452"/>
        <v>LOW</v>
      </c>
      <c r="P2900" t="str">
        <f t="shared" si="453"/>
        <v>APG&amp;E</v>
      </c>
      <c r="Q2900">
        <f t="shared" si="454"/>
        <v>24</v>
      </c>
      <c r="R2900">
        <v>0</v>
      </c>
      <c r="S2900">
        <f>200</f>
        <v>200</v>
      </c>
      <c r="T2900" s="9">
        <f t="shared" si="459"/>
        <v>82.940373958972202</v>
      </c>
      <c r="U2900">
        <f>0</f>
        <v>0</v>
      </c>
      <c r="V2900" s="9">
        <f t="shared" si="455"/>
        <v>82.940373958972202</v>
      </c>
      <c r="W2900" s="9">
        <f>0</f>
        <v>0</v>
      </c>
      <c r="X2900" s="9">
        <f>0</f>
        <v>0</v>
      </c>
      <c r="Y2900" s="9">
        <f>0</f>
        <v>0</v>
      </c>
      <c r="Z2900" s="9">
        <f>0</f>
        <v>0</v>
      </c>
      <c r="AA2900">
        <f>10</f>
        <v>10</v>
      </c>
    </row>
    <row r="2901" spans="1:27" x14ac:dyDescent="0.55000000000000004">
      <c r="A2901" s="10">
        <v>45962</v>
      </c>
      <c r="B2901" t="s">
        <v>11</v>
      </c>
      <c r="C2901" t="s">
        <v>12</v>
      </c>
      <c r="D2901" t="s">
        <v>20</v>
      </c>
      <c r="E2901" t="s">
        <v>31</v>
      </c>
      <c r="F2901" t="s">
        <v>18</v>
      </c>
      <c r="G2901" t="s">
        <v>16</v>
      </c>
      <c r="H2901">
        <v>8.34640133442986</v>
      </c>
      <c r="J2901">
        <f t="shared" si="456"/>
        <v>2900</v>
      </c>
      <c r="K2901" t="str">
        <f t="shared" si="450"/>
        <v>AEP TX CentralWest LZ</v>
      </c>
      <c r="L2901" s="10">
        <f t="shared" si="457"/>
        <v>45887</v>
      </c>
      <c r="M2901" s="10">
        <f t="shared" si="458"/>
        <v>45962</v>
      </c>
      <c r="N2901" t="str">
        <f t="shared" si="451"/>
        <v>WEST</v>
      </c>
      <c r="O2901" t="str">
        <f t="shared" si="452"/>
        <v>LOW</v>
      </c>
      <c r="P2901" t="str">
        <f t="shared" si="453"/>
        <v>APG&amp;E</v>
      </c>
      <c r="Q2901">
        <f t="shared" si="454"/>
        <v>36</v>
      </c>
      <c r="R2901">
        <v>0</v>
      </c>
      <c r="S2901">
        <f>200</f>
        <v>200</v>
      </c>
      <c r="T2901" s="9">
        <f t="shared" si="459"/>
        <v>83.464013344298593</v>
      </c>
      <c r="U2901">
        <f>0</f>
        <v>0</v>
      </c>
      <c r="V2901" s="9">
        <f t="shared" si="455"/>
        <v>83.464013344298593</v>
      </c>
      <c r="W2901" s="9">
        <f>0</f>
        <v>0</v>
      </c>
      <c r="X2901" s="9">
        <f>0</f>
        <v>0</v>
      </c>
      <c r="Y2901" s="9">
        <f>0</f>
        <v>0</v>
      </c>
      <c r="Z2901" s="9">
        <f>0</f>
        <v>0</v>
      </c>
      <c r="AA2901">
        <f>10</f>
        <v>10</v>
      </c>
    </row>
    <row r="2902" spans="1:27" x14ac:dyDescent="0.55000000000000004">
      <c r="A2902" s="10">
        <v>45962</v>
      </c>
      <c r="B2902" t="s">
        <v>11</v>
      </c>
      <c r="C2902" t="s">
        <v>12</v>
      </c>
      <c r="D2902" t="s">
        <v>20</v>
      </c>
      <c r="E2902" t="s">
        <v>31</v>
      </c>
      <c r="F2902" t="s">
        <v>29</v>
      </c>
      <c r="G2902" t="s">
        <v>16</v>
      </c>
      <c r="H2902">
        <v>8.4852190265761394</v>
      </c>
      <c r="J2902">
        <f t="shared" si="456"/>
        <v>2901</v>
      </c>
      <c r="K2902" t="str">
        <f t="shared" si="450"/>
        <v>AEP TX CentralWest LZ</v>
      </c>
      <c r="L2902" s="10">
        <f t="shared" si="457"/>
        <v>45887</v>
      </c>
      <c r="M2902" s="10">
        <f t="shared" si="458"/>
        <v>45962</v>
      </c>
      <c r="N2902" t="str">
        <f t="shared" si="451"/>
        <v>WEST</v>
      </c>
      <c r="O2902" t="str">
        <f t="shared" si="452"/>
        <v>LOW</v>
      </c>
      <c r="P2902" t="str">
        <f t="shared" si="453"/>
        <v>APG&amp;E</v>
      </c>
      <c r="Q2902">
        <f t="shared" si="454"/>
        <v>48</v>
      </c>
      <c r="R2902">
        <v>0</v>
      </c>
      <c r="S2902">
        <f>200</f>
        <v>200</v>
      </c>
      <c r="T2902" s="9">
        <f t="shared" si="459"/>
        <v>84.852190265761394</v>
      </c>
      <c r="U2902">
        <f>0</f>
        <v>0</v>
      </c>
      <c r="V2902" s="9">
        <f t="shared" si="455"/>
        <v>84.852190265761394</v>
      </c>
      <c r="W2902" s="9">
        <f>0</f>
        <v>0</v>
      </c>
      <c r="X2902" s="9">
        <f>0</f>
        <v>0</v>
      </c>
      <c r="Y2902" s="9">
        <f>0</f>
        <v>0</v>
      </c>
      <c r="Z2902" s="9">
        <f>0</f>
        <v>0</v>
      </c>
      <c r="AA2902">
        <f>10</f>
        <v>10</v>
      </c>
    </row>
    <row r="2903" spans="1:27" x14ac:dyDescent="0.55000000000000004">
      <c r="A2903" s="10">
        <v>45962</v>
      </c>
      <c r="B2903" t="s">
        <v>11</v>
      </c>
      <c r="C2903" t="s">
        <v>12</v>
      </c>
      <c r="D2903" t="s">
        <v>20</v>
      </c>
      <c r="E2903" t="s">
        <v>31</v>
      </c>
      <c r="F2903" t="s">
        <v>30</v>
      </c>
      <c r="G2903" t="s">
        <v>16</v>
      </c>
      <c r="H2903">
        <v>8.5790735477103599</v>
      </c>
      <c r="J2903">
        <f t="shared" si="456"/>
        <v>2902</v>
      </c>
      <c r="K2903" t="str">
        <f t="shared" si="450"/>
        <v>AEP TX CentralWest LZ</v>
      </c>
      <c r="L2903" s="10">
        <f t="shared" si="457"/>
        <v>45887</v>
      </c>
      <c r="M2903" s="10">
        <f t="shared" si="458"/>
        <v>45962</v>
      </c>
      <c r="N2903" t="str">
        <f t="shared" si="451"/>
        <v>WEST</v>
      </c>
      <c r="O2903" t="str">
        <f t="shared" si="452"/>
        <v>LOW</v>
      </c>
      <c r="P2903" t="str">
        <f t="shared" si="453"/>
        <v>APG&amp;E</v>
      </c>
      <c r="Q2903">
        <f t="shared" si="454"/>
        <v>60</v>
      </c>
      <c r="R2903">
        <v>0</v>
      </c>
      <c r="S2903">
        <f>200</f>
        <v>200</v>
      </c>
      <c r="T2903" s="9">
        <f t="shared" si="459"/>
        <v>85.790735477103595</v>
      </c>
      <c r="U2903">
        <f>0</f>
        <v>0</v>
      </c>
      <c r="V2903" s="9">
        <f t="shared" si="455"/>
        <v>85.790735477103595</v>
      </c>
      <c r="W2903" s="9">
        <f>0</f>
        <v>0</v>
      </c>
      <c r="X2903" s="9">
        <f>0</f>
        <v>0</v>
      </c>
      <c r="Y2903" s="9">
        <f>0</f>
        <v>0</v>
      </c>
      <c r="Z2903" s="9">
        <f>0</f>
        <v>0</v>
      </c>
      <c r="AA2903">
        <f>10</f>
        <v>10</v>
      </c>
    </row>
    <row r="2904" spans="1:27" x14ac:dyDescent="0.55000000000000004">
      <c r="A2904" s="10">
        <v>45992</v>
      </c>
      <c r="B2904" t="s">
        <v>11</v>
      </c>
      <c r="C2904" t="s">
        <v>12</v>
      </c>
      <c r="D2904" t="s">
        <v>20</v>
      </c>
      <c r="E2904" t="s">
        <v>31</v>
      </c>
      <c r="F2904" t="s">
        <v>15</v>
      </c>
      <c r="G2904" t="s">
        <v>16</v>
      </c>
      <c r="H2904">
        <v>8.1665140684188504</v>
      </c>
      <c r="J2904">
        <f t="shared" si="456"/>
        <v>2903</v>
      </c>
      <c r="K2904" t="str">
        <f t="shared" si="450"/>
        <v>AEP TX CentralWest LZ</v>
      </c>
      <c r="L2904" s="10">
        <f t="shared" si="457"/>
        <v>45887</v>
      </c>
      <c r="M2904" s="10">
        <f t="shared" si="458"/>
        <v>45992</v>
      </c>
      <c r="N2904" t="str">
        <f t="shared" si="451"/>
        <v>WEST</v>
      </c>
      <c r="O2904" t="str">
        <f t="shared" si="452"/>
        <v>LOW</v>
      </c>
      <c r="P2904" t="str">
        <f t="shared" si="453"/>
        <v>APG&amp;E</v>
      </c>
      <c r="Q2904">
        <f t="shared" si="454"/>
        <v>12</v>
      </c>
      <c r="R2904">
        <v>0</v>
      </c>
      <c r="S2904">
        <f>200</f>
        <v>200</v>
      </c>
      <c r="T2904" s="9">
        <f t="shared" si="459"/>
        <v>81.665140684188501</v>
      </c>
      <c r="U2904">
        <f>0</f>
        <v>0</v>
      </c>
      <c r="V2904" s="9">
        <f t="shared" si="455"/>
        <v>81.665140684188501</v>
      </c>
      <c r="W2904" s="9">
        <f>0</f>
        <v>0</v>
      </c>
      <c r="X2904" s="9">
        <f>0</f>
        <v>0</v>
      </c>
      <c r="Y2904" s="9">
        <f>0</f>
        <v>0</v>
      </c>
      <c r="Z2904" s="9">
        <f>0</f>
        <v>0</v>
      </c>
      <c r="AA2904">
        <f>10</f>
        <v>10</v>
      </c>
    </row>
    <row r="2905" spans="1:27" x14ac:dyDescent="0.55000000000000004">
      <c r="A2905" s="10">
        <v>45992</v>
      </c>
      <c r="B2905" t="s">
        <v>11</v>
      </c>
      <c r="C2905" t="s">
        <v>12</v>
      </c>
      <c r="D2905" t="s">
        <v>20</v>
      </c>
      <c r="E2905" t="s">
        <v>31</v>
      </c>
      <c r="F2905" t="s">
        <v>17</v>
      </c>
      <c r="G2905" t="s">
        <v>16</v>
      </c>
      <c r="H2905">
        <v>8.3336615344319593</v>
      </c>
      <c r="J2905">
        <f t="shared" si="456"/>
        <v>2904</v>
      </c>
      <c r="K2905" t="str">
        <f t="shared" si="450"/>
        <v>AEP TX CentralWest LZ</v>
      </c>
      <c r="L2905" s="10">
        <f t="shared" si="457"/>
        <v>45887</v>
      </c>
      <c r="M2905" s="10">
        <f t="shared" si="458"/>
        <v>45992</v>
      </c>
      <c r="N2905" t="str">
        <f t="shared" si="451"/>
        <v>WEST</v>
      </c>
      <c r="O2905" t="str">
        <f t="shared" si="452"/>
        <v>LOW</v>
      </c>
      <c r="P2905" t="str">
        <f t="shared" si="453"/>
        <v>APG&amp;E</v>
      </c>
      <c r="Q2905">
        <f t="shared" si="454"/>
        <v>24</v>
      </c>
      <c r="R2905">
        <v>0</v>
      </c>
      <c r="S2905">
        <f>200</f>
        <v>200</v>
      </c>
      <c r="T2905" s="9">
        <f t="shared" si="459"/>
        <v>83.336615344319597</v>
      </c>
      <c r="U2905">
        <f>0</f>
        <v>0</v>
      </c>
      <c r="V2905" s="9">
        <f t="shared" si="455"/>
        <v>83.336615344319597</v>
      </c>
      <c r="W2905" s="9">
        <f>0</f>
        <v>0</v>
      </c>
      <c r="X2905" s="9">
        <f>0</f>
        <v>0</v>
      </c>
      <c r="Y2905" s="9">
        <f>0</f>
        <v>0</v>
      </c>
      <c r="Z2905" s="9">
        <f>0</f>
        <v>0</v>
      </c>
      <c r="AA2905">
        <f>10</f>
        <v>10</v>
      </c>
    </row>
    <row r="2906" spans="1:27" x14ac:dyDescent="0.55000000000000004">
      <c r="A2906" s="10">
        <v>45992</v>
      </c>
      <c r="B2906" t="s">
        <v>11</v>
      </c>
      <c r="C2906" t="s">
        <v>12</v>
      </c>
      <c r="D2906" t="s">
        <v>20</v>
      </c>
      <c r="E2906" t="s">
        <v>31</v>
      </c>
      <c r="F2906" t="s">
        <v>18</v>
      </c>
      <c r="G2906" t="s">
        <v>16</v>
      </c>
      <c r="H2906">
        <v>8.3749405787733</v>
      </c>
      <c r="J2906">
        <f t="shared" si="456"/>
        <v>2905</v>
      </c>
      <c r="K2906" t="str">
        <f t="shared" si="450"/>
        <v>AEP TX CentralWest LZ</v>
      </c>
      <c r="L2906" s="10">
        <f t="shared" si="457"/>
        <v>45887</v>
      </c>
      <c r="M2906" s="10">
        <f t="shared" si="458"/>
        <v>45992</v>
      </c>
      <c r="N2906" t="str">
        <f t="shared" si="451"/>
        <v>WEST</v>
      </c>
      <c r="O2906" t="str">
        <f t="shared" si="452"/>
        <v>LOW</v>
      </c>
      <c r="P2906" t="str">
        <f t="shared" si="453"/>
        <v>APG&amp;E</v>
      </c>
      <c r="Q2906">
        <f t="shared" si="454"/>
        <v>36</v>
      </c>
      <c r="R2906">
        <v>0</v>
      </c>
      <c r="S2906">
        <f>200</f>
        <v>200</v>
      </c>
      <c r="T2906" s="9">
        <f t="shared" si="459"/>
        <v>83.749405787732996</v>
      </c>
      <c r="U2906">
        <f>0</f>
        <v>0</v>
      </c>
      <c r="V2906" s="9">
        <f t="shared" si="455"/>
        <v>83.749405787732996</v>
      </c>
      <c r="W2906" s="9">
        <f>0</f>
        <v>0</v>
      </c>
      <c r="X2906" s="9">
        <f>0</f>
        <v>0</v>
      </c>
      <c r="Y2906" s="9">
        <f>0</f>
        <v>0</v>
      </c>
      <c r="Z2906" s="9">
        <f>0</f>
        <v>0</v>
      </c>
      <c r="AA2906">
        <f>10</f>
        <v>10</v>
      </c>
    </row>
    <row r="2907" spans="1:27" x14ac:dyDescent="0.55000000000000004">
      <c r="A2907" s="10">
        <v>45992</v>
      </c>
      <c r="B2907" t="s">
        <v>11</v>
      </c>
      <c r="C2907" t="s">
        <v>12</v>
      </c>
      <c r="D2907" t="s">
        <v>20</v>
      </c>
      <c r="E2907" t="s">
        <v>31</v>
      </c>
      <c r="F2907" t="s">
        <v>29</v>
      </c>
      <c r="G2907" t="s">
        <v>16</v>
      </c>
      <c r="H2907">
        <v>8.5089049105695196</v>
      </c>
      <c r="J2907">
        <f t="shared" si="456"/>
        <v>2906</v>
      </c>
      <c r="K2907" t="str">
        <f t="shared" si="450"/>
        <v>AEP TX CentralWest LZ</v>
      </c>
      <c r="L2907" s="10">
        <f t="shared" si="457"/>
        <v>45887</v>
      </c>
      <c r="M2907" s="10">
        <f t="shared" si="458"/>
        <v>45992</v>
      </c>
      <c r="N2907" t="str">
        <f t="shared" si="451"/>
        <v>WEST</v>
      </c>
      <c r="O2907" t="str">
        <f t="shared" si="452"/>
        <v>LOW</v>
      </c>
      <c r="P2907" t="str">
        <f t="shared" si="453"/>
        <v>APG&amp;E</v>
      </c>
      <c r="Q2907">
        <f t="shared" si="454"/>
        <v>48</v>
      </c>
      <c r="R2907">
        <v>0</v>
      </c>
      <c r="S2907">
        <f>200</f>
        <v>200</v>
      </c>
      <c r="T2907" s="9">
        <f t="shared" si="459"/>
        <v>85.089049105695196</v>
      </c>
      <c r="U2907">
        <f>0</f>
        <v>0</v>
      </c>
      <c r="V2907" s="9">
        <f t="shared" si="455"/>
        <v>85.089049105695196</v>
      </c>
      <c r="W2907" s="9">
        <f>0</f>
        <v>0</v>
      </c>
      <c r="X2907" s="9">
        <f>0</f>
        <v>0</v>
      </c>
      <c r="Y2907" s="9">
        <f>0</f>
        <v>0</v>
      </c>
      <c r="Z2907" s="9">
        <f>0</f>
        <v>0</v>
      </c>
      <c r="AA2907">
        <f>10</f>
        <v>10</v>
      </c>
    </row>
    <row r="2908" spans="1:27" x14ac:dyDescent="0.55000000000000004">
      <c r="A2908" s="10">
        <v>45992</v>
      </c>
      <c r="B2908" t="s">
        <v>11</v>
      </c>
      <c r="C2908" t="s">
        <v>12</v>
      </c>
      <c r="D2908" t="s">
        <v>20</v>
      </c>
      <c r="E2908" t="s">
        <v>31</v>
      </c>
      <c r="F2908" t="s">
        <v>30</v>
      </c>
      <c r="G2908" t="s">
        <v>16</v>
      </c>
      <c r="H2908">
        <v>8.6006810834195004</v>
      </c>
      <c r="J2908">
        <f t="shared" si="456"/>
        <v>2907</v>
      </c>
      <c r="K2908" t="str">
        <f t="shared" si="450"/>
        <v>AEP TX CentralWest LZ</v>
      </c>
      <c r="L2908" s="10">
        <f t="shared" si="457"/>
        <v>45887</v>
      </c>
      <c r="M2908" s="10">
        <f t="shared" si="458"/>
        <v>45992</v>
      </c>
      <c r="N2908" t="str">
        <f t="shared" si="451"/>
        <v>WEST</v>
      </c>
      <c r="O2908" t="str">
        <f t="shared" si="452"/>
        <v>LOW</v>
      </c>
      <c r="P2908" t="str">
        <f t="shared" si="453"/>
        <v>APG&amp;E</v>
      </c>
      <c r="Q2908">
        <f t="shared" si="454"/>
        <v>60</v>
      </c>
      <c r="R2908">
        <v>0</v>
      </c>
      <c r="S2908">
        <f>200</f>
        <v>200</v>
      </c>
      <c r="T2908" s="9">
        <f t="shared" si="459"/>
        <v>86.006810834195008</v>
      </c>
      <c r="U2908">
        <f>0</f>
        <v>0</v>
      </c>
      <c r="V2908" s="9">
        <f t="shared" si="455"/>
        <v>86.006810834195008</v>
      </c>
      <c r="W2908" s="9">
        <f>0</f>
        <v>0</v>
      </c>
      <c r="X2908" s="9">
        <f>0</f>
        <v>0</v>
      </c>
      <c r="Y2908" s="9">
        <f>0</f>
        <v>0</v>
      </c>
      <c r="Z2908" s="9">
        <f>0</f>
        <v>0</v>
      </c>
      <c r="AA2908">
        <f>10</f>
        <v>10</v>
      </c>
    </row>
    <row r="2909" spans="1:27" x14ac:dyDescent="0.55000000000000004">
      <c r="A2909" s="10">
        <v>46023</v>
      </c>
      <c r="B2909" t="s">
        <v>11</v>
      </c>
      <c r="C2909" t="s">
        <v>12</v>
      </c>
      <c r="D2909" t="s">
        <v>20</v>
      </c>
      <c r="E2909" t="s">
        <v>31</v>
      </c>
      <c r="F2909" t="s">
        <v>15</v>
      </c>
      <c r="G2909" t="s">
        <v>16</v>
      </c>
      <c r="H2909">
        <v>8.2305232934853798</v>
      </c>
      <c r="J2909">
        <f t="shared" si="456"/>
        <v>2908</v>
      </c>
      <c r="K2909" t="str">
        <f t="shared" si="450"/>
        <v>AEP TX CentralWest LZ</v>
      </c>
      <c r="L2909" s="10">
        <f t="shared" si="457"/>
        <v>45887</v>
      </c>
      <c r="M2909" s="10">
        <f t="shared" si="458"/>
        <v>46023</v>
      </c>
      <c r="N2909" t="str">
        <f t="shared" si="451"/>
        <v>WEST</v>
      </c>
      <c r="O2909" t="str">
        <f t="shared" si="452"/>
        <v>LOW</v>
      </c>
      <c r="P2909" t="str">
        <f t="shared" si="453"/>
        <v>APG&amp;E</v>
      </c>
      <c r="Q2909">
        <f t="shared" si="454"/>
        <v>12</v>
      </c>
      <c r="R2909">
        <v>0</v>
      </c>
      <c r="S2909">
        <f>200</f>
        <v>200</v>
      </c>
      <c r="T2909" s="9">
        <f t="shared" si="459"/>
        <v>82.305232934853791</v>
      </c>
      <c r="U2909">
        <f>0</f>
        <v>0</v>
      </c>
      <c r="V2909" s="9">
        <f t="shared" si="455"/>
        <v>82.305232934853791</v>
      </c>
      <c r="W2909" s="9">
        <f>0</f>
        <v>0</v>
      </c>
      <c r="X2909" s="9">
        <f>0</f>
        <v>0</v>
      </c>
      <c r="Y2909" s="9">
        <f>0</f>
        <v>0</v>
      </c>
      <c r="Z2909" s="9">
        <f>0</f>
        <v>0</v>
      </c>
      <c r="AA2909">
        <f>10</f>
        <v>10</v>
      </c>
    </row>
    <row r="2910" spans="1:27" x14ac:dyDescent="0.55000000000000004">
      <c r="A2910" s="10">
        <v>46023</v>
      </c>
      <c r="B2910" t="s">
        <v>11</v>
      </c>
      <c r="C2910" t="s">
        <v>12</v>
      </c>
      <c r="D2910" t="s">
        <v>20</v>
      </c>
      <c r="E2910" t="s">
        <v>31</v>
      </c>
      <c r="F2910" t="s">
        <v>17</v>
      </c>
      <c r="G2910" t="s">
        <v>16</v>
      </c>
      <c r="H2910">
        <v>8.3844339058033803</v>
      </c>
      <c r="J2910">
        <f t="shared" si="456"/>
        <v>2909</v>
      </c>
      <c r="K2910" t="str">
        <f t="shared" si="450"/>
        <v>AEP TX CentralWest LZ</v>
      </c>
      <c r="L2910" s="10">
        <f t="shared" si="457"/>
        <v>45887</v>
      </c>
      <c r="M2910" s="10">
        <f t="shared" si="458"/>
        <v>46023</v>
      </c>
      <c r="N2910" t="str">
        <f t="shared" si="451"/>
        <v>WEST</v>
      </c>
      <c r="O2910" t="str">
        <f t="shared" si="452"/>
        <v>LOW</v>
      </c>
      <c r="P2910" t="str">
        <f t="shared" si="453"/>
        <v>APG&amp;E</v>
      </c>
      <c r="Q2910">
        <f t="shared" si="454"/>
        <v>24</v>
      </c>
      <c r="R2910">
        <v>0</v>
      </c>
      <c r="S2910">
        <f>200</f>
        <v>200</v>
      </c>
      <c r="T2910" s="9">
        <f t="shared" si="459"/>
        <v>83.844339058033796</v>
      </c>
      <c r="U2910">
        <f>0</f>
        <v>0</v>
      </c>
      <c r="V2910" s="9">
        <f t="shared" si="455"/>
        <v>83.844339058033796</v>
      </c>
      <c r="W2910" s="9">
        <f>0</f>
        <v>0</v>
      </c>
      <c r="X2910" s="9">
        <f>0</f>
        <v>0</v>
      </c>
      <c r="Y2910" s="9">
        <f>0</f>
        <v>0</v>
      </c>
      <c r="Z2910" s="9">
        <f>0</f>
        <v>0</v>
      </c>
      <c r="AA2910">
        <f>10</f>
        <v>10</v>
      </c>
    </row>
    <row r="2911" spans="1:27" x14ac:dyDescent="0.55000000000000004">
      <c r="A2911" s="10">
        <v>46023</v>
      </c>
      <c r="B2911" t="s">
        <v>11</v>
      </c>
      <c r="C2911" t="s">
        <v>12</v>
      </c>
      <c r="D2911" t="s">
        <v>20</v>
      </c>
      <c r="E2911" t="s">
        <v>31</v>
      </c>
      <c r="F2911" t="s">
        <v>18</v>
      </c>
      <c r="G2911" t="s">
        <v>16</v>
      </c>
      <c r="H2911">
        <v>8.4155346591739395</v>
      </c>
      <c r="J2911">
        <f t="shared" si="456"/>
        <v>2910</v>
      </c>
      <c r="K2911" t="str">
        <f t="shared" si="450"/>
        <v>AEP TX CentralWest LZ</v>
      </c>
      <c r="L2911" s="10">
        <f t="shared" si="457"/>
        <v>45887</v>
      </c>
      <c r="M2911" s="10">
        <f t="shared" si="458"/>
        <v>46023</v>
      </c>
      <c r="N2911" t="str">
        <f t="shared" si="451"/>
        <v>WEST</v>
      </c>
      <c r="O2911" t="str">
        <f t="shared" si="452"/>
        <v>LOW</v>
      </c>
      <c r="P2911" t="str">
        <f t="shared" si="453"/>
        <v>APG&amp;E</v>
      </c>
      <c r="Q2911">
        <f t="shared" si="454"/>
        <v>36</v>
      </c>
      <c r="R2911">
        <v>0</v>
      </c>
      <c r="S2911">
        <f>200</f>
        <v>200</v>
      </c>
      <c r="T2911" s="9">
        <f t="shared" si="459"/>
        <v>84.155346591739402</v>
      </c>
      <c r="U2911">
        <f>0</f>
        <v>0</v>
      </c>
      <c r="V2911" s="9">
        <f t="shared" si="455"/>
        <v>84.155346591739402</v>
      </c>
      <c r="W2911" s="9">
        <f>0</f>
        <v>0</v>
      </c>
      <c r="X2911" s="9">
        <f>0</f>
        <v>0</v>
      </c>
      <c r="Y2911" s="9">
        <f>0</f>
        <v>0</v>
      </c>
      <c r="Z2911" s="9">
        <f>0</f>
        <v>0</v>
      </c>
      <c r="AA2911">
        <f>10</f>
        <v>10</v>
      </c>
    </row>
    <row r="2912" spans="1:27" x14ac:dyDescent="0.55000000000000004">
      <c r="A2912" s="10">
        <v>46023</v>
      </c>
      <c r="B2912" t="s">
        <v>11</v>
      </c>
      <c r="C2912" t="s">
        <v>12</v>
      </c>
      <c r="D2912" t="s">
        <v>20</v>
      </c>
      <c r="E2912" t="s">
        <v>31</v>
      </c>
      <c r="F2912" t="s">
        <v>29</v>
      </c>
      <c r="G2912" t="s">
        <v>16</v>
      </c>
      <c r="H2912">
        <v>8.5409992561202994</v>
      </c>
      <c r="J2912">
        <f t="shared" si="456"/>
        <v>2911</v>
      </c>
      <c r="K2912" t="str">
        <f t="shared" si="450"/>
        <v>AEP TX CentralWest LZ</v>
      </c>
      <c r="L2912" s="10">
        <f t="shared" si="457"/>
        <v>45887</v>
      </c>
      <c r="M2912" s="10">
        <f t="shared" si="458"/>
        <v>46023</v>
      </c>
      <c r="N2912" t="str">
        <f t="shared" si="451"/>
        <v>WEST</v>
      </c>
      <c r="O2912" t="str">
        <f t="shared" si="452"/>
        <v>LOW</v>
      </c>
      <c r="P2912" t="str">
        <f t="shared" si="453"/>
        <v>APG&amp;E</v>
      </c>
      <c r="Q2912">
        <f t="shared" si="454"/>
        <v>48</v>
      </c>
      <c r="R2912">
        <v>0</v>
      </c>
      <c r="S2912">
        <f>200</f>
        <v>200</v>
      </c>
      <c r="T2912" s="9">
        <f t="shared" si="459"/>
        <v>85.409992561202998</v>
      </c>
      <c r="U2912">
        <f>0</f>
        <v>0</v>
      </c>
      <c r="V2912" s="9">
        <f t="shared" si="455"/>
        <v>85.409992561202998</v>
      </c>
      <c r="W2912" s="9">
        <f>0</f>
        <v>0</v>
      </c>
      <c r="X2912" s="9">
        <f>0</f>
        <v>0</v>
      </c>
      <c r="Y2912" s="9">
        <f>0</f>
        <v>0</v>
      </c>
      <c r="Z2912" s="9">
        <f>0</f>
        <v>0</v>
      </c>
      <c r="AA2912">
        <f>10</f>
        <v>10</v>
      </c>
    </row>
    <row r="2913" spans="1:27" x14ac:dyDescent="0.55000000000000004">
      <c r="A2913" s="10">
        <v>46023</v>
      </c>
      <c r="B2913" t="s">
        <v>11</v>
      </c>
      <c r="C2913" t="s">
        <v>12</v>
      </c>
      <c r="D2913" t="s">
        <v>20</v>
      </c>
      <c r="E2913" t="s">
        <v>31</v>
      </c>
      <c r="F2913" t="s">
        <v>30</v>
      </c>
      <c r="G2913" t="s">
        <v>16</v>
      </c>
      <c r="H2913">
        <v>8.6267192089259908</v>
      </c>
      <c r="J2913">
        <f t="shared" si="456"/>
        <v>2912</v>
      </c>
      <c r="K2913" t="str">
        <f t="shared" si="450"/>
        <v>AEP TX CentralWest LZ</v>
      </c>
      <c r="L2913" s="10">
        <f t="shared" si="457"/>
        <v>45887</v>
      </c>
      <c r="M2913" s="10">
        <f t="shared" si="458"/>
        <v>46023</v>
      </c>
      <c r="N2913" t="str">
        <f t="shared" si="451"/>
        <v>WEST</v>
      </c>
      <c r="O2913" t="str">
        <f t="shared" si="452"/>
        <v>LOW</v>
      </c>
      <c r="P2913" t="str">
        <f t="shared" si="453"/>
        <v>APG&amp;E</v>
      </c>
      <c r="Q2913">
        <f t="shared" si="454"/>
        <v>60</v>
      </c>
      <c r="R2913">
        <v>0</v>
      </c>
      <c r="S2913">
        <f>200</f>
        <v>200</v>
      </c>
      <c r="T2913" s="9">
        <f t="shared" si="459"/>
        <v>86.267192089259908</v>
      </c>
      <c r="U2913">
        <f>0</f>
        <v>0</v>
      </c>
      <c r="V2913" s="9">
        <f t="shared" si="455"/>
        <v>86.267192089259908</v>
      </c>
      <c r="W2913" s="9">
        <f>0</f>
        <v>0</v>
      </c>
      <c r="X2913" s="9">
        <f>0</f>
        <v>0</v>
      </c>
      <c r="Y2913" s="9">
        <f>0</f>
        <v>0</v>
      </c>
      <c r="Z2913" s="9">
        <f>0</f>
        <v>0</v>
      </c>
      <c r="AA2913">
        <f>10</f>
        <v>10</v>
      </c>
    </row>
    <row r="2914" spans="1:27" x14ac:dyDescent="0.55000000000000004">
      <c r="A2914" s="10">
        <v>46054</v>
      </c>
      <c r="B2914" t="s">
        <v>11</v>
      </c>
      <c r="C2914" t="s">
        <v>12</v>
      </c>
      <c r="D2914" t="s">
        <v>20</v>
      </c>
      <c r="E2914" t="s">
        <v>31</v>
      </c>
      <c r="F2914" t="s">
        <v>15</v>
      </c>
      <c r="G2914" t="s">
        <v>16</v>
      </c>
      <c r="H2914">
        <v>8.3044523794118899</v>
      </c>
      <c r="J2914">
        <f t="shared" si="456"/>
        <v>2913</v>
      </c>
      <c r="K2914" t="str">
        <f t="shared" si="450"/>
        <v>AEP TX CentralWest LZ</v>
      </c>
      <c r="L2914" s="10">
        <f t="shared" si="457"/>
        <v>45887</v>
      </c>
      <c r="M2914" s="10">
        <f t="shared" si="458"/>
        <v>46054</v>
      </c>
      <c r="N2914" t="str">
        <f t="shared" si="451"/>
        <v>WEST</v>
      </c>
      <c r="O2914" t="str">
        <f t="shared" si="452"/>
        <v>LOW</v>
      </c>
      <c r="P2914" t="str">
        <f t="shared" si="453"/>
        <v>APG&amp;E</v>
      </c>
      <c r="Q2914">
        <f t="shared" si="454"/>
        <v>12</v>
      </c>
      <c r="R2914">
        <v>0</v>
      </c>
      <c r="S2914">
        <f>200</f>
        <v>200</v>
      </c>
      <c r="T2914" s="9">
        <f t="shared" si="459"/>
        <v>83.044523794118902</v>
      </c>
      <c r="U2914">
        <f>0</f>
        <v>0</v>
      </c>
      <c r="V2914" s="9">
        <f t="shared" si="455"/>
        <v>83.044523794118902</v>
      </c>
      <c r="W2914" s="9">
        <f>0</f>
        <v>0</v>
      </c>
      <c r="X2914" s="9">
        <f>0</f>
        <v>0</v>
      </c>
      <c r="Y2914" s="9">
        <f>0</f>
        <v>0</v>
      </c>
      <c r="Z2914" s="9">
        <f>0</f>
        <v>0</v>
      </c>
      <c r="AA2914">
        <f>10</f>
        <v>10</v>
      </c>
    </row>
    <row r="2915" spans="1:27" x14ac:dyDescent="0.55000000000000004">
      <c r="A2915" s="10">
        <v>46054</v>
      </c>
      <c r="B2915" t="s">
        <v>11</v>
      </c>
      <c r="C2915" t="s">
        <v>12</v>
      </c>
      <c r="D2915" t="s">
        <v>20</v>
      </c>
      <c r="E2915" t="s">
        <v>31</v>
      </c>
      <c r="F2915" t="s">
        <v>17</v>
      </c>
      <c r="G2915" t="s">
        <v>16</v>
      </c>
      <c r="H2915">
        <v>8.4535288066217191</v>
      </c>
      <c r="J2915">
        <f t="shared" si="456"/>
        <v>2914</v>
      </c>
      <c r="K2915" t="str">
        <f t="shared" si="450"/>
        <v>AEP TX CentralWest LZ</v>
      </c>
      <c r="L2915" s="10">
        <f t="shared" si="457"/>
        <v>45887</v>
      </c>
      <c r="M2915" s="10">
        <f t="shared" si="458"/>
        <v>46054</v>
      </c>
      <c r="N2915" t="str">
        <f t="shared" si="451"/>
        <v>WEST</v>
      </c>
      <c r="O2915" t="str">
        <f t="shared" si="452"/>
        <v>LOW</v>
      </c>
      <c r="P2915" t="str">
        <f t="shared" si="453"/>
        <v>APG&amp;E</v>
      </c>
      <c r="Q2915">
        <f t="shared" si="454"/>
        <v>24</v>
      </c>
      <c r="R2915">
        <v>0</v>
      </c>
      <c r="S2915">
        <f>200</f>
        <v>200</v>
      </c>
      <c r="T2915" s="9">
        <f t="shared" si="459"/>
        <v>84.535288066217191</v>
      </c>
      <c r="U2915">
        <f>0</f>
        <v>0</v>
      </c>
      <c r="V2915" s="9">
        <f t="shared" si="455"/>
        <v>84.535288066217191</v>
      </c>
      <c r="W2915" s="9">
        <f>0</f>
        <v>0</v>
      </c>
      <c r="X2915" s="9">
        <f>0</f>
        <v>0</v>
      </c>
      <c r="Y2915" s="9">
        <f>0</f>
        <v>0</v>
      </c>
      <c r="Z2915" s="9">
        <f>0</f>
        <v>0</v>
      </c>
      <c r="AA2915">
        <f>10</f>
        <v>10</v>
      </c>
    </row>
    <row r="2916" spans="1:27" x14ac:dyDescent="0.55000000000000004">
      <c r="A2916" s="10">
        <v>46054</v>
      </c>
      <c r="B2916" t="s">
        <v>11</v>
      </c>
      <c r="C2916" t="s">
        <v>12</v>
      </c>
      <c r="D2916" t="s">
        <v>20</v>
      </c>
      <c r="E2916" t="s">
        <v>31</v>
      </c>
      <c r="F2916" t="s">
        <v>18</v>
      </c>
      <c r="G2916" t="s">
        <v>16</v>
      </c>
      <c r="H2916">
        <v>8.4793374711958904</v>
      </c>
      <c r="J2916">
        <f t="shared" si="456"/>
        <v>2915</v>
      </c>
      <c r="K2916" t="str">
        <f t="shared" si="450"/>
        <v>AEP TX CentralWest LZ</v>
      </c>
      <c r="L2916" s="10">
        <f t="shared" si="457"/>
        <v>45887</v>
      </c>
      <c r="M2916" s="10">
        <f t="shared" si="458"/>
        <v>46054</v>
      </c>
      <c r="N2916" t="str">
        <f t="shared" si="451"/>
        <v>WEST</v>
      </c>
      <c r="O2916" t="str">
        <f t="shared" si="452"/>
        <v>LOW</v>
      </c>
      <c r="P2916" t="str">
        <f t="shared" si="453"/>
        <v>APG&amp;E</v>
      </c>
      <c r="Q2916">
        <f t="shared" si="454"/>
        <v>36</v>
      </c>
      <c r="R2916">
        <v>0</v>
      </c>
      <c r="S2916">
        <f>200</f>
        <v>200</v>
      </c>
      <c r="T2916" s="9">
        <f t="shared" si="459"/>
        <v>84.793374711958904</v>
      </c>
      <c r="U2916">
        <f>0</f>
        <v>0</v>
      </c>
      <c r="V2916" s="9">
        <f t="shared" si="455"/>
        <v>84.793374711958904</v>
      </c>
      <c r="W2916" s="9">
        <f>0</f>
        <v>0</v>
      </c>
      <c r="X2916" s="9">
        <f>0</f>
        <v>0</v>
      </c>
      <c r="Y2916" s="9">
        <f>0</f>
        <v>0</v>
      </c>
      <c r="Z2916" s="9">
        <f>0</f>
        <v>0</v>
      </c>
      <c r="AA2916">
        <f>10</f>
        <v>10</v>
      </c>
    </row>
    <row r="2917" spans="1:27" x14ac:dyDescent="0.55000000000000004">
      <c r="A2917" s="10">
        <v>46054</v>
      </c>
      <c r="B2917" t="s">
        <v>11</v>
      </c>
      <c r="C2917" t="s">
        <v>12</v>
      </c>
      <c r="D2917" t="s">
        <v>20</v>
      </c>
      <c r="E2917" t="s">
        <v>31</v>
      </c>
      <c r="F2917" t="s">
        <v>29</v>
      </c>
      <c r="G2917" t="s">
        <v>16</v>
      </c>
      <c r="H2917">
        <v>8.5944819901957796</v>
      </c>
      <c r="J2917">
        <f t="shared" si="456"/>
        <v>2916</v>
      </c>
      <c r="K2917" t="str">
        <f t="shared" si="450"/>
        <v>AEP TX CentralWest LZ</v>
      </c>
      <c r="L2917" s="10">
        <f t="shared" si="457"/>
        <v>45887</v>
      </c>
      <c r="M2917" s="10">
        <f t="shared" si="458"/>
        <v>46054</v>
      </c>
      <c r="N2917" t="str">
        <f t="shared" si="451"/>
        <v>WEST</v>
      </c>
      <c r="O2917" t="str">
        <f t="shared" si="452"/>
        <v>LOW</v>
      </c>
      <c r="P2917" t="str">
        <f t="shared" si="453"/>
        <v>APG&amp;E</v>
      </c>
      <c r="Q2917">
        <f t="shared" si="454"/>
        <v>48</v>
      </c>
      <c r="R2917">
        <v>0</v>
      </c>
      <c r="S2917">
        <f>200</f>
        <v>200</v>
      </c>
      <c r="T2917" s="9">
        <f t="shared" si="459"/>
        <v>85.9448199019578</v>
      </c>
      <c r="U2917">
        <f>0</f>
        <v>0</v>
      </c>
      <c r="V2917" s="9">
        <f t="shared" si="455"/>
        <v>85.9448199019578</v>
      </c>
      <c r="W2917" s="9">
        <f>0</f>
        <v>0</v>
      </c>
      <c r="X2917" s="9">
        <f>0</f>
        <v>0</v>
      </c>
      <c r="Y2917" s="9">
        <f>0</f>
        <v>0</v>
      </c>
      <c r="Z2917" s="9">
        <f>0</f>
        <v>0</v>
      </c>
      <c r="AA2917">
        <f>10</f>
        <v>10</v>
      </c>
    </row>
    <row r="2918" spans="1:27" x14ac:dyDescent="0.55000000000000004">
      <c r="A2918" s="10">
        <v>46054</v>
      </c>
      <c r="B2918" t="s">
        <v>11</v>
      </c>
      <c r="C2918" t="s">
        <v>12</v>
      </c>
      <c r="D2918" t="s">
        <v>20</v>
      </c>
      <c r="E2918" t="s">
        <v>31</v>
      </c>
      <c r="F2918" t="s">
        <v>30</v>
      </c>
      <c r="G2918" t="s">
        <v>16</v>
      </c>
      <c r="H2918">
        <v>8.6742549353587606</v>
      </c>
      <c r="J2918">
        <f t="shared" si="456"/>
        <v>2917</v>
      </c>
      <c r="K2918" t="str">
        <f t="shared" si="450"/>
        <v>AEP TX CentralWest LZ</v>
      </c>
      <c r="L2918" s="10">
        <f t="shared" si="457"/>
        <v>45887</v>
      </c>
      <c r="M2918" s="10">
        <f t="shared" si="458"/>
        <v>46054</v>
      </c>
      <c r="N2918" t="str">
        <f t="shared" si="451"/>
        <v>WEST</v>
      </c>
      <c r="O2918" t="str">
        <f t="shared" si="452"/>
        <v>LOW</v>
      </c>
      <c r="P2918" t="str">
        <f t="shared" si="453"/>
        <v>APG&amp;E</v>
      </c>
      <c r="Q2918">
        <f t="shared" si="454"/>
        <v>60</v>
      </c>
      <c r="R2918">
        <v>0</v>
      </c>
      <c r="S2918">
        <f>200</f>
        <v>200</v>
      </c>
      <c r="T2918" s="9">
        <f t="shared" si="459"/>
        <v>86.742549353587606</v>
      </c>
      <c r="U2918">
        <f>0</f>
        <v>0</v>
      </c>
      <c r="V2918" s="9">
        <f t="shared" si="455"/>
        <v>86.742549353587606</v>
      </c>
      <c r="W2918" s="9">
        <f>0</f>
        <v>0</v>
      </c>
      <c r="X2918" s="9">
        <f>0</f>
        <v>0</v>
      </c>
      <c r="Y2918" s="9">
        <f>0</f>
        <v>0</v>
      </c>
      <c r="Z2918" s="9">
        <f>0</f>
        <v>0</v>
      </c>
      <c r="AA2918">
        <f>10</f>
        <v>10</v>
      </c>
    </row>
    <row r="2919" spans="1:27" x14ac:dyDescent="0.55000000000000004">
      <c r="A2919" s="10">
        <v>46082</v>
      </c>
      <c r="B2919" t="s">
        <v>11</v>
      </c>
      <c r="C2919" t="s">
        <v>12</v>
      </c>
      <c r="D2919" t="s">
        <v>20</v>
      </c>
      <c r="E2919" t="s">
        <v>31</v>
      </c>
      <c r="F2919" t="s">
        <v>15</v>
      </c>
      <c r="G2919" t="s">
        <v>16</v>
      </c>
      <c r="H2919">
        <v>8.3635798755272894</v>
      </c>
      <c r="J2919">
        <f t="shared" si="456"/>
        <v>2918</v>
      </c>
      <c r="K2919" t="str">
        <f t="shared" si="450"/>
        <v>AEP TX CentralWest LZ</v>
      </c>
      <c r="L2919" s="10">
        <f t="shared" si="457"/>
        <v>45887</v>
      </c>
      <c r="M2919" s="10">
        <f t="shared" si="458"/>
        <v>46082</v>
      </c>
      <c r="N2919" t="str">
        <f t="shared" si="451"/>
        <v>WEST</v>
      </c>
      <c r="O2919" t="str">
        <f t="shared" si="452"/>
        <v>LOW</v>
      </c>
      <c r="P2919" t="str">
        <f t="shared" si="453"/>
        <v>APG&amp;E</v>
      </c>
      <c r="Q2919">
        <f t="shared" si="454"/>
        <v>12</v>
      </c>
      <c r="R2919">
        <v>0</v>
      </c>
      <c r="S2919">
        <f>200</f>
        <v>200</v>
      </c>
      <c r="T2919" s="9">
        <f t="shared" si="459"/>
        <v>83.635798755272901</v>
      </c>
      <c r="U2919">
        <f>0</f>
        <v>0</v>
      </c>
      <c r="V2919" s="9">
        <f t="shared" si="455"/>
        <v>83.635798755272901</v>
      </c>
      <c r="W2919" s="9">
        <f>0</f>
        <v>0</v>
      </c>
      <c r="X2919" s="9">
        <f>0</f>
        <v>0</v>
      </c>
      <c r="Y2919" s="9">
        <f>0</f>
        <v>0</v>
      </c>
      <c r="Z2919" s="9">
        <f>0</f>
        <v>0</v>
      </c>
      <c r="AA2919">
        <f>10</f>
        <v>10</v>
      </c>
    </row>
    <row r="2920" spans="1:27" x14ac:dyDescent="0.55000000000000004">
      <c r="A2920" s="10">
        <v>46082</v>
      </c>
      <c r="B2920" t="s">
        <v>11</v>
      </c>
      <c r="C2920" t="s">
        <v>12</v>
      </c>
      <c r="D2920" t="s">
        <v>20</v>
      </c>
      <c r="E2920" t="s">
        <v>31</v>
      </c>
      <c r="F2920" t="s">
        <v>17</v>
      </c>
      <c r="G2920" t="s">
        <v>16</v>
      </c>
      <c r="H2920">
        <v>8.5117927691412305</v>
      </c>
      <c r="J2920">
        <f t="shared" si="456"/>
        <v>2919</v>
      </c>
      <c r="K2920" t="str">
        <f t="shared" si="450"/>
        <v>AEP TX CentralWest LZ</v>
      </c>
      <c r="L2920" s="10">
        <f t="shared" si="457"/>
        <v>45887</v>
      </c>
      <c r="M2920" s="10">
        <f t="shared" si="458"/>
        <v>46082</v>
      </c>
      <c r="N2920" t="str">
        <f t="shared" si="451"/>
        <v>WEST</v>
      </c>
      <c r="O2920" t="str">
        <f t="shared" si="452"/>
        <v>LOW</v>
      </c>
      <c r="P2920" t="str">
        <f t="shared" si="453"/>
        <v>APG&amp;E</v>
      </c>
      <c r="Q2920">
        <f t="shared" si="454"/>
        <v>24</v>
      </c>
      <c r="R2920">
        <v>0</v>
      </c>
      <c r="S2920">
        <f>200</f>
        <v>200</v>
      </c>
      <c r="T2920" s="9">
        <f t="shared" si="459"/>
        <v>85.117927691412305</v>
      </c>
      <c r="U2920">
        <f>0</f>
        <v>0</v>
      </c>
      <c r="V2920" s="9">
        <f t="shared" si="455"/>
        <v>85.117927691412305</v>
      </c>
      <c r="W2920" s="9">
        <f>0</f>
        <v>0</v>
      </c>
      <c r="X2920" s="9">
        <f>0</f>
        <v>0</v>
      </c>
      <c r="Y2920" s="9">
        <f>0</f>
        <v>0</v>
      </c>
      <c r="Z2920" s="9">
        <f>0</f>
        <v>0</v>
      </c>
      <c r="AA2920">
        <f>10</f>
        <v>10</v>
      </c>
    </row>
    <row r="2921" spans="1:27" x14ac:dyDescent="0.55000000000000004">
      <c r="A2921" s="10">
        <v>46082</v>
      </c>
      <c r="B2921" t="s">
        <v>11</v>
      </c>
      <c r="C2921" t="s">
        <v>12</v>
      </c>
      <c r="D2921" t="s">
        <v>20</v>
      </c>
      <c r="E2921" t="s">
        <v>31</v>
      </c>
      <c r="F2921" t="s">
        <v>18</v>
      </c>
      <c r="G2921" t="s">
        <v>16</v>
      </c>
      <c r="H2921">
        <v>8.5297523969659306</v>
      </c>
      <c r="J2921">
        <f t="shared" si="456"/>
        <v>2920</v>
      </c>
      <c r="K2921" t="str">
        <f t="shared" si="450"/>
        <v>AEP TX CentralWest LZ</v>
      </c>
      <c r="L2921" s="10">
        <f t="shared" si="457"/>
        <v>45887</v>
      </c>
      <c r="M2921" s="10">
        <f t="shared" si="458"/>
        <v>46082</v>
      </c>
      <c r="N2921" t="str">
        <f t="shared" si="451"/>
        <v>WEST</v>
      </c>
      <c r="O2921" t="str">
        <f t="shared" si="452"/>
        <v>LOW</v>
      </c>
      <c r="P2921" t="str">
        <f t="shared" si="453"/>
        <v>APG&amp;E</v>
      </c>
      <c r="Q2921">
        <f t="shared" si="454"/>
        <v>36</v>
      </c>
      <c r="R2921">
        <v>0</v>
      </c>
      <c r="S2921">
        <f>200</f>
        <v>200</v>
      </c>
      <c r="T2921" s="9">
        <f t="shared" si="459"/>
        <v>85.297523969659309</v>
      </c>
      <c r="U2921">
        <f>0</f>
        <v>0</v>
      </c>
      <c r="V2921" s="9">
        <f t="shared" si="455"/>
        <v>85.297523969659309</v>
      </c>
      <c r="W2921" s="9">
        <f>0</f>
        <v>0</v>
      </c>
      <c r="X2921" s="9">
        <f>0</f>
        <v>0</v>
      </c>
      <c r="Y2921" s="9">
        <f>0</f>
        <v>0</v>
      </c>
      <c r="Z2921" s="9">
        <f>0</f>
        <v>0</v>
      </c>
      <c r="AA2921">
        <f>10</f>
        <v>10</v>
      </c>
    </row>
    <row r="2922" spans="1:27" x14ac:dyDescent="0.55000000000000004">
      <c r="A2922" s="10">
        <v>46082</v>
      </c>
      <c r="B2922" t="s">
        <v>11</v>
      </c>
      <c r="C2922" t="s">
        <v>12</v>
      </c>
      <c r="D2922" t="s">
        <v>20</v>
      </c>
      <c r="E2922" t="s">
        <v>31</v>
      </c>
      <c r="F2922" t="s">
        <v>29</v>
      </c>
      <c r="G2922" t="s">
        <v>16</v>
      </c>
      <c r="H2922">
        <v>8.6378210429515097</v>
      </c>
      <c r="J2922">
        <f t="shared" si="456"/>
        <v>2921</v>
      </c>
      <c r="K2922" t="str">
        <f t="shared" si="450"/>
        <v>AEP TX CentralWest LZ</v>
      </c>
      <c r="L2922" s="10">
        <f t="shared" si="457"/>
        <v>45887</v>
      </c>
      <c r="M2922" s="10">
        <f t="shared" si="458"/>
        <v>46082</v>
      </c>
      <c r="N2922" t="str">
        <f t="shared" si="451"/>
        <v>WEST</v>
      </c>
      <c r="O2922" t="str">
        <f t="shared" si="452"/>
        <v>LOW</v>
      </c>
      <c r="P2922" t="str">
        <f t="shared" si="453"/>
        <v>APG&amp;E</v>
      </c>
      <c r="Q2922">
        <f t="shared" si="454"/>
        <v>48</v>
      </c>
      <c r="R2922">
        <v>0</v>
      </c>
      <c r="S2922">
        <f>200</f>
        <v>200</v>
      </c>
      <c r="T2922" s="9">
        <f t="shared" si="459"/>
        <v>86.378210429515093</v>
      </c>
      <c r="U2922">
        <f>0</f>
        <v>0</v>
      </c>
      <c r="V2922" s="9">
        <f t="shared" si="455"/>
        <v>86.378210429515093</v>
      </c>
      <c r="W2922" s="9">
        <f>0</f>
        <v>0</v>
      </c>
      <c r="X2922" s="9">
        <f>0</f>
        <v>0</v>
      </c>
      <c r="Y2922" s="9">
        <f>0</f>
        <v>0</v>
      </c>
      <c r="Z2922" s="9">
        <f>0</f>
        <v>0</v>
      </c>
      <c r="AA2922">
        <f>10</f>
        <v>10</v>
      </c>
    </row>
    <row r="2923" spans="1:27" x14ac:dyDescent="0.55000000000000004">
      <c r="A2923" s="10">
        <v>46082</v>
      </c>
      <c r="B2923" t="s">
        <v>11</v>
      </c>
      <c r="C2923" t="s">
        <v>12</v>
      </c>
      <c r="D2923" t="s">
        <v>20</v>
      </c>
      <c r="E2923" t="s">
        <v>31</v>
      </c>
      <c r="F2923" t="s">
        <v>30</v>
      </c>
      <c r="G2923" t="s">
        <v>16</v>
      </c>
      <c r="H2923">
        <v>8.7138862997356199</v>
      </c>
      <c r="J2923">
        <f t="shared" si="456"/>
        <v>2922</v>
      </c>
      <c r="K2923" t="str">
        <f t="shared" si="450"/>
        <v>AEP TX CentralWest LZ</v>
      </c>
      <c r="L2923" s="10">
        <f t="shared" si="457"/>
        <v>45887</v>
      </c>
      <c r="M2923" s="10">
        <f t="shared" si="458"/>
        <v>46082</v>
      </c>
      <c r="N2923" t="str">
        <f t="shared" si="451"/>
        <v>WEST</v>
      </c>
      <c r="O2923" t="str">
        <f t="shared" si="452"/>
        <v>LOW</v>
      </c>
      <c r="P2923" t="str">
        <f t="shared" si="453"/>
        <v>APG&amp;E</v>
      </c>
      <c r="Q2923">
        <f t="shared" si="454"/>
        <v>60</v>
      </c>
      <c r="R2923">
        <v>0</v>
      </c>
      <c r="S2923">
        <f>200</f>
        <v>200</v>
      </c>
      <c r="T2923" s="9">
        <f t="shared" si="459"/>
        <v>87.138862997356199</v>
      </c>
      <c r="U2923">
        <f>0</f>
        <v>0</v>
      </c>
      <c r="V2923" s="9">
        <f t="shared" si="455"/>
        <v>87.138862997356199</v>
      </c>
      <c r="W2923" s="9">
        <f>0</f>
        <v>0</v>
      </c>
      <c r="X2923" s="9">
        <f>0</f>
        <v>0</v>
      </c>
      <c r="Y2923" s="9">
        <f>0</f>
        <v>0</v>
      </c>
      <c r="Z2923" s="9">
        <f>0</f>
        <v>0</v>
      </c>
      <c r="AA2923">
        <f>10</f>
        <v>10</v>
      </c>
    </row>
    <row r="2924" spans="1:27" x14ac:dyDescent="0.55000000000000004">
      <c r="A2924" s="10">
        <v>46113</v>
      </c>
      <c r="B2924" t="s">
        <v>11</v>
      </c>
      <c r="C2924" t="s">
        <v>12</v>
      </c>
      <c r="D2924" t="s">
        <v>20</v>
      </c>
      <c r="E2924" t="s">
        <v>31</v>
      </c>
      <c r="F2924" t="s">
        <v>15</v>
      </c>
      <c r="G2924" t="s">
        <v>16</v>
      </c>
      <c r="H2924">
        <v>8.3843049322317604</v>
      </c>
      <c r="J2924">
        <f t="shared" si="456"/>
        <v>2923</v>
      </c>
      <c r="K2924" t="str">
        <f t="shared" si="450"/>
        <v>AEP TX CentralWest LZ</v>
      </c>
      <c r="L2924" s="10">
        <f t="shared" si="457"/>
        <v>45887</v>
      </c>
      <c r="M2924" s="10">
        <f t="shared" si="458"/>
        <v>46113</v>
      </c>
      <c r="N2924" t="str">
        <f t="shared" si="451"/>
        <v>WEST</v>
      </c>
      <c r="O2924" t="str">
        <f t="shared" si="452"/>
        <v>LOW</v>
      </c>
      <c r="P2924" t="str">
        <f t="shared" si="453"/>
        <v>APG&amp;E</v>
      </c>
      <c r="Q2924">
        <f t="shared" si="454"/>
        <v>12</v>
      </c>
      <c r="R2924">
        <v>0</v>
      </c>
      <c r="S2924">
        <f>200</f>
        <v>200</v>
      </c>
      <c r="T2924" s="9">
        <f t="shared" si="459"/>
        <v>83.843049322317597</v>
      </c>
      <c r="U2924">
        <f>0</f>
        <v>0</v>
      </c>
      <c r="V2924" s="9">
        <f t="shared" si="455"/>
        <v>83.843049322317597</v>
      </c>
      <c r="W2924" s="9">
        <f>0</f>
        <v>0</v>
      </c>
      <c r="X2924" s="9">
        <f>0</f>
        <v>0</v>
      </c>
      <c r="Y2924" s="9">
        <f>0</f>
        <v>0</v>
      </c>
      <c r="Z2924" s="9">
        <f>0</f>
        <v>0</v>
      </c>
      <c r="AA2924">
        <f>10</f>
        <v>10</v>
      </c>
    </row>
    <row r="2925" spans="1:27" x14ac:dyDescent="0.55000000000000004">
      <c r="A2925" s="10">
        <v>46113</v>
      </c>
      <c r="B2925" t="s">
        <v>11</v>
      </c>
      <c r="C2925" t="s">
        <v>12</v>
      </c>
      <c r="D2925" t="s">
        <v>20</v>
      </c>
      <c r="E2925" t="s">
        <v>31</v>
      </c>
      <c r="F2925" t="s">
        <v>17</v>
      </c>
      <c r="G2925" t="s">
        <v>16</v>
      </c>
      <c r="H2925">
        <v>8.5309575046769002</v>
      </c>
      <c r="J2925">
        <f t="shared" si="456"/>
        <v>2924</v>
      </c>
      <c r="K2925" t="str">
        <f t="shared" si="450"/>
        <v>AEP TX CentralWest LZ</v>
      </c>
      <c r="L2925" s="10">
        <f t="shared" si="457"/>
        <v>45887</v>
      </c>
      <c r="M2925" s="10">
        <f t="shared" si="458"/>
        <v>46113</v>
      </c>
      <c r="N2925" t="str">
        <f t="shared" si="451"/>
        <v>WEST</v>
      </c>
      <c r="O2925" t="str">
        <f t="shared" si="452"/>
        <v>LOW</v>
      </c>
      <c r="P2925" t="str">
        <f t="shared" si="453"/>
        <v>APG&amp;E</v>
      </c>
      <c r="Q2925">
        <f t="shared" si="454"/>
        <v>24</v>
      </c>
      <c r="R2925">
        <v>0</v>
      </c>
      <c r="S2925">
        <f>200</f>
        <v>200</v>
      </c>
      <c r="T2925" s="9">
        <f t="shared" si="459"/>
        <v>85.309575046768998</v>
      </c>
      <c r="U2925">
        <f>0</f>
        <v>0</v>
      </c>
      <c r="V2925" s="9">
        <f t="shared" si="455"/>
        <v>85.309575046768998</v>
      </c>
      <c r="W2925" s="9">
        <f>0</f>
        <v>0</v>
      </c>
      <c r="X2925" s="9">
        <f>0</f>
        <v>0</v>
      </c>
      <c r="Y2925" s="9">
        <f>0</f>
        <v>0</v>
      </c>
      <c r="Z2925" s="9">
        <f>0</f>
        <v>0</v>
      </c>
      <c r="AA2925">
        <f>10</f>
        <v>10</v>
      </c>
    </row>
    <row r="2926" spans="1:27" x14ac:dyDescent="0.55000000000000004">
      <c r="A2926" s="10">
        <v>46113</v>
      </c>
      <c r="B2926" t="s">
        <v>11</v>
      </c>
      <c r="C2926" t="s">
        <v>12</v>
      </c>
      <c r="D2926" t="s">
        <v>20</v>
      </c>
      <c r="E2926" t="s">
        <v>31</v>
      </c>
      <c r="F2926" t="s">
        <v>18</v>
      </c>
      <c r="G2926" t="s">
        <v>16</v>
      </c>
      <c r="H2926">
        <v>8.5442961297354305</v>
      </c>
      <c r="J2926">
        <f t="shared" si="456"/>
        <v>2925</v>
      </c>
      <c r="K2926" t="str">
        <f t="shared" si="450"/>
        <v>AEP TX CentralWest LZ</v>
      </c>
      <c r="L2926" s="10">
        <f t="shared" si="457"/>
        <v>45887</v>
      </c>
      <c r="M2926" s="10">
        <f t="shared" si="458"/>
        <v>46113</v>
      </c>
      <c r="N2926" t="str">
        <f t="shared" si="451"/>
        <v>WEST</v>
      </c>
      <c r="O2926" t="str">
        <f t="shared" si="452"/>
        <v>LOW</v>
      </c>
      <c r="P2926" t="str">
        <f t="shared" si="453"/>
        <v>APG&amp;E</v>
      </c>
      <c r="Q2926">
        <f t="shared" si="454"/>
        <v>36</v>
      </c>
      <c r="R2926">
        <v>0</v>
      </c>
      <c r="S2926">
        <f>200</f>
        <v>200</v>
      </c>
      <c r="T2926" s="9">
        <f t="shared" si="459"/>
        <v>85.442961297354302</v>
      </c>
      <c r="U2926">
        <f>0</f>
        <v>0</v>
      </c>
      <c r="V2926" s="9">
        <f t="shared" si="455"/>
        <v>85.442961297354302</v>
      </c>
      <c r="W2926" s="9">
        <f>0</f>
        <v>0</v>
      </c>
      <c r="X2926" s="9">
        <f>0</f>
        <v>0</v>
      </c>
      <c r="Y2926" s="9">
        <f>0</f>
        <v>0</v>
      </c>
      <c r="Z2926" s="9">
        <f>0</f>
        <v>0</v>
      </c>
      <c r="AA2926">
        <f>10</f>
        <v>10</v>
      </c>
    </row>
    <row r="2927" spans="1:27" x14ac:dyDescent="0.55000000000000004">
      <c r="A2927" s="10">
        <v>46113</v>
      </c>
      <c r="B2927" t="s">
        <v>11</v>
      </c>
      <c r="C2927" t="s">
        <v>12</v>
      </c>
      <c r="D2927" t="s">
        <v>20</v>
      </c>
      <c r="E2927" t="s">
        <v>31</v>
      </c>
      <c r="F2927" t="s">
        <v>29</v>
      </c>
      <c r="G2927" t="s">
        <v>16</v>
      </c>
      <c r="H2927">
        <v>8.6543400219358801</v>
      </c>
      <c r="J2927">
        <f t="shared" si="456"/>
        <v>2926</v>
      </c>
      <c r="K2927" t="str">
        <f t="shared" si="450"/>
        <v>AEP TX CentralWest LZ</v>
      </c>
      <c r="L2927" s="10">
        <f t="shared" si="457"/>
        <v>45887</v>
      </c>
      <c r="M2927" s="10">
        <f t="shared" si="458"/>
        <v>46113</v>
      </c>
      <c r="N2927" t="str">
        <f t="shared" si="451"/>
        <v>WEST</v>
      </c>
      <c r="O2927" t="str">
        <f t="shared" si="452"/>
        <v>LOW</v>
      </c>
      <c r="P2927" t="str">
        <f t="shared" si="453"/>
        <v>APG&amp;E</v>
      </c>
      <c r="Q2927">
        <f t="shared" si="454"/>
        <v>48</v>
      </c>
      <c r="R2927">
        <v>0</v>
      </c>
      <c r="S2927">
        <f>200</f>
        <v>200</v>
      </c>
      <c r="T2927" s="9">
        <f t="shared" si="459"/>
        <v>86.543400219358801</v>
      </c>
      <c r="U2927">
        <f>0</f>
        <v>0</v>
      </c>
      <c r="V2927" s="9">
        <f t="shared" si="455"/>
        <v>86.543400219358801</v>
      </c>
      <c r="W2927" s="9">
        <f>0</f>
        <v>0</v>
      </c>
      <c r="X2927" s="9">
        <f>0</f>
        <v>0</v>
      </c>
      <c r="Y2927" s="9">
        <f>0</f>
        <v>0</v>
      </c>
      <c r="Z2927" s="9">
        <f>0</f>
        <v>0</v>
      </c>
      <c r="AA2927">
        <f>10</f>
        <v>10</v>
      </c>
    </row>
    <row r="2928" spans="1:27" x14ac:dyDescent="0.55000000000000004">
      <c r="A2928" s="10">
        <v>46143</v>
      </c>
      <c r="B2928" t="s">
        <v>11</v>
      </c>
      <c r="C2928" t="s">
        <v>12</v>
      </c>
      <c r="D2928" t="s">
        <v>20</v>
      </c>
      <c r="E2928" t="s">
        <v>31</v>
      </c>
      <c r="F2928" t="s">
        <v>15</v>
      </c>
      <c r="G2928" t="s">
        <v>16</v>
      </c>
      <c r="H2928">
        <v>8.3950041521041996</v>
      </c>
      <c r="J2928">
        <f t="shared" si="456"/>
        <v>2927</v>
      </c>
      <c r="K2928" t="str">
        <f t="shared" si="450"/>
        <v>AEP TX CentralWest LZ</v>
      </c>
      <c r="L2928" s="10">
        <f t="shared" si="457"/>
        <v>45887</v>
      </c>
      <c r="M2928" s="10">
        <f t="shared" si="458"/>
        <v>46143</v>
      </c>
      <c r="N2928" t="str">
        <f t="shared" si="451"/>
        <v>WEST</v>
      </c>
      <c r="O2928" t="str">
        <f t="shared" si="452"/>
        <v>LOW</v>
      </c>
      <c r="P2928" t="str">
        <f t="shared" si="453"/>
        <v>APG&amp;E</v>
      </c>
      <c r="Q2928">
        <f t="shared" si="454"/>
        <v>12</v>
      </c>
      <c r="R2928">
        <v>0</v>
      </c>
      <c r="S2928">
        <f>200</f>
        <v>200</v>
      </c>
      <c r="T2928" s="9">
        <f t="shared" si="459"/>
        <v>83.950041521041996</v>
      </c>
      <c r="U2928">
        <f>0</f>
        <v>0</v>
      </c>
      <c r="V2928" s="9">
        <f t="shared" si="455"/>
        <v>83.950041521041996</v>
      </c>
      <c r="W2928" s="9">
        <f>0</f>
        <v>0</v>
      </c>
      <c r="X2928" s="9">
        <f>0</f>
        <v>0</v>
      </c>
      <c r="Y2928" s="9">
        <f>0</f>
        <v>0</v>
      </c>
      <c r="Z2928" s="9">
        <f>0</f>
        <v>0</v>
      </c>
      <c r="AA2928">
        <f>10</f>
        <v>10</v>
      </c>
    </row>
    <row r="2929" spans="1:27" x14ac:dyDescent="0.55000000000000004">
      <c r="A2929" s="10">
        <v>46143</v>
      </c>
      <c r="B2929" t="s">
        <v>11</v>
      </c>
      <c r="C2929" t="s">
        <v>12</v>
      </c>
      <c r="D2929" t="s">
        <v>20</v>
      </c>
      <c r="E2929" t="s">
        <v>31</v>
      </c>
      <c r="F2929" t="s">
        <v>17</v>
      </c>
      <c r="G2929" t="s">
        <v>16</v>
      </c>
      <c r="H2929">
        <v>8.5422081181541891</v>
      </c>
      <c r="J2929">
        <f t="shared" si="456"/>
        <v>2928</v>
      </c>
      <c r="K2929" t="str">
        <f t="shared" si="450"/>
        <v>AEP TX CentralWest LZ</v>
      </c>
      <c r="L2929" s="10">
        <f t="shared" si="457"/>
        <v>45887</v>
      </c>
      <c r="M2929" s="10">
        <f t="shared" si="458"/>
        <v>46143</v>
      </c>
      <c r="N2929" t="str">
        <f t="shared" si="451"/>
        <v>WEST</v>
      </c>
      <c r="O2929" t="str">
        <f t="shared" si="452"/>
        <v>LOW</v>
      </c>
      <c r="P2929" t="str">
        <f t="shared" si="453"/>
        <v>APG&amp;E</v>
      </c>
      <c r="Q2929">
        <f t="shared" si="454"/>
        <v>24</v>
      </c>
      <c r="R2929">
        <v>0</v>
      </c>
      <c r="S2929">
        <f>200</f>
        <v>200</v>
      </c>
      <c r="T2929" s="9">
        <f t="shared" si="459"/>
        <v>85.422081181541898</v>
      </c>
      <c r="U2929">
        <f>0</f>
        <v>0</v>
      </c>
      <c r="V2929" s="9">
        <f t="shared" si="455"/>
        <v>85.422081181541898</v>
      </c>
      <c r="W2929" s="9">
        <f>0</f>
        <v>0</v>
      </c>
      <c r="X2929" s="9">
        <f>0</f>
        <v>0</v>
      </c>
      <c r="Y2929" s="9">
        <f>0</f>
        <v>0</v>
      </c>
      <c r="Z2929" s="9">
        <f>0</f>
        <v>0</v>
      </c>
      <c r="AA2929">
        <f>10</f>
        <v>10</v>
      </c>
    </row>
    <row r="2930" spans="1:27" x14ac:dyDescent="0.55000000000000004">
      <c r="A2930" s="10">
        <v>46143</v>
      </c>
      <c r="B2930" t="s">
        <v>11</v>
      </c>
      <c r="C2930" t="s">
        <v>12</v>
      </c>
      <c r="D2930" t="s">
        <v>20</v>
      </c>
      <c r="E2930" t="s">
        <v>31</v>
      </c>
      <c r="F2930" t="s">
        <v>18</v>
      </c>
      <c r="G2930" t="s">
        <v>16</v>
      </c>
      <c r="H2930">
        <v>8.5537828066374395</v>
      </c>
      <c r="J2930">
        <f t="shared" si="456"/>
        <v>2929</v>
      </c>
      <c r="K2930" t="str">
        <f t="shared" si="450"/>
        <v>AEP TX CentralWest LZ</v>
      </c>
      <c r="L2930" s="10">
        <f t="shared" si="457"/>
        <v>45887</v>
      </c>
      <c r="M2930" s="10">
        <f t="shared" si="458"/>
        <v>46143</v>
      </c>
      <c r="N2930" t="str">
        <f t="shared" si="451"/>
        <v>WEST</v>
      </c>
      <c r="O2930" t="str">
        <f t="shared" si="452"/>
        <v>LOW</v>
      </c>
      <c r="P2930" t="str">
        <f t="shared" si="453"/>
        <v>APG&amp;E</v>
      </c>
      <c r="Q2930">
        <f t="shared" si="454"/>
        <v>36</v>
      </c>
      <c r="R2930">
        <v>0</v>
      </c>
      <c r="S2930">
        <f>200</f>
        <v>200</v>
      </c>
      <c r="T2930" s="9">
        <f t="shared" si="459"/>
        <v>85.537828066374402</v>
      </c>
      <c r="U2930">
        <f>0</f>
        <v>0</v>
      </c>
      <c r="V2930" s="9">
        <f t="shared" si="455"/>
        <v>85.537828066374402</v>
      </c>
      <c r="W2930" s="9">
        <f>0</f>
        <v>0</v>
      </c>
      <c r="X2930" s="9">
        <f>0</f>
        <v>0</v>
      </c>
      <c r="Y2930" s="9">
        <f>0</f>
        <v>0</v>
      </c>
      <c r="Z2930" s="9">
        <f>0</f>
        <v>0</v>
      </c>
      <c r="AA2930">
        <f>10</f>
        <v>10</v>
      </c>
    </row>
    <row r="2931" spans="1:27" x14ac:dyDescent="0.55000000000000004">
      <c r="A2931" s="10">
        <v>46143</v>
      </c>
      <c r="B2931" t="s">
        <v>11</v>
      </c>
      <c r="C2931" t="s">
        <v>12</v>
      </c>
      <c r="D2931" t="s">
        <v>20</v>
      </c>
      <c r="E2931" t="s">
        <v>31</v>
      </c>
      <c r="F2931" t="s">
        <v>29</v>
      </c>
      <c r="G2931" t="s">
        <v>16</v>
      </c>
      <c r="H2931">
        <v>8.6657444271337898</v>
      </c>
      <c r="J2931">
        <f t="shared" si="456"/>
        <v>2930</v>
      </c>
      <c r="K2931" t="str">
        <f t="shared" si="450"/>
        <v>AEP TX CentralWest LZ</v>
      </c>
      <c r="L2931" s="10">
        <f t="shared" si="457"/>
        <v>45887</v>
      </c>
      <c r="M2931" s="10">
        <f t="shared" si="458"/>
        <v>46143</v>
      </c>
      <c r="N2931" t="str">
        <f t="shared" si="451"/>
        <v>WEST</v>
      </c>
      <c r="O2931" t="str">
        <f t="shared" si="452"/>
        <v>LOW</v>
      </c>
      <c r="P2931" t="str">
        <f t="shared" si="453"/>
        <v>APG&amp;E</v>
      </c>
      <c r="Q2931">
        <f t="shared" si="454"/>
        <v>48</v>
      </c>
      <c r="R2931">
        <v>0</v>
      </c>
      <c r="S2931">
        <f>200</f>
        <v>200</v>
      </c>
      <c r="T2931" s="9">
        <f t="shared" si="459"/>
        <v>86.657444271337894</v>
      </c>
      <c r="U2931">
        <f>0</f>
        <v>0</v>
      </c>
      <c r="V2931" s="9">
        <f t="shared" si="455"/>
        <v>86.657444271337894</v>
      </c>
      <c r="W2931" s="9">
        <f>0</f>
        <v>0</v>
      </c>
      <c r="X2931" s="9">
        <f>0</f>
        <v>0</v>
      </c>
      <c r="Y2931" s="9">
        <f>0</f>
        <v>0</v>
      </c>
      <c r="Z2931" s="9">
        <f>0</f>
        <v>0</v>
      </c>
      <c r="AA2931">
        <f>10</f>
        <v>10</v>
      </c>
    </row>
    <row r="2932" spans="1:27" x14ac:dyDescent="0.55000000000000004">
      <c r="A2932" s="10">
        <v>46174</v>
      </c>
      <c r="B2932" t="s">
        <v>11</v>
      </c>
      <c r="C2932" t="s">
        <v>12</v>
      </c>
      <c r="D2932" t="s">
        <v>20</v>
      </c>
      <c r="E2932" t="s">
        <v>31</v>
      </c>
      <c r="F2932" t="s">
        <v>15</v>
      </c>
      <c r="G2932" t="s">
        <v>16</v>
      </c>
      <c r="H2932">
        <v>8.4032795436424603</v>
      </c>
      <c r="J2932">
        <f t="shared" si="456"/>
        <v>2931</v>
      </c>
      <c r="K2932" t="str">
        <f t="shared" si="450"/>
        <v>AEP TX CentralWest LZ</v>
      </c>
      <c r="L2932" s="10">
        <f t="shared" si="457"/>
        <v>45887</v>
      </c>
      <c r="M2932" s="10">
        <f t="shared" si="458"/>
        <v>46174</v>
      </c>
      <c r="N2932" t="str">
        <f t="shared" si="451"/>
        <v>WEST</v>
      </c>
      <c r="O2932" t="str">
        <f t="shared" si="452"/>
        <v>LOW</v>
      </c>
      <c r="P2932" t="str">
        <f t="shared" si="453"/>
        <v>APG&amp;E</v>
      </c>
      <c r="Q2932">
        <f t="shared" si="454"/>
        <v>12</v>
      </c>
      <c r="R2932">
        <v>0</v>
      </c>
      <c r="S2932">
        <f>200</f>
        <v>200</v>
      </c>
      <c r="T2932" s="9">
        <f t="shared" si="459"/>
        <v>84.032795436424607</v>
      </c>
      <c r="U2932">
        <f>0</f>
        <v>0</v>
      </c>
      <c r="V2932" s="9">
        <f t="shared" si="455"/>
        <v>84.032795436424607</v>
      </c>
      <c r="W2932" s="9">
        <f>0</f>
        <v>0</v>
      </c>
      <c r="X2932" s="9">
        <f>0</f>
        <v>0</v>
      </c>
      <c r="Y2932" s="9">
        <f>0</f>
        <v>0</v>
      </c>
      <c r="Z2932" s="9">
        <f>0</f>
        <v>0</v>
      </c>
      <c r="AA2932">
        <f>10</f>
        <v>10</v>
      </c>
    </row>
    <row r="2933" spans="1:27" x14ac:dyDescent="0.55000000000000004">
      <c r="A2933" s="10">
        <v>46174</v>
      </c>
      <c r="B2933" t="s">
        <v>11</v>
      </c>
      <c r="C2933" t="s">
        <v>12</v>
      </c>
      <c r="D2933" t="s">
        <v>20</v>
      </c>
      <c r="E2933" t="s">
        <v>31</v>
      </c>
      <c r="F2933" t="s">
        <v>17</v>
      </c>
      <c r="G2933" t="s">
        <v>16</v>
      </c>
      <c r="H2933">
        <v>8.5478481023152693</v>
      </c>
      <c r="J2933">
        <f t="shared" si="456"/>
        <v>2932</v>
      </c>
      <c r="K2933" t="str">
        <f t="shared" si="450"/>
        <v>AEP TX CentralWest LZ</v>
      </c>
      <c r="L2933" s="10">
        <f t="shared" si="457"/>
        <v>45887</v>
      </c>
      <c r="M2933" s="10">
        <f t="shared" si="458"/>
        <v>46174</v>
      </c>
      <c r="N2933" t="str">
        <f t="shared" si="451"/>
        <v>WEST</v>
      </c>
      <c r="O2933" t="str">
        <f t="shared" si="452"/>
        <v>LOW</v>
      </c>
      <c r="P2933" t="str">
        <f t="shared" si="453"/>
        <v>APG&amp;E</v>
      </c>
      <c r="Q2933">
        <f t="shared" si="454"/>
        <v>24</v>
      </c>
      <c r="R2933">
        <v>0</v>
      </c>
      <c r="S2933">
        <f>200</f>
        <v>200</v>
      </c>
      <c r="T2933" s="9">
        <f t="shared" si="459"/>
        <v>85.478481023152696</v>
      </c>
      <c r="U2933">
        <f>0</f>
        <v>0</v>
      </c>
      <c r="V2933" s="9">
        <f t="shared" si="455"/>
        <v>85.478481023152696</v>
      </c>
      <c r="W2933" s="9">
        <f>0</f>
        <v>0</v>
      </c>
      <c r="X2933" s="9">
        <f>0</f>
        <v>0</v>
      </c>
      <c r="Y2933" s="9">
        <f>0</f>
        <v>0</v>
      </c>
      <c r="Z2933" s="9">
        <f>0</f>
        <v>0</v>
      </c>
      <c r="AA2933">
        <f>10</f>
        <v>10</v>
      </c>
    </row>
    <row r="2934" spans="1:27" x14ac:dyDescent="0.55000000000000004">
      <c r="A2934" s="10">
        <v>46174</v>
      </c>
      <c r="B2934" t="s">
        <v>11</v>
      </c>
      <c r="C2934" t="s">
        <v>12</v>
      </c>
      <c r="D2934" t="s">
        <v>20</v>
      </c>
      <c r="E2934" t="s">
        <v>31</v>
      </c>
      <c r="F2934" t="s">
        <v>18</v>
      </c>
      <c r="G2934" t="s">
        <v>16</v>
      </c>
      <c r="H2934">
        <v>8.5606993050960796</v>
      </c>
      <c r="J2934">
        <f t="shared" si="456"/>
        <v>2933</v>
      </c>
      <c r="K2934" t="str">
        <f t="shared" si="450"/>
        <v>AEP TX CentralWest LZ</v>
      </c>
      <c r="L2934" s="10">
        <f t="shared" si="457"/>
        <v>45887</v>
      </c>
      <c r="M2934" s="10">
        <f t="shared" si="458"/>
        <v>46174</v>
      </c>
      <c r="N2934" t="str">
        <f t="shared" si="451"/>
        <v>WEST</v>
      </c>
      <c r="O2934" t="str">
        <f t="shared" si="452"/>
        <v>LOW</v>
      </c>
      <c r="P2934" t="str">
        <f t="shared" si="453"/>
        <v>APG&amp;E</v>
      </c>
      <c r="Q2934">
        <f t="shared" si="454"/>
        <v>36</v>
      </c>
      <c r="R2934">
        <v>0</v>
      </c>
      <c r="S2934">
        <f>200</f>
        <v>200</v>
      </c>
      <c r="T2934" s="9">
        <f t="shared" si="459"/>
        <v>85.606993050960796</v>
      </c>
      <c r="U2934">
        <f>0</f>
        <v>0</v>
      </c>
      <c r="V2934" s="9">
        <f t="shared" si="455"/>
        <v>85.606993050960796</v>
      </c>
      <c r="W2934" s="9">
        <f>0</f>
        <v>0</v>
      </c>
      <c r="X2934" s="9">
        <f>0</f>
        <v>0</v>
      </c>
      <c r="Y2934" s="9">
        <f>0</f>
        <v>0</v>
      </c>
      <c r="Z2934" s="9">
        <f>0</f>
        <v>0</v>
      </c>
      <c r="AA2934">
        <f>10</f>
        <v>10</v>
      </c>
    </row>
    <row r="2935" spans="1:27" x14ac:dyDescent="0.55000000000000004">
      <c r="A2935" s="10">
        <v>46174</v>
      </c>
      <c r="B2935" t="s">
        <v>11</v>
      </c>
      <c r="C2935" t="s">
        <v>12</v>
      </c>
      <c r="D2935" t="s">
        <v>20</v>
      </c>
      <c r="E2935" t="s">
        <v>31</v>
      </c>
      <c r="F2935" t="s">
        <v>29</v>
      </c>
      <c r="G2935" t="s">
        <v>16</v>
      </c>
      <c r="H2935">
        <v>8.6774167206379005</v>
      </c>
      <c r="J2935">
        <f t="shared" si="456"/>
        <v>2934</v>
      </c>
      <c r="K2935" t="str">
        <f t="shared" si="450"/>
        <v>AEP TX CentralWest LZ</v>
      </c>
      <c r="L2935" s="10">
        <f t="shared" si="457"/>
        <v>45887</v>
      </c>
      <c r="M2935" s="10">
        <f t="shared" si="458"/>
        <v>46174</v>
      </c>
      <c r="N2935" t="str">
        <f t="shared" si="451"/>
        <v>WEST</v>
      </c>
      <c r="O2935" t="str">
        <f t="shared" si="452"/>
        <v>LOW</v>
      </c>
      <c r="P2935" t="str">
        <f t="shared" si="453"/>
        <v>APG&amp;E</v>
      </c>
      <c r="Q2935">
        <f t="shared" si="454"/>
        <v>48</v>
      </c>
      <c r="R2935">
        <v>0</v>
      </c>
      <c r="S2935">
        <f>200</f>
        <v>200</v>
      </c>
      <c r="T2935" s="9">
        <f t="shared" si="459"/>
        <v>86.774167206379005</v>
      </c>
      <c r="U2935">
        <f>0</f>
        <v>0</v>
      </c>
      <c r="V2935" s="9">
        <f t="shared" si="455"/>
        <v>86.774167206379005</v>
      </c>
      <c r="W2935" s="9">
        <f>0</f>
        <v>0</v>
      </c>
      <c r="X2935" s="9">
        <f>0</f>
        <v>0</v>
      </c>
      <c r="Y2935" s="9">
        <f>0</f>
        <v>0</v>
      </c>
      <c r="Z2935" s="9">
        <f>0</f>
        <v>0</v>
      </c>
      <c r="AA2935">
        <f>10</f>
        <v>10</v>
      </c>
    </row>
    <row r="2936" spans="1:27" x14ac:dyDescent="0.55000000000000004">
      <c r="A2936" s="10">
        <v>46204</v>
      </c>
      <c r="B2936" t="s">
        <v>11</v>
      </c>
      <c r="C2936" t="s">
        <v>12</v>
      </c>
      <c r="D2936" t="s">
        <v>20</v>
      </c>
      <c r="E2936" t="s">
        <v>31</v>
      </c>
      <c r="F2936" t="s">
        <v>15</v>
      </c>
      <c r="G2936" t="s">
        <v>16</v>
      </c>
      <c r="H2936">
        <v>8.4152646621212508</v>
      </c>
      <c r="J2936">
        <f t="shared" si="456"/>
        <v>2935</v>
      </c>
      <c r="K2936" t="str">
        <f t="shared" si="450"/>
        <v>AEP TX CentralWest LZ</v>
      </c>
      <c r="L2936" s="10">
        <f t="shared" si="457"/>
        <v>45887</v>
      </c>
      <c r="M2936" s="10">
        <f t="shared" si="458"/>
        <v>46204</v>
      </c>
      <c r="N2936" t="str">
        <f t="shared" si="451"/>
        <v>WEST</v>
      </c>
      <c r="O2936" t="str">
        <f t="shared" si="452"/>
        <v>LOW</v>
      </c>
      <c r="P2936" t="str">
        <f t="shared" si="453"/>
        <v>APG&amp;E</v>
      </c>
      <c r="Q2936">
        <f t="shared" si="454"/>
        <v>12</v>
      </c>
      <c r="R2936">
        <v>0</v>
      </c>
      <c r="S2936">
        <f>200</f>
        <v>200</v>
      </c>
      <c r="T2936" s="9">
        <f t="shared" si="459"/>
        <v>84.152646621212511</v>
      </c>
      <c r="U2936">
        <f>0</f>
        <v>0</v>
      </c>
      <c r="V2936" s="9">
        <f t="shared" si="455"/>
        <v>84.152646621212511</v>
      </c>
      <c r="W2936" s="9">
        <f>0</f>
        <v>0</v>
      </c>
      <c r="X2936" s="9">
        <f>0</f>
        <v>0</v>
      </c>
      <c r="Y2936" s="9">
        <f>0</f>
        <v>0</v>
      </c>
      <c r="Z2936" s="9">
        <f>0</f>
        <v>0</v>
      </c>
      <c r="AA2936">
        <f>10</f>
        <v>10</v>
      </c>
    </row>
    <row r="2937" spans="1:27" x14ac:dyDescent="0.55000000000000004">
      <c r="A2937" s="10">
        <v>46204</v>
      </c>
      <c r="B2937" t="s">
        <v>11</v>
      </c>
      <c r="C2937" t="s">
        <v>12</v>
      </c>
      <c r="D2937" t="s">
        <v>20</v>
      </c>
      <c r="E2937" t="s">
        <v>31</v>
      </c>
      <c r="F2937" t="s">
        <v>17</v>
      </c>
      <c r="G2937" t="s">
        <v>16</v>
      </c>
      <c r="H2937">
        <v>8.5532981756287896</v>
      </c>
      <c r="J2937">
        <f t="shared" si="456"/>
        <v>2936</v>
      </c>
      <c r="K2937" t="str">
        <f t="shared" si="450"/>
        <v>AEP TX CentralWest LZ</v>
      </c>
      <c r="L2937" s="10">
        <f t="shared" si="457"/>
        <v>45887</v>
      </c>
      <c r="M2937" s="10">
        <f t="shared" si="458"/>
        <v>46204</v>
      </c>
      <c r="N2937" t="str">
        <f t="shared" si="451"/>
        <v>WEST</v>
      </c>
      <c r="O2937" t="str">
        <f t="shared" si="452"/>
        <v>LOW</v>
      </c>
      <c r="P2937" t="str">
        <f t="shared" si="453"/>
        <v>APG&amp;E</v>
      </c>
      <c r="Q2937">
        <f t="shared" si="454"/>
        <v>24</v>
      </c>
      <c r="R2937">
        <v>0</v>
      </c>
      <c r="S2937">
        <f>200</f>
        <v>200</v>
      </c>
      <c r="T2937" s="9">
        <f t="shared" si="459"/>
        <v>85.532981756287896</v>
      </c>
      <c r="U2937">
        <f>0</f>
        <v>0</v>
      </c>
      <c r="V2937" s="9">
        <f t="shared" si="455"/>
        <v>85.532981756287896</v>
      </c>
      <c r="W2937" s="9">
        <f>0</f>
        <v>0</v>
      </c>
      <c r="X2937" s="9">
        <f>0</f>
        <v>0</v>
      </c>
      <c r="Y2937" s="9">
        <f>0</f>
        <v>0</v>
      </c>
      <c r="Z2937" s="9">
        <f>0</f>
        <v>0</v>
      </c>
      <c r="AA2937">
        <f>10</f>
        <v>10</v>
      </c>
    </row>
    <row r="2938" spans="1:27" x14ac:dyDescent="0.55000000000000004">
      <c r="A2938" s="10">
        <v>46204</v>
      </c>
      <c r="B2938" t="s">
        <v>11</v>
      </c>
      <c r="C2938" t="s">
        <v>12</v>
      </c>
      <c r="D2938" t="s">
        <v>20</v>
      </c>
      <c r="E2938" t="s">
        <v>31</v>
      </c>
      <c r="F2938" t="s">
        <v>18</v>
      </c>
      <c r="G2938" t="s">
        <v>16</v>
      </c>
      <c r="H2938">
        <v>8.5722845084450903</v>
      </c>
      <c r="J2938">
        <f t="shared" si="456"/>
        <v>2937</v>
      </c>
      <c r="K2938" t="str">
        <f t="shared" si="450"/>
        <v>AEP TX CentralWest LZ</v>
      </c>
      <c r="L2938" s="10">
        <f t="shared" si="457"/>
        <v>45887</v>
      </c>
      <c r="M2938" s="10">
        <f t="shared" si="458"/>
        <v>46204</v>
      </c>
      <c r="N2938" t="str">
        <f t="shared" si="451"/>
        <v>WEST</v>
      </c>
      <c r="O2938" t="str">
        <f t="shared" si="452"/>
        <v>LOW</v>
      </c>
      <c r="P2938" t="str">
        <f t="shared" si="453"/>
        <v>APG&amp;E</v>
      </c>
      <c r="Q2938">
        <f t="shared" si="454"/>
        <v>36</v>
      </c>
      <c r="R2938">
        <v>0</v>
      </c>
      <c r="S2938">
        <f>200</f>
        <v>200</v>
      </c>
      <c r="T2938" s="9">
        <f t="shared" si="459"/>
        <v>85.72284508445091</v>
      </c>
      <c r="U2938">
        <f>0</f>
        <v>0</v>
      </c>
      <c r="V2938" s="9">
        <f t="shared" si="455"/>
        <v>85.72284508445091</v>
      </c>
      <c r="W2938" s="9">
        <f>0</f>
        <v>0</v>
      </c>
      <c r="X2938" s="9">
        <f>0</f>
        <v>0</v>
      </c>
      <c r="Y2938" s="9">
        <f>0</f>
        <v>0</v>
      </c>
      <c r="Z2938" s="9">
        <f>0</f>
        <v>0</v>
      </c>
      <c r="AA2938">
        <f>10</f>
        <v>10</v>
      </c>
    </row>
    <row r="2939" spans="1:27" x14ac:dyDescent="0.55000000000000004">
      <c r="A2939" s="10">
        <v>46204</v>
      </c>
      <c r="B2939" t="s">
        <v>11</v>
      </c>
      <c r="C2939" t="s">
        <v>12</v>
      </c>
      <c r="D2939" t="s">
        <v>20</v>
      </c>
      <c r="E2939" t="s">
        <v>31</v>
      </c>
      <c r="F2939" t="s">
        <v>29</v>
      </c>
      <c r="G2939" t="s">
        <v>16</v>
      </c>
      <c r="H2939">
        <v>8.6876123287569005</v>
      </c>
      <c r="J2939">
        <f t="shared" si="456"/>
        <v>2938</v>
      </c>
      <c r="K2939" t="str">
        <f t="shared" si="450"/>
        <v>AEP TX CentralWest LZ</v>
      </c>
      <c r="L2939" s="10">
        <f t="shared" si="457"/>
        <v>45887</v>
      </c>
      <c r="M2939" s="10">
        <f t="shared" si="458"/>
        <v>46204</v>
      </c>
      <c r="N2939" t="str">
        <f t="shared" si="451"/>
        <v>WEST</v>
      </c>
      <c r="O2939" t="str">
        <f t="shared" si="452"/>
        <v>LOW</v>
      </c>
      <c r="P2939" t="str">
        <f t="shared" si="453"/>
        <v>APG&amp;E</v>
      </c>
      <c r="Q2939">
        <f t="shared" si="454"/>
        <v>48</v>
      </c>
      <c r="R2939">
        <v>0</v>
      </c>
      <c r="S2939">
        <f>200</f>
        <v>200</v>
      </c>
      <c r="T2939" s="9">
        <f t="shared" si="459"/>
        <v>86.876123287569001</v>
      </c>
      <c r="U2939">
        <f>0</f>
        <v>0</v>
      </c>
      <c r="V2939" s="9">
        <f t="shared" si="455"/>
        <v>86.876123287569001</v>
      </c>
      <c r="W2939" s="9">
        <f>0</f>
        <v>0</v>
      </c>
      <c r="X2939" s="9">
        <f>0</f>
        <v>0</v>
      </c>
      <c r="Y2939" s="9">
        <f>0</f>
        <v>0</v>
      </c>
      <c r="Z2939" s="9">
        <f>0</f>
        <v>0</v>
      </c>
      <c r="AA2939">
        <f>10</f>
        <v>10</v>
      </c>
    </row>
    <row r="2940" spans="1:27" x14ac:dyDescent="0.55000000000000004">
      <c r="A2940" s="10">
        <v>46235</v>
      </c>
      <c r="B2940" t="s">
        <v>11</v>
      </c>
      <c r="C2940" t="s">
        <v>12</v>
      </c>
      <c r="D2940" t="s">
        <v>20</v>
      </c>
      <c r="E2940" t="s">
        <v>31</v>
      </c>
      <c r="F2940" t="s">
        <v>15</v>
      </c>
      <c r="G2940" t="s">
        <v>16</v>
      </c>
      <c r="H2940">
        <v>8.4494532910332794</v>
      </c>
      <c r="J2940">
        <f t="shared" si="456"/>
        <v>2939</v>
      </c>
      <c r="K2940" t="str">
        <f t="shared" si="450"/>
        <v>AEP TX CentralWest LZ</v>
      </c>
      <c r="L2940" s="10">
        <f t="shared" si="457"/>
        <v>45887</v>
      </c>
      <c r="M2940" s="10">
        <f t="shared" si="458"/>
        <v>46235</v>
      </c>
      <c r="N2940" t="str">
        <f t="shared" si="451"/>
        <v>WEST</v>
      </c>
      <c r="O2940" t="str">
        <f t="shared" si="452"/>
        <v>LOW</v>
      </c>
      <c r="P2940" t="str">
        <f t="shared" si="453"/>
        <v>APG&amp;E</v>
      </c>
      <c r="Q2940">
        <f t="shared" si="454"/>
        <v>12</v>
      </c>
      <c r="R2940">
        <v>0</v>
      </c>
      <c r="S2940">
        <f>200</f>
        <v>200</v>
      </c>
      <c r="T2940" s="9">
        <f t="shared" si="459"/>
        <v>84.494532910332794</v>
      </c>
      <c r="U2940">
        <f>0</f>
        <v>0</v>
      </c>
      <c r="V2940" s="9">
        <f t="shared" si="455"/>
        <v>84.494532910332794</v>
      </c>
      <c r="W2940" s="9">
        <f>0</f>
        <v>0</v>
      </c>
      <c r="X2940" s="9">
        <f>0</f>
        <v>0</v>
      </c>
      <c r="Y2940" s="9">
        <f>0</f>
        <v>0</v>
      </c>
      <c r="Z2940" s="9">
        <f>0</f>
        <v>0</v>
      </c>
      <c r="AA2940">
        <f>10</f>
        <v>10</v>
      </c>
    </row>
    <row r="2941" spans="1:27" x14ac:dyDescent="0.55000000000000004">
      <c r="A2941" s="10">
        <v>46235</v>
      </c>
      <c r="B2941" t="s">
        <v>11</v>
      </c>
      <c r="C2941" t="s">
        <v>12</v>
      </c>
      <c r="D2941" t="s">
        <v>20</v>
      </c>
      <c r="E2941" t="s">
        <v>31</v>
      </c>
      <c r="F2941" t="s">
        <v>17</v>
      </c>
      <c r="G2941" t="s">
        <v>16</v>
      </c>
      <c r="H2941">
        <v>8.5751105626925295</v>
      </c>
      <c r="J2941">
        <f t="shared" si="456"/>
        <v>2940</v>
      </c>
      <c r="K2941" t="str">
        <f t="shared" si="450"/>
        <v>AEP TX CentralWest LZ</v>
      </c>
      <c r="L2941" s="10">
        <f t="shared" si="457"/>
        <v>45887</v>
      </c>
      <c r="M2941" s="10">
        <f t="shared" si="458"/>
        <v>46235</v>
      </c>
      <c r="N2941" t="str">
        <f t="shared" si="451"/>
        <v>WEST</v>
      </c>
      <c r="O2941" t="str">
        <f t="shared" si="452"/>
        <v>LOW</v>
      </c>
      <c r="P2941" t="str">
        <f t="shared" si="453"/>
        <v>APG&amp;E</v>
      </c>
      <c r="Q2941">
        <f t="shared" si="454"/>
        <v>24</v>
      </c>
      <c r="R2941">
        <v>0</v>
      </c>
      <c r="S2941">
        <f>200</f>
        <v>200</v>
      </c>
      <c r="T2941" s="9">
        <f t="shared" si="459"/>
        <v>85.751105626925295</v>
      </c>
      <c r="U2941">
        <f>0</f>
        <v>0</v>
      </c>
      <c r="V2941" s="9">
        <f t="shared" si="455"/>
        <v>85.751105626925295</v>
      </c>
      <c r="W2941" s="9">
        <f>0</f>
        <v>0</v>
      </c>
      <c r="X2941" s="9">
        <f>0</f>
        <v>0</v>
      </c>
      <c r="Y2941" s="9">
        <f>0</f>
        <v>0</v>
      </c>
      <c r="Z2941" s="9">
        <f>0</f>
        <v>0</v>
      </c>
      <c r="AA2941">
        <f>10</f>
        <v>10</v>
      </c>
    </row>
    <row r="2942" spans="1:27" x14ac:dyDescent="0.55000000000000004">
      <c r="A2942" s="10">
        <v>46235</v>
      </c>
      <c r="B2942" t="s">
        <v>11</v>
      </c>
      <c r="C2942" t="s">
        <v>12</v>
      </c>
      <c r="D2942" t="s">
        <v>20</v>
      </c>
      <c r="E2942" t="s">
        <v>31</v>
      </c>
      <c r="F2942" t="s">
        <v>18</v>
      </c>
      <c r="G2942" t="s">
        <v>16</v>
      </c>
      <c r="H2942">
        <v>8.5958944460149809</v>
      </c>
      <c r="J2942">
        <f t="shared" si="456"/>
        <v>2941</v>
      </c>
      <c r="K2942" t="str">
        <f t="shared" si="450"/>
        <v>AEP TX CentralWest LZ</v>
      </c>
      <c r="L2942" s="10">
        <f t="shared" si="457"/>
        <v>45887</v>
      </c>
      <c r="M2942" s="10">
        <f t="shared" si="458"/>
        <v>46235</v>
      </c>
      <c r="N2942" t="str">
        <f t="shared" si="451"/>
        <v>WEST</v>
      </c>
      <c r="O2942" t="str">
        <f t="shared" si="452"/>
        <v>LOW</v>
      </c>
      <c r="P2942" t="str">
        <f t="shared" si="453"/>
        <v>APG&amp;E</v>
      </c>
      <c r="Q2942">
        <f t="shared" si="454"/>
        <v>36</v>
      </c>
      <c r="R2942">
        <v>0</v>
      </c>
      <c r="S2942">
        <f>200</f>
        <v>200</v>
      </c>
      <c r="T2942" s="9">
        <f t="shared" si="459"/>
        <v>85.958944460149809</v>
      </c>
      <c r="U2942">
        <f>0</f>
        <v>0</v>
      </c>
      <c r="V2942" s="9">
        <f t="shared" si="455"/>
        <v>85.958944460149809</v>
      </c>
      <c r="W2942" s="9">
        <f>0</f>
        <v>0</v>
      </c>
      <c r="X2942" s="9">
        <f>0</f>
        <v>0</v>
      </c>
      <c r="Y2942" s="9">
        <f>0</f>
        <v>0</v>
      </c>
      <c r="Z2942" s="9">
        <f>0</f>
        <v>0</v>
      </c>
      <c r="AA2942">
        <f>10</f>
        <v>10</v>
      </c>
    </row>
    <row r="2943" spans="1:27" x14ac:dyDescent="0.55000000000000004">
      <c r="A2943" s="10">
        <v>46235</v>
      </c>
      <c r="B2943" t="s">
        <v>11</v>
      </c>
      <c r="C2943" t="s">
        <v>12</v>
      </c>
      <c r="D2943" t="s">
        <v>20</v>
      </c>
      <c r="E2943" t="s">
        <v>31</v>
      </c>
      <c r="F2943" t="s">
        <v>29</v>
      </c>
      <c r="G2943" t="s">
        <v>16</v>
      </c>
      <c r="H2943">
        <v>8.7024664410603805</v>
      </c>
      <c r="J2943">
        <f t="shared" si="456"/>
        <v>2942</v>
      </c>
      <c r="K2943" t="str">
        <f t="shared" si="450"/>
        <v>AEP TX CentralWest LZ</v>
      </c>
      <c r="L2943" s="10">
        <f t="shared" si="457"/>
        <v>45887</v>
      </c>
      <c r="M2943" s="10">
        <f t="shared" si="458"/>
        <v>46235</v>
      </c>
      <c r="N2943" t="str">
        <f t="shared" si="451"/>
        <v>WEST</v>
      </c>
      <c r="O2943" t="str">
        <f t="shared" si="452"/>
        <v>LOW</v>
      </c>
      <c r="P2943" t="str">
        <f t="shared" si="453"/>
        <v>APG&amp;E</v>
      </c>
      <c r="Q2943">
        <f t="shared" si="454"/>
        <v>48</v>
      </c>
      <c r="R2943">
        <v>0</v>
      </c>
      <c r="S2943">
        <f>200</f>
        <v>200</v>
      </c>
      <c r="T2943" s="9">
        <f t="shared" si="459"/>
        <v>87.024664410603805</v>
      </c>
      <c r="U2943">
        <f>0</f>
        <v>0</v>
      </c>
      <c r="V2943" s="9">
        <f t="shared" si="455"/>
        <v>87.024664410603805</v>
      </c>
      <c r="W2943" s="9">
        <f>0</f>
        <v>0</v>
      </c>
      <c r="X2943" s="9">
        <f>0</f>
        <v>0</v>
      </c>
      <c r="Y2943" s="9">
        <f>0</f>
        <v>0</v>
      </c>
      <c r="Z2943" s="9">
        <f>0</f>
        <v>0</v>
      </c>
      <c r="AA2943">
        <f>10</f>
        <v>10</v>
      </c>
    </row>
    <row r="2944" spans="1:27" x14ac:dyDescent="0.55000000000000004">
      <c r="A2944" s="10">
        <v>46266</v>
      </c>
      <c r="B2944" t="s">
        <v>11</v>
      </c>
      <c r="C2944" t="s">
        <v>12</v>
      </c>
      <c r="D2944" t="s">
        <v>20</v>
      </c>
      <c r="E2944" t="s">
        <v>31</v>
      </c>
      <c r="F2944" t="s">
        <v>15</v>
      </c>
      <c r="G2944" t="s">
        <v>16</v>
      </c>
      <c r="H2944">
        <v>8.4347045893738795</v>
      </c>
      <c r="J2944">
        <f t="shared" si="456"/>
        <v>2943</v>
      </c>
      <c r="K2944" t="str">
        <f t="shared" si="450"/>
        <v>AEP TX CentralWest LZ</v>
      </c>
      <c r="L2944" s="10">
        <f t="shared" si="457"/>
        <v>45887</v>
      </c>
      <c r="M2944" s="10">
        <f t="shared" si="458"/>
        <v>46266</v>
      </c>
      <c r="N2944" t="str">
        <f t="shared" si="451"/>
        <v>WEST</v>
      </c>
      <c r="O2944" t="str">
        <f t="shared" si="452"/>
        <v>LOW</v>
      </c>
      <c r="P2944" t="str">
        <f t="shared" si="453"/>
        <v>APG&amp;E</v>
      </c>
      <c r="Q2944">
        <f t="shared" si="454"/>
        <v>12</v>
      </c>
      <c r="R2944">
        <v>0</v>
      </c>
      <c r="S2944">
        <f>200</f>
        <v>200</v>
      </c>
      <c r="T2944" s="9">
        <f t="shared" si="459"/>
        <v>84.347045893738795</v>
      </c>
      <c r="U2944">
        <f>0</f>
        <v>0</v>
      </c>
      <c r="V2944" s="9">
        <f t="shared" si="455"/>
        <v>84.347045893738795</v>
      </c>
      <c r="W2944" s="9">
        <f>0</f>
        <v>0</v>
      </c>
      <c r="X2944" s="9">
        <f>0</f>
        <v>0</v>
      </c>
      <c r="Y2944" s="9">
        <f>0</f>
        <v>0</v>
      </c>
      <c r="Z2944" s="9">
        <f>0</f>
        <v>0</v>
      </c>
      <c r="AA2944">
        <f>10</f>
        <v>10</v>
      </c>
    </row>
    <row r="2945" spans="1:27" x14ac:dyDescent="0.55000000000000004">
      <c r="A2945" s="10">
        <v>46266</v>
      </c>
      <c r="B2945" t="s">
        <v>11</v>
      </c>
      <c r="C2945" t="s">
        <v>12</v>
      </c>
      <c r="D2945" t="s">
        <v>20</v>
      </c>
      <c r="E2945" t="s">
        <v>31</v>
      </c>
      <c r="F2945" t="s">
        <v>17</v>
      </c>
      <c r="G2945" t="s">
        <v>16</v>
      </c>
      <c r="H2945">
        <v>8.5368250593998791</v>
      </c>
      <c r="J2945">
        <f t="shared" si="456"/>
        <v>2944</v>
      </c>
      <c r="K2945" t="str">
        <f t="shared" si="450"/>
        <v>AEP TX CentralWest LZ</v>
      </c>
      <c r="L2945" s="10">
        <f t="shared" si="457"/>
        <v>45887</v>
      </c>
      <c r="M2945" s="10">
        <f t="shared" si="458"/>
        <v>46266</v>
      </c>
      <c r="N2945" t="str">
        <f t="shared" si="451"/>
        <v>WEST</v>
      </c>
      <c r="O2945" t="str">
        <f t="shared" si="452"/>
        <v>LOW</v>
      </c>
      <c r="P2945" t="str">
        <f t="shared" si="453"/>
        <v>APG&amp;E</v>
      </c>
      <c r="Q2945">
        <f t="shared" si="454"/>
        <v>24</v>
      </c>
      <c r="R2945">
        <v>0</v>
      </c>
      <c r="S2945">
        <f>200</f>
        <v>200</v>
      </c>
      <c r="T2945" s="9">
        <f t="shared" si="459"/>
        <v>85.368250593998795</v>
      </c>
      <c r="U2945">
        <f>0</f>
        <v>0</v>
      </c>
      <c r="V2945" s="9">
        <f t="shared" si="455"/>
        <v>85.368250593998795</v>
      </c>
      <c r="W2945" s="9">
        <f>0</f>
        <v>0</v>
      </c>
      <c r="X2945" s="9">
        <f>0</f>
        <v>0</v>
      </c>
      <c r="Y2945" s="9">
        <f>0</f>
        <v>0</v>
      </c>
      <c r="Z2945" s="9">
        <f>0</f>
        <v>0</v>
      </c>
      <c r="AA2945">
        <f>10</f>
        <v>10</v>
      </c>
    </row>
    <row r="2946" spans="1:27" x14ac:dyDescent="0.55000000000000004">
      <c r="A2946" s="10">
        <v>46266</v>
      </c>
      <c r="B2946" t="s">
        <v>11</v>
      </c>
      <c r="C2946" t="s">
        <v>12</v>
      </c>
      <c r="D2946" t="s">
        <v>20</v>
      </c>
      <c r="E2946" t="s">
        <v>31</v>
      </c>
      <c r="F2946" t="s">
        <v>18</v>
      </c>
      <c r="G2946" t="s">
        <v>16</v>
      </c>
      <c r="H2946">
        <v>8.5796591704270302</v>
      </c>
      <c r="J2946">
        <f t="shared" si="456"/>
        <v>2945</v>
      </c>
      <c r="K2946" t="str">
        <f t="shared" ref="K2946:K3009" si="460">CONCATENATE(C2946,D2946)</f>
        <v>AEP TX CentralWest LZ</v>
      </c>
      <c r="L2946" s="10">
        <f t="shared" si="457"/>
        <v>45887</v>
      </c>
      <c r="M2946" s="10">
        <f t="shared" si="458"/>
        <v>46266</v>
      </c>
      <c r="N2946" t="str">
        <f t="shared" ref="N2946:N3009" si="461">IF(K2946="CenterpointHouston LZ","COAST",IF(K2946="OncorNorth LZ","NORTH",IF(K2946="AEP TX CENTRALSouth LZ","SOUTH",IF(K2946="AEP TX CentralWest LZ","WEST",IF(K2946="TNMPHouston LZ","TNMP","NA")))))</f>
        <v>WEST</v>
      </c>
      <c r="O2946" t="str">
        <f t="shared" ref="O2946:O3009" si="462">IF(E2946="LO","LOW",IF(E2946="MED","MED",IF(E2946="HI","HIGH","NA")))</f>
        <v>LOW</v>
      </c>
      <c r="P2946" t="str">
        <f t="shared" ref="P2946:P3009" si="463">IF(G2946="Fixed Price","APG&amp;E","NA")</f>
        <v>APG&amp;E</v>
      </c>
      <c r="Q2946">
        <f t="shared" ref="Q2946:Q3009" si="464">IF(F2946="12 Months",12,IF(F2946="24 Months",24,IF(F2946="36 Months",36,IF(F2946="48 Months",48,IF(F2946="60 Months",60,0)))))</f>
        <v>36</v>
      </c>
      <c r="R2946">
        <v>0</v>
      </c>
      <c r="S2946">
        <f>200</f>
        <v>200</v>
      </c>
      <c r="T2946" s="9">
        <f t="shared" si="459"/>
        <v>85.796591704270298</v>
      </c>
      <c r="U2946">
        <f>0</f>
        <v>0</v>
      </c>
      <c r="V2946" s="9">
        <f t="shared" ref="V2946:V3009" si="465">T2946+U2946</f>
        <v>85.796591704270298</v>
      </c>
      <c r="W2946" s="9">
        <f>0</f>
        <v>0</v>
      </c>
      <c r="X2946" s="9">
        <f>0</f>
        <v>0</v>
      </c>
      <c r="Y2946" s="9">
        <f>0</f>
        <v>0</v>
      </c>
      <c r="Z2946" s="9">
        <f>0</f>
        <v>0</v>
      </c>
      <c r="AA2946">
        <f>10</f>
        <v>10</v>
      </c>
    </row>
    <row r="2947" spans="1:27" x14ac:dyDescent="0.55000000000000004">
      <c r="A2947" s="10">
        <v>46266</v>
      </c>
      <c r="B2947" t="s">
        <v>11</v>
      </c>
      <c r="C2947" t="s">
        <v>12</v>
      </c>
      <c r="D2947" t="s">
        <v>20</v>
      </c>
      <c r="E2947" t="s">
        <v>31</v>
      </c>
      <c r="F2947" t="s">
        <v>29</v>
      </c>
      <c r="G2947" t="s">
        <v>16</v>
      </c>
      <c r="H2947">
        <v>8.6822975205957498</v>
      </c>
      <c r="J2947">
        <f t="shared" ref="J2947:J3010" si="466">J2946+1</f>
        <v>2946</v>
      </c>
      <c r="K2947" t="str">
        <f t="shared" si="460"/>
        <v>AEP TX CentralWest LZ</v>
      </c>
      <c r="L2947" s="10">
        <f t="shared" ref="L2947:L3010" si="467">DATE(2025,8,18)</f>
        <v>45887</v>
      </c>
      <c r="M2947" s="10">
        <f t="shared" ref="M2947:M3010" si="468">A2947</f>
        <v>46266</v>
      </c>
      <c r="N2947" t="str">
        <f t="shared" si="461"/>
        <v>WEST</v>
      </c>
      <c r="O2947" t="str">
        <f t="shared" si="462"/>
        <v>LOW</v>
      </c>
      <c r="P2947" t="str">
        <f t="shared" si="463"/>
        <v>APG&amp;E</v>
      </c>
      <c r="Q2947">
        <f t="shared" si="464"/>
        <v>48</v>
      </c>
      <c r="R2947">
        <v>0</v>
      </c>
      <c r="S2947">
        <f>200</f>
        <v>200</v>
      </c>
      <c r="T2947" s="9">
        <f t="shared" ref="T2947:T3010" si="469">IF(N2947="",0,H2947*10)</f>
        <v>86.822975205957505</v>
      </c>
      <c r="U2947">
        <f>0</f>
        <v>0</v>
      </c>
      <c r="V2947" s="9">
        <f t="shared" si="465"/>
        <v>86.822975205957505</v>
      </c>
      <c r="W2947" s="9">
        <f>0</f>
        <v>0</v>
      </c>
      <c r="X2947" s="9">
        <f>0</f>
        <v>0</v>
      </c>
      <c r="Y2947" s="9">
        <f>0</f>
        <v>0</v>
      </c>
      <c r="Z2947" s="9">
        <f>0</f>
        <v>0</v>
      </c>
      <c r="AA2947">
        <f>10</f>
        <v>10</v>
      </c>
    </row>
    <row r="2948" spans="1:27" x14ac:dyDescent="0.55000000000000004">
      <c r="A2948" s="10">
        <v>46296</v>
      </c>
      <c r="B2948" t="s">
        <v>11</v>
      </c>
      <c r="C2948" t="s">
        <v>12</v>
      </c>
      <c r="D2948" t="s">
        <v>20</v>
      </c>
      <c r="E2948" t="s">
        <v>31</v>
      </c>
      <c r="F2948" t="s">
        <v>15</v>
      </c>
      <c r="G2948" t="s">
        <v>16</v>
      </c>
      <c r="H2948">
        <v>8.4651627851398707</v>
      </c>
      <c r="J2948">
        <f t="shared" si="466"/>
        <v>2947</v>
      </c>
      <c r="K2948" t="str">
        <f t="shared" si="460"/>
        <v>AEP TX CentralWest LZ</v>
      </c>
      <c r="L2948" s="10">
        <f t="shared" si="467"/>
        <v>45887</v>
      </c>
      <c r="M2948" s="10">
        <f t="shared" si="468"/>
        <v>46296</v>
      </c>
      <c r="N2948" t="str">
        <f t="shared" si="461"/>
        <v>WEST</v>
      </c>
      <c r="O2948" t="str">
        <f t="shared" si="462"/>
        <v>LOW</v>
      </c>
      <c r="P2948" t="str">
        <f t="shared" si="463"/>
        <v>APG&amp;E</v>
      </c>
      <c r="Q2948">
        <f t="shared" si="464"/>
        <v>12</v>
      </c>
      <c r="R2948">
        <v>0</v>
      </c>
      <c r="S2948">
        <f>200</f>
        <v>200</v>
      </c>
      <c r="T2948" s="9">
        <f t="shared" si="469"/>
        <v>84.6516278513987</v>
      </c>
      <c r="U2948">
        <f>0</f>
        <v>0</v>
      </c>
      <c r="V2948" s="9">
        <f t="shared" si="465"/>
        <v>84.6516278513987</v>
      </c>
      <c r="W2948" s="9">
        <f>0</f>
        <v>0</v>
      </c>
      <c r="X2948" s="9">
        <f>0</f>
        <v>0</v>
      </c>
      <c r="Y2948" s="9">
        <f>0</f>
        <v>0</v>
      </c>
      <c r="Z2948" s="9">
        <f>0</f>
        <v>0</v>
      </c>
      <c r="AA2948">
        <f>10</f>
        <v>10</v>
      </c>
    </row>
    <row r="2949" spans="1:27" x14ac:dyDescent="0.55000000000000004">
      <c r="A2949" s="10">
        <v>46296</v>
      </c>
      <c r="B2949" t="s">
        <v>11</v>
      </c>
      <c r="C2949" t="s">
        <v>12</v>
      </c>
      <c r="D2949" t="s">
        <v>20</v>
      </c>
      <c r="E2949" t="s">
        <v>31</v>
      </c>
      <c r="F2949" t="s">
        <v>17</v>
      </c>
      <c r="G2949" t="s">
        <v>16</v>
      </c>
      <c r="H2949">
        <v>8.5491866412934101</v>
      </c>
      <c r="J2949">
        <f t="shared" si="466"/>
        <v>2948</v>
      </c>
      <c r="K2949" t="str">
        <f t="shared" si="460"/>
        <v>AEP TX CentralWest LZ</v>
      </c>
      <c r="L2949" s="10">
        <f t="shared" si="467"/>
        <v>45887</v>
      </c>
      <c r="M2949" s="10">
        <f t="shared" si="468"/>
        <v>46296</v>
      </c>
      <c r="N2949" t="str">
        <f t="shared" si="461"/>
        <v>WEST</v>
      </c>
      <c r="O2949" t="str">
        <f t="shared" si="462"/>
        <v>LOW</v>
      </c>
      <c r="P2949" t="str">
        <f t="shared" si="463"/>
        <v>APG&amp;E</v>
      </c>
      <c r="Q2949">
        <f t="shared" si="464"/>
        <v>24</v>
      </c>
      <c r="R2949">
        <v>0</v>
      </c>
      <c r="S2949">
        <f>200</f>
        <v>200</v>
      </c>
      <c r="T2949" s="9">
        <f t="shared" si="469"/>
        <v>85.491866412934101</v>
      </c>
      <c r="U2949">
        <f>0</f>
        <v>0</v>
      </c>
      <c r="V2949" s="9">
        <f t="shared" si="465"/>
        <v>85.491866412934101</v>
      </c>
      <c r="W2949" s="9">
        <f>0</f>
        <v>0</v>
      </c>
      <c r="X2949" s="9">
        <f>0</f>
        <v>0</v>
      </c>
      <c r="Y2949" s="9">
        <f>0</f>
        <v>0</v>
      </c>
      <c r="Z2949" s="9">
        <f>0</f>
        <v>0</v>
      </c>
      <c r="AA2949">
        <f>10</f>
        <v>10</v>
      </c>
    </row>
    <row r="2950" spans="1:27" x14ac:dyDescent="0.55000000000000004">
      <c r="A2950" s="10">
        <v>46296</v>
      </c>
      <c r="B2950" t="s">
        <v>11</v>
      </c>
      <c r="C2950" t="s">
        <v>12</v>
      </c>
      <c r="D2950" t="s">
        <v>20</v>
      </c>
      <c r="E2950" t="s">
        <v>31</v>
      </c>
      <c r="F2950" t="s">
        <v>18</v>
      </c>
      <c r="G2950" t="s">
        <v>16</v>
      </c>
      <c r="H2950">
        <v>8.5893565581293707</v>
      </c>
      <c r="J2950">
        <f t="shared" si="466"/>
        <v>2949</v>
      </c>
      <c r="K2950" t="str">
        <f t="shared" si="460"/>
        <v>AEP TX CentralWest LZ</v>
      </c>
      <c r="L2950" s="10">
        <f t="shared" si="467"/>
        <v>45887</v>
      </c>
      <c r="M2950" s="10">
        <f t="shared" si="468"/>
        <v>46296</v>
      </c>
      <c r="N2950" t="str">
        <f t="shared" si="461"/>
        <v>WEST</v>
      </c>
      <c r="O2950" t="str">
        <f t="shared" si="462"/>
        <v>LOW</v>
      </c>
      <c r="P2950" t="str">
        <f t="shared" si="463"/>
        <v>APG&amp;E</v>
      </c>
      <c r="Q2950">
        <f t="shared" si="464"/>
        <v>36</v>
      </c>
      <c r="R2950">
        <v>0</v>
      </c>
      <c r="S2950">
        <f>200</f>
        <v>200</v>
      </c>
      <c r="T2950" s="9">
        <f t="shared" si="469"/>
        <v>85.8935655812937</v>
      </c>
      <c r="U2950">
        <f>0</f>
        <v>0</v>
      </c>
      <c r="V2950" s="9">
        <f t="shared" si="465"/>
        <v>85.8935655812937</v>
      </c>
      <c r="W2950" s="9">
        <f>0</f>
        <v>0</v>
      </c>
      <c r="X2950" s="9">
        <f>0</f>
        <v>0</v>
      </c>
      <c r="Y2950" s="9">
        <f>0</f>
        <v>0</v>
      </c>
      <c r="Z2950" s="9">
        <f>0</f>
        <v>0</v>
      </c>
      <c r="AA2950">
        <f>10</f>
        <v>10</v>
      </c>
    </row>
    <row r="2951" spans="1:27" x14ac:dyDescent="0.55000000000000004">
      <c r="A2951" s="10">
        <v>46296</v>
      </c>
      <c r="B2951" t="s">
        <v>11</v>
      </c>
      <c r="C2951" t="s">
        <v>12</v>
      </c>
      <c r="D2951" t="s">
        <v>20</v>
      </c>
      <c r="E2951" t="s">
        <v>31</v>
      </c>
      <c r="F2951" t="s">
        <v>29</v>
      </c>
      <c r="G2951" t="s">
        <v>16</v>
      </c>
      <c r="H2951">
        <v>8.6940283098652493</v>
      </c>
      <c r="J2951">
        <f t="shared" si="466"/>
        <v>2950</v>
      </c>
      <c r="K2951" t="str">
        <f t="shared" si="460"/>
        <v>AEP TX CentralWest LZ</v>
      </c>
      <c r="L2951" s="10">
        <f t="shared" si="467"/>
        <v>45887</v>
      </c>
      <c r="M2951" s="10">
        <f t="shared" si="468"/>
        <v>46296</v>
      </c>
      <c r="N2951" t="str">
        <f t="shared" si="461"/>
        <v>WEST</v>
      </c>
      <c r="O2951" t="str">
        <f t="shared" si="462"/>
        <v>LOW</v>
      </c>
      <c r="P2951" t="str">
        <f t="shared" si="463"/>
        <v>APG&amp;E</v>
      </c>
      <c r="Q2951">
        <f t="shared" si="464"/>
        <v>48</v>
      </c>
      <c r="R2951">
        <v>0</v>
      </c>
      <c r="S2951">
        <f>200</f>
        <v>200</v>
      </c>
      <c r="T2951" s="9">
        <f t="shared" si="469"/>
        <v>86.940283098652486</v>
      </c>
      <c r="U2951">
        <f>0</f>
        <v>0</v>
      </c>
      <c r="V2951" s="9">
        <f t="shared" si="465"/>
        <v>86.940283098652486</v>
      </c>
      <c r="W2951" s="9">
        <f>0</f>
        <v>0</v>
      </c>
      <c r="X2951" s="9">
        <f>0</f>
        <v>0</v>
      </c>
      <c r="Y2951" s="9">
        <f>0</f>
        <v>0</v>
      </c>
      <c r="Z2951" s="9">
        <f>0</f>
        <v>0</v>
      </c>
      <c r="AA2951">
        <f>10</f>
        <v>10</v>
      </c>
    </row>
    <row r="2952" spans="1:27" x14ac:dyDescent="0.55000000000000004">
      <c r="A2952" s="10">
        <v>46327</v>
      </c>
      <c r="B2952" t="s">
        <v>11</v>
      </c>
      <c r="C2952" t="s">
        <v>12</v>
      </c>
      <c r="D2952" t="s">
        <v>20</v>
      </c>
      <c r="E2952" t="s">
        <v>31</v>
      </c>
      <c r="F2952" t="s">
        <v>15</v>
      </c>
      <c r="G2952" t="s">
        <v>16</v>
      </c>
      <c r="H2952">
        <v>8.4761375578754805</v>
      </c>
      <c r="J2952">
        <f t="shared" si="466"/>
        <v>2951</v>
      </c>
      <c r="K2952" t="str">
        <f t="shared" si="460"/>
        <v>AEP TX CentralWest LZ</v>
      </c>
      <c r="L2952" s="10">
        <f t="shared" si="467"/>
        <v>45887</v>
      </c>
      <c r="M2952" s="10">
        <f t="shared" si="468"/>
        <v>46327</v>
      </c>
      <c r="N2952" t="str">
        <f t="shared" si="461"/>
        <v>WEST</v>
      </c>
      <c r="O2952" t="str">
        <f t="shared" si="462"/>
        <v>LOW</v>
      </c>
      <c r="P2952" t="str">
        <f t="shared" si="463"/>
        <v>APG&amp;E</v>
      </c>
      <c r="Q2952">
        <f t="shared" si="464"/>
        <v>12</v>
      </c>
      <c r="R2952">
        <v>0</v>
      </c>
      <c r="S2952">
        <f>200</f>
        <v>200</v>
      </c>
      <c r="T2952" s="9">
        <f t="shared" si="469"/>
        <v>84.761375578754809</v>
      </c>
      <c r="U2952">
        <f>0</f>
        <v>0</v>
      </c>
      <c r="V2952" s="9">
        <f t="shared" si="465"/>
        <v>84.761375578754809</v>
      </c>
      <c r="W2952" s="9">
        <f>0</f>
        <v>0</v>
      </c>
      <c r="X2952" s="9">
        <f>0</f>
        <v>0</v>
      </c>
      <c r="Y2952" s="9">
        <f>0</f>
        <v>0</v>
      </c>
      <c r="Z2952" s="9">
        <f>0</f>
        <v>0</v>
      </c>
      <c r="AA2952">
        <f>10</f>
        <v>10</v>
      </c>
    </row>
    <row r="2953" spans="1:27" x14ac:dyDescent="0.55000000000000004">
      <c r="A2953" s="10">
        <v>46327</v>
      </c>
      <c r="B2953" t="s">
        <v>11</v>
      </c>
      <c r="C2953" t="s">
        <v>12</v>
      </c>
      <c r="D2953" t="s">
        <v>20</v>
      </c>
      <c r="E2953" t="s">
        <v>31</v>
      </c>
      <c r="F2953" t="s">
        <v>17</v>
      </c>
      <c r="G2953" t="s">
        <v>16</v>
      </c>
      <c r="H2953">
        <v>8.5608633550701896</v>
      </c>
      <c r="J2953">
        <f t="shared" si="466"/>
        <v>2952</v>
      </c>
      <c r="K2953" t="str">
        <f t="shared" si="460"/>
        <v>AEP TX CentralWest LZ</v>
      </c>
      <c r="L2953" s="10">
        <f t="shared" si="467"/>
        <v>45887</v>
      </c>
      <c r="M2953" s="10">
        <f t="shared" si="468"/>
        <v>46327</v>
      </c>
      <c r="N2953" t="str">
        <f t="shared" si="461"/>
        <v>WEST</v>
      </c>
      <c r="O2953" t="str">
        <f t="shared" si="462"/>
        <v>LOW</v>
      </c>
      <c r="P2953" t="str">
        <f t="shared" si="463"/>
        <v>APG&amp;E</v>
      </c>
      <c r="Q2953">
        <f t="shared" si="464"/>
        <v>24</v>
      </c>
      <c r="R2953">
        <v>0</v>
      </c>
      <c r="S2953">
        <f>200</f>
        <v>200</v>
      </c>
      <c r="T2953" s="9">
        <f t="shared" si="469"/>
        <v>85.608633550701896</v>
      </c>
      <c r="U2953">
        <f>0</f>
        <v>0</v>
      </c>
      <c r="V2953" s="9">
        <f t="shared" si="465"/>
        <v>85.608633550701896</v>
      </c>
      <c r="W2953" s="9">
        <f>0</f>
        <v>0</v>
      </c>
      <c r="X2953" s="9">
        <f>0</f>
        <v>0</v>
      </c>
      <c r="Y2953" s="9">
        <f>0</f>
        <v>0</v>
      </c>
      <c r="Z2953" s="9">
        <f>0</f>
        <v>0</v>
      </c>
      <c r="AA2953">
        <f>10</f>
        <v>10</v>
      </c>
    </row>
    <row r="2954" spans="1:27" x14ac:dyDescent="0.55000000000000004">
      <c r="A2954" s="10">
        <v>46327</v>
      </c>
      <c r="B2954" t="s">
        <v>11</v>
      </c>
      <c r="C2954" t="s">
        <v>12</v>
      </c>
      <c r="D2954" t="s">
        <v>20</v>
      </c>
      <c r="E2954" t="s">
        <v>31</v>
      </c>
      <c r="F2954" t="s">
        <v>18</v>
      </c>
      <c r="G2954" t="s">
        <v>16</v>
      </c>
      <c r="H2954">
        <v>8.5978093756364498</v>
      </c>
      <c r="J2954">
        <f t="shared" si="466"/>
        <v>2953</v>
      </c>
      <c r="K2954" t="str">
        <f t="shared" si="460"/>
        <v>AEP TX CentralWest LZ</v>
      </c>
      <c r="L2954" s="10">
        <f t="shared" si="467"/>
        <v>45887</v>
      </c>
      <c r="M2954" s="10">
        <f t="shared" si="468"/>
        <v>46327</v>
      </c>
      <c r="N2954" t="str">
        <f t="shared" si="461"/>
        <v>WEST</v>
      </c>
      <c r="O2954" t="str">
        <f t="shared" si="462"/>
        <v>LOW</v>
      </c>
      <c r="P2954" t="str">
        <f t="shared" si="463"/>
        <v>APG&amp;E</v>
      </c>
      <c r="Q2954">
        <f t="shared" si="464"/>
        <v>36</v>
      </c>
      <c r="R2954">
        <v>0</v>
      </c>
      <c r="S2954">
        <f>200</f>
        <v>200</v>
      </c>
      <c r="T2954" s="9">
        <f t="shared" si="469"/>
        <v>85.978093756364501</v>
      </c>
      <c r="U2954">
        <f>0</f>
        <v>0</v>
      </c>
      <c r="V2954" s="9">
        <f t="shared" si="465"/>
        <v>85.978093756364501</v>
      </c>
      <c r="W2954" s="9">
        <f>0</f>
        <v>0</v>
      </c>
      <c r="X2954" s="9">
        <f>0</f>
        <v>0</v>
      </c>
      <c r="Y2954" s="9">
        <f>0</f>
        <v>0</v>
      </c>
      <c r="Z2954" s="9">
        <f>0</f>
        <v>0</v>
      </c>
      <c r="AA2954">
        <f>10</f>
        <v>10</v>
      </c>
    </row>
    <row r="2955" spans="1:27" x14ac:dyDescent="0.55000000000000004">
      <c r="A2955" s="10">
        <v>46327</v>
      </c>
      <c r="B2955" t="s">
        <v>11</v>
      </c>
      <c r="C2955" t="s">
        <v>12</v>
      </c>
      <c r="D2955" t="s">
        <v>20</v>
      </c>
      <c r="E2955" t="s">
        <v>31</v>
      </c>
      <c r="F2955" t="s">
        <v>29</v>
      </c>
      <c r="G2955" t="s">
        <v>16</v>
      </c>
      <c r="H2955">
        <v>8.7057397141242703</v>
      </c>
      <c r="J2955">
        <f t="shared" si="466"/>
        <v>2954</v>
      </c>
      <c r="K2955" t="str">
        <f t="shared" si="460"/>
        <v>AEP TX CentralWest LZ</v>
      </c>
      <c r="L2955" s="10">
        <f t="shared" si="467"/>
        <v>45887</v>
      </c>
      <c r="M2955" s="10">
        <f t="shared" si="468"/>
        <v>46327</v>
      </c>
      <c r="N2955" t="str">
        <f t="shared" si="461"/>
        <v>WEST</v>
      </c>
      <c r="O2955" t="str">
        <f t="shared" si="462"/>
        <v>LOW</v>
      </c>
      <c r="P2955" t="str">
        <f t="shared" si="463"/>
        <v>APG&amp;E</v>
      </c>
      <c r="Q2955">
        <f t="shared" si="464"/>
        <v>48</v>
      </c>
      <c r="R2955">
        <v>0</v>
      </c>
      <c r="S2955">
        <f>200</f>
        <v>200</v>
      </c>
      <c r="T2955" s="9">
        <f t="shared" si="469"/>
        <v>87.057397141242703</v>
      </c>
      <c r="U2955">
        <f>0</f>
        <v>0</v>
      </c>
      <c r="V2955" s="9">
        <f t="shared" si="465"/>
        <v>87.057397141242703</v>
      </c>
      <c r="W2955" s="9">
        <f>0</f>
        <v>0</v>
      </c>
      <c r="X2955" s="9">
        <f>0</f>
        <v>0</v>
      </c>
      <c r="Y2955" s="9">
        <f>0</f>
        <v>0</v>
      </c>
      <c r="Z2955" s="9">
        <f>0</f>
        <v>0</v>
      </c>
      <c r="AA2955">
        <f>10</f>
        <v>10</v>
      </c>
    </row>
    <row r="2956" spans="1:27" x14ac:dyDescent="0.55000000000000004">
      <c r="A2956" s="10">
        <v>46357</v>
      </c>
      <c r="B2956" t="s">
        <v>11</v>
      </c>
      <c r="C2956" t="s">
        <v>12</v>
      </c>
      <c r="D2956" t="s">
        <v>20</v>
      </c>
      <c r="E2956" t="s">
        <v>31</v>
      </c>
      <c r="F2956" t="s">
        <v>15</v>
      </c>
      <c r="G2956" t="s">
        <v>16</v>
      </c>
      <c r="H2956">
        <v>8.5009289605469895</v>
      </c>
      <c r="J2956">
        <f t="shared" si="466"/>
        <v>2955</v>
      </c>
      <c r="K2956" t="str">
        <f t="shared" si="460"/>
        <v>AEP TX CentralWest LZ</v>
      </c>
      <c r="L2956" s="10">
        <f t="shared" si="467"/>
        <v>45887</v>
      </c>
      <c r="M2956" s="10">
        <f t="shared" si="468"/>
        <v>46357</v>
      </c>
      <c r="N2956" t="str">
        <f t="shared" si="461"/>
        <v>WEST</v>
      </c>
      <c r="O2956" t="str">
        <f t="shared" si="462"/>
        <v>LOW</v>
      </c>
      <c r="P2956" t="str">
        <f t="shared" si="463"/>
        <v>APG&amp;E</v>
      </c>
      <c r="Q2956">
        <f t="shared" si="464"/>
        <v>12</v>
      </c>
      <c r="R2956">
        <v>0</v>
      </c>
      <c r="S2956">
        <f>200</f>
        <v>200</v>
      </c>
      <c r="T2956" s="9">
        <f t="shared" si="469"/>
        <v>85.009289605469888</v>
      </c>
      <c r="U2956">
        <f>0</f>
        <v>0</v>
      </c>
      <c r="V2956" s="9">
        <f t="shared" si="465"/>
        <v>85.009289605469888</v>
      </c>
      <c r="W2956" s="9">
        <f>0</f>
        <v>0</v>
      </c>
      <c r="X2956" s="9">
        <f>0</f>
        <v>0</v>
      </c>
      <c r="Y2956" s="9">
        <f>0</f>
        <v>0</v>
      </c>
      <c r="Z2956" s="9">
        <f>0</f>
        <v>0</v>
      </c>
      <c r="AA2956">
        <f>10</f>
        <v>10</v>
      </c>
    </row>
    <row r="2957" spans="1:27" x14ac:dyDescent="0.55000000000000004">
      <c r="A2957" s="10">
        <v>46357</v>
      </c>
      <c r="B2957" t="s">
        <v>11</v>
      </c>
      <c r="C2957" t="s">
        <v>12</v>
      </c>
      <c r="D2957" t="s">
        <v>20</v>
      </c>
      <c r="E2957" t="s">
        <v>31</v>
      </c>
      <c r="F2957" t="s">
        <v>17</v>
      </c>
      <c r="G2957" t="s">
        <v>16</v>
      </c>
      <c r="H2957">
        <v>8.5764991071264696</v>
      </c>
      <c r="J2957">
        <f t="shared" si="466"/>
        <v>2956</v>
      </c>
      <c r="K2957" t="str">
        <f t="shared" si="460"/>
        <v>AEP TX CentralWest LZ</v>
      </c>
      <c r="L2957" s="10">
        <f t="shared" si="467"/>
        <v>45887</v>
      </c>
      <c r="M2957" s="10">
        <f t="shared" si="468"/>
        <v>46357</v>
      </c>
      <c r="N2957" t="str">
        <f t="shared" si="461"/>
        <v>WEST</v>
      </c>
      <c r="O2957" t="str">
        <f t="shared" si="462"/>
        <v>LOW</v>
      </c>
      <c r="P2957" t="str">
        <f t="shared" si="463"/>
        <v>APG&amp;E</v>
      </c>
      <c r="Q2957">
        <f t="shared" si="464"/>
        <v>24</v>
      </c>
      <c r="R2957">
        <v>0</v>
      </c>
      <c r="S2957">
        <f>200</f>
        <v>200</v>
      </c>
      <c r="T2957" s="9">
        <f t="shared" si="469"/>
        <v>85.764991071264689</v>
      </c>
      <c r="U2957">
        <f>0</f>
        <v>0</v>
      </c>
      <c r="V2957" s="9">
        <f t="shared" si="465"/>
        <v>85.764991071264689</v>
      </c>
      <c r="W2957" s="9">
        <f>0</f>
        <v>0</v>
      </c>
      <c r="X2957" s="9">
        <f>0</f>
        <v>0</v>
      </c>
      <c r="Y2957" s="9">
        <f>0</f>
        <v>0</v>
      </c>
      <c r="Z2957" s="9">
        <f>0</f>
        <v>0</v>
      </c>
      <c r="AA2957">
        <f>10</f>
        <v>10</v>
      </c>
    </row>
    <row r="2958" spans="1:27" x14ac:dyDescent="0.55000000000000004">
      <c r="A2958" s="10">
        <v>46357</v>
      </c>
      <c r="B2958" t="s">
        <v>11</v>
      </c>
      <c r="C2958" t="s">
        <v>12</v>
      </c>
      <c r="D2958" t="s">
        <v>20</v>
      </c>
      <c r="E2958" t="s">
        <v>31</v>
      </c>
      <c r="F2958" t="s">
        <v>18</v>
      </c>
      <c r="G2958" t="s">
        <v>16</v>
      </c>
      <c r="H2958">
        <v>8.6112913459387705</v>
      </c>
      <c r="J2958">
        <f t="shared" si="466"/>
        <v>2957</v>
      </c>
      <c r="K2958" t="str">
        <f t="shared" si="460"/>
        <v>AEP TX CentralWest LZ</v>
      </c>
      <c r="L2958" s="10">
        <f t="shared" si="467"/>
        <v>45887</v>
      </c>
      <c r="M2958" s="10">
        <f t="shared" si="468"/>
        <v>46357</v>
      </c>
      <c r="N2958" t="str">
        <f t="shared" si="461"/>
        <v>WEST</v>
      </c>
      <c r="O2958" t="str">
        <f t="shared" si="462"/>
        <v>LOW</v>
      </c>
      <c r="P2958" t="str">
        <f t="shared" si="463"/>
        <v>APG&amp;E</v>
      </c>
      <c r="Q2958">
        <f t="shared" si="464"/>
        <v>36</v>
      </c>
      <c r="R2958">
        <v>0</v>
      </c>
      <c r="S2958">
        <f>200</f>
        <v>200</v>
      </c>
      <c r="T2958" s="9">
        <f t="shared" si="469"/>
        <v>86.112913459387698</v>
      </c>
      <c r="U2958">
        <f>0</f>
        <v>0</v>
      </c>
      <c r="V2958" s="9">
        <f t="shared" si="465"/>
        <v>86.112913459387698</v>
      </c>
      <c r="W2958" s="9">
        <f>0</f>
        <v>0</v>
      </c>
      <c r="X2958" s="9">
        <f>0</f>
        <v>0</v>
      </c>
      <c r="Y2958" s="9">
        <f>0</f>
        <v>0</v>
      </c>
      <c r="Z2958" s="9">
        <f>0</f>
        <v>0</v>
      </c>
      <c r="AA2958">
        <f>10</f>
        <v>10</v>
      </c>
    </row>
    <row r="2959" spans="1:27" x14ac:dyDescent="0.55000000000000004">
      <c r="A2959" s="10">
        <v>46357</v>
      </c>
      <c r="B2959" t="s">
        <v>11</v>
      </c>
      <c r="C2959" t="s">
        <v>12</v>
      </c>
      <c r="D2959" t="s">
        <v>20</v>
      </c>
      <c r="E2959" t="s">
        <v>31</v>
      </c>
      <c r="F2959" t="s">
        <v>29</v>
      </c>
      <c r="G2959" t="s">
        <v>16</v>
      </c>
      <c r="H2959">
        <v>8.7191990258179608</v>
      </c>
      <c r="J2959">
        <f t="shared" si="466"/>
        <v>2958</v>
      </c>
      <c r="K2959" t="str">
        <f t="shared" si="460"/>
        <v>AEP TX CentralWest LZ</v>
      </c>
      <c r="L2959" s="10">
        <f t="shared" si="467"/>
        <v>45887</v>
      </c>
      <c r="M2959" s="10">
        <f t="shared" si="468"/>
        <v>46357</v>
      </c>
      <c r="N2959" t="str">
        <f t="shared" si="461"/>
        <v>WEST</v>
      </c>
      <c r="O2959" t="str">
        <f t="shared" si="462"/>
        <v>LOW</v>
      </c>
      <c r="P2959" t="str">
        <f t="shared" si="463"/>
        <v>APG&amp;E</v>
      </c>
      <c r="Q2959">
        <f t="shared" si="464"/>
        <v>48</v>
      </c>
      <c r="R2959">
        <v>0</v>
      </c>
      <c r="S2959">
        <f>200</f>
        <v>200</v>
      </c>
      <c r="T2959" s="9">
        <f t="shared" si="469"/>
        <v>87.191990258179601</v>
      </c>
      <c r="U2959">
        <f>0</f>
        <v>0</v>
      </c>
      <c r="V2959" s="9">
        <f t="shared" si="465"/>
        <v>87.191990258179601</v>
      </c>
      <c r="W2959" s="9">
        <f>0</f>
        <v>0</v>
      </c>
      <c r="X2959" s="9">
        <f>0</f>
        <v>0</v>
      </c>
      <c r="Y2959" s="9">
        <f>0</f>
        <v>0</v>
      </c>
      <c r="Z2959" s="9">
        <f>0</f>
        <v>0</v>
      </c>
      <c r="AA2959">
        <f>10</f>
        <v>10</v>
      </c>
    </row>
    <row r="2960" spans="1:27" x14ac:dyDescent="0.55000000000000004">
      <c r="A2960" s="10">
        <v>46388</v>
      </c>
      <c r="B2960" t="s">
        <v>11</v>
      </c>
      <c r="C2960" t="s">
        <v>12</v>
      </c>
      <c r="D2960" t="s">
        <v>20</v>
      </c>
      <c r="E2960" t="s">
        <v>31</v>
      </c>
      <c r="F2960" t="s">
        <v>15</v>
      </c>
      <c r="G2960" t="s">
        <v>16</v>
      </c>
      <c r="H2960">
        <v>8.5383792709767903</v>
      </c>
      <c r="J2960">
        <f t="shared" si="466"/>
        <v>2959</v>
      </c>
      <c r="K2960" t="str">
        <f t="shared" si="460"/>
        <v>AEP TX CentralWest LZ</v>
      </c>
      <c r="L2960" s="10">
        <f t="shared" si="467"/>
        <v>45887</v>
      </c>
      <c r="M2960" s="10">
        <f t="shared" si="468"/>
        <v>46388</v>
      </c>
      <c r="N2960" t="str">
        <f t="shared" si="461"/>
        <v>WEST</v>
      </c>
      <c r="O2960" t="str">
        <f t="shared" si="462"/>
        <v>LOW</v>
      </c>
      <c r="P2960" t="str">
        <f t="shared" si="463"/>
        <v>APG&amp;E</v>
      </c>
      <c r="Q2960">
        <f t="shared" si="464"/>
        <v>12</v>
      </c>
      <c r="R2960">
        <v>0</v>
      </c>
      <c r="S2960">
        <f>200</f>
        <v>200</v>
      </c>
      <c r="T2960" s="9">
        <f t="shared" si="469"/>
        <v>85.383792709767903</v>
      </c>
      <c r="U2960">
        <f>0</f>
        <v>0</v>
      </c>
      <c r="V2960" s="9">
        <f t="shared" si="465"/>
        <v>85.383792709767903</v>
      </c>
      <c r="W2960" s="9">
        <f>0</f>
        <v>0</v>
      </c>
      <c r="X2960" s="9">
        <f>0</f>
        <v>0</v>
      </c>
      <c r="Y2960" s="9">
        <f>0</f>
        <v>0</v>
      </c>
      <c r="Z2960" s="9">
        <f>0</f>
        <v>0</v>
      </c>
      <c r="AA2960">
        <f>10</f>
        <v>10</v>
      </c>
    </row>
    <row r="2961" spans="1:27" x14ac:dyDescent="0.55000000000000004">
      <c r="A2961" s="10">
        <v>46388</v>
      </c>
      <c r="B2961" t="s">
        <v>11</v>
      </c>
      <c r="C2961" t="s">
        <v>12</v>
      </c>
      <c r="D2961" t="s">
        <v>20</v>
      </c>
      <c r="E2961" t="s">
        <v>31</v>
      </c>
      <c r="F2961" t="s">
        <v>17</v>
      </c>
      <c r="G2961" t="s">
        <v>16</v>
      </c>
      <c r="H2961">
        <v>8.6054601924733607</v>
      </c>
      <c r="J2961">
        <f t="shared" si="466"/>
        <v>2960</v>
      </c>
      <c r="K2961" t="str">
        <f t="shared" si="460"/>
        <v>AEP TX CentralWest LZ</v>
      </c>
      <c r="L2961" s="10">
        <f t="shared" si="467"/>
        <v>45887</v>
      </c>
      <c r="M2961" s="10">
        <f t="shared" si="468"/>
        <v>46388</v>
      </c>
      <c r="N2961" t="str">
        <f t="shared" si="461"/>
        <v>WEST</v>
      </c>
      <c r="O2961" t="str">
        <f t="shared" si="462"/>
        <v>LOW</v>
      </c>
      <c r="P2961" t="str">
        <f t="shared" si="463"/>
        <v>APG&amp;E</v>
      </c>
      <c r="Q2961">
        <f t="shared" si="464"/>
        <v>24</v>
      </c>
      <c r="R2961">
        <v>0</v>
      </c>
      <c r="S2961">
        <f>200</f>
        <v>200</v>
      </c>
      <c r="T2961" s="9">
        <f t="shared" si="469"/>
        <v>86.054601924733603</v>
      </c>
      <c r="U2961">
        <f>0</f>
        <v>0</v>
      </c>
      <c r="V2961" s="9">
        <f t="shared" si="465"/>
        <v>86.054601924733603</v>
      </c>
      <c r="W2961" s="9">
        <f>0</f>
        <v>0</v>
      </c>
      <c r="X2961" s="9">
        <f>0</f>
        <v>0</v>
      </c>
      <c r="Y2961" s="9">
        <f>0</f>
        <v>0</v>
      </c>
      <c r="Z2961" s="9">
        <f>0</f>
        <v>0</v>
      </c>
      <c r="AA2961">
        <f>10</f>
        <v>10</v>
      </c>
    </row>
    <row r="2962" spans="1:27" x14ac:dyDescent="0.55000000000000004">
      <c r="A2962" s="10">
        <v>46388</v>
      </c>
      <c r="B2962" t="s">
        <v>11</v>
      </c>
      <c r="C2962" t="s">
        <v>12</v>
      </c>
      <c r="D2962" t="s">
        <v>20</v>
      </c>
      <c r="E2962" t="s">
        <v>31</v>
      </c>
      <c r="F2962" t="s">
        <v>18</v>
      </c>
      <c r="G2962" t="s">
        <v>16</v>
      </c>
      <c r="H2962">
        <v>8.6327920830154596</v>
      </c>
      <c r="J2962">
        <f t="shared" si="466"/>
        <v>2961</v>
      </c>
      <c r="K2962" t="str">
        <f t="shared" si="460"/>
        <v>AEP TX CentralWest LZ</v>
      </c>
      <c r="L2962" s="10">
        <f t="shared" si="467"/>
        <v>45887</v>
      </c>
      <c r="M2962" s="10">
        <f t="shared" si="468"/>
        <v>46388</v>
      </c>
      <c r="N2962" t="str">
        <f t="shared" si="461"/>
        <v>WEST</v>
      </c>
      <c r="O2962" t="str">
        <f t="shared" si="462"/>
        <v>LOW</v>
      </c>
      <c r="P2962" t="str">
        <f t="shared" si="463"/>
        <v>APG&amp;E</v>
      </c>
      <c r="Q2962">
        <f t="shared" si="464"/>
        <v>36</v>
      </c>
      <c r="R2962">
        <v>0</v>
      </c>
      <c r="S2962">
        <f>200</f>
        <v>200</v>
      </c>
      <c r="T2962" s="9">
        <f t="shared" si="469"/>
        <v>86.327920830154596</v>
      </c>
      <c r="U2962">
        <f>0</f>
        <v>0</v>
      </c>
      <c r="V2962" s="9">
        <f t="shared" si="465"/>
        <v>86.327920830154596</v>
      </c>
      <c r="W2962" s="9">
        <f>0</f>
        <v>0</v>
      </c>
      <c r="X2962" s="9">
        <f>0</f>
        <v>0</v>
      </c>
      <c r="Y2962" s="9">
        <f>0</f>
        <v>0</v>
      </c>
      <c r="Z2962" s="9">
        <f>0</f>
        <v>0</v>
      </c>
      <c r="AA2962">
        <f>10</f>
        <v>10</v>
      </c>
    </row>
    <row r="2963" spans="1:27" x14ac:dyDescent="0.55000000000000004">
      <c r="A2963" s="10">
        <v>46388</v>
      </c>
      <c r="B2963" t="s">
        <v>11</v>
      </c>
      <c r="C2963" t="s">
        <v>12</v>
      </c>
      <c r="D2963" t="s">
        <v>20</v>
      </c>
      <c r="E2963" t="s">
        <v>31</v>
      </c>
      <c r="F2963" t="s">
        <v>29</v>
      </c>
      <c r="G2963" t="s">
        <v>16</v>
      </c>
      <c r="H2963">
        <v>8.7357596779524194</v>
      </c>
      <c r="J2963">
        <f t="shared" si="466"/>
        <v>2962</v>
      </c>
      <c r="K2963" t="str">
        <f t="shared" si="460"/>
        <v>AEP TX CentralWest LZ</v>
      </c>
      <c r="L2963" s="10">
        <f t="shared" si="467"/>
        <v>45887</v>
      </c>
      <c r="M2963" s="10">
        <f t="shared" si="468"/>
        <v>46388</v>
      </c>
      <c r="N2963" t="str">
        <f t="shared" si="461"/>
        <v>WEST</v>
      </c>
      <c r="O2963" t="str">
        <f t="shared" si="462"/>
        <v>LOW</v>
      </c>
      <c r="P2963" t="str">
        <f t="shared" si="463"/>
        <v>APG&amp;E</v>
      </c>
      <c r="Q2963">
        <f t="shared" si="464"/>
        <v>48</v>
      </c>
      <c r="R2963">
        <v>0</v>
      </c>
      <c r="S2963">
        <f>200</f>
        <v>200</v>
      </c>
      <c r="T2963" s="9">
        <f t="shared" si="469"/>
        <v>87.357596779524187</v>
      </c>
      <c r="U2963">
        <f>0</f>
        <v>0</v>
      </c>
      <c r="V2963" s="9">
        <f t="shared" si="465"/>
        <v>87.357596779524187</v>
      </c>
      <c r="W2963" s="9">
        <f>0</f>
        <v>0</v>
      </c>
      <c r="X2963" s="9">
        <f>0</f>
        <v>0</v>
      </c>
      <c r="Y2963" s="9">
        <f>0</f>
        <v>0</v>
      </c>
      <c r="Z2963" s="9">
        <f>0</f>
        <v>0</v>
      </c>
      <c r="AA2963">
        <f>10</f>
        <v>10</v>
      </c>
    </row>
    <row r="2964" spans="1:27" x14ac:dyDescent="0.55000000000000004">
      <c r="A2964" s="10">
        <v>46419</v>
      </c>
      <c r="B2964" t="s">
        <v>11</v>
      </c>
      <c r="C2964" t="s">
        <v>12</v>
      </c>
      <c r="D2964" t="s">
        <v>20</v>
      </c>
      <c r="E2964" t="s">
        <v>31</v>
      </c>
      <c r="F2964" t="s">
        <v>15</v>
      </c>
      <c r="G2964" t="s">
        <v>16</v>
      </c>
      <c r="H2964">
        <v>8.6024808609679102</v>
      </c>
      <c r="J2964">
        <f t="shared" si="466"/>
        <v>2963</v>
      </c>
      <c r="K2964" t="str">
        <f t="shared" si="460"/>
        <v>AEP TX CentralWest LZ</v>
      </c>
      <c r="L2964" s="10">
        <f t="shared" si="467"/>
        <v>45887</v>
      </c>
      <c r="M2964" s="10">
        <f t="shared" si="468"/>
        <v>46419</v>
      </c>
      <c r="N2964" t="str">
        <f t="shared" si="461"/>
        <v>WEST</v>
      </c>
      <c r="O2964" t="str">
        <f t="shared" si="462"/>
        <v>LOW</v>
      </c>
      <c r="P2964" t="str">
        <f t="shared" si="463"/>
        <v>APG&amp;E</v>
      </c>
      <c r="Q2964">
        <f t="shared" si="464"/>
        <v>12</v>
      </c>
      <c r="R2964">
        <v>0</v>
      </c>
      <c r="S2964">
        <f>200</f>
        <v>200</v>
      </c>
      <c r="T2964" s="9">
        <f t="shared" si="469"/>
        <v>86.024808609679098</v>
      </c>
      <c r="U2964">
        <f>0</f>
        <v>0</v>
      </c>
      <c r="V2964" s="9">
        <f t="shared" si="465"/>
        <v>86.024808609679098</v>
      </c>
      <c r="W2964" s="9">
        <f>0</f>
        <v>0</v>
      </c>
      <c r="X2964" s="9">
        <f>0</f>
        <v>0</v>
      </c>
      <c r="Y2964" s="9">
        <f>0</f>
        <v>0</v>
      </c>
      <c r="Z2964" s="9">
        <f>0</f>
        <v>0</v>
      </c>
      <c r="AA2964">
        <f>10</f>
        <v>10</v>
      </c>
    </row>
    <row r="2965" spans="1:27" x14ac:dyDescent="0.55000000000000004">
      <c r="A2965" s="10">
        <v>46419</v>
      </c>
      <c r="B2965" t="s">
        <v>11</v>
      </c>
      <c r="C2965" t="s">
        <v>12</v>
      </c>
      <c r="D2965" t="s">
        <v>20</v>
      </c>
      <c r="E2965" t="s">
        <v>31</v>
      </c>
      <c r="F2965" t="s">
        <v>17</v>
      </c>
      <c r="G2965" t="s">
        <v>16</v>
      </c>
      <c r="H2965">
        <v>8.6640761293943491</v>
      </c>
      <c r="J2965">
        <f t="shared" si="466"/>
        <v>2964</v>
      </c>
      <c r="K2965" t="str">
        <f t="shared" si="460"/>
        <v>AEP TX CentralWest LZ</v>
      </c>
      <c r="L2965" s="10">
        <f t="shared" si="467"/>
        <v>45887</v>
      </c>
      <c r="M2965" s="10">
        <f t="shared" si="468"/>
        <v>46419</v>
      </c>
      <c r="N2965" t="str">
        <f t="shared" si="461"/>
        <v>WEST</v>
      </c>
      <c r="O2965" t="str">
        <f t="shared" si="462"/>
        <v>LOW</v>
      </c>
      <c r="P2965" t="str">
        <f t="shared" si="463"/>
        <v>APG&amp;E</v>
      </c>
      <c r="Q2965">
        <f t="shared" si="464"/>
        <v>24</v>
      </c>
      <c r="R2965">
        <v>0</v>
      </c>
      <c r="S2965">
        <f>200</f>
        <v>200</v>
      </c>
      <c r="T2965" s="9">
        <f t="shared" si="469"/>
        <v>86.640761293943484</v>
      </c>
      <c r="U2965">
        <f>0</f>
        <v>0</v>
      </c>
      <c r="V2965" s="9">
        <f t="shared" si="465"/>
        <v>86.640761293943484</v>
      </c>
      <c r="W2965" s="9">
        <f>0</f>
        <v>0</v>
      </c>
      <c r="X2965" s="9">
        <f>0</f>
        <v>0</v>
      </c>
      <c r="Y2965" s="9">
        <f>0</f>
        <v>0</v>
      </c>
      <c r="Z2965" s="9">
        <f>0</f>
        <v>0</v>
      </c>
      <c r="AA2965">
        <f>10</f>
        <v>10</v>
      </c>
    </row>
    <row r="2966" spans="1:27" x14ac:dyDescent="0.55000000000000004">
      <c r="A2966" s="10">
        <v>46419</v>
      </c>
      <c r="B2966" t="s">
        <v>11</v>
      </c>
      <c r="C2966" t="s">
        <v>12</v>
      </c>
      <c r="D2966" t="s">
        <v>20</v>
      </c>
      <c r="E2966" t="s">
        <v>31</v>
      </c>
      <c r="F2966" t="s">
        <v>18</v>
      </c>
      <c r="G2966" t="s">
        <v>16</v>
      </c>
      <c r="H2966">
        <v>8.67936413221903</v>
      </c>
      <c r="J2966">
        <f t="shared" si="466"/>
        <v>2965</v>
      </c>
      <c r="K2966" t="str">
        <f t="shared" si="460"/>
        <v>AEP TX CentralWest LZ</v>
      </c>
      <c r="L2966" s="10">
        <f t="shared" si="467"/>
        <v>45887</v>
      </c>
      <c r="M2966" s="10">
        <f t="shared" si="468"/>
        <v>46419</v>
      </c>
      <c r="N2966" t="str">
        <f t="shared" si="461"/>
        <v>WEST</v>
      </c>
      <c r="O2966" t="str">
        <f t="shared" si="462"/>
        <v>LOW</v>
      </c>
      <c r="P2966" t="str">
        <f t="shared" si="463"/>
        <v>APG&amp;E</v>
      </c>
      <c r="Q2966">
        <f t="shared" si="464"/>
        <v>36</v>
      </c>
      <c r="R2966">
        <v>0</v>
      </c>
      <c r="S2966">
        <f>200</f>
        <v>200</v>
      </c>
      <c r="T2966" s="9">
        <f t="shared" si="469"/>
        <v>86.793641322190297</v>
      </c>
      <c r="U2966">
        <f>0</f>
        <v>0</v>
      </c>
      <c r="V2966" s="9">
        <f t="shared" si="465"/>
        <v>86.793641322190297</v>
      </c>
      <c r="W2966" s="9">
        <f>0</f>
        <v>0</v>
      </c>
      <c r="X2966" s="9">
        <f>0</f>
        <v>0</v>
      </c>
      <c r="Y2966" s="9">
        <f>0</f>
        <v>0</v>
      </c>
      <c r="Z2966" s="9">
        <f>0</f>
        <v>0</v>
      </c>
      <c r="AA2966">
        <f>10</f>
        <v>10</v>
      </c>
    </row>
    <row r="2967" spans="1:27" x14ac:dyDescent="0.55000000000000004">
      <c r="A2967" s="10">
        <v>46419</v>
      </c>
      <c r="B2967" t="s">
        <v>11</v>
      </c>
      <c r="C2967" t="s">
        <v>12</v>
      </c>
      <c r="D2967" t="s">
        <v>20</v>
      </c>
      <c r="E2967" t="s">
        <v>31</v>
      </c>
      <c r="F2967" t="s">
        <v>29</v>
      </c>
      <c r="G2967" t="s">
        <v>16</v>
      </c>
      <c r="H2967">
        <v>8.7766161388541395</v>
      </c>
      <c r="J2967">
        <f t="shared" si="466"/>
        <v>2966</v>
      </c>
      <c r="K2967" t="str">
        <f t="shared" si="460"/>
        <v>AEP TX CentralWest LZ</v>
      </c>
      <c r="L2967" s="10">
        <f t="shared" si="467"/>
        <v>45887</v>
      </c>
      <c r="M2967" s="10">
        <f t="shared" si="468"/>
        <v>46419</v>
      </c>
      <c r="N2967" t="str">
        <f t="shared" si="461"/>
        <v>WEST</v>
      </c>
      <c r="O2967" t="str">
        <f t="shared" si="462"/>
        <v>LOW</v>
      </c>
      <c r="P2967" t="str">
        <f t="shared" si="463"/>
        <v>APG&amp;E</v>
      </c>
      <c r="Q2967">
        <f t="shared" si="464"/>
        <v>48</v>
      </c>
      <c r="R2967">
        <v>0</v>
      </c>
      <c r="S2967">
        <f>200</f>
        <v>200</v>
      </c>
      <c r="T2967" s="9">
        <f t="shared" si="469"/>
        <v>87.766161388541391</v>
      </c>
      <c r="U2967">
        <f>0</f>
        <v>0</v>
      </c>
      <c r="V2967" s="9">
        <f t="shared" si="465"/>
        <v>87.766161388541391</v>
      </c>
      <c r="W2967" s="9">
        <f>0</f>
        <v>0</v>
      </c>
      <c r="X2967" s="9">
        <f>0</f>
        <v>0</v>
      </c>
      <c r="Y2967" s="9">
        <f>0</f>
        <v>0</v>
      </c>
      <c r="Z2967" s="9">
        <f>0</f>
        <v>0</v>
      </c>
      <c r="AA2967">
        <f>10</f>
        <v>10</v>
      </c>
    </row>
    <row r="2968" spans="1:27" x14ac:dyDescent="0.55000000000000004">
      <c r="A2968" s="10">
        <v>46447</v>
      </c>
      <c r="B2968" t="s">
        <v>11</v>
      </c>
      <c r="C2968" t="s">
        <v>12</v>
      </c>
      <c r="D2968" t="s">
        <v>20</v>
      </c>
      <c r="E2968" t="s">
        <v>31</v>
      </c>
      <c r="F2968" t="s">
        <v>15</v>
      </c>
      <c r="G2968" t="s">
        <v>16</v>
      </c>
      <c r="H2968">
        <v>8.6595205054981896</v>
      </c>
      <c r="J2968">
        <f t="shared" si="466"/>
        <v>2967</v>
      </c>
      <c r="K2968" t="str">
        <f t="shared" si="460"/>
        <v>AEP TX CentralWest LZ</v>
      </c>
      <c r="L2968" s="10">
        <f t="shared" si="467"/>
        <v>45887</v>
      </c>
      <c r="M2968" s="10">
        <f t="shared" si="468"/>
        <v>46447</v>
      </c>
      <c r="N2968" t="str">
        <f t="shared" si="461"/>
        <v>WEST</v>
      </c>
      <c r="O2968" t="str">
        <f t="shared" si="462"/>
        <v>LOW</v>
      </c>
      <c r="P2968" t="str">
        <f t="shared" si="463"/>
        <v>APG&amp;E</v>
      </c>
      <c r="Q2968">
        <f t="shared" si="464"/>
        <v>12</v>
      </c>
      <c r="R2968">
        <v>0</v>
      </c>
      <c r="S2968">
        <f>200</f>
        <v>200</v>
      </c>
      <c r="T2968" s="9">
        <f t="shared" si="469"/>
        <v>86.595205054981903</v>
      </c>
      <c r="U2968">
        <f>0</f>
        <v>0</v>
      </c>
      <c r="V2968" s="9">
        <f t="shared" si="465"/>
        <v>86.595205054981903</v>
      </c>
      <c r="W2968" s="9">
        <f>0</f>
        <v>0</v>
      </c>
      <c r="X2968" s="9">
        <f>0</f>
        <v>0</v>
      </c>
      <c r="Y2968" s="9">
        <f>0</f>
        <v>0</v>
      </c>
      <c r="Z2968" s="9">
        <f>0</f>
        <v>0</v>
      </c>
      <c r="AA2968">
        <f>10</f>
        <v>10</v>
      </c>
    </row>
    <row r="2969" spans="1:27" x14ac:dyDescent="0.55000000000000004">
      <c r="A2969" s="10">
        <v>46447</v>
      </c>
      <c r="B2969" t="s">
        <v>11</v>
      </c>
      <c r="C2969" t="s">
        <v>12</v>
      </c>
      <c r="D2969" t="s">
        <v>20</v>
      </c>
      <c r="E2969" t="s">
        <v>31</v>
      </c>
      <c r="F2969" t="s">
        <v>17</v>
      </c>
      <c r="G2969" t="s">
        <v>16</v>
      </c>
      <c r="H2969">
        <v>8.7101421751449895</v>
      </c>
      <c r="J2969">
        <f t="shared" si="466"/>
        <v>2968</v>
      </c>
      <c r="K2969" t="str">
        <f t="shared" si="460"/>
        <v>AEP TX CentralWest LZ</v>
      </c>
      <c r="L2969" s="10">
        <f t="shared" si="467"/>
        <v>45887</v>
      </c>
      <c r="M2969" s="10">
        <f t="shared" si="468"/>
        <v>46447</v>
      </c>
      <c r="N2969" t="str">
        <f t="shared" si="461"/>
        <v>WEST</v>
      </c>
      <c r="O2969" t="str">
        <f t="shared" si="462"/>
        <v>LOW</v>
      </c>
      <c r="P2969" t="str">
        <f t="shared" si="463"/>
        <v>APG&amp;E</v>
      </c>
      <c r="Q2969">
        <f t="shared" si="464"/>
        <v>24</v>
      </c>
      <c r="R2969">
        <v>0</v>
      </c>
      <c r="S2969">
        <f>200</f>
        <v>200</v>
      </c>
      <c r="T2969" s="9">
        <f t="shared" si="469"/>
        <v>87.101421751449891</v>
      </c>
      <c r="U2969">
        <f>0</f>
        <v>0</v>
      </c>
      <c r="V2969" s="9">
        <f t="shared" si="465"/>
        <v>87.101421751449891</v>
      </c>
      <c r="W2969" s="9">
        <f>0</f>
        <v>0</v>
      </c>
      <c r="X2969" s="9">
        <f>0</f>
        <v>0</v>
      </c>
      <c r="Y2969" s="9">
        <f>0</f>
        <v>0</v>
      </c>
      <c r="Z2969" s="9">
        <f>0</f>
        <v>0</v>
      </c>
      <c r="AA2969">
        <f>10</f>
        <v>10</v>
      </c>
    </row>
    <row r="2970" spans="1:27" x14ac:dyDescent="0.55000000000000004">
      <c r="A2970" s="10">
        <v>46447</v>
      </c>
      <c r="B2970" t="s">
        <v>11</v>
      </c>
      <c r="C2970" t="s">
        <v>12</v>
      </c>
      <c r="D2970" t="s">
        <v>20</v>
      </c>
      <c r="E2970" t="s">
        <v>31</v>
      </c>
      <c r="F2970" t="s">
        <v>18</v>
      </c>
      <c r="G2970" t="s">
        <v>16</v>
      </c>
      <c r="H2970">
        <v>8.7174464809733898</v>
      </c>
      <c r="J2970">
        <f t="shared" si="466"/>
        <v>2969</v>
      </c>
      <c r="K2970" t="str">
        <f t="shared" si="460"/>
        <v>AEP TX CentralWest LZ</v>
      </c>
      <c r="L2970" s="10">
        <f t="shared" si="467"/>
        <v>45887</v>
      </c>
      <c r="M2970" s="10">
        <f t="shared" si="468"/>
        <v>46447</v>
      </c>
      <c r="N2970" t="str">
        <f t="shared" si="461"/>
        <v>WEST</v>
      </c>
      <c r="O2970" t="str">
        <f t="shared" si="462"/>
        <v>LOW</v>
      </c>
      <c r="P2970" t="str">
        <f t="shared" si="463"/>
        <v>APG&amp;E</v>
      </c>
      <c r="Q2970">
        <f t="shared" si="464"/>
        <v>36</v>
      </c>
      <c r="R2970">
        <v>0</v>
      </c>
      <c r="S2970">
        <f>200</f>
        <v>200</v>
      </c>
      <c r="T2970" s="9">
        <f t="shared" si="469"/>
        <v>87.174464809733905</v>
      </c>
      <c r="U2970">
        <f>0</f>
        <v>0</v>
      </c>
      <c r="V2970" s="9">
        <f t="shared" si="465"/>
        <v>87.174464809733905</v>
      </c>
      <c r="W2970" s="9">
        <f>0</f>
        <v>0</v>
      </c>
      <c r="X2970" s="9">
        <f>0</f>
        <v>0</v>
      </c>
      <c r="Y2970" s="9">
        <f>0</f>
        <v>0</v>
      </c>
      <c r="Z2970" s="9">
        <f>0</f>
        <v>0</v>
      </c>
      <c r="AA2970">
        <f>10</f>
        <v>10</v>
      </c>
    </row>
    <row r="2971" spans="1:27" x14ac:dyDescent="0.55000000000000004">
      <c r="A2971" s="10">
        <v>46447</v>
      </c>
      <c r="B2971" t="s">
        <v>11</v>
      </c>
      <c r="C2971" t="s">
        <v>12</v>
      </c>
      <c r="D2971" t="s">
        <v>20</v>
      </c>
      <c r="E2971" t="s">
        <v>31</v>
      </c>
      <c r="F2971" t="s">
        <v>29</v>
      </c>
      <c r="G2971" t="s">
        <v>16</v>
      </c>
      <c r="H2971">
        <v>8.8113777251407903</v>
      </c>
      <c r="J2971">
        <f t="shared" si="466"/>
        <v>2970</v>
      </c>
      <c r="K2971" t="str">
        <f t="shared" si="460"/>
        <v>AEP TX CentralWest LZ</v>
      </c>
      <c r="L2971" s="10">
        <f t="shared" si="467"/>
        <v>45887</v>
      </c>
      <c r="M2971" s="10">
        <f t="shared" si="468"/>
        <v>46447</v>
      </c>
      <c r="N2971" t="str">
        <f t="shared" si="461"/>
        <v>WEST</v>
      </c>
      <c r="O2971" t="str">
        <f t="shared" si="462"/>
        <v>LOW</v>
      </c>
      <c r="P2971" t="str">
        <f t="shared" si="463"/>
        <v>APG&amp;E</v>
      </c>
      <c r="Q2971">
        <f t="shared" si="464"/>
        <v>48</v>
      </c>
      <c r="R2971">
        <v>0</v>
      </c>
      <c r="S2971">
        <f>200</f>
        <v>200</v>
      </c>
      <c r="T2971" s="9">
        <f t="shared" si="469"/>
        <v>88.113777251407896</v>
      </c>
      <c r="U2971">
        <f>0</f>
        <v>0</v>
      </c>
      <c r="V2971" s="9">
        <f t="shared" si="465"/>
        <v>88.113777251407896</v>
      </c>
      <c r="W2971" s="9">
        <f>0</f>
        <v>0</v>
      </c>
      <c r="X2971" s="9">
        <f>0</f>
        <v>0</v>
      </c>
      <c r="Y2971" s="9">
        <f>0</f>
        <v>0</v>
      </c>
      <c r="Z2971" s="9">
        <f>0</f>
        <v>0</v>
      </c>
      <c r="AA2971">
        <f>10</f>
        <v>10</v>
      </c>
    </row>
    <row r="2972" spans="1:27" x14ac:dyDescent="0.55000000000000004">
      <c r="A2972" s="10">
        <v>46478</v>
      </c>
      <c r="B2972" t="s">
        <v>11</v>
      </c>
      <c r="C2972" t="s">
        <v>12</v>
      </c>
      <c r="D2972" t="s">
        <v>20</v>
      </c>
      <c r="E2972" t="s">
        <v>31</v>
      </c>
      <c r="F2972" t="s">
        <v>15</v>
      </c>
      <c r="G2972" t="s">
        <v>16</v>
      </c>
      <c r="H2972">
        <v>8.6772043999647295</v>
      </c>
      <c r="J2972">
        <f t="shared" si="466"/>
        <v>2971</v>
      </c>
      <c r="K2972" t="str">
        <f t="shared" si="460"/>
        <v>AEP TX CentralWest LZ</v>
      </c>
      <c r="L2972" s="10">
        <f t="shared" si="467"/>
        <v>45887</v>
      </c>
      <c r="M2972" s="10">
        <f t="shared" si="468"/>
        <v>46478</v>
      </c>
      <c r="N2972" t="str">
        <f t="shared" si="461"/>
        <v>WEST</v>
      </c>
      <c r="O2972" t="str">
        <f t="shared" si="462"/>
        <v>LOW</v>
      </c>
      <c r="P2972" t="str">
        <f t="shared" si="463"/>
        <v>APG&amp;E</v>
      </c>
      <c r="Q2972">
        <f t="shared" si="464"/>
        <v>12</v>
      </c>
      <c r="R2972">
        <v>0</v>
      </c>
      <c r="S2972">
        <f>200</f>
        <v>200</v>
      </c>
      <c r="T2972" s="9">
        <f t="shared" si="469"/>
        <v>86.772043999647295</v>
      </c>
      <c r="U2972">
        <f>0</f>
        <v>0</v>
      </c>
      <c r="V2972" s="9">
        <f t="shared" si="465"/>
        <v>86.772043999647295</v>
      </c>
      <c r="W2972" s="9">
        <f>0</f>
        <v>0</v>
      </c>
      <c r="X2972" s="9">
        <f>0</f>
        <v>0</v>
      </c>
      <c r="Y2972" s="9">
        <f>0</f>
        <v>0</v>
      </c>
      <c r="Z2972" s="9">
        <f>0</f>
        <v>0</v>
      </c>
      <c r="AA2972">
        <f>10</f>
        <v>10</v>
      </c>
    </row>
    <row r="2973" spans="1:27" x14ac:dyDescent="0.55000000000000004">
      <c r="A2973" s="10">
        <v>46478</v>
      </c>
      <c r="B2973" t="s">
        <v>11</v>
      </c>
      <c r="C2973" t="s">
        <v>12</v>
      </c>
      <c r="D2973" t="s">
        <v>20</v>
      </c>
      <c r="E2973" t="s">
        <v>31</v>
      </c>
      <c r="F2973" t="s">
        <v>17</v>
      </c>
      <c r="G2973" t="s">
        <v>16</v>
      </c>
      <c r="H2973">
        <v>8.7216861835791502</v>
      </c>
      <c r="J2973">
        <f t="shared" si="466"/>
        <v>2972</v>
      </c>
      <c r="K2973" t="str">
        <f t="shared" si="460"/>
        <v>AEP TX CentralWest LZ</v>
      </c>
      <c r="L2973" s="10">
        <f t="shared" si="467"/>
        <v>45887</v>
      </c>
      <c r="M2973" s="10">
        <f t="shared" si="468"/>
        <v>46478</v>
      </c>
      <c r="N2973" t="str">
        <f t="shared" si="461"/>
        <v>WEST</v>
      </c>
      <c r="O2973" t="str">
        <f t="shared" si="462"/>
        <v>LOW</v>
      </c>
      <c r="P2973" t="str">
        <f t="shared" si="463"/>
        <v>APG&amp;E</v>
      </c>
      <c r="Q2973">
        <f t="shared" si="464"/>
        <v>24</v>
      </c>
      <c r="R2973">
        <v>0</v>
      </c>
      <c r="S2973">
        <f>200</f>
        <v>200</v>
      </c>
      <c r="T2973" s="9">
        <f t="shared" si="469"/>
        <v>87.216861835791505</v>
      </c>
      <c r="U2973">
        <f>0</f>
        <v>0</v>
      </c>
      <c r="V2973" s="9">
        <f t="shared" si="465"/>
        <v>87.216861835791505</v>
      </c>
      <c r="W2973" s="9">
        <f>0</f>
        <v>0</v>
      </c>
      <c r="X2973" s="9">
        <f>0</f>
        <v>0</v>
      </c>
      <c r="Y2973" s="9">
        <f>0</f>
        <v>0</v>
      </c>
      <c r="Z2973" s="9">
        <f>0</f>
        <v>0</v>
      </c>
      <c r="AA2973">
        <f>10</f>
        <v>10</v>
      </c>
    </row>
    <row r="2974" spans="1:27" x14ac:dyDescent="0.55000000000000004">
      <c r="A2974" s="10">
        <v>46478</v>
      </c>
      <c r="B2974" t="s">
        <v>11</v>
      </c>
      <c r="C2974" t="s">
        <v>12</v>
      </c>
      <c r="D2974" t="s">
        <v>20</v>
      </c>
      <c r="E2974" t="s">
        <v>31</v>
      </c>
      <c r="F2974" t="s">
        <v>18</v>
      </c>
      <c r="G2974" t="s">
        <v>16</v>
      </c>
      <c r="H2974">
        <v>8.7326525857173003</v>
      </c>
      <c r="J2974">
        <f t="shared" si="466"/>
        <v>2973</v>
      </c>
      <c r="K2974" t="str">
        <f t="shared" si="460"/>
        <v>AEP TX CentralWest LZ</v>
      </c>
      <c r="L2974" s="10">
        <f t="shared" si="467"/>
        <v>45887</v>
      </c>
      <c r="M2974" s="10">
        <f t="shared" si="468"/>
        <v>46478</v>
      </c>
      <c r="N2974" t="str">
        <f t="shared" si="461"/>
        <v>WEST</v>
      </c>
      <c r="O2974" t="str">
        <f t="shared" si="462"/>
        <v>LOW</v>
      </c>
      <c r="P2974" t="str">
        <f t="shared" si="463"/>
        <v>APG&amp;E</v>
      </c>
      <c r="Q2974">
        <f t="shared" si="464"/>
        <v>36</v>
      </c>
      <c r="R2974">
        <v>0</v>
      </c>
      <c r="S2974">
        <f>200</f>
        <v>200</v>
      </c>
      <c r="T2974" s="9">
        <f t="shared" si="469"/>
        <v>87.32652585717301</v>
      </c>
      <c r="U2974">
        <f>0</f>
        <v>0</v>
      </c>
      <c r="V2974" s="9">
        <f t="shared" si="465"/>
        <v>87.32652585717301</v>
      </c>
      <c r="W2974" s="9">
        <f>0</f>
        <v>0</v>
      </c>
      <c r="X2974" s="9">
        <f>0</f>
        <v>0</v>
      </c>
      <c r="Y2974" s="9">
        <f>0</f>
        <v>0</v>
      </c>
      <c r="Z2974" s="9">
        <f>0</f>
        <v>0</v>
      </c>
      <c r="AA2974">
        <f>10</f>
        <v>10</v>
      </c>
    </row>
    <row r="2975" spans="1:27" x14ac:dyDescent="0.55000000000000004">
      <c r="A2975" s="10">
        <v>46508</v>
      </c>
      <c r="B2975" t="s">
        <v>11</v>
      </c>
      <c r="C2975" t="s">
        <v>12</v>
      </c>
      <c r="D2975" t="s">
        <v>20</v>
      </c>
      <c r="E2975" t="s">
        <v>31</v>
      </c>
      <c r="F2975" t="s">
        <v>15</v>
      </c>
      <c r="G2975" t="s">
        <v>16</v>
      </c>
      <c r="H2975">
        <v>8.6891601493422801</v>
      </c>
      <c r="J2975">
        <f t="shared" si="466"/>
        <v>2974</v>
      </c>
      <c r="K2975" t="str">
        <f t="shared" si="460"/>
        <v>AEP TX CentralWest LZ</v>
      </c>
      <c r="L2975" s="10">
        <f t="shared" si="467"/>
        <v>45887</v>
      </c>
      <c r="M2975" s="10">
        <f t="shared" si="468"/>
        <v>46508</v>
      </c>
      <c r="N2975" t="str">
        <f t="shared" si="461"/>
        <v>WEST</v>
      </c>
      <c r="O2975" t="str">
        <f t="shared" si="462"/>
        <v>LOW</v>
      </c>
      <c r="P2975" t="str">
        <f t="shared" si="463"/>
        <v>APG&amp;E</v>
      </c>
      <c r="Q2975">
        <f t="shared" si="464"/>
        <v>12</v>
      </c>
      <c r="R2975">
        <v>0</v>
      </c>
      <c r="S2975">
        <f>200</f>
        <v>200</v>
      </c>
      <c r="T2975" s="9">
        <f t="shared" si="469"/>
        <v>86.891601493422797</v>
      </c>
      <c r="U2975">
        <f>0</f>
        <v>0</v>
      </c>
      <c r="V2975" s="9">
        <f t="shared" si="465"/>
        <v>86.891601493422797</v>
      </c>
      <c r="W2975" s="9">
        <f>0</f>
        <v>0</v>
      </c>
      <c r="X2975" s="9">
        <f>0</f>
        <v>0</v>
      </c>
      <c r="Y2975" s="9">
        <f>0</f>
        <v>0</v>
      </c>
      <c r="Z2975" s="9">
        <f>0</f>
        <v>0</v>
      </c>
      <c r="AA2975">
        <f>10</f>
        <v>10</v>
      </c>
    </row>
    <row r="2976" spans="1:27" x14ac:dyDescent="0.55000000000000004">
      <c r="A2976" s="10">
        <v>46508</v>
      </c>
      <c r="B2976" t="s">
        <v>11</v>
      </c>
      <c r="C2976" t="s">
        <v>12</v>
      </c>
      <c r="D2976" t="s">
        <v>20</v>
      </c>
      <c r="E2976" t="s">
        <v>31</v>
      </c>
      <c r="F2976" t="s">
        <v>17</v>
      </c>
      <c r="G2976" t="s">
        <v>16</v>
      </c>
      <c r="H2976">
        <v>8.7305967461752907</v>
      </c>
      <c r="J2976">
        <f t="shared" si="466"/>
        <v>2975</v>
      </c>
      <c r="K2976" t="str">
        <f t="shared" si="460"/>
        <v>AEP TX CentralWest LZ</v>
      </c>
      <c r="L2976" s="10">
        <f t="shared" si="467"/>
        <v>45887</v>
      </c>
      <c r="M2976" s="10">
        <f t="shared" si="468"/>
        <v>46508</v>
      </c>
      <c r="N2976" t="str">
        <f t="shared" si="461"/>
        <v>WEST</v>
      </c>
      <c r="O2976" t="str">
        <f t="shared" si="462"/>
        <v>LOW</v>
      </c>
      <c r="P2976" t="str">
        <f t="shared" si="463"/>
        <v>APG&amp;E</v>
      </c>
      <c r="Q2976">
        <f t="shared" si="464"/>
        <v>24</v>
      </c>
      <c r="R2976">
        <v>0</v>
      </c>
      <c r="S2976">
        <f>200</f>
        <v>200</v>
      </c>
      <c r="T2976" s="9">
        <f t="shared" si="469"/>
        <v>87.305967461752914</v>
      </c>
      <c r="U2976">
        <f>0</f>
        <v>0</v>
      </c>
      <c r="V2976" s="9">
        <f t="shared" si="465"/>
        <v>87.305967461752914</v>
      </c>
      <c r="W2976" s="9">
        <f>0</f>
        <v>0</v>
      </c>
      <c r="X2976" s="9">
        <f>0</f>
        <v>0</v>
      </c>
      <c r="Y2976" s="9">
        <f>0</f>
        <v>0</v>
      </c>
      <c r="Z2976" s="9">
        <f>0</f>
        <v>0</v>
      </c>
      <c r="AA2976">
        <f>10</f>
        <v>10</v>
      </c>
    </row>
    <row r="2977" spans="1:27" x14ac:dyDescent="0.55000000000000004">
      <c r="A2977" s="10">
        <v>46508</v>
      </c>
      <c r="B2977" t="s">
        <v>11</v>
      </c>
      <c r="C2977" t="s">
        <v>12</v>
      </c>
      <c r="D2977" t="s">
        <v>20</v>
      </c>
      <c r="E2977" t="s">
        <v>31</v>
      </c>
      <c r="F2977" t="s">
        <v>18</v>
      </c>
      <c r="G2977" t="s">
        <v>16</v>
      </c>
      <c r="H2977">
        <v>8.7442919775365695</v>
      </c>
      <c r="J2977">
        <f t="shared" si="466"/>
        <v>2976</v>
      </c>
      <c r="K2977" t="str">
        <f t="shared" si="460"/>
        <v>AEP TX CentralWest LZ</v>
      </c>
      <c r="L2977" s="10">
        <f t="shared" si="467"/>
        <v>45887</v>
      </c>
      <c r="M2977" s="10">
        <f t="shared" si="468"/>
        <v>46508</v>
      </c>
      <c r="N2977" t="str">
        <f t="shared" si="461"/>
        <v>WEST</v>
      </c>
      <c r="O2977" t="str">
        <f t="shared" si="462"/>
        <v>LOW</v>
      </c>
      <c r="P2977" t="str">
        <f t="shared" si="463"/>
        <v>APG&amp;E</v>
      </c>
      <c r="Q2977">
        <f t="shared" si="464"/>
        <v>36</v>
      </c>
      <c r="R2977">
        <v>0</v>
      </c>
      <c r="S2977">
        <f>200</f>
        <v>200</v>
      </c>
      <c r="T2977" s="9">
        <f t="shared" si="469"/>
        <v>87.442919775365695</v>
      </c>
      <c r="U2977">
        <f>0</f>
        <v>0</v>
      </c>
      <c r="V2977" s="9">
        <f t="shared" si="465"/>
        <v>87.442919775365695</v>
      </c>
      <c r="W2977" s="9">
        <f>0</f>
        <v>0</v>
      </c>
      <c r="X2977" s="9">
        <f>0</f>
        <v>0</v>
      </c>
      <c r="Y2977" s="9">
        <f>0</f>
        <v>0</v>
      </c>
      <c r="Z2977" s="9">
        <f>0</f>
        <v>0</v>
      </c>
      <c r="AA2977">
        <f>10</f>
        <v>10</v>
      </c>
    </row>
    <row r="2978" spans="1:27" x14ac:dyDescent="0.55000000000000004">
      <c r="A2978" s="10">
        <v>46539</v>
      </c>
      <c r="B2978" t="s">
        <v>11</v>
      </c>
      <c r="C2978" t="s">
        <v>12</v>
      </c>
      <c r="D2978" t="s">
        <v>20</v>
      </c>
      <c r="E2978" t="s">
        <v>31</v>
      </c>
      <c r="F2978" t="s">
        <v>15</v>
      </c>
      <c r="G2978" t="s">
        <v>16</v>
      </c>
      <c r="H2978">
        <v>8.6919845829619202</v>
      </c>
      <c r="J2978">
        <f t="shared" si="466"/>
        <v>2977</v>
      </c>
      <c r="K2978" t="str">
        <f t="shared" si="460"/>
        <v>AEP TX CentralWest LZ</v>
      </c>
      <c r="L2978" s="10">
        <f t="shared" si="467"/>
        <v>45887</v>
      </c>
      <c r="M2978" s="10">
        <f t="shared" si="468"/>
        <v>46539</v>
      </c>
      <c r="N2978" t="str">
        <f t="shared" si="461"/>
        <v>WEST</v>
      </c>
      <c r="O2978" t="str">
        <f t="shared" si="462"/>
        <v>LOW</v>
      </c>
      <c r="P2978" t="str">
        <f t="shared" si="463"/>
        <v>APG&amp;E</v>
      </c>
      <c r="Q2978">
        <f t="shared" si="464"/>
        <v>12</v>
      </c>
      <c r="R2978">
        <v>0</v>
      </c>
      <c r="S2978">
        <f>200</f>
        <v>200</v>
      </c>
      <c r="T2978" s="9">
        <f t="shared" si="469"/>
        <v>86.919845829619206</v>
      </c>
      <c r="U2978">
        <f>0</f>
        <v>0</v>
      </c>
      <c r="V2978" s="9">
        <f t="shared" si="465"/>
        <v>86.919845829619206</v>
      </c>
      <c r="W2978" s="9">
        <f>0</f>
        <v>0</v>
      </c>
      <c r="X2978" s="9">
        <f>0</f>
        <v>0</v>
      </c>
      <c r="Y2978" s="9">
        <f>0</f>
        <v>0</v>
      </c>
      <c r="Z2978" s="9">
        <f>0</f>
        <v>0</v>
      </c>
      <c r="AA2978">
        <f>10</f>
        <v>10</v>
      </c>
    </row>
    <row r="2979" spans="1:27" x14ac:dyDescent="0.55000000000000004">
      <c r="A2979" s="10">
        <v>46539</v>
      </c>
      <c r="B2979" t="s">
        <v>11</v>
      </c>
      <c r="C2979" t="s">
        <v>12</v>
      </c>
      <c r="D2979" t="s">
        <v>20</v>
      </c>
      <c r="E2979" t="s">
        <v>31</v>
      </c>
      <c r="F2979" t="s">
        <v>17</v>
      </c>
      <c r="G2979" t="s">
        <v>16</v>
      </c>
      <c r="H2979">
        <v>8.7367630399306808</v>
      </c>
      <c r="J2979">
        <f t="shared" si="466"/>
        <v>2978</v>
      </c>
      <c r="K2979" t="str">
        <f t="shared" si="460"/>
        <v>AEP TX CentralWest LZ</v>
      </c>
      <c r="L2979" s="10">
        <f t="shared" si="467"/>
        <v>45887</v>
      </c>
      <c r="M2979" s="10">
        <f t="shared" si="468"/>
        <v>46539</v>
      </c>
      <c r="N2979" t="str">
        <f t="shared" si="461"/>
        <v>WEST</v>
      </c>
      <c r="O2979" t="str">
        <f t="shared" si="462"/>
        <v>LOW</v>
      </c>
      <c r="P2979" t="str">
        <f t="shared" si="463"/>
        <v>APG&amp;E</v>
      </c>
      <c r="Q2979">
        <f t="shared" si="464"/>
        <v>24</v>
      </c>
      <c r="R2979">
        <v>0</v>
      </c>
      <c r="S2979">
        <f>200</f>
        <v>200</v>
      </c>
      <c r="T2979" s="9">
        <f t="shared" si="469"/>
        <v>87.367630399306805</v>
      </c>
      <c r="U2979">
        <f>0</f>
        <v>0</v>
      </c>
      <c r="V2979" s="9">
        <f t="shared" si="465"/>
        <v>87.367630399306805</v>
      </c>
      <c r="W2979" s="9">
        <f>0</f>
        <v>0</v>
      </c>
      <c r="X2979" s="9">
        <f>0</f>
        <v>0</v>
      </c>
      <c r="Y2979" s="9">
        <f>0</f>
        <v>0</v>
      </c>
      <c r="Z2979" s="9">
        <f>0</f>
        <v>0</v>
      </c>
      <c r="AA2979">
        <f>10</f>
        <v>10</v>
      </c>
    </row>
    <row r="2980" spans="1:27" x14ac:dyDescent="0.55000000000000004">
      <c r="A2980" s="10">
        <v>46539</v>
      </c>
      <c r="B2980" t="s">
        <v>11</v>
      </c>
      <c r="C2980" t="s">
        <v>12</v>
      </c>
      <c r="D2980" t="s">
        <v>20</v>
      </c>
      <c r="E2980" t="s">
        <v>31</v>
      </c>
      <c r="F2980" t="s">
        <v>18</v>
      </c>
      <c r="G2980" t="s">
        <v>16</v>
      </c>
      <c r="H2980">
        <v>8.7570514708172098</v>
      </c>
      <c r="J2980">
        <f t="shared" si="466"/>
        <v>2979</v>
      </c>
      <c r="K2980" t="str">
        <f t="shared" si="460"/>
        <v>AEP TX CentralWest LZ</v>
      </c>
      <c r="L2980" s="10">
        <f t="shared" si="467"/>
        <v>45887</v>
      </c>
      <c r="M2980" s="10">
        <f t="shared" si="468"/>
        <v>46539</v>
      </c>
      <c r="N2980" t="str">
        <f t="shared" si="461"/>
        <v>WEST</v>
      </c>
      <c r="O2980" t="str">
        <f t="shared" si="462"/>
        <v>LOW</v>
      </c>
      <c r="P2980" t="str">
        <f t="shared" si="463"/>
        <v>APG&amp;E</v>
      </c>
      <c r="Q2980">
        <f t="shared" si="464"/>
        <v>36</v>
      </c>
      <c r="R2980">
        <v>0</v>
      </c>
      <c r="S2980">
        <f>200</f>
        <v>200</v>
      </c>
      <c r="T2980" s="9">
        <f t="shared" si="469"/>
        <v>87.570514708172098</v>
      </c>
      <c r="U2980">
        <f>0</f>
        <v>0</v>
      </c>
      <c r="V2980" s="9">
        <f t="shared" si="465"/>
        <v>87.570514708172098</v>
      </c>
      <c r="W2980" s="9">
        <f>0</f>
        <v>0</v>
      </c>
      <c r="X2980" s="9">
        <f>0</f>
        <v>0</v>
      </c>
      <c r="Y2980" s="9">
        <f>0</f>
        <v>0</v>
      </c>
      <c r="Z2980" s="9">
        <f>0</f>
        <v>0</v>
      </c>
      <c r="AA2980">
        <f>10</f>
        <v>10</v>
      </c>
    </row>
    <row r="2981" spans="1:27" x14ac:dyDescent="0.55000000000000004">
      <c r="A2981" s="10">
        <v>46569</v>
      </c>
      <c r="B2981" t="s">
        <v>11</v>
      </c>
      <c r="C2981" t="s">
        <v>12</v>
      </c>
      <c r="D2981" t="s">
        <v>20</v>
      </c>
      <c r="E2981" t="s">
        <v>31</v>
      </c>
      <c r="F2981" t="s">
        <v>15</v>
      </c>
      <c r="G2981" t="s">
        <v>16</v>
      </c>
      <c r="H2981">
        <v>8.6909191374508108</v>
      </c>
      <c r="J2981">
        <f t="shared" si="466"/>
        <v>2980</v>
      </c>
      <c r="K2981" t="str">
        <f t="shared" si="460"/>
        <v>AEP TX CentralWest LZ</v>
      </c>
      <c r="L2981" s="10">
        <f t="shared" si="467"/>
        <v>45887</v>
      </c>
      <c r="M2981" s="10">
        <f t="shared" si="468"/>
        <v>46569</v>
      </c>
      <c r="N2981" t="str">
        <f t="shared" si="461"/>
        <v>WEST</v>
      </c>
      <c r="O2981" t="str">
        <f t="shared" si="462"/>
        <v>LOW</v>
      </c>
      <c r="P2981" t="str">
        <f t="shared" si="463"/>
        <v>APG&amp;E</v>
      </c>
      <c r="Q2981">
        <f t="shared" si="464"/>
        <v>12</v>
      </c>
      <c r="R2981">
        <v>0</v>
      </c>
      <c r="S2981">
        <f>200</f>
        <v>200</v>
      </c>
      <c r="T2981" s="9">
        <f t="shared" si="469"/>
        <v>86.909191374508111</v>
      </c>
      <c r="U2981">
        <f>0</f>
        <v>0</v>
      </c>
      <c r="V2981" s="9">
        <f t="shared" si="465"/>
        <v>86.909191374508111</v>
      </c>
      <c r="W2981" s="9">
        <f>0</f>
        <v>0</v>
      </c>
      <c r="X2981" s="9">
        <f>0</f>
        <v>0</v>
      </c>
      <c r="Y2981" s="9">
        <f>0</f>
        <v>0</v>
      </c>
      <c r="Z2981" s="9">
        <f>0</f>
        <v>0</v>
      </c>
      <c r="AA2981">
        <f>10</f>
        <v>10</v>
      </c>
    </row>
    <row r="2982" spans="1:27" x14ac:dyDescent="0.55000000000000004">
      <c r="A2982" s="10">
        <v>46569</v>
      </c>
      <c r="B2982" t="s">
        <v>11</v>
      </c>
      <c r="C2982" t="s">
        <v>12</v>
      </c>
      <c r="D2982" t="s">
        <v>20</v>
      </c>
      <c r="E2982" t="s">
        <v>31</v>
      </c>
      <c r="F2982" t="s">
        <v>17</v>
      </c>
      <c r="G2982" t="s">
        <v>16</v>
      </c>
      <c r="H2982">
        <v>8.7481857343256895</v>
      </c>
      <c r="J2982">
        <f t="shared" si="466"/>
        <v>2981</v>
      </c>
      <c r="K2982" t="str">
        <f t="shared" si="460"/>
        <v>AEP TX CentralWest LZ</v>
      </c>
      <c r="L2982" s="10">
        <f t="shared" si="467"/>
        <v>45887</v>
      </c>
      <c r="M2982" s="10">
        <f t="shared" si="468"/>
        <v>46569</v>
      </c>
      <c r="N2982" t="str">
        <f t="shared" si="461"/>
        <v>WEST</v>
      </c>
      <c r="O2982" t="str">
        <f t="shared" si="462"/>
        <v>LOW</v>
      </c>
      <c r="P2982" t="str">
        <f t="shared" si="463"/>
        <v>APG&amp;E</v>
      </c>
      <c r="Q2982">
        <f t="shared" si="464"/>
        <v>24</v>
      </c>
      <c r="R2982">
        <v>0</v>
      </c>
      <c r="S2982">
        <f>200</f>
        <v>200</v>
      </c>
      <c r="T2982" s="9">
        <f t="shared" si="469"/>
        <v>87.481857343256891</v>
      </c>
      <c r="U2982">
        <f>0</f>
        <v>0</v>
      </c>
      <c r="V2982" s="9">
        <f t="shared" si="465"/>
        <v>87.481857343256891</v>
      </c>
      <c r="W2982" s="9">
        <f>0</f>
        <v>0</v>
      </c>
      <c r="X2982" s="9">
        <f>0</f>
        <v>0</v>
      </c>
      <c r="Y2982" s="9">
        <f>0</f>
        <v>0</v>
      </c>
      <c r="Z2982" s="9">
        <f>0</f>
        <v>0</v>
      </c>
      <c r="AA2982">
        <f>10</f>
        <v>10</v>
      </c>
    </row>
    <row r="2983" spans="1:27" x14ac:dyDescent="0.55000000000000004">
      <c r="A2983" s="10">
        <v>46569</v>
      </c>
      <c r="B2983" t="s">
        <v>11</v>
      </c>
      <c r="C2983" t="s">
        <v>12</v>
      </c>
      <c r="D2983" t="s">
        <v>20</v>
      </c>
      <c r="E2983" t="s">
        <v>31</v>
      </c>
      <c r="F2983" t="s">
        <v>18</v>
      </c>
      <c r="G2983" t="s">
        <v>16</v>
      </c>
      <c r="H2983">
        <v>8.7666975809637293</v>
      </c>
      <c r="J2983">
        <f t="shared" si="466"/>
        <v>2982</v>
      </c>
      <c r="K2983" t="str">
        <f t="shared" si="460"/>
        <v>AEP TX CentralWest LZ</v>
      </c>
      <c r="L2983" s="10">
        <f t="shared" si="467"/>
        <v>45887</v>
      </c>
      <c r="M2983" s="10">
        <f t="shared" si="468"/>
        <v>46569</v>
      </c>
      <c r="N2983" t="str">
        <f t="shared" si="461"/>
        <v>WEST</v>
      </c>
      <c r="O2983" t="str">
        <f t="shared" si="462"/>
        <v>LOW</v>
      </c>
      <c r="P2983" t="str">
        <f t="shared" si="463"/>
        <v>APG&amp;E</v>
      </c>
      <c r="Q2983">
        <f t="shared" si="464"/>
        <v>36</v>
      </c>
      <c r="R2983">
        <v>0</v>
      </c>
      <c r="S2983">
        <f>200</f>
        <v>200</v>
      </c>
      <c r="T2983" s="9">
        <f t="shared" si="469"/>
        <v>87.666975809637293</v>
      </c>
      <c r="U2983">
        <f>0</f>
        <v>0</v>
      </c>
      <c r="V2983" s="9">
        <f t="shared" si="465"/>
        <v>87.666975809637293</v>
      </c>
      <c r="W2983" s="9">
        <f>0</f>
        <v>0</v>
      </c>
      <c r="X2983" s="9">
        <f>0</f>
        <v>0</v>
      </c>
      <c r="Y2983" s="9">
        <f>0</f>
        <v>0</v>
      </c>
      <c r="Z2983" s="9">
        <f>0</f>
        <v>0</v>
      </c>
      <c r="AA2983">
        <f>10</f>
        <v>10</v>
      </c>
    </row>
    <row r="2984" spans="1:27" x14ac:dyDescent="0.55000000000000004">
      <c r="A2984" s="10">
        <v>46600</v>
      </c>
      <c r="B2984" t="s">
        <v>11</v>
      </c>
      <c r="C2984" t="s">
        <v>12</v>
      </c>
      <c r="D2984" t="s">
        <v>20</v>
      </c>
      <c r="E2984" t="s">
        <v>31</v>
      </c>
      <c r="F2984" t="s">
        <v>15</v>
      </c>
      <c r="G2984" t="s">
        <v>16</v>
      </c>
      <c r="H2984">
        <v>8.7003035297036302</v>
      </c>
      <c r="J2984">
        <f t="shared" si="466"/>
        <v>2983</v>
      </c>
      <c r="K2984" t="str">
        <f t="shared" si="460"/>
        <v>AEP TX CentralWest LZ</v>
      </c>
      <c r="L2984" s="10">
        <f t="shared" si="467"/>
        <v>45887</v>
      </c>
      <c r="M2984" s="10">
        <f t="shared" si="468"/>
        <v>46600</v>
      </c>
      <c r="N2984" t="str">
        <f t="shared" si="461"/>
        <v>WEST</v>
      </c>
      <c r="O2984" t="str">
        <f t="shared" si="462"/>
        <v>LOW</v>
      </c>
      <c r="P2984" t="str">
        <f t="shared" si="463"/>
        <v>APG&amp;E</v>
      </c>
      <c r="Q2984">
        <f t="shared" si="464"/>
        <v>12</v>
      </c>
      <c r="R2984">
        <v>0</v>
      </c>
      <c r="S2984">
        <f>200</f>
        <v>200</v>
      </c>
      <c r="T2984" s="9">
        <f t="shared" si="469"/>
        <v>87.003035297036305</v>
      </c>
      <c r="U2984">
        <f>0</f>
        <v>0</v>
      </c>
      <c r="V2984" s="9">
        <f t="shared" si="465"/>
        <v>87.003035297036305</v>
      </c>
      <c r="W2984" s="9">
        <f>0</f>
        <v>0</v>
      </c>
      <c r="X2984" s="9">
        <f>0</f>
        <v>0</v>
      </c>
      <c r="Y2984" s="9">
        <f>0</f>
        <v>0</v>
      </c>
      <c r="Z2984" s="9">
        <f>0</f>
        <v>0</v>
      </c>
      <c r="AA2984">
        <f>10</f>
        <v>10</v>
      </c>
    </row>
    <row r="2985" spans="1:27" x14ac:dyDescent="0.55000000000000004">
      <c r="A2985" s="10">
        <v>46600</v>
      </c>
      <c r="B2985" t="s">
        <v>11</v>
      </c>
      <c r="C2985" t="s">
        <v>12</v>
      </c>
      <c r="D2985" t="s">
        <v>20</v>
      </c>
      <c r="E2985" t="s">
        <v>31</v>
      </c>
      <c r="F2985" t="s">
        <v>17</v>
      </c>
      <c r="G2985" t="s">
        <v>16</v>
      </c>
      <c r="H2985">
        <v>8.7663624293422799</v>
      </c>
      <c r="J2985">
        <f t="shared" si="466"/>
        <v>2984</v>
      </c>
      <c r="K2985" t="str">
        <f t="shared" si="460"/>
        <v>AEP TX CentralWest LZ</v>
      </c>
      <c r="L2985" s="10">
        <f t="shared" si="467"/>
        <v>45887</v>
      </c>
      <c r="M2985" s="10">
        <f t="shared" si="468"/>
        <v>46600</v>
      </c>
      <c r="N2985" t="str">
        <f t="shared" si="461"/>
        <v>WEST</v>
      </c>
      <c r="O2985" t="str">
        <f t="shared" si="462"/>
        <v>LOW</v>
      </c>
      <c r="P2985" t="str">
        <f t="shared" si="463"/>
        <v>APG&amp;E</v>
      </c>
      <c r="Q2985">
        <f t="shared" si="464"/>
        <v>24</v>
      </c>
      <c r="R2985">
        <v>0</v>
      </c>
      <c r="S2985">
        <f>200</f>
        <v>200</v>
      </c>
      <c r="T2985" s="9">
        <f t="shared" si="469"/>
        <v>87.663624293422799</v>
      </c>
      <c r="U2985">
        <f>0</f>
        <v>0</v>
      </c>
      <c r="V2985" s="9">
        <f t="shared" si="465"/>
        <v>87.663624293422799</v>
      </c>
      <c r="W2985" s="9">
        <f>0</f>
        <v>0</v>
      </c>
      <c r="X2985" s="9">
        <f>0</f>
        <v>0</v>
      </c>
      <c r="Y2985" s="9">
        <f>0</f>
        <v>0</v>
      </c>
      <c r="Z2985" s="9">
        <f>0</f>
        <v>0</v>
      </c>
      <c r="AA2985">
        <f>10</f>
        <v>10</v>
      </c>
    </row>
    <row r="2986" spans="1:27" x14ac:dyDescent="0.55000000000000004">
      <c r="A2986" s="10">
        <v>46600</v>
      </c>
      <c r="B2986" t="s">
        <v>11</v>
      </c>
      <c r="C2986" t="s">
        <v>12</v>
      </c>
      <c r="D2986" t="s">
        <v>20</v>
      </c>
      <c r="E2986" t="s">
        <v>31</v>
      </c>
      <c r="F2986" t="s">
        <v>18</v>
      </c>
      <c r="G2986" t="s">
        <v>16</v>
      </c>
      <c r="H2986">
        <v>8.7749480055508595</v>
      </c>
      <c r="J2986">
        <f t="shared" si="466"/>
        <v>2985</v>
      </c>
      <c r="K2986" t="str">
        <f t="shared" si="460"/>
        <v>AEP TX CentralWest LZ</v>
      </c>
      <c r="L2986" s="10">
        <f t="shared" si="467"/>
        <v>45887</v>
      </c>
      <c r="M2986" s="10">
        <f t="shared" si="468"/>
        <v>46600</v>
      </c>
      <c r="N2986" t="str">
        <f t="shared" si="461"/>
        <v>WEST</v>
      </c>
      <c r="O2986" t="str">
        <f t="shared" si="462"/>
        <v>LOW</v>
      </c>
      <c r="P2986" t="str">
        <f t="shared" si="463"/>
        <v>APG&amp;E</v>
      </c>
      <c r="Q2986">
        <f t="shared" si="464"/>
        <v>36</v>
      </c>
      <c r="R2986">
        <v>0</v>
      </c>
      <c r="S2986">
        <f>200</f>
        <v>200</v>
      </c>
      <c r="T2986" s="9">
        <f t="shared" si="469"/>
        <v>87.749480055508599</v>
      </c>
      <c r="U2986">
        <f>0</f>
        <v>0</v>
      </c>
      <c r="V2986" s="9">
        <f t="shared" si="465"/>
        <v>87.749480055508599</v>
      </c>
      <c r="W2986" s="9">
        <f>0</f>
        <v>0</v>
      </c>
      <c r="X2986" s="9">
        <f>0</f>
        <v>0</v>
      </c>
      <c r="Y2986" s="9">
        <f>0</f>
        <v>0</v>
      </c>
      <c r="Z2986" s="9">
        <f>0</f>
        <v>0</v>
      </c>
      <c r="AA2986">
        <f>10</f>
        <v>10</v>
      </c>
    </row>
    <row r="2987" spans="1:27" x14ac:dyDescent="0.55000000000000004">
      <c r="A2987" s="10">
        <v>45870</v>
      </c>
      <c r="B2987" t="s">
        <v>11</v>
      </c>
      <c r="C2987" t="s">
        <v>21</v>
      </c>
      <c r="D2987" t="s">
        <v>22</v>
      </c>
      <c r="E2987" t="s">
        <v>31</v>
      </c>
      <c r="F2987" t="s">
        <v>15</v>
      </c>
      <c r="G2987" t="s">
        <v>16</v>
      </c>
      <c r="H2987">
        <v>6.7155685289247504</v>
      </c>
      <c r="J2987">
        <f t="shared" si="466"/>
        <v>2986</v>
      </c>
      <c r="K2987" t="str">
        <f t="shared" si="460"/>
        <v>AEP TX NorthNorth LZ</v>
      </c>
      <c r="L2987" s="10">
        <f t="shared" si="467"/>
        <v>45887</v>
      </c>
      <c r="M2987" s="10">
        <f t="shared" si="468"/>
        <v>45870</v>
      </c>
      <c r="N2987" t="str">
        <f t="shared" si="461"/>
        <v>NA</v>
      </c>
      <c r="O2987" t="str">
        <f t="shared" si="462"/>
        <v>LOW</v>
      </c>
      <c r="P2987" t="str">
        <f t="shared" si="463"/>
        <v>APG&amp;E</v>
      </c>
      <c r="Q2987">
        <f t="shared" si="464"/>
        <v>12</v>
      </c>
      <c r="R2987">
        <v>0</v>
      </c>
      <c r="S2987">
        <f>200</f>
        <v>200</v>
      </c>
      <c r="T2987" s="9">
        <f t="shared" si="469"/>
        <v>67.155685289247501</v>
      </c>
      <c r="U2987">
        <f>0</f>
        <v>0</v>
      </c>
      <c r="V2987" s="9">
        <f t="shared" si="465"/>
        <v>67.155685289247501</v>
      </c>
      <c r="W2987" s="9">
        <f>0</f>
        <v>0</v>
      </c>
      <c r="X2987" s="9">
        <f>0</f>
        <v>0</v>
      </c>
      <c r="Y2987" s="9">
        <f>0</f>
        <v>0</v>
      </c>
      <c r="Z2987" s="9">
        <f>0</f>
        <v>0</v>
      </c>
      <c r="AA2987">
        <f>10</f>
        <v>10</v>
      </c>
    </row>
    <row r="2988" spans="1:27" x14ac:dyDescent="0.55000000000000004">
      <c r="A2988" s="10">
        <v>45870</v>
      </c>
      <c r="B2988" t="s">
        <v>11</v>
      </c>
      <c r="C2988" t="s">
        <v>21</v>
      </c>
      <c r="D2988" t="s">
        <v>22</v>
      </c>
      <c r="E2988" t="s">
        <v>31</v>
      </c>
      <c r="F2988" t="s">
        <v>17</v>
      </c>
      <c r="G2988" t="s">
        <v>16</v>
      </c>
      <c r="H2988">
        <v>7.1656215970206603</v>
      </c>
      <c r="J2988">
        <f t="shared" si="466"/>
        <v>2987</v>
      </c>
      <c r="K2988" t="str">
        <f t="shared" si="460"/>
        <v>AEP TX NorthNorth LZ</v>
      </c>
      <c r="L2988" s="10">
        <f t="shared" si="467"/>
        <v>45887</v>
      </c>
      <c r="M2988" s="10">
        <f t="shared" si="468"/>
        <v>45870</v>
      </c>
      <c r="N2988" t="str">
        <f t="shared" si="461"/>
        <v>NA</v>
      </c>
      <c r="O2988" t="str">
        <f t="shared" si="462"/>
        <v>LOW</v>
      </c>
      <c r="P2988" t="str">
        <f t="shared" si="463"/>
        <v>APG&amp;E</v>
      </c>
      <c r="Q2988">
        <f t="shared" si="464"/>
        <v>24</v>
      </c>
      <c r="R2988">
        <v>0</v>
      </c>
      <c r="S2988">
        <f>200</f>
        <v>200</v>
      </c>
      <c r="T2988" s="9">
        <f t="shared" si="469"/>
        <v>71.656215970206603</v>
      </c>
      <c r="U2988">
        <f>0</f>
        <v>0</v>
      </c>
      <c r="V2988" s="9">
        <f t="shared" si="465"/>
        <v>71.656215970206603</v>
      </c>
      <c r="W2988" s="9">
        <f>0</f>
        <v>0</v>
      </c>
      <c r="X2988" s="9">
        <f>0</f>
        <v>0</v>
      </c>
      <c r="Y2988" s="9">
        <f>0</f>
        <v>0</v>
      </c>
      <c r="Z2988" s="9">
        <f>0</f>
        <v>0</v>
      </c>
      <c r="AA2988">
        <f>10</f>
        <v>10</v>
      </c>
    </row>
    <row r="2989" spans="1:27" x14ac:dyDescent="0.55000000000000004">
      <c r="A2989" s="10">
        <v>45870</v>
      </c>
      <c r="B2989" t="s">
        <v>11</v>
      </c>
      <c r="C2989" t="s">
        <v>21</v>
      </c>
      <c r="D2989" t="s">
        <v>22</v>
      </c>
      <c r="E2989" t="s">
        <v>31</v>
      </c>
      <c r="F2989" t="s">
        <v>18</v>
      </c>
      <c r="G2989" t="s">
        <v>16</v>
      </c>
      <c r="H2989">
        <v>7.2659689377354697</v>
      </c>
      <c r="J2989">
        <f t="shared" si="466"/>
        <v>2988</v>
      </c>
      <c r="K2989" t="str">
        <f t="shared" si="460"/>
        <v>AEP TX NorthNorth LZ</v>
      </c>
      <c r="L2989" s="10">
        <f t="shared" si="467"/>
        <v>45887</v>
      </c>
      <c r="M2989" s="10">
        <f t="shared" si="468"/>
        <v>45870</v>
      </c>
      <c r="N2989" t="str">
        <f t="shared" si="461"/>
        <v>NA</v>
      </c>
      <c r="O2989" t="str">
        <f t="shared" si="462"/>
        <v>LOW</v>
      </c>
      <c r="P2989" t="str">
        <f t="shared" si="463"/>
        <v>APG&amp;E</v>
      </c>
      <c r="Q2989">
        <f t="shared" si="464"/>
        <v>36</v>
      </c>
      <c r="R2989">
        <v>0</v>
      </c>
      <c r="S2989">
        <f>200</f>
        <v>200</v>
      </c>
      <c r="T2989" s="9">
        <f t="shared" si="469"/>
        <v>72.659689377354695</v>
      </c>
      <c r="U2989">
        <f>0</f>
        <v>0</v>
      </c>
      <c r="V2989" s="9">
        <f t="shared" si="465"/>
        <v>72.659689377354695</v>
      </c>
      <c r="W2989" s="9">
        <f>0</f>
        <v>0</v>
      </c>
      <c r="X2989" s="9">
        <f>0</f>
        <v>0</v>
      </c>
      <c r="Y2989" s="9">
        <f>0</f>
        <v>0</v>
      </c>
      <c r="Z2989" s="9">
        <f>0</f>
        <v>0</v>
      </c>
      <c r="AA2989">
        <f>10</f>
        <v>10</v>
      </c>
    </row>
    <row r="2990" spans="1:27" x14ac:dyDescent="0.55000000000000004">
      <c r="A2990" s="10">
        <v>45870</v>
      </c>
      <c r="B2990" t="s">
        <v>11</v>
      </c>
      <c r="C2990" t="s">
        <v>21</v>
      </c>
      <c r="D2990" t="s">
        <v>22</v>
      </c>
      <c r="E2990" t="s">
        <v>31</v>
      </c>
      <c r="F2990" t="s">
        <v>29</v>
      </c>
      <c r="G2990" t="s">
        <v>16</v>
      </c>
      <c r="H2990">
        <v>7.3665842200565104</v>
      </c>
      <c r="J2990">
        <f t="shared" si="466"/>
        <v>2989</v>
      </c>
      <c r="K2990" t="str">
        <f t="shared" si="460"/>
        <v>AEP TX NorthNorth LZ</v>
      </c>
      <c r="L2990" s="10">
        <f t="shared" si="467"/>
        <v>45887</v>
      </c>
      <c r="M2990" s="10">
        <f t="shared" si="468"/>
        <v>45870</v>
      </c>
      <c r="N2990" t="str">
        <f t="shared" si="461"/>
        <v>NA</v>
      </c>
      <c r="O2990" t="str">
        <f t="shared" si="462"/>
        <v>LOW</v>
      </c>
      <c r="P2990" t="str">
        <f t="shared" si="463"/>
        <v>APG&amp;E</v>
      </c>
      <c r="Q2990">
        <f t="shared" si="464"/>
        <v>48</v>
      </c>
      <c r="R2990">
        <v>0</v>
      </c>
      <c r="S2990">
        <f>200</f>
        <v>200</v>
      </c>
      <c r="T2990" s="9">
        <f t="shared" si="469"/>
        <v>73.665842200565109</v>
      </c>
      <c r="U2990">
        <f>0</f>
        <v>0</v>
      </c>
      <c r="V2990" s="9">
        <f t="shared" si="465"/>
        <v>73.665842200565109</v>
      </c>
      <c r="W2990" s="9">
        <f>0</f>
        <v>0</v>
      </c>
      <c r="X2990" s="9">
        <f>0</f>
        <v>0</v>
      </c>
      <c r="Y2990" s="9">
        <f>0</f>
        <v>0</v>
      </c>
      <c r="Z2990" s="9">
        <f>0</f>
        <v>0</v>
      </c>
      <c r="AA2990">
        <f>10</f>
        <v>10</v>
      </c>
    </row>
    <row r="2991" spans="1:27" x14ac:dyDescent="0.55000000000000004">
      <c r="A2991" s="10">
        <v>45870</v>
      </c>
      <c r="B2991" t="s">
        <v>11</v>
      </c>
      <c r="C2991" t="s">
        <v>21</v>
      </c>
      <c r="D2991" t="s">
        <v>22</v>
      </c>
      <c r="E2991" t="s">
        <v>31</v>
      </c>
      <c r="F2991" t="s">
        <v>30</v>
      </c>
      <c r="G2991" t="s">
        <v>16</v>
      </c>
      <c r="H2991">
        <v>7.4167346256755904</v>
      </c>
      <c r="J2991">
        <f t="shared" si="466"/>
        <v>2990</v>
      </c>
      <c r="K2991" t="str">
        <f t="shared" si="460"/>
        <v>AEP TX NorthNorth LZ</v>
      </c>
      <c r="L2991" s="10">
        <f t="shared" si="467"/>
        <v>45887</v>
      </c>
      <c r="M2991" s="10">
        <f t="shared" si="468"/>
        <v>45870</v>
      </c>
      <c r="N2991" t="str">
        <f t="shared" si="461"/>
        <v>NA</v>
      </c>
      <c r="O2991" t="str">
        <f t="shared" si="462"/>
        <v>LOW</v>
      </c>
      <c r="P2991" t="str">
        <f t="shared" si="463"/>
        <v>APG&amp;E</v>
      </c>
      <c r="Q2991">
        <f t="shared" si="464"/>
        <v>60</v>
      </c>
      <c r="R2991">
        <v>0</v>
      </c>
      <c r="S2991">
        <f>200</f>
        <v>200</v>
      </c>
      <c r="T2991" s="9">
        <f t="shared" si="469"/>
        <v>74.167346256755906</v>
      </c>
      <c r="U2991">
        <f>0</f>
        <v>0</v>
      </c>
      <c r="V2991" s="9">
        <f t="shared" si="465"/>
        <v>74.167346256755906</v>
      </c>
      <c r="W2991" s="9">
        <f>0</f>
        <v>0</v>
      </c>
      <c r="X2991" s="9">
        <f>0</f>
        <v>0</v>
      </c>
      <c r="Y2991" s="9">
        <f>0</f>
        <v>0</v>
      </c>
      <c r="Z2991" s="9">
        <f>0</f>
        <v>0</v>
      </c>
      <c r="AA2991">
        <f>10</f>
        <v>10</v>
      </c>
    </row>
    <row r="2992" spans="1:27" x14ac:dyDescent="0.55000000000000004">
      <c r="A2992" s="10">
        <v>45901</v>
      </c>
      <c r="B2992" t="s">
        <v>11</v>
      </c>
      <c r="C2992" t="s">
        <v>21</v>
      </c>
      <c r="D2992" t="s">
        <v>22</v>
      </c>
      <c r="E2992" t="s">
        <v>31</v>
      </c>
      <c r="F2992" t="s">
        <v>15</v>
      </c>
      <c r="G2992" t="s">
        <v>16</v>
      </c>
      <c r="H2992">
        <v>7.2225141443262304</v>
      </c>
      <c r="J2992">
        <f t="shared" si="466"/>
        <v>2991</v>
      </c>
      <c r="K2992" t="str">
        <f t="shared" si="460"/>
        <v>AEP TX NorthNorth LZ</v>
      </c>
      <c r="L2992" s="10">
        <f t="shared" si="467"/>
        <v>45887</v>
      </c>
      <c r="M2992" s="10">
        <f t="shared" si="468"/>
        <v>45901</v>
      </c>
      <c r="N2992" t="str">
        <f t="shared" si="461"/>
        <v>NA</v>
      </c>
      <c r="O2992" t="str">
        <f t="shared" si="462"/>
        <v>LOW</v>
      </c>
      <c r="P2992" t="str">
        <f t="shared" si="463"/>
        <v>APG&amp;E</v>
      </c>
      <c r="Q2992">
        <f t="shared" si="464"/>
        <v>12</v>
      </c>
      <c r="R2992">
        <v>0</v>
      </c>
      <c r="S2992">
        <f>200</f>
        <v>200</v>
      </c>
      <c r="T2992" s="9">
        <f t="shared" si="469"/>
        <v>72.225141443262302</v>
      </c>
      <c r="U2992">
        <f>0</f>
        <v>0</v>
      </c>
      <c r="V2992" s="9">
        <f t="shared" si="465"/>
        <v>72.225141443262302</v>
      </c>
      <c r="W2992" s="9">
        <f>0</f>
        <v>0</v>
      </c>
      <c r="X2992" s="9">
        <f>0</f>
        <v>0</v>
      </c>
      <c r="Y2992" s="9">
        <f>0</f>
        <v>0</v>
      </c>
      <c r="Z2992" s="9">
        <f>0</f>
        <v>0</v>
      </c>
      <c r="AA2992">
        <f>10</f>
        <v>10</v>
      </c>
    </row>
    <row r="2993" spans="1:27" x14ac:dyDescent="0.55000000000000004">
      <c r="A2993" s="10">
        <v>45901</v>
      </c>
      <c r="B2993" t="s">
        <v>11</v>
      </c>
      <c r="C2993" t="s">
        <v>21</v>
      </c>
      <c r="D2993" t="s">
        <v>22</v>
      </c>
      <c r="E2993" t="s">
        <v>31</v>
      </c>
      <c r="F2993" t="s">
        <v>17</v>
      </c>
      <c r="G2993" t="s">
        <v>16</v>
      </c>
      <c r="H2993">
        <v>7.4035797818544404</v>
      </c>
      <c r="J2993">
        <f t="shared" si="466"/>
        <v>2992</v>
      </c>
      <c r="K2993" t="str">
        <f t="shared" si="460"/>
        <v>AEP TX NorthNorth LZ</v>
      </c>
      <c r="L2993" s="10">
        <f t="shared" si="467"/>
        <v>45887</v>
      </c>
      <c r="M2993" s="10">
        <f t="shared" si="468"/>
        <v>45901</v>
      </c>
      <c r="N2993" t="str">
        <f t="shared" si="461"/>
        <v>NA</v>
      </c>
      <c r="O2993" t="str">
        <f t="shared" si="462"/>
        <v>LOW</v>
      </c>
      <c r="P2993" t="str">
        <f t="shared" si="463"/>
        <v>APG&amp;E</v>
      </c>
      <c r="Q2993">
        <f t="shared" si="464"/>
        <v>24</v>
      </c>
      <c r="R2993">
        <v>0</v>
      </c>
      <c r="S2993">
        <f>200</f>
        <v>200</v>
      </c>
      <c r="T2993" s="9">
        <f t="shared" si="469"/>
        <v>74.03579781854441</v>
      </c>
      <c r="U2993">
        <f>0</f>
        <v>0</v>
      </c>
      <c r="V2993" s="9">
        <f t="shared" si="465"/>
        <v>74.03579781854441</v>
      </c>
      <c r="W2993" s="9">
        <f>0</f>
        <v>0</v>
      </c>
      <c r="X2993" s="9">
        <f>0</f>
        <v>0</v>
      </c>
      <c r="Y2993" s="9">
        <f>0</f>
        <v>0</v>
      </c>
      <c r="Z2993" s="9">
        <f>0</f>
        <v>0</v>
      </c>
      <c r="AA2993">
        <f>10</f>
        <v>10</v>
      </c>
    </row>
    <row r="2994" spans="1:27" x14ac:dyDescent="0.55000000000000004">
      <c r="A2994" s="10">
        <v>45901</v>
      </c>
      <c r="B2994" t="s">
        <v>11</v>
      </c>
      <c r="C2994" t="s">
        <v>21</v>
      </c>
      <c r="D2994" t="s">
        <v>22</v>
      </c>
      <c r="E2994" t="s">
        <v>31</v>
      </c>
      <c r="F2994" t="s">
        <v>18</v>
      </c>
      <c r="G2994" t="s">
        <v>16</v>
      </c>
      <c r="H2994">
        <v>7.4085855740814797</v>
      </c>
      <c r="J2994">
        <f t="shared" si="466"/>
        <v>2993</v>
      </c>
      <c r="K2994" t="str">
        <f t="shared" si="460"/>
        <v>AEP TX NorthNorth LZ</v>
      </c>
      <c r="L2994" s="10">
        <f t="shared" si="467"/>
        <v>45887</v>
      </c>
      <c r="M2994" s="10">
        <f t="shared" si="468"/>
        <v>45901</v>
      </c>
      <c r="N2994" t="str">
        <f t="shared" si="461"/>
        <v>NA</v>
      </c>
      <c r="O2994" t="str">
        <f t="shared" si="462"/>
        <v>LOW</v>
      </c>
      <c r="P2994" t="str">
        <f t="shared" si="463"/>
        <v>APG&amp;E</v>
      </c>
      <c r="Q2994">
        <f t="shared" si="464"/>
        <v>36</v>
      </c>
      <c r="R2994">
        <v>0</v>
      </c>
      <c r="S2994">
        <f>200</f>
        <v>200</v>
      </c>
      <c r="T2994" s="9">
        <f t="shared" si="469"/>
        <v>74.085855740814793</v>
      </c>
      <c r="U2994">
        <f>0</f>
        <v>0</v>
      </c>
      <c r="V2994" s="9">
        <f t="shared" si="465"/>
        <v>74.085855740814793</v>
      </c>
      <c r="W2994" s="9">
        <f>0</f>
        <v>0</v>
      </c>
      <c r="X2994" s="9">
        <f>0</f>
        <v>0</v>
      </c>
      <c r="Y2994" s="9">
        <f>0</f>
        <v>0</v>
      </c>
      <c r="Z2994" s="9">
        <f>0</f>
        <v>0</v>
      </c>
      <c r="AA2994">
        <f>10</f>
        <v>10</v>
      </c>
    </row>
    <row r="2995" spans="1:27" x14ac:dyDescent="0.55000000000000004">
      <c r="A2995" s="10">
        <v>45901</v>
      </c>
      <c r="B2995" t="s">
        <v>11</v>
      </c>
      <c r="C2995" t="s">
        <v>21</v>
      </c>
      <c r="D2995" t="s">
        <v>22</v>
      </c>
      <c r="E2995" t="s">
        <v>31</v>
      </c>
      <c r="F2995" t="s">
        <v>29</v>
      </c>
      <c r="G2995" t="s">
        <v>16</v>
      </c>
      <c r="H2995">
        <v>7.4720151650345796</v>
      </c>
      <c r="J2995">
        <f t="shared" si="466"/>
        <v>2994</v>
      </c>
      <c r="K2995" t="str">
        <f t="shared" si="460"/>
        <v>AEP TX NorthNorth LZ</v>
      </c>
      <c r="L2995" s="10">
        <f t="shared" si="467"/>
        <v>45887</v>
      </c>
      <c r="M2995" s="10">
        <f t="shared" si="468"/>
        <v>45901</v>
      </c>
      <c r="N2995" t="str">
        <f t="shared" si="461"/>
        <v>NA</v>
      </c>
      <c r="O2995" t="str">
        <f t="shared" si="462"/>
        <v>LOW</v>
      </c>
      <c r="P2995" t="str">
        <f t="shared" si="463"/>
        <v>APG&amp;E</v>
      </c>
      <c r="Q2995">
        <f t="shared" si="464"/>
        <v>48</v>
      </c>
      <c r="R2995">
        <v>0</v>
      </c>
      <c r="S2995">
        <f>200</f>
        <v>200</v>
      </c>
      <c r="T2995" s="9">
        <f t="shared" si="469"/>
        <v>74.720151650345798</v>
      </c>
      <c r="U2995">
        <f>0</f>
        <v>0</v>
      </c>
      <c r="V2995" s="9">
        <f t="shared" si="465"/>
        <v>74.720151650345798</v>
      </c>
      <c r="W2995" s="9">
        <f>0</f>
        <v>0</v>
      </c>
      <c r="X2995" s="9">
        <f>0</f>
        <v>0</v>
      </c>
      <c r="Y2995" s="9">
        <f>0</f>
        <v>0</v>
      </c>
      <c r="Z2995" s="9">
        <f>0</f>
        <v>0</v>
      </c>
      <c r="AA2995">
        <f>10</f>
        <v>10</v>
      </c>
    </row>
    <row r="2996" spans="1:27" x14ac:dyDescent="0.55000000000000004">
      <c r="A2996" s="10">
        <v>45901</v>
      </c>
      <c r="B2996" t="s">
        <v>11</v>
      </c>
      <c r="C2996" t="s">
        <v>21</v>
      </c>
      <c r="D2996" t="s">
        <v>22</v>
      </c>
      <c r="E2996" t="s">
        <v>31</v>
      </c>
      <c r="F2996" t="s">
        <v>30</v>
      </c>
      <c r="G2996" t="s">
        <v>16</v>
      </c>
      <c r="H2996">
        <v>7.49606751385857</v>
      </c>
      <c r="J2996">
        <f t="shared" si="466"/>
        <v>2995</v>
      </c>
      <c r="K2996" t="str">
        <f t="shared" si="460"/>
        <v>AEP TX NorthNorth LZ</v>
      </c>
      <c r="L2996" s="10">
        <f t="shared" si="467"/>
        <v>45887</v>
      </c>
      <c r="M2996" s="10">
        <f t="shared" si="468"/>
        <v>45901</v>
      </c>
      <c r="N2996" t="str">
        <f t="shared" si="461"/>
        <v>NA</v>
      </c>
      <c r="O2996" t="str">
        <f t="shared" si="462"/>
        <v>LOW</v>
      </c>
      <c r="P2996" t="str">
        <f t="shared" si="463"/>
        <v>APG&amp;E</v>
      </c>
      <c r="Q2996">
        <f t="shared" si="464"/>
        <v>60</v>
      </c>
      <c r="R2996">
        <v>0</v>
      </c>
      <c r="S2996">
        <f>200</f>
        <v>200</v>
      </c>
      <c r="T2996" s="9">
        <f t="shared" si="469"/>
        <v>74.9606751385857</v>
      </c>
      <c r="U2996">
        <f>0</f>
        <v>0</v>
      </c>
      <c r="V2996" s="9">
        <f t="shared" si="465"/>
        <v>74.9606751385857</v>
      </c>
      <c r="W2996" s="9">
        <f>0</f>
        <v>0</v>
      </c>
      <c r="X2996" s="9">
        <f>0</f>
        <v>0</v>
      </c>
      <c r="Y2996" s="9">
        <f>0</f>
        <v>0</v>
      </c>
      <c r="Z2996" s="9">
        <f>0</f>
        <v>0</v>
      </c>
      <c r="AA2996">
        <f>10</f>
        <v>10</v>
      </c>
    </row>
    <row r="2997" spans="1:27" x14ac:dyDescent="0.55000000000000004">
      <c r="A2997" s="10">
        <v>45931</v>
      </c>
      <c r="B2997" t="s">
        <v>11</v>
      </c>
      <c r="C2997" t="s">
        <v>21</v>
      </c>
      <c r="D2997" t="s">
        <v>22</v>
      </c>
      <c r="E2997" t="s">
        <v>31</v>
      </c>
      <c r="F2997" t="s">
        <v>15</v>
      </c>
      <c r="G2997" t="s">
        <v>16</v>
      </c>
      <c r="H2997">
        <v>7.3606745059556102</v>
      </c>
      <c r="J2997">
        <f t="shared" si="466"/>
        <v>2996</v>
      </c>
      <c r="K2997" t="str">
        <f t="shared" si="460"/>
        <v>AEP TX NorthNorth LZ</v>
      </c>
      <c r="L2997" s="10">
        <f t="shared" si="467"/>
        <v>45887</v>
      </c>
      <c r="M2997" s="10">
        <f t="shared" si="468"/>
        <v>45931</v>
      </c>
      <c r="N2997" t="str">
        <f t="shared" si="461"/>
        <v>NA</v>
      </c>
      <c r="O2997" t="str">
        <f t="shared" si="462"/>
        <v>LOW</v>
      </c>
      <c r="P2997" t="str">
        <f t="shared" si="463"/>
        <v>APG&amp;E</v>
      </c>
      <c r="Q2997">
        <f t="shared" si="464"/>
        <v>12</v>
      </c>
      <c r="R2997">
        <v>0</v>
      </c>
      <c r="S2997">
        <f>200</f>
        <v>200</v>
      </c>
      <c r="T2997" s="9">
        <f t="shared" si="469"/>
        <v>73.606745059556104</v>
      </c>
      <c r="U2997">
        <f>0</f>
        <v>0</v>
      </c>
      <c r="V2997" s="9">
        <f t="shared" si="465"/>
        <v>73.606745059556104</v>
      </c>
      <c r="W2997" s="9">
        <f>0</f>
        <v>0</v>
      </c>
      <c r="X2997" s="9">
        <f>0</f>
        <v>0</v>
      </c>
      <c r="Y2997" s="9">
        <f>0</f>
        <v>0</v>
      </c>
      <c r="Z2997" s="9">
        <f>0</f>
        <v>0</v>
      </c>
      <c r="AA2997">
        <f>10</f>
        <v>10</v>
      </c>
    </row>
    <row r="2998" spans="1:27" x14ac:dyDescent="0.55000000000000004">
      <c r="A2998" s="10">
        <v>45931</v>
      </c>
      <c r="B2998" t="s">
        <v>11</v>
      </c>
      <c r="C2998" t="s">
        <v>21</v>
      </c>
      <c r="D2998" t="s">
        <v>22</v>
      </c>
      <c r="E2998" t="s">
        <v>31</v>
      </c>
      <c r="F2998" t="s">
        <v>17</v>
      </c>
      <c r="G2998" t="s">
        <v>16</v>
      </c>
      <c r="H2998">
        <v>7.4757002817396501</v>
      </c>
      <c r="J2998">
        <f t="shared" si="466"/>
        <v>2997</v>
      </c>
      <c r="K2998" t="str">
        <f t="shared" si="460"/>
        <v>AEP TX NorthNorth LZ</v>
      </c>
      <c r="L2998" s="10">
        <f t="shared" si="467"/>
        <v>45887</v>
      </c>
      <c r="M2998" s="10">
        <f t="shared" si="468"/>
        <v>45931</v>
      </c>
      <c r="N2998" t="str">
        <f t="shared" si="461"/>
        <v>NA</v>
      </c>
      <c r="O2998" t="str">
        <f t="shared" si="462"/>
        <v>LOW</v>
      </c>
      <c r="P2998" t="str">
        <f t="shared" si="463"/>
        <v>APG&amp;E</v>
      </c>
      <c r="Q2998">
        <f t="shared" si="464"/>
        <v>24</v>
      </c>
      <c r="R2998">
        <v>0</v>
      </c>
      <c r="S2998">
        <f>200</f>
        <v>200</v>
      </c>
      <c r="T2998" s="9">
        <f t="shared" si="469"/>
        <v>74.757002817396497</v>
      </c>
      <c r="U2998">
        <f>0</f>
        <v>0</v>
      </c>
      <c r="V2998" s="9">
        <f t="shared" si="465"/>
        <v>74.757002817396497</v>
      </c>
      <c r="W2998" s="9">
        <f>0</f>
        <v>0</v>
      </c>
      <c r="X2998" s="9">
        <f>0</f>
        <v>0</v>
      </c>
      <c r="Y2998" s="9">
        <f>0</f>
        <v>0</v>
      </c>
      <c r="Z2998" s="9">
        <f>0</f>
        <v>0</v>
      </c>
      <c r="AA2998">
        <f>10</f>
        <v>10</v>
      </c>
    </row>
    <row r="2999" spans="1:27" x14ac:dyDescent="0.55000000000000004">
      <c r="A2999" s="10">
        <v>45931</v>
      </c>
      <c r="B2999" t="s">
        <v>11</v>
      </c>
      <c r="C2999" t="s">
        <v>21</v>
      </c>
      <c r="D2999" t="s">
        <v>22</v>
      </c>
      <c r="E2999" t="s">
        <v>31</v>
      </c>
      <c r="F2999" t="s">
        <v>18</v>
      </c>
      <c r="G2999" t="s">
        <v>16</v>
      </c>
      <c r="H2999">
        <v>7.4495982688829301</v>
      </c>
      <c r="J2999">
        <f t="shared" si="466"/>
        <v>2998</v>
      </c>
      <c r="K2999" t="str">
        <f t="shared" si="460"/>
        <v>AEP TX NorthNorth LZ</v>
      </c>
      <c r="L2999" s="10">
        <f t="shared" si="467"/>
        <v>45887</v>
      </c>
      <c r="M2999" s="10">
        <f t="shared" si="468"/>
        <v>45931</v>
      </c>
      <c r="N2999" t="str">
        <f t="shared" si="461"/>
        <v>NA</v>
      </c>
      <c r="O2999" t="str">
        <f t="shared" si="462"/>
        <v>LOW</v>
      </c>
      <c r="P2999" t="str">
        <f t="shared" si="463"/>
        <v>APG&amp;E</v>
      </c>
      <c r="Q2999">
        <f t="shared" si="464"/>
        <v>36</v>
      </c>
      <c r="R2999">
        <v>0</v>
      </c>
      <c r="S2999">
        <f>200</f>
        <v>200</v>
      </c>
      <c r="T2999" s="9">
        <f t="shared" si="469"/>
        <v>74.495982688829301</v>
      </c>
      <c r="U2999">
        <f>0</f>
        <v>0</v>
      </c>
      <c r="V2999" s="9">
        <f t="shared" si="465"/>
        <v>74.495982688829301</v>
      </c>
      <c r="W2999" s="9">
        <f>0</f>
        <v>0</v>
      </c>
      <c r="X2999" s="9">
        <f>0</f>
        <v>0</v>
      </c>
      <c r="Y2999" s="9">
        <f>0</f>
        <v>0</v>
      </c>
      <c r="Z2999" s="9">
        <f>0</f>
        <v>0</v>
      </c>
      <c r="AA2999">
        <f>10</f>
        <v>10</v>
      </c>
    </row>
    <row r="3000" spans="1:27" x14ac:dyDescent="0.55000000000000004">
      <c r="A3000" s="10">
        <v>45931</v>
      </c>
      <c r="B3000" t="s">
        <v>11</v>
      </c>
      <c r="C3000" t="s">
        <v>21</v>
      </c>
      <c r="D3000" t="s">
        <v>22</v>
      </c>
      <c r="E3000" t="s">
        <v>31</v>
      </c>
      <c r="F3000" t="s">
        <v>29</v>
      </c>
      <c r="G3000" t="s">
        <v>16</v>
      </c>
      <c r="H3000">
        <v>7.5005031235986097</v>
      </c>
      <c r="J3000">
        <f t="shared" si="466"/>
        <v>2999</v>
      </c>
      <c r="K3000" t="str">
        <f t="shared" si="460"/>
        <v>AEP TX NorthNorth LZ</v>
      </c>
      <c r="L3000" s="10">
        <f t="shared" si="467"/>
        <v>45887</v>
      </c>
      <c r="M3000" s="10">
        <f t="shared" si="468"/>
        <v>45931</v>
      </c>
      <c r="N3000" t="str">
        <f t="shared" si="461"/>
        <v>NA</v>
      </c>
      <c r="O3000" t="str">
        <f t="shared" si="462"/>
        <v>LOW</v>
      </c>
      <c r="P3000" t="str">
        <f t="shared" si="463"/>
        <v>APG&amp;E</v>
      </c>
      <c r="Q3000">
        <f t="shared" si="464"/>
        <v>48</v>
      </c>
      <c r="R3000">
        <v>0</v>
      </c>
      <c r="S3000">
        <f>200</f>
        <v>200</v>
      </c>
      <c r="T3000" s="9">
        <f t="shared" si="469"/>
        <v>75.005031235986095</v>
      </c>
      <c r="U3000">
        <f>0</f>
        <v>0</v>
      </c>
      <c r="V3000" s="9">
        <f t="shared" si="465"/>
        <v>75.005031235986095</v>
      </c>
      <c r="W3000" s="9">
        <f>0</f>
        <v>0</v>
      </c>
      <c r="X3000" s="9">
        <f>0</f>
        <v>0</v>
      </c>
      <c r="Y3000" s="9">
        <f>0</f>
        <v>0</v>
      </c>
      <c r="Z3000" s="9">
        <f>0</f>
        <v>0</v>
      </c>
      <c r="AA3000">
        <f>10</f>
        <v>10</v>
      </c>
    </row>
    <row r="3001" spans="1:27" x14ac:dyDescent="0.55000000000000004">
      <c r="A3001" s="10">
        <v>45931</v>
      </c>
      <c r="B3001" t="s">
        <v>11</v>
      </c>
      <c r="C3001" t="s">
        <v>21</v>
      </c>
      <c r="D3001" t="s">
        <v>22</v>
      </c>
      <c r="E3001" t="s">
        <v>31</v>
      </c>
      <c r="F3001" t="s">
        <v>30</v>
      </c>
      <c r="G3001" t="s">
        <v>16</v>
      </c>
      <c r="H3001">
        <v>7.5221014542586504</v>
      </c>
      <c r="J3001">
        <f t="shared" si="466"/>
        <v>3000</v>
      </c>
      <c r="K3001" t="str">
        <f t="shared" si="460"/>
        <v>AEP TX NorthNorth LZ</v>
      </c>
      <c r="L3001" s="10">
        <f t="shared" si="467"/>
        <v>45887</v>
      </c>
      <c r="M3001" s="10">
        <f t="shared" si="468"/>
        <v>45931</v>
      </c>
      <c r="N3001" t="str">
        <f t="shared" si="461"/>
        <v>NA</v>
      </c>
      <c r="O3001" t="str">
        <f t="shared" si="462"/>
        <v>LOW</v>
      </c>
      <c r="P3001" t="str">
        <f t="shared" si="463"/>
        <v>APG&amp;E</v>
      </c>
      <c r="Q3001">
        <f t="shared" si="464"/>
        <v>60</v>
      </c>
      <c r="R3001">
        <v>0</v>
      </c>
      <c r="S3001">
        <f>200</f>
        <v>200</v>
      </c>
      <c r="T3001" s="9">
        <f t="shared" si="469"/>
        <v>75.221014542586502</v>
      </c>
      <c r="U3001">
        <f>0</f>
        <v>0</v>
      </c>
      <c r="V3001" s="9">
        <f t="shared" si="465"/>
        <v>75.221014542586502</v>
      </c>
      <c r="W3001" s="9">
        <f>0</f>
        <v>0</v>
      </c>
      <c r="X3001" s="9">
        <f>0</f>
        <v>0</v>
      </c>
      <c r="Y3001" s="9">
        <f>0</f>
        <v>0</v>
      </c>
      <c r="Z3001" s="9">
        <f>0</f>
        <v>0</v>
      </c>
      <c r="AA3001">
        <f>10</f>
        <v>10</v>
      </c>
    </row>
    <row r="3002" spans="1:27" x14ac:dyDescent="0.55000000000000004">
      <c r="A3002" s="10">
        <v>45962</v>
      </c>
      <c r="B3002" t="s">
        <v>11</v>
      </c>
      <c r="C3002" t="s">
        <v>21</v>
      </c>
      <c r="D3002" t="s">
        <v>22</v>
      </c>
      <c r="E3002" t="s">
        <v>31</v>
      </c>
      <c r="F3002" t="s">
        <v>15</v>
      </c>
      <c r="G3002" t="s">
        <v>16</v>
      </c>
      <c r="H3002">
        <v>7.3993866667580601</v>
      </c>
      <c r="J3002">
        <f t="shared" si="466"/>
        <v>3001</v>
      </c>
      <c r="K3002" t="str">
        <f t="shared" si="460"/>
        <v>AEP TX NorthNorth LZ</v>
      </c>
      <c r="L3002" s="10">
        <f t="shared" si="467"/>
        <v>45887</v>
      </c>
      <c r="M3002" s="10">
        <f t="shared" si="468"/>
        <v>45962</v>
      </c>
      <c r="N3002" t="str">
        <f t="shared" si="461"/>
        <v>NA</v>
      </c>
      <c r="O3002" t="str">
        <f t="shared" si="462"/>
        <v>LOW</v>
      </c>
      <c r="P3002" t="str">
        <f t="shared" si="463"/>
        <v>APG&amp;E</v>
      </c>
      <c r="Q3002">
        <f t="shared" si="464"/>
        <v>12</v>
      </c>
      <c r="R3002">
        <v>0</v>
      </c>
      <c r="S3002">
        <f>200</f>
        <v>200</v>
      </c>
      <c r="T3002" s="9">
        <f t="shared" si="469"/>
        <v>73.993866667580605</v>
      </c>
      <c r="U3002">
        <f>0</f>
        <v>0</v>
      </c>
      <c r="V3002" s="9">
        <f t="shared" si="465"/>
        <v>73.993866667580605</v>
      </c>
      <c r="W3002" s="9">
        <f>0</f>
        <v>0</v>
      </c>
      <c r="X3002" s="9">
        <f>0</f>
        <v>0</v>
      </c>
      <c r="Y3002" s="9">
        <f>0</f>
        <v>0</v>
      </c>
      <c r="Z3002" s="9">
        <f>0</f>
        <v>0</v>
      </c>
      <c r="AA3002">
        <f>10</f>
        <v>10</v>
      </c>
    </row>
    <row r="3003" spans="1:27" x14ac:dyDescent="0.55000000000000004">
      <c r="A3003" s="10">
        <v>45962</v>
      </c>
      <c r="B3003" t="s">
        <v>11</v>
      </c>
      <c r="C3003" t="s">
        <v>21</v>
      </c>
      <c r="D3003" t="s">
        <v>22</v>
      </c>
      <c r="E3003" t="s">
        <v>31</v>
      </c>
      <c r="F3003" t="s">
        <v>17</v>
      </c>
      <c r="G3003" t="s">
        <v>16</v>
      </c>
      <c r="H3003">
        <v>7.4875675010323901</v>
      </c>
      <c r="J3003">
        <f t="shared" si="466"/>
        <v>3002</v>
      </c>
      <c r="K3003" t="str">
        <f t="shared" si="460"/>
        <v>AEP TX NorthNorth LZ</v>
      </c>
      <c r="L3003" s="10">
        <f t="shared" si="467"/>
        <v>45887</v>
      </c>
      <c r="M3003" s="10">
        <f t="shared" si="468"/>
        <v>45962</v>
      </c>
      <c r="N3003" t="str">
        <f t="shared" si="461"/>
        <v>NA</v>
      </c>
      <c r="O3003" t="str">
        <f t="shared" si="462"/>
        <v>LOW</v>
      </c>
      <c r="P3003" t="str">
        <f t="shared" si="463"/>
        <v>APG&amp;E</v>
      </c>
      <c r="Q3003">
        <f t="shared" si="464"/>
        <v>24</v>
      </c>
      <c r="R3003">
        <v>0</v>
      </c>
      <c r="S3003">
        <f>200</f>
        <v>200</v>
      </c>
      <c r="T3003" s="9">
        <f t="shared" si="469"/>
        <v>74.875675010323903</v>
      </c>
      <c r="U3003">
        <f>0</f>
        <v>0</v>
      </c>
      <c r="V3003" s="9">
        <f t="shared" si="465"/>
        <v>74.875675010323903</v>
      </c>
      <c r="W3003" s="9">
        <f>0</f>
        <v>0</v>
      </c>
      <c r="X3003" s="9">
        <f>0</f>
        <v>0</v>
      </c>
      <c r="Y3003" s="9">
        <f>0</f>
        <v>0</v>
      </c>
      <c r="Z3003" s="9">
        <f>0</f>
        <v>0</v>
      </c>
      <c r="AA3003">
        <f>10</f>
        <v>10</v>
      </c>
    </row>
    <row r="3004" spans="1:27" x14ac:dyDescent="0.55000000000000004">
      <c r="A3004" s="10">
        <v>45962</v>
      </c>
      <c r="B3004" t="s">
        <v>11</v>
      </c>
      <c r="C3004" t="s">
        <v>21</v>
      </c>
      <c r="D3004" t="s">
        <v>22</v>
      </c>
      <c r="E3004" t="s">
        <v>31</v>
      </c>
      <c r="F3004" t="s">
        <v>18</v>
      </c>
      <c r="G3004" t="s">
        <v>16</v>
      </c>
      <c r="H3004">
        <v>7.4588375299722403</v>
      </c>
      <c r="J3004">
        <f t="shared" si="466"/>
        <v>3003</v>
      </c>
      <c r="K3004" t="str">
        <f t="shared" si="460"/>
        <v>AEP TX NorthNorth LZ</v>
      </c>
      <c r="L3004" s="10">
        <f t="shared" si="467"/>
        <v>45887</v>
      </c>
      <c r="M3004" s="10">
        <f t="shared" si="468"/>
        <v>45962</v>
      </c>
      <c r="N3004" t="str">
        <f t="shared" si="461"/>
        <v>NA</v>
      </c>
      <c r="O3004" t="str">
        <f t="shared" si="462"/>
        <v>LOW</v>
      </c>
      <c r="P3004" t="str">
        <f t="shared" si="463"/>
        <v>APG&amp;E</v>
      </c>
      <c r="Q3004">
        <f t="shared" si="464"/>
        <v>36</v>
      </c>
      <c r="R3004">
        <v>0</v>
      </c>
      <c r="S3004">
        <f>200</f>
        <v>200</v>
      </c>
      <c r="T3004" s="9">
        <f t="shared" si="469"/>
        <v>74.588375299722401</v>
      </c>
      <c r="U3004">
        <f>0</f>
        <v>0</v>
      </c>
      <c r="V3004" s="9">
        <f t="shared" si="465"/>
        <v>74.588375299722401</v>
      </c>
      <c r="W3004" s="9">
        <f>0</f>
        <v>0</v>
      </c>
      <c r="X3004" s="9">
        <f>0</f>
        <v>0</v>
      </c>
      <c r="Y3004" s="9">
        <f>0</f>
        <v>0</v>
      </c>
      <c r="Z3004" s="9">
        <f>0</f>
        <v>0</v>
      </c>
      <c r="AA3004">
        <f>10</f>
        <v>10</v>
      </c>
    </row>
    <row r="3005" spans="1:27" x14ac:dyDescent="0.55000000000000004">
      <c r="A3005" s="10">
        <v>45962</v>
      </c>
      <c r="B3005" t="s">
        <v>11</v>
      </c>
      <c r="C3005" t="s">
        <v>21</v>
      </c>
      <c r="D3005" t="s">
        <v>22</v>
      </c>
      <c r="E3005" t="s">
        <v>31</v>
      </c>
      <c r="F3005" t="s">
        <v>29</v>
      </c>
      <c r="G3005" t="s">
        <v>16</v>
      </c>
      <c r="H3005">
        <v>7.5044568989775504</v>
      </c>
      <c r="J3005">
        <f t="shared" si="466"/>
        <v>3004</v>
      </c>
      <c r="K3005" t="str">
        <f t="shared" si="460"/>
        <v>AEP TX NorthNorth LZ</v>
      </c>
      <c r="L3005" s="10">
        <f t="shared" si="467"/>
        <v>45887</v>
      </c>
      <c r="M3005" s="10">
        <f t="shared" si="468"/>
        <v>45962</v>
      </c>
      <c r="N3005" t="str">
        <f t="shared" si="461"/>
        <v>NA</v>
      </c>
      <c r="O3005" t="str">
        <f t="shared" si="462"/>
        <v>LOW</v>
      </c>
      <c r="P3005" t="str">
        <f t="shared" si="463"/>
        <v>APG&amp;E</v>
      </c>
      <c r="Q3005">
        <f t="shared" si="464"/>
        <v>48</v>
      </c>
      <c r="R3005">
        <v>0</v>
      </c>
      <c r="S3005">
        <f>200</f>
        <v>200</v>
      </c>
      <c r="T3005" s="9">
        <f t="shared" si="469"/>
        <v>75.044568989775499</v>
      </c>
      <c r="U3005">
        <f>0</f>
        <v>0</v>
      </c>
      <c r="V3005" s="9">
        <f t="shared" si="465"/>
        <v>75.044568989775499</v>
      </c>
      <c r="W3005" s="9">
        <f>0</f>
        <v>0</v>
      </c>
      <c r="X3005" s="9">
        <f>0</f>
        <v>0</v>
      </c>
      <c r="Y3005" s="9">
        <f>0</f>
        <v>0</v>
      </c>
      <c r="Z3005" s="9">
        <f>0</f>
        <v>0</v>
      </c>
      <c r="AA3005">
        <f>10</f>
        <v>10</v>
      </c>
    </row>
    <row r="3006" spans="1:27" x14ac:dyDescent="0.55000000000000004">
      <c r="A3006" s="10">
        <v>45962</v>
      </c>
      <c r="B3006" t="s">
        <v>11</v>
      </c>
      <c r="C3006" t="s">
        <v>21</v>
      </c>
      <c r="D3006" t="s">
        <v>22</v>
      </c>
      <c r="E3006" t="s">
        <v>31</v>
      </c>
      <c r="F3006" t="s">
        <v>30</v>
      </c>
      <c r="G3006" t="s">
        <v>16</v>
      </c>
      <c r="H3006">
        <v>7.5292579450215298</v>
      </c>
      <c r="J3006">
        <f t="shared" si="466"/>
        <v>3005</v>
      </c>
      <c r="K3006" t="str">
        <f t="shared" si="460"/>
        <v>AEP TX NorthNorth LZ</v>
      </c>
      <c r="L3006" s="10">
        <f t="shared" si="467"/>
        <v>45887</v>
      </c>
      <c r="M3006" s="10">
        <f t="shared" si="468"/>
        <v>45962</v>
      </c>
      <c r="N3006" t="str">
        <f t="shared" si="461"/>
        <v>NA</v>
      </c>
      <c r="O3006" t="str">
        <f t="shared" si="462"/>
        <v>LOW</v>
      </c>
      <c r="P3006" t="str">
        <f t="shared" si="463"/>
        <v>APG&amp;E</v>
      </c>
      <c r="Q3006">
        <f t="shared" si="464"/>
        <v>60</v>
      </c>
      <c r="R3006">
        <v>0</v>
      </c>
      <c r="S3006">
        <f>200</f>
        <v>200</v>
      </c>
      <c r="T3006" s="9">
        <f t="shared" si="469"/>
        <v>75.2925794502153</v>
      </c>
      <c r="U3006">
        <f>0</f>
        <v>0</v>
      </c>
      <c r="V3006" s="9">
        <f t="shared" si="465"/>
        <v>75.2925794502153</v>
      </c>
      <c r="W3006" s="9">
        <f>0</f>
        <v>0</v>
      </c>
      <c r="X3006" s="9">
        <f>0</f>
        <v>0</v>
      </c>
      <c r="Y3006" s="9">
        <f>0</f>
        <v>0</v>
      </c>
      <c r="Z3006" s="9">
        <f>0</f>
        <v>0</v>
      </c>
      <c r="AA3006">
        <f>10</f>
        <v>10</v>
      </c>
    </row>
    <row r="3007" spans="1:27" x14ac:dyDescent="0.55000000000000004">
      <c r="A3007" s="10">
        <v>45992</v>
      </c>
      <c r="B3007" t="s">
        <v>11</v>
      </c>
      <c r="C3007" t="s">
        <v>21</v>
      </c>
      <c r="D3007" t="s">
        <v>22</v>
      </c>
      <c r="E3007" t="s">
        <v>31</v>
      </c>
      <c r="F3007" t="s">
        <v>15</v>
      </c>
      <c r="G3007" t="s">
        <v>16</v>
      </c>
      <c r="H3007">
        <v>7.43172305901476</v>
      </c>
      <c r="J3007">
        <f t="shared" si="466"/>
        <v>3006</v>
      </c>
      <c r="K3007" t="str">
        <f t="shared" si="460"/>
        <v>AEP TX NorthNorth LZ</v>
      </c>
      <c r="L3007" s="10">
        <f t="shared" si="467"/>
        <v>45887</v>
      </c>
      <c r="M3007" s="10">
        <f t="shared" si="468"/>
        <v>45992</v>
      </c>
      <c r="N3007" t="str">
        <f t="shared" si="461"/>
        <v>NA</v>
      </c>
      <c r="O3007" t="str">
        <f t="shared" si="462"/>
        <v>LOW</v>
      </c>
      <c r="P3007" t="str">
        <f t="shared" si="463"/>
        <v>APG&amp;E</v>
      </c>
      <c r="Q3007">
        <f t="shared" si="464"/>
        <v>12</v>
      </c>
      <c r="R3007">
        <v>0</v>
      </c>
      <c r="S3007">
        <f>200</f>
        <v>200</v>
      </c>
      <c r="T3007" s="9">
        <f t="shared" si="469"/>
        <v>74.317230590147602</v>
      </c>
      <c r="U3007">
        <f>0</f>
        <v>0</v>
      </c>
      <c r="V3007" s="9">
        <f t="shared" si="465"/>
        <v>74.317230590147602</v>
      </c>
      <c r="W3007" s="9">
        <f>0</f>
        <v>0</v>
      </c>
      <c r="X3007" s="9">
        <f>0</f>
        <v>0</v>
      </c>
      <c r="Y3007" s="9">
        <f>0</f>
        <v>0</v>
      </c>
      <c r="Z3007" s="9">
        <f>0</f>
        <v>0</v>
      </c>
      <c r="AA3007">
        <f>10</f>
        <v>10</v>
      </c>
    </row>
    <row r="3008" spans="1:27" x14ac:dyDescent="0.55000000000000004">
      <c r="A3008" s="10">
        <v>45992</v>
      </c>
      <c r="B3008" t="s">
        <v>11</v>
      </c>
      <c r="C3008" t="s">
        <v>21</v>
      </c>
      <c r="D3008" t="s">
        <v>22</v>
      </c>
      <c r="E3008" t="s">
        <v>31</v>
      </c>
      <c r="F3008" t="s">
        <v>17</v>
      </c>
      <c r="G3008" t="s">
        <v>16</v>
      </c>
      <c r="H3008">
        <v>7.4980917313215203</v>
      </c>
      <c r="J3008">
        <f t="shared" si="466"/>
        <v>3007</v>
      </c>
      <c r="K3008" t="str">
        <f t="shared" si="460"/>
        <v>AEP TX NorthNorth LZ</v>
      </c>
      <c r="L3008" s="10">
        <f t="shared" si="467"/>
        <v>45887</v>
      </c>
      <c r="M3008" s="10">
        <f t="shared" si="468"/>
        <v>45992</v>
      </c>
      <c r="N3008" t="str">
        <f t="shared" si="461"/>
        <v>NA</v>
      </c>
      <c r="O3008" t="str">
        <f t="shared" si="462"/>
        <v>LOW</v>
      </c>
      <c r="P3008" t="str">
        <f t="shared" si="463"/>
        <v>APG&amp;E</v>
      </c>
      <c r="Q3008">
        <f t="shared" si="464"/>
        <v>24</v>
      </c>
      <c r="R3008">
        <v>0</v>
      </c>
      <c r="S3008">
        <f>200</f>
        <v>200</v>
      </c>
      <c r="T3008" s="9">
        <f t="shared" si="469"/>
        <v>74.980917313215201</v>
      </c>
      <c r="U3008">
        <f>0</f>
        <v>0</v>
      </c>
      <c r="V3008" s="9">
        <f t="shared" si="465"/>
        <v>74.980917313215201</v>
      </c>
      <c r="W3008" s="9">
        <f>0</f>
        <v>0</v>
      </c>
      <c r="X3008" s="9">
        <f>0</f>
        <v>0</v>
      </c>
      <c r="Y3008" s="9">
        <f>0</f>
        <v>0</v>
      </c>
      <c r="Z3008" s="9">
        <f>0</f>
        <v>0</v>
      </c>
      <c r="AA3008">
        <f>10</f>
        <v>10</v>
      </c>
    </row>
    <row r="3009" spans="1:27" x14ac:dyDescent="0.55000000000000004">
      <c r="A3009" s="10">
        <v>45992</v>
      </c>
      <c r="B3009" t="s">
        <v>11</v>
      </c>
      <c r="C3009" t="s">
        <v>21</v>
      </c>
      <c r="D3009" t="s">
        <v>22</v>
      </c>
      <c r="E3009" t="s">
        <v>31</v>
      </c>
      <c r="F3009" t="s">
        <v>18</v>
      </c>
      <c r="G3009" t="s">
        <v>16</v>
      </c>
      <c r="H3009">
        <v>7.4649628951470897</v>
      </c>
      <c r="J3009">
        <f t="shared" si="466"/>
        <v>3008</v>
      </c>
      <c r="K3009" t="str">
        <f t="shared" si="460"/>
        <v>AEP TX NorthNorth LZ</v>
      </c>
      <c r="L3009" s="10">
        <f t="shared" si="467"/>
        <v>45887</v>
      </c>
      <c r="M3009" s="10">
        <f t="shared" si="468"/>
        <v>45992</v>
      </c>
      <c r="N3009" t="str">
        <f t="shared" si="461"/>
        <v>NA</v>
      </c>
      <c r="O3009" t="str">
        <f t="shared" si="462"/>
        <v>LOW</v>
      </c>
      <c r="P3009" t="str">
        <f t="shared" si="463"/>
        <v>APG&amp;E</v>
      </c>
      <c r="Q3009">
        <f t="shared" si="464"/>
        <v>36</v>
      </c>
      <c r="R3009">
        <v>0</v>
      </c>
      <c r="S3009">
        <f>200</f>
        <v>200</v>
      </c>
      <c r="T3009" s="9">
        <f t="shared" si="469"/>
        <v>74.649628951470902</v>
      </c>
      <c r="U3009">
        <f>0</f>
        <v>0</v>
      </c>
      <c r="V3009" s="9">
        <f t="shared" si="465"/>
        <v>74.649628951470902</v>
      </c>
      <c r="W3009" s="9">
        <f>0</f>
        <v>0</v>
      </c>
      <c r="X3009" s="9">
        <f>0</f>
        <v>0</v>
      </c>
      <c r="Y3009" s="9">
        <f>0</f>
        <v>0</v>
      </c>
      <c r="Z3009" s="9">
        <f>0</f>
        <v>0</v>
      </c>
      <c r="AA3009">
        <f>10</f>
        <v>10</v>
      </c>
    </row>
    <row r="3010" spans="1:27" x14ac:dyDescent="0.55000000000000004">
      <c r="A3010" s="10">
        <v>45992</v>
      </c>
      <c r="B3010" t="s">
        <v>11</v>
      </c>
      <c r="C3010" t="s">
        <v>21</v>
      </c>
      <c r="D3010" t="s">
        <v>22</v>
      </c>
      <c r="E3010" t="s">
        <v>31</v>
      </c>
      <c r="F3010" t="s">
        <v>29</v>
      </c>
      <c r="G3010" t="s">
        <v>16</v>
      </c>
      <c r="H3010">
        <v>7.5082378780947003</v>
      </c>
      <c r="J3010">
        <f t="shared" si="466"/>
        <v>3009</v>
      </c>
      <c r="K3010" t="str">
        <f t="shared" ref="K3010:K3073" si="470">CONCATENATE(C3010,D3010)</f>
        <v>AEP TX NorthNorth LZ</v>
      </c>
      <c r="L3010" s="10">
        <f t="shared" si="467"/>
        <v>45887</v>
      </c>
      <c r="M3010" s="10">
        <f t="shared" si="468"/>
        <v>45992</v>
      </c>
      <c r="N3010" t="str">
        <f t="shared" ref="N3010:N3073" si="471">IF(K3010="CenterpointHouston LZ","COAST",IF(K3010="OncorNorth LZ","NORTH",IF(K3010="AEP TX CENTRALSouth LZ","SOUTH",IF(K3010="AEP TX CentralWest LZ","WEST",IF(K3010="TNMPHouston LZ","TNMP","NA")))))</f>
        <v>NA</v>
      </c>
      <c r="O3010" t="str">
        <f t="shared" ref="O3010:O3073" si="472">IF(E3010="LO","LOW",IF(E3010="MED","MED",IF(E3010="HI","HIGH","NA")))</f>
        <v>LOW</v>
      </c>
      <c r="P3010" t="str">
        <f t="shared" ref="P3010:P3073" si="473">IF(G3010="Fixed Price","APG&amp;E","NA")</f>
        <v>APG&amp;E</v>
      </c>
      <c r="Q3010">
        <f t="shared" ref="Q3010:Q3073" si="474">IF(F3010="12 Months",12,IF(F3010="24 Months",24,IF(F3010="36 Months",36,IF(F3010="48 Months",48,IF(F3010="60 Months",60,0)))))</f>
        <v>48</v>
      </c>
      <c r="R3010">
        <v>0</v>
      </c>
      <c r="S3010">
        <f>200</f>
        <v>200</v>
      </c>
      <c r="T3010" s="9">
        <f t="shared" si="469"/>
        <v>75.08237878094701</v>
      </c>
      <c r="U3010">
        <f>0</f>
        <v>0</v>
      </c>
      <c r="V3010" s="9">
        <f t="shared" ref="V3010:V3073" si="475">T3010+U3010</f>
        <v>75.08237878094701</v>
      </c>
      <c r="W3010" s="9">
        <f>0</f>
        <v>0</v>
      </c>
      <c r="X3010" s="9">
        <f>0</f>
        <v>0</v>
      </c>
      <c r="Y3010" s="9">
        <f>0</f>
        <v>0</v>
      </c>
      <c r="Z3010" s="9">
        <f>0</f>
        <v>0</v>
      </c>
      <c r="AA3010">
        <f>10</f>
        <v>10</v>
      </c>
    </row>
    <row r="3011" spans="1:27" x14ac:dyDescent="0.55000000000000004">
      <c r="A3011" s="10">
        <v>45992</v>
      </c>
      <c r="B3011" t="s">
        <v>11</v>
      </c>
      <c r="C3011" t="s">
        <v>21</v>
      </c>
      <c r="D3011" t="s">
        <v>22</v>
      </c>
      <c r="E3011" t="s">
        <v>31</v>
      </c>
      <c r="F3011" t="s">
        <v>30</v>
      </c>
      <c r="G3011" t="s">
        <v>16</v>
      </c>
      <c r="H3011">
        <v>7.5345883738416601</v>
      </c>
      <c r="J3011">
        <f t="shared" ref="J3011:J3074" si="476">J3010+1</f>
        <v>3010</v>
      </c>
      <c r="K3011" t="str">
        <f t="shared" si="470"/>
        <v>AEP TX NorthNorth LZ</v>
      </c>
      <c r="L3011" s="10">
        <f t="shared" ref="L3011:L3074" si="477">DATE(2025,8,18)</f>
        <v>45887</v>
      </c>
      <c r="M3011" s="10">
        <f t="shared" ref="M3011:M3074" si="478">A3011</f>
        <v>45992</v>
      </c>
      <c r="N3011" t="str">
        <f t="shared" si="471"/>
        <v>NA</v>
      </c>
      <c r="O3011" t="str">
        <f t="shared" si="472"/>
        <v>LOW</v>
      </c>
      <c r="P3011" t="str">
        <f t="shared" si="473"/>
        <v>APG&amp;E</v>
      </c>
      <c r="Q3011">
        <f t="shared" si="474"/>
        <v>60</v>
      </c>
      <c r="R3011">
        <v>0</v>
      </c>
      <c r="S3011">
        <f>200</f>
        <v>200</v>
      </c>
      <c r="T3011" s="9">
        <f t="shared" ref="T3011:T3074" si="479">IF(N3011="",0,H3011*10)</f>
        <v>75.345883738416603</v>
      </c>
      <c r="U3011">
        <f>0</f>
        <v>0</v>
      </c>
      <c r="V3011" s="9">
        <f t="shared" si="475"/>
        <v>75.345883738416603</v>
      </c>
      <c r="W3011" s="9">
        <f>0</f>
        <v>0</v>
      </c>
      <c r="X3011" s="9">
        <f>0</f>
        <v>0</v>
      </c>
      <c r="Y3011" s="9">
        <f>0</f>
        <v>0</v>
      </c>
      <c r="Z3011" s="9">
        <f>0</f>
        <v>0</v>
      </c>
      <c r="AA3011">
        <f>10</f>
        <v>10</v>
      </c>
    </row>
    <row r="3012" spans="1:27" x14ac:dyDescent="0.55000000000000004">
      <c r="A3012" s="10">
        <v>46023</v>
      </c>
      <c r="B3012" t="s">
        <v>11</v>
      </c>
      <c r="C3012" t="s">
        <v>21</v>
      </c>
      <c r="D3012" t="s">
        <v>22</v>
      </c>
      <c r="E3012" t="s">
        <v>31</v>
      </c>
      <c r="F3012" t="s">
        <v>15</v>
      </c>
      <c r="G3012" t="s">
        <v>16</v>
      </c>
      <c r="H3012">
        <v>7.4776863796191204</v>
      </c>
      <c r="J3012">
        <f t="shared" si="476"/>
        <v>3011</v>
      </c>
      <c r="K3012" t="str">
        <f t="shared" si="470"/>
        <v>AEP TX NorthNorth LZ</v>
      </c>
      <c r="L3012" s="10">
        <f t="shared" si="477"/>
        <v>45887</v>
      </c>
      <c r="M3012" s="10">
        <f t="shared" si="478"/>
        <v>46023</v>
      </c>
      <c r="N3012" t="str">
        <f t="shared" si="471"/>
        <v>NA</v>
      </c>
      <c r="O3012" t="str">
        <f t="shared" si="472"/>
        <v>LOW</v>
      </c>
      <c r="P3012" t="str">
        <f t="shared" si="473"/>
        <v>APG&amp;E</v>
      </c>
      <c r="Q3012">
        <f t="shared" si="474"/>
        <v>12</v>
      </c>
      <c r="R3012">
        <v>0</v>
      </c>
      <c r="S3012">
        <f>200</f>
        <v>200</v>
      </c>
      <c r="T3012" s="9">
        <f t="shared" si="479"/>
        <v>74.776863796191208</v>
      </c>
      <c r="U3012">
        <f>0</f>
        <v>0</v>
      </c>
      <c r="V3012" s="9">
        <f t="shared" si="475"/>
        <v>74.776863796191208</v>
      </c>
      <c r="W3012" s="9">
        <f>0</f>
        <v>0</v>
      </c>
      <c r="X3012" s="9">
        <f>0</f>
        <v>0</v>
      </c>
      <c r="Y3012" s="9">
        <f>0</f>
        <v>0</v>
      </c>
      <c r="Z3012" s="9">
        <f>0</f>
        <v>0</v>
      </c>
      <c r="AA3012">
        <f>10</f>
        <v>10</v>
      </c>
    </row>
    <row r="3013" spans="1:27" x14ac:dyDescent="0.55000000000000004">
      <c r="A3013" s="10">
        <v>46023</v>
      </c>
      <c r="B3013" t="s">
        <v>11</v>
      </c>
      <c r="C3013" t="s">
        <v>21</v>
      </c>
      <c r="D3013" t="s">
        <v>22</v>
      </c>
      <c r="E3013" t="s">
        <v>31</v>
      </c>
      <c r="F3013" t="s">
        <v>17</v>
      </c>
      <c r="G3013" t="s">
        <v>16</v>
      </c>
      <c r="H3013">
        <v>7.5253168126526297</v>
      </c>
      <c r="J3013">
        <f t="shared" si="476"/>
        <v>3012</v>
      </c>
      <c r="K3013" t="str">
        <f t="shared" si="470"/>
        <v>AEP TX NorthNorth LZ</v>
      </c>
      <c r="L3013" s="10">
        <f t="shared" si="477"/>
        <v>45887</v>
      </c>
      <c r="M3013" s="10">
        <f t="shared" si="478"/>
        <v>46023</v>
      </c>
      <c r="N3013" t="str">
        <f t="shared" si="471"/>
        <v>NA</v>
      </c>
      <c r="O3013" t="str">
        <f t="shared" si="472"/>
        <v>LOW</v>
      </c>
      <c r="P3013" t="str">
        <f t="shared" si="473"/>
        <v>APG&amp;E</v>
      </c>
      <c r="Q3013">
        <f t="shared" si="474"/>
        <v>24</v>
      </c>
      <c r="R3013">
        <v>0</v>
      </c>
      <c r="S3013">
        <f>200</f>
        <v>200</v>
      </c>
      <c r="T3013" s="9">
        <f t="shared" si="479"/>
        <v>75.253168126526305</v>
      </c>
      <c r="U3013">
        <f>0</f>
        <v>0</v>
      </c>
      <c r="V3013" s="9">
        <f t="shared" si="475"/>
        <v>75.253168126526305</v>
      </c>
      <c r="W3013" s="9">
        <f>0</f>
        <v>0</v>
      </c>
      <c r="X3013" s="9">
        <f>0</f>
        <v>0</v>
      </c>
      <c r="Y3013" s="9">
        <f>0</f>
        <v>0</v>
      </c>
      <c r="Z3013" s="9">
        <f>0</f>
        <v>0</v>
      </c>
      <c r="AA3013">
        <f>10</f>
        <v>10</v>
      </c>
    </row>
    <row r="3014" spans="1:27" x14ac:dyDescent="0.55000000000000004">
      <c r="A3014" s="10">
        <v>46023</v>
      </c>
      <c r="B3014" t="s">
        <v>11</v>
      </c>
      <c r="C3014" t="s">
        <v>21</v>
      </c>
      <c r="D3014" t="s">
        <v>22</v>
      </c>
      <c r="E3014" t="s">
        <v>31</v>
      </c>
      <c r="F3014" t="s">
        <v>18</v>
      </c>
      <c r="G3014" t="s">
        <v>16</v>
      </c>
      <c r="H3014">
        <v>7.4868288028885699</v>
      </c>
      <c r="J3014">
        <f t="shared" si="476"/>
        <v>3013</v>
      </c>
      <c r="K3014" t="str">
        <f t="shared" si="470"/>
        <v>AEP TX NorthNorth LZ</v>
      </c>
      <c r="L3014" s="10">
        <f t="shared" si="477"/>
        <v>45887</v>
      </c>
      <c r="M3014" s="10">
        <f t="shared" si="478"/>
        <v>46023</v>
      </c>
      <c r="N3014" t="str">
        <f t="shared" si="471"/>
        <v>NA</v>
      </c>
      <c r="O3014" t="str">
        <f t="shared" si="472"/>
        <v>LOW</v>
      </c>
      <c r="P3014" t="str">
        <f t="shared" si="473"/>
        <v>APG&amp;E</v>
      </c>
      <c r="Q3014">
        <f t="shared" si="474"/>
        <v>36</v>
      </c>
      <c r="R3014">
        <v>0</v>
      </c>
      <c r="S3014">
        <f>200</f>
        <v>200</v>
      </c>
      <c r="T3014" s="9">
        <f t="shared" si="479"/>
        <v>74.868288028885701</v>
      </c>
      <c r="U3014">
        <f>0</f>
        <v>0</v>
      </c>
      <c r="V3014" s="9">
        <f t="shared" si="475"/>
        <v>74.868288028885701</v>
      </c>
      <c r="W3014" s="9">
        <f>0</f>
        <v>0</v>
      </c>
      <c r="X3014" s="9">
        <f>0</f>
        <v>0</v>
      </c>
      <c r="Y3014" s="9">
        <f>0</f>
        <v>0</v>
      </c>
      <c r="Z3014" s="9">
        <f>0</f>
        <v>0</v>
      </c>
      <c r="AA3014">
        <f>10</f>
        <v>10</v>
      </c>
    </row>
    <row r="3015" spans="1:27" x14ac:dyDescent="0.55000000000000004">
      <c r="A3015" s="10">
        <v>46023</v>
      </c>
      <c r="B3015" t="s">
        <v>11</v>
      </c>
      <c r="C3015" t="s">
        <v>21</v>
      </c>
      <c r="D3015" t="s">
        <v>22</v>
      </c>
      <c r="E3015" t="s">
        <v>31</v>
      </c>
      <c r="F3015" t="s">
        <v>29</v>
      </c>
      <c r="G3015" t="s">
        <v>16</v>
      </c>
      <c r="H3015">
        <v>7.5228905887657396</v>
      </c>
      <c r="J3015">
        <f t="shared" si="476"/>
        <v>3014</v>
      </c>
      <c r="K3015" t="str">
        <f t="shared" si="470"/>
        <v>AEP TX NorthNorth LZ</v>
      </c>
      <c r="L3015" s="10">
        <f t="shared" si="477"/>
        <v>45887</v>
      </c>
      <c r="M3015" s="10">
        <f t="shared" si="478"/>
        <v>46023</v>
      </c>
      <c r="N3015" t="str">
        <f t="shared" si="471"/>
        <v>NA</v>
      </c>
      <c r="O3015" t="str">
        <f t="shared" si="472"/>
        <v>LOW</v>
      </c>
      <c r="P3015" t="str">
        <f t="shared" si="473"/>
        <v>APG&amp;E</v>
      </c>
      <c r="Q3015">
        <f t="shared" si="474"/>
        <v>48</v>
      </c>
      <c r="R3015">
        <v>0</v>
      </c>
      <c r="S3015">
        <f>200</f>
        <v>200</v>
      </c>
      <c r="T3015" s="9">
        <f t="shared" si="479"/>
        <v>75.22890588765739</v>
      </c>
      <c r="U3015">
        <f>0</f>
        <v>0</v>
      </c>
      <c r="V3015" s="9">
        <f t="shared" si="475"/>
        <v>75.22890588765739</v>
      </c>
      <c r="W3015" s="9">
        <f>0</f>
        <v>0</v>
      </c>
      <c r="X3015" s="9">
        <f>0</f>
        <v>0</v>
      </c>
      <c r="Y3015" s="9">
        <f>0</f>
        <v>0</v>
      </c>
      <c r="Z3015" s="9">
        <f>0</f>
        <v>0</v>
      </c>
      <c r="AA3015">
        <f>10</f>
        <v>10</v>
      </c>
    </row>
    <row r="3016" spans="1:27" x14ac:dyDescent="0.55000000000000004">
      <c r="A3016" s="10">
        <v>46023</v>
      </c>
      <c r="B3016" t="s">
        <v>11</v>
      </c>
      <c r="C3016" t="s">
        <v>21</v>
      </c>
      <c r="D3016" t="s">
        <v>22</v>
      </c>
      <c r="E3016" t="s">
        <v>31</v>
      </c>
      <c r="F3016" t="s">
        <v>30</v>
      </c>
      <c r="G3016" t="s">
        <v>16</v>
      </c>
      <c r="H3016">
        <v>7.5459331999440398</v>
      </c>
      <c r="J3016">
        <f t="shared" si="476"/>
        <v>3015</v>
      </c>
      <c r="K3016" t="str">
        <f t="shared" si="470"/>
        <v>AEP TX NorthNorth LZ</v>
      </c>
      <c r="L3016" s="10">
        <f t="shared" si="477"/>
        <v>45887</v>
      </c>
      <c r="M3016" s="10">
        <f t="shared" si="478"/>
        <v>46023</v>
      </c>
      <c r="N3016" t="str">
        <f t="shared" si="471"/>
        <v>NA</v>
      </c>
      <c r="O3016" t="str">
        <f t="shared" si="472"/>
        <v>LOW</v>
      </c>
      <c r="P3016" t="str">
        <f t="shared" si="473"/>
        <v>APG&amp;E</v>
      </c>
      <c r="Q3016">
        <f t="shared" si="474"/>
        <v>60</v>
      </c>
      <c r="R3016">
        <v>0</v>
      </c>
      <c r="S3016">
        <f>200</f>
        <v>200</v>
      </c>
      <c r="T3016" s="9">
        <f t="shared" si="479"/>
        <v>75.459331999440394</v>
      </c>
      <c r="U3016">
        <f>0</f>
        <v>0</v>
      </c>
      <c r="V3016" s="9">
        <f t="shared" si="475"/>
        <v>75.459331999440394</v>
      </c>
      <c r="W3016" s="9">
        <f>0</f>
        <v>0</v>
      </c>
      <c r="X3016" s="9">
        <f>0</f>
        <v>0</v>
      </c>
      <c r="Y3016" s="9">
        <f>0</f>
        <v>0</v>
      </c>
      <c r="Z3016" s="9">
        <f>0</f>
        <v>0</v>
      </c>
      <c r="AA3016">
        <f>10</f>
        <v>10</v>
      </c>
    </row>
    <row r="3017" spans="1:27" x14ac:dyDescent="0.55000000000000004">
      <c r="A3017" s="10">
        <v>46054</v>
      </c>
      <c r="B3017" t="s">
        <v>11</v>
      </c>
      <c r="C3017" t="s">
        <v>21</v>
      </c>
      <c r="D3017" t="s">
        <v>22</v>
      </c>
      <c r="E3017" t="s">
        <v>31</v>
      </c>
      <c r="F3017" t="s">
        <v>15</v>
      </c>
      <c r="G3017" t="s">
        <v>16</v>
      </c>
      <c r="H3017">
        <v>7.5433250215258001</v>
      </c>
      <c r="J3017">
        <f t="shared" si="476"/>
        <v>3016</v>
      </c>
      <c r="K3017" t="str">
        <f t="shared" si="470"/>
        <v>AEP TX NorthNorth LZ</v>
      </c>
      <c r="L3017" s="10">
        <f t="shared" si="477"/>
        <v>45887</v>
      </c>
      <c r="M3017" s="10">
        <f t="shared" si="478"/>
        <v>46054</v>
      </c>
      <c r="N3017" t="str">
        <f t="shared" si="471"/>
        <v>NA</v>
      </c>
      <c r="O3017" t="str">
        <f t="shared" si="472"/>
        <v>LOW</v>
      </c>
      <c r="P3017" t="str">
        <f t="shared" si="473"/>
        <v>APG&amp;E</v>
      </c>
      <c r="Q3017">
        <f t="shared" si="474"/>
        <v>12</v>
      </c>
      <c r="R3017">
        <v>0</v>
      </c>
      <c r="S3017">
        <f>200</f>
        <v>200</v>
      </c>
      <c r="T3017" s="9">
        <f t="shared" si="479"/>
        <v>75.433250215257999</v>
      </c>
      <c r="U3017">
        <f>0</f>
        <v>0</v>
      </c>
      <c r="V3017" s="9">
        <f t="shared" si="475"/>
        <v>75.433250215257999</v>
      </c>
      <c r="W3017" s="9">
        <f>0</f>
        <v>0</v>
      </c>
      <c r="X3017" s="9">
        <f>0</f>
        <v>0</v>
      </c>
      <c r="Y3017" s="9">
        <f>0</f>
        <v>0</v>
      </c>
      <c r="Z3017" s="9">
        <f>0</f>
        <v>0</v>
      </c>
      <c r="AA3017">
        <f>10</f>
        <v>10</v>
      </c>
    </row>
    <row r="3018" spans="1:27" x14ac:dyDescent="0.55000000000000004">
      <c r="A3018" s="10">
        <v>46054</v>
      </c>
      <c r="B3018" t="s">
        <v>11</v>
      </c>
      <c r="C3018" t="s">
        <v>21</v>
      </c>
      <c r="D3018" t="s">
        <v>22</v>
      </c>
      <c r="E3018" t="s">
        <v>31</v>
      </c>
      <c r="F3018" t="s">
        <v>17</v>
      </c>
      <c r="G3018" t="s">
        <v>16</v>
      </c>
      <c r="H3018">
        <v>7.5833683630103899</v>
      </c>
      <c r="J3018">
        <f t="shared" si="476"/>
        <v>3017</v>
      </c>
      <c r="K3018" t="str">
        <f t="shared" si="470"/>
        <v>AEP TX NorthNorth LZ</v>
      </c>
      <c r="L3018" s="10">
        <f t="shared" si="477"/>
        <v>45887</v>
      </c>
      <c r="M3018" s="10">
        <f t="shared" si="478"/>
        <v>46054</v>
      </c>
      <c r="N3018" t="str">
        <f t="shared" si="471"/>
        <v>NA</v>
      </c>
      <c r="O3018" t="str">
        <f t="shared" si="472"/>
        <v>LOW</v>
      </c>
      <c r="P3018" t="str">
        <f t="shared" si="473"/>
        <v>APG&amp;E</v>
      </c>
      <c r="Q3018">
        <f t="shared" si="474"/>
        <v>24</v>
      </c>
      <c r="R3018">
        <v>0</v>
      </c>
      <c r="S3018">
        <f>200</f>
        <v>200</v>
      </c>
      <c r="T3018" s="9">
        <f t="shared" si="479"/>
        <v>75.833683630103906</v>
      </c>
      <c r="U3018">
        <f>0</f>
        <v>0</v>
      </c>
      <c r="V3018" s="9">
        <f t="shared" si="475"/>
        <v>75.833683630103906</v>
      </c>
      <c r="W3018" s="9">
        <f>0</f>
        <v>0</v>
      </c>
      <c r="X3018" s="9">
        <f>0</f>
        <v>0</v>
      </c>
      <c r="Y3018" s="9">
        <f>0</f>
        <v>0</v>
      </c>
      <c r="Z3018" s="9">
        <f>0</f>
        <v>0</v>
      </c>
      <c r="AA3018">
        <f>10</f>
        <v>10</v>
      </c>
    </row>
    <row r="3019" spans="1:27" x14ac:dyDescent="0.55000000000000004">
      <c r="A3019" s="10">
        <v>46054</v>
      </c>
      <c r="B3019" t="s">
        <v>11</v>
      </c>
      <c r="C3019" t="s">
        <v>21</v>
      </c>
      <c r="D3019" t="s">
        <v>22</v>
      </c>
      <c r="E3019" t="s">
        <v>31</v>
      </c>
      <c r="F3019" t="s">
        <v>18</v>
      </c>
      <c r="G3019" t="s">
        <v>16</v>
      </c>
      <c r="H3019">
        <v>7.5379216446241397</v>
      </c>
      <c r="J3019">
        <f t="shared" si="476"/>
        <v>3018</v>
      </c>
      <c r="K3019" t="str">
        <f t="shared" si="470"/>
        <v>AEP TX NorthNorth LZ</v>
      </c>
      <c r="L3019" s="10">
        <f t="shared" si="477"/>
        <v>45887</v>
      </c>
      <c r="M3019" s="10">
        <f t="shared" si="478"/>
        <v>46054</v>
      </c>
      <c r="N3019" t="str">
        <f t="shared" si="471"/>
        <v>NA</v>
      </c>
      <c r="O3019" t="str">
        <f t="shared" si="472"/>
        <v>LOW</v>
      </c>
      <c r="P3019" t="str">
        <f t="shared" si="473"/>
        <v>APG&amp;E</v>
      </c>
      <c r="Q3019">
        <f t="shared" si="474"/>
        <v>36</v>
      </c>
      <c r="R3019">
        <v>0</v>
      </c>
      <c r="S3019">
        <f>200</f>
        <v>200</v>
      </c>
      <c r="T3019" s="9">
        <f t="shared" si="479"/>
        <v>75.379216446241401</v>
      </c>
      <c r="U3019">
        <f>0</f>
        <v>0</v>
      </c>
      <c r="V3019" s="9">
        <f t="shared" si="475"/>
        <v>75.379216446241401</v>
      </c>
      <c r="W3019" s="9">
        <f>0</f>
        <v>0</v>
      </c>
      <c r="X3019" s="9">
        <f>0</f>
        <v>0</v>
      </c>
      <c r="Y3019" s="9">
        <f>0</f>
        <v>0</v>
      </c>
      <c r="Z3019" s="9">
        <f>0</f>
        <v>0</v>
      </c>
      <c r="AA3019">
        <f>10</f>
        <v>10</v>
      </c>
    </row>
    <row r="3020" spans="1:27" x14ac:dyDescent="0.55000000000000004">
      <c r="A3020" s="10">
        <v>46054</v>
      </c>
      <c r="B3020" t="s">
        <v>11</v>
      </c>
      <c r="C3020" t="s">
        <v>21</v>
      </c>
      <c r="D3020" t="s">
        <v>22</v>
      </c>
      <c r="E3020" t="s">
        <v>31</v>
      </c>
      <c r="F3020" t="s">
        <v>29</v>
      </c>
      <c r="G3020" t="s">
        <v>16</v>
      </c>
      <c r="H3020">
        <v>7.5654423690006798</v>
      </c>
      <c r="J3020">
        <f t="shared" si="476"/>
        <v>3019</v>
      </c>
      <c r="K3020" t="str">
        <f t="shared" si="470"/>
        <v>AEP TX NorthNorth LZ</v>
      </c>
      <c r="L3020" s="10">
        <f t="shared" si="477"/>
        <v>45887</v>
      </c>
      <c r="M3020" s="10">
        <f t="shared" si="478"/>
        <v>46054</v>
      </c>
      <c r="N3020" t="str">
        <f t="shared" si="471"/>
        <v>NA</v>
      </c>
      <c r="O3020" t="str">
        <f t="shared" si="472"/>
        <v>LOW</v>
      </c>
      <c r="P3020" t="str">
        <f t="shared" si="473"/>
        <v>APG&amp;E</v>
      </c>
      <c r="Q3020">
        <f t="shared" si="474"/>
        <v>48</v>
      </c>
      <c r="R3020">
        <v>0</v>
      </c>
      <c r="S3020">
        <f>200</f>
        <v>200</v>
      </c>
      <c r="T3020" s="9">
        <f t="shared" si="479"/>
        <v>75.654423690006794</v>
      </c>
      <c r="U3020">
        <f>0</f>
        <v>0</v>
      </c>
      <c r="V3020" s="9">
        <f t="shared" si="475"/>
        <v>75.654423690006794</v>
      </c>
      <c r="W3020" s="9">
        <f>0</f>
        <v>0</v>
      </c>
      <c r="X3020" s="9">
        <f>0</f>
        <v>0</v>
      </c>
      <c r="Y3020" s="9">
        <f>0</f>
        <v>0</v>
      </c>
      <c r="Z3020" s="9">
        <f>0</f>
        <v>0</v>
      </c>
      <c r="AA3020">
        <f>10</f>
        <v>10</v>
      </c>
    </row>
    <row r="3021" spans="1:27" x14ac:dyDescent="0.55000000000000004">
      <c r="A3021" s="10">
        <v>46054</v>
      </c>
      <c r="B3021" t="s">
        <v>11</v>
      </c>
      <c r="C3021" t="s">
        <v>21</v>
      </c>
      <c r="D3021" t="s">
        <v>22</v>
      </c>
      <c r="E3021" t="s">
        <v>31</v>
      </c>
      <c r="F3021" t="s">
        <v>30</v>
      </c>
      <c r="G3021" t="s">
        <v>16</v>
      </c>
      <c r="H3021">
        <v>7.5830260726317302</v>
      </c>
      <c r="J3021">
        <f t="shared" si="476"/>
        <v>3020</v>
      </c>
      <c r="K3021" t="str">
        <f t="shared" si="470"/>
        <v>AEP TX NorthNorth LZ</v>
      </c>
      <c r="L3021" s="10">
        <f t="shared" si="477"/>
        <v>45887</v>
      </c>
      <c r="M3021" s="10">
        <f t="shared" si="478"/>
        <v>46054</v>
      </c>
      <c r="N3021" t="str">
        <f t="shared" si="471"/>
        <v>NA</v>
      </c>
      <c r="O3021" t="str">
        <f t="shared" si="472"/>
        <v>LOW</v>
      </c>
      <c r="P3021" t="str">
        <f t="shared" si="473"/>
        <v>APG&amp;E</v>
      </c>
      <c r="Q3021">
        <f t="shared" si="474"/>
        <v>60</v>
      </c>
      <c r="R3021">
        <v>0</v>
      </c>
      <c r="S3021">
        <f>200</f>
        <v>200</v>
      </c>
      <c r="T3021" s="9">
        <f t="shared" si="479"/>
        <v>75.830260726317306</v>
      </c>
      <c r="U3021">
        <f>0</f>
        <v>0</v>
      </c>
      <c r="V3021" s="9">
        <f t="shared" si="475"/>
        <v>75.830260726317306</v>
      </c>
      <c r="W3021" s="9">
        <f>0</f>
        <v>0</v>
      </c>
      <c r="X3021" s="9">
        <f>0</f>
        <v>0</v>
      </c>
      <c r="Y3021" s="9">
        <f>0</f>
        <v>0</v>
      </c>
      <c r="Z3021" s="9">
        <f>0</f>
        <v>0</v>
      </c>
      <c r="AA3021">
        <f>10</f>
        <v>10</v>
      </c>
    </row>
    <row r="3022" spans="1:27" x14ac:dyDescent="0.55000000000000004">
      <c r="A3022" s="10">
        <v>46082</v>
      </c>
      <c r="B3022" t="s">
        <v>11</v>
      </c>
      <c r="C3022" t="s">
        <v>21</v>
      </c>
      <c r="D3022" t="s">
        <v>22</v>
      </c>
      <c r="E3022" t="s">
        <v>31</v>
      </c>
      <c r="F3022" t="s">
        <v>15</v>
      </c>
      <c r="G3022" t="s">
        <v>16</v>
      </c>
      <c r="H3022">
        <v>7.5968517678486096</v>
      </c>
      <c r="J3022">
        <f t="shared" si="476"/>
        <v>3021</v>
      </c>
      <c r="K3022" t="str">
        <f t="shared" si="470"/>
        <v>AEP TX NorthNorth LZ</v>
      </c>
      <c r="L3022" s="10">
        <f t="shared" si="477"/>
        <v>45887</v>
      </c>
      <c r="M3022" s="10">
        <f t="shared" si="478"/>
        <v>46082</v>
      </c>
      <c r="N3022" t="str">
        <f t="shared" si="471"/>
        <v>NA</v>
      </c>
      <c r="O3022" t="str">
        <f t="shared" si="472"/>
        <v>LOW</v>
      </c>
      <c r="P3022" t="str">
        <f t="shared" si="473"/>
        <v>APG&amp;E</v>
      </c>
      <c r="Q3022">
        <f t="shared" si="474"/>
        <v>12</v>
      </c>
      <c r="R3022">
        <v>0</v>
      </c>
      <c r="S3022">
        <f>200</f>
        <v>200</v>
      </c>
      <c r="T3022" s="9">
        <f t="shared" si="479"/>
        <v>75.968517678486094</v>
      </c>
      <c r="U3022">
        <f>0</f>
        <v>0</v>
      </c>
      <c r="V3022" s="9">
        <f t="shared" si="475"/>
        <v>75.968517678486094</v>
      </c>
      <c r="W3022" s="9">
        <f>0</f>
        <v>0</v>
      </c>
      <c r="X3022" s="9">
        <f>0</f>
        <v>0</v>
      </c>
      <c r="Y3022" s="9">
        <f>0</f>
        <v>0</v>
      </c>
      <c r="Z3022" s="9">
        <f>0</f>
        <v>0</v>
      </c>
      <c r="AA3022">
        <f>10</f>
        <v>10</v>
      </c>
    </row>
    <row r="3023" spans="1:27" x14ac:dyDescent="0.55000000000000004">
      <c r="A3023" s="10">
        <v>46082</v>
      </c>
      <c r="B3023" t="s">
        <v>11</v>
      </c>
      <c r="C3023" t="s">
        <v>21</v>
      </c>
      <c r="D3023" t="s">
        <v>22</v>
      </c>
      <c r="E3023" t="s">
        <v>31</v>
      </c>
      <c r="F3023" t="s">
        <v>17</v>
      </c>
      <c r="G3023" t="s">
        <v>16</v>
      </c>
      <c r="H3023">
        <v>7.6339128000021201</v>
      </c>
      <c r="J3023">
        <f t="shared" si="476"/>
        <v>3022</v>
      </c>
      <c r="K3023" t="str">
        <f t="shared" si="470"/>
        <v>AEP TX NorthNorth LZ</v>
      </c>
      <c r="L3023" s="10">
        <f t="shared" si="477"/>
        <v>45887</v>
      </c>
      <c r="M3023" s="10">
        <f t="shared" si="478"/>
        <v>46082</v>
      </c>
      <c r="N3023" t="str">
        <f t="shared" si="471"/>
        <v>NA</v>
      </c>
      <c r="O3023" t="str">
        <f t="shared" si="472"/>
        <v>LOW</v>
      </c>
      <c r="P3023" t="str">
        <f t="shared" si="473"/>
        <v>APG&amp;E</v>
      </c>
      <c r="Q3023">
        <f t="shared" si="474"/>
        <v>24</v>
      </c>
      <c r="R3023">
        <v>0</v>
      </c>
      <c r="S3023">
        <f>200</f>
        <v>200</v>
      </c>
      <c r="T3023" s="9">
        <f t="shared" si="479"/>
        <v>76.339128000021205</v>
      </c>
      <c r="U3023">
        <f>0</f>
        <v>0</v>
      </c>
      <c r="V3023" s="9">
        <f t="shared" si="475"/>
        <v>76.339128000021205</v>
      </c>
      <c r="W3023" s="9">
        <f>0</f>
        <v>0</v>
      </c>
      <c r="X3023" s="9">
        <f>0</f>
        <v>0</v>
      </c>
      <c r="Y3023" s="9">
        <f>0</f>
        <v>0</v>
      </c>
      <c r="Z3023" s="9">
        <f>0</f>
        <v>0</v>
      </c>
      <c r="AA3023">
        <f>10</f>
        <v>10</v>
      </c>
    </row>
    <row r="3024" spans="1:27" x14ac:dyDescent="0.55000000000000004">
      <c r="A3024" s="10">
        <v>46082</v>
      </c>
      <c r="B3024" t="s">
        <v>11</v>
      </c>
      <c r="C3024" t="s">
        <v>21</v>
      </c>
      <c r="D3024" t="s">
        <v>22</v>
      </c>
      <c r="E3024" t="s">
        <v>31</v>
      </c>
      <c r="F3024" t="s">
        <v>18</v>
      </c>
      <c r="G3024" t="s">
        <v>16</v>
      </c>
      <c r="H3024">
        <v>7.5787030922007901</v>
      </c>
      <c r="J3024">
        <f t="shared" si="476"/>
        <v>3023</v>
      </c>
      <c r="K3024" t="str">
        <f t="shared" si="470"/>
        <v>AEP TX NorthNorth LZ</v>
      </c>
      <c r="L3024" s="10">
        <f t="shared" si="477"/>
        <v>45887</v>
      </c>
      <c r="M3024" s="10">
        <f t="shared" si="478"/>
        <v>46082</v>
      </c>
      <c r="N3024" t="str">
        <f t="shared" si="471"/>
        <v>NA</v>
      </c>
      <c r="O3024" t="str">
        <f t="shared" si="472"/>
        <v>LOW</v>
      </c>
      <c r="P3024" t="str">
        <f t="shared" si="473"/>
        <v>APG&amp;E</v>
      </c>
      <c r="Q3024">
        <f t="shared" si="474"/>
        <v>36</v>
      </c>
      <c r="R3024">
        <v>0</v>
      </c>
      <c r="S3024">
        <f>200</f>
        <v>200</v>
      </c>
      <c r="T3024" s="9">
        <f t="shared" si="479"/>
        <v>75.787030922007901</v>
      </c>
      <c r="U3024">
        <f>0</f>
        <v>0</v>
      </c>
      <c r="V3024" s="9">
        <f t="shared" si="475"/>
        <v>75.787030922007901</v>
      </c>
      <c r="W3024" s="9">
        <f>0</f>
        <v>0</v>
      </c>
      <c r="X3024" s="9">
        <f>0</f>
        <v>0</v>
      </c>
      <c r="Y3024" s="9">
        <f>0</f>
        <v>0</v>
      </c>
      <c r="Z3024" s="9">
        <f>0</f>
        <v>0</v>
      </c>
      <c r="AA3024">
        <f>10</f>
        <v>10</v>
      </c>
    </row>
    <row r="3025" spans="1:27" x14ac:dyDescent="0.55000000000000004">
      <c r="A3025" s="10">
        <v>46082</v>
      </c>
      <c r="B3025" t="s">
        <v>11</v>
      </c>
      <c r="C3025" t="s">
        <v>21</v>
      </c>
      <c r="D3025" t="s">
        <v>22</v>
      </c>
      <c r="E3025" t="s">
        <v>31</v>
      </c>
      <c r="F3025" t="s">
        <v>29</v>
      </c>
      <c r="G3025" t="s">
        <v>16</v>
      </c>
      <c r="H3025">
        <v>7.6007580940975501</v>
      </c>
      <c r="J3025">
        <f t="shared" si="476"/>
        <v>3024</v>
      </c>
      <c r="K3025" t="str">
        <f t="shared" si="470"/>
        <v>AEP TX NorthNorth LZ</v>
      </c>
      <c r="L3025" s="10">
        <f t="shared" si="477"/>
        <v>45887</v>
      </c>
      <c r="M3025" s="10">
        <f t="shared" si="478"/>
        <v>46082</v>
      </c>
      <c r="N3025" t="str">
        <f t="shared" si="471"/>
        <v>NA</v>
      </c>
      <c r="O3025" t="str">
        <f t="shared" si="472"/>
        <v>LOW</v>
      </c>
      <c r="P3025" t="str">
        <f t="shared" si="473"/>
        <v>APG&amp;E</v>
      </c>
      <c r="Q3025">
        <f t="shared" si="474"/>
        <v>48</v>
      </c>
      <c r="R3025">
        <v>0</v>
      </c>
      <c r="S3025">
        <f>200</f>
        <v>200</v>
      </c>
      <c r="T3025" s="9">
        <f t="shared" si="479"/>
        <v>76.007580940975501</v>
      </c>
      <c r="U3025">
        <f>0</f>
        <v>0</v>
      </c>
      <c r="V3025" s="9">
        <f t="shared" si="475"/>
        <v>76.007580940975501</v>
      </c>
      <c r="W3025" s="9">
        <f>0</f>
        <v>0</v>
      </c>
      <c r="X3025" s="9">
        <f>0</f>
        <v>0</v>
      </c>
      <c r="Y3025" s="9">
        <f>0</f>
        <v>0</v>
      </c>
      <c r="Z3025" s="9">
        <f>0</f>
        <v>0</v>
      </c>
      <c r="AA3025">
        <f>10</f>
        <v>10</v>
      </c>
    </row>
    <row r="3026" spans="1:27" x14ac:dyDescent="0.55000000000000004">
      <c r="A3026" s="10">
        <v>46082</v>
      </c>
      <c r="B3026" t="s">
        <v>11</v>
      </c>
      <c r="C3026" t="s">
        <v>21</v>
      </c>
      <c r="D3026" t="s">
        <v>22</v>
      </c>
      <c r="E3026" t="s">
        <v>31</v>
      </c>
      <c r="F3026" t="s">
        <v>30</v>
      </c>
      <c r="G3026" t="s">
        <v>16</v>
      </c>
      <c r="H3026">
        <v>7.6150841947229901</v>
      </c>
      <c r="J3026">
        <f t="shared" si="476"/>
        <v>3025</v>
      </c>
      <c r="K3026" t="str">
        <f t="shared" si="470"/>
        <v>AEP TX NorthNorth LZ</v>
      </c>
      <c r="L3026" s="10">
        <f t="shared" si="477"/>
        <v>45887</v>
      </c>
      <c r="M3026" s="10">
        <f t="shared" si="478"/>
        <v>46082</v>
      </c>
      <c r="N3026" t="str">
        <f t="shared" si="471"/>
        <v>NA</v>
      </c>
      <c r="O3026" t="str">
        <f t="shared" si="472"/>
        <v>LOW</v>
      </c>
      <c r="P3026" t="str">
        <f t="shared" si="473"/>
        <v>APG&amp;E</v>
      </c>
      <c r="Q3026">
        <f t="shared" si="474"/>
        <v>60</v>
      </c>
      <c r="R3026">
        <v>0</v>
      </c>
      <c r="S3026">
        <f>200</f>
        <v>200</v>
      </c>
      <c r="T3026" s="9">
        <f t="shared" si="479"/>
        <v>76.150841947229907</v>
      </c>
      <c r="U3026">
        <f>0</f>
        <v>0</v>
      </c>
      <c r="V3026" s="9">
        <f t="shared" si="475"/>
        <v>76.150841947229907</v>
      </c>
      <c r="W3026" s="9">
        <f>0</f>
        <v>0</v>
      </c>
      <c r="X3026" s="9">
        <f>0</f>
        <v>0</v>
      </c>
      <c r="Y3026" s="9">
        <f>0</f>
        <v>0</v>
      </c>
      <c r="Z3026" s="9">
        <f>0</f>
        <v>0</v>
      </c>
      <c r="AA3026">
        <f>10</f>
        <v>10</v>
      </c>
    </row>
    <row r="3027" spans="1:27" x14ac:dyDescent="0.55000000000000004">
      <c r="A3027" s="10">
        <v>46113</v>
      </c>
      <c r="B3027" t="s">
        <v>11</v>
      </c>
      <c r="C3027" t="s">
        <v>21</v>
      </c>
      <c r="D3027" t="s">
        <v>22</v>
      </c>
      <c r="E3027" t="s">
        <v>31</v>
      </c>
      <c r="F3027" t="s">
        <v>15</v>
      </c>
      <c r="G3027" t="s">
        <v>16</v>
      </c>
      <c r="H3027">
        <v>7.60857904098817</v>
      </c>
      <c r="J3027">
        <f t="shared" si="476"/>
        <v>3026</v>
      </c>
      <c r="K3027" t="str">
        <f t="shared" si="470"/>
        <v>AEP TX NorthNorth LZ</v>
      </c>
      <c r="L3027" s="10">
        <f t="shared" si="477"/>
        <v>45887</v>
      </c>
      <c r="M3027" s="10">
        <f t="shared" si="478"/>
        <v>46113</v>
      </c>
      <c r="N3027" t="str">
        <f t="shared" si="471"/>
        <v>NA</v>
      </c>
      <c r="O3027" t="str">
        <f t="shared" si="472"/>
        <v>LOW</v>
      </c>
      <c r="P3027" t="str">
        <f t="shared" si="473"/>
        <v>APG&amp;E</v>
      </c>
      <c r="Q3027">
        <f t="shared" si="474"/>
        <v>12</v>
      </c>
      <c r="R3027">
        <v>0</v>
      </c>
      <c r="S3027">
        <f>200</f>
        <v>200</v>
      </c>
      <c r="T3027" s="9">
        <f t="shared" si="479"/>
        <v>76.085790409881696</v>
      </c>
      <c r="U3027">
        <f>0</f>
        <v>0</v>
      </c>
      <c r="V3027" s="9">
        <f t="shared" si="475"/>
        <v>76.085790409881696</v>
      </c>
      <c r="W3027" s="9">
        <f>0</f>
        <v>0</v>
      </c>
      <c r="X3027" s="9">
        <f>0</f>
        <v>0</v>
      </c>
      <c r="Y3027" s="9">
        <f>0</f>
        <v>0</v>
      </c>
      <c r="Z3027" s="9">
        <f>0</f>
        <v>0</v>
      </c>
      <c r="AA3027">
        <f>10</f>
        <v>10</v>
      </c>
    </row>
    <row r="3028" spans="1:27" x14ac:dyDescent="0.55000000000000004">
      <c r="A3028" s="10">
        <v>46113</v>
      </c>
      <c r="B3028" t="s">
        <v>11</v>
      </c>
      <c r="C3028" t="s">
        <v>21</v>
      </c>
      <c r="D3028" t="s">
        <v>22</v>
      </c>
      <c r="E3028" t="s">
        <v>31</v>
      </c>
      <c r="F3028" t="s">
        <v>17</v>
      </c>
      <c r="G3028" t="s">
        <v>16</v>
      </c>
      <c r="H3028">
        <v>7.6416390829088296</v>
      </c>
      <c r="J3028">
        <f t="shared" si="476"/>
        <v>3027</v>
      </c>
      <c r="K3028" t="str">
        <f t="shared" si="470"/>
        <v>AEP TX NorthNorth LZ</v>
      </c>
      <c r="L3028" s="10">
        <f t="shared" si="477"/>
        <v>45887</v>
      </c>
      <c r="M3028" s="10">
        <f t="shared" si="478"/>
        <v>46113</v>
      </c>
      <c r="N3028" t="str">
        <f t="shared" si="471"/>
        <v>NA</v>
      </c>
      <c r="O3028" t="str">
        <f t="shared" si="472"/>
        <v>LOW</v>
      </c>
      <c r="P3028" t="str">
        <f t="shared" si="473"/>
        <v>APG&amp;E</v>
      </c>
      <c r="Q3028">
        <f t="shared" si="474"/>
        <v>24</v>
      </c>
      <c r="R3028">
        <v>0</v>
      </c>
      <c r="S3028">
        <f>200</f>
        <v>200</v>
      </c>
      <c r="T3028" s="9">
        <f t="shared" si="479"/>
        <v>76.4163908290883</v>
      </c>
      <c r="U3028">
        <f>0</f>
        <v>0</v>
      </c>
      <c r="V3028" s="9">
        <f t="shared" si="475"/>
        <v>76.4163908290883</v>
      </c>
      <c r="W3028" s="9">
        <f>0</f>
        <v>0</v>
      </c>
      <c r="X3028" s="9">
        <f>0</f>
        <v>0</v>
      </c>
      <c r="Y3028" s="9">
        <f>0</f>
        <v>0</v>
      </c>
      <c r="Z3028" s="9">
        <f>0</f>
        <v>0</v>
      </c>
      <c r="AA3028">
        <f>10</f>
        <v>10</v>
      </c>
    </row>
    <row r="3029" spans="1:27" x14ac:dyDescent="0.55000000000000004">
      <c r="A3029" s="10">
        <v>46113</v>
      </c>
      <c r="B3029" t="s">
        <v>11</v>
      </c>
      <c r="C3029" t="s">
        <v>21</v>
      </c>
      <c r="D3029" t="s">
        <v>22</v>
      </c>
      <c r="E3029" t="s">
        <v>31</v>
      </c>
      <c r="F3029" t="s">
        <v>18</v>
      </c>
      <c r="G3029" t="s">
        <v>16</v>
      </c>
      <c r="H3029">
        <v>7.5805549441251801</v>
      </c>
      <c r="J3029">
        <f t="shared" si="476"/>
        <v>3028</v>
      </c>
      <c r="K3029" t="str">
        <f t="shared" si="470"/>
        <v>AEP TX NorthNorth LZ</v>
      </c>
      <c r="L3029" s="10">
        <f t="shared" si="477"/>
        <v>45887</v>
      </c>
      <c r="M3029" s="10">
        <f t="shared" si="478"/>
        <v>46113</v>
      </c>
      <c r="N3029" t="str">
        <f t="shared" si="471"/>
        <v>NA</v>
      </c>
      <c r="O3029" t="str">
        <f t="shared" si="472"/>
        <v>LOW</v>
      </c>
      <c r="P3029" t="str">
        <f t="shared" si="473"/>
        <v>APG&amp;E</v>
      </c>
      <c r="Q3029">
        <f t="shared" si="474"/>
        <v>36</v>
      </c>
      <c r="R3029">
        <v>0</v>
      </c>
      <c r="S3029">
        <f>200</f>
        <v>200</v>
      </c>
      <c r="T3029" s="9">
        <f t="shared" si="479"/>
        <v>75.805549441251799</v>
      </c>
      <c r="U3029">
        <f>0</f>
        <v>0</v>
      </c>
      <c r="V3029" s="9">
        <f t="shared" si="475"/>
        <v>75.805549441251799</v>
      </c>
      <c r="W3029" s="9">
        <f>0</f>
        <v>0</v>
      </c>
      <c r="X3029" s="9">
        <f>0</f>
        <v>0</v>
      </c>
      <c r="Y3029" s="9">
        <f>0</f>
        <v>0</v>
      </c>
      <c r="Z3029" s="9">
        <f>0</f>
        <v>0</v>
      </c>
      <c r="AA3029">
        <f>10</f>
        <v>10</v>
      </c>
    </row>
    <row r="3030" spans="1:27" x14ac:dyDescent="0.55000000000000004">
      <c r="A3030" s="10">
        <v>46113</v>
      </c>
      <c r="B3030" t="s">
        <v>11</v>
      </c>
      <c r="C3030" t="s">
        <v>21</v>
      </c>
      <c r="D3030" t="s">
        <v>22</v>
      </c>
      <c r="E3030" t="s">
        <v>31</v>
      </c>
      <c r="F3030" t="s">
        <v>29</v>
      </c>
      <c r="G3030" t="s">
        <v>16</v>
      </c>
      <c r="H3030">
        <v>7.6061044884912903</v>
      </c>
      <c r="J3030">
        <f t="shared" si="476"/>
        <v>3029</v>
      </c>
      <c r="K3030" t="str">
        <f t="shared" si="470"/>
        <v>AEP TX NorthNorth LZ</v>
      </c>
      <c r="L3030" s="10">
        <f t="shared" si="477"/>
        <v>45887</v>
      </c>
      <c r="M3030" s="10">
        <f t="shared" si="478"/>
        <v>46113</v>
      </c>
      <c r="N3030" t="str">
        <f t="shared" si="471"/>
        <v>NA</v>
      </c>
      <c r="O3030" t="str">
        <f t="shared" si="472"/>
        <v>LOW</v>
      </c>
      <c r="P3030" t="str">
        <f t="shared" si="473"/>
        <v>APG&amp;E</v>
      </c>
      <c r="Q3030">
        <f t="shared" si="474"/>
        <v>48</v>
      </c>
      <c r="R3030">
        <v>0</v>
      </c>
      <c r="S3030">
        <f>200</f>
        <v>200</v>
      </c>
      <c r="T3030" s="9">
        <f t="shared" si="479"/>
        <v>76.061044884912903</v>
      </c>
      <c r="U3030">
        <f>0</f>
        <v>0</v>
      </c>
      <c r="V3030" s="9">
        <f t="shared" si="475"/>
        <v>76.061044884912903</v>
      </c>
      <c r="W3030" s="9">
        <f>0</f>
        <v>0</v>
      </c>
      <c r="X3030" s="9">
        <f>0</f>
        <v>0</v>
      </c>
      <c r="Y3030" s="9">
        <f>0</f>
        <v>0</v>
      </c>
      <c r="Z3030" s="9">
        <f>0</f>
        <v>0</v>
      </c>
      <c r="AA3030">
        <f>10</f>
        <v>10</v>
      </c>
    </row>
    <row r="3031" spans="1:27" x14ac:dyDescent="0.55000000000000004">
      <c r="A3031" s="10">
        <v>46143</v>
      </c>
      <c r="B3031" t="s">
        <v>11</v>
      </c>
      <c r="C3031" t="s">
        <v>21</v>
      </c>
      <c r="D3031" t="s">
        <v>22</v>
      </c>
      <c r="E3031" t="s">
        <v>31</v>
      </c>
      <c r="F3031" t="s">
        <v>15</v>
      </c>
      <c r="G3031" t="s">
        <v>16</v>
      </c>
      <c r="H3031">
        <v>7.6154294954952801</v>
      </c>
      <c r="J3031">
        <f t="shared" si="476"/>
        <v>3030</v>
      </c>
      <c r="K3031" t="str">
        <f t="shared" si="470"/>
        <v>AEP TX NorthNorth LZ</v>
      </c>
      <c r="L3031" s="10">
        <f t="shared" si="477"/>
        <v>45887</v>
      </c>
      <c r="M3031" s="10">
        <f t="shared" si="478"/>
        <v>46143</v>
      </c>
      <c r="N3031" t="str">
        <f t="shared" si="471"/>
        <v>NA</v>
      </c>
      <c r="O3031" t="str">
        <f t="shared" si="472"/>
        <v>LOW</v>
      </c>
      <c r="P3031" t="str">
        <f t="shared" si="473"/>
        <v>APG&amp;E</v>
      </c>
      <c r="Q3031">
        <f t="shared" si="474"/>
        <v>12</v>
      </c>
      <c r="R3031">
        <v>0</v>
      </c>
      <c r="S3031">
        <f>200</f>
        <v>200</v>
      </c>
      <c r="T3031" s="9">
        <f t="shared" si="479"/>
        <v>76.154294954952803</v>
      </c>
      <c r="U3031">
        <f>0</f>
        <v>0</v>
      </c>
      <c r="V3031" s="9">
        <f t="shared" si="475"/>
        <v>76.154294954952803</v>
      </c>
      <c r="W3031" s="9">
        <f>0</f>
        <v>0</v>
      </c>
      <c r="X3031" s="9">
        <f>0</f>
        <v>0</v>
      </c>
      <c r="Y3031" s="9">
        <f>0</f>
        <v>0</v>
      </c>
      <c r="Z3031" s="9">
        <f>0</f>
        <v>0</v>
      </c>
      <c r="AA3031">
        <f>10</f>
        <v>10</v>
      </c>
    </row>
    <row r="3032" spans="1:27" x14ac:dyDescent="0.55000000000000004">
      <c r="A3032" s="10">
        <v>46143</v>
      </c>
      <c r="B3032" t="s">
        <v>11</v>
      </c>
      <c r="C3032" t="s">
        <v>21</v>
      </c>
      <c r="D3032" t="s">
        <v>22</v>
      </c>
      <c r="E3032" t="s">
        <v>31</v>
      </c>
      <c r="F3032" t="s">
        <v>17</v>
      </c>
      <c r="G3032" t="s">
        <v>16</v>
      </c>
      <c r="H3032">
        <v>7.6445707550774804</v>
      </c>
      <c r="J3032">
        <f t="shared" si="476"/>
        <v>3031</v>
      </c>
      <c r="K3032" t="str">
        <f t="shared" si="470"/>
        <v>AEP TX NorthNorth LZ</v>
      </c>
      <c r="L3032" s="10">
        <f t="shared" si="477"/>
        <v>45887</v>
      </c>
      <c r="M3032" s="10">
        <f t="shared" si="478"/>
        <v>46143</v>
      </c>
      <c r="N3032" t="str">
        <f t="shared" si="471"/>
        <v>NA</v>
      </c>
      <c r="O3032" t="str">
        <f t="shared" si="472"/>
        <v>LOW</v>
      </c>
      <c r="P3032" t="str">
        <f t="shared" si="473"/>
        <v>APG&amp;E</v>
      </c>
      <c r="Q3032">
        <f t="shared" si="474"/>
        <v>24</v>
      </c>
      <c r="R3032">
        <v>0</v>
      </c>
      <c r="S3032">
        <f>200</f>
        <v>200</v>
      </c>
      <c r="T3032" s="9">
        <f t="shared" si="479"/>
        <v>76.445707550774799</v>
      </c>
      <c r="U3032">
        <f>0</f>
        <v>0</v>
      </c>
      <c r="V3032" s="9">
        <f t="shared" si="475"/>
        <v>76.445707550774799</v>
      </c>
      <c r="W3032" s="9">
        <f>0</f>
        <v>0</v>
      </c>
      <c r="X3032" s="9">
        <f>0</f>
        <v>0</v>
      </c>
      <c r="Y3032" s="9">
        <f>0</f>
        <v>0</v>
      </c>
      <c r="Z3032" s="9">
        <f>0</f>
        <v>0</v>
      </c>
      <c r="AA3032">
        <f>10</f>
        <v>10</v>
      </c>
    </row>
    <row r="3033" spans="1:27" x14ac:dyDescent="0.55000000000000004">
      <c r="A3033" s="10">
        <v>46143</v>
      </c>
      <c r="B3033" t="s">
        <v>11</v>
      </c>
      <c r="C3033" t="s">
        <v>21</v>
      </c>
      <c r="D3033" t="s">
        <v>22</v>
      </c>
      <c r="E3033" t="s">
        <v>31</v>
      </c>
      <c r="F3033" t="s">
        <v>18</v>
      </c>
      <c r="G3033" t="s">
        <v>16</v>
      </c>
      <c r="H3033">
        <v>7.5797532272546402</v>
      </c>
      <c r="J3033">
        <f t="shared" si="476"/>
        <v>3032</v>
      </c>
      <c r="K3033" t="str">
        <f t="shared" si="470"/>
        <v>AEP TX NorthNorth LZ</v>
      </c>
      <c r="L3033" s="10">
        <f t="shared" si="477"/>
        <v>45887</v>
      </c>
      <c r="M3033" s="10">
        <f t="shared" si="478"/>
        <v>46143</v>
      </c>
      <c r="N3033" t="str">
        <f t="shared" si="471"/>
        <v>NA</v>
      </c>
      <c r="O3033" t="str">
        <f t="shared" si="472"/>
        <v>LOW</v>
      </c>
      <c r="P3033" t="str">
        <f t="shared" si="473"/>
        <v>APG&amp;E</v>
      </c>
      <c r="Q3033">
        <f t="shared" si="474"/>
        <v>36</v>
      </c>
      <c r="R3033">
        <v>0</v>
      </c>
      <c r="S3033">
        <f>200</f>
        <v>200</v>
      </c>
      <c r="T3033" s="9">
        <f t="shared" si="479"/>
        <v>75.797532272546405</v>
      </c>
      <c r="U3033">
        <f>0</f>
        <v>0</v>
      </c>
      <c r="V3033" s="9">
        <f t="shared" si="475"/>
        <v>75.797532272546405</v>
      </c>
      <c r="W3033" s="9">
        <f>0</f>
        <v>0</v>
      </c>
      <c r="X3033" s="9">
        <f>0</f>
        <v>0</v>
      </c>
      <c r="Y3033" s="9">
        <f>0</f>
        <v>0</v>
      </c>
      <c r="Z3033" s="9">
        <f>0</f>
        <v>0</v>
      </c>
      <c r="AA3033">
        <f>10</f>
        <v>10</v>
      </c>
    </row>
    <row r="3034" spans="1:27" x14ac:dyDescent="0.55000000000000004">
      <c r="A3034" s="10">
        <v>46143</v>
      </c>
      <c r="B3034" t="s">
        <v>11</v>
      </c>
      <c r="C3034" t="s">
        <v>21</v>
      </c>
      <c r="D3034" t="s">
        <v>22</v>
      </c>
      <c r="E3034" t="s">
        <v>31</v>
      </c>
      <c r="F3034" t="s">
        <v>29</v>
      </c>
      <c r="G3034" t="s">
        <v>16</v>
      </c>
      <c r="H3034">
        <v>7.6082221989471099</v>
      </c>
      <c r="J3034">
        <f t="shared" si="476"/>
        <v>3033</v>
      </c>
      <c r="K3034" t="str">
        <f t="shared" si="470"/>
        <v>AEP TX NorthNorth LZ</v>
      </c>
      <c r="L3034" s="10">
        <f t="shared" si="477"/>
        <v>45887</v>
      </c>
      <c r="M3034" s="10">
        <f t="shared" si="478"/>
        <v>46143</v>
      </c>
      <c r="N3034" t="str">
        <f t="shared" si="471"/>
        <v>NA</v>
      </c>
      <c r="O3034" t="str">
        <f t="shared" si="472"/>
        <v>LOW</v>
      </c>
      <c r="P3034" t="str">
        <f t="shared" si="473"/>
        <v>APG&amp;E</v>
      </c>
      <c r="Q3034">
        <f t="shared" si="474"/>
        <v>48</v>
      </c>
      <c r="R3034">
        <v>0</v>
      </c>
      <c r="S3034">
        <f>200</f>
        <v>200</v>
      </c>
      <c r="T3034" s="9">
        <f t="shared" si="479"/>
        <v>76.082221989471094</v>
      </c>
      <c r="U3034">
        <f>0</f>
        <v>0</v>
      </c>
      <c r="V3034" s="9">
        <f t="shared" si="475"/>
        <v>76.082221989471094</v>
      </c>
      <c r="W3034" s="9">
        <f>0</f>
        <v>0</v>
      </c>
      <c r="X3034" s="9">
        <f>0</f>
        <v>0</v>
      </c>
      <c r="Y3034" s="9">
        <f>0</f>
        <v>0</v>
      </c>
      <c r="Z3034" s="9">
        <f>0</f>
        <v>0</v>
      </c>
      <c r="AA3034">
        <f>10</f>
        <v>10</v>
      </c>
    </row>
    <row r="3035" spans="1:27" x14ac:dyDescent="0.55000000000000004">
      <c r="A3035" s="10">
        <v>46174</v>
      </c>
      <c r="B3035" t="s">
        <v>11</v>
      </c>
      <c r="C3035" t="s">
        <v>21</v>
      </c>
      <c r="D3035" t="s">
        <v>22</v>
      </c>
      <c r="E3035" t="s">
        <v>31</v>
      </c>
      <c r="F3035" t="s">
        <v>15</v>
      </c>
      <c r="G3035" t="s">
        <v>16</v>
      </c>
      <c r="H3035">
        <v>7.6181743304393796</v>
      </c>
      <c r="J3035">
        <f t="shared" si="476"/>
        <v>3034</v>
      </c>
      <c r="K3035" t="str">
        <f t="shared" si="470"/>
        <v>AEP TX NorthNorth LZ</v>
      </c>
      <c r="L3035" s="10">
        <f t="shared" si="477"/>
        <v>45887</v>
      </c>
      <c r="M3035" s="10">
        <f t="shared" si="478"/>
        <v>46174</v>
      </c>
      <c r="N3035" t="str">
        <f t="shared" si="471"/>
        <v>NA</v>
      </c>
      <c r="O3035" t="str">
        <f t="shared" si="472"/>
        <v>LOW</v>
      </c>
      <c r="P3035" t="str">
        <f t="shared" si="473"/>
        <v>APG&amp;E</v>
      </c>
      <c r="Q3035">
        <f t="shared" si="474"/>
        <v>12</v>
      </c>
      <c r="R3035">
        <v>0</v>
      </c>
      <c r="S3035">
        <f>200</f>
        <v>200</v>
      </c>
      <c r="T3035" s="9">
        <f t="shared" si="479"/>
        <v>76.181743304393791</v>
      </c>
      <c r="U3035">
        <f>0</f>
        <v>0</v>
      </c>
      <c r="V3035" s="9">
        <f t="shared" si="475"/>
        <v>76.181743304393791</v>
      </c>
      <c r="W3035" s="9">
        <f>0</f>
        <v>0</v>
      </c>
      <c r="X3035" s="9">
        <f>0</f>
        <v>0</v>
      </c>
      <c r="Y3035" s="9">
        <f>0</f>
        <v>0</v>
      </c>
      <c r="Z3035" s="9">
        <f>0</f>
        <v>0</v>
      </c>
      <c r="AA3035">
        <f>10</f>
        <v>10</v>
      </c>
    </row>
    <row r="3036" spans="1:27" x14ac:dyDescent="0.55000000000000004">
      <c r="A3036" s="10">
        <v>46174</v>
      </c>
      <c r="B3036" t="s">
        <v>11</v>
      </c>
      <c r="C3036" t="s">
        <v>21</v>
      </c>
      <c r="D3036" t="s">
        <v>22</v>
      </c>
      <c r="E3036" t="s">
        <v>31</v>
      </c>
      <c r="F3036" t="s">
        <v>17</v>
      </c>
      <c r="G3036" t="s">
        <v>16</v>
      </c>
      <c r="H3036">
        <v>7.6399653969338601</v>
      </c>
      <c r="J3036">
        <f t="shared" si="476"/>
        <v>3035</v>
      </c>
      <c r="K3036" t="str">
        <f t="shared" si="470"/>
        <v>AEP TX NorthNorth LZ</v>
      </c>
      <c r="L3036" s="10">
        <f t="shared" si="477"/>
        <v>45887</v>
      </c>
      <c r="M3036" s="10">
        <f t="shared" si="478"/>
        <v>46174</v>
      </c>
      <c r="N3036" t="str">
        <f t="shared" si="471"/>
        <v>NA</v>
      </c>
      <c r="O3036" t="str">
        <f t="shared" si="472"/>
        <v>LOW</v>
      </c>
      <c r="P3036" t="str">
        <f t="shared" si="473"/>
        <v>APG&amp;E</v>
      </c>
      <c r="Q3036">
        <f t="shared" si="474"/>
        <v>24</v>
      </c>
      <c r="R3036">
        <v>0</v>
      </c>
      <c r="S3036">
        <f>200</f>
        <v>200</v>
      </c>
      <c r="T3036" s="9">
        <f t="shared" si="479"/>
        <v>76.399653969338601</v>
      </c>
      <c r="U3036">
        <f>0</f>
        <v>0</v>
      </c>
      <c r="V3036" s="9">
        <f t="shared" si="475"/>
        <v>76.399653969338601</v>
      </c>
      <c r="W3036" s="9">
        <f>0</f>
        <v>0</v>
      </c>
      <c r="X3036" s="9">
        <f>0</f>
        <v>0</v>
      </c>
      <c r="Y3036" s="9">
        <f>0</f>
        <v>0</v>
      </c>
      <c r="Z3036" s="9">
        <f>0</f>
        <v>0</v>
      </c>
      <c r="AA3036">
        <f>10</f>
        <v>10</v>
      </c>
    </row>
    <row r="3037" spans="1:27" x14ac:dyDescent="0.55000000000000004">
      <c r="A3037" s="10">
        <v>46174</v>
      </c>
      <c r="B3037" t="s">
        <v>11</v>
      </c>
      <c r="C3037" t="s">
        <v>21</v>
      </c>
      <c r="D3037" t="s">
        <v>22</v>
      </c>
      <c r="E3037" t="s">
        <v>31</v>
      </c>
      <c r="F3037" t="s">
        <v>18</v>
      </c>
      <c r="G3037" t="s">
        <v>16</v>
      </c>
      <c r="H3037">
        <v>7.5742407758345198</v>
      </c>
      <c r="J3037">
        <f t="shared" si="476"/>
        <v>3036</v>
      </c>
      <c r="K3037" t="str">
        <f t="shared" si="470"/>
        <v>AEP TX NorthNorth LZ</v>
      </c>
      <c r="L3037" s="10">
        <f t="shared" si="477"/>
        <v>45887</v>
      </c>
      <c r="M3037" s="10">
        <f t="shared" si="478"/>
        <v>46174</v>
      </c>
      <c r="N3037" t="str">
        <f t="shared" si="471"/>
        <v>NA</v>
      </c>
      <c r="O3037" t="str">
        <f t="shared" si="472"/>
        <v>LOW</v>
      </c>
      <c r="P3037" t="str">
        <f t="shared" si="473"/>
        <v>APG&amp;E</v>
      </c>
      <c r="Q3037">
        <f t="shared" si="474"/>
        <v>36</v>
      </c>
      <c r="R3037">
        <v>0</v>
      </c>
      <c r="S3037">
        <f>200</f>
        <v>200</v>
      </c>
      <c r="T3037" s="9">
        <f t="shared" si="479"/>
        <v>75.742407758345195</v>
      </c>
      <c r="U3037">
        <f>0</f>
        <v>0</v>
      </c>
      <c r="V3037" s="9">
        <f t="shared" si="475"/>
        <v>75.742407758345195</v>
      </c>
      <c r="W3037" s="9">
        <f>0</f>
        <v>0</v>
      </c>
      <c r="X3037" s="9">
        <f>0</f>
        <v>0</v>
      </c>
      <c r="Y3037" s="9">
        <f>0</f>
        <v>0</v>
      </c>
      <c r="Z3037" s="9">
        <f>0</f>
        <v>0</v>
      </c>
      <c r="AA3037">
        <f>10</f>
        <v>10</v>
      </c>
    </row>
    <row r="3038" spans="1:27" x14ac:dyDescent="0.55000000000000004">
      <c r="A3038" s="10">
        <v>46174</v>
      </c>
      <c r="B3038" t="s">
        <v>11</v>
      </c>
      <c r="C3038" t="s">
        <v>21</v>
      </c>
      <c r="D3038" t="s">
        <v>22</v>
      </c>
      <c r="E3038" t="s">
        <v>31</v>
      </c>
      <c r="F3038" t="s">
        <v>29</v>
      </c>
      <c r="G3038" t="s">
        <v>16</v>
      </c>
      <c r="H3038">
        <v>7.6085865565687296</v>
      </c>
      <c r="J3038">
        <f t="shared" si="476"/>
        <v>3037</v>
      </c>
      <c r="K3038" t="str">
        <f t="shared" si="470"/>
        <v>AEP TX NorthNorth LZ</v>
      </c>
      <c r="L3038" s="10">
        <f t="shared" si="477"/>
        <v>45887</v>
      </c>
      <c r="M3038" s="10">
        <f t="shared" si="478"/>
        <v>46174</v>
      </c>
      <c r="N3038" t="str">
        <f t="shared" si="471"/>
        <v>NA</v>
      </c>
      <c r="O3038" t="str">
        <f t="shared" si="472"/>
        <v>LOW</v>
      </c>
      <c r="P3038" t="str">
        <f t="shared" si="473"/>
        <v>APG&amp;E</v>
      </c>
      <c r="Q3038">
        <f t="shared" si="474"/>
        <v>48</v>
      </c>
      <c r="R3038">
        <v>0</v>
      </c>
      <c r="S3038">
        <f>200</f>
        <v>200</v>
      </c>
      <c r="T3038" s="9">
        <f t="shared" si="479"/>
        <v>76.0858655656873</v>
      </c>
      <c r="U3038">
        <f>0</f>
        <v>0</v>
      </c>
      <c r="V3038" s="9">
        <f t="shared" si="475"/>
        <v>76.0858655656873</v>
      </c>
      <c r="W3038" s="9">
        <f>0</f>
        <v>0</v>
      </c>
      <c r="X3038" s="9">
        <f>0</f>
        <v>0</v>
      </c>
      <c r="Y3038" s="9">
        <f>0</f>
        <v>0</v>
      </c>
      <c r="Z3038" s="9">
        <f>0</f>
        <v>0</v>
      </c>
      <c r="AA3038">
        <f>10</f>
        <v>10</v>
      </c>
    </row>
    <row r="3039" spans="1:27" x14ac:dyDescent="0.55000000000000004">
      <c r="A3039" s="10">
        <v>46204</v>
      </c>
      <c r="B3039" t="s">
        <v>11</v>
      </c>
      <c r="C3039" t="s">
        <v>21</v>
      </c>
      <c r="D3039" t="s">
        <v>22</v>
      </c>
      <c r="E3039" t="s">
        <v>31</v>
      </c>
      <c r="F3039" t="s">
        <v>15</v>
      </c>
      <c r="G3039" t="s">
        <v>16</v>
      </c>
      <c r="H3039">
        <v>7.6205549477854699</v>
      </c>
      <c r="J3039">
        <f t="shared" si="476"/>
        <v>3038</v>
      </c>
      <c r="K3039" t="str">
        <f t="shared" si="470"/>
        <v>AEP TX NorthNorth LZ</v>
      </c>
      <c r="L3039" s="10">
        <f t="shared" si="477"/>
        <v>45887</v>
      </c>
      <c r="M3039" s="10">
        <f t="shared" si="478"/>
        <v>46204</v>
      </c>
      <c r="N3039" t="str">
        <f t="shared" si="471"/>
        <v>NA</v>
      </c>
      <c r="O3039" t="str">
        <f t="shared" si="472"/>
        <v>LOW</v>
      </c>
      <c r="P3039" t="str">
        <f t="shared" si="473"/>
        <v>APG&amp;E</v>
      </c>
      <c r="Q3039">
        <f t="shared" si="474"/>
        <v>12</v>
      </c>
      <c r="R3039">
        <v>0</v>
      </c>
      <c r="S3039">
        <f>200</f>
        <v>200</v>
      </c>
      <c r="T3039" s="9">
        <f t="shared" si="479"/>
        <v>76.205549477854703</v>
      </c>
      <c r="U3039">
        <f>0</f>
        <v>0</v>
      </c>
      <c r="V3039" s="9">
        <f t="shared" si="475"/>
        <v>76.205549477854703</v>
      </c>
      <c r="W3039" s="9">
        <f>0</f>
        <v>0</v>
      </c>
      <c r="X3039" s="9">
        <f>0</f>
        <v>0</v>
      </c>
      <c r="Y3039" s="9">
        <f>0</f>
        <v>0</v>
      </c>
      <c r="Z3039" s="9">
        <f>0</f>
        <v>0</v>
      </c>
      <c r="AA3039">
        <f>10</f>
        <v>10</v>
      </c>
    </row>
    <row r="3040" spans="1:27" x14ac:dyDescent="0.55000000000000004">
      <c r="A3040" s="10">
        <v>46204</v>
      </c>
      <c r="B3040" t="s">
        <v>11</v>
      </c>
      <c r="C3040" t="s">
        <v>21</v>
      </c>
      <c r="D3040" t="s">
        <v>22</v>
      </c>
      <c r="E3040" t="s">
        <v>31</v>
      </c>
      <c r="F3040" t="s">
        <v>17</v>
      </c>
      <c r="G3040" t="s">
        <v>16</v>
      </c>
      <c r="H3040">
        <v>7.6399132419288396</v>
      </c>
      <c r="J3040">
        <f t="shared" si="476"/>
        <v>3039</v>
      </c>
      <c r="K3040" t="str">
        <f t="shared" si="470"/>
        <v>AEP TX NorthNorth LZ</v>
      </c>
      <c r="L3040" s="10">
        <f t="shared" si="477"/>
        <v>45887</v>
      </c>
      <c r="M3040" s="10">
        <f t="shared" si="478"/>
        <v>46204</v>
      </c>
      <c r="N3040" t="str">
        <f t="shared" si="471"/>
        <v>NA</v>
      </c>
      <c r="O3040" t="str">
        <f t="shared" si="472"/>
        <v>LOW</v>
      </c>
      <c r="P3040" t="str">
        <f t="shared" si="473"/>
        <v>APG&amp;E</v>
      </c>
      <c r="Q3040">
        <f t="shared" si="474"/>
        <v>24</v>
      </c>
      <c r="R3040">
        <v>0</v>
      </c>
      <c r="S3040">
        <f>200</f>
        <v>200</v>
      </c>
      <c r="T3040" s="9">
        <f t="shared" si="479"/>
        <v>76.399132419288392</v>
      </c>
      <c r="U3040">
        <f>0</f>
        <v>0</v>
      </c>
      <c r="V3040" s="9">
        <f t="shared" si="475"/>
        <v>76.399132419288392</v>
      </c>
      <c r="W3040" s="9">
        <f>0</f>
        <v>0</v>
      </c>
      <c r="X3040" s="9">
        <f>0</f>
        <v>0</v>
      </c>
      <c r="Y3040" s="9">
        <f>0</f>
        <v>0</v>
      </c>
      <c r="Z3040" s="9">
        <f>0</f>
        <v>0</v>
      </c>
      <c r="AA3040">
        <f>10</f>
        <v>10</v>
      </c>
    </row>
    <row r="3041" spans="1:27" x14ac:dyDescent="0.55000000000000004">
      <c r="A3041" s="10">
        <v>46204</v>
      </c>
      <c r="B3041" t="s">
        <v>11</v>
      </c>
      <c r="C3041" t="s">
        <v>21</v>
      </c>
      <c r="D3041" t="s">
        <v>22</v>
      </c>
      <c r="E3041" t="s">
        <v>31</v>
      </c>
      <c r="F3041" t="s">
        <v>18</v>
      </c>
      <c r="G3041" t="s">
        <v>16</v>
      </c>
      <c r="H3041">
        <v>7.5738877531426301</v>
      </c>
      <c r="J3041">
        <f t="shared" si="476"/>
        <v>3040</v>
      </c>
      <c r="K3041" t="str">
        <f t="shared" si="470"/>
        <v>AEP TX NorthNorth LZ</v>
      </c>
      <c r="L3041" s="10">
        <f t="shared" si="477"/>
        <v>45887</v>
      </c>
      <c r="M3041" s="10">
        <f t="shared" si="478"/>
        <v>46204</v>
      </c>
      <c r="N3041" t="str">
        <f t="shared" si="471"/>
        <v>NA</v>
      </c>
      <c r="O3041" t="str">
        <f t="shared" si="472"/>
        <v>LOW</v>
      </c>
      <c r="P3041" t="str">
        <f t="shared" si="473"/>
        <v>APG&amp;E</v>
      </c>
      <c r="Q3041">
        <f t="shared" si="474"/>
        <v>36</v>
      </c>
      <c r="R3041">
        <v>0</v>
      </c>
      <c r="S3041">
        <f>200</f>
        <v>200</v>
      </c>
      <c r="T3041" s="9">
        <f t="shared" si="479"/>
        <v>75.738877531426297</v>
      </c>
      <c r="U3041">
        <f>0</f>
        <v>0</v>
      </c>
      <c r="V3041" s="9">
        <f t="shared" si="475"/>
        <v>75.738877531426297</v>
      </c>
      <c r="W3041" s="9">
        <f>0</f>
        <v>0</v>
      </c>
      <c r="X3041" s="9">
        <f>0</f>
        <v>0</v>
      </c>
      <c r="Y3041" s="9">
        <f>0</f>
        <v>0</v>
      </c>
      <c r="Z3041" s="9">
        <f>0</f>
        <v>0</v>
      </c>
      <c r="AA3041">
        <f>10</f>
        <v>10</v>
      </c>
    </row>
    <row r="3042" spans="1:27" x14ac:dyDescent="0.55000000000000004">
      <c r="A3042" s="10">
        <v>46204</v>
      </c>
      <c r="B3042" t="s">
        <v>11</v>
      </c>
      <c r="C3042" t="s">
        <v>21</v>
      </c>
      <c r="D3042" t="s">
        <v>22</v>
      </c>
      <c r="E3042" t="s">
        <v>31</v>
      </c>
      <c r="F3042" t="s">
        <v>29</v>
      </c>
      <c r="G3042" t="s">
        <v>16</v>
      </c>
      <c r="H3042">
        <v>7.6092071923787303</v>
      </c>
      <c r="J3042">
        <f t="shared" si="476"/>
        <v>3041</v>
      </c>
      <c r="K3042" t="str">
        <f t="shared" si="470"/>
        <v>AEP TX NorthNorth LZ</v>
      </c>
      <c r="L3042" s="10">
        <f t="shared" si="477"/>
        <v>45887</v>
      </c>
      <c r="M3042" s="10">
        <f t="shared" si="478"/>
        <v>46204</v>
      </c>
      <c r="N3042" t="str">
        <f t="shared" si="471"/>
        <v>NA</v>
      </c>
      <c r="O3042" t="str">
        <f t="shared" si="472"/>
        <v>LOW</v>
      </c>
      <c r="P3042" t="str">
        <f t="shared" si="473"/>
        <v>APG&amp;E</v>
      </c>
      <c r="Q3042">
        <f t="shared" si="474"/>
        <v>48</v>
      </c>
      <c r="R3042">
        <v>0</v>
      </c>
      <c r="S3042">
        <f>200</f>
        <v>200</v>
      </c>
      <c r="T3042" s="9">
        <f t="shared" si="479"/>
        <v>76.092071923787302</v>
      </c>
      <c r="U3042">
        <f>0</f>
        <v>0</v>
      </c>
      <c r="V3042" s="9">
        <f t="shared" si="475"/>
        <v>76.092071923787302</v>
      </c>
      <c r="W3042" s="9">
        <f>0</f>
        <v>0</v>
      </c>
      <c r="X3042" s="9">
        <f>0</f>
        <v>0</v>
      </c>
      <c r="Y3042" s="9">
        <f>0</f>
        <v>0</v>
      </c>
      <c r="Z3042" s="9">
        <f>0</f>
        <v>0</v>
      </c>
      <c r="AA3042">
        <f>10</f>
        <v>10</v>
      </c>
    </row>
    <row r="3043" spans="1:27" x14ac:dyDescent="0.55000000000000004">
      <c r="A3043" s="10">
        <v>46235</v>
      </c>
      <c r="B3043" t="s">
        <v>11</v>
      </c>
      <c r="C3043" t="s">
        <v>21</v>
      </c>
      <c r="D3043" t="s">
        <v>22</v>
      </c>
      <c r="E3043" t="s">
        <v>31</v>
      </c>
      <c r="F3043" t="s">
        <v>15</v>
      </c>
      <c r="G3043" t="s">
        <v>16</v>
      </c>
      <c r="H3043">
        <v>7.62549060195719</v>
      </c>
      <c r="J3043">
        <f t="shared" si="476"/>
        <v>3042</v>
      </c>
      <c r="K3043" t="str">
        <f t="shared" si="470"/>
        <v>AEP TX NorthNorth LZ</v>
      </c>
      <c r="L3043" s="10">
        <f t="shared" si="477"/>
        <v>45887</v>
      </c>
      <c r="M3043" s="10">
        <f t="shared" si="478"/>
        <v>46235</v>
      </c>
      <c r="N3043" t="str">
        <f t="shared" si="471"/>
        <v>NA</v>
      </c>
      <c r="O3043" t="str">
        <f t="shared" si="472"/>
        <v>LOW</v>
      </c>
      <c r="P3043" t="str">
        <f t="shared" si="473"/>
        <v>APG&amp;E</v>
      </c>
      <c r="Q3043">
        <f t="shared" si="474"/>
        <v>12</v>
      </c>
      <c r="R3043">
        <v>0</v>
      </c>
      <c r="S3043">
        <f>200</f>
        <v>200</v>
      </c>
      <c r="T3043" s="9">
        <f t="shared" si="479"/>
        <v>76.254906019571905</v>
      </c>
      <c r="U3043">
        <f>0</f>
        <v>0</v>
      </c>
      <c r="V3043" s="9">
        <f t="shared" si="475"/>
        <v>76.254906019571905</v>
      </c>
      <c r="W3043" s="9">
        <f>0</f>
        <v>0</v>
      </c>
      <c r="X3043" s="9">
        <f>0</f>
        <v>0</v>
      </c>
      <c r="Y3043" s="9">
        <f>0</f>
        <v>0</v>
      </c>
      <c r="Z3043" s="9">
        <f>0</f>
        <v>0</v>
      </c>
      <c r="AA3043">
        <f>10</f>
        <v>10</v>
      </c>
    </row>
    <row r="3044" spans="1:27" x14ac:dyDescent="0.55000000000000004">
      <c r="A3044" s="10">
        <v>46235</v>
      </c>
      <c r="B3044" t="s">
        <v>11</v>
      </c>
      <c r="C3044" t="s">
        <v>21</v>
      </c>
      <c r="D3044" t="s">
        <v>22</v>
      </c>
      <c r="E3044" t="s">
        <v>31</v>
      </c>
      <c r="F3044" t="s">
        <v>17</v>
      </c>
      <c r="G3044" t="s">
        <v>16</v>
      </c>
      <c r="H3044">
        <v>7.6500757593751301</v>
      </c>
      <c r="J3044">
        <f t="shared" si="476"/>
        <v>3043</v>
      </c>
      <c r="K3044" t="str">
        <f t="shared" si="470"/>
        <v>AEP TX NorthNorth LZ</v>
      </c>
      <c r="L3044" s="10">
        <f t="shared" si="477"/>
        <v>45887</v>
      </c>
      <c r="M3044" s="10">
        <f t="shared" si="478"/>
        <v>46235</v>
      </c>
      <c r="N3044" t="str">
        <f t="shared" si="471"/>
        <v>NA</v>
      </c>
      <c r="O3044" t="str">
        <f t="shared" si="472"/>
        <v>LOW</v>
      </c>
      <c r="P3044" t="str">
        <f t="shared" si="473"/>
        <v>APG&amp;E</v>
      </c>
      <c r="Q3044">
        <f t="shared" si="474"/>
        <v>24</v>
      </c>
      <c r="R3044">
        <v>0</v>
      </c>
      <c r="S3044">
        <f>200</f>
        <v>200</v>
      </c>
      <c r="T3044" s="9">
        <f t="shared" si="479"/>
        <v>76.500757593751302</v>
      </c>
      <c r="U3044">
        <f>0</f>
        <v>0</v>
      </c>
      <c r="V3044" s="9">
        <f t="shared" si="475"/>
        <v>76.500757593751302</v>
      </c>
      <c r="W3044" s="9">
        <f>0</f>
        <v>0</v>
      </c>
      <c r="X3044" s="9">
        <f>0</f>
        <v>0</v>
      </c>
      <c r="Y3044" s="9">
        <f>0</f>
        <v>0</v>
      </c>
      <c r="Z3044" s="9">
        <f>0</f>
        <v>0</v>
      </c>
      <c r="AA3044">
        <f>10</f>
        <v>10</v>
      </c>
    </row>
    <row r="3045" spans="1:27" x14ac:dyDescent="0.55000000000000004">
      <c r="A3045" s="10">
        <v>46235</v>
      </c>
      <c r="B3045" t="s">
        <v>11</v>
      </c>
      <c r="C3045" t="s">
        <v>21</v>
      </c>
      <c r="D3045" t="s">
        <v>22</v>
      </c>
      <c r="E3045" t="s">
        <v>31</v>
      </c>
      <c r="F3045" t="s">
        <v>18</v>
      </c>
      <c r="G3045" t="s">
        <v>16</v>
      </c>
      <c r="H3045">
        <v>7.58024408699149</v>
      </c>
      <c r="J3045">
        <f t="shared" si="476"/>
        <v>3044</v>
      </c>
      <c r="K3045" t="str">
        <f t="shared" si="470"/>
        <v>AEP TX NorthNorth LZ</v>
      </c>
      <c r="L3045" s="10">
        <f t="shared" si="477"/>
        <v>45887</v>
      </c>
      <c r="M3045" s="10">
        <f t="shared" si="478"/>
        <v>46235</v>
      </c>
      <c r="N3045" t="str">
        <f t="shared" si="471"/>
        <v>NA</v>
      </c>
      <c r="O3045" t="str">
        <f t="shared" si="472"/>
        <v>LOW</v>
      </c>
      <c r="P3045" t="str">
        <f t="shared" si="473"/>
        <v>APG&amp;E</v>
      </c>
      <c r="Q3045">
        <f t="shared" si="474"/>
        <v>36</v>
      </c>
      <c r="R3045">
        <v>0</v>
      </c>
      <c r="S3045">
        <f>200</f>
        <v>200</v>
      </c>
      <c r="T3045" s="9">
        <f t="shared" si="479"/>
        <v>75.802440869914903</v>
      </c>
      <c r="U3045">
        <f>0</f>
        <v>0</v>
      </c>
      <c r="V3045" s="9">
        <f t="shared" si="475"/>
        <v>75.802440869914903</v>
      </c>
      <c r="W3045" s="9">
        <f>0</f>
        <v>0</v>
      </c>
      <c r="X3045" s="9">
        <f>0</f>
        <v>0</v>
      </c>
      <c r="Y3045" s="9">
        <f>0</f>
        <v>0</v>
      </c>
      <c r="Z3045" s="9">
        <f>0</f>
        <v>0</v>
      </c>
      <c r="AA3045">
        <f>10</f>
        <v>10</v>
      </c>
    </row>
    <row r="3046" spans="1:27" x14ac:dyDescent="0.55000000000000004">
      <c r="A3046" s="10">
        <v>46235</v>
      </c>
      <c r="B3046" t="s">
        <v>11</v>
      </c>
      <c r="C3046" t="s">
        <v>21</v>
      </c>
      <c r="D3046" t="s">
        <v>22</v>
      </c>
      <c r="E3046" t="s">
        <v>31</v>
      </c>
      <c r="F3046" t="s">
        <v>29</v>
      </c>
      <c r="G3046" t="s">
        <v>16</v>
      </c>
      <c r="H3046">
        <v>7.6101501668308096</v>
      </c>
      <c r="J3046">
        <f t="shared" si="476"/>
        <v>3045</v>
      </c>
      <c r="K3046" t="str">
        <f t="shared" si="470"/>
        <v>AEP TX NorthNorth LZ</v>
      </c>
      <c r="L3046" s="10">
        <f t="shared" si="477"/>
        <v>45887</v>
      </c>
      <c r="M3046" s="10">
        <f t="shared" si="478"/>
        <v>46235</v>
      </c>
      <c r="N3046" t="str">
        <f t="shared" si="471"/>
        <v>NA</v>
      </c>
      <c r="O3046" t="str">
        <f t="shared" si="472"/>
        <v>LOW</v>
      </c>
      <c r="P3046" t="str">
        <f t="shared" si="473"/>
        <v>APG&amp;E</v>
      </c>
      <c r="Q3046">
        <f t="shared" si="474"/>
        <v>48</v>
      </c>
      <c r="R3046">
        <v>0</v>
      </c>
      <c r="S3046">
        <f>200</f>
        <v>200</v>
      </c>
      <c r="T3046" s="9">
        <f t="shared" si="479"/>
        <v>76.101501668308089</v>
      </c>
      <c r="U3046">
        <f>0</f>
        <v>0</v>
      </c>
      <c r="V3046" s="9">
        <f t="shared" si="475"/>
        <v>76.101501668308089</v>
      </c>
      <c r="W3046" s="9">
        <f>0</f>
        <v>0</v>
      </c>
      <c r="X3046" s="9">
        <f>0</f>
        <v>0</v>
      </c>
      <c r="Y3046" s="9">
        <f>0</f>
        <v>0</v>
      </c>
      <c r="Z3046" s="9">
        <f>0</f>
        <v>0</v>
      </c>
      <c r="AA3046">
        <f>10</f>
        <v>10</v>
      </c>
    </row>
    <row r="3047" spans="1:27" x14ac:dyDescent="0.55000000000000004">
      <c r="A3047" s="10">
        <v>46266</v>
      </c>
      <c r="B3047" t="s">
        <v>11</v>
      </c>
      <c r="C3047" t="s">
        <v>21</v>
      </c>
      <c r="D3047" t="s">
        <v>22</v>
      </c>
      <c r="E3047" t="s">
        <v>31</v>
      </c>
      <c r="F3047" t="s">
        <v>15</v>
      </c>
      <c r="G3047" t="s">
        <v>16</v>
      </c>
      <c r="H3047">
        <v>7.5848333182217003</v>
      </c>
      <c r="J3047">
        <f t="shared" si="476"/>
        <v>3046</v>
      </c>
      <c r="K3047" t="str">
        <f t="shared" si="470"/>
        <v>AEP TX NorthNorth LZ</v>
      </c>
      <c r="L3047" s="10">
        <f t="shared" si="477"/>
        <v>45887</v>
      </c>
      <c r="M3047" s="10">
        <f t="shared" si="478"/>
        <v>46266</v>
      </c>
      <c r="N3047" t="str">
        <f t="shared" si="471"/>
        <v>NA</v>
      </c>
      <c r="O3047" t="str">
        <f t="shared" si="472"/>
        <v>LOW</v>
      </c>
      <c r="P3047" t="str">
        <f t="shared" si="473"/>
        <v>APG&amp;E</v>
      </c>
      <c r="Q3047">
        <f t="shared" si="474"/>
        <v>12</v>
      </c>
      <c r="R3047">
        <v>0</v>
      </c>
      <c r="S3047">
        <f>200</f>
        <v>200</v>
      </c>
      <c r="T3047" s="9">
        <f t="shared" si="479"/>
        <v>75.848333182217004</v>
      </c>
      <c r="U3047">
        <f>0</f>
        <v>0</v>
      </c>
      <c r="V3047" s="9">
        <f t="shared" si="475"/>
        <v>75.848333182217004</v>
      </c>
      <c r="W3047" s="9">
        <f>0</f>
        <v>0</v>
      </c>
      <c r="X3047" s="9">
        <f>0</f>
        <v>0</v>
      </c>
      <c r="Y3047" s="9">
        <f>0</f>
        <v>0</v>
      </c>
      <c r="Z3047" s="9">
        <f>0</f>
        <v>0</v>
      </c>
      <c r="AA3047">
        <f>10</f>
        <v>10</v>
      </c>
    </row>
    <row r="3048" spans="1:27" x14ac:dyDescent="0.55000000000000004">
      <c r="A3048" s="10">
        <v>46266</v>
      </c>
      <c r="B3048" t="s">
        <v>11</v>
      </c>
      <c r="C3048" t="s">
        <v>21</v>
      </c>
      <c r="D3048" t="s">
        <v>22</v>
      </c>
      <c r="E3048" t="s">
        <v>31</v>
      </c>
      <c r="F3048" t="s">
        <v>17</v>
      </c>
      <c r="G3048" t="s">
        <v>16</v>
      </c>
      <c r="H3048">
        <v>7.59902433631117</v>
      </c>
      <c r="J3048">
        <f t="shared" si="476"/>
        <v>3047</v>
      </c>
      <c r="K3048" t="str">
        <f t="shared" si="470"/>
        <v>AEP TX NorthNorth LZ</v>
      </c>
      <c r="L3048" s="10">
        <f t="shared" si="477"/>
        <v>45887</v>
      </c>
      <c r="M3048" s="10">
        <f t="shared" si="478"/>
        <v>46266</v>
      </c>
      <c r="N3048" t="str">
        <f t="shared" si="471"/>
        <v>NA</v>
      </c>
      <c r="O3048" t="str">
        <f t="shared" si="472"/>
        <v>LOW</v>
      </c>
      <c r="P3048" t="str">
        <f t="shared" si="473"/>
        <v>APG&amp;E</v>
      </c>
      <c r="Q3048">
        <f t="shared" si="474"/>
        <v>24</v>
      </c>
      <c r="R3048">
        <v>0</v>
      </c>
      <c r="S3048">
        <f>200</f>
        <v>200</v>
      </c>
      <c r="T3048" s="9">
        <f t="shared" si="479"/>
        <v>75.990243363111702</v>
      </c>
      <c r="U3048">
        <f>0</f>
        <v>0</v>
      </c>
      <c r="V3048" s="9">
        <f t="shared" si="475"/>
        <v>75.990243363111702</v>
      </c>
      <c r="W3048" s="9">
        <f>0</f>
        <v>0</v>
      </c>
      <c r="X3048" s="9">
        <f>0</f>
        <v>0</v>
      </c>
      <c r="Y3048" s="9">
        <f>0</f>
        <v>0</v>
      </c>
      <c r="Z3048" s="9">
        <f>0</f>
        <v>0</v>
      </c>
      <c r="AA3048">
        <f>10</f>
        <v>10</v>
      </c>
    </row>
    <row r="3049" spans="1:27" x14ac:dyDescent="0.55000000000000004">
      <c r="A3049" s="10">
        <v>46266</v>
      </c>
      <c r="B3049" t="s">
        <v>11</v>
      </c>
      <c r="C3049" t="s">
        <v>21</v>
      </c>
      <c r="D3049" t="s">
        <v>22</v>
      </c>
      <c r="E3049" t="s">
        <v>31</v>
      </c>
      <c r="F3049" t="s">
        <v>18</v>
      </c>
      <c r="G3049" t="s">
        <v>16</v>
      </c>
      <c r="H3049">
        <v>7.5435014474422299</v>
      </c>
      <c r="J3049">
        <f t="shared" si="476"/>
        <v>3048</v>
      </c>
      <c r="K3049" t="str">
        <f t="shared" si="470"/>
        <v>AEP TX NorthNorth LZ</v>
      </c>
      <c r="L3049" s="10">
        <f t="shared" si="477"/>
        <v>45887</v>
      </c>
      <c r="M3049" s="10">
        <f t="shared" si="478"/>
        <v>46266</v>
      </c>
      <c r="N3049" t="str">
        <f t="shared" si="471"/>
        <v>NA</v>
      </c>
      <c r="O3049" t="str">
        <f t="shared" si="472"/>
        <v>LOW</v>
      </c>
      <c r="P3049" t="str">
        <f t="shared" si="473"/>
        <v>APG&amp;E</v>
      </c>
      <c r="Q3049">
        <f t="shared" si="474"/>
        <v>36</v>
      </c>
      <c r="R3049">
        <v>0</v>
      </c>
      <c r="S3049">
        <f>200</f>
        <v>200</v>
      </c>
      <c r="T3049" s="9">
        <f t="shared" si="479"/>
        <v>75.435014474422303</v>
      </c>
      <c r="U3049">
        <f>0</f>
        <v>0</v>
      </c>
      <c r="V3049" s="9">
        <f t="shared" si="475"/>
        <v>75.435014474422303</v>
      </c>
      <c r="W3049" s="9">
        <f>0</f>
        <v>0</v>
      </c>
      <c r="X3049" s="9">
        <f>0</f>
        <v>0</v>
      </c>
      <c r="Y3049" s="9">
        <f>0</f>
        <v>0</v>
      </c>
      <c r="Z3049" s="9">
        <f>0</f>
        <v>0</v>
      </c>
      <c r="AA3049">
        <f>10</f>
        <v>10</v>
      </c>
    </row>
    <row r="3050" spans="1:27" x14ac:dyDescent="0.55000000000000004">
      <c r="A3050" s="10">
        <v>46266</v>
      </c>
      <c r="B3050" t="s">
        <v>11</v>
      </c>
      <c r="C3050" t="s">
        <v>21</v>
      </c>
      <c r="D3050" t="s">
        <v>22</v>
      </c>
      <c r="E3050" t="s">
        <v>31</v>
      </c>
      <c r="F3050" t="s">
        <v>29</v>
      </c>
      <c r="G3050" t="s">
        <v>16</v>
      </c>
      <c r="H3050">
        <v>7.5744775284627002</v>
      </c>
      <c r="J3050">
        <f t="shared" si="476"/>
        <v>3049</v>
      </c>
      <c r="K3050" t="str">
        <f t="shared" si="470"/>
        <v>AEP TX NorthNorth LZ</v>
      </c>
      <c r="L3050" s="10">
        <f t="shared" si="477"/>
        <v>45887</v>
      </c>
      <c r="M3050" s="10">
        <f t="shared" si="478"/>
        <v>46266</v>
      </c>
      <c r="N3050" t="str">
        <f t="shared" si="471"/>
        <v>NA</v>
      </c>
      <c r="O3050" t="str">
        <f t="shared" si="472"/>
        <v>LOW</v>
      </c>
      <c r="P3050" t="str">
        <f t="shared" si="473"/>
        <v>APG&amp;E</v>
      </c>
      <c r="Q3050">
        <f t="shared" si="474"/>
        <v>48</v>
      </c>
      <c r="R3050">
        <v>0</v>
      </c>
      <c r="S3050">
        <f>200</f>
        <v>200</v>
      </c>
      <c r="T3050" s="9">
        <f t="shared" si="479"/>
        <v>75.744775284626996</v>
      </c>
      <c r="U3050">
        <f>0</f>
        <v>0</v>
      </c>
      <c r="V3050" s="9">
        <f t="shared" si="475"/>
        <v>75.744775284626996</v>
      </c>
      <c r="W3050" s="9">
        <f>0</f>
        <v>0</v>
      </c>
      <c r="X3050" s="9">
        <f>0</f>
        <v>0</v>
      </c>
      <c r="Y3050" s="9">
        <f>0</f>
        <v>0</v>
      </c>
      <c r="Z3050" s="9">
        <f>0</f>
        <v>0</v>
      </c>
      <c r="AA3050">
        <f>10</f>
        <v>10</v>
      </c>
    </row>
    <row r="3051" spans="1:27" x14ac:dyDescent="0.55000000000000004">
      <c r="A3051" s="10">
        <v>46296</v>
      </c>
      <c r="B3051" t="s">
        <v>11</v>
      </c>
      <c r="C3051" t="s">
        <v>21</v>
      </c>
      <c r="D3051" t="s">
        <v>22</v>
      </c>
      <c r="E3051" t="s">
        <v>31</v>
      </c>
      <c r="F3051" t="s">
        <v>15</v>
      </c>
      <c r="G3051" t="s">
        <v>16</v>
      </c>
      <c r="H3051">
        <v>7.5908454242352699</v>
      </c>
      <c r="J3051">
        <f t="shared" si="476"/>
        <v>3050</v>
      </c>
      <c r="K3051" t="str">
        <f t="shared" si="470"/>
        <v>AEP TX NorthNorth LZ</v>
      </c>
      <c r="L3051" s="10">
        <f t="shared" si="477"/>
        <v>45887</v>
      </c>
      <c r="M3051" s="10">
        <f t="shared" si="478"/>
        <v>46296</v>
      </c>
      <c r="N3051" t="str">
        <f t="shared" si="471"/>
        <v>NA</v>
      </c>
      <c r="O3051" t="str">
        <f t="shared" si="472"/>
        <v>LOW</v>
      </c>
      <c r="P3051" t="str">
        <f t="shared" si="473"/>
        <v>APG&amp;E</v>
      </c>
      <c r="Q3051">
        <f t="shared" si="474"/>
        <v>12</v>
      </c>
      <c r="R3051">
        <v>0</v>
      </c>
      <c r="S3051">
        <f>200</f>
        <v>200</v>
      </c>
      <c r="T3051" s="9">
        <f t="shared" si="479"/>
        <v>75.908454242352704</v>
      </c>
      <c r="U3051">
        <f>0</f>
        <v>0</v>
      </c>
      <c r="V3051" s="9">
        <f t="shared" si="475"/>
        <v>75.908454242352704</v>
      </c>
      <c r="W3051" s="9">
        <f>0</f>
        <v>0</v>
      </c>
      <c r="X3051" s="9">
        <f>0</f>
        <v>0</v>
      </c>
      <c r="Y3051" s="9">
        <f>0</f>
        <v>0</v>
      </c>
      <c r="Z3051" s="9">
        <f>0</f>
        <v>0</v>
      </c>
      <c r="AA3051">
        <f>10</f>
        <v>10</v>
      </c>
    </row>
    <row r="3052" spans="1:27" x14ac:dyDescent="0.55000000000000004">
      <c r="A3052" s="10">
        <v>46296</v>
      </c>
      <c r="B3052" t="s">
        <v>11</v>
      </c>
      <c r="C3052" t="s">
        <v>21</v>
      </c>
      <c r="D3052" t="s">
        <v>22</v>
      </c>
      <c r="E3052" t="s">
        <v>31</v>
      </c>
      <c r="F3052" t="s">
        <v>17</v>
      </c>
      <c r="G3052" t="s">
        <v>16</v>
      </c>
      <c r="H3052">
        <v>7.59152575945396</v>
      </c>
      <c r="J3052">
        <f t="shared" si="476"/>
        <v>3051</v>
      </c>
      <c r="K3052" t="str">
        <f t="shared" si="470"/>
        <v>AEP TX NorthNorth LZ</v>
      </c>
      <c r="L3052" s="10">
        <f t="shared" si="477"/>
        <v>45887</v>
      </c>
      <c r="M3052" s="10">
        <f t="shared" si="478"/>
        <v>46296</v>
      </c>
      <c r="N3052" t="str">
        <f t="shared" si="471"/>
        <v>NA</v>
      </c>
      <c r="O3052" t="str">
        <f t="shared" si="472"/>
        <v>LOW</v>
      </c>
      <c r="P3052" t="str">
        <f t="shared" si="473"/>
        <v>APG&amp;E</v>
      </c>
      <c r="Q3052">
        <f t="shared" si="474"/>
        <v>24</v>
      </c>
      <c r="R3052">
        <v>0</v>
      </c>
      <c r="S3052">
        <f>200</f>
        <v>200</v>
      </c>
      <c r="T3052" s="9">
        <f t="shared" si="479"/>
        <v>75.915257594539597</v>
      </c>
      <c r="U3052">
        <f>0</f>
        <v>0</v>
      </c>
      <c r="V3052" s="9">
        <f t="shared" si="475"/>
        <v>75.915257594539597</v>
      </c>
      <c r="W3052" s="9">
        <f>0</f>
        <v>0</v>
      </c>
      <c r="X3052" s="9">
        <f>0</f>
        <v>0</v>
      </c>
      <c r="Y3052" s="9">
        <f>0</f>
        <v>0</v>
      </c>
      <c r="Z3052" s="9">
        <f>0</f>
        <v>0</v>
      </c>
      <c r="AA3052">
        <f>10</f>
        <v>10</v>
      </c>
    </row>
    <row r="3053" spans="1:27" x14ac:dyDescent="0.55000000000000004">
      <c r="A3053" s="10">
        <v>46296</v>
      </c>
      <c r="B3053" t="s">
        <v>11</v>
      </c>
      <c r="C3053" t="s">
        <v>21</v>
      </c>
      <c r="D3053" t="s">
        <v>22</v>
      </c>
      <c r="E3053" t="s">
        <v>31</v>
      </c>
      <c r="F3053" t="s">
        <v>18</v>
      </c>
      <c r="G3053" t="s">
        <v>16</v>
      </c>
      <c r="H3053">
        <v>7.5354633105130899</v>
      </c>
      <c r="J3053">
        <f t="shared" si="476"/>
        <v>3052</v>
      </c>
      <c r="K3053" t="str">
        <f t="shared" si="470"/>
        <v>AEP TX NorthNorth LZ</v>
      </c>
      <c r="L3053" s="10">
        <f t="shared" si="477"/>
        <v>45887</v>
      </c>
      <c r="M3053" s="10">
        <f t="shared" si="478"/>
        <v>46296</v>
      </c>
      <c r="N3053" t="str">
        <f t="shared" si="471"/>
        <v>NA</v>
      </c>
      <c r="O3053" t="str">
        <f t="shared" si="472"/>
        <v>LOW</v>
      </c>
      <c r="P3053" t="str">
        <f t="shared" si="473"/>
        <v>APG&amp;E</v>
      </c>
      <c r="Q3053">
        <f t="shared" si="474"/>
        <v>36</v>
      </c>
      <c r="R3053">
        <v>0</v>
      </c>
      <c r="S3053">
        <f>200</f>
        <v>200</v>
      </c>
      <c r="T3053" s="9">
        <f t="shared" si="479"/>
        <v>75.354633105130901</v>
      </c>
      <c r="U3053">
        <f>0</f>
        <v>0</v>
      </c>
      <c r="V3053" s="9">
        <f t="shared" si="475"/>
        <v>75.354633105130901</v>
      </c>
      <c r="W3053" s="9">
        <f>0</f>
        <v>0</v>
      </c>
      <c r="X3053" s="9">
        <f>0</f>
        <v>0</v>
      </c>
      <c r="Y3053" s="9">
        <f>0</f>
        <v>0</v>
      </c>
      <c r="Z3053" s="9">
        <f>0</f>
        <v>0</v>
      </c>
      <c r="AA3053">
        <f>10</f>
        <v>10</v>
      </c>
    </row>
    <row r="3054" spans="1:27" x14ac:dyDescent="0.55000000000000004">
      <c r="A3054" s="10">
        <v>46296</v>
      </c>
      <c r="B3054" t="s">
        <v>11</v>
      </c>
      <c r="C3054" t="s">
        <v>21</v>
      </c>
      <c r="D3054" t="s">
        <v>22</v>
      </c>
      <c r="E3054" t="s">
        <v>31</v>
      </c>
      <c r="F3054" t="s">
        <v>29</v>
      </c>
      <c r="G3054" t="s">
        <v>16</v>
      </c>
      <c r="H3054">
        <v>7.5724803236040596</v>
      </c>
      <c r="J3054">
        <f t="shared" si="476"/>
        <v>3053</v>
      </c>
      <c r="K3054" t="str">
        <f t="shared" si="470"/>
        <v>AEP TX NorthNorth LZ</v>
      </c>
      <c r="L3054" s="10">
        <f t="shared" si="477"/>
        <v>45887</v>
      </c>
      <c r="M3054" s="10">
        <f t="shared" si="478"/>
        <v>46296</v>
      </c>
      <c r="N3054" t="str">
        <f t="shared" si="471"/>
        <v>NA</v>
      </c>
      <c r="O3054" t="str">
        <f t="shared" si="472"/>
        <v>LOW</v>
      </c>
      <c r="P3054" t="str">
        <f t="shared" si="473"/>
        <v>APG&amp;E</v>
      </c>
      <c r="Q3054">
        <f t="shared" si="474"/>
        <v>48</v>
      </c>
      <c r="R3054">
        <v>0</v>
      </c>
      <c r="S3054">
        <f>200</f>
        <v>200</v>
      </c>
      <c r="T3054" s="9">
        <f t="shared" si="479"/>
        <v>75.7248032360406</v>
      </c>
      <c r="U3054">
        <f>0</f>
        <v>0</v>
      </c>
      <c r="V3054" s="9">
        <f t="shared" si="475"/>
        <v>75.7248032360406</v>
      </c>
      <c r="W3054" s="9">
        <f>0</f>
        <v>0</v>
      </c>
      <c r="X3054" s="9">
        <f>0</f>
        <v>0</v>
      </c>
      <c r="Y3054" s="9">
        <f>0</f>
        <v>0</v>
      </c>
      <c r="Z3054" s="9">
        <f>0</f>
        <v>0</v>
      </c>
      <c r="AA3054">
        <f>10</f>
        <v>10</v>
      </c>
    </row>
    <row r="3055" spans="1:27" x14ac:dyDescent="0.55000000000000004">
      <c r="A3055" s="10">
        <v>46327</v>
      </c>
      <c r="B3055" t="s">
        <v>11</v>
      </c>
      <c r="C3055" t="s">
        <v>21</v>
      </c>
      <c r="D3055" t="s">
        <v>22</v>
      </c>
      <c r="E3055" t="s">
        <v>31</v>
      </c>
      <c r="F3055" t="s">
        <v>15</v>
      </c>
      <c r="G3055" t="s">
        <v>16</v>
      </c>
      <c r="H3055">
        <v>7.5758399020406797</v>
      </c>
      <c r="J3055">
        <f t="shared" si="476"/>
        <v>3054</v>
      </c>
      <c r="K3055" t="str">
        <f t="shared" si="470"/>
        <v>AEP TX NorthNorth LZ</v>
      </c>
      <c r="L3055" s="10">
        <f t="shared" si="477"/>
        <v>45887</v>
      </c>
      <c r="M3055" s="10">
        <f t="shared" si="478"/>
        <v>46327</v>
      </c>
      <c r="N3055" t="str">
        <f t="shared" si="471"/>
        <v>NA</v>
      </c>
      <c r="O3055" t="str">
        <f t="shared" si="472"/>
        <v>LOW</v>
      </c>
      <c r="P3055" t="str">
        <f t="shared" si="473"/>
        <v>APG&amp;E</v>
      </c>
      <c r="Q3055">
        <f t="shared" si="474"/>
        <v>12</v>
      </c>
      <c r="R3055">
        <v>0</v>
      </c>
      <c r="S3055">
        <f>200</f>
        <v>200</v>
      </c>
      <c r="T3055" s="9">
        <f t="shared" si="479"/>
        <v>75.758399020406799</v>
      </c>
      <c r="U3055">
        <f>0</f>
        <v>0</v>
      </c>
      <c r="V3055" s="9">
        <f t="shared" si="475"/>
        <v>75.758399020406799</v>
      </c>
      <c r="W3055" s="9">
        <f>0</f>
        <v>0</v>
      </c>
      <c r="X3055" s="9">
        <f>0</f>
        <v>0</v>
      </c>
      <c r="Y3055" s="9">
        <f>0</f>
        <v>0</v>
      </c>
      <c r="Z3055" s="9">
        <f>0</f>
        <v>0</v>
      </c>
      <c r="AA3055">
        <f>10</f>
        <v>10</v>
      </c>
    </row>
    <row r="3056" spans="1:27" x14ac:dyDescent="0.55000000000000004">
      <c r="A3056" s="10">
        <v>46327</v>
      </c>
      <c r="B3056" t="s">
        <v>11</v>
      </c>
      <c r="C3056" t="s">
        <v>21</v>
      </c>
      <c r="D3056" t="s">
        <v>22</v>
      </c>
      <c r="E3056" t="s">
        <v>31</v>
      </c>
      <c r="F3056" t="s">
        <v>17</v>
      </c>
      <c r="G3056" t="s">
        <v>16</v>
      </c>
      <c r="H3056">
        <v>7.5859943949256099</v>
      </c>
      <c r="J3056">
        <f t="shared" si="476"/>
        <v>3055</v>
      </c>
      <c r="K3056" t="str">
        <f t="shared" si="470"/>
        <v>AEP TX NorthNorth LZ</v>
      </c>
      <c r="L3056" s="10">
        <f t="shared" si="477"/>
        <v>45887</v>
      </c>
      <c r="M3056" s="10">
        <f t="shared" si="478"/>
        <v>46327</v>
      </c>
      <c r="N3056" t="str">
        <f t="shared" si="471"/>
        <v>NA</v>
      </c>
      <c r="O3056" t="str">
        <f t="shared" si="472"/>
        <v>LOW</v>
      </c>
      <c r="P3056" t="str">
        <f t="shared" si="473"/>
        <v>APG&amp;E</v>
      </c>
      <c r="Q3056">
        <f t="shared" si="474"/>
        <v>24</v>
      </c>
      <c r="R3056">
        <v>0</v>
      </c>
      <c r="S3056">
        <f>200</f>
        <v>200</v>
      </c>
      <c r="T3056" s="9">
        <f t="shared" si="479"/>
        <v>75.859943949256092</v>
      </c>
      <c r="U3056">
        <f>0</f>
        <v>0</v>
      </c>
      <c r="V3056" s="9">
        <f t="shared" si="475"/>
        <v>75.859943949256092</v>
      </c>
      <c r="W3056" s="9">
        <f>0</f>
        <v>0</v>
      </c>
      <c r="X3056" s="9">
        <f>0</f>
        <v>0</v>
      </c>
      <c r="Y3056" s="9">
        <f>0</f>
        <v>0</v>
      </c>
      <c r="Z3056" s="9">
        <f>0</f>
        <v>0</v>
      </c>
      <c r="AA3056">
        <f>10</f>
        <v>10</v>
      </c>
    </row>
    <row r="3057" spans="1:27" x14ac:dyDescent="0.55000000000000004">
      <c r="A3057" s="10">
        <v>46327</v>
      </c>
      <c r="B3057" t="s">
        <v>11</v>
      </c>
      <c r="C3057" t="s">
        <v>21</v>
      </c>
      <c r="D3057" t="s">
        <v>22</v>
      </c>
      <c r="E3057" t="s">
        <v>31</v>
      </c>
      <c r="F3057" t="s">
        <v>18</v>
      </c>
      <c r="G3057" t="s">
        <v>16</v>
      </c>
      <c r="H3057">
        <v>7.5277853514036304</v>
      </c>
      <c r="J3057">
        <f t="shared" si="476"/>
        <v>3056</v>
      </c>
      <c r="K3057" t="str">
        <f t="shared" si="470"/>
        <v>AEP TX NorthNorth LZ</v>
      </c>
      <c r="L3057" s="10">
        <f t="shared" si="477"/>
        <v>45887</v>
      </c>
      <c r="M3057" s="10">
        <f t="shared" si="478"/>
        <v>46327</v>
      </c>
      <c r="N3057" t="str">
        <f t="shared" si="471"/>
        <v>NA</v>
      </c>
      <c r="O3057" t="str">
        <f t="shared" si="472"/>
        <v>LOW</v>
      </c>
      <c r="P3057" t="str">
        <f t="shared" si="473"/>
        <v>APG&amp;E</v>
      </c>
      <c r="Q3057">
        <f t="shared" si="474"/>
        <v>36</v>
      </c>
      <c r="R3057">
        <v>0</v>
      </c>
      <c r="S3057">
        <f>200</f>
        <v>200</v>
      </c>
      <c r="T3057" s="9">
        <f t="shared" si="479"/>
        <v>75.277853514036309</v>
      </c>
      <c r="U3057">
        <f>0</f>
        <v>0</v>
      </c>
      <c r="V3057" s="9">
        <f t="shared" si="475"/>
        <v>75.277853514036309</v>
      </c>
      <c r="W3057" s="9">
        <f>0</f>
        <v>0</v>
      </c>
      <c r="X3057" s="9">
        <f>0</f>
        <v>0</v>
      </c>
      <c r="Y3057" s="9">
        <f>0</f>
        <v>0</v>
      </c>
      <c r="Z3057" s="9">
        <f>0</f>
        <v>0</v>
      </c>
      <c r="AA3057">
        <f>10</f>
        <v>10</v>
      </c>
    </row>
    <row r="3058" spans="1:27" x14ac:dyDescent="0.55000000000000004">
      <c r="A3058" s="10">
        <v>46327</v>
      </c>
      <c r="B3058" t="s">
        <v>11</v>
      </c>
      <c r="C3058" t="s">
        <v>21</v>
      </c>
      <c r="D3058" t="s">
        <v>22</v>
      </c>
      <c r="E3058" t="s">
        <v>31</v>
      </c>
      <c r="F3058" t="s">
        <v>29</v>
      </c>
      <c r="G3058" t="s">
        <v>16</v>
      </c>
      <c r="H3058">
        <v>7.5717096284150998</v>
      </c>
      <c r="J3058">
        <f t="shared" si="476"/>
        <v>3057</v>
      </c>
      <c r="K3058" t="str">
        <f t="shared" si="470"/>
        <v>AEP TX NorthNorth LZ</v>
      </c>
      <c r="L3058" s="10">
        <f t="shared" si="477"/>
        <v>45887</v>
      </c>
      <c r="M3058" s="10">
        <f t="shared" si="478"/>
        <v>46327</v>
      </c>
      <c r="N3058" t="str">
        <f t="shared" si="471"/>
        <v>NA</v>
      </c>
      <c r="O3058" t="str">
        <f t="shared" si="472"/>
        <v>LOW</v>
      </c>
      <c r="P3058" t="str">
        <f t="shared" si="473"/>
        <v>APG&amp;E</v>
      </c>
      <c r="Q3058">
        <f t="shared" si="474"/>
        <v>48</v>
      </c>
      <c r="R3058">
        <v>0</v>
      </c>
      <c r="S3058">
        <f>200</f>
        <v>200</v>
      </c>
      <c r="T3058" s="9">
        <f t="shared" si="479"/>
        <v>75.717096284150998</v>
      </c>
      <c r="U3058">
        <f>0</f>
        <v>0</v>
      </c>
      <c r="V3058" s="9">
        <f t="shared" si="475"/>
        <v>75.717096284150998</v>
      </c>
      <c r="W3058" s="9">
        <f>0</f>
        <v>0</v>
      </c>
      <c r="X3058" s="9">
        <f>0</f>
        <v>0</v>
      </c>
      <c r="Y3058" s="9">
        <f>0</f>
        <v>0</v>
      </c>
      <c r="Z3058" s="9">
        <f>0</f>
        <v>0</v>
      </c>
      <c r="AA3058">
        <f>10</f>
        <v>10</v>
      </c>
    </row>
    <row r="3059" spans="1:27" x14ac:dyDescent="0.55000000000000004">
      <c r="A3059" s="10">
        <v>46357</v>
      </c>
      <c r="B3059" t="s">
        <v>11</v>
      </c>
      <c r="C3059" t="s">
        <v>21</v>
      </c>
      <c r="D3059" t="s">
        <v>22</v>
      </c>
      <c r="E3059" t="s">
        <v>31</v>
      </c>
      <c r="F3059" t="s">
        <v>15</v>
      </c>
      <c r="G3059" t="s">
        <v>16</v>
      </c>
      <c r="H3059">
        <v>7.5645292712384196</v>
      </c>
      <c r="J3059">
        <f t="shared" si="476"/>
        <v>3058</v>
      </c>
      <c r="K3059" t="str">
        <f t="shared" si="470"/>
        <v>AEP TX NorthNorth LZ</v>
      </c>
      <c r="L3059" s="10">
        <f t="shared" si="477"/>
        <v>45887</v>
      </c>
      <c r="M3059" s="10">
        <f t="shared" si="478"/>
        <v>46357</v>
      </c>
      <c r="N3059" t="str">
        <f t="shared" si="471"/>
        <v>NA</v>
      </c>
      <c r="O3059" t="str">
        <f t="shared" si="472"/>
        <v>LOW</v>
      </c>
      <c r="P3059" t="str">
        <f t="shared" si="473"/>
        <v>APG&amp;E</v>
      </c>
      <c r="Q3059">
        <f t="shared" si="474"/>
        <v>12</v>
      </c>
      <c r="R3059">
        <v>0</v>
      </c>
      <c r="S3059">
        <f>200</f>
        <v>200</v>
      </c>
      <c r="T3059" s="9">
        <f t="shared" si="479"/>
        <v>75.64529271238419</v>
      </c>
      <c r="U3059">
        <f>0</f>
        <v>0</v>
      </c>
      <c r="V3059" s="9">
        <f t="shared" si="475"/>
        <v>75.64529271238419</v>
      </c>
      <c r="W3059" s="9">
        <f>0</f>
        <v>0</v>
      </c>
      <c r="X3059" s="9">
        <f>0</f>
        <v>0</v>
      </c>
      <c r="Y3059" s="9">
        <f>0</f>
        <v>0</v>
      </c>
      <c r="Z3059" s="9">
        <f>0</f>
        <v>0</v>
      </c>
      <c r="AA3059">
        <f>10</f>
        <v>10</v>
      </c>
    </row>
    <row r="3060" spans="1:27" x14ac:dyDescent="0.55000000000000004">
      <c r="A3060" s="10">
        <v>46357</v>
      </c>
      <c r="B3060" t="s">
        <v>11</v>
      </c>
      <c r="C3060" t="s">
        <v>21</v>
      </c>
      <c r="D3060" t="s">
        <v>22</v>
      </c>
      <c r="E3060" t="s">
        <v>31</v>
      </c>
      <c r="F3060" t="s">
        <v>17</v>
      </c>
      <c r="G3060" t="s">
        <v>16</v>
      </c>
      <c r="H3060">
        <v>7.5790457534269304</v>
      </c>
      <c r="J3060">
        <f t="shared" si="476"/>
        <v>3059</v>
      </c>
      <c r="K3060" t="str">
        <f t="shared" si="470"/>
        <v>AEP TX NorthNorth LZ</v>
      </c>
      <c r="L3060" s="10">
        <f t="shared" si="477"/>
        <v>45887</v>
      </c>
      <c r="M3060" s="10">
        <f t="shared" si="478"/>
        <v>46357</v>
      </c>
      <c r="N3060" t="str">
        <f t="shared" si="471"/>
        <v>NA</v>
      </c>
      <c r="O3060" t="str">
        <f t="shared" si="472"/>
        <v>LOW</v>
      </c>
      <c r="P3060" t="str">
        <f t="shared" si="473"/>
        <v>APG&amp;E</v>
      </c>
      <c r="Q3060">
        <f t="shared" si="474"/>
        <v>24</v>
      </c>
      <c r="R3060">
        <v>0</v>
      </c>
      <c r="S3060">
        <f>200</f>
        <v>200</v>
      </c>
      <c r="T3060" s="9">
        <f t="shared" si="479"/>
        <v>75.790457534269308</v>
      </c>
      <c r="U3060">
        <f>0</f>
        <v>0</v>
      </c>
      <c r="V3060" s="9">
        <f t="shared" si="475"/>
        <v>75.790457534269308</v>
      </c>
      <c r="W3060" s="9">
        <f>0</f>
        <v>0</v>
      </c>
      <c r="X3060" s="9">
        <f>0</f>
        <v>0</v>
      </c>
      <c r="Y3060" s="9">
        <f>0</f>
        <v>0</v>
      </c>
      <c r="Z3060" s="9">
        <f>0</f>
        <v>0</v>
      </c>
      <c r="AA3060">
        <f>10</f>
        <v>10</v>
      </c>
    </row>
    <row r="3061" spans="1:27" x14ac:dyDescent="0.55000000000000004">
      <c r="A3061" s="10">
        <v>46357</v>
      </c>
      <c r="B3061" t="s">
        <v>11</v>
      </c>
      <c r="C3061" t="s">
        <v>21</v>
      </c>
      <c r="D3061" t="s">
        <v>22</v>
      </c>
      <c r="E3061" t="s">
        <v>31</v>
      </c>
      <c r="F3061" t="s">
        <v>18</v>
      </c>
      <c r="G3061" t="s">
        <v>16</v>
      </c>
      <c r="H3061">
        <v>7.5220714170085499</v>
      </c>
      <c r="J3061">
        <f t="shared" si="476"/>
        <v>3060</v>
      </c>
      <c r="K3061" t="str">
        <f t="shared" si="470"/>
        <v>AEP TX NorthNorth LZ</v>
      </c>
      <c r="L3061" s="10">
        <f t="shared" si="477"/>
        <v>45887</v>
      </c>
      <c r="M3061" s="10">
        <f t="shared" si="478"/>
        <v>46357</v>
      </c>
      <c r="N3061" t="str">
        <f t="shared" si="471"/>
        <v>NA</v>
      </c>
      <c r="O3061" t="str">
        <f t="shared" si="472"/>
        <v>LOW</v>
      </c>
      <c r="P3061" t="str">
        <f t="shared" si="473"/>
        <v>APG&amp;E</v>
      </c>
      <c r="Q3061">
        <f t="shared" si="474"/>
        <v>36</v>
      </c>
      <c r="R3061">
        <v>0</v>
      </c>
      <c r="S3061">
        <f>200</f>
        <v>200</v>
      </c>
      <c r="T3061" s="9">
        <f t="shared" si="479"/>
        <v>75.2207141700855</v>
      </c>
      <c r="U3061">
        <f>0</f>
        <v>0</v>
      </c>
      <c r="V3061" s="9">
        <f t="shared" si="475"/>
        <v>75.2207141700855</v>
      </c>
      <c r="W3061" s="9">
        <f>0</f>
        <v>0</v>
      </c>
      <c r="X3061" s="9">
        <f>0</f>
        <v>0</v>
      </c>
      <c r="Y3061" s="9">
        <f>0</f>
        <v>0</v>
      </c>
      <c r="Z3061" s="9">
        <f>0</f>
        <v>0</v>
      </c>
      <c r="AA3061">
        <f>10</f>
        <v>10</v>
      </c>
    </row>
    <row r="3062" spans="1:27" x14ac:dyDescent="0.55000000000000004">
      <c r="A3062" s="10">
        <v>46357</v>
      </c>
      <c r="B3062" t="s">
        <v>11</v>
      </c>
      <c r="C3062" t="s">
        <v>21</v>
      </c>
      <c r="D3062" t="s">
        <v>22</v>
      </c>
      <c r="E3062" t="s">
        <v>31</v>
      </c>
      <c r="F3062" t="s">
        <v>29</v>
      </c>
      <c r="G3062" t="s">
        <v>16</v>
      </c>
      <c r="H3062">
        <v>7.57031594946534</v>
      </c>
      <c r="J3062">
        <f t="shared" si="476"/>
        <v>3061</v>
      </c>
      <c r="K3062" t="str">
        <f t="shared" si="470"/>
        <v>AEP TX NorthNorth LZ</v>
      </c>
      <c r="L3062" s="10">
        <f t="shared" si="477"/>
        <v>45887</v>
      </c>
      <c r="M3062" s="10">
        <f t="shared" si="478"/>
        <v>46357</v>
      </c>
      <c r="N3062" t="str">
        <f t="shared" si="471"/>
        <v>NA</v>
      </c>
      <c r="O3062" t="str">
        <f t="shared" si="472"/>
        <v>LOW</v>
      </c>
      <c r="P3062" t="str">
        <f t="shared" si="473"/>
        <v>APG&amp;E</v>
      </c>
      <c r="Q3062">
        <f t="shared" si="474"/>
        <v>48</v>
      </c>
      <c r="R3062">
        <v>0</v>
      </c>
      <c r="S3062">
        <f>200</f>
        <v>200</v>
      </c>
      <c r="T3062" s="9">
        <f t="shared" si="479"/>
        <v>75.703159494653406</v>
      </c>
      <c r="U3062">
        <f>0</f>
        <v>0</v>
      </c>
      <c r="V3062" s="9">
        <f t="shared" si="475"/>
        <v>75.703159494653406</v>
      </c>
      <c r="W3062" s="9">
        <f>0</f>
        <v>0</v>
      </c>
      <c r="X3062" s="9">
        <f>0</f>
        <v>0</v>
      </c>
      <c r="Y3062" s="9">
        <f>0</f>
        <v>0</v>
      </c>
      <c r="Z3062" s="9">
        <f>0</f>
        <v>0</v>
      </c>
      <c r="AA3062">
        <f>10</f>
        <v>10</v>
      </c>
    </row>
    <row r="3063" spans="1:27" x14ac:dyDescent="0.55000000000000004">
      <c r="A3063" s="10">
        <v>46388</v>
      </c>
      <c r="B3063" t="s">
        <v>11</v>
      </c>
      <c r="C3063" t="s">
        <v>21</v>
      </c>
      <c r="D3063" t="s">
        <v>22</v>
      </c>
      <c r="E3063" t="s">
        <v>31</v>
      </c>
      <c r="F3063" t="s">
        <v>15</v>
      </c>
      <c r="G3063" t="s">
        <v>16</v>
      </c>
      <c r="H3063">
        <v>7.5729684491652396</v>
      </c>
      <c r="J3063">
        <f t="shared" si="476"/>
        <v>3062</v>
      </c>
      <c r="K3063" t="str">
        <f t="shared" si="470"/>
        <v>AEP TX NorthNorth LZ</v>
      </c>
      <c r="L3063" s="10">
        <f t="shared" si="477"/>
        <v>45887</v>
      </c>
      <c r="M3063" s="10">
        <f t="shared" si="478"/>
        <v>46388</v>
      </c>
      <c r="N3063" t="str">
        <f t="shared" si="471"/>
        <v>NA</v>
      </c>
      <c r="O3063" t="str">
        <f t="shared" si="472"/>
        <v>LOW</v>
      </c>
      <c r="P3063" t="str">
        <f t="shared" si="473"/>
        <v>APG&amp;E</v>
      </c>
      <c r="Q3063">
        <f t="shared" si="474"/>
        <v>12</v>
      </c>
      <c r="R3063">
        <v>0</v>
      </c>
      <c r="S3063">
        <f>200</f>
        <v>200</v>
      </c>
      <c r="T3063" s="9">
        <f t="shared" si="479"/>
        <v>75.729684491652392</v>
      </c>
      <c r="U3063">
        <f>0</f>
        <v>0</v>
      </c>
      <c r="V3063" s="9">
        <f t="shared" si="475"/>
        <v>75.729684491652392</v>
      </c>
      <c r="W3063" s="9">
        <f>0</f>
        <v>0</v>
      </c>
      <c r="X3063" s="9">
        <f>0</f>
        <v>0</v>
      </c>
      <c r="Y3063" s="9">
        <f>0</f>
        <v>0</v>
      </c>
      <c r="Z3063" s="9">
        <f>0</f>
        <v>0</v>
      </c>
      <c r="AA3063">
        <f>10</f>
        <v>10</v>
      </c>
    </row>
    <row r="3064" spans="1:27" x14ac:dyDescent="0.55000000000000004">
      <c r="A3064" s="10">
        <v>46388</v>
      </c>
      <c r="B3064" t="s">
        <v>11</v>
      </c>
      <c r="C3064" t="s">
        <v>21</v>
      </c>
      <c r="D3064" t="s">
        <v>22</v>
      </c>
      <c r="E3064" t="s">
        <v>31</v>
      </c>
      <c r="F3064" t="s">
        <v>17</v>
      </c>
      <c r="G3064" t="s">
        <v>16</v>
      </c>
      <c r="H3064">
        <v>7.5888939571207601</v>
      </c>
      <c r="J3064">
        <f t="shared" si="476"/>
        <v>3063</v>
      </c>
      <c r="K3064" t="str">
        <f t="shared" si="470"/>
        <v>AEP TX NorthNorth LZ</v>
      </c>
      <c r="L3064" s="10">
        <f t="shared" si="477"/>
        <v>45887</v>
      </c>
      <c r="M3064" s="10">
        <f t="shared" si="478"/>
        <v>46388</v>
      </c>
      <c r="N3064" t="str">
        <f t="shared" si="471"/>
        <v>NA</v>
      </c>
      <c r="O3064" t="str">
        <f t="shared" si="472"/>
        <v>LOW</v>
      </c>
      <c r="P3064" t="str">
        <f t="shared" si="473"/>
        <v>APG&amp;E</v>
      </c>
      <c r="Q3064">
        <f t="shared" si="474"/>
        <v>24</v>
      </c>
      <c r="R3064">
        <v>0</v>
      </c>
      <c r="S3064">
        <f>200</f>
        <v>200</v>
      </c>
      <c r="T3064" s="9">
        <f t="shared" si="479"/>
        <v>75.888939571207601</v>
      </c>
      <c r="U3064">
        <f>0</f>
        <v>0</v>
      </c>
      <c r="V3064" s="9">
        <f t="shared" si="475"/>
        <v>75.888939571207601</v>
      </c>
      <c r="W3064" s="9">
        <f>0</f>
        <v>0</v>
      </c>
      <c r="X3064" s="9">
        <f>0</f>
        <v>0</v>
      </c>
      <c r="Y3064" s="9">
        <f>0</f>
        <v>0</v>
      </c>
      <c r="Z3064" s="9">
        <f>0</f>
        <v>0</v>
      </c>
      <c r="AA3064">
        <f>10</f>
        <v>10</v>
      </c>
    </row>
    <row r="3065" spans="1:27" x14ac:dyDescent="0.55000000000000004">
      <c r="A3065" s="10">
        <v>46388</v>
      </c>
      <c r="B3065" t="s">
        <v>11</v>
      </c>
      <c r="C3065" t="s">
        <v>21</v>
      </c>
      <c r="D3065" t="s">
        <v>22</v>
      </c>
      <c r="E3065" t="s">
        <v>31</v>
      </c>
      <c r="F3065" t="s">
        <v>18</v>
      </c>
      <c r="G3065" t="s">
        <v>16</v>
      </c>
      <c r="H3065">
        <v>7.5262997334550299</v>
      </c>
      <c r="J3065">
        <f t="shared" si="476"/>
        <v>3064</v>
      </c>
      <c r="K3065" t="str">
        <f t="shared" si="470"/>
        <v>AEP TX NorthNorth LZ</v>
      </c>
      <c r="L3065" s="10">
        <f t="shared" si="477"/>
        <v>45887</v>
      </c>
      <c r="M3065" s="10">
        <f t="shared" si="478"/>
        <v>46388</v>
      </c>
      <c r="N3065" t="str">
        <f t="shared" si="471"/>
        <v>NA</v>
      </c>
      <c r="O3065" t="str">
        <f t="shared" si="472"/>
        <v>LOW</v>
      </c>
      <c r="P3065" t="str">
        <f t="shared" si="473"/>
        <v>APG&amp;E</v>
      </c>
      <c r="Q3065">
        <f t="shared" si="474"/>
        <v>36</v>
      </c>
      <c r="R3065">
        <v>0</v>
      </c>
      <c r="S3065">
        <f>200</f>
        <v>200</v>
      </c>
      <c r="T3065" s="9">
        <f t="shared" si="479"/>
        <v>75.262997334550306</v>
      </c>
      <c r="U3065">
        <f>0</f>
        <v>0</v>
      </c>
      <c r="V3065" s="9">
        <f t="shared" si="475"/>
        <v>75.262997334550306</v>
      </c>
      <c r="W3065" s="9">
        <f>0</f>
        <v>0</v>
      </c>
      <c r="X3065" s="9">
        <f>0</f>
        <v>0</v>
      </c>
      <c r="Y3065" s="9">
        <f>0</f>
        <v>0</v>
      </c>
      <c r="Z3065" s="9">
        <f>0</f>
        <v>0</v>
      </c>
      <c r="AA3065">
        <f>10</f>
        <v>10</v>
      </c>
    </row>
    <row r="3066" spans="1:27" x14ac:dyDescent="0.55000000000000004">
      <c r="A3066" s="10">
        <v>46388</v>
      </c>
      <c r="B3066" t="s">
        <v>11</v>
      </c>
      <c r="C3066" t="s">
        <v>21</v>
      </c>
      <c r="D3066" t="s">
        <v>22</v>
      </c>
      <c r="E3066" t="s">
        <v>31</v>
      </c>
      <c r="F3066" t="s">
        <v>29</v>
      </c>
      <c r="G3066" t="s">
        <v>16</v>
      </c>
      <c r="H3066">
        <v>7.5730074323883896</v>
      </c>
      <c r="J3066">
        <f t="shared" si="476"/>
        <v>3065</v>
      </c>
      <c r="K3066" t="str">
        <f t="shared" si="470"/>
        <v>AEP TX NorthNorth LZ</v>
      </c>
      <c r="L3066" s="10">
        <f t="shared" si="477"/>
        <v>45887</v>
      </c>
      <c r="M3066" s="10">
        <f t="shared" si="478"/>
        <v>46388</v>
      </c>
      <c r="N3066" t="str">
        <f t="shared" si="471"/>
        <v>NA</v>
      </c>
      <c r="O3066" t="str">
        <f t="shared" si="472"/>
        <v>LOW</v>
      </c>
      <c r="P3066" t="str">
        <f t="shared" si="473"/>
        <v>APG&amp;E</v>
      </c>
      <c r="Q3066">
        <f t="shared" si="474"/>
        <v>48</v>
      </c>
      <c r="R3066">
        <v>0</v>
      </c>
      <c r="S3066">
        <f>200</f>
        <v>200</v>
      </c>
      <c r="T3066" s="9">
        <f t="shared" si="479"/>
        <v>75.730074323883898</v>
      </c>
      <c r="U3066">
        <f>0</f>
        <v>0</v>
      </c>
      <c r="V3066" s="9">
        <f t="shared" si="475"/>
        <v>75.730074323883898</v>
      </c>
      <c r="W3066" s="9">
        <f>0</f>
        <v>0</v>
      </c>
      <c r="X3066" s="9">
        <f>0</f>
        <v>0</v>
      </c>
      <c r="Y3066" s="9">
        <f>0</f>
        <v>0</v>
      </c>
      <c r="Z3066" s="9">
        <f>0</f>
        <v>0</v>
      </c>
      <c r="AA3066">
        <f>10</f>
        <v>10</v>
      </c>
    </row>
    <row r="3067" spans="1:27" x14ac:dyDescent="0.55000000000000004">
      <c r="A3067" s="10">
        <v>46419</v>
      </c>
      <c r="B3067" t="s">
        <v>11</v>
      </c>
      <c r="C3067" t="s">
        <v>21</v>
      </c>
      <c r="D3067" t="s">
        <v>22</v>
      </c>
      <c r="E3067" t="s">
        <v>31</v>
      </c>
      <c r="F3067" t="s">
        <v>15</v>
      </c>
      <c r="G3067" t="s">
        <v>16</v>
      </c>
      <c r="H3067">
        <v>7.6233814732755398</v>
      </c>
      <c r="J3067">
        <f t="shared" si="476"/>
        <v>3066</v>
      </c>
      <c r="K3067" t="str">
        <f t="shared" si="470"/>
        <v>AEP TX NorthNorth LZ</v>
      </c>
      <c r="L3067" s="10">
        <f t="shared" si="477"/>
        <v>45887</v>
      </c>
      <c r="M3067" s="10">
        <f t="shared" si="478"/>
        <v>46419</v>
      </c>
      <c r="N3067" t="str">
        <f t="shared" si="471"/>
        <v>NA</v>
      </c>
      <c r="O3067" t="str">
        <f t="shared" si="472"/>
        <v>LOW</v>
      </c>
      <c r="P3067" t="str">
        <f t="shared" si="473"/>
        <v>APG&amp;E</v>
      </c>
      <c r="Q3067">
        <f t="shared" si="474"/>
        <v>12</v>
      </c>
      <c r="R3067">
        <v>0</v>
      </c>
      <c r="S3067">
        <f>200</f>
        <v>200</v>
      </c>
      <c r="T3067" s="9">
        <f t="shared" si="479"/>
        <v>76.233814732755405</v>
      </c>
      <c r="U3067">
        <f>0</f>
        <v>0</v>
      </c>
      <c r="V3067" s="9">
        <f t="shared" si="475"/>
        <v>76.233814732755405</v>
      </c>
      <c r="W3067" s="9">
        <f>0</f>
        <v>0</v>
      </c>
      <c r="X3067" s="9">
        <f>0</f>
        <v>0</v>
      </c>
      <c r="Y3067" s="9">
        <f>0</f>
        <v>0</v>
      </c>
      <c r="Z3067" s="9">
        <f>0</f>
        <v>0</v>
      </c>
      <c r="AA3067">
        <f>10</f>
        <v>10</v>
      </c>
    </row>
    <row r="3068" spans="1:27" x14ac:dyDescent="0.55000000000000004">
      <c r="A3068" s="10">
        <v>46419</v>
      </c>
      <c r="B3068" t="s">
        <v>11</v>
      </c>
      <c r="C3068" t="s">
        <v>21</v>
      </c>
      <c r="D3068" t="s">
        <v>22</v>
      </c>
      <c r="E3068" t="s">
        <v>31</v>
      </c>
      <c r="F3068" t="s">
        <v>17</v>
      </c>
      <c r="G3068" t="s">
        <v>16</v>
      </c>
      <c r="H3068">
        <v>7.6326793579492103</v>
      </c>
      <c r="J3068">
        <f t="shared" si="476"/>
        <v>3067</v>
      </c>
      <c r="K3068" t="str">
        <f t="shared" si="470"/>
        <v>AEP TX NorthNorth LZ</v>
      </c>
      <c r="L3068" s="10">
        <f t="shared" si="477"/>
        <v>45887</v>
      </c>
      <c r="M3068" s="10">
        <f t="shared" si="478"/>
        <v>46419</v>
      </c>
      <c r="N3068" t="str">
        <f t="shared" si="471"/>
        <v>NA</v>
      </c>
      <c r="O3068" t="str">
        <f t="shared" si="472"/>
        <v>LOW</v>
      </c>
      <c r="P3068" t="str">
        <f t="shared" si="473"/>
        <v>APG&amp;E</v>
      </c>
      <c r="Q3068">
        <f t="shared" si="474"/>
        <v>24</v>
      </c>
      <c r="R3068">
        <v>0</v>
      </c>
      <c r="S3068">
        <f>200</f>
        <v>200</v>
      </c>
      <c r="T3068" s="9">
        <f t="shared" si="479"/>
        <v>76.326793579492104</v>
      </c>
      <c r="U3068">
        <f>0</f>
        <v>0</v>
      </c>
      <c r="V3068" s="9">
        <f t="shared" si="475"/>
        <v>76.326793579492104</v>
      </c>
      <c r="W3068" s="9">
        <f>0</f>
        <v>0</v>
      </c>
      <c r="X3068" s="9">
        <f>0</f>
        <v>0</v>
      </c>
      <c r="Y3068" s="9">
        <f>0</f>
        <v>0</v>
      </c>
      <c r="Z3068" s="9">
        <f>0</f>
        <v>0</v>
      </c>
      <c r="AA3068">
        <f>10</f>
        <v>10</v>
      </c>
    </row>
    <row r="3069" spans="1:27" x14ac:dyDescent="0.55000000000000004">
      <c r="A3069" s="10">
        <v>46419</v>
      </c>
      <c r="B3069" t="s">
        <v>11</v>
      </c>
      <c r="C3069" t="s">
        <v>21</v>
      </c>
      <c r="D3069" t="s">
        <v>22</v>
      </c>
      <c r="E3069" t="s">
        <v>31</v>
      </c>
      <c r="F3069" t="s">
        <v>18</v>
      </c>
      <c r="G3069" t="s">
        <v>16</v>
      </c>
      <c r="H3069">
        <v>7.5611330892351498</v>
      </c>
      <c r="J3069">
        <f t="shared" si="476"/>
        <v>3068</v>
      </c>
      <c r="K3069" t="str">
        <f t="shared" si="470"/>
        <v>AEP TX NorthNorth LZ</v>
      </c>
      <c r="L3069" s="10">
        <f t="shared" si="477"/>
        <v>45887</v>
      </c>
      <c r="M3069" s="10">
        <f t="shared" si="478"/>
        <v>46419</v>
      </c>
      <c r="N3069" t="str">
        <f t="shared" si="471"/>
        <v>NA</v>
      </c>
      <c r="O3069" t="str">
        <f t="shared" si="472"/>
        <v>LOW</v>
      </c>
      <c r="P3069" t="str">
        <f t="shared" si="473"/>
        <v>APG&amp;E</v>
      </c>
      <c r="Q3069">
        <f t="shared" si="474"/>
        <v>36</v>
      </c>
      <c r="R3069">
        <v>0</v>
      </c>
      <c r="S3069">
        <f>200</f>
        <v>200</v>
      </c>
      <c r="T3069" s="9">
        <f t="shared" si="479"/>
        <v>75.611330892351504</v>
      </c>
      <c r="U3069">
        <f>0</f>
        <v>0</v>
      </c>
      <c r="V3069" s="9">
        <f t="shared" si="475"/>
        <v>75.611330892351504</v>
      </c>
      <c r="W3069" s="9">
        <f>0</f>
        <v>0</v>
      </c>
      <c r="X3069" s="9">
        <f>0</f>
        <v>0</v>
      </c>
      <c r="Y3069" s="9">
        <f>0</f>
        <v>0</v>
      </c>
      <c r="Z3069" s="9">
        <f>0</f>
        <v>0</v>
      </c>
      <c r="AA3069">
        <f>10</f>
        <v>10</v>
      </c>
    </row>
    <row r="3070" spans="1:27" x14ac:dyDescent="0.55000000000000004">
      <c r="A3070" s="10">
        <v>46419</v>
      </c>
      <c r="B3070" t="s">
        <v>11</v>
      </c>
      <c r="C3070" t="s">
        <v>21</v>
      </c>
      <c r="D3070" t="s">
        <v>22</v>
      </c>
      <c r="E3070" t="s">
        <v>31</v>
      </c>
      <c r="F3070" t="s">
        <v>29</v>
      </c>
      <c r="G3070" t="s">
        <v>16</v>
      </c>
      <c r="H3070">
        <v>7.6029426200399302</v>
      </c>
      <c r="J3070">
        <f t="shared" si="476"/>
        <v>3069</v>
      </c>
      <c r="K3070" t="str">
        <f t="shared" si="470"/>
        <v>AEP TX NorthNorth LZ</v>
      </c>
      <c r="L3070" s="10">
        <f t="shared" si="477"/>
        <v>45887</v>
      </c>
      <c r="M3070" s="10">
        <f t="shared" si="478"/>
        <v>46419</v>
      </c>
      <c r="N3070" t="str">
        <f t="shared" si="471"/>
        <v>NA</v>
      </c>
      <c r="O3070" t="str">
        <f t="shared" si="472"/>
        <v>LOW</v>
      </c>
      <c r="P3070" t="str">
        <f t="shared" si="473"/>
        <v>APG&amp;E</v>
      </c>
      <c r="Q3070">
        <f t="shared" si="474"/>
        <v>48</v>
      </c>
      <c r="R3070">
        <v>0</v>
      </c>
      <c r="S3070">
        <f>200</f>
        <v>200</v>
      </c>
      <c r="T3070" s="9">
        <f t="shared" si="479"/>
        <v>76.0294262003993</v>
      </c>
      <c r="U3070">
        <f>0</f>
        <v>0</v>
      </c>
      <c r="V3070" s="9">
        <f t="shared" si="475"/>
        <v>76.0294262003993</v>
      </c>
      <c r="W3070" s="9">
        <f>0</f>
        <v>0</v>
      </c>
      <c r="X3070" s="9">
        <f>0</f>
        <v>0</v>
      </c>
      <c r="Y3070" s="9">
        <f>0</f>
        <v>0</v>
      </c>
      <c r="Z3070" s="9">
        <f>0</f>
        <v>0</v>
      </c>
      <c r="AA3070">
        <f>10</f>
        <v>10</v>
      </c>
    </row>
    <row r="3071" spans="1:27" x14ac:dyDescent="0.55000000000000004">
      <c r="A3071" s="10">
        <v>46447</v>
      </c>
      <c r="B3071" t="s">
        <v>11</v>
      </c>
      <c r="C3071" t="s">
        <v>21</v>
      </c>
      <c r="D3071" t="s">
        <v>22</v>
      </c>
      <c r="E3071" t="s">
        <v>31</v>
      </c>
      <c r="F3071" t="s">
        <v>15</v>
      </c>
      <c r="G3071" t="s">
        <v>16</v>
      </c>
      <c r="H3071">
        <v>7.6708515133297404</v>
      </c>
      <c r="J3071">
        <f t="shared" si="476"/>
        <v>3070</v>
      </c>
      <c r="K3071" t="str">
        <f t="shared" si="470"/>
        <v>AEP TX NorthNorth LZ</v>
      </c>
      <c r="L3071" s="10">
        <f t="shared" si="477"/>
        <v>45887</v>
      </c>
      <c r="M3071" s="10">
        <f t="shared" si="478"/>
        <v>46447</v>
      </c>
      <c r="N3071" t="str">
        <f t="shared" si="471"/>
        <v>NA</v>
      </c>
      <c r="O3071" t="str">
        <f t="shared" si="472"/>
        <v>LOW</v>
      </c>
      <c r="P3071" t="str">
        <f t="shared" si="473"/>
        <v>APG&amp;E</v>
      </c>
      <c r="Q3071">
        <f t="shared" si="474"/>
        <v>12</v>
      </c>
      <c r="R3071">
        <v>0</v>
      </c>
      <c r="S3071">
        <f>200</f>
        <v>200</v>
      </c>
      <c r="T3071" s="9">
        <f t="shared" si="479"/>
        <v>76.708515133297396</v>
      </c>
      <c r="U3071">
        <f>0</f>
        <v>0</v>
      </c>
      <c r="V3071" s="9">
        <f t="shared" si="475"/>
        <v>76.708515133297396</v>
      </c>
      <c r="W3071" s="9">
        <f>0</f>
        <v>0</v>
      </c>
      <c r="X3071" s="9">
        <f>0</f>
        <v>0</v>
      </c>
      <c r="Y3071" s="9">
        <f>0</f>
        <v>0</v>
      </c>
      <c r="Z3071" s="9">
        <f>0</f>
        <v>0</v>
      </c>
      <c r="AA3071">
        <f>10</f>
        <v>10</v>
      </c>
    </row>
    <row r="3072" spans="1:27" x14ac:dyDescent="0.55000000000000004">
      <c r="A3072" s="10">
        <v>46447</v>
      </c>
      <c r="B3072" t="s">
        <v>11</v>
      </c>
      <c r="C3072" t="s">
        <v>21</v>
      </c>
      <c r="D3072" t="s">
        <v>22</v>
      </c>
      <c r="E3072" t="s">
        <v>31</v>
      </c>
      <c r="F3072" t="s">
        <v>17</v>
      </c>
      <c r="G3072" t="s">
        <v>16</v>
      </c>
      <c r="H3072">
        <v>7.6670968379333901</v>
      </c>
      <c r="J3072">
        <f t="shared" si="476"/>
        <v>3071</v>
      </c>
      <c r="K3072" t="str">
        <f t="shared" si="470"/>
        <v>AEP TX NorthNorth LZ</v>
      </c>
      <c r="L3072" s="10">
        <f t="shared" si="477"/>
        <v>45887</v>
      </c>
      <c r="M3072" s="10">
        <f t="shared" si="478"/>
        <v>46447</v>
      </c>
      <c r="N3072" t="str">
        <f t="shared" si="471"/>
        <v>NA</v>
      </c>
      <c r="O3072" t="str">
        <f t="shared" si="472"/>
        <v>LOW</v>
      </c>
      <c r="P3072" t="str">
        <f t="shared" si="473"/>
        <v>APG&amp;E</v>
      </c>
      <c r="Q3072">
        <f t="shared" si="474"/>
        <v>24</v>
      </c>
      <c r="R3072">
        <v>0</v>
      </c>
      <c r="S3072">
        <f>200</f>
        <v>200</v>
      </c>
      <c r="T3072" s="9">
        <f t="shared" si="479"/>
        <v>76.6709683793339</v>
      </c>
      <c r="U3072">
        <f>0</f>
        <v>0</v>
      </c>
      <c r="V3072" s="9">
        <f t="shared" si="475"/>
        <v>76.6709683793339</v>
      </c>
      <c r="W3072" s="9">
        <f>0</f>
        <v>0</v>
      </c>
      <c r="X3072" s="9">
        <f>0</f>
        <v>0</v>
      </c>
      <c r="Y3072" s="9">
        <f>0</f>
        <v>0</v>
      </c>
      <c r="Z3072" s="9">
        <f>0</f>
        <v>0</v>
      </c>
      <c r="AA3072">
        <f>10</f>
        <v>10</v>
      </c>
    </row>
    <row r="3073" spans="1:27" x14ac:dyDescent="0.55000000000000004">
      <c r="A3073" s="10">
        <v>46447</v>
      </c>
      <c r="B3073" t="s">
        <v>11</v>
      </c>
      <c r="C3073" t="s">
        <v>21</v>
      </c>
      <c r="D3073" t="s">
        <v>22</v>
      </c>
      <c r="E3073" t="s">
        <v>31</v>
      </c>
      <c r="F3073" t="s">
        <v>18</v>
      </c>
      <c r="G3073" t="s">
        <v>16</v>
      </c>
      <c r="H3073">
        <v>7.5903828896334602</v>
      </c>
      <c r="J3073">
        <f t="shared" si="476"/>
        <v>3072</v>
      </c>
      <c r="K3073" t="str">
        <f t="shared" si="470"/>
        <v>AEP TX NorthNorth LZ</v>
      </c>
      <c r="L3073" s="10">
        <f t="shared" si="477"/>
        <v>45887</v>
      </c>
      <c r="M3073" s="10">
        <f t="shared" si="478"/>
        <v>46447</v>
      </c>
      <c r="N3073" t="str">
        <f t="shared" si="471"/>
        <v>NA</v>
      </c>
      <c r="O3073" t="str">
        <f t="shared" si="472"/>
        <v>LOW</v>
      </c>
      <c r="P3073" t="str">
        <f t="shared" si="473"/>
        <v>APG&amp;E</v>
      </c>
      <c r="Q3073">
        <f t="shared" si="474"/>
        <v>36</v>
      </c>
      <c r="R3073">
        <v>0</v>
      </c>
      <c r="S3073">
        <f>200</f>
        <v>200</v>
      </c>
      <c r="T3073" s="9">
        <f t="shared" si="479"/>
        <v>75.903828896334602</v>
      </c>
      <c r="U3073">
        <f>0</f>
        <v>0</v>
      </c>
      <c r="V3073" s="9">
        <f t="shared" si="475"/>
        <v>75.903828896334602</v>
      </c>
      <c r="W3073" s="9">
        <f>0</f>
        <v>0</v>
      </c>
      <c r="X3073" s="9">
        <f>0</f>
        <v>0</v>
      </c>
      <c r="Y3073" s="9">
        <f>0</f>
        <v>0</v>
      </c>
      <c r="Z3073" s="9">
        <f>0</f>
        <v>0</v>
      </c>
      <c r="AA3073">
        <f>10</f>
        <v>10</v>
      </c>
    </row>
    <row r="3074" spans="1:27" x14ac:dyDescent="0.55000000000000004">
      <c r="A3074" s="10">
        <v>46447</v>
      </c>
      <c r="B3074" t="s">
        <v>11</v>
      </c>
      <c r="C3074" t="s">
        <v>21</v>
      </c>
      <c r="D3074" t="s">
        <v>22</v>
      </c>
      <c r="E3074" t="s">
        <v>31</v>
      </c>
      <c r="F3074" t="s">
        <v>29</v>
      </c>
      <c r="G3074" t="s">
        <v>16</v>
      </c>
      <c r="H3074">
        <v>7.6296359336830797</v>
      </c>
      <c r="J3074">
        <f t="shared" si="476"/>
        <v>3073</v>
      </c>
      <c r="K3074" t="str">
        <f t="shared" ref="K3074:K3137" si="480">CONCATENATE(C3074,D3074)</f>
        <v>AEP TX NorthNorth LZ</v>
      </c>
      <c r="L3074" s="10">
        <f t="shared" si="477"/>
        <v>45887</v>
      </c>
      <c r="M3074" s="10">
        <f t="shared" si="478"/>
        <v>46447</v>
      </c>
      <c r="N3074" t="str">
        <f t="shared" ref="N3074:N3137" si="481">IF(K3074="CenterpointHouston LZ","COAST",IF(K3074="OncorNorth LZ","NORTH",IF(K3074="AEP TX CENTRALSouth LZ","SOUTH",IF(K3074="AEP TX CentralWest LZ","WEST",IF(K3074="TNMPHouston LZ","TNMP","NA")))))</f>
        <v>NA</v>
      </c>
      <c r="O3074" t="str">
        <f t="shared" ref="O3074:O3137" si="482">IF(E3074="LO","LOW",IF(E3074="MED","MED",IF(E3074="HI","HIGH","NA")))</f>
        <v>LOW</v>
      </c>
      <c r="P3074" t="str">
        <f t="shared" ref="P3074:P3137" si="483">IF(G3074="Fixed Price","APG&amp;E","NA")</f>
        <v>APG&amp;E</v>
      </c>
      <c r="Q3074">
        <f t="shared" ref="Q3074:Q3137" si="484">IF(F3074="12 Months",12,IF(F3074="24 Months",24,IF(F3074="36 Months",36,IF(F3074="48 Months",48,IF(F3074="60 Months",60,0)))))</f>
        <v>48</v>
      </c>
      <c r="R3074">
        <v>0</v>
      </c>
      <c r="S3074">
        <f>200</f>
        <v>200</v>
      </c>
      <c r="T3074" s="9">
        <f t="shared" si="479"/>
        <v>76.29635933683079</v>
      </c>
      <c r="U3074">
        <f>0</f>
        <v>0</v>
      </c>
      <c r="V3074" s="9">
        <f t="shared" ref="V3074:V3137" si="485">T3074+U3074</f>
        <v>76.29635933683079</v>
      </c>
      <c r="W3074" s="9">
        <f>0</f>
        <v>0</v>
      </c>
      <c r="X3074" s="9">
        <f>0</f>
        <v>0</v>
      </c>
      <c r="Y3074" s="9">
        <f>0</f>
        <v>0</v>
      </c>
      <c r="Z3074" s="9">
        <f>0</f>
        <v>0</v>
      </c>
      <c r="AA3074">
        <f>10</f>
        <v>10</v>
      </c>
    </row>
    <row r="3075" spans="1:27" x14ac:dyDescent="0.55000000000000004">
      <c r="A3075" s="10">
        <v>46478</v>
      </c>
      <c r="B3075" t="s">
        <v>11</v>
      </c>
      <c r="C3075" t="s">
        <v>21</v>
      </c>
      <c r="D3075" t="s">
        <v>22</v>
      </c>
      <c r="E3075" t="s">
        <v>31</v>
      </c>
      <c r="F3075" t="s">
        <v>15</v>
      </c>
      <c r="G3075" t="s">
        <v>16</v>
      </c>
      <c r="H3075">
        <v>7.6746102075818401</v>
      </c>
      <c r="J3075">
        <f t="shared" ref="J3075:J3138" si="486">J3074+1</f>
        <v>3074</v>
      </c>
      <c r="K3075" t="str">
        <f t="shared" si="480"/>
        <v>AEP TX NorthNorth LZ</v>
      </c>
      <c r="L3075" s="10">
        <f t="shared" ref="L3075:L3138" si="487">DATE(2025,8,18)</f>
        <v>45887</v>
      </c>
      <c r="M3075" s="10">
        <f t="shared" ref="M3075:M3138" si="488">A3075</f>
        <v>46478</v>
      </c>
      <c r="N3075" t="str">
        <f t="shared" si="481"/>
        <v>NA</v>
      </c>
      <c r="O3075" t="str">
        <f t="shared" si="482"/>
        <v>LOW</v>
      </c>
      <c r="P3075" t="str">
        <f t="shared" si="483"/>
        <v>APG&amp;E</v>
      </c>
      <c r="Q3075">
        <f t="shared" si="484"/>
        <v>12</v>
      </c>
      <c r="R3075">
        <v>0</v>
      </c>
      <c r="S3075">
        <f>200</f>
        <v>200</v>
      </c>
      <c r="T3075" s="9">
        <f t="shared" ref="T3075:T3138" si="489">IF(N3075="",0,H3075*10)</f>
        <v>76.746102075818399</v>
      </c>
      <c r="U3075">
        <f>0</f>
        <v>0</v>
      </c>
      <c r="V3075" s="9">
        <f t="shared" si="485"/>
        <v>76.746102075818399</v>
      </c>
      <c r="W3075" s="9">
        <f>0</f>
        <v>0</v>
      </c>
      <c r="X3075" s="9">
        <f>0</f>
        <v>0</v>
      </c>
      <c r="Y3075" s="9">
        <f>0</f>
        <v>0</v>
      </c>
      <c r="Z3075" s="9">
        <f>0</f>
        <v>0</v>
      </c>
      <c r="AA3075">
        <f>10</f>
        <v>10</v>
      </c>
    </row>
    <row r="3076" spans="1:27" x14ac:dyDescent="0.55000000000000004">
      <c r="A3076" s="10">
        <v>46478</v>
      </c>
      <c r="B3076" t="s">
        <v>11</v>
      </c>
      <c r="C3076" t="s">
        <v>21</v>
      </c>
      <c r="D3076" t="s">
        <v>22</v>
      </c>
      <c r="E3076" t="s">
        <v>31</v>
      </c>
      <c r="F3076" t="s">
        <v>17</v>
      </c>
      <c r="G3076" t="s">
        <v>16</v>
      </c>
      <c r="H3076">
        <v>7.6640346779402799</v>
      </c>
      <c r="J3076">
        <f t="shared" si="486"/>
        <v>3075</v>
      </c>
      <c r="K3076" t="str">
        <f t="shared" si="480"/>
        <v>AEP TX NorthNorth LZ</v>
      </c>
      <c r="L3076" s="10">
        <f t="shared" si="487"/>
        <v>45887</v>
      </c>
      <c r="M3076" s="10">
        <f t="shared" si="488"/>
        <v>46478</v>
      </c>
      <c r="N3076" t="str">
        <f t="shared" si="481"/>
        <v>NA</v>
      </c>
      <c r="O3076" t="str">
        <f t="shared" si="482"/>
        <v>LOW</v>
      </c>
      <c r="P3076" t="str">
        <f t="shared" si="483"/>
        <v>APG&amp;E</v>
      </c>
      <c r="Q3076">
        <f t="shared" si="484"/>
        <v>24</v>
      </c>
      <c r="R3076">
        <v>0</v>
      </c>
      <c r="S3076">
        <f>200</f>
        <v>200</v>
      </c>
      <c r="T3076" s="9">
        <f t="shared" si="489"/>
        <v>76.640346779402805</v>
      </c>
      <c r="U3076">
        <f>0</f>
        <v>0</v>
      </c>
      <c r="V3076" s="9">
        <f t="shared" si="485"/>
        <v>76.640346779402805</v>
      </c>
      <c r="W3076" s="9">
        <f>0</f>
        <v>0</v>
      </c>
      <c r="X3076" s="9">
        <f>0</f>
        <v>0</v>
      </c>
      <c r="Y3076" s="9">
        <f>0</f>
        <v>0</v>
      </c>
      <c r="Z3076" s="9">
        <f>0</f>
        <v>0</v>
      </c>
      <c r="AA3076">
        <f>10</f>
        <v>10</v>
      </c>
    </row>
    <row r="3077" spans="1:27" x14ac:dyDescent="0.55000000000000004">
      <c r="A3077" s="10">
        <v>46478</v>
      </c>
      <c r="B3077" t="s">
        <v>11</v>
      </c>
      <c r="C3077" t="s">
        <v>21</v>
      </c>
      <c r="D3077" t="s">
        <v>22</v>
      </c>
      <c r="E3077" t="s">
        <v>31</v>
      </c>
      <c r="F3077" t="s">
        <v>18</v>
      </c>
      <c r="G3077" t="s">
        <v>16</v>
      </c>
      <c r="H3077">
        <v>7.5936166413565296</v>
      </c>
      <c r="J3077">
        <f t="shared" si="486"/>
        <v>3076</v>
      </c>
      <c r="K3077" t="str">
        <f t="shared" si="480"/>
        <v>AEP TX NorthNorth LZ</v>
      </c>
      <c r="L3077" s="10">
        <f t="shared" si="487"/>
        <v>45887</v>
      </c>
      <c r="M3077" s="10">
        <f t="shared" si="488"/>
        <v>46478</v>
      </c>
      <c r="N3077" t="str">
        <f t="shared" si="481"/>
        <v>NA</v>
      </c>
      <c r="O3077" t="str">
        <f t="shared" si="482"/>
        <v>LOW</v>
      </c>
      <c r="P3077" t="str">
        <f t="shared" si="483"/>
        <v>APG&amp;E</v>
      </c>
      <c r="Q3077">
        <f t="shared" si="484"/>
        <v>36</v>
      </c>
      <c r="R3077">
        <v>0</v>
      </c>
      <c r="S3077">
        <f>200</f>
        <v>200</v>
      </c>
      <c r="T3077" s="9">
        <f t="shared" si="489"/>
        <v>75.936166413565303</v>
      </c>
      <c r="U3077">
        <f>0</f>
        <v>0</v>
      </c>
      <c r="V3077" s="9">
        <f t="shared" si="485"/>
        <v>75.936166413565303</v>
      </c>
      <c r="W3077" s="9">
        <f>0</f>
        <v>0</v>
      </c>
      <c r="X3077" s="9">
        <f>0</f>
        <v>0</v>
      </c>
      <c r="Y3077" s="9">
        <f>0</f>
        <v>0</v>
      </c>
      <c r="Z3077" s="9">
        <f>0</f>
        <v>0</v>
      </c>
      <c r="AA3077">
        <f>10</f>
        <v>10</v>
      </c>
    </row>
    <row r="3078" spans="1:27" x14ac:dyDescent="0.55000000000000004">
      <c r="A3078" s="10">
        <v>46508</v>
      </c>
      <c r="B3078" t="s">
        <v>11</v>
      </c>
      <c r="C3078" t="s">
        <v>21</v>
      </c>
      <c r="D3078" t="s">
        <v>22</v>
      </c>
      <c r="E3078" t="s">
        <v>31</v>
      </c>
      <c r="F3078" t="s">
        <v>15</v>
      </c>
      <c r="G3078" t="s">
        <v>16</v>
      </c>
      <c r="H3078">
        <v>7.67366902987514</v>
      </c>
      <c r="J3078">
        <f t="shared" si="486"/>
        <v>3077</v>
      </c>
      <c r="K3078" t="str">
        <f t="shared" si="480"/>
        <v>AEP TX NorthNorth LZ</v>
      </c>
      <c r="L3078" s="10">
        <f t="shared" si="487"/>
        <v>45887</v>
      </c>
      <c r="M3078" s="10">
        <f t="shared" si="488"/>
        <v>46508</v>
      </c>
      <c r="N3078" t="str">
        <f t="shared" si="481"/>
        <v>NA</v>
      </c>
      <c r="O3078" t="str">
        <f t="shared" si="482"/>
        <v>LOW</v>
      </c>
      <c r="P3078" t="str">
        <f t="shared" si="483"/>
        <v>APG&amp;E</v>
      </c>
      <c r="Q3078">
        <f t="shared" si="484"/>
        <v>12</v>
      </c>
      <c r="R3078">
        <v>0</v>
      </c>
      <c r="S3078">
        <f>200</f>
        <v>200</v>
      </c>
      <c r="T3078" s="9">
        <f t="shared" si="489"/>
        <v>76.736690298751398</v>
      </c>
      <c r="U3078">
        <f>0</f>
        <v>0</v>
      </c>
      <c r="V3078" s="9">
        <f t="shared" si="485"/>
        <v>76.736690298751398</v>
      </c>
      <c r="W3078" s="9">
        <f>0</f>
        <v>0</v>
      </c>
      <c r="X3078" s="9">
        <f>0</f>
        <v>0</v>
      </c>
      <c r="Y3078" s="9">
        <f>0</f>
        <v>0</v>
      </c>
      <c r="Z3078" s="9">
        <f>0</f>
        <v>0</v>
      </c>
      <c r="AA3078">
        <f>10</f>
        <v>10</v>
      </c>
    </row>
    <row r="3079" spans="1:27" x14ac:dyDescent="0.55000000000000004">
      <c r="A3079" s="10">
        <v>46508</v>
      </c>
      <c r="B3079" t="s">
        <v>11</v>
      </c>
      <c r="C3079" t="s">
        <v>21</v>
      </c>
      <c r="D3079" t="s">
        <v>22</v>
      </c>
      <c r="E3079" t="s">
        <v>31</v>
      </c>
      <c r="F3079" t="s">
        <v>17</v>
      </c>
      <c r="G3079" t="s">
        <v>16</v>
      </c>
      <c r="H3079">
        <v>7.6594130438155901</v>
      </c>
      <c r="J3079">
        <f t="shared" si="486"/>
        <v>3078</v>
      </c>
      <c r="K3079" t="str">
        <f t="shared" si="480"/>
        <v>AEP TX NorthNorth LZ</v>
      </c>
      <c r="L3079" s="10">
        <f t="shared" si="487"/>
        <v>45887</v>
      </c>
      <c r="M3079" s="10">
        <f t="shared" si="488"/>
        <v>46508</v>
      </c>
      <c r="N3079" t="str">
        <f t="shared" si="481"/>
        <v>NA</v>
      </c>
      <c r="O3079" t="str">
        <f t="shared" si="482"/>
        <v>LOW</v>
      </c>
      <c r="P3079" t="str">
        <f t="shared" si="483"/>
        <v>APG&amp;E</v>
      </c>
      <c r="Q3079">
        <f t="shared" si="484"/>
        <v>24</v>
      </c>
      <c r="R3079">
        <v>0</v>
      </c>
      <c r="S3079">
        <f>200</f>
        <v>200</v>
      </c>
      <c r="T3079" s="9">
        <f t="shared" si="489"/>
        <v>76.594130438155901</v>
      </c>
      <c r="U3079">
        <f>0</f>
        <v>0</v>
      </c>
      <c r="V3079" s="9">
        <f t="shared" si="485"/>
        <v>76.594130438155901</v>
      </c>
      <c r="W3079" s="9">
        <f>0</f>
        <v>0</v>
      </c>
      <c r="X3079" s="9">
        <f>0</f>
        <v>0</v>
      </c>
      <c r="Y3079" s="9">
        <f>0</f>
        <v>0</v>
      </c>
      <c r="Z3079" s="9">
        <f>0</f>
        <v>0</v>
      </c>
      <c r="AA3079">
        <f>10</f>
        <v>10</v>
      </c>
    </row>
    <row r="3080" spans="1:27" x14ac:dyDescent="0.55000000000000004">
      <c r="A3080" s="10">
        <v>46508</v>
      </c>
      <c r="B3080" t="s">
        <v>11</v>
      </c>
      <c r="C3080" t="s">
        <v>21</v>
      </c>
      <c r="D3080" t="s">
        <v>22</v>
      </c>
      <c r="E3080" t="s">
        <v>31</v>
      </c>
      <c r="F3080" t="s">
        <v>18</v>
      </c>
      <c r="G3080" t="s">
        <v>16</v>
      </c>
      <c r="H3080">
        <v>7.5941563075521898</v>
      </c>
      <c r="J3080">
        <f t="shared" si="486"/>
        <v>3079</v>
      </c>
      <c r="K3080" t="str">
        <f t="shared" si="480"/>
        <v>AEP TX NorthNorth LZ</v>
      </c>
      <c r="L3080" s="10">
        <f t="shared" si="487"/>
        <v>45887</v>
      </c>
      <c r="M3080" s="10">
        <f t="shared" si="488"/>
        <v>46508</v>
      </c>
      <c r="N3080" t="str">
        <f t="shared" si="481"/>
        <v>NA</v>
      </c>
      <c r="O3080" t="str">
        <f t="shared" si="482"/>
        <v>LOW</v>
      </c>
      <c r="P3080" t="str">
        <f t="shared" si="483"/>
        <v>APG&amp;E</v>
      </c>
      <c r="Q3080">
        <f t="shared" si="484"/>
        <v>36</v>
      </c>
      <c r="R3080">
        <v>0</v>
      </c>
      <c r="S3080">
        <f>200</f>
        <v>200</v>
      </c>
      <c r="T3080" s="9">
        <f t="shared" si="489"/>
        <v>75.941563075521898</v>
      </c>
      <c r="U3080">
        <f>0</f>
        <v>0</v>
      </c>
      <c r="V3080" s="9">
        <f t="shared" si="485"/>
        <v>75.941563075521898</v>
      </c>
      <c r="W3080" s="9">
        <f>0</f>
        <v>0</v>
      </c>
      <c r="X3080" s="9">
        <f>0</f>
        <v>0</v>
      </c>
      <c r="Y3080" s="9">
        <f>0</f>
        <v>0</v>
      </c>
      <c r="Z3080" s="9">
        <f>0</f>
        <v>0</v>
      </c>
      <c r="AA3080">
        <f>10</f>
        <v>10</v>
      </c>
    </row>
    <row r="3081" spans="1:27" x14ac:dyDescent="0.55000000000000004">
      <c r="A3081" s="10">
        <v>46539</v>
      </c>
      <c r="B3081" t="s">
        <v>11</v>
      </c>
      <c r="C3081" t="s">
        <v>21</v>
      </c>
      <c r="D3081" t="s">
        <v>22</v>
      </c>
      <c r="E3081" t="s">
        <v>31</v>
      </c>
      <c r="F3081" t="s">
        <v>15</v>
      </c>
      <c r="G3081" t="s">
        <v>16</v>
      </c>
      <c r="H3081">
        <v>7.6616947786198999</v>
      </c>
      <c r="J3081">
        <f t="shared" si="486"/>
        <v>3080</v>
      </c>
      <c r="K3081" t="str">
        <f t="shared" si="480"/>
        <v>AEP TX NorthNorth LZ</v>
      </c>
      <c r="L3081" s="10">
        <f t="shared" si="487"/>
        <v>45887</v>
      </c>
      <c r="M3081" s="10">
        <f t="shared" si="488"/>
        <v>46539</v>
      </c>
      <c r="N3081" t="str">
        <f t="shared" si="481"/>
        <v>NA</v>
      </c>
      <c r="O3081" t="str">
        <f t="shared" si="482"/>
        <v>LOW</v>
      </c>
      <c r="P3081" t="str">
        <f t="shared" si="483"/>
        <v>APG&amp;E</v>
      </c>
      <c r="Q3081">
        <f t="shared" si="484"/>
        <v>12</v>
      </c>
      <c r="R3081">
        <v>0</v>
      </c>
      <c r="S3081">
        <f>200</f>
        <v>200</v>
      </c>
      <c r="T3081" s="9">
        <f t="shared" si="489"/>
        <v>76.616947786199006</v>
      </c>
      <c r="U3081">
        <f>0</f>
        <v>0</v>
      </c>
      <c r="V3081" s="9">
        <f t="shared" si="485"/>
        <v>76.616947786199006</v>
      </c>
      <c r="W3081" s="9">
        <f>0</f>
        <v>0</v>
      </c>
      <c r="X3081" s="9">
        <f>0</f>
        <v>0</v>
      </c>
      <c r="Y3081" s="9">
        <f>0</f>
        <v>0</v>
      </c>
      <c r="Z3081" s="9">
        <f>0</f>
        <v>0</v>
      </c>
      <c r="AA3081">
        <f>10</f>
        <v>10</v>
      </c>
    </row>
    <row r="3082" spans="1:27" x14ac:dyDescent="0.55000000000000004">
      <c r="A3082" s="10">
        <v>46539</v>
      </c>
      <c r="B3082" t="s">
        <v>11</v>
      </c>
      <c r="C3082" t="s">
        <v>21</v>
      </c>
      <c r="D3082" t="s">
        <v>22</v>
      </c>
      <c r="E3082" t="s">
        <v>31</v>
      </c>
      <c r="F3082" t="s">
        <v>17</v>
      </c>
      <c r="G3082" t="s">
        <v>16</v>
      </c>
      <c r="H3082">
        <v>7.6497653623083499</v>
      </c>
      <c r="J3082">
        <f t="shared" si="486"/>
        <v>3081</v>
      </c>
      <c r="K3082" t="str">
        <f t="shared" si="480"/>
        <v>AEP TX NorthNorth LZ</v>
      </c>
      <c r="L3082" s="10">
        <f t="shared" si="487"/>
        <v>45887</v>
      </c>
      <c r="M3082" s="10">
        <f t="shared" si="488"/>
        <v>46539</v>
      </c>
      <c r="N3082" t="str">
        <f t="shared" si="481"/>
        <v>NA</v>
      </c>
      <c r="O3082" t="str">
        <f t="shared" si="482"/>
        <v>LOW</v>
      </c>
      <c r="P3082" t="str">
        <f t="shared" si="483"/>
        <v>APG&amp;E</v>
      </c>
      <c r="Q3082">
        <f t="shared" si="484"/>
        <v>24</v>
      </c>
      <c r="R3082">
        <v>0</v>
      </c>
      <c r="S3082">
        <f>200</f>
        <v>200</v>
      </c>
      <c r="T3082" s="9">
        <f t="shared" si="489"/>
        <v>76.497653623083494</v>
      </c>
      <c r="U3082">
        <f>0</f>
        <v>0</v>
      </c>
      <c r="V3082" s="9">
        <f t="shared" si="485"/>
        <v>76.497653623083494</v>
      </c>
      <c r="W3082" s="9">
        <f>0</f>
        <v>0</v>
      </c>
      <c r="X3082" s="9">
        <f>0</f>
        <v>0</v>
      </c>
      <c r="Y3082" s="9">
        <f>0</f>
        <v>0</v>
      </c>
      <c r="Z3082" s="9">
        <f>0</f>
        <v>0</v>
      </c>
      <c r="AA3082">
        <f>10</f>
        <v>10</v>
      </c>
    </row>
    <row r="3083" spans="1:27" x14ac:dyDescent="0.55000000000000004">
      <c r="A3083" s="10">
        <v>46539</v>
      </c>
      <c r="B3083" t="s">
        <v>11</v>
      </c>
      <c r="C3083" t="s">
        <v>21</v>
      </c>
      <c r="D3083" t="s">
        <v>22</v>
      </c>
      <c r="E3083" t="s">
        <v>31</v>
      </c>
      <c r="F3083" t="s">
        <v>18</v>
      </c>
      <c r="G3083" t="s">
        <v>16</v>
      </c>
      <c r="H3083">
        <v>7.5937223382831904</v>
      </c>
      <c r="J3083">
        <f t="shared" si="486"/>
        <v>3082</v>
      </c>
      <c r="K3083" t="str">
        <f t="shared" si="480"/>
        <v>AEP TX NorthNorth LZ</v>
      </c>
      <c r="L3083" s="10">
        <f t="shared" si="487"/>
        <v>45887</v>
      </c>
      <c r="M3083" s="10">
        <f t="shared" si="488"/>
        <v>46539</v>
      </c>
      <c r="N3083" t="str">
        <f t="shared" si="481"/>
        <v>NA</v>
      </c>
      <c r="O3083" t="str">
        <f t="shared" si="482"/>
        <v>LOW</v>
      </c>
      <c r="P3083" t="str">
        <f t="shared" si="483"/>
        <v>APG&amp;E</v>
      </c>
      <c r="Q3083">
        <f t="shared" si="484"/>
        <v>36</v>
      </c>
      <c r="R3083">
        <v>0</v>
      </c>
      <c r="S3083">
        <f>200</f>
        <v>200</v>
      </c>
      <c r="T3083" s="9">
        <f t="shared" si="489"/>
        <v>75.937223382831903</v>
      </c>
      <c r="U3083">
        <f>0</f>
        <v>0</v>
      </c>
      <c r="V3083" s="9">
        <f t="shared" si="485"/>
        <v>75.937223382831903</v>
      </c>
      <c r="W3083" s="9">
        <f>0</f>
        <v>0</v>
      </c>
      <c r="X3083" s="9">
        <f>0</f>
        <v>0</v>
      </c>
      <c r="Y3083" s="9">
        <f>0</f>
        <v>0</v>
      </c>
      <c r="Z3083" s="9">
        <f>0</f>
        <v>0</v>
      </c>
      <c r="AA3083">
        <f>10</f>
        <v>10</v>
      </c>
    </row>
    <row r="3084" spans="1:27" x14ac:dyDescent="0.55000000000000004">
      <c r="A3084" s="10">
        <v>46569</v>
      </c>
      <c r="B3084" t="s">
        <v>11</v>
      </c>
      <c r="C3084" t="s">
        <v>21</v>
      </c>
      <c r="D3084" t="s">
        <v>22</v>
      </c>
      <c r="E3084" t="s">
        <v>31</v>
      </c>
      <c r="F3084" t="s">
        <v>15</v>
      </c>
      <c r="G3084" t="s">
        <v>16</v>
      </c>
      <c r="H3084">
        <v>7.6592167369265001</v>
      </c>
      <c r="J3084">
        <f t="shared" si="486"/>
        <v>3083</v>
      </c>
      <c r="K3084" t="str">
        <f t="shared" si="480"/>
        <v>AEP TX NorthNorth LZ</v>
      </c>
      <c r="L3084" s="10">
        <f t="shared" si="487"/>
        <v>45887</v>
      </c>
      <c r="M3084" s="10">
        <f t="shared" si="488"/>
        <v>46569</v>
      </c>
      <c r="N3084" t="str">
        <f t="shared" si="481"/>
        <v>NA</v>
      </c>
      <c r="O3084" t="str">
        <f t="shared" si="482"/>
        <v>LOW</v>
      </c>
      <c r="P3084" t="str">
        <f t="shared" si="483"/>
        <v>APG&amp;E</v>
      </c>
      <c r="Q3084">
        <f t="shared" si="484"/>
        <v>12</v>
      </c>
      <c r="R3084">
        <v>0</v>
      </c>
      <c r="S3084">
        <f>200</f>
        <v>200</v>
      </c>
      <c r="T3084" s="9">
        <f t="shared" si="489"/>
        <v>76.592167369264999</v>
      </c>
      <c r="U3084">
        <f>0</f>
        <v>0</v>
      </c>
      <c r="V3084" s="9">
        <f t="shared" si="485"/>
        <v>76.592167369264999</v>
      </c>
      <c r="W3084" s="9">
        <f>0</f>
        <v>0</v>
      </c>
      <c r="X3084" s="9">
        <f>0</f>
        <v>0</v>
      </c>
      <c r="Y3084" s="9">
        <f>0</f>
        <v>0</v>
      </c>
      <c r="Z3084" s="9">
        <f>0</f>
        <v>0</v>
      </c>
      <c r="AA3084">
        <f>10</f>
        <v>10</v>
      </c>
    </row>
    <row r="3085" spans="1:27" x14ac:dyDescent="0.55000000000000004">
      <c r="A3085" s="10">
        <v>46569</v>
      </c>
      <c r="B3085" t="s">
        <v>11</v>
      </c>
      <c r="C3085" t="s">
        <v>21</v>
      </c>
      <c r="D3085" t="s">
        <v>22</v>
      </c>
      <c r="E3085" t="s">
        <v>31</v>
      </c>
      <c r="F3085" t="s">
        <v>17</v>
      </c>
      <c r="G3085" t="s">
        <v>16</v>
      </c>
      <c r="H3085">
        <v>7.6480500409095002</v>
      </c>
      <c r="J3085">
        <f t="shared" si="486"/>
        <v>3084</v>
      </c>
      <c r="K3085" t="str">
        <f t="shared" si="480"/>
        <v>AEP TX NorthNorth LZ</v>
      </c>
      <c r="L3085" s="10">
        <f t="shared" si="487"/>
        <v>45887</v>
      </c>
      <c r="M3085" s="10">
        <f t="shared" si="488"/>
        <v>46569</v>
      </c>
      <c r="N3085" t="str">
        <f t="shared" si="481"/>
        <v>NA</v>
      </c>
      <c r="O3085" t="str">
        <f t="shared" si="482"/>
        <v>LOW</v>
      </c>
      <c r="P3085" t="str">
        <f t="shared" si="483"/>
        <v>APG&amp;E</v>
      </c>
      <c r="Q3085">
        <f t="shared" si="484"/>
        <v>24</v>
      </c>
      <c r="R3085">
        <v>0</v>
      </c>
      <c r="S3085">
        <f>200</f>
        <v>200</v>
      </c>
      <c r="T3085" s="9">
        <f t="shared" si="489"/>
        <v>76.480500409095001</v>
      </c>
      <c r="U3085">
        <f>0</f>
        <v>0</v>
      </c>
      <c r="V3085" s="9">
        <f t="shared" si="485"/>
        <v>76.480500409095001</v>
      </c>
      <c r="W3085" s="9">
        <f>0</f>
        <v>0</v>
      </c>
      <c r="X3085" s="9">
        <f>0</f>
        <v>0</v>
      </c>
      <c r="Y3085" s="9">
        <f>0</f>
        <v>0</v>
      </c>
      <c r="Z3085" s="9">
        <f>0</f>
        <v>0</v>
      </c>
      <c r="AA3085">
        <f>10</f>
        <v>10</v>
      </c>
    </row>
    <row r="3086" spans="1:27" x14ac:dyDescent="0.55000000000000004">
      <c r="A3086" s="10">
        <v>46569</v>
      </c>
      <c r="B3086" t="s">
        <v>11</v>
      </c>
      <c r="C3086" t="s">
        <v>21</v>
      </c>
      <c r="D3086" t="s">
        <v>22</v>
      </c>
      <c r="E3086" t="s">
        <v>31</v>
      </c>
      <c r="F3086" t="s">
        <v>18</v>
      </c>
      <c r="G3086" t="s">
        <v>16</v>
      </c>
      <c r="H3086">
        <v>7.5937611390277597</v>
      </c>
      <c r="J3086">
        <f t="shared" si="486"/>
        <v>3085</v>
      </c>
      <c r="K3086" t="str">
        <f t="shared" si="480"/>
        <v>AEP TX NorthNorth LZ</v>
      </c>
      <c r="L3086" s="10">
        <f t="shared" si="487"/>
        <v>45887</v>
      </c>
      <c r="M3086" s="10">
        <f t="shared" si="488"/>
        <v>46569</v>
      </c>
      <c r="N3086" t="str">
        <f t="shared" si="481"/>
        <v>NA</v>
      </c>
      <c r="O3086" t="str">
        <f t="shared" si="482"/>
        <v>LOW</v>
      </c>
      <c r="P3086" t="str">
        <f t="shared" si="483"/>
        <v>APG&amp;E</v>
      </c>
      <c r="Q3086">
        <f t="shared" si="484"/>
        <v>36</v>
      </c>
      <c r="R3086">
        <v>0</v>
      </c>
      <c r="S3086">
        <f>200</f>
        <v>200</v>
      </c>
      <c r="T3086" s="9">
        <f t="shared" si="489"/>
        <v>75.937611390277596</v>
      </c>
      <c r="U3086">
        <f>0</f>
        <v>0</v>
      </c>
      <c r="V3086" s="9">
        <f t="shared" si="485"/>
        <v>75.937611390277596</v>
      </c>
      <c r="W3086" s="9">
        <f>0</f>
        <v>0</v>
      </c>
      <c r="X3086" s="9">
        <f>0</f>
        <v>0</v>
      </c>
      <c r="Y3086" s="9">
        <f>0</f>
        <v>0</v>
      </c>
      <c r="Z3086" s="9">
        <f>0</f>
        <v>0</v>
      </c>
      <c r="AA3086">
        <f>10</f>
        <v>10</v>
      </c>
    </row>
    <row r="3087" spans="1:27" x14ac:dyDescent="0.55000000000000004">
      <c r="A3087" s="10">
        <v>46600</v>
      </c>
      <c r="B3087" t="s">
        <v>11</v>
      </c>
      <c r="C3087" t="s">
        <v>21</v>
      </c>
      <c r="D3087" t="s">
        <v>22</v>
      </c>
      <c r="E3087" t="s">
        <v>31</v>
      </c>
      <c r="F3087" t="s">
        <v>15</v>
      </c>
      <c r="G3087" t="s">
        <v>16</v>
      </c>
      <c r="H3087">
        <v>7.6745721264405402</v>
      </c>
      <c r="J3087">
        <f t="shared" si="486"/>
        <v>3086</v>
      </c>
      <c r="K3087" t="str">
        <f t="shared" si="480"/>
        <v>AEP TX NorthNorth LZ</v>
      </c>
      <c r="L3087" s="10">
        <f t="shared" si="487"/>
        <v>45887</v>
      </c>
      <c r="M3087" s="10">
        <f t="shared" si="488"/>
        <v>46600</v>
      </c>
      <c r="N3087" t="str">
        <f t="shared" si="481"/>
        <v>NA</v>
      </c>
      <c r="O3087" t="str">
        <f t="shared" si="482"/>
        <v>LOW</v>
      </c>
      <c r="P3087" t="str">
        <f t="shared" si="483"/>
        <v>APG&amp;E</v>
      </c>
      <c r="Q3087">
        <f t="shared" si="484"/>
        <v>12</v>
      </c>
      <c r="R3087">
        <v>0</v>
      </c>
      <c r="S3087">
        <f>200</f>
        <v>200</v>
      </c>
      <c r="T3087" s="9">
        <f t="shared" si="489"/>
        <v>76.745721264405404</v>
      </c>
      <c r="U3087">
        <f>0</f>
        <v>0</v>
      </c>
      <c r="V3087" s="9">
        <f t="shared" si="485"/>
        <v>76.745721264405404</v>
      </c>
      <c r="W3087" s="9">
        <f>0</f>
        <v>0</v>
      </c>
      <c r="X3087" s="9">
        <f>0</f>
        <v>0</v>
      </c>
      <c r="Y3087" s="9">
        <f>0</f>
        <v>0</v>
      </c>
      <c r="Z3087" s="9">
        <f>0</f>
        <v>0</v>
      </c>
      <c r="AA3087">
        <f>10</f>
        <v>10</v>
      </c>
    </row>
    <row r="3088" spans="1:27" x14ac:dyDescent="0.55000000000000004">
      <c r="A3088" s="10">
        <v>46600</v>
      </c>
      <c r="B3088" t="s">
        <v>11</v>
      </c>
      <c r="C3088" t="s">
        <v>21</v>
      </c>
      <c r="D3088" t="s">
        <v>22</v>
      </c>
      <c r="E3088" t="s">
        <v>31</v>
      </c>
      <c r="F3088" t="s">
        <v>17</v>
      </c>
      <c r="G3088" t="s">
        <v>16</v>
      </c>
      <c r="H3088">
        <v>7.6551009916828701</v>
      </c>
      <c r="J3088">
        <f t="shared" si="486"/>
        <v>3087</v>
      </c>
      <c r="K3088" t="str">
        <f t="shared" si="480"/>
        <v>AEP TX NorthNorth LZ</v>
      </c>
      <c r="L3088" s="10">
        <f t="shared" si="487"/>
        <v>45887</v>
      </c>
      <c r="M3088" s="10">
        <f t="shared" si="488"/>
        <v>46600</v>
      </c>
      <c r="N3088" t="str">
        <f t="shared" si="481"/>
        <v>NA</v>
      </c>
      <c r="O3088" t="str">
        <f t="shared" si="482"/>
        <v>LOW</v>
      </c>
      <c r="P3088" t="str">
        <f t="shared" si="483"/>
        <v>APG&amp;E</v>
      </c>
      <c r="Q3088">
        <f t="shared" si="484"/>
        <v>24</v>
      </c>
      <c r="R3088">
        <v>0</v>
      </c>
      <c r="S3088">
        <f>200</f>
        <v>200</v>
      </c>
      <c r="T3088" s="9">
        <f t="shared" si="489"/>
        <v>76.551009916828704</v>
      </c>
      <c r="U3088">
        <f>0</f>
        <v>0</v>
      </c>
      <c r="V3088" s="9">
        <f t="shared" si="485"/>
        <v>76.551009916828704</v>
      </c>
      <c r="W3088" s="9">
        <f>0</f>
        <v>0</v>
      </c>
      <c r="X3088" s="9">
        <f>0</f>
        <v>0</v>
      </c>
      <c r="Y3088" s="9">
        <f>0</f>
        <v>0</v>
      </c>
      <c r="Z3088" s="9">
        <f>0</f>
        <v>0</v>
      </c>
      <c r="AA3088">
        <f>10</f>
        <v>10</v>
      </c>
    </row>
    <row r="3089" spans="1:27" x14ac:dyDescent="0.55000000000000004">
      <c r="A3089" s="10">
        <v>46600</v>
      </c>
      <c r="B3089" t="s">
        <v>11</v>
      </c>
      <c r="C3089" t="s">
        <v>21</v>
      </c>
      <c r="D3089" t="s">
        <v>22</v>
      </c>
      <c r="E3089" t="s">
        <v>31</v>
      </c>
      <c r="F3089" t="s">
        <v>18</v>
      </c>
      <c r="G3089" t="s">
        <v>16</v>
      </c>
      <c r="H3089">
        <v>7.5933578094737904</v>
      </c>
      <c r="J3089">
        <f t="shared" si="486"/>
        <v>3088</v>
      </c>
      <c r="K3089" t="str">
        <f t="shared" si="480"/>
        <v>AEP TX NorthNorth LZ</v>
      </c>
      <c r="L3089" s="10">
        <f t="shared" si="487"/>
        <v>45887</v>
      </c>
      <c r="M3089" s="10">
        <f t="shared" si="488"/>
        <v>46600</v>
      </c>
      <c r="N3089" t="str">
        <f t="shared" si="481"/>
        <v>NA</v>
      </c>
      <c r="O3089" t="str">
        <f t="shared" si="482"/>
        <v>LOW</v>
      </c>
      <c r="P3089" t="str">
        <f t="shared" si="483"/>
        <v>APG&amp;E</v>
      </c>
      <c r="Q3089">
        <f t="shared" si="484"/>
        <v>36</v>
      </c>
      <c r="R3089">
        <v>0</v>
      </c>
      <c r="S3089">
        <f>200</f>
        <v>200</v>
      </c>
      <c r="T3089" s="9">
        <f t="shared" si="489"/>
        <v>75.933578094737896</v>
      </c>
      <c r="U3089">
        <f>0</f>
        <v>0</v>
      </c>
      <c r="V3089" s="9">
        <f t="shared" si="485"/>
        <v>75.933578094737896</v>
      </c>
      <c r="W3089" s="9">
        <f>0</f>
        <v>0</v>
      </c>
      <c r="X3089" s="9">
        <f>0</f>
        <v>0</v>
      </c>
      <c r="Y3089" s="9">
        <f>0</f>
        <v>0</v>
      </c>
      <c r="Z3089" s="9">
        <f>0</f>
        <v>0</v>
      </c>
      <c r="AA3089">
        <f>10</f>
        <v>10</v>
      </c>
    </row>
    <row r="3090" spans="1:27" x14ac:dyDescent="0.55000000000000004">
      <c r="A3090" s="10">
        <v>45870</v>
      </c>
      <c r="B3090" t="s">
        <v>11</v>
      </c>
      <c r="C3090" t="s">
        <v>21</v>
      </c>
      <c r="D3090" t="s">
        <v>19</v>
      </c>
      <c r="E3090" t="s">
        <v>31</v>
      </c>
      <c r="F3090" t="s">
        <v>15</v>
      </c>
      <c r="G3090" t="s">
        <v>16</v>
      </c>
      <c r="H3090">
        <v>6.6381149739960899</v>
      </c>
      <c r="J3090">
        <f t="shared" si="486"/>
        <v>3089</v>
      </c>
      <c r="K3090" t="str">
        <f t="shared" si="480"/>
        <v>AEP TX NorthSouth LZ</v>
      </c>
      <c r="L3090" s="10">
        <f t="shared" si="487"/>
        <v>45887</v>
      </c>
      <c r="M3090" s="10">
        <f t="shared" si="488"/>
        <v>45870</v>
      </c>
      <c r="N3090" t="str">
        <f t="shared" si="481"/>
        <v>NA</v>
      </c>
      <c r="O3090" t="str">
        <f t="shared" si="482"/>
        <v>LOW</v>
      </c>
      <c r="P3090" t="str">
        <f t="shared" si="483"/>
        <v>APG&amp;E</v>
      </c>
      <c r="Q3090">
        <f t="shared" si="484"/>
        <v>12</v>
      </c>
      <c r="R3090">
        <v>0</v>
      </c>
      <c r="S3090">
        <f>200</f>
        <v>200</v>
      </c>
      <c r="T3090" s="9">
        <f t="shared" si="489"/>
        <v>66.381149739960904</v>
      </c>
      <c r="U3090">
        <f>0</f>
        <v>0</v>
      </c>
      <c r="V3090" s="9">
        <f t="shared" si="485"/>
        <v>66.381149739960904</v>
      </c>
      <c r="W3090" s="9">
        <f>0</f>
        <v>0</v>
      </c>
      <c r="X3090" s="9">
        <f>0</f>
        <v>0</v>
      </c>
      <c r="Y3090" s="9">
        <f>0</f>
        <v>0</v>
      </c>
      <c r="Z3090" s="9">
        <f>0</f>
        <v>0</v>
      </c>
      <c r="AA3090">
        <f>10</f>
        <v>10</v>
      </c>
    </row>
    <row r="3091" spans="1:27" x14ac:dyDescent="0.55000000000000004">
      <c r="A3091" s="10">
        <v>45870</v>
      </c>
      <c r="B3091" t="s">
        <v>11</v>
      </c>
      <c r="C3091" t="s">
        <v>21</v>
      </c>
      <c r="D3091" t="s">
        <v>19</v>
      </c>
      <c r="E3091" t="s">
        <v>31</v>
      </c>
      <c r="F3091" t="s">
        <v>17</v>
      </c>
      <c r="G3091" t="s">
        <v>16</v>
      </c>
      <c r="H3091">
        <v>7.1244388190991899</v>
      </c>
      <c r="J3091">
        <f t="shared" si="486"/>
        <v>3090</v>
      </c>
      <c r="K3091" t="str">
        <f t="shared" si="480"/>
        <v>AEP TX NorthSouth LZ</v>
      </c>
      <c r="L3091" s="10">
        <f t="shared" si="487"/>
        <v>45887</v>
      </c>
      <c r="M3091" s="10">
        <f t="shared" si="488"/>
        <v>45870</v>
      </c>
      <c r="N3091" t="str">
        <f t="shared" si="481"/>
        <v>NA</v>
      </c>
      <c r="O3091" t="str">
        <f t="shared" si="482"/>
        <v>LOW</v>
      </c>
      <c r="P3091" t="str">
        <f t="shared" si="483"/>
        <v>APG&amp;E</v>
      </c>
      <c r="Q3091">
        <f t="shared" si="484"/>
        <v>24</v>
      </c>
      <c r="R3091">
        <v>0</v>
      </c>
      <c r="S3091">
        <f>200</f>
        <v>200</v>
      </c>
      <c r="T3091" s="9">
        <f t="shared" si="489"/>
        <v>71.244388190991899</v>
      </c>
      <c r="U3091">
        <f>0</f>
        <v>0</v>
      </c>
      <c r="V3091" s="9">
        <f t="shared" si="485"/>
        <v>71.244388190991899</v>
      </c>
      <c r="W3091" s="9">
        <f>0</f>
        <v>0</v>
      </c>
      <c r="X3091" s="9">
        <f>0</f>
        <v>0</v>
      </c>
      <c r="Y3091" s="9">
        <f>0</f>
        <v>0</v>
      </c>
      <c r="Z3091" s="9">
        <f>0</f>
        <v>0</v>
      </c>
      <c r="AA3091">
        <f>10</f>
        <v>10</v>
      </c>
    </row>
    <row r="3092" spans="1:27" x14ac:dyDescent="0.55000000000000004">
      <c r="A3092" s="10">
        <v>45870</v>
      </c>
      <c r="B3092" t="s">
        <v>11</v>
      </c>
      <c r="C3092" t="s">
        <v>21</v>
      </c>
      <c r="D3092" t="s">
        <v>19</v>
      </c>
      <c r="E3092" t="s">
        <v>31</v>
      </c>
      <c r="F3092" t="s">
        <v>18</v>
      </c>
      <c r="G3092" t="s">
        <v>16</v>
      </c>
      <c r="H3092">
        <v>7.2602378387036</v>
      </c>
      <c r="J3092">
        <f t="shared" si="486"/>
        <v>3091</v>
      </c>
      <c r="K3092" t="str">
        <f t="shared" si="480"/>
        <v>AEP TX NorthSouth LZ</v>
      </c>
      <c r="L3092" s="10">
        <f t="shared" si="487"/>
        <v>45887</v>
      </c>
      <c r="M3092" s="10">
        <f t="shared" si="488"/>
        <v>45870</v>
      </c>
      <c r="N3092" t="str">
        <f t="shared" si="481"/>
        <v>NA</v>
      </c>
      <c r="O3092" t="str">
        <f t="shared" si="482"/>
        <v>LOW</v>
      </c>
      <c r="P3092" t="str">
        <f t="shared" si="483"/>
        <v>APG&amp;E</v>
      </c>
      <c r="Q3092">
        <f t="shared" si="484"/>
        <v>36</v>
      </c>
      <c r="R3092">
        <v>0</v>
      </c>
      <c r="S3092">
        <f>200</f>
        <v>200</v>
      </c>
      <c r="T3092" s="9">
        <f t="shared" si="489"/>
        <v>72.602378387035998</v>
      </c>
      <c r="U3092">
        <f>0</f>
        <v>0</v>
      </c>
      <c r="V3092" s="9">
        <f t="shared" si="485"/>
        <v>72.602378387035998</v>
      </c>
      <c r="W3092" s="9">
        <f>0</f>
        <v>0</v>
      </c>
      <c r="X3092" s="9">
        <f>0</f>
        <v>0</v>
      </c>
      <c r="Y3092" s="9">
        <f>0</f>
        <v>0</v>
      </c>
      <c r="Z3092" s="9">
        <f>0</f>
        <v>0</v>
      </c>
      <c r="AA3092">
        <f>10</f>
        <v>10</v>
      </c>
    </row>
    <row r="3093" spans="1:27" x14ac:dyDescent="0.55000000000000004">
      <c r="A3093" s="10">
        <v>45870</v>
      </c>
      <c r="B3093" t="s">
        <v>11</v>
      </c>
      <c r="C3093" t="s">
        <v>21</v>
      </c>
      <c r="D3093" t="s">
        <v>19</v>
      </c>
      <c r="E3093" t="s">
        <v>31</v>
      </c>
      <c r="F3093" t="s">
        <v>29</v>
      </c>
      <c r="G3093" t="s">
        <v>16</v>
      </c>
      <c r="H3093">
        <v>7.3983191166814404</v>
      </c>
      <c r="J3093">
        <f t="shared" si="486"/>
        <v>3092</v>
      </c>
      <c r="K3093" t="str">
        <f t="shared" si="480"/>
        <v>AEP TX NorthSouth LZ</v>
      </c>
      <c r="L3093" s="10">
        <f t="shared" si="487"/>
        <v>45887</v>
      </c>
      <c r="M3093" s="10">
        <f t="shared" si="488"/>
        <v>45870</v>
      </c>
      <c r="N3093" t="str">
        <f t="shared" si="481"/>
        <v>NA</v>
      </c>
      <c r="O3093" t="str">
        <f t="shared" si="482"/>
        <v>LOW</v>
      </c>
      <c r="P3093" t="str">
        <f t="shared" si="483"/>
        <v>APG&amp;E</v>
      </c>
      <c r="Q3093">
        <f t="shared" si="484"/>
        <v>48</v>
      </c>
      <c r="R3093">
        <v>0</v>
      </c>
      <c r="S3093">
        <f>200</f>
        <v>200</v>
      </c>
      <c r="T3093" s="9">
        <f t="shared" si="489"/>
        <v>73.983191166814407</v>
      </c>
      <c r="U3093">
        <f>0</f>
        <v>0</v>
      </c>
      <c r="V3093" s="9">
        <f t="shared" si="485"/>
        <v>73.983191166814407</v>
      </c>
      <c r="W3093" s="9">
        <f>0</f>
        <v>0</v>
      </c>
      <c r="X3093" s="9">
        <f>0</f>
        <v>0</v>
      </c>
      <c r="Y3093" s="9">
        <f>0</f>
        <v>0</v>
      </c>
      <c r="Z3093" s="9">
        <f>0</f>
        <v>0</v>
      </c>
      <c r="AA3093">
        <f>10</f>
        <v>10</v>
      </c>
    </row>
    <row r="3094" spans="1:27" x14ac:dyDescent="0.55000000000000004">
      <c r="A3094" s="10">
        <v>45870</v>
      </c>
      <c r="B3094" t="s">
        <v>11</v>
      </c>
      <c r="C3094" t="s">
        <v>21</v>
      </c>
      <c r="D3094" t="s">
        <v>19</v>
      </c>
      <c r="E3094" t="s">
        <v>31</v>
      </c>
      <c r="F3094" t="s">
        <v>30</v>
      </c>
      <c r="G3094" t="s">
        <v>16</v>
      </c>
      <c r="H3094">
        <v>7.4794957521899796</v>
      </c>
      <c r="J3094">
        <f t="shared" si="486"/>
        <v>3093</v>
      </c>
      <c r="K3094" t="str">
        <f t="shared" si="480"/>
        <v>AEP TX NorthSouth LZ</v>
      </c>
      <c r="L3094" s="10">
        <f t="shared" si="487"/>
        <v>45887</v>
      </c>
      <c r="M3094" s="10">
        <f t="shared" si="488"/>
        <v>45870</v>
      </c>
      <c r="N3094" t="str">
        <f t="shared" si="481"/>
        <v>NA</v>
      </c>
      <c r="O3094" t="str">
        <f t="shared" si="482"/>
        <v>LOW</v>
      </c>
      <c r="P3094" t="str">
        <f t="shared" si="483"/>
        <v>APG&amp;E</v>
      </c>
      <c r="Q3094">
        <f t="shared" si="484"/>
        <v>60</v>
      </c>
      <c r="R3094">
        <v>0</v>
      </c>
      <c r="S3094">
        <f>200</f>
        <v>200</v>
      </c>
      <c r="T3094" s="9">
        <f t="shared" si="489"/>
        <v>74.794957521899789</v>
      </c>
      <c r="U3094">
        <f>0</f>
        <v>0</v>
      </c>
      <c r="V3094" s="9">
        <f t="shared" si="485"/>
        <v>74.794957521899789</v>
      </c>
      <c r="W3094" s="9">
        <f>0</f>
        <v>0</v>
      </c>
      <c r="X3094" s="9">
        <f>0</f>
        <v>0</v>
      </c>
      <c r="Y3094" s="9">
        <f>0</f>
        <v>0</v>
      </c>
      <c r="Z3094" s="9">
        <f>0</f>
        <v>0</v>
      </c>
      <c r="AA3094">
        <f>10</f>
        <v>10</v>
      </c>
    </row>
    <row r="3095" spans="1:27" x14ac:dyDescent="0.55000000000000004">
      <c r="A3095" s="10">
        <v>45901</v>
      </c>
      <c r="B3095" t="s">
        <v>11</v>
      </c>
      <c r="C3095" t="s">
        <v>21</v>
      </c>
      <c r="D3095" t="s">
        <v>19</v>
      </c>
      <c r="E3095" t="s">
        <v>31</v>
      </c>
      <c r="F3095" t="s">
        <v>15</v>
      </c>
      <c r="G3095" t="s">
        <v>16</v>
      </c>
      <c r="H3095">
        <v>7.1844941115409302</v>
      </c>
      <c r="J3095">
        <f t="shared" si="486"/>
        <v>3094</v>
      </c>
      <c r="K3095" t="str">
        <f t="shared" si="480"/>
        <v>AEP TX NorthSouth LZ</v>
      </c>
      <c r="L3095" s="10">
        <f t="shared" si="487"/>
        <v>45887</v>
      </c>
      <c r="M3095" s="10">
        <f t="shared" si="488"/>
        <v>45901</v>
      </c>
      <c r="N3095" t="str">
        <f t="shared" si="481"/>
        <v>NA</v>
      </c>
      <c r="O3095" t="str">
        <f t="shared" si="482"/>
        <v>LOW</v>
      </c>
      <c r="P3095" t="str">
        <f t="shared" si="483"/>
        <v>APG&amp;E</v>
      </c>
      <c r="Q3095">
        <f t="shared" si="484"/>
        <v>12</v>
      </c>
      <c r="R3095">
        <v>0</v>
      </c>
      <c r="S3095">
        <f>200</f>
        <v>200</v>
      </c>
      <c r="T3095" s="9">
        <f t="shared" si="489"/>
        <v>71.844941115409299</v>
      </c>
      <c r="U3095">
        <f>0</f>
        <v>0</v>
      </c>
      <c r="V3095" s="9">
        <f t="shared" si="485"/>
        <v>71.844941115409299</v>
      </c>
      <c r="W3095" s="9">
        <f>0</f>
        <v>0</v>
      </c>
      <c r="X3095" s="9">
        <f>0</f>
        <v>0</v>
      </c>
      <c r="Y3095" s="9">
        <f>0</f>
        <v>0</v>
      </c>
      <c r="Z3095" s="9">
        <f>0</f>
        <v>0</v>
      </c>
      <c r="AA3095">
        <f>10</f>
        <v>10</v>
      </c>
    </row>
    <row r="3096" spans="1:27" x14ac:dyDescent="0.55000000000000004">
      <c r="A3096" s="10">
        <v>45901</v>
      </c>
      <c r="B3096" t="s">
        <v>11</v>
      </c>
      <c r="C3096" t="s">
        <v>21</v>
      </c>
      <c r="D3096" t="s">
        <v>19</v>
      </c>
      <c r="E3096" t="s">
        <v>31</v>
      </c>
      <c r="F3096" t="s">
        <v>17</v>
      </c>
      <c r="G3096" t="s">
        <v>16</v>
      </c>
      <c r="H3096">
        <v>7.3858351573107202</v>
      </c>
      <c r="J3096">
        <f t="shared" si="486"/>
        <v>3095</v>
      </c>
      <c r="K3096" t="str">
        <f t="shared" si="480"/>
        <v>AEP TX NorthSouth LZ</v>
      </c>
      <c r="L3096" s="10">
        <f t="shared" si="487"/>
        <v>45887</v>
      </c>
      <c r="M3096" s="10">
        <f t="shared" si="488"/>
        <v>45901</v>
      </c>
      <c r="N3096" t="str">
        <f t="shared" si="481"/>
        <v>NA</v>
      </c>
      <c r="O3096" t="str">
        <f t="shared" si="482"/>
        <v>LOW</v>
      </c>
      <c r="P3096" t="str">
        <f t="shared" si="483"/>
        <v>APG&amp;E</v>
      </c>
      <c r="Q3096">
        <f t="shared" si="484"/>
        <v>24</v>
      </c>
      <c r="R3096">
        <v>0</v>
      </c>
      <c r="S3096">
        <f>200</f>
        <v>200</v>
      </c>
      <c r="T3096" s="9">
        <f t="shared" si="489"/>
        <v>73.8583515731072</v>
      </c>
      <c r="U3096">
        <f>0</f>
        <v>0</v>
      </c>
      <c r="V3096" s="9">
        <f t="shared" si="485"/>
        <v>73.8583515731072</v>
      </c>
      <c r="W3096" s="9">
        <f>0</f>
        <v>0</v>
      </c>
      <c r="X3096" s="9">
        <f>0</f>
        <v>0</v>
      </c>
      <c r="Y3096" s="9">
        <f>0</f>
        <v>0</v>
      </c>
      <c r="Z3096" s="9">
        <f>0</f>
        <v>0</v>
      </c>
      <c r="AA3096">
        <f>10</f>
        <v>10</v>
      </c>
    </row>
    <row r="3097" spans="1:27" x14ac:dyDescent="0.55000000000000004">
      <c r="A3097" s="10">
        <v>45901</v>
      </c>
      <c r="B3097" t="s">
        <v>11</v>
      </c>
      <c r="C3097" t="s">
        <v>21</v>
      </c>
      <c r="D3097" t="s">
        <v>19</v>
      </c>
      <c r="E3097" t="s">
        <v>31</v>
      </c>
      <c r="F3097" t="s">
        <v>18</v>
      </c>
      <c r="G3097" t="s">
        <v>16</v>
      </c>
      <c r="H3097">
        <v>7.4244816568798404</v>
      </c>
      <c r="J3097">
        <f t="shared" si="486"/>
        <v>3096</v>
      </c>
      <c r="K3097" t="str">
        <f t="shared" si="480"/>
        <v>AEP TX NorthSouth LZ</v>
      </c>
      <c r="L3097" s="10">
        <f t="shared" si="487"/>
        <v>45887</v>
      </c>
      <c r="M3097" s="10">
        <f t="shared" si="488"/>
        <v>45901</v>
      </c>
      <c r="N3097" t="str">
        <f t="shared" si="481"/>
        <v>NA</v>
      </c>
      <c r="O3097" t="str">
        <f t="shared" si="482"/>
        <v>LOW</v>
      </c>
      <c r="P3097" t="str">
        <f t="shared" si="483"/>
        <v>APG&amp;E</v>
      </c>
      <c r="Q3097">
        <f t="shared" si="484"/>
        <v>36</v>
      </c>
      <c r="R3097">
        <v>0</v>
      </c>
      <c r="S3097">
        <f>200</f>
        <v>200</v>
      </c>
      <c r="T3097" s="9">
        <f t="shared" si="489"/>
        <v>74.244816568798399</v>
      </c>
      <c r="U3097">
        <f>0</f>
        <v>0</v>
      </c>
      <c r="V3097" s="9">
        <f t="shared" si="485"/>
        <v>74.244816568798399</v>
      </c>
      <c r="W3097" s="9">
        <f>0</f>
        <v>0</v>
      </c>
      <c r="X3097" s="9">
        <f>0</f>
        <v>0</v>
      </c>
      <c r="Y3097" s="9">
        <f>0</f>
        <v>0</v>
      </c>
      <c r="Z3097" s="9">
        <f>0</f>
        <v>0</v>
      </c>
      <c r="AA3097">
        <f>10</f>
        <v>10</v>
      </c>
    </row>
    <row r="3098" spans="1:27" x14ac:dyDescent="0.55000000000000004">
      <c r="A3098" s="10">
        <v>45901</v>
      </c>
      <c r="B3098" t="s">
        <v>11</v>
      </c>
      <c r="C3098" t="s">
        <v>21</v>
      </c>
      <c r="D3098" t="s">
        <v>19</v>
      </c>
      <c r="E3098" t="s">
        <v>31</v>
      </c>
      <c r="F3098" t="s">
        <v>29</v>
      </c>
      <c r="G3098" t="s">
        <v>16</v>
      </c>
      <c r="H3098">
        <v>7.5210202994923296</v>
      </c>
      <c r="J3098">
        <f t="shared" si="486"/>
        <v>3097</v>
      </c>
      <c r="K3098" t="str">
        <f t="shared" si="480"/>
        <v>AEP TX NorthSouth LZ</v>
      </c>
      <c r="L3098" s="10">
        <f t="shared" si="487"/>
        <v>45887</v>
      </c>
      <c r="M3098" s="10">
        <f t="shared" si="488"/>
        <v>45901</v>
      </c>
      <c r="N3098" t="str">
        <f t="shared" si="481"/>
        <v>NA</v>
      </c>
      <c r="O3098" t="str">
        <f t="shared" si="482"/>
        <v>LOW</v>
      </c>
      <c r="P3098" t="str">
        <f t="shared" si="483"/>
        <v>APG&amp;E</v>
      </c>
      <c r="Q3098">
        <f t="shared" si="484"/>
        <v>48</v>
      </c>
      <c r="R3098">
        <v>0</v>
      </c>
      <c r="S3098">
        <f>200</f>
        <v>200</v>
      </c>
      <c r="T3098" s="9">
        <f t="shared" si="489"/>
        <v>75.210202994923293</v>
      </c>
      <c r="U3098">
        <f>0</f>
        <v>0</v>
      </c>
      <c r="V3098" s="9">
        <f t="shared" si="485"/>
        <v>75.210202994923293</v>
      </c>
      <c r="W3098" s="9">
        <f>0</f>
        <v>0</v>
      </c>
      <c r="X3098" s="9">
        <f>0</f>
        <v>0</v>
      </c>
      <c r="Y3098" s="9">
        <f>0</f>
        <v>0</v>
      </c>
      <c r="Z3098" s="9">
        <f>0</f>
        <v>0</v>
      </c>
      <c r="AA3098">
        <f>10</f>
        <v>10</v>
      </c>
    </row>
    <row r="3099" spans="1:27" x14ac:dyDescent="0.55000000000000004">
      <c r="A3099" s="10">
        <v>45901</v>
      </c>
      <c r="B3099" t="s">
        <v>11</v>
      </c>
      <c r="C3099" t="s">
        <v>21</v>
      </c>
      <c r="D3099" t="s">
        <v>19</v>
      </c>
      <c r="E3099" t="s">
        <v>31</v>
      </c>
      <c r="F3099" t="s">
        <v>30</v>
      </c>
      <c r="G3099" t="s">
        <v>16</v>
      </c>
      <c r="H3099">
        <v>7.5728567641064899</v>
      </c>
      <c r="J3099">
        <f t="shared" si="486"/>
        <v>3098</v>
      </c>
      <c r="K3099" t="str">
        <f t="shared" si="480"/>
        <v>AEP TX NorthSouth LZ</v>
      </c>
      <c r="L3099" s="10">
        <f t="shared" si="487"/>
        <v>45887</v>
      </c>
      <c r="M3099" s="10">
        <f t="shared" si="488"/>
        <v>45901</v>
      </c>
      <c r="N3099" t="str">
        <f t="shared" si="481"/>
        <v>NA</v>
      </c>
      <c r="O3099" t="str">
        <f t="shared" si="482"/>
        <v>LOW</v>
      </c>
      <c r="P3099" t="str">
        <f t="shared" si="483"/>
        <v>APG&amp;E</v>
      </c>
      <c r="Q3099">
        <f t="shared" si="484"/>
        <v>60</v>
      </c>
      <c r="R3099">
        <v>0</v>
      </c>
      <c r="S3099">
        <f>200</f>
        <v>200</v>
      </c>
      <c r="T3099" s="9">
        <f t="shared" si="489"/>
        <v>75.728567641064899</v>
      </c>
      <c r="U3099">
        <f>0</f>
        <v>0</v>
      </c>
      <c r="V3099" s="9">
        <f t="shared" si="485"/>
        <v>75.728567641064899</v>
      </c>
      <c r="W3099" s="9">
        <f>0</f>
        <v>0</v>
      </c>
      <c r="X3099" s="9">
        <f>0</f>
        <v>0</v>
      </c>
      <c r="Y3099" s="9">
        <f>0</f>
        <v>0</v>
      </c>
      <c r="Z3099" s="9">
        <f>0</f>
        <v>0</v>
      </c>
      <c r="AA3099">
        <f>10</f>
        <v>10</v>
      </c>
    </row>
    <row r="3100" spans="1:27" x14ac:dyDescent="0.55000000000000004">
      <c r="A3100" s="10">
        <v>45931</v>
      </c>
      <c r="B3100" t="s">
        <v>11</v>
      </c>
      <c r="C3100" t="s">
        <v>21</v>
      </c>
      <c r="D3100" t="s">
        <v>19</v>
      </c>
      <c r="E3100" t="s">
        <v>31</v>
      </c>
      <c r="F3100" t="s">
        <v>15</v>
      </c>
      <c r="G3100" t="s">
        <v>16</v>
      </c>
      <c r="H3100">
        <v>7.3454356499724103</v>
      </c>
      <c r="J3100">
        <f t="shared" si="486"/>
        <v>3099</v>
      </c>
      <c r="K3100" t="str">
        <f t="shared" si="480"/>
        <v>AEP TX NorthSouth LZ</v>
      </c>
      <c r="L3100" s="10">
        <f t="shared" si="487"/>
        <v>45887</v>
      </c>
      <c r="M3100" s="10">
        <f t="shared" si="488"/>
        <v>45931</v>
      </c>
      <c r="N3100" t="str">
        <f t="shared" si="481"/>
        <v>NA</v>
      </c>
      <c r="O3100" t="str">
        <f t="shared" si="482"/>
        <v>LOW</v>
      </c>
      <c r="P3100" t="str">
        <f t="shared" si="483"/>
        <v>APG&amp;E</v>
      </c>
      <c r="Q3100">
        <f t="shared" si="484"/>
        <v>12</v>
      </c>
      <c r="R3100">
        <v>0</v>
      </c>
      <c r="S3100">
        <f>200</f>
        <v>200</v>
      </c>
      <c r="T3100" s="9">
        <f t="shared" si="489"/>
        <v>73.454356499724099</v>
      </c>
      <c r="U3100">
        <f>0</f>
        <v>0</v>
      </c>
      <c r="V3100" s="9">
        <f t="shared" si="485"/>
        <v>73.454356499724099</v>
      </c>
      <c r="W3100" s="9">
        <f>0</f>
        <v>0</v>
      </c>
      <c r="X3100" s="9">
        <f>0</f>
        <v>0</v>
      </c>
      <c r="Y3100" s="9">
        <f>0</f>
        <v>0</v>
      </c>
      <c r="Z3100" s="9">
        <f>0</f>
        <v>0</v>
      </c>
      <c r="AA3100">
        <f>10</f>
        <v>10</v>
      </c>
    </row>
    <row r="3101" spans="1:27" x14ac:dyDescent="0.55000000000000004">
      <c r="A3101" s="10">
        <v>45931</v>
      </c>
      <c r="B3101" t="s">
        <v>11</v>
      </c>
      <c r="C3101" t="s">
        <v>21</v>
      </c>
      <c r="D3101" t="s">
        <v>19</v>
      </c>
      <c r="E3101" t="s">
        <v>31</v>
      </c>
      <c r="F3101" t="s">
        <v>17</v>
      </c>
      <c r="G3101" t="s">
        <v>16</v>
      </c>
      <c r="H3101">
        <v>7.46980490788554</v>
      </c>
      <c r="J3101">
        <f t="shared" si="486"/>
        <v>3100</v>
      </c>
      <c r="K3101" t="str">
        <f t="shared" si="480"/>
        <v>AEP TX NorthSouth LZ</v>
      </c>
      <c r="L3101" s="10">
        <f t="shared" si="487"/>
        <v>45887</v>
      </c>
      <c r="M3101" s="10">
        <f t="shared" si="488"/>
        <v>45931</v>
      </c>
      <c r="N3101" t="str">
        <f t="shared" si="481"/>
        <v>NA</v>
      </c>
      <c r="O3101" t="str">
        <f t="shared" si="482"/>
        <v>LOW</v>
      </c>
      <c r="P3101" t="str">
        <f t="shared" si="483"/>
        <v>APG&amp;E</v>
      </c>
      <c r="Q3101">
        <f t="shared" si="484"/>
        <v>24</v>
      </c>
      <c r="R3101">
        <v>0</v>
      </c>
      <c r="S3101">
        <f>200</f>
        <v>200</v>
      </c>
      <c r="T3101" s="9">
        <f t="shared" si="489"/>
        <v>74.698049078855405</v>
      </c>
      <c r="U3101">
        <f>0</f>
        <v>0</v>
      </c>
      <c r="V3101" s="9">
        <f t="shared" si="485"/>
        <v>74.698049078855405</v>
      </c>
      <c r="W3101" s="9">
        <f>0</f>
        <v>0</v>
      </c>
      <c r="X3101" s="9">
        <f>0</f>
        <v>0</v>
      </c>
      <c r="Y3101" s="9">
        <f>0</f>
        <v>0</v>
      </c>
      <c r="Z3101" s="9">
        <f>0</f>
        <v>0</v>
      </c>
      <c r="AA3101">
        <f>10</f>
        <v>10</v>
      </c>
    </row>
    <row r="3102" spans="1:27" x14ac:dyDescent="0.55000000000000004">
      <c r="A3102" s="10">
        <v>45931</v>
      </c>
      <c r="B3102" t="s">
        <v>11</v>
      </c>
      <c r="C3102" t="s">
        <v>21</v>
      </c>
      <c r="D3102" t="s">
        <v>19</v>
      </c>
      <c r="E3102" t="s">
        <v>31</v>
      </c>
      <c r="F3102" t="s">
        <v>18</v>
      </c>
      <c r="G3102" t="s">
        <v>16</v>
      </c>
      <c r="H3102">
        <v>7.4755051963930503</v>
      </c>
      <c r="J3102">
        <f t="shared" si="486"/>
        <v>3101</v>
      </c>
      <c r="K3102" t="str">
        <f t="shared" si="480"/>
        <v>AEP TX NorthSouth LZ</v>
      </c>
      <c r="L3102" s="10">
        <f t="shared" si="487"/>
        <v>45887</v>
      </c>
      <c r="M3102" s="10">
        <f t="shared" si="488"/>
        <v>45931</v>
      </c>
      <c r="N3102" t="str">
        <f t="shared" si="481"/>
        <v>NA</v>
      </c>
      <c r="O3102" t="str">
        <f t="shared" si="482"/>
        <v>LOW</v>
      </c>
      <c r="P3102" t="str">
        <f t="shared" si="483"/>
        <v>APG&amp;E</v>
      </c>
      <c r="Q3102">
        <f t="shared" si="484"/>
        <v>36</v>
      </c>
      <c r="R3102">
        <v>0</v>
      </c>
      <c r="S3102">
        <f>200</f>
        <v>200</v>
      </c>
      <c r="T3102" s="9">
        <f t="shared" si="489"/>
        <v>74.755051963930498</v>
      </c>
      <c r="U3102">
        <f>0</f>
        <v>0</v>
      </c>
      <c r="V3102" s="9">
        <f t="shared" si="485"/>
        <v>74.755051963930498</v>
      </c>
      <c r="W3102" s="9">
        <f>0</f>
        <v>0</v>
      </c>
      <c r="X3102" s="9">
        <f>0</f>
        <v>0</v>
      </c>
      <c r="Y3102" s="9">
        <f>0</f>
        <v>0</v>
      </c>
      <c r="Z3102" s="9">
        <f>0</f>
        <v>0</v>
      </c>
      <c r="AA3102">
        <f>10</f>
        <v>10</v>
      </c>
    </row>
    <row r="3103" spans="1:27" x14ac:dyDescent="0.55000000000000004">
      <c r="A3103" s="10">
        <v>45931</v>
      </c>
      <c r="B3103" t="s">
        <v>11</v>
      </c>
      <c r="C3103" t="s">
        <v>21</v>
      </c>
      <c r="D3103" t="s">
        <v>19</v>
      </c>
      <c r="E3103" t="s">
        <v>31</v>
      </c>
      <c r="F3103" t="s">
        <v>29</v>
      </c>
      <c r="G3103" t="s">
        <v>16</v>
      </c>
      <c r="H3103">
        <v>7.5580130703666297</v>
      </c>
      <c r="J3103">
        <f t="shared" si="486"/>
        <v>3102</v>
      </c>
      <c r="K3103" t="str">
        <f t="shared" si="480"/>
        <v>AEP TX NorthSouth LZ</v>
      </c>
      <c r="L3103" s="10">
        <f t="shared" si="487"/>
        <v>45887</v>
      </c>
      <c r="M3103" s="10">
        <f t="shared" si="488"/>
        <v>45931</v>
      </c>
      <c r="N3103" t="str">
        <f t="shared" si="481"/>
        <v>NA</v>
      </c>
      <c r="O3103" t="str">
        <f t="shared" si="482"/>
        <v>LOW</v>
      </c>
      <c r="P3103" t="str">
        <f t="shared" si="483"/>
        <v>APG&amp;E</v>
      </c>
      <c r="Q3103">
        <f t="shared" si="484"/>
        <v>48</v>
      </c>
      <c r="R3103">
        <v>0</v>
      </c>
      <c r="S3103">
        <f>200</f>
        <v>200</v>
      </c>
      <c r="T3103" s="9">
        <f t="shared" si="489"/>
        <v>75.580130703666299</v>
      </c>
      <c r="U3103">
        <f>0</f>
        <v>0</v>
      </c>
      <c r="V3103" s="9">
        <f t="shared" si="485"/>
        <v>75.580130703666299</v>
      </c>
      <c r="W3103" s="9">
        <f>0</f>
        <v>0</v>
      </c>
      <c r="X3103" s="9">
        <f>0</f>
        <v>0</v>
      </c>
      <c r="Y3103" s="9">
        <f>0</f>
        <v>0</v>
      </c>
      <c r="Z3103" s="9">
        <f>0</f>
        <v>0</v>
      </c>
      <c r="AA3103">
        <f>10</f>
        <v>10</v>
      </c>
    </row>
    <row r="3104" spans="1:27" x14ac:dyDescent="0.55000000000000004">
      <c r="A3104" s="10">
        <v>45931</v>
      </c>
      <c r="B3104" t="s">
        <v>11</v>
      </c>
      <c r="C3104" t="s">
        <v>21</v>
      </c>
      <c r="D3104" t="s">
        <v>19</v>
      </c>
      <c r="E3104" t="s">
        <v>31</v>
      </c>
      <c r="F3104" t="s">
        <v>30</v>
      </c>
      <c r="G3104" t="s">
        <v>16</v>
      </c>
      <c r="H3104">
        <v>7.6060293936538903</v>
      </c>
      <c r="J3104">
        <f t="shared" si="486"/>
        <v>3103</v>
      </c>
      <c r="K3104" t="str">
        <f t="shared" si="480"/>
        <v>AEP TX NorthSouth LZ</v>
      </c>
      <c r="L3104" s="10">
        <f t="shared" si="487"/>
        <v>45887</v>
      </c>
      <c r="M3104" s="10">
        <f t="shared" si="488"/>
        <v>45931</v>
      </c>
      <c r="N3104" t="str">
        <f t="shared" si="481"/>
        <v>NA</v>
      </c>
      <c r="O3104" t="str">
        <f t="shared" si="482"/>
        <v>LOW</v>
      </c>
      <c r="P3104" t="str">
        <f t="shared" si="483"/>
        <v>APG&amp;E</v>
      </c>
      <c r="Q3104">
        <f t="shared" si="484"/>
        <v>60</v>
      </c>
      <c r="R3104">
        <v>0</v>
      </c>
      <c r="S3104">
        <f>200</f>
        <v>200</v>
      </c>
      <c r="T3104" s="9">
        <f t="shared" si="489"/>
        <v>76.060293936538898</v>
      </c>
      <c r="U3104">
        <f>0</f>
        <v>0</v>
      </c>
      <c r="V3104" s="9">
        <f t="shared" si="485"/>
        <v>76.060293936538898</v>
      </c>
      <c r="W3104" s="9">
        <f>0</f>
        <v>0</v>
      </c>
      <c r="X3104" s="9">
        <f>0</f>
        <v>0</v>
      </c>
      <c r="Y3104" s="9">
        <f>0</f>
        <v>0</v>
      </c>
      <c r="Z3104" s="9">
        <f>0</f>
        <v>0</v>
      </c>
      <c r="AA3104">
        <f>10</f>
        <v>10</v>
      </c>
    </row>
    <row r="3105" spans="1:27" x14ac:dyDescent="0.55000000000000004">
      <c r="A3105" s="10">
        <v>45962</v>
      </c>
      <c r="B3105" t="s">
        <v>11</v>
      </c>
      <c r="C3105" t="s">
        <v>21</v>
      </c>
      <c r="D3105" t="s">
        <v>19</v>
      </c>
      <c r="E3105" t="s">
        <v>31</v>
      </c>
      <c r="F3105" t="s">
        <v>15</v>
      </c>
      <c r="G3105" t="s">
        <v>16</v>
      </c>
      <c r="H3105">
        <v>7.3977361686221004</v>
      </c>
      <c r="J3105">
        <f t="shared" si="486"/>
        <v>3104</v>
      </c>
      <c r="K3105" t="str">
        <f t="shared" si="480"/>
        <v>AEP TX NorthSouth LZ</v>
      </c>
      <c r="L3105" s="10">
        <f t="shared" si="487"/>
        <v>45887</v>
      </c>
      <c r="M3105" s="10">
        <f t="shared" si="488"/>
        <v>45962</v>
      </c>
      <c r="N3105" t="str">
        <f t="shared" si="481"/>
        <v>NA</v>
      </c>
      <c r="O3105" t="str">
        <f t="shared" si="482"/>
        <v>LOW</v>
      </c>
      <c r="P3105" t="str">
        <f t="shared" si="483"/>
        <v>APG&amp;E</v>
      </c>
      <c r="Q3105">
        <f t="shared" si="484"/>
        <v>12</v>
      </c>
      <c r="R3105">
        <v>0</v>
      </c>
      <c r="S3105">
        <f>200</f>
        <v>200</v>
      </c>
      <c r="T3105" s="9">
        <f t="shared" si="489"/>
        <v>73.977361686221002</v>
      </c>
      <c r="U3105">
        <f>0</f>
        <v>0</v>
      </c>
      <c r="V3105" s="9">
        <f t="shared" si="485"/>
        <v>73.977361686221002</v>
      </c>
      <c r="W3105" s="9">
        <f>0</f>
        <v>0</v>
      </c>
      <c r="X3105" s="9">
        <f>0</f>
        <v>0</v>
      </c>
      <c r="Y3105" s="9">
        <f>0</f>
        <v>0</v>
      </c>
      <c r="Z3105" s="9">
        <f>0</f>
        <v>0</v>
      </c>
      <c r="AA3105">
        <f>10</f>
        <v>10</v>
      </c>
    </row>
    <row r="3106" spans="1:27" x14ac:dyDescent="0.55000000000000004">
      <c r="A3106" s="10">
        <v>45962</v>
      </c>
      <c r="B3106" t="s">
        <v>11</v>
      </c>
      <c r="C3106" t="s">
        <v>21</v>
      </c>
      <c r="D3106" t="s">
        <v>19</v>
      </c>
      <c r="E3106" t="s">
        <v>31</v>
      </c>
      <c r="F3106" t="s">
        <v>17</v>
      </c>
      <c r="G3106" t="s">
        <v>16</v>
      </c>
      <c r="H3106">
        <v>7.4916524764933898</v>
      </c>
      <c r="J3106">
        <f t="shared" si="486"/>
        <v>3105</v>
      </c>
      <c r="K3106" t="str">
        <f t="shared" si="480"/>
        <v>AEP TX NorthSouth LZ</v>
      </c>
      <c r="L3106" s="10">
        <f t="shared" si="487"/>
        <v>45887</v>
      </c>
      <c r="M3106" s="10">
        <f t="shared" si="488"/>
        <v>45962</v>
      </c>
      <c r="N3106" t="str">
        <f t="shared" si="481"/>
        <v>NA</v>
      </c>
      <c r="O3106" t="str">
        <f t="shared" si="482"/>
        <v>LOW</v>
      </c>
      <c r="P3106" t="str">
        <f t="shared" si="483"/>
        <v>APG&amp;E</v>
      </c>
      <c r="Q3106">
        <f t="shared" si="484"/>
        <v>24</v>
      </c>
      <c r="R3106">
        <v>0</v>
      </c>
      <c r="S3106">
        <f>200</f>
        <v>200</v>
      </c>
      <c r="T3106" s="9">
        <f t="shared" si="489"/>
        <v>74.916524764933897</v>
      </c>
      <c r="U3106">
        <f>0</f>
        <v>0</v>
      </c>
      <c r="V3106" s="9">
        <f t="shared" si="485"/>
        <v>74.916524764933897</v>
      </c>
      <c r="W3106" s="9">
        <f>0</f>
        <v>0</v>
      </c>
      <c r="X3106" s="9">
        <f>0</f>
        <v>0</v>
      </c>
      <c r="Y3106" s="9">
        <f>0</f>
        <v>0</v>
      </c>
      <c r="Z3106" s="9">
        <f>0</f>
        <v>0</v>
      </c>
      <c r="AA3106">
        <f>10</f>
        <v>10</v>
      </c>
    </row>
    <row r="3107" spans="1:27" x14ac:dyDescent="0.55000000000000004">
      <c r="A3107" s="10">
        <v>45962</v>
      </c>
      <c r="B3107" t="s">
        <v>11</v>
      </c>
      <c r="C3107" t="s">
        <v>21</v>
      </c>
      <c r="D3107" t="s">
        <v>19</v>
      </c>
      <c r="E3107" t="s">
        <v>31</v>
      </c>
      <c r="F3107" t="s">
        <v>18</v>
      </c>
      <c r="G3107" t="s">
        <v>16</v>
      </c>
      <c r="H3107">
        <v>7.4948811671006101</v>
      </c>
      <c r="J3107">
        <f t="shared" si="486"/>
        <v>3106</v>
      </c>
      <c r="K3107" t="str">
        <f t="shared" si="480"/>
        <v>AEP TX NorthSouth LZ</v>
      </c>
      <c r="L3107" s="10">
        <f t="shared" si="487"/>
        <v>45887</v>
      </c>
      <c r="M3107" s="10">
        <f t="shared" si="488"/>
        <v>45962</v>
      </c>
      <c r="N3107" t="str">
        <f t="shared" si="481"/>
        <v>NA</v>
      </c>
      <c r="O3107" t="str">
        <f t="shared" si="482"/>
        <v>LOW</v>
      </c>
      <c r="P3107" t="str">
        <f t="shared" si="483"/>
        <v>APG&amp;E</v>
      </c>
      <c r="Q3107">
        <f t="shared" si="484"/>
        <v>36</v>
      </c>
      <c r="R3107">
        <v>0</v>
      </c>
      <c r="S3107">
        <f>200</f>
        <v>200</v>
      </c>
      <c r="T3107" s="9">
        <f t="shared" si="489"/>
        <v>74.948811671006098</v>
      </c>
      <c r="U3107">
        <f>0</f>
        <v>0</v>
      </c>
      <c r="V3107" s="9">
        <f t="shared" si="485"/>
        <v>74.948811671006098</v>
      </c>
      <c r="W3107" s="9">
        <f>0</f>
        <v>0</v>
      </c>
      <c r="X3107" s="9">
        <f>0</f>
        <v>0</v>
      </c>
      <c r="Y3107" s="9">
        <f>0</f>
        <v>0</v>
      </c>
      <c r="Z3107" s="9">
        <f>0</f>
        <v>0</v>
      </c>
      <c r="AA3107">
        <f>10</f>
        <v>10</v>
      </c>
    </row>
    <row r="3108" spans="1:27" x14ac:dyDescent="0.55000000000000004">
      <c r="A3108" s="10">
        <v>45962</v>
      </c>
      <c r="B3108" t="s">
        <v>11</v>
      </c>
      <c r="C3108" t="s">
        <v>21</v>
      </c>
      <c r="D3108" t="s">
        <v>19</v>
      </c>
      <c r="E3108" t="s">
        <v>31</v>
      </c>
      <c r="F3108" t="s">
        <v>29</v>
      </c>
      <c r="G3108" t="s">
        <v>16</v>
      </c>
      <c r="H3108">
        <v>7.57150807141121</v>
      </c>
      <c r="J3108">
        <f t="shared" si="486"/>
        <v>3107</v>
      </c>
      <c r="K3108" t="str">
        <f t="shared" si="480"/>
        <v>AEP TX NorthSouth LZ</v>
      </c>
      <c r="L3108" s="10">
        <f t="shared" si="487"/>
        <v>45887</v>
      </c>
      <c r="M3108" s="10">
        <f t="shared" si="488"/>
        <v>45962</v>
      </c>
      <c r="N3108" t="str">
        <f t="shared" si="481"/>
        <v>NA</v>
      </c>
      <c r="O3108" t="str">
        <f t="shared" si="482"/>
        <v>LOW</v>
      </c>
      <c r="P3108" t="str">
        <f t="shared" si="483"/>
        <v>APG&amp;E</v>
      </c>
      <c r="Q3108">
        <f t="shared" si="484"/>
        <v>48</v>
      </c>
      <c r="R3108">
        <v>0</v>
      </c>
      <c r="S3108">
        <f>200</f>
        <v>200</v>
      </c>
      <c r="T3108" s="9">
        <f t="shared" si="489"/>
        <v>75.715080714112105</v>
      </c>
      <c r="U3108">
        <f>0</f>
        <v>0</v>
      </c>
      <c r="V3108" s="9">
        <f t="shared" si="485"/>
        <v>75.715080714112105</v>
      </c>
      <c r="W3108" s="9">
        <f>0</f>
        <v>0</v>
      </c>
      <c r="X3108" s="9">
        <f>0</f>
        <v>0</v>
      </c>
      <c r="Y3108" s="9">
        <f>0</f>
        <v>0</v>
      </c>
      <c r="Z3108" s="9">
        <f>0</f>
        <v>0</v>
      </c>
      <c r="AA3108">
        <f>10</f>
        <v>10</v>
      </c>
    </row>
    <row r="3109" spans="1:27" x14ac:dyDescent="0.55000000000000004">
      <c r="A3109" s="10">
        <v>45962</v>
      </c>
      <c r="B3109" t="s">
        <v>11</v>
      </c>
      <c r="C3109" t="s">
        <v>21</v>
      </c>
      <c r="D3109" t="s">
        <v>19</v>
      </c>
      <c r="E3109" t="s">
        <v>31</v>
      </c>
      <c r="F3109" t="s">
        <v>30</v>
      </c>
      <c r="G3109" t="s">
        <v>16</v>
      </c>
      <c r="H3109">
        <v>7.6213672538769304</v>
      </c>
      <c r="J3109">
        <f t="shared" si="486"/>
        <v>3108</v>
      </c>
      <c r="K3109" t="str">
        <f t="shared" si="480"/>
        <v>AEP TX NorthSouth LZ</v>
      </c>
      <c r="L3109" s="10">
        <f t="shared" si="487"/>
        <v>45887</v>
      </c>
      <c r="M3109" s="10">
        <f t="shared" si="488"/>
        <v>45962</v>
      </c>
      <c r="N3109" t="str">
        <f t="shared" si="481"/>
        <v>NA</v>
      </c>
      <c r="O3109" t="str">
        <f t="shared" si="482"/>
        <v>LOW</v>
      </c>
      <c r="P3109" t="str">
        <f t="shared" si="483"/>
        <v>APG&amp;E</v>
      </c>
      <c r="Q3109">
        <f t="shared" si="484"/>
        <v>60</v>
      </c>
      <c r="R3109">
        <v>0</v>
      </c>
      <c r="S3109">
        <f>200</f>
        <v>200</v>
      </c>
      <c r="T3109" s="9">
        <f t="shared" si="489"/>
        <v>76.213672538769302</v>
      </c>
      <c r="U3109">
        <f>0</f>
        <v>0</v>
      </c>
      <c r="V3109" s="9">
        <f t="shared" si="485"/>
        <v>76.213672538769302</v>
      </c>
      <c r="W3109" s="9">
        <f>0</f>
        <v>0</v>
      </c>
      <c r="X3109" s="9">
        <f>0</f>
        <v>0</v>
      </c>
      <c r="Y3109" s="9">
        <f>0</f>
        <v>0</v>
      </c>
      <c r="Z3109" s="9">
        <f>0</f>
        <v>0</v>
      </c>
      <c r="AA3109">
        <f>10</f>
        <v>10</v>
      </c>
    </row>
    <row r="3110" spans="1:27" x14ac:dyDescent="0.55000000000000004">
      <c r="A3110" s="10">
        <v>45992</v>
      </c>
      <c r="B3110" t="s">
        <v>11</v>
      </c>
      <c r="C3110" t="s">
        <v>21</v>
      </c>
      <c r="D3110" t="s">
        <v>19</v>
      </c>
      <c r="E3110" t="s">
        <v>31</v>
      </c>
      <c r="F3110" t="s">
        <v>15</v>
      </c>
      <c r="G3110" t="s">
        <v>16</v>
      </c>
      <c r="H3110">
        <v>7.43717327548221</v>
      </c>
      <c r="J3110">
        <f t="shared" si="486"/>
        <v>3109</v>
      </c>
      <c r="K3110" t="str">
        <f t="shared" si="480"/>
        <v>AEP TX NorthSouth LZ</v>
      </c>
      <c r="L3110" s="10">
        <f t="shared" si="487"/>
        <v>45887</v>
      </c>
      <c r="M3110" s="10">
        <f t="shared" si="488"/>
        <v>45992</v>
      </c>
      <c r="N3110" t="str">
        <f t="shared" si="481"/>
        <v>NA</v>
      </c>
      <c r="O3110" t="str">
        <f t="shared" si="482"/>
        <v>LOW</v>
      </c>
      <c r="P3110" t="str">
        <f t="shared" si="483"/>
        <v>APG&amp;E</v>
      </c>
      <c r="Q3110">
        <f t="shared" si="484"/>
        <v>12</v>
      </c>
      <c r="R3110">
        <v>0</v>
      </c>
      <c r="S3110">
        <f>200</f>
        <v>200</v>
      </c>
      <c r="T3110" s="9">
        <f t="shared" si="489"/>
        <v>74.371732754822105</v>
      </c>
      <c r="U3110">
        <f>0</f>
        <v>0</v>
      </c>
      <c r="V3110" s="9">
        <f t="shared" si="485"/>
        <v>74.371732754822105</v>
      </c>
      <c r="W3110" s="9">
        <f>0</f>
        <v>0</v>
      </c>
      <c r="X3110" s="9">
        <f>0</f>
        <v>0</v>
      </c>
      <c r="Y3110" s="9">
        <f>0</f>
        <v>0</v>
      </c>
      <c r="Z3110" s="9">
        <f>0</f>
        <v>0</v>
      </c>
      <c r="AA3110">
        <f>10</f>
        <v>10</v>
      </c>
    </row>
    <row r="3111" spans="1:27" x14ac:dyDescent="0.55000000000000004">
      <c r="A3111" s="10">
        <v>45992</v>
      </c>
      <c r="B3111" t="s">
        <v>11</v>
      </c>
      <c r="C3111" t="s">
        <v>21</v>
      </c>
      <c r="D3111" t="s">
        <v>19</v>
      </c>
      <c r="E3111" t="s">
        <v>31</v>
      </c>
      <c r="F3111" t="s">
        <v>17</v>
      </c>
      <c r="G3111" t="s">
        <v>16</v>
      </c>
      <c r="H3111">
        <v>7.5060153355820098</v>
      </c>
      <c r="J3111">
        <f t="shared" si="486"/>
        <v>3110</v>
      </c>
      <c r="K3111" t="str">
        <f t="shared" si="480"/>
        <v>AEP TX NorthSouth LZ</v>
      </c>
      <c r="L3111" s="10">
        <f t="shared" si="487"/>
        <v>45887</v>
      </c>
      <c r="M3111" s="10">
        <f t="shared" si="488"/>
        <v>45992</v>
      </c>
      <c r="N3111" t="str">
        <f t="shared" si="481"/>
        <v>NA</v>
      </c>
      <c r="O3111" t="str">
        <f t="shared" si="482"/>
        <v>LOW</v>
      </c>
      <c r="P3111" t="str">
        <f t="shared" si="483"/>
        <v>APG&amp;E</v>
      </c>
      <c r="Q3111">
        <f t="shared" si="484"/>
        <v>24</v>
      </c>
      <c r="R3111">
        <v>0</v>
      </c>
      <c r="S3111">
        <f>200</f>
        <v>200</v>
      </c>
      <c r="T3111" s="9">
        <f t="shared" si="489"/>
        <v>75.060153355820091</v>
      </c>
      <c r="U3111">
        <f>0</f>
        <v>0</v>
      </c>
      <c r="V3111" s="9">
        <f t="shared" si="485"/>
        <v>75.060153355820091</v>
      </c>
      <c r="W3111" s="9">
        <f>0</f>
        <v>0</v>
      </c>
      <c r="X3111" s="9">
        <f>0</f>
        <v>0</v>
      </c>
      <c r="Y3111" s="9">
        <f>0</f>
        <v>0</v>
      </c>
      <c r="Z3111" s="9">
        <f>0</f>
        <v>0</v>
      </c>
      <c r="AA3111">
        <f>10</f>
        <v>10</v>
      </c>
    </row>
    <row r="3112" spans="1:27" x14ac:dyDescent="0.55000000000000004">
      <c r="A3112" s="10">
        <v>45992</v>
      </c>
      <c r="B3112" t="s">
        <v>11</v>
      </c>
      <c r="C3112" t="s">
        <v>21</v>
      </c>
      <c r="D3112" t="s">
        <v>19</v>
      </c>
      <c r="E3112" t="s">
        <v>31</v>
      </c>
      <c r="F3112" t="s">
        <v>18</v>
      </c>
      <c r="G3112" t="s">
        <v>16</v>
      </c>
      <c r="H3112">
        <v>7.5054905855513097</v>
      </c>
      <c r="J3112">
        <f t="shared" si="486"/>
        <v>3111</v>
      </c>
      <c r="K3112" t="str">
        <f t="shared" si="480"/>
        <v>AEP TX NorthSouth LZ</v>
      </c>
      <c r="L3112" s="10">
        <f t="shared" si="487"/>
        <v>45887</v>
      </c>
      <c r="M3112" s="10">
        <f t="shared" si="488"/>
        <v>45992</v>
      </c>
      <c r="N3112" t="str">
        <f t="shared" si="481"/>
        <v>NA</v>
      </c>
      <c r="O3112" t="str">
        <f t="shared" si="482"/>
        <v>LOW</v>
      </c>
      <c r="P3112" t="str">
        <f t="shared" si="483"/>
        <v>APG&amp;E</v>
      </c>
      <c r="Q3112">
        <f t="shared" si="484"/>
        <v>36</v>
      </c>
      <c r="R3112">
        <v>0</v>
      </c>
      <c r="S3112">
        <f>200</f>
        <v>200</v>
      </c>
      <c r="T3112" s="9">
        <f t="shared" si="489"/>
        <v>75.054905855513098</v>
      </c>
      <c r="U3112">
        <f>0</f>
        <v>0</v>
      </c>
      <c r="V3112" s="9">
        <f t="shared" si="485"/>
        <v>75.054905855513098</v>
      </c>
      <c r="W3112" s="9">
        <f>0</f>
        <v>0</v>
      </c>
      <c r="X3112" s="9">
        <f>0</f>
        <v>0</v>
      </c>
      <c r="Y3112" s="9">
        <f>0</f>
        <v>0</v>
      </c>
      <c r="Z3112" s="9">
        <f>0</f>
        <v>0</v>
      </c>
      <c r="AA3112">
        <f>10</f>
        <v>10</v>
      </c>
    </row>
    <row r="3113" spans="1:27" x14ac:dyDescent="0.55000000000000004">
      <c r="A3113" s="10">
        <v>45992</v>
      </c>
      <c r="B3113" t="s">
        <v>11</v>
      </c>
      <c r="C3113" t="s">
        <v>21</v>
      </c>
      <c r="D3113" t="s">
        <v>19</v>
      </c>
      <c r="E3113" t="s">
        <v>31</v>
      </c>
      <c r="F3113" t="s">
        <v>29</v>
      </c>
      <c r="G3113" t="s">
        <v>16</v>
      </c>
      <c r="H3113">
        <v>7.5796697936013899</v>
      </c>
      <c r="J3113">
        <f t="shared" si="486"/>
        <v>3112</v>
      </c>
      <c r="K3113" t="str">
        <f t="shared" si="480"/>
        <v>AEP TX NorthSouth LZ</v>
      </c>
      <c r="L3113" s="10">
        <f t="shared" si="487"/>
        <v>45887</v>
      </c>
      <c r="M3113" s="10">
        <f t="shared" si="488"/>
        <v>45992</v>
      </c>
      <c r="N3113" t="str">
        <f t="shared" si="481"/>
        <v>NA</v>
      </c>
      <c r="O3113" t="str">
        <f t="shared" si="482"/>
        <v>LOW</v>
      </c>
      <c r="P3113" t="str">
        <f t="shared" si="483"/>
        <v>APG&amp;E</v>
      </c>
      <c r="Q3113">
        <f t="shared" si="484"/>
        <v>48</v>
      </c>
      <c r="R3113">
        <v>0</v>
      </c>
      <c r="S3113">
        <f>200</f>
        <v>200</v>
      </c>
      <c r="T3113" s="9">
        <f t="shared" si="489"/>
        <v>75.796697936013899</v>
      </c>
      <c r="U3113">
        <f>0</f>
        <v>0</v>
      </c>
      <c r="V3113" s="9">
        <f t="shared" si="485"/>
        <v>75.796697936013899</v>
      </c>
      <c r="W3113" s="9">
        <f>0</f>
        <v>0</v>
      </c>
      <c r="X3113" s="9">
        <f>0</f>
        <v>0</v>
      </c>
      <c r="Y3113" s="9">
        <f>0</f>
        <v>0</v>
      </c>
      <c r="Z3113" s="9">
        <f>0</f>
        <v>0</v>
      </c>
      <c r="AA3113">
        <f>10</f>
        <v>10</v>
      </c>
    </row>
    <row r="3114" spans="1:27" x14ac:dyDescent="0.55000000000000004">
      <c r="A3114" s="10">
        <v>45992</v>
      </c>
      <c r="B3114" t="s">
        <v>11</v>
      </c>
      <c r="C3114" t="s">
        <v>21</v>
      </c>
      <c r="D3114" t="s">
        <v>19</v>
      </c>
      <c r="E3114" t="s">
        <v>31</v>
      </c>
      <c r="F3114" t="s">
        <v>30</v>
      </c>
      <c r="G3114" t="s">
        <v>16</v>
      </c>
      <c r="H3114">
        <v>7.63034332613947</v>
      </c>
      <c r="J3114">
        <f t="shared" si="486"/>
        <v>3113</v>
      </c>
      <c r="K3114" t="str">
        <f t="shared" si="480"/>
        <v>AEP TX NorthSouth LZ</v>
      </c>
      <c r="L3114" s="10">
        <f t="shared" si="487"/>
        <v>45887</v>
      </c>
      <c r="M3114" s="10">
        <f t="shared" si="488"/>
        <v>45992</v>
      </c>
      <c r="N3114" t="str">
        <f t="shared" si="481"/>
        <v>NA</v>
      </c>
      <c r="O3114" t="str">
        <f t="shared" si="482"/>
        <v>LOW</v>
      </c>
      <c r="P3114" t="str">
        <f t="shared" si="483"/>
        <v>APG&amp;E</v>
      </c>
      <c r="Q3114">
        <f t="shared" si="484"/>
        <v>60</v>
      </c>
      <c r="R3114">
        <v>0</v>
      </c>
      <c r="S3114">
        <f>200</f>
        <v>200</v>
      </c>
      <c r="T3114" s="9">
        <f t="shared" si="489"/>
        <v>76.303433261394702</v>
      </c>
      <c r="U3114">
        <f>0</f>
        <v>0</v>
      </c>
      <c r="V3114" s="9">
        <f t="shared" si="485"/>
        <v>76.303433261394702</v>
      </c>
      <c r="W3114" s="9">
        <f>0</f>
        <v>0</v>
      </c>
      <c r="X3114" s="9">
        <f>0</f>
        <v>0</v>
      </c>
      <c r="Y3114" s="9">
        <f>0</f>
        <v>0</v>
      </c>
      <c r="Z3114" s="9">
        <f>0</f>
        <v>0</v>
      </c>
      <c r="AA3114">
        <f>10</f>
        <v>10</v>
      </c>
    </row>
    <row r="3115" spans="1:27" x14ac:dyDescent="0.55000000000000004">
      <c r="A3115" s="10">
        <v>46023</v>
      </c>
      <c r="B3115" t="s">
        <v>11</v>
      </c>
      <c r="C3115" t="s">
        <v>21</v>
      </c>
      <c r="D3115" t="s">
        <v>19</v>
      </c>
      <c r="E3115" t="s">
        <v>31</v>
      </c>
      <c r="F3115" t="s">
        <v>15</v>
      </c>
      <c r="G3115" t="s">
        <v>16</v>
      </c>
      <c r="H3115">
        <v>7.4859149143177701</v>
      </c>
      <c r="J3115">
        <f t="shared" si="486"/>
        <v>3114</v>
      </c>
      <c r="K3115" t="str">
        <f t="shared" si="480"/>
        <v>AEP TX NorthSouth LZ</v>
      </c>
      <c r="L3115" s="10">
        <f t="shared" si="487"/>
        <v>45887</v>
      </c>
      <c r="M3115" s="10">
        <f t="shared" si="488"/>
        <v>46023</v>
      </c>
      <c r="N3115" t="str">
        <f t="shared" si="481"/>
        <v>NA</v>
      </c>
      <c r="O3115" t="str">
        <f t="shared" si="482"/>
        <v>LOW</v>
      </c>
      <c r="P3115" t="str">
        <f t="shared" si="483"/>
        <v>APG&amp;E</v>
      </c>
      <c r="Q3115">
        <f t="shared" si="484"/>
        <v>12</v>
      </c>
      <c r="R3115">
        <v>0</v>
      </c>
      <c r="S3115">
        <f>200</f>
        <v>200</v>
      </c>
      <c r="T3115" s="9">
        <f t="shared" si="489"/>
        <v>74.859149143177703</v>
      </c>
      <c r="U3115">
        <f>0</f>
        <v>0</v>
      </c>
      <c r="V3115" s="9">
        <f t="shared" si="485"/>
        <v>74.859149143177703</v>
      </c>
      <c r="W3115" s="9">
        <f>0</f>
        <v>0</v>
      </c>
      <c r="X3115" s="9">
        <f>0</f>
        <v>0</v>
      </c>
      <c r="Y3115" s="9">
        <f>0</f>
        <v>0</v>
      </c>
      <c r="Z3115" s="9">
        <f>0</f>
        <v>0</v>
      </c>
      <c r="AA3115">
        <f>10</f>
        <v>10</v>
      </c>
    </row>
    <row r="3116" spans="1:27" x14ac:dyDescent="0.55000000000000004">
      <c r="A3116" s="10">
        <v>46023</v>
      </c>
      <c r="B3116" t="s">
        <v>11</v>
      </c>
      <c r="C3116" t="s">
        <v>21</v>
      </c>
      <c r="D3116" t="s">
        <v>19</v>
      </c>
      <c r="E3116" t="s">
        <v>31</v>
      </c>
      <c r="F3116" t="s">
        <v>17</v>
      </c>
      <c r="G3116" t="s">
        <v>16</v>
      </c>
      <c r="H3116">
        <v>7.5347800698195897</v>
      </c>
      <c r="J3116">
        <f t="shared" si="486"/>
        <v>3115</v>
      </c>
      <c r="K3116" t="str">
        <f t="shared" si="480"/>
        <v>AEP TX NorthSouth LZ</v>
      </c>
      <c r="L3116" s="10">
        <f t="shared" si="487"/>
        <v>45887</v>
      </c>
      <c r="M3116" s="10">
        <f t="shared" si="488"/>
        <v>46023</v>
      </c>
      <c r="N3116" t="str">
        <f t="shared" si="481"/>
        <v>NA</v>
      </c>
      <c r="O3116" t="str">
        <f t="shared" si="482"/>
        <v>LOW</v>
      </c>
      <c r="P3116" t="str">
        <f t="shared" si="483"/>
        <v>APG&amp;E</v>
      </c>
      <c r="Q3116">
        <f t="shared" si="484"/>
        <v>24</v>
      </c>
      <c r="R3116">
        <v>0</v>
      </c>
      <c r="S3116">
        <f>200</f>
        <v>200</v>
      </c>
      <c r="T3116" s="9">
        <f t="shared" si="489"/>
        <v>75.347800698195897</v>
      </c>
      <c r="U3116">
        <f>0</f>
        <v>0</v>
      </c>
      <c r="V3116" s="9">
        <f t="shared" si="485"/>
        <v>75.347800698195897</v>
      </c>
      <c r="W3116" s="9">
        <f>0</f>
        <v>0</v>
      </c>
      <c r="X3116" s="9">
        <f>0</f>
        <v>0</v>
      </c>
      <c r="Y3116" s="9">
        <f>0</f>
        <v>0</v>
      </c>
      <c r="Z3116" s="9">
        <f>0</f>
        <v>0</v>
      </c>
      <c r="AA3116">
        <f>10</f>
        <v>10</v>
      </c>
    </row>
    <row r="3117" spans="1:27" x14ac:dyDescent="0.55000000000000004">
      <c r="A3117" s="10">
        <v>46023</v>
      </c>
      <c r="B3117" t="s">
        <v>11</v>
      </c>
      <c r="C3117" t="s">
        <v>21</v>
      </c>
      <c r="D3117" t="s">
        <v>19</v>
      </c>
      <c r="E3117" t="s">
        <v>31</v>
      </c>
      <c r="F3117" t="s">
        <v>18</v>
      </c>
      <c r="G3117" t="s">
        <v>16</v>
      </c>
      <c r="H3117">
        <v>7.5299473624199296</v>
      </c>
      <c r="J3117">
        <f t="shared" si="486"/>
        <v>3116</v>
      </c>
      <c r="K3117" t="str">
        <f t="shared" si="480"/>
        <v>AEP TX NorthSouth LZ</v>
      </c>
      <c r="L3117" s="10">
        <f t="shared" si="487"/>
        <v>45887</v>
      </c>
      <c r="M3117" s="10">
        <f t="shared" si="488"/>
        <v>46023</v>
      </c>
      <c r="N3117" t="str">
        <f t="shared" si="481"/>
        <v>NA</v>
      </c>
      <c r="O3117" t="str">
        <f t="shared" si="482"/>
        <v>LOW</v>
      </c>
      <c r="P3117" t="str">
        <f t="shared" si="483"/>
        <v>APG&amp;E</v>
      </c>
      <c r="Q3117">
        <f t="shared" si="484"/>
        <v>36</v>
      </c>
      <c r="R3117">
        <v>0</v>
      </c>
      <c r="S3117">
        <f>200</f>
        <v>200</v>
      </c>
      <c r="T3117" s="9">
        <f t="shared" si="489"/>
        <v>75.299473624199294</v>
      </c>
      <c r="U3117">
        <f>0</f>
        <v>0</v>
      </c>
      <c r="V3117" s="9">
        <f t="shared" si="485"/>
        <v>75.299473624199294</v>
      </c>
      <c r="W3117" s="9">
        <f>0</f>
        <v>0</v>
      </c>
      <c r="X3117" s="9">
        <f>0</f>
        <v>0</v>
      </c>
      <c r="Y3117" s="9">
        <f>0</f>
        <v>0</v>
      </c>
      <c r="Z3117" s="9">
        <f>0</f>
        <v>0</v>
      </c>
      <c r="AA3117">
        <f>10</f>
        <v>10</v>
      </c>
    </row>
    <row r="3118" spans="1:27" x14ac:dyDescent="0.55000000000000004">
      <c r="A3118" s="10">
        <v>46023</v>
      </c>
      <c r="B3118" t="s">
        <v>11</v>
      </c>
      <c r="C3118" t="s">
        <v>21</v>
      </c>
      <c r="D3118" t="s">
        <v>19</v>
      </c>
      <c r="E3118" t="s">
        <v>31</v>
      </c>
      <c r="F3118" t="s">
        <v>29</v>
      </c>
      <c r="G3118" t="s">
        <v>16</v>
      </c>
      <c r="H3118">
        <v>7.5972010060517103</v>
      </c>
      <c r="J3118">
        <f t="shared" si="486"/>
        <v>3117</v>
      </c>
      <c r="K3118" t="str">
        <f t="shared" si="480"/>
        <v>AEP TX NorthSouth LZ</v>
      </c>
      <c r="L3118" s="10">
        <f t="shared" si="487"/>
        <v>45887</v>
      </c>
      <c r="M3118" s="10">
        <f t="shared" si="488"/>
        <v>46023</v>
      </c>
      <c r="N3118" t="str">
        <f t="shared" si="481"/>
        <v>NA</v>
      </c>
      <c r="O3118" t="str">
        <f t="shared" si="482"/>
        <v>LOW</v>
      </c>
      <c r="P3118" t="str">
        <f t="shared" si="483"/>
        <v>APG&amp;E</v>
      </c>
      <c r="Q3118">
        <f t="shared" si="484"/>
        <v>48</v>
      </c>
      <c r="R3118">
        <v>0</v>
      </c>
      <c r="S3118">
        <f>200</f>
        <v>200</v>
      </c>
      <c r="T3118" s="9">
        <f t="shared" si="489"/>
        <v>75.972010060517107</v>
      </c>
      <c r="U3118">
        <f>0</f>
        <v>0</v>
      </c>
      <c r="V3118" s="9">
        <f t="shared" si="485"/>
        <v>75.972010060517107</v>
      </c>
      <c r="W3118" s="9">
        <f>0</f>
        <v>0</v>
      </c>
      <c r="X3118" s="9">
        <f>0</f>
        <v>0</v>
      </c>
      <c r="Y3118" s="9">
        <f>0</f>
        <v>0</v>
      </c>
      <c r="Z3118" s="9">
        <f>0</f>
        <v>0</v>
      </c>
      <c r="AA3118">
        <f>10</f>
        <v>10</v>
      </c>
    </row>
    <row r="3119" spans="1:27" x14ac:dyDescent="0.55000000000000004">
      <c r="A3119" s="10">
        <v>46023</v>
      </c>
      <c r="B3119" t="s">
        <v>11</v>
      </c>
      <c r="C3119" t="s">
        <v>21</v>
      </c>
      <c r="D3119" t="s">
        <v>19</v>
      </c>
      <c r="E3119" t="s">
        <v>31</v>
      </c>
      <c r="F3119" t="s">
        <v>30</v>
      </c>
      <c r="G3119" t="s">
        <v>16</v>
      </c>
      <c r="H3119">
        <v>7.64435303108207</v>
      </c>
      <c r="J3119">
        <f t="shared" si="486"/>
        <v>3118</v>
      </c>
      <c r="K3119" t="str">
        <f t="shared" si="480"/>
        <v>AEP TX NorthSouth LZ</v>
      </c>
      <c r="L3119" s="10">
        <f t="shared" si="487"/>
        <v>45887</v>
      </c>
      <c r="M3119" s="10">
        <f t="shared" si="488"/>
        <v>46023</v>
      </c>
      <c r="N3119" t="str">
        <f t="shared" si="481"/>
        <v>NA</v>
      </c>
      <c r="O3119" t="str">
        <f t="shared" si="482"/>
        <v>LOW</v>
      </c>
      <c r="P3119" t="str">
        <f t="shared" si="483"/>
        <v>APG&amp;E</v>
      </c>
      <c r="Q3119">
        <f t="shared" si="484"/>
        <v>60</v>
      </c>
      <c r="R3119">
        <v>0</v>
      </c>
      <c r="S3119">
        <f>200</f>
        <v>200</v>
      </c>
      <c r="T3119" s="9">
        <f t="shared" si="489"/>
        <v>76.443530310820705</v>
      </c>
      <c r="U3119">
        <f>0</f>
        <v>0</v>
      </c>
      <c r="V3119" s="9">
        <f t="shared" si="485"/>
        <v>76.443530310820705</v>
      </c>
      <c r="W3119" s="9">
        <f>0</f>
        <v>0</v>
      </c>
      <c r="X3119" s="9">
        <f>0</f>
        <v>0</v>
      </c>
      <c r="Y3119" s="9">
        <f>0</f>
        <v>0</v>
      </c>
      <c r="Z3119" s="9">
        <f>0</f>
        <v>0</v>
      </c>
      <c r="AA3119">
        <f>10</f>
        <v>10</v>
      </c>
    </row>
    <row r="3120" spans="1:27" x14ac:dyDescent="0.55000000000000004">
      <c r="A3120" s="10">
        <v>46054</v>
      </c>
      <c r="B3120" t="s">
        <v>11</v>
      </c>
      <c r="C3120" t="s">
        <v>21</v>
      </c>
      <c r="D3120" t="s">
        <v>19</v>
      </c>
      <c r="E3120" t="s">
        <v>31</v>
      </c>
      <c r="F3120" t="s">
        <v>15</v>
      </c>
      <c r="G3120" t="s">
        <v>16</v>
      </c>
      <c r="H3120">
        <v>7.5514903900604304</v>
      </c>
      <c r="J3120">
        <f t="shared" si="486"/>
        <v>3119</v>
      </c>
      <c r="K3120" t="str">
        <f t="shared" si="480"/>
        <v>AEP TX NorthSouth LZ</v>
      </c>
      <c r="L3120" s="10">
        <f t="shared" si="487"/>
        <v>45887</v>
      </c>
      <c r="M3120" s="10">
        <f t="shared" si="488"/>
        <v>46054</v>
      </c>
      <c r="N3120" t="str">
        <f t="shared" si="481"/>
        <v>NA</v>
      </c>
      <c r="O3120" t="str">
        <f t="shared" si="482"/>
        <v>LOW</v>
      </c>
      <c r="P3120" t="str">
        <f t="shared" si="483"/>
        <v>APG&amp;E</v>
      </c>
      <c r="Q3120">
        <f t="shared" si="484"/>
        <v>12</v>
      </c>
      <c r="R3120">
        <v>0</v>
      </c>
      <c r="S3120">
        <f>200</f>
        <v>200</v>
      </c>
      <c r="T3120" s="9">
        <f t="shared" si="489"/>
        <v>75.51490390060431</v>
      </c>
      <c r="U3120">
        <f>0</f>
        <v>0</v>
      </c>
      <c r="V3120" s="9">
        <f t="shared" si="485"/>
        <v>75.51490390060431</v>
      </c>
      <c r="W3120" s="9">
        <f>0</f>
        <v>0</v>
      </c>
      <c r="X3120" s="9">
        <f>0</f>
        <v>0</v>
      </c>
      <c r="Y3120" s="9">
        <f>0</f>
        <v>0</v>
      </c>
      <c r="Z3120" s="9">
        <f>0</f>
        <v>0</v>
      </c>
      <c r="AA3120">
        <f>10</f>
        <v>10</v>
      </c>
    </row>
    <row r="3121" spans="1:27" x14ac:dyDescent="0.55000000000000004">
      <c r="A3121" s="10">
        <v>46054</v>
      </c>
      <c r="B3121" t="s">
        <v>11</v>
      </c>
      <c r="C3121" t="s">
        <v>21</v>
      </c>
      <c r="D3121" t="s">
        <v>19</v>
      </c>
      <c r="E3121" t="s">
        <v>31</v>
      </c>
      <c r="F3121" t="s">
        <v>17</v>
      </c>
      <c r="G3121" t="s">
        <v>16</v>
      </c>
      <c r="H3121">
        <v>7.5964256864824797</v>
      </c>
      <c r="J3121">
        <f t="shared" si="486"/>
        <v>3120</v>
      </c>
      <c r="K3121" t="str">
        <f t="shared" si="480"/>
        <v>AEP TX NorthSouth LZ</v>
      </c>
      <c r="L3121" s="10">
        <f t="shared" si="487"/>
        <v>45887</v>
      </c>
      <c r="M3121" s="10">
        <f t="shared" si="488"/>
        <v>46054</v>
      </c>
      <c r="N3121" t="str">
        <f t="shared" si="481"/>
        <v>NA</v>
      </c>
      <c r="O3121" t="str">
        <f t="shared" si="482"/>
        <v>LOW</v>
      </c>
      <c r="P3121" t="str">
        <f t="shared" si="483"/>
        <v>APG&amp;E</v>
      </c>
      <c r="Q3121">
        <f t="shared" si="484"/>
        <v>24</v>
      </c>
      <c r="R3121">
        <v>0</v>
      </c>
      <c r="S3121">
        <f>200</f>
        <v>200</v>
      </c>
      <c r="T3121" s="9">
        <f t="shared" si="489"/>
        <v>75.96425686482479</v>
      </c>
      <c r="U3121">
        <f>0</f>
        <v>0</v>
      </c>
      <c r="V3121" s="9">
        <f t="shared" si="485"/>
        <v>75.96425686482479</v>
      </c>
      <c r="W3121" s="9">
        <f>0</f>
        <v>0</v>
      </c>
      <c r="X3121" s="9">
        <f>0</f>
        <v>0</v>
      </c>
      <c r="Y3121" s="9">
        <f>0</f>
        <v>0</v>
      </c>
      <c r="Z3121" s="9">
        <f>0</f>
        <v>0</v>
      </c>
      <c r="AA3121">
        <f>10</f>
        <v>10</v>
      </c>
    </row>
    <row r="3122" spans="1:27" x14ac:dyDescent="0.55000000000000004">
      <c r="A3122" s="10">
        <v>46054</v>
      </c>
      <c r="B3122" t="s">
        <v>11</v>
      </c>
      <c r="C3122" t="s">
        <v>21</v>
      </c>
      <c r="D3122" t="s">
        <v>19</v>
      </c>
      <c r="E3122" t="s">
        <v>31</v>
      </c>
      <c r="F3122" t="s">
        <v>18</v>
      </c>
      <c r="G3122" t="s">
        <v>16</v>
      </c>
      <c r="H3122">
        <v>7.5846573317801704</v>
      </c>
      <c r="J3122">
        <f t="shared" si="486"/>
        <v>3121</v>
      </c>
      <c r="K3122" t="str">
        <f t="shared" si="480"/>
        <v>AEP TX NorthSouth LZ</v>
      </c>
      <c r="L3122" s="10">
        <f t="shared" si="487"/>
        <v>45887</v>
      </c>
      <c r="M3122" s="10">
        <f t="shared" si="488"/>
        <v>46054</v>
      </c>
      <c r="N3122" t="str">
        <f t="shared" si="481"/>
        <v>NA</v>
      </c>
      <c r="O3122" t="str">
        <f t="shared" si="482"/>
        <v>LOW</v>
      </c>
      <c r="P3122" t="str">
        <f t="shared" si="483"/>
        <v>APG&amp;E</v>
      </c>
      <c r="Q3122">
        <f t="shared" si="484"/>
        <v>36</v>
      </c>
      <c r="R3122">
        <v>0</v>
      </c>
      <c r="S3122">
        <f>200</f>
        <v>200</v>
      </c>
      <c r="T3122" s="9">
        <f t="shared" si="489"/>
        <v>75.846573317801699</v>
      </c>
      <c r="U3122">
        <f>0</f>
        <v>0</v>
      </c>
      <c r="V3122" s="9">
        <f t="shared" si="485"/>
        <v>75.846573317801699</v>
      </c>
      <c r="W3122" s="9">
        <f>0</f>
        <v>0</v>
      </c>
      <c r="X3122" s="9">
        <f>0</f>
        <v>0</v>
      </c>
      <c r="Y3122" s="9">
        <f>0</f>
        <v>0</v>
      </c>
      <c r="Z3122" s="9">
        <f>0</f>
        <v>0</v>
      </c>
      <c r="AA3122">
        <f>10</f>
        <v>10</v>
      </c>
    </row>
    <row r="3123" spans="1:27" x14ac:dyDescent="0.55000000000000004">
      <c r="A3123" s="10">
        <v>46054</v>
      </c>
      <c r="B3123" t="s">
        <v>11</v>
      </c>
      <c r="C3123" t="s">
        <v>21</v>
      </c>
      <c r="D3123" t="s">
        <v>19</v>
      </c>
      <c r="E3123" t="s">
        <v>31</v>
      </c>
      <c r="F3123" t="s">
        <v>29</v>
      </c>
      <c r="G3123" t="s">
        <v>16</v>
      </c>
      <c r="H3123">
        <v>7.6427276871766097</v>
      </c>
      <c r="J3123">
        <f t="shared" si="486"/>
        <v>3122</v>
      </c>
      <c r="K3123" t="str">
        <f t="shared" si="480"/>
        <v>AEP TX NorthSouth LZ</v>
      </c>
      <c r="L3123" s="10">
        <f t="shared" si="487"/>
        <v>45887</v>
      </c>
      <c r="M3123" s="10">
        <f t="shared" si="488"/>
        <v>46054</v>
      </c>
      <c r="N3123" t="str">
        <f t="shared" si="481"/>
        <v>NA</v>
      </c>
      <c r="O3123" t="str">
        <f t="shared" si="482"/>
        <v>LOW</v>
      </c>
      <c r="P3123" t="str">
        <f t="shared" si="483"/>
        <v>APG&amp;E</v>
      </c>
      <c r="Q3123">
        <f t="shared" si="484"/>
        <v>48</v>
      </c>
      <c r="R3123">
        <v>0</v>
      </c>
      <c r="S3123">
        <f>200</f>
        <v>200</v>
      </c>
      <c r="T3123" s="9">
        <f t="shared" si="489"/>
        <v>76.427276871766097</v>
      </c>
      <c r="U3123">
        <f>0</f>
        <v>0</v>
      </c>
      <c r="V3123" s="9">
        <f t="shared" si="485"/>
        <v>76.427276871766097</v>
      </c>
      <c r="W3123" s="9">
        <f>0</f>
        <v>0</v>
      </c>
      <c r="X3123" s="9">
        <f>0</f>
        <v>0</v>
      </c>
      <c r="Y3123" s="9">
        <f>0</f>
        <v>0</v>
      </c>
      <c r="Z3123" s="9">
        <f>0</f>
        <v>0</v>
      </c>
      <c r="AA3123">
        <f>10</f>
        <v>10</v>
      </c>
    </row>
    <row r="3124" spans="1:27" x14ac:dyDescent="0.55000000000000004">
      <c r="A3124" s="10">
        <v>46054</v>
      </c>
      <c r="B3124" t="s">
        <v>11</v>
      </c>
      <c r="C3124" t="s">
        <v>21</v>
      </c>
      <c r="D3124" t="s">
        <v>19</v>
      </c>
      <c r="E3124" t="s">
        <v>31</v>
      </c>
      <c r="F3124" t="s">
        <v>30</v>
      </c>
      <c r="G3124" t="s">
        <v>16</v>
      </c>
      <c r="H3124">
        <v>7.6844234643837996</v>
      </c>
      <c r="J3124">
        <f t="shared" si="486"/>
        <v>3123</v>
      </c>
      <c r="K3124" t="str">
        <f t="shared" si="480"/>
        <v>AEP TX NorthSouth LZ</v>
      </c>
      <c r="L3124" s="10">
        <f t="shared" si="487"/>
        <v>45887</v>
      </c>
      <c r="M3124" s="10">
        <f t="shared" si="488"/>
        <v>46054</v>
      </c>
      <c r="N3124" t="str">
        <f t="shared" si="481"/>
        <v>NA</v>
      </c>
      <c r="O3124" t="str">
        <f t="shared" si="482"/>
        <v>LOW</v>
      </c>
      <c r="P3124" t="str">
        <f t="shared" si="483"/>
        <v>APG&amp;E</v>
      </c>
      <c r="Q3124">
        <f t="shared" si="484"/>
        <v>60</v>
      </c>
      <c r="R3124">
        <v>0</v>
      </c>
      <c r="S3124">
        <f>200</f>
        <v>200</v>
      </c>
      <c r="T3124" s="9">
        <f t="shared" si="489"/>
        <v>76.844234643837993</v>
      </c>
      <c r="U3124">
        <f>0</f>
        <v>0</v>
      </c>
      <c r="V3124" s="9">
        <f t="shared" si="485"/>
        <v>76.844234643837993</v>
      </c>
      <c r="W3124" s="9">
        <f>0</f>
        <v>0</v>
      </c>
      <c r="X3124" s="9">
        <f>0</f>
        <v>0</v>
      </c>
      <c r="Y3124" s="9">
        <f>0</f>
        <v>0</v>
      </c>
      <c r="Z3124" s="9">
        <f>0</f>
        <v>0</v>
      </c>
      <c r="AA3124">
        <f>10</f>
        <v>10</v>
      </c>
    </row>
    <row r="3125" spans="1:27" x14ac:dyDescent="0.55000000000000004">
      <c r="A3125" s="10">
        <v>46082</v>
      </c>
      <c r="B3125" t="s">
        <v>11</v>
      </c>
      <c r="C3125" t="s">
        <v>21</v>
      </c>
      <c r="D3125" t="s">
        <v>19</v>
      </c>
      <c r="E3125" t="s">
        <v>31</v>
      </c>
      <c r="F3125" t="s">
        <v>15</v>
      </c>
      <c r="G3125" t="s">
        <v>16</v>
      </c>
      <c r="H3125">
        <v>7.6025538199213498</v>
      </c>
      <c r="J3125">
        <f t="shared" si="486"/>
        <v>3124</v>
      </c>
      <c r="K3125" t="str">
        <f t="shared" si="480"/>
        <v>AEP TX NorthSouth LZ</v>
      </c>
      <c r="L3125" s="10">
        <f t="shared" si="487"/>
        <v>45887</v>
      </c>
      <c r="M3125" s="10">
        <f t="shared" si="488"/>
        <v>46082</v>
      </c>
      <c r="N3125" t="str">
        <f t="shared" si="481"/>
        <v>NA</v>
      </c>
      <c r="O3125" t="str">
        <f t="shared" si="482"/>
        <v>LOW</v>
      </c>
      <c r="P3125" t="str">
        <f t="shared" si="483"/>
        <v>APG&amp;E</v>
      </c>
      <c r="Q3125">
        <f t="shared" si="484"/>
        <v>12</v>
      </c>
      <c r="R3125">
        <v>0</v>
      </c>
      <c r="S3125">
        <f>200</f>
        <v>200</v>
      </c>
      <c r="T3125" s="9">
        <f t="shared" si="489"/>
        <v>76.0255381992135</v>
      </c>
      <c r="U3125">
        <f>0</f>
        <v>0</v>
      </c>
      <c r="V3125" s="9">
        <f t="shared" si="485"/>
        <v>76.0255381992135</v>
      </c>
      <c r="W3125" s="9">
        <f>0</f>
        <v>0</v>
      </c>
      <c r="X3125" s="9">
        <f>0</f>
        <v>0</v>
      </c>
      <c r="Y3125" s="9">
        <f>0</f>
        <v>0</v>
      </c>
      <c r="Z3125" s="9">
        <f>0</f>
        <v>0</v>
      </c>
      <c r="AA3125">
        <f>10</f>
        <v>10</v>
      </c>
    </row>
    <row r="3126" spans="1:27" x14ac:dyDescent="0.55000000000000004">
      <c r="A3126" s="10">
        <v>46082</v>
      </c>
      <c r="B3126" t="s">
        <v>11</v>
      </c>
      <c r="C3126" t="s">
        <v>21</v>
      </c>
      <c r="D3126" t="s">
        <v>19</v>
      </c>
      <c r="E3126" t="s">
        <v>31</v>
      </c>
      <c r="F3126" t="s">
        <v>17</v>
      </c>
      <c r="G3126" t="s">
        <v>16</v>
      </c>
      <c r="H3126">
        <v>7.6465861013782401</v>
      </c>
      <c r="J3126">
        <f t="shared" si="486"/>
        <v>3125</v>
      </c>
      <c r="K3126" t="str">
        <f t="shared" si="480"/>
        <v>AEP TX NorthSouth LZ</v>
      </c>
      <c r="L3126" s="10">
        <f t="shared" si="487"/>
        <v>45887</v>
      </c>
      <c r="M3126" s="10">
        <f t="shared" si="488"/>
        <v>46082</v>
      </c>
      <c r="N3126" t="str">
        <f t="shared" si="481"/>
        <v>NA</v>
      </c>
      <c r="O3126" t="str">
        <f t="shared" si="482"/>
        <v>LOW</v>
      </c>
      <c r="P3126" t="str">
        <f t="shared" si="483"/>
        <v>APG&amp;E</v>
      </c>
      <c r="Q3126">
        <f t="shared" si="484"/>
        <v>24</v>
      </c>
      <c r="R3126">
        <v>0</v>
      </c>
      <c r="S3126">
        <f>200</f>
        <v>200</v>
      </c>
      <c r="T3126" s="9">
        <f t="shared" si="489"/>
        <v>76.465861013782401</v>
      </c>
      <c r="U3126">
        <f>0</f>
        <v>0</v>
      </c>
      <c r="V3126" s="9">
        <f t="shared" si="485"/>
        <v>76.465861013782401</v>
      </c>
      <c r="W3126" s="9">
        <f>0</f>
        <v>0</v>
      </c>
      <c r="X3126" s="9">
        <f>0</f>
        <v>0</v>
      </c>
      <c r="Y3126" s="9">
        <f>0</f>
        <v>0</v>
      </c>
      <c r="Z3126" s="9">
        <f>0</f>
        <v>0</v>
      </c>
      <c r="AA3126">
        <f>10</f>
        <v>10</v>
      </c>
    </row>
    <row r="3127" spans="1:27" x14ac:dyDescent="0.55000000000000004">
      <c r="A3127" s="10">
        <v>46082</v>
      </c>
      <c r="B3127" t="s">
        <v>11</v>
      </c>
      <c r="C3127" t="s">
        <v>21</v>
      </c>
      <c r="D3127" t="s">
        <v>19</v>
      </c>
      <c r="E3127" t="s">
        <v>31</v>
      </c>
      <c r="F3127" t="s">
        <v>18</v>
      </c>
      <c r="G3127" t="s">
        <v>16</v>
      </c>
      <c r="H3127">
        <v>7.6263371711255203</v>
      </c>
      <c r="J3127">
        <f t="shared" si="486"/>
        <v>3126</v>
      </c>
      <c r="K3127" t="str">
        <f t="shared" si="480"/>
        <v>AEP TX NorthSouth LZ</v>
      </c>
      <c r="L3127" s="10">
        <f t="shared" si="487"/>
        <v>45887</v>
      </c>
      <c r="M3127" s="10">
        <f t="shared" si="488"/>
        <v>46082</v>
      </c>
      <c r="N3127" t="str">
        <f t="shared" si="481"/>
        <v>NA</v>
      </c>
      <c r="O3127" t="str">
        <f t="shared" si="482"/>
        <v>LOW</v>
      </c>
      <c r="P3127" t="str">
        <f t="shared" si="483"/>
        <v>APG&amp;E</v>
      </c>
      <c r="Q3127">
        <f t="shared" si="484"/>
        <v>36</v>
      </c>
      <c r="R3127">
        <v>0</v>
      </c>
      <c r="S3127">
        <f>200</f>
        <v>200</v>
      </c>
      <c r="T3127" s="9">
        <f t="shared" si="489"/>
        <v>76.263371711255203</v>
      </c>
      <c r="U3127">
        <f>0</f>
        <v>0</v>
      </c>
      <c r="V3127" s="9">
        <f t="shared" si="485"/>
        <v>76.263371711255203</v>
      </c>
      <c r="W3127" s="9">
        <f>0</f>
        <v>0</v>
      </c>
      <c r="X3127" s="9">
        <f>0</f>
        <v>0</v>
      </c>
      <c r="Y3127" s="9">
        <f>0</f>
        <v>0</v>
      </c>
      <c r="Z3127" s="9">
        <f>0</f>
        <v>0</v>
      </c>
      <c r="AA3127">
        <f>10</f>
        <v>10</v>
      </c>
    </row>
    <row r="3128" spans="1:27" x14ac:dyDescent="0.55000000000000004">
      <c r="A3128" s="10">
        <v>46082</v>
      </c>
      <c r="B3128" t="s">
        <v>11</v>
      </c>
      <c r="C3128" t="s">
        <v>21</v>
      </c>
      <c r="D3128" t="s">
        <v>19</v>
      </c>
      <c r="E3128" t="s">
        <v>31</v>
      </c>
      <c r="F3128" t="s">
        <v>29</v>
      </c>
      <c r="G3128" t="s">
        <v>16</v>
      </c>
      <c r="H3128">
        <v>7.6786782350834004</v>
      </c>
      <c r="J3128">
        <f t="shared" si="486"/>
        <v>3127</v>
      </c>
      <c r="K3128" t="str">
        <f t="shared" si="480"/>
        <v>AEP TX NorthSouth LZ</v>
      </c>
      <c r="L3128" s="10">
        <f t="shared" si="487"/>
        <v>45887</v>
      </c>
      <c r="M3128" s="10">
        <f t="shared" si="488"/>
        <v>46082</v>
      </c>
      <c r="N3128" t="str">
        <f t="shared" si="481"/>
        <v>NA</v>
      </c>
      <c r="O3128" t="str">
        <f t="shared" si="482"/>
        <v>LOW</v>
      </c>
      <c r="P3128" t="str">
        <f t="shared" si="483"/>
        <v>APG&amp;E</v>
      </c>
      <c r="Q3128">
        <f t="shared" si="484"/>
        <v>48</v>
      </c>
      <c r="R3128">
        <v>0</v>
      </c>
      <c r="S3128">
        <f>200</f>
        <v>200</v>
      </c>
      <c r="T3128" s="9">
        <f t="shared" si="489"/>
        <v>76.786782350834002</v>
      </c>
      <c r="U3128">
        <f>0</f>
        <v>0</v>
      </c>
      <c r="V3128" s="9">
        <f t="shared" si="485"/>
        <v>76.786782350834002</v>
      </c>
      <c r="W3128" s="9">
        <f>0</f>
        <v>0</v>
      </c>
      <c r="X3128" s="9">
        <f>0</f>
        <v>0</v>
      </c>
      <c r="Y3128" s="9">
        <f>0</f>
        <v>0</v>
      </c>
      <c r="Z3128" s="9">
        <f>0</f>
        <v>0</v>
      </c>
      <c r="AA3128">
        <f>10</f>
        <v>10</v>
      </c>
    </row>
    <row r="3129" spans="1:27" x14ac:dyDescent="0.55000000000000004">
      <c r="A3129" s="10">
        <v>46082</v>
      </c>
      <c r="B3129" t="s">
        <v>11</v>
      </c>
      <c r="C3129" t="s">
        <v>21</v>
      </c>
      <c r="D3129" t="s">
        <v>19</v>
      </c>
      <c r="E3129" t="s">
        <v>31</v>
      </c>
      <c r="F3129" t="s">
        <v>30</v>
      </c>
      <c r="G3129" t="s">
        <v>16</v>
      </c>
      <c r="H3129">
        <v>7.7172035461641997</v>
      </c>
      <c r="J3129">
        <f t="shared" si="486"/>
        <v>3128</v>
      </c>
      <c r="K3129" t="str">
        <f t="shared" si="480"/>
        <v>AEP TX NorthSouth LZ</v>
      </c>
      <c r="L3129" s="10">
        <f t="shared" si="487"/>
        <v>45887</v>
      </c>
      <c r="M3129" s="10">
        <f t="shared" si="488"/>
        <v>46082</v>
      </c>
      <c r="N3129" t="str">
        <f t="shared" si="481"/>
        <v>NA</v>
      </c>
      <c r="O3129" t="str">
        <f t="shared" si="482"/>
        <v>LOW</v>
      </c>
      <c r="P3129" t="str">
        <f t="shared" si="483"/>
        <v>APG&amp;E</v>
      </c>
      <c r="Q3129">
        <f t="shared" si="484"/>
        <v>60</v>
      </c>
      <c r="R3129">
        <v>0</v>
      </c>
      <c r="S3129">
        <f>200</f>
        <v>200</v>
      </c>
      <c r="T3129" s="9">
        <f t="shared" si="489"/>
        <v>77.172035461641997</v>
      </c>
      <c r="U3129">
        <f>0</f>
        <v>0</v>
      </c>
      <c r="V3129" s="9">
        <f t="shared" si="485"/>
        <v>77.172035461641997</v>
      </c>
      <c r="W3129" s="9">
        <f>0</f>
        <v>0</v>
      </c>
      <c r="X3129" s="9">
        <f>0</f>
        <v>0</v>
      </c>
      <c r="Y3129" s="9">
        <f>0</f>
        <v>0</v>
      </c>
      <c r="Z3129" s="9">
        <f>0</f>
        <v>0</v>
      </c>
      <c r="AA3129">
        <f>10</f>
        <v>10</v>
      </c>
    </row>
    <row r="3130" spans="1:27" x14ac:dyDescent="0.55000000000000004">
      <c r="A3130" s="10">
        <v>46113</v>
      </c>
      <c r="B3130" t="s">
        <v>11</v>
      </c>
      <c r="C3130" t="s">
        <v>21</v>
      </c>
      <c r="D3130" t="s">
        <v>19</v>
      </c>
      <c r="E3130" t="s">
        <v>31</v>
      </c>
      <c r="F3130" t="s">
        <v>15</v>
      </c>
      <c r="G3130" t="s">
        <v>16</v>
      </c>
      <c r="H3130">
        <v>7.61527957792166</v>
      </c>
      <c r="J3130">
        <f t="shared" si="486"/>
        <v>3129</v>
      </c>
      <c r="K3130" t="str">
        <f t="shared" si="480"/>
        <v>AEP TX NorthSouth LZ</v>
      </c>
      <c r="L3130" s="10">
        <f t="shared" si="487"/>
        <v>45887</v>
      </c>
      <c r="M3130" s="10">
        <f t="shared" si="488"/>
        <v>46113</v>
      </c>
      <c r="N3130" t="str">
        <f t="shared" si="481"/>
        <v>NA</v>
      </c>
      <c r="O3130" t="str">
        <f t="shared" si="482"/>
        <v>LOW</v>
      </c>
      <c r="P3130" t="str">
        <f t="shared" si="483"/>
        <v>APG&amp;E</v>
      </c>
      <c r="Q3130">
        <f t="shared" si="484"/>
        <v>12</v>
      </c>
      <c r="R3130">
        <v>0</v>
      </c>
      <c r="S3130">
        <f>200</f>
        <v>200</v>
      </c>
      <c r="T3130" s="9">
        <f t="shared" si="489"/>
        <v>76.152795779216603</v>
      </c>
      <c r="U3130">
        <f>0</f>
        <v>0</v>
      </c>
      <c r="V3130" s="9">
        <f t="shared" si="485"/>
        <v>76.152795779216603</v>
      </c>
      <c r="W3130" s="9">
        <f>0</f>
        <v>0</v>
      </c>
      <c r="X3130" s="9">
        <f>0</f>
        <v>0</v>
      </c>
      <c r="Y3130" s="9">
        <f>0</f>
        <v>0</v>
      </c>
      <c r="Z3130" s="9">
        <f>0</f>
        <v>0</v>
      </c>
      <c r="AA3130">
        <f>10</f>
        <v>10</v>
      </c>
    </row>
    <row r="3131" spans="1:27" x14ac:dyDescent="0.55000000000000004">
      <c r="A3131" s="10">
        <v>46113</v>
      </c>
      <c r="B3131" t="s">
        <v>11</v>
      </c>
      <c r="C3131" t="s">
        <v>21</v>
      </c>
      <c r="D3131" t="s">
        <v>19</v>
      </c>
      <c r="E3131" t="s">
        <v>31</v>
      </c>
      <c r="F3131" t="s">
        <v>17</v>
      </c>
      <c r="G3131" t="s">
        <v>16</v>
      </c>
      <c r="H3131">
        <v>7.6581597980535596</v>
      </c>
      <c r="J3131">
        <f t="shared" si="486"/>
        <v>3130</v>
      </c>
      <c r="K3131" t="str">
        <f t="shared" si="480"/>
        <v>AEP TX NorthSouth LZ</v>
      </c>
      <c r="L3131" s="10">
        <f t="shared" si="487"/>
        <v>45887</v>
      </c>
      <c r="M3131" s="10">
        <f t="shared" si="488"/>
        <v>46113</v>
      </c>
      <c r="N3131" t="str">
        <f t="shared" si="481"/>
        <v>NA</v>
      </c>
      <c r="O3131" t="str">
        <f t="shared" si="482"/>
        <v>LOW</v>
      </c>
      <c r="P3131" t="str">
        <f t="shared" si="483"/>
        <v>APG&amp;E</v>
      </c>
      <c r="Q3131">
        <f t="shared" si="484"/>
        <v>24</v>
      </c>
      <c r="R3131">
        <v>0</v>
      </c>
      <c r="S3131">
        <f>200</f>
        <v>200</v>
      </c>
      <c r="T3131" s="9">
        <f t="shared" si="489"/>
        <v>76.581597980535591</v>
      </c>
      <c r="U3131">
        <f>0</f>
        <v>0</v>
      </c>
      <c r="V3131" s="9">
        <f t="shared" si="485"/>
        <v>76.581597980535591</v>
      </c>
      <c r="W3131" s="9">
        <f>0</f>
        <v>0</v>
      </c>
      <c r="X3131" s="9">
        <f>0</f>
        <v>0</v>
      </c>
      <c r="Y3131" s="9">
        <f>0</f>
        <v>0</v>
      </c>
      <c r="Z3131" s="9">
        <f>0</f>
        <v>0</v>
      </c>
      <c r="AA3131">
        <f>10</f>
        <v>10</v>
      </c>
    </row>
    <row r="3132" spans="1:27" x14ac:dyDescent="0.55000000000000004">
      <c r="A3132" s="10">
        <v>46113</v>
      </c>
      <c r="B3132" t="s">
        <v>11</v>
      </c>
      <c r="C3132" t="s">
        <v>21</v>
      </c>
      <c r="D3132" t="s">
        <v>19</v>
      </c>
      <c r="E3132" t="s">
        <v>31</v>
      </c>
      <c r="F3132" t="s">
        <v>18</v>
      </c>
      <c r="G3132" t="s">
        <v>16</v>
      </c>
      <c r="H3132">
        <v>7.63234142163844</v>
      </c>
      <c r="J3132">
        <f t="shared" si="486"/>
        <v>3131</v>
      </c>
      <c r="K3132" t="str">
        <f t="shared" si="480"/>
        <v>AEP TX NorthSouth LZ</v>
      </c>
      <c r="L3132" s="10">
        <f t="shared" si="487"/>
        <v>45887</v>
      </c>
      <c r="M3132" s="10">
        <f t="shared" si="488"/>
        <v>46113</v>
      </c>
      <c r="N3132" t="str">
        <f t="shared" si="481"/>
        <v>NA</v>
      </c>
      <c r="O3132" t="str">
        <f t="shared" si="482"/>
        <v>LOW</v>
      </c>
      <c r="P3132" t="str">
        <f t="shared" si="483"/>
        <v>APG&amp;E</v>
      </c>
      <c r="Q3132">
        <f t="shared" si="484"/>
        <v>36</v>
      </c>
      <c r="R3132">
        <v>0</v>
      </c>
      <c r="S3132">
        <f>200</f>
        <v>200</v>
      </c>
      <c r="T3132" s="9">
        <f t="shared" si="489"/>
        <v>76.323414216384407</v>
      </c>
      <c r="U3132">
        <f>0</f>
        <v>0</v>
      </c>
      <c r="V3132" s="9">
        <f t="shared" si="485"/>
        <v>76.323414216384407</v>
      </c>
      <c r="W3132" s="9">
        <f>0</f>
        <v>0</v>
      </c>
      <c r="X3132" s="9">
        <f>0</f>
        <v>0</v>
      </c>
      <c r="Y3132" s="9">
        <f>0</f>
        <v>0</v>
      </c>
      <c r="Z3132" s="9">
        <f>0</f>
        <v>0</v>
      </c>
      <c r="AA3132">
        <f>10</f>
        <v>10</v>
      </c>
    </row>
    <row r="3133" spans="1:27" x14ac:dyDescent="0.55000000000000004">
      <c r="A3133" s="10">
        <v>46113</v>
      </c>
      <c r="B3133" t="s">
        <v>11</v>
      </c>
      <c r="C3133" t="s">
        <v>21</v>
      </c>
      <c r="D3133" t="s">
        <v>19</v>
      </c>
      <c r="E3133" t="s">
        <v>31</v>
      </c>
      <c r="F3133" t="s">
        <v>29</v>
      </c>
      <c r="G3133" t="s">
        <v>16</v>
      </c>
      <c r="H3133">
        <v>7.68773685747838</v>
      </c>
      <c r="J3133">
        <f t="shared" si="486"/>
        <v>3132</v>
      </c>
      <c r="K3133" t="str">
        <f t="shared" si="480"/>
        <v>AEP TX NorthSouth LZ</v>
      </c>
      <c r="L3133" s="10">
        <f t="shared" si="487"/>
        <v>45887</v>
      </c>
      <c r="M3133" s="10">
        <f t="shared" si="488"/>
        <v>46113</v>
      </c>
      <c r="N3133" t="str">
        <f t="shared" si="481"/>
        <v>NA</v>
      </c>
      <c r="O3133" t="str">
        <f t="shared" si="482"/>
        <v>LOW</v>
      </c>
      <c r="P3133" t="str">
        <f t="shared" si="483"/>
        <v>APG&amp;E</v>
      </c>
      <c r="Q3133">
        <f t="shared" si="484"/>
        <v>48</v>
      </c>
      <c r="R3133">
        <v>0</v>
      </c>
      <c r="S3133">
        <f>200</f>
        <v>200</v>
      </c>
      <c r="T3133" s="9">
        <f t="shared" si="489"/>
        <v>76.877368574783802</v>
      </c>
      <c r="U3133">
        <f>0</f>
        <v>0</v>
      </c>
      <c r="V3133" s="9">
        <f t="shared" si="485"/>
        <v>76.877368574783802</v>
      </c>
      <c r="W3133" s="9">
        <f>0</f>
        <v>0</v>
      </c>
      <c r="X3133" s="9">
        <f>0</f>
        <v>0</v>
      </c>
      <c r="Y3133" s="9">
        <f>0</f>
        <v>0</v>
      </c>
      <c r="Z3133" s="9">
        <f>0</f>
        <v>0</v>
      </c>
      <c r="AA3133">
        <f>10</f>
        <v>10</v>
      </c>
    </row>
    <row r="3134" spans="1:27" x14ac:dyDescent="0.55000000000000004">
      <c r="A3134" s="10">
        <v>46143</v>
      </c>
      <c r="B3134" t="s">
        <v>11</v>
      </c>
      <c r="C3134" t="s">
        <v>21</v>
      </c>
      <c r="D3134" t="s">
        <v>19</v>
      </c>
      <c r="E3134" t="s">
        <v>31</v>
      </c>
      <c r="F3134" t="s">
        <v>15</v>
      </c>
      <c r="G3134" t="s">
        <v>16</v>
      </c>
      <c r="H3134">
        <v>7.6232958819640597</v>
      </c>
      <c r="J3134">
        <f t="shared" si="486"/>
        <v>3133</v>
      </c>
      <c r="K3134" t="str">
        <f t="shared" si="480"/>
        <v>AEP TX NorthSouth LZ</v>
      </c>
      <c r="L3134" s="10">
        <f t="shared" si="487"/>
        <v>45887</v>
      </c>
      <c r="M3134" s="10">
        <f t="shared" si="488"/>
        <v>46143</v>
      </c>
      <c r="N3134" t="str">
        <f t="shared" si="481"/>
        <v>NA</v>
      </c>
      <c r="O3134" t="str">
        <f t="shared" si="482"/>
        <v>LOW</v>
      </c>
      <c r="P3134" t="str">
        <f t="shared" si="483"/>
        <v>APG&amp;E</v>
      </c>
      <c r="Q3134">
        <f t="shared" si="484"/>
        <v>12</v>
      </c>
      <c r="R3134">
        <v>0</v>
      </c>
      <c r="S3134">
        <f>200</f>
        <v>200</v>
      </c>
      <c r="T3134" s="9">
        <f t="shared" si="489"/>
        <v>76.232958819640601</v>
      </c>
      <c r="U3134">
        <f>0</f>
        <v>0</v>
      </c>
      <c r="V3134" s="9">
        <f t="shared" si="485"/>
        <v>76.232958819640601</v>
      </c>
      <c r="W3134" s="9">
        <f>0</f>
        <v>0</v>
      </c>
      <c r="X3134" s="9">
        <f>0</f>
        <v>0</v>
      </c>
      <c r="Y3134" s="9">
        <f>0</f>
        <v>0</v>
      </c>
      <c r="Z3134" s="9">
        <f>0</f>
        <v>0</v>
      </c>
      <c r="AA3134">
        <f>10</f>
        <v>10</v>
      </c>
    </row>
    <row r="3135" spans="1:27" x14ac:dyDescent="0.55000000000000004">
      <c r="A3135" s="10">
        <v>46143</v>
      </c>
      <c r="B3135" t="s">
        <v>11</v>
      </c>
      <c r="C3135" t="s">
        <v>21</v>
      </c>
      <c r="D3135" t="s">
        <v>19</v>
      </c>
      <c r="E3135" t="s">
        <v>31</v>
      </c>
      <c r="F3135" t="s">
        <v>17</v>
      </c>
      <c r="G3135" t="s">
        <v>16</v>
      </c>
      <c r="H3135">
        <v>7.6651147757970097</v>
      </c>
      <c r="J3135">
        <f t="shared" si="486"/>
        <v>3134</v>
      </c>
      <c r="K3135" t="str">
        <f t="shared" si="480"/>
        <v>AEP TX NorthSouth LZ</v>
      </c>
      <c r="L3135" s="10">
        <f t="shared" si="487"/>
        <v>45887</v>
      </c>
      <c r="M3135" s="10">
        <f t="shared" si="488"/>
        <v>46143</v>
      </c>
      <c r="N3135" t="str">
        <f t="shared" si="481"/>
        <v>NA</v>
      </c>
      <c r="O3135" t="str">
        <f t="shared" si="482"/>
        <v>LOW</v>
      </c>
      <c r="P3135" t="str">
        <f t="shared" si="483"/>
        <v>APG&amp;E</v>
      </c>
      <c r="Q3135">
        <f t="shared" si="484"/>
        <v>24</v>
      </c>
      <c r="R3135">
        <v>0</v>
      </c>
      <c r="S3135">
        <f>200</f>
        <v>200</v>
      </c>
      <c r="T3135" s="9">
        <f t="shared" si="489"/>
        <v>76.651147757970094</v>
      </c>
      <c r="U3135">
        <f>0</f>
        <v>0</v>
      </c>
      <c r="V3135" s="9">
        <f t="shared" si="485"/>
        <v>76.651147757970094</v>
      </c>
      <c r="W3135" s="9">
        <f>0</f>
        <v>0</v>
      </c>
      <c r="X3135" s="9">
        <f>0</f>
        <v>0</v>
      </c>
      <c r="Y3135" s="9">
        <f>0</f>
        <v>0</v>
      </c>
      <c r="Z3135" s="9">
        <f>0</f>
        <v>0</v>
      </c>
      <c r="AA3135">
        <f>10</f>
        <v>10</v>
      </c>
    </row>
    <row r="3136" spans="1:27" x14ac:dyDescent="0.55000000000000004">
      <c r="A3136" s="10">
        <v>46143</v>
      </c>
      <c r="B3136" t="s">
        <v>11</v>
      </c>
      <c r="C3136" t="s">
        <v>21</v>
      </c>
      <c r="D3136" t="s">
        <v>19</v>
      </c>
      <c r="E3136" t="s">
        <v>31</v>
      </c>
      <c r="F3136" t="s">
        <v>18</v>
      </c>
      <c r="G3136" t="s">
        <v>16</v>
      </c>
      <c r="H3136">
        <v>7.6365675494078902</v>
      </c>
      <c r="J3136">
        <f t="shared" si="486"/>
        <v>3135</v>
      </c>
      <c r="K3136" t="str">
        <f t="shared" si="480"/>
        <v>AEP TX NorthSouth LZ</v>
      </c>
      <c r="L3136" s="10">
        <f t="shared" si="487"/>
        <v>45887</v>
      </c>
      <c r="M3136" s="10">
        <f t="shared" si="488"/>
        <v>46143</v>
      </c>
      <c r="N3136" t="str">
        <f t="shared" si="481"/>
        <v>NA</v>
      </c>
      <c r="O3136" t="str">
        <f t="shared" si="482"/>
        <v>LOW</v>
      </c>
      <c r="P3136" t="str">
        <f t="shared" si="483"/>
        <v>APG&amp;E</v>
      </c>
      <c r="Q3136">
        <f t="shared" si="484"/>
        <v>36</v>
      </c>
      <c r="R3136">
        <v>0</v>
      </c>
      <c r="S3136">
        <f>200</f>
        <v>200</v>
      </c>
      <c r="T3136" s="9">
        <f t="shared" si="489"/>
        <v>76.3656754940789</v>
      </c>
      <c r="U3136">
        <f>0</f>
        <v>0</v>
      </c>
      <c r="V3136" s="9">
        <f t="shared" si="485"/>
        <v>76.3656754940789</v>
      </c>
      <c r="W3136" s="9">
        <f>0</f>
        <v>0</v>
      </c>
      <c r="X3136" s="9">
        <f>0</f>
        <v>0</v>
      </c>
      <c r="Y3136" s="9">
        <f>0</f>
        <v>0</v>
      </c>
      <c r="Z3136" s="9">
        <f>0</f>
        <v>0</v>
      </c>
      <c r="AA3136">
        <f>10</f>
        <v>10</v>
      </c>
    </row>
    <row r="3137" spans="1:27" x14ac:dyDescent="0.55000000000000004">
      <c r="A3137" s="10">
        <v>46143</v>
      </c>
      <c r="B3137" t="s">
        <v>11</v>
      </c>
      <c r="C3137" t="s">
        <v>21</v>
      </c>
      <c r="D3137" t="s">
        <v>19</v>
      </c>
      <c r="E3137" t="s">
        <v>31</v>
      </c>
      <c r="F3137" t="s">
        <v>29</v>
      </c>
      <c r="G3137" t="s">
        <v>16</v>
      </c>
      <c r="H3137">
        <v>7.6949281334224198</v>
      </c>
      <c r="J3137">
        <f t="shared" si="486"/>
        <v>3136</v>
      </c>
      <c r="K3137" t="str">
        <f t="shared" si="480"/>
        <v>AEP TX NorthSouth LZ</v>
      </c>
      <c r="L3137" s="10">
        <f t="shared" si="487"/>
        <v>45887</v>
      </c>
      <c r="M3137" s="10">
        <f t="shared" si="488"/>
        <v>46143</v>
      </c>
      <c r="N3137" t="str">
        <f t="shared" si="481"/>
        <v>NA</v>
      </c>
      <c r="O3137" t="str">
        <f t="shared" si="482"/>
        <v>LOW</v>
      </c>
      <c r="P3137" t="str">
        <f t="shared" si="483"/>
        <v>APG&amp;E</v>
      </c>
      <c r="Q3137">
        <f t="shared" si="484"/>
        <v>48</v>
      </c>
      <c r="R3137">
        <v>0</v>
      </c>
      <c r="S3137">
        <f>200</f>
        <v>200</v>
      </c>
      <c r="T3137" s="9">
        <f t="shared" si="489"/>
        <v>76.949281334224196</v>
      </c>
      <c r="U3137">
        <f>0</f>
        <v>0</v>
      </c>
      <c r="V3137" s="9">
        <f t="shared" si="485"/>
        <v>76.949281334224196</v>
      </c>
      <c r="W3137" s="9">
        <f>0</f>
        <v>0</v>
      </c>
      <c r="X3137" s="9">
        <f>0</f>
        <v>0</v>
      </c>
      <c r="Y3137" s="9">
        <f>0</f>
        <v>0</v>
      </c>
      <c r="Z3137" s="9">
        <f>0</f>
        <v>0</v>
      </c>
      <c r="AA3137">
        <f>10</f>
        <v>10</v>
      </c>
    </row>
    <row r="3138" spans="1:27" x14ac:dyDescent="0.55000000000000004">
      <c r="A3138" s="10">
        <v>46174</v>
      </c>
      <c r="B3138" t="s">
        <v>11</v>
      </c>
      <c r="C3138" t="s">
        <v>21</v>
      </c>
      <c r="D3138" t="s">
        <v>19</v>
      </c>
      <c r="E3138" t="s">
        <v>31</v>
      </c>
      <c r="F3138" t="s">
        <v>15</v>
      </c>
      <c r="G3138" t="s">
        <v>16</v>
      </c>
      <c r="H3138">
        <v>7.6149027086759702</v>
      </c>
      <c r="J3138">
        <f t="shared" si="486"/>
        <v>3137</v>
      </c>
      <c r="K3138" t="str">
        <f t="shared" ref="K3138:K3201" si="490">CONCATENATE(C3138,D3138)</f>
        <v>AEP TX NorthSouth LZ</v>
      </c>
      <c r="L3138" s="10">
        <f t="shared" si="487"/>
        <v>45887</v>
      </c>
      <c r="M3138" s="10">
        <f t="shared" si="488"/>
        <v>46174</v>
      </c>
      <c r="N3138" t="str">
        <f t="shared" ref="N3138:N3201" si="491">IF(K3138="CenterpointHouston LZ","COAST",IF(K3138="OncorNorth LZ","NORTH",IF(K3138="AEP TX CENTRALSouth LZ","SOUTH",IF(K3138="AEP TX CentralWest LZ","WEST",IF(K3138="TNMPHouston LZ","TNMP","NA")))))</f>
        <v>NA</v>
      </c>
      <c r="O3138" t="str">
        <f t="shared" ref="O3138:O3201" si="492">IF(E3138="LO","LOW",IF(E3138="MED","MED",IF(E3138="HI","HIGH","NA")))</f>
        <v>LOW</v>
      </c>
      <c r="P3138" t="str">
        <f t="shared" ref="P3138:P3201" si="493">IF(G3138="Fixed Price","APG&amp;E","NA")</f>
        <v>APG&amp;E</v>
      </c>
      <c r="Q3138">
        <f t="shared" ref="Q3138:Q3201" si="494">IF(F3138="12 Months",12,IF(F3138="24 Months",24,IF(F3138="36 Months",36,IF(F3138="48 Months",48,IF(F3138="60 Months",60,0)))))</f>
        <v>12</v>
      </c>
      <c r="R3138">
        <v>0</v>
      </c>
      <c r="S3138">
        <f>200</f>
        <v>200</v>
      </c>
      <c r="T3138" s="9">
        <f t="shared" si="489"/>
        <v>76.149027086759702</v>
      </c>
      <c r="U3138">
        <f>0</f>
        <v>0</v>
      </c>
      <c r="V3138" s="9">
        <f t="shared" ref="V3138:V3201" si="495">T3138+U3138</f>
        <v>76.149027086759702</v>
      </c>
      <c r="W3138" s="9">
        <f>0</f>
        <v>0</v>
      </c>
      <c r="X3138" s="9">
        <f>0</f>
        <v>0</v>
      </c>
      <c r="Y3138" s="9">
        <f>0</f>
        <v>0</v>
      </c>
      <c r="Z3138" s="9">
        <f>0</f>
        <v>0</v>
      </c>
      <c r="AA3138">
        <f>10</f>
        <v>10</v>
      </c>
    </row>
    <row r="3139" spans="1:27" x14ac:dyDescent="0.55000000000000004">
      <c r="A3139" s="10">
        <v>46174</v>
      </c>
      <c r="B3139" t="s">
        <v>11</v>
      </c>
      <c r="C3139" t="s">
        <v>21</v>
      </c>
      <c r="D3139" t="s">
        <v>19</v>
      </c>
      <c r="E3139" t="s">
        <v>31</v>
      </c>
      <c r="F3139" t="s">
        <v>17</v>
      </c>
      <c r="G3139" t="s">
        <v>16</v>
      </c>
      <c r="H3139">
        <v>7.6598725746460499</v>
      </c>
      <c r="J3139">
        <f t="shared" ref="J3139:J3202" si="496">J3138+1</f>
        <v>3138</v>
      </c>
      <c r="K3139" t="str">
        <f t="shared" si="490"/>
        <v>AEP TX NorthSouth LZ</v>
      </c>
      <c r="L3139" s="10">
        <f t="shared" ref="L3139:L3202" si="497">DATE(2025,8,18)</f>
        <v>45887</v>
      </c>
      <c r="M3139" s="10">
        <f t="shared" ref="M3139:M3202" si="498">A3139</f>
        <v>46174</v>
      </c>
      <c r="N3139" t="str">
        <f t="shared" si="491"/>
        <v>NA</v>
      </c>
      <c r="O3139" t="str">
        <f t="shared" si="492"/>
        <v>LOW</v>
      </c>
      <c r="P3139" t="str">
        <f t="shared" si="493"/>
        <v>APG&amp;E</v>
      </c>
      <c r="Q3139">
        <f t="shared" si="494"/>
        <v>24</v>
      </c>
      <c r="R3139">
        <v>0</v>
      </c>
      <c r="S3139">
        <f>200</f>
        <v>200</v>
      </c>
      <c r="T3139" s="9">
        <f t="shared" ref="T3139:T3202" si="499">IF(N3139="",0,H3139*10)</f>
        <v>76.598725746460502</v>
      </c>
      <c r="U3139">
        <f>0</f>
        <v>0</v>
      </c>
      <c r="V3139" s="9">
        <f t="shared" si="495"/>
        <v>76.598725746460502</v>
      </c>
      <c r="W3139" s="9">
        <f>0</f>
        <v>0</v>
      </c>
      <c r="X3139" s="9">
        <f>0</f>
        <v>0</v>
      </c>
      <c r="Y3139" s="9">
        <f>0</f>
        <v>0</v>
      </c>
      <c r="Z3139" s="9">
        <f>0</f>
        <v>0</v>
      </c>
      <c r="AA3139">
        <f>10</f>
        <v>10</v>
      </c>
    </row>
    <row r="3140" spans="1:27" x14ac:dyDescent="0.55000000000000004">
      <c r="A3140" s="10">
        <v>46174</v>
      </c>
      <c r="B3140" t="s">
        <v>11</v>
      </c>
      <c r="C3140" t="s">
        <v>21</v>
      </c>
      <c r="D3140" t="s">
        <v>19</v>
      </c>
      <c r="E3140" t="s">
        <v>31</v>
      </c>
      <c r="F3140" t="s">
        <v>18</v>
      </c>
      <c r="G3140" t="s">
        <v>16</v>
      </c>
      <c r="H3140">
        <v>7.6323077592437896</v>
      </c>
      <c r="J3140">
        <f t="shared" si="496"/>
        <v>3139</v>
      </c>
      <c r="K3140" t="str">
        <f t="shared" si="490"/>
        <v>AEP TX NorthSouth LZ</v>
      </c>
      <c r="L3140" s="10">
        <f t="shared" si="497"/>
        <v>45887</v>
      </c>
      <c r="M3140" s="10">
        <f t="shared" si="498"/>
        <v>46174</v>
      </c>
      <c r="N3140" t="str">
        <f t="shared" si="491"/>
        <v>NA</v>
      </c>
      <c r="O3140" t="str">
        <f t="shared" si="492"/>
        <v>LOW</v>
      </c>
      <c r="P3140" t="str">
        <f t="shared" si="493"/>
        <v>APG&amp;E</v>
      </c>
      <c r="Q3140">
        <f t="shared" si="494"/>
        <v>36</v>
      </c>
      <c r="R3140">
        <v>0</v>
      </c>
      <c r="S3140">
        <f>200</f>
        <v>200</v>
      </c>
      <c r="T3140" s="9">
        <f t="shared" si="499"/>
        <v>76.323077592437897</v>
      </c>
      <c r="U3140">
        <f>0</f>
        <v>0</v>
      </c>
      <c r="V3140" s="9">
        <f t="shared" si="495"/>
        <v>76.323077592437897</v>
      </c>
      <c r="W3140" s="9">
        <f>0</f>
        <v>0</v>
      </c>
      <c r="X3140" s="9">
        <f>0</f>
        <v>0</v>
      </c>
      <c r="Y3140" s="9">
        <f>0</f>
        <v>0</v>
      </c>
      <c r="Z3140" s="9">
        <f>0</f>
        <v>0</v>
      </c>
      <c r="AA3140">
        <f>10</f>
        <v>10</v>
      </c>
    </row>
    <row r="3141" spans="1:27" x14ac:dyDescent="0.55000000000000004">
      <c r="A3141" s="10">
        <v>46174</v>
      </c>
      <c r="B3141" t="s">
        <v>11</v>
      </c>
      <c r="C3141" t="s">
        <v>21</v>
      </c>
      <c r="D3141" t="s">
        <v>19</v>
      </c>
      <c r="E3141" t="s">
        <v>31</v>
      </c>
      <c r="F3141" t="s">
        <v>29</v>
      </c>
      <c r="G3141" t="s">
        <v>16</v>
      </c>
      <c r="H3141">
        <v>7.6972657714309696</v>
      </c>
      <c r="J3141">
        <f t="shared" si="496"/>
        <v>3140</v>
      </c>
      <c r="K3141" t="str">
        <f t="shared" si="490"/>
        <v>AEP TX NorthSouth LZ</v>
      </c>
      <c r="L3141" s="10">
        <f t="shared" si="497"/>
        <v>45887</v>
      </c>
      <c r="M3141" s="10">
        <f t="shared" si="498"/>
        <v>46174</v>
      </c>
      <c r="N3141" t="str">
        <f t="shared" si="491"/>
        <v>NA</v>
      </c>
      <c r="O3141" t="str">
        <f t="shared" si="492"/>
        <v>LOW</v>
      </c>
      <c r="P3141" t="str">
        <f t="shared" si="493"/>
        <v>APG&amp;E</v>
      </c>
      <c r="Q3141">
        <f t="shared" si="494"/>
        <v>48</v>
      </c>
      <c r="R3141">
        <v>0</v>
      </c>
      <c r="S3141">
        <f>200</f>
        <v>200</v>
      </c>
      <c r="T3141" s="9">
        <f t="shared" si="499"/>
        <v>76.97265771430969</v>
      </c>
      <c r="U3141">
        <f>0</f>
        <v>0</v>
      </c>
      <c r="V3141" s="9">
        <f t="shared" si="495"/>
        <v>76.97265771430969</v>
      </c>
      <c r="W3141" s="9">
        <f>0</f>
        <v>0</v>
      </c>
      <c r="X3141" s="9">
        <f>0</f>
        <v>0</v>
      </c>
      <c r="Y3141" s="9">
        <f>0</f>
        <v>0</v>
      </c>
      <c r="Z3141" s="9">
        <f>0</f>
        <v>0</v>
      </c>
      <c r="AA3141">
        <f>10</f>
        <v>10</v>
      </c>
    </row>
    <row r="3142" spans="1:27" x14ac:dyDescent="0.55000000000000004">
      <c r="A3142" s="10">
        <v>46204</v>
      </c>
      <c r="B3142" t="s">
        <v>11</v>
      </c>
      <c r="C3142" t="s">
        <v>21</v>
      </c>
      <c r="D3142" t="s">
        <v>19</v>
      </c>
      <c r="E3142" t="s">
        <v>31</v>
      </c>
      <c r="F3142" t="s">
        <v>15</v>
      </c>
      <c r="G3142" t="s">
        <v>16</v>
      </c>
      <c r="H3142">
        <v>7.6258556445000396</v>
      </c>
      <c r="J3142">
        <f t="shared" si="496"/>
        <v>3141</v>
      </c>
      <c r="K3142" t="str">
        <f t="shared" si="490"/>
        <v>AEP TX NorthSouth LZ</v>
      </c>
      <c r="L3142" s="10">
        <f t="shared" si="497"/>
        <v>45887</v>
      </c>
      <c r="M3142" s="10">
        <f t="shared" si="498"/>
        <v>46204</v>
      </c>
      <c r="N3142" t="str">
        <f t="shared" si="491"/>
        <v>NA</v>
      </c>
      <c r="O3142" t="str">
        <f t="shared" si="492"/>
        <v>LOW</v>
      </c>
      <c r="P3142" t="str">
        <f t="shared" si="493"/>
        <v>APG&amp;E</v>
      </c>
      <c r="Q3142">
        <f t="shared" si="494"/>
        <v>12</v>
      </c>
      <c r="R3142">
        <v>0</v>
      </c>
      <c r="S3142">
        <f>200</f>
        <v>200</v>
      </c>
      <c r="T3142" s="9">
        <f t="shared" si="499"/>
        <v>76.258556445000394</v>
      </c>
      <c r="U3142">
        <f>0</f>
        <v>0</v>
      </c>
      <c r="V3142" s="9">
        <f t="shared" si="495"/>
        <v>76.258556445000394</v>
      </c>
      <c r="W3142" s="9">
        <f>0</f>
        <v>0</v>
      </c>
      <c r="X3142" s="9">
        <f>0</f>
        <v>0</v>
      </c>
      <c r="Y3142" s="9">
        <f>0</f>
        <v>0</v>
      </c>
      <c r="Z3142" s="9">
        <f>0</f>
        <v>0</v>
      </c>
      <c r="AA3142">
        <f>10</f>
        <v>10</v>
      </c>
    </row>
    <row r="3143" spans="1:27" x14ac:dyDescent="0.55000000000000004">
      <c r="A3143" s="10">
        <v>46204</v>
      </c>
      <c r="B3143" t="s">
        <v>11</v>
      </c>
      <c r="C3143" t="s">
        <v>21</v>
      </c>
      <c r="D3143" t="s">
        <v>19</v>
      </c>
      <c r="E3143" t="s">
        <v>31</v>
      </c>
      <c r="F3143" t="s">
        <v>17</v>
      </c>
      <c r="G3143" t="s">
        <v>16</v>
      </c>
      <c r="H3143">
        <v>7.6688991310746104</v>
      </c>
      <c r="J3143">
        <f t="shared" si="496"/>
        <v>3142</v>
      </c>
      <c r="K3143" t="str">
        <f t="shared" si="490"/>
        <v>AEP TX NorthSouth LZ</v>
      </c>
      <c r="L3143" s="10">
        <f t="shared" si="497"/>
        <v>45887</v>
      </c>
      <c r="M3143" s="10">
        <f t="shared" si="498"/>
        <v>46204</v>
      </c>
      <c r="N3143" t="str">
        <f t="shared" si="491"/>
        <v>NA</v>
      </c>
      <c r="O3143" t="str">
        <f t="shared" si="492"/>
        <v>LOW</v>
      </c>
      <c r="P3143" t="str">
        <f t="shared" si="493"/>
        <v>APG&amp;E</v>
      </c>
      <c r="Q3143">
        <f t="shared" si="494"/>
        <v>24</v>
      </c>
      <c r="R3143">
        <v>0</v>
      </c>
      <c r="S3143">
        <f>200</f>
        <v>200</v>
      </c>
      <c r="T3143" s="9">
        <f t="shared" si="499"/>
        <v>76.688991310746104</v>
      </c>
      <c r="U3143">
        <f>0</f>
        <v>0</v>
      </c>
      <c r="V3143" s="9">
        <f t="shared" si="495"/>
        <v>76.688991310746104</v>
      </c>
      <c r="W3143" s="9">
        <f>0</f>
        <v>0</v>
      </c>
      <c r="X3143" s="9">
        <f>0</f>
        <v>0</v>
      </c>
      <c r="Y3143" s="9">
        <f>0</f>
        <v>0</v>
      </c>
      <c r="Z3143" s="9">
        <f>0</f>
        <v>0</v>
      </c>
      <c r="AA3143">
        <f>10</f>
        <v>10</v>
      </c>
    </row>
    <row r="3144" spans="1:27" x14ac:dyDescent="0.55000000000000004">
      <c r="A3144" s="10">
        <v>46204</v>
      </c>
      <c r="B3144" t="s">
        <v>11</v>
      </c>
      <c r="C3144" t="s">
        <v>21</v>
      </c>
      <c r="D3144" t="s">
        <v>19</v>
      </c>
      <c r="E3144" t="s">
        <v>31</v>
      </c>
      <c r="F3144" t="s">
        <v>18</v>
      </c>
      <c r="G3144" t="s">
        <v>16</v>
      </c>
      <c r="H3144">
        <v>7.6398658715815699</v>
      </c>
      <c r="J3144">
        <f t="shared" si="496"/>
        <v>3143</v>
      </c>
      <c r="K3144" t="str">
        <f t="shared" si="490"/>
        <v>AEP TX NorthSouth LZ</v>
      </c>
      <c r="L3144" s="10">
        <f t="shared" si="497"/>
        <v>45887</v>
      </c>
      <c r="M3144" s="10">
        <f t="shared" si="498"/>
        <v>46204</v>
      </c>
      <c r="N3144" t="str">
        <f t="shared" si="491"/>
        <v>NA</v>
      </c>
      <c r="O3144" t="str">
        <f t="shared" si="492"/>
        <v>LOW</v>
      </c>
      <c r="P3144" t="str">
        <f t="shared" si="493"/>
        <v>APG&amp;E</v>
      </c>
      <c r="Q3144">
        <f t="shared" si="494"/>
        <v>36</v>
      </c>
      <c r="R3144">
        <v>0</v>
      </c>
      <c r="S3144">
        <f>200</f>
        <v>200</v>
      </c>
      <c r="T3144" s="9">
        <f t="shared" si="499"/>
        <v>76.398658715815699</v>
      </c>
      <c r="U3144">
        <f>0</f>
        <v>0</v>
      </c>
      <c r="V3144" s="9">
        <f t="shared" si="495"/>
        <v>76.398658715815699</v>
      </c>
      <c r="W3144" s="9">
        <f>0</f>
        <v>0</v>
      </c>
      <c r="X3144" s="9">
        <f>0</f>
        <v>0</v>
      </c>
      <c r="Y3144" s="9">
        <f>0</f>
        <v>0</v>
      </c>
      <c r="Z3144" s="9">
        <f>0</f>
        <v>0</v>
      </c>
      <c r="AA3144">
        <f>10</f>
        <v>10</v>
      </c>
    </row>
    <row r="3145" spans="1:27" x14ac:dyDescent="0.55000000000000004">
      <c r="A3145" s="10">
        <v>46204</v>
      </c>
      <c r="B3145" t="s">
        <v>11</v>
      </c>
      <c r="C3145" t="s">
        <v>21</v>
      </c>
      <c r="D3145" t="s">
        <v>19</v>
      </c>
      <c r="E3145" t="s">
        <v>31</v>
      </c>
      <c r="F3145" t="s">
        <v>29</v>
      </c>
      <c r="G3145" t="s">
        <v>16</v>
      </c>
      <c r="H3145">
        <v>7.7043906091644399</v>
      </c>
      <c r="J3145">
        <f t="shared" si="496"/>
        <v>3144</v>
      </c>
      <c r="K3145" t="str">
        <f t="shared" si="490"/>
        <v>AEP TX NorthSouth LZ</v>
      </c>
      <c r="L3145" s="10">
        <f t="shared" si="497"/>
        <v>45887</v>
      </c>
      <c r="M3145" s="10">
        <f t="shared" si="498"/>
        <v>46204</v>
      </c>
      <c r="N3145" t="str">
        <f t="shared" si="491"/>
        <v>NA</v>
      </c>
      <c r="O3145" t="str">
        <f t="shared" si="492"/>
        <v>LOW</v>
      </c>
      <c r="P3145" t="str">
        <f t="shared" si="493"/>
        <v>APG&amp;E</v>
      </c>
      <c r="Q3145">
        <f t="shared" si="494"/>
        <v>48</v>
      </c>
      <c r="R3145">
        <v>0</v>
      </c>
      <c r="S3145">
        <f>200</f>
        <v>200</v>
      </c>
      <c r="T3145" s="9">
        <f t="shared" si="499"/>
        <v>77.043906091644402</v>
      </c>
      <c r="U3145">
        <f>0</f>
        <v>0</v>
      </c>
      <c r="V3145" s="9">
        <f t="shared" si="495"/>
        <v>77.043906091644402</v>
      </c>
      <c r="W3145" s="9">
        <f>0</f>
        <v>0</v>
      </c>
      <c r="X3145" s="9">
        <f>0</f>
        <v>0</v>
      </c>
      <c r="Y3145" s="9">
        <f>0</f>
        <v>0</v>
      </c>
      <c r="Z3145" s="9">
        <f>0</f>
        <v>0</v>
      </c>
      <c r="AA3145">
        <f>10</f>
        <v>10</v>
      </c>
    </row>
    <row r="3146" spans="1:27" x14ac:dyDescent="0.55000000000000004">
      <c r="A3146" s="10">
        <v>46235</v>
      </c>
      <c r="B3146" t="s">
        <v>11</v>
      </c>
      <c r="C3146" t="s">
        <v>21</v>
      </c>
      <c r="D3146" t="s">
        <v>19</v>
      </c>
      <c r="E3146" t="s">
        <v>31</v>
      </c>
      <c r="F3146" t="s">
        <v>15</v>
      </c>
      <c r="G3146" t="s">
        <v>16</v>
      </c>
      <c r="H3146">
        <v>7.6184501180645299</v>
      </c>
      <c r="J3146">
        <f t="shared" si="496"/>
        <v>3145</v>
      </c>
      <c r="K3146" t="str">
        <f t="shared" si="490"/>
        <v>AEP TX NorthSouth LZ</v>
      </c>
      <c r="L3146" s="10">
        <f t="shared" si="497"/>
        <v>45887</v>
      </c>
      <c r="M3146" s="10">
        <f t="shared" si="498"/>
        <v>46235</v>
      </c>
      <c r="N3146" t="str">
        <f t="shared" si="491"/>
        <v>NA</v>
      </c>
      <c r="O3146" t="str">
        <f t="shared" si="492"/>
        <v>LOW</v>
      </c>
      <c r="P3146" t="str">
        <f t="shared" si="493"/>
        <v>APG&amp;E</v>
      </c>
      <c r="Q3146">
        <f t="shared" si="494"/>
        <v>12</v>
      </c>
      <c r="R3146">
        <v>0</v>
      </c>
      <c r="S3146">
        <f>200</f>
        <v>200</v>
      </c>
      <c r="T3146" s="9">
        <f t="shared" si="499"/>
        <v>76.184501180645299</v>
      </c>
      <c r="U3146">
        <f>0</f>
        <v>0</v>
      </c>
      <c r="V3146" s="9">
        <f t="shared" si="495"/>
        <v>76.184501180645299</v>
      </c>
      <c r="W3146" s="9">
        <f>0</f>
        <v>0</v>
      </c>
      <c r="X3146" s="9">
        <f>0</f>
        <v>0</v>
      </c>
      <c r="Y3146" s="9">
        <f>0</f>
        <v>0</v>
      </c>
      <c r="Z3146" s="9">
        <f>0</f>
        <v>0</v>
      </c>
      <c r="AA3146">
        <f>10</f>
        <v>10</v>
      </c>
    </row>
    <row r="3147" spans="1:27" x14ac:dyDescent="0.55000000000000004">
      <c r="A3147" s="10">
        <v>46235</v>
      </c>
      <c r="B3147" t="s">
        <v>11</v>
      </c>
      <c r="C3147" t="s">
        <v>21</v>
      </c>
      <c r="D3147" t="s">
        <v>19</v>
      </c>
      <c r="E3147" t="s">
        <v>31</v>
      </c>
      <c r="F3147" t="s">
        <v>17</v>
      </c>
      <c r="G3147" t="s">
        <v>16</v>
      </c>
      <c r="H3147">
        <v>7.6764538872539898</v>
      </c>
      <c r="J3147">
        <f t="shared" si="496"/>
        <v>3146</v>
      </c>
      <c r="K3147" t="str">
        <f t="shared" si="490"/>
        <v>AEP TX NorthSouth LZ</v>
      </c>
      <c r="L3147" s="10">
        <f t="shared" si="497"/>
        <v>45887</v>
      </c>
      <c r="M3147" s="10">
        <f t="shared" si="498"/>
        <v>46235</v>
      </c>
      <c r="N3147" t="str">
        <f t="shared" si="491"/>
        <v>NA</v>
      </c>
      <c r="O3147" t="str">
        <f t="shared" si="492"/>
        <v>LOW</v>
      </c>
      <c r="P3147" t="str">
        <f t="shared" si="493"/>
        <v>APG&amp;E</v>
      </c>
      <c r="Q3147">
        <f t="shared" si="494"/>
        <v>24</v>
      </c>
      <c r="R3147">
        <v>0</v>
      </c>
      <c r="S3147">
        <f>200</f>
        <v>200</v>
      </c>
      <c r="T3147" s="9">
        <f t="shared" si="499"/>
        <v>76.764538872539902</v>
      </c>
      <c r="U3147">
        <f>0</f>
        <v>0</v>
      </c>
      <c r="V3147" s="9">
        <f t="shared" si="495"/>
        <v>76.764538872539902</v>
      </c>
      <c r="W3147" s="9">
        <f>0</f>
        <v>0</v>
      </c>
      <c r="X3147" s="9">
        <f>0</f>
        <v>0</v>
      </c>
      <c r="Y3147" s="9">
        <f>0</f>
        <v>0</v>
      </c>
      <c r="Z3147" s="9">
        <f>0</f>
        <v>0</v>
      </c>
      <c r="AA3147">
        <f>10</f>
        <v>10</v>
      </c>
    </row>
    <row r="3148" spans="1:27" x14ac:dyDescent="0.55000000000000004">
      <c r="A3148" s="10">
        <v>46235</v>
      </c>
      <c r="B3148" t="s">
        <v>11</v>
      </c>
      <c r="C3148" t="s">
        <v>21</v>
      </c>
      <c r="D3148" t="s">
        <v>19</v>
      </c>
      <c r="E3148" t="s">
        <v>31</v>
      </c>
      <c r="F3148" t="s">
        <v>18</v>
      </c>
      <c r="G3148" t="s">
        <v>16</v>
      </c>
      <c r="H3148">
        <v>7.64541632926485</v>
      </c>
      <c r="J3148">
        <f t="shared" si="496"/>
        <v>3147</v>
      </c>
      <c r="K3148" t="str">
        <f t="shared" si="490"/>
        <v>AEP TX NorthSouth LZ</v>
      </c>
      <c r="L3148" s="10">
        <f t="shared" si="497"/>
        <v>45887</v>
      </c>
      <c r="M3148" s="10">
        <f t="shared" si="498"/>
        <v>46235</v>
      </c>
      <c r="N3148" t="str">
        <f t="shared" si="491"/>
        <v>NA</v>
      </c>
      <c r="O3148" t="str">
        <f t="shared" si="492"/>
        <v>LOW</v>
      </c>
      <c r="P3148" t="str">
        <f t="shared" si="493"/>
        <v>APG&amp;E</v>
      </c>
      <c r="Q3148">
        <f t="shared" si="494"/>
        <v>36</v>
      </c>
      <c r="R3148">
        <v>0</v>
      </c>
      <c r="S3148">
        <f>200</f>
        <v>200</v>
      </c>
      <c r="T3148" s="9">
        <f t="shared" si="499"/>
        <v>76.454163292648502</v>
      </c>
      <c r="U3148">
        <f>0</f>
        <v>0</v>
      </c>
      <c r="V3148" s="9">
        <f t="shared" si="495"/>
        <v>76.454163292648502</v>
      </c>
      <c r="W3148" s="9">
        <f>0</f>
        <v>0</v>
      </c>
      <c r="X3148" s="9">
        <f>0</f>
        <v>0</v>
      </c>
      <c r="Y3148" s="9">
        <f>0</f>
        <v>0</v>
      </c>
      <c r="Z3148" s="9">
        <f>0</f>
        <v>0</v>
      </c>
      <c r="AA3148">
        <f>10</f>
        <v>10</v>
      </c>
    </row>
    <row r="3149" spans="1:27" x14ac:dyDescent="0.55000000000000004">
      <c r="A3149" s="10">
        <v>46235</v>
      </c>
      <c r="B3149" t="s">
        <v>11</v>
      </c>
      <c r="C3149" t="s">
        <v>21</v>
      </c>
      <c r="D3149" t="s">
        <v>19</v>
      </c>
      <c r="E3149" t="s">
        <v>31</v>
      </c>
      <c r="F3149" t="s">
        <v>29</v>
      </c>
      <c r="G3149" t="s">
        <v>16</v>
      </c>
      <c r="H3149">
        <v>7.7056553173038997</v>
      </c>
      <c r="J3149">
        <f t="shared" si="496"/>
        <v>3148</v>
      </c>
      <c r="K3149" t="str">
        <f t="shared" si="490"/>
        <v>AEP TX NorthSouth LZ</v>
      </c>
      <c r="L3149" s="10">
        <f t="shared" si="497"/>
        <v>45887</v>
      </c>
      <c r="M3149" s="10">
        <f t="shared" si="498"/>
        <v>46235</v>
      </c>
      <c r="N3149" t="str">
        <f t="shared" si="491"/>
        <v>NA</v>
      </c>
      <c r="O3149" t="str">
        <f t="shared" si="492"/>
        <v>LOW</v>
      </c>
      <c r="P3149" t="str">
        <f t="shared" si="493"/>
        <v>APG&amp;E</v>
      </c>
      <c r="Q3149">
        <f t="shared" si="494"/>
        <v>48</v>
      </c>
      <c r="R3149">
        <v>0</v>
      </c>
      <c r="S3149">
        <f>200</f>
        <v>200</v>
      </c>
      <c r="T3149" s="9">
        <f t="shared" si="499"/>
        <v>77.056553173038992</v>
      </c>
      <c r="U3149">
        <f>0</f>
        <v>0</v>
      </c>
      <c r="V3149" s="9">
        <f t="shared" si="495"/>
        <v>77.056553173038992</v>
      </c>
      <c r="W3149" s="9">
        <f>0</f>
        <v>0</v>
      </c>
      <c r="X3149" s="9">
        <f>0</f>
        <v>0</v>
      </c>
      <c r="Y3149" s="9">
        <f>0</f>
        <v>0</v>
      </c>
      <c r="Z3149" s="9">
        <f>0</f>
        <v>0</v>
      </c>
      <c r="AA3149">
        <f>10</f>
        <v>10</v>
      </c>
    </row>
    <row r="3150" spans="1:27" x14ac:dyDescent="0.55000000000000004">
      <c r="A3150" s="10">
        <v>46266</v>
      </c>
      <c r="B3150" t="s">
        <v>11</v>
      </c>
      <c r="C3150" t="s">
        <v>21</v>
      </c>
      <c r="D3150" t="s">
        <v>19</v>
      </c>
      <c r="E3150" t="s">
        <v>31</v>
      </c>
      <c r="F3150" t="s">
        <v>15</v>
      </c>
      <c r="G3150" t="s">
        <v>16</v>
      </c>
      <c r="H3150">
        <v>7.5873206749708002</v>
      </c>
      <c r="J3150">
        <f t="shared" si="496"/>
        <v>3149</v>
      </c>
      <c r="K3150" t="str">
        <f t="shared" si="490"/>
        <v>AEP TX NorthSouth LZ</v>
      </c>
      <c r="L3150" s="10">
        <f t="shared" si="497"/>
        <v>45887</v>
      </c>
      <c r="M3150" s="10">
        <f t="shared" si="498"/>
        <v>46266</v>
      </c>
      <c r="N3150" t="str">
        <f t="shared" si="491"/>
        <v>NA</v>
      </c>
      <c r="O3150" t="str">
        <f t="shared" si="492"/>
        <v>LOW</v>
      </c>
      <c r="P3150" t="str">
        <f t="shared" si="493"/>
        <v>APG&amp;E</v>
      </c>
      <c r="Q3150">
        <f t="shared" si="494"/>
        <v>12</v>
      </c>
      <c r="R3150">
        <v>0</v>
      </c>
      <c r="S3150">
        <f>200</f>
        <v>200</v>
      </c>
      <c r="T3150" s="9">
        <f t="shared" si="499"/>
        <v>75.873206749708004</v>
      </c>
      <c r="U3150">
        <f>0</f>
        <v>0</v>
      </c>
      <c r="V3150" s="9">
        <f t="shared" si="495"/>
        <v>75.873206749708004</v>
      </c>
      <c r="W3150" s="9">
        <f>0</f>
        <v>0</v>
      </c>
      <c r="X3150" s="9">
        <f>0</f>
        <v>0</v>
      </c>
      <c r="Y3150" s="9">
        <f>0</f>
        <v>0</v>
      </c>
      <c r="Z3150" s="9">
        <f>0</f>
        <v>0</v>
      </c>
      <c r="AA3150">
        <f>10</f>
        <v>10</v>
      </c>
    </row>
    <row r="3151" spans="1:27" x14ac:dyDescent="0.55000000000000004">
      <c r="A3151" s="10">
        <v>46266</v>
      </c>
      <c r="B3151" t="s">
        <v>11</v>
      </c>
      <c r="C3151" t="s">
        <v>21</v>
      </c>
      <c r="D3151" t="s">
        <v>19</v>
      </c>
      <c r="E3151" t="s">
        <v>31</v>
      </c>
      <c r="F3151" t="s">
        <v>17</v>
      </c>
      <c r="G3151" t="s">
        <v>16</v>
      </c>
      <c r="H3151">
        <v>7.6418026222805997</v>
      </c>
      <c r="J3151">
        <f t="shared" si="496"/>
        <v>3150</v>
      </c>
      <c r="K3151" t="str">
        <f t="shared" si="490"/>
        <v>AEP TX NorthSouth LZ</v>
      </c>
      <c r="L3151" s="10">
        <f t="shared" si="497"/>
        <v>45887</v>
      </c>
      <c r="M3151" s="10">
        <f t="shared" si="498"/>
        <v>46266</v>
      </c>
      <c r="N3151" t="str">
        <f t="shared" si="491"/>
        <v>NA</v>
      </c>
      <c r="O3151" t="str">
        <f t="shared" si="492"/>
        <v>LOW</v>
      </c>
      <c r="P3151" t="str">
        <f t="shared" si="493"/>
        <v>APG&amp;E</v>
      </c>
      <c r="Q3151">
        <f t="shared" si="494"/>
        <v>24</v>
      </c>
      <c r="R3151">
        <v>0</v>
      </c>
      <c r="S3151">
        <f>200</f>
        <v>200</v>
      </c>
      <c r="T3151" s="9">
        <f t="shared" si="499"/>
        <v>76.418026222805992</v>
      </c>
      <c r="U3151">
        <f>0</f>
        <v>0</v>
      </c>
      <c r="V3151" s="9">
        <f t="shared" si="495"/>
        <v>76.418026222805992</v>
      </c>
      <c r="W3151" s="9">
        <f>0</f>
        <v>0</v>
      </c>
      <c r="X3151" s="9">
        <f>0</f>
        <v>0</v>
      </c>
      <c r="Y3151" s="9">
        <f>0</f>
        <v>0</v>
      </c>
      <c r="Z3151" s="9">
        <f>0</f>
        <v>0</v>
      </c>
      <c r="AA3151">
        <f>10</f>
        <v>10</v>
      </c>
    </row>
    <row r="3152" spans="1:27" x14ac:dyDescent="0.55000000000000004">
      <c r="A3152" s="10">
        <v>46266</v>
      </c>
      <c r="B3152" t="s">
        <v>11</v>
      </c>
      <c r="C3152" t="s">
        <v>21</v>
      </c>
      <c r="D3152" t="s">
        <v>19</v>
      </c>
      <c r="E3152" t="s">
        <v>31</v>
      </c>
      <c r="F3152" t="s">
        <v>18</v>
      </c>
      <c r="G3152" t="s">
        <v>16</v>
      </c>
      <c r="H3152">
        <v>7.6214527857044798</v>
      </c>
      <c r="J3152">
        <f t="shared" si="496"/>
        <v>3151</v>
      </c>
      <c r="K3152" t="str">
        <f t="shared" si="490"/>
        <v>AEP TX NorthSouth LZ</v>
      </c>
      <c r="L3152" s="10">
        <f t="shared" si="497"/>
        <v>45887</v>
      </c>
      <c r="M3152" s="10">
        <f t="shared" si="498"/>
        <v>46266</v>
      </c>
      <c r="N3152" t="str">
        <f t="shared" si="491"/>
        <v>NA</v>
      </c>
      <c r="O3152" t="str">
        <f t="shared" si="492"/>
        <v>LOW</v>
      </c>
      <c r="P3152" t="str">
        <f t="shared" si="493"/>
        <v>APG&amp;E</v>
      </c>
      <c r="Q3152">
        <f t="shared" si="494"/>
        <v>36</v>
      </c>
      <c r="R3152">
        <v>0</v>
      </c>
      <c r="S3152">
        <f>200</f>
        <v>200</v>
      </c>
      <c r="T3152" s="9">
        <f t="shared" si="499"/>
        <v>76.2145278570448</v>
      </c>
      <c r="U3152">
        <f>0</f>
        <v>0</v>
      </c>
      <c r="V3152" s="9">
        <f t="shared" si="495"/>
        <v>76.2145278570448</v>
      </c>
      <c r="W3152" s="9">
        <f>0</f>
        <v>0</v>
      </c>
      <c r="X3152" s="9">
        <f>0</f>
        <v>0</v>
      </c>
      <c r="Y3152" s="9">
        <f>0</f>
        <v>0</v>
      </c>
      <c r="Z3152" s="9">
        <f>0</f>
        <v>0</v>
      </c>
      <c r="AA3152">
        <f>10</f>
        <v>10</v>
      </c>
    </row>
    <row r="3153" spans="1:27" x14ac:dyDescent="0.55000000000000004">
      <c r="A3153" s="10">
        <v>46266</v>
      </c>
      <c r="B3153" t="s">
        <v>11</v>
      </c>
      <c r="C3153" t="s">
        <v>21</v>
      </c>
      <c r="D3153" t="s">
        <v>19</v>
      </c>
      <c r="E3153" t="s">
        <v>31</v>
      </c>
      <c r="F3153" t="s">
        <v>29</v>
      </c>
      <c r="G3153" t="s">
        <v>16</v>
      </c>
      <c r="H3153">
        <v>7.6799332319501099</v>
      </c>
      <c r="J3153">
        <f t="shared" si="496"/>
        <v>3152</v>
      </c>
      <c r="K3153" t="str">
        <f t="shared" si="490"/>
        <v>AEP TX NorthSouth LZ</v>
      </c>
      <c r="L3153" s="10">
        <f t="shared" si="497"/>
        <v>45887</v>
      </c>
      <c r="M3153" s="10">
        <f t="shared" si="498"/>
        <v>46266</v>
      </c>
      <c r="N3153" t="str">
        <f t="shared" si="491"/>
        <v>NA</v>
      </c>
      <c r="O3153" t="str">
        <f t="shared" si="492"/>
        <v>LOW</v>
      </c>
      <c r="P3153" t="str">
        <f t="shared" si="493"/>
        <v>APG&amp;E</v>
      </c>
      <c r="Q3153">
        <f t="shared" si="494"/>
        <v>48</v>
      </c>
      <c r="R3153">
        <v>0</v>
      </c>
      <c r="S3153">
        <f>200</f>
        <v>200</v>
      </c>
      <c r="T3153" s="9">
        <f t="shared" si="499"/>
        <v>76.799332319501104</v>
      </c>
      <c r="U3153">
        <f>0</f>
        <v>0</v>
      </c>
      <c r="V3153" s="9">
        <f t="shared" si="495"/>
        <v>76.799332319501104</v>
      </c>
      <c r="W3153" s="9">
        <f>0</f>
        <v>0</v>
      </c>
      <c r="X3153" s="9">
        <f>0</f>
        <v>0</v>
      </c>
      <c r="Y3153" s="9">
        <f>0</f>
        <v>0</v>
      </c>
      <c r="Z3153" s="9">
        <f>0</f>
        <v>0</v>
      </c>
      <c r="AA3153">
        <f>10</f>
        <v>10</v>
      </c>
    </row>
    <row r="3154" spans="1:27" x14ac:dyDescent="0.55000000000000004">
      <c r="A3154" s="10">
        <v>46296</v>
      </c>
      <c r="B3154" t="s">
        <v>11</v>
      </c>
      <c r="C3154" t="s">
        <v>21</v>
      </c>
      <c r="D3154" t="s">
        <v>19</v>
      </c>
      <c r="E3154" t="s">
        <v>31</v>
      </c>
      <c r="F3154" t="s">
        <v>15</v>
      </c>
      <c r="G3154" t="s">
        <v>16</v>
      </c>
      <c r="H3154">
        <v>7.5942634114493899</v>
      </c>
      <c r="J3154">
        <f t="shared" si="496"/>
        <v>3153</v>
      </c>
      <c r="K3154" t="str">
        <f t="shared" si="490"/>
        <v>AEP TX NorthSouth LZ</v>
      </c>
      <c r="L3154" s="10">
        <f t="shared" si="497"/>
        <v>45887</v>
      </c>
      <c r="M3154" s="10">
        <f t="shared" si="498"/>
        <v>46296</v>
      </c>
      <c r="N3154" t="str">
        <f t="shared" si="491"/>
        <v>NA</v>
      </c>
      <c r="O3154" t="str">
        <f t="shared" si="492"/>
        <v>LOW</v>
      </c>
      <c r="P3154" t="str">
        <f t="shared" si="493"/>
        <v>APG&amp;E</v>
      </c>
      <c r="Q3154">
        <f t="shared" si="494"/>
        <v>12</v>
      </c>
      <c r="R3154">
        <v>0</v>
      </c>
      <c r="S3154">
        <f>200</f>
        <v>200</v>
      </c>
      <c r="T3154" s="9">
        <f t="shared" si="499"/>
        <v>75.942634114493899</v>
      </c>
      <c r="U3154">
        <f>0</f>
        <v>0</v>
      </c>
      <c r="V3154" s="9">
        <f t="shared" si="495"/>
        <v>75.942634114493899</v>
      </c>
      <c r="W3154" s="9">
        <f>0</f>
        <v>0</v>
      </c>
      <c r="X3154" s="9">
        <f>0</f>
        <v>0</v>
      </c>
      <c r="Y3154" s="9">
        <f>0</f>
        <v>0</v>
      </c>
      <c r="Z3154" s="9">
        <f>0</f>
        <v>0</v>
      </c>
      <c r="AA3154">
        <f>10</f>
        <v>10</v>
      </c>
    </row>
    <row r="3155" spans="1:27" x14ac:dyDescent="0.55000000000000004">
      <c r="A3155" s="10">
        <v>46296</v>
      </c>
      <c r="B3155" t="s">
        <v>11</v>
      </c>
      <c r="C3155" t="s">
        <v>21</v>
      </c>
      <c r="D3155" t="s">
        <v>19</v>
      </c>
      <c r="E3155" t="s">
        <v>31</v>
      </c>
      <c r="F3155" t="s">
        <v>17</v>
      </c>
      <c r="G3155" t="s">
        <v>16</v>
      </c>
      <c r="H3155">
        <v>7.6379615187313696</v>
      </c>
      <c r="J3155">
        <f t="shared" si="496"/>
        <v>3154</v>
      </c>
      <c r="K3155" t="str">
        <f t="shared" si="490"/>
        <v>AEP TX NorthSouth LZ</v>
      </c>
      <c r="L3155" s="10">
        <f t="shared" si="497"/>
        <v>45887</v>
      </c>
      <c r="M3155" s="10">
        <f t="shared" si="498"/>
        <v>46296</v>
      </c>
      <c r="N3155" t="str">
        <f t="shared" si="491"/>
        <v>NA</v>
      </c>
      <c r="O3155" t="str">
        <f t="shared" si="492"/>
        <v>LOW</v>
      </c>
      <c r="P3155" t="str">
        <f t="shared" si="493"/>
        <v>APG&amp;E</v>
      </c>
      <c r="Q3155">
        <f t="shared" si="494"/>
        <v>24</v>
      </c>
      <c r="R3155">
        <v>0</v>
      </c>
      <c r="S3155">
        <f>200</f>
        <v>200</v>
      </c>
      <c r="T3155" s="9">
        <f t="shared" si="499"/>
        <v>76.379615187313703</v>
      </c>
      <c r="U3155">
        <f>0</f>
        <v>0</v>
      </c>
      <c r="V3155" s="9">
        <f t="shared" si="495"/>
        <v>76.379615187313703</v>
      </c>
      <c r="W3155" s="9">
        <f>0</f>
        <v>0</v>
      </c>
      <c r="X3155" s="9">
        <f>0</f>
        <v>0</v>
      </c>
      <c r="Y3155" s="9">
        <f>0</f>
        <v>0</v>
      </c>
      <c r="Z3155" s="9">
        <f>0</f>
        <v>0</v>
      </c>
      <c r="AA3155">
        <f>10</f>
        <v>10</v>
      </c>
    </row>
    <row r="3156" spans="1:27" x14ac:dyDescent="0.55000000000000004">
      <c r="A3156" s="10">
        <v>46296</v>
      </c>
      <c r="B3156" t="s">
        <v>11</v>
      </c>
      <c r="C3156" t="s">
        <v>21</v>
      </c>
      <c r="D3156" t="s">
        <v>19</v>
      </c>
      <c r="E3156" t="s">
        <v>31</v>
      </c>
      <c r="F3156" t="s">
        <v>18</v>
      </c>
      <c r="G3156" t="s">
        <v>16</v>
      </c>
      <c r="H3156">
        <v>7.6171913590667399</v>
      </c>
      <c r="J3156">
        <f t="shared" si="496"/>
        <v>3155</v>
      </c>
      <c r="K3156" t="str">
        <f t="shared" si="490"/>
        <v>AEP TX NorthSouth LZ</v>
      </c>
      <c r="L3156" s="10">
        <f t="shared" si="497"/>
        <v>45887</v>
      </c>
      <c r="M3156" s="10">
        <f t="shared" si="498"/>
        <v>46296</v>
      </c>
      <c r="N3156" t="str">
        <f t="shared" si="491"/>
        <v>NA</v>
      </c>
      <c r="O3156" t="str">
        <f t="shared" si="492"/>
        <v>LOW</v>
      </c>
      <c r="P3156" t="str">
        <f t="shared" si="493"/>
        <v>APG&amp;E</v>
      </c>
      <c r="Q3156">
        <f t="shared" si="494"/>
        <v>36</v>
      </c>
      <c r="R3156">
        <v>0</v>
      </c>
      <c r="S3156">
        <f>200</f>
        <v>200</v>
      </c>
      <c r="T3156" s="9">
        <f t="shared" si="499"/>
        <v>76.171913590667401</v>
      </c>
      <c r="U3156">
        <f>0</f>
        <v>0</v>
      </c>
      <c r="V3156" s="9">
        <f t="shared" si="495"/>
        <v>76.171913590667401</v>
      </c>
      <c r="W3156" s="9">
        <f>0</f>
        <v>0</v>
      </c>
      <c r="X3156" s="9">
        <f>0</f>
        <v>0</v>
      </c>
      <c r="Y3156" s="9">
        <f>0</f>
        <v>0</v>
      </c>
      <c r="Z3156" s="9">
        <f>0</f>
        <v>0</v>
      </c>
      <c r="AA3156">
        <f>10</f>
        <v>10</v>
      </c>
    </row>
    <row r="3157" spans="1:27" x14ac:dyDescent="0.55000000000000004">
      <c r="A3157" s="10">
        <v>46296</v>
      </c>
      <c r="B3157" t="s">
        <v>11</v>
      </c>
      <c r="C3157" t="s">
        <v>21</v>
      </c>
      <c r="D3157" t="s">
        <v>19</v>
      </c>
      <c r="E3157" t="s">
        <v>31</v>
      </c>
      <c r="F3157" t="s">
        <v>29</v>
      </c>
      <c r="G3157" t="s">
        <v>16</v>
      </c>
      <c r="H3157">
        <v>7.6811802474487703</v>
      </c>
      <c r="J3157">
        <f t="shared" si="496"/>
        <v>3156</v>
      </c>
      <c r="K3157" t="str">
        <f t="shared" si="490"/>
        <v>AEP TX NorthSouth LZ</v>
      </c>
      <c r="L3157" s="10">
        <f t="shared" si="497"/>
        <v>45887</v>
      </c>
      <c r="M3157" s="10">
        <f t="shared" si="498"/>
        <v>46296</v>
      </c>
      <c r="N3157" t="str">
        <f t="shared" si="491"/>
        <v>NA</v>
      </c>
      <c r="O3157" t="str">
        <f t="shared" si="492"/>
        <v>LOW</v>
      </c>
      <c r="P3157" t="str">
        <f t="shared" si="493"/>
        <v>APG&amp;E</v>
      </c>
      <c r="Q3157">
        <f t="shared" si="494"/>
        <v>48</v>
      </c>
      <c r="R3157">
        <v>0</v>
      </c>
      <c r="S3157">
        <f>200</f>
        <v>200</v>
      </c>
      <c r="T3157" s="9">
        <f t="shared" si="499"/>
        <v>76.811802474487706</v>
      </c>
      <c r="U3157">
        <f>0</f>
        <v>0</v>
      </c>
      <c r="V3157" s="9">
        <f t="shared" si="495"/>
        <v>76.811802474487706</v>
      </c>
      <c r="W3157" s="9">
        <f>0</f>
        <v>0</v>
      </c>
      <c r="X3157" s="9">
        <f>0</f>
        <v>0</v>
      </c>
      <c r="Y3157" s="9">
        <f>0</f>
        <v>0</v>
      </c>
      <c r="Z3157" s="9">
        <f>0</f>
        <v>0</v>
      </c>
      <c r="AA3157">
        <f>10</f>
        <v>10</v>
      </c>
    </row>
    <row r="3158" spans="1:27" x14ac:dyDescent="0.55000000000000004">
      <c r="A3158" s="10">
        <v>46327</v>
      </c>
      <c r="B3158" t="s">
        <v>11</v>
      </c>
      <c r="C3158" t="s">
        <v>21</v>
      </c>
      <c r="D3158" t="s">
        <v>19</v>
      </c>
      <c r="E3158" t="s">
        <v>31</v>
      </c>
      <c r="F3158" t="s">
        <v>15</v>
      </c>
      <c r="G3158" t="s">
        <v>16</v>
      </c>
      <c r="H3158">
        <v>7.5856362154496297</v>
      </c>
      <c r="J3158">
        <f t="shared" si="496"/>
        <v>3157</v>
      </c>
      <c r="K3158" t="str">
        <f t="shared" si="490"/>
        <v>AEP TX NorthSouth LZ</v>
      </c>
      <c r="L3158" s="10">
        <f t="shared" si="497"/>
        <v>45887</v>
      </c>
      <c r="M3158" s="10">
        <f t="shared" si="498"/>
        <v>46327</v>
      </c>
      <c r="N3158" t="str">
        <f t="shared" si="491"/>
        <v>NA</v>
      </c>
      <c r="O3158" t="str">
        <f t="shared" si="492"/>
        <v>LOW</v>
      </c>
      <c r="P3158" t="str">
        <f t="shared" si="493"/>
        <v>APG&amp;E</v>
      </c>
      <c r="Q3158">
        <f t="shared" si="494"/>
        <v>12</v>
      </c>
      <c r="R3158">
        <v>0</v>
      </c>
      <c r="S3158">
        <f>200</f>
        <v>200</v>
      </c>
      <c r="T3158" s="9">
        <f t="shared" si="499"/>
        <v>75.856362154496296</v>
      </c>
      <c r="U3158">
        <f>0</f>
        <v>0</v>
      </c>
      <c r="V3158" s="9">
        <f t="shared" si="495"/>
        <v>75.856362154496296</v>
      </c>
      <c r="W3158" s="9">
        <f>0</f>
        <v>0</v>
      </c>
      <c r="X3158" s="9">
        <f>0</f>
        <v>0</v>
      </c>
      <c r="Y3158" s="9">
        <f>0</f>
        <v>0</v>
      </c>
      <c r="Z3158" s="9">
        <f>0</f>
        <v>0</v>
      </c>
      <c r="AA3158">
        <f>10</f>
        <v>10</v>
      </c>
    </row>
    <row r="3159" spans="1:27" x14ac:dyDescent="0.55000000000000004">
      <c r="A3159" s="10">
        <v>46327</v>
      </c>
      <c r="B3159" t="s">
        <v>11</v>
      </c>
      <c r="C3159" t="s">
        <v>21</v>
      </c>
      <c r="D3159" t="s">
        <v>19</v>
      </c>
      <c r="E3159" t="s">
        <v>31</v>
      </c>
      <c r="F3159" t="s">
        <v>17</v>
      </c>
      <c r="G3159" t="s">
        <v>16</v>
      </c>
      <c r="H3159">
        <v>7.6408427812177599</v>
      </c>
      <c r="J3159">
        <f t="shared" si="496"/>
        <v>3158</v>
      </c>
      <c r="K3159" t="str">
        <f t="shared" si="490"/>
        <v>AEP TX NorthSouth LZ</v>
      </c>
      <c r="L3159" s="10">
        <f t="shared" si="497"/>
        <v>45887</v>
      </c>
      <c r="M3159" s="10">
        <f t="shared" si="498"/>
        <v>46327</v>
      </c>
      <c r="N3159" t="str">
        <f t="shared" si="491"/>
        <v>NA</v>
      </c>
      <c r="O3159" t="str">
        <f t="shared" si="492"/>
        <v>LOW</v>
      </c>
      <c r="P3159" t="str">
        <f t="shared" si="493"/>
        <v>APG&amp;E</v>
      </c>
      <c r="Q3159">
        <f t="shared" si="494"/>
        <v>24</v>
      </c>
      <c r="R3159">
        <v>0</v>
      </c>
      <c r="S3159">
        <f>200</f>
        <v>200</v>
      </c>
      <c r="T3159" s="9">
        <f t="shared" si="499"/>
        <v>76.408427812177592</v>
      </c>
      <c r="U3159">
        <f>0</f>
        <v>0</v>
      </c>
      <c r="V3159" s="9">
        <f t="shared" si="495"/>
        <v>76.408427812177592</v>
      </c>
      <c r="W3159" s="9">
        <f>0</f>
        <v>0</v>
      </c>
      <c r="X3159" s="9">
        <f>0</f>
        <v>0</v>
      </c>
      <c r="Y3159" s="9">
        <f>0</f>
        <v>0</v>
      </c>
      <c r="Z3159" s="9">
        <f>0</f>
        <v>0</v>
      </c>
      <c r="AA3159">
        <f>10</f>
        <v>10</v>
      </c>
    </row>
    <row r="3160" spans="1:27" x14ac:dyDescent="0.55000000000000004">
      <c r="A3160" s="10">
        <v>46327</v>
      </c>
      <c r="B3160" t="s">
        <v>11</v>
      </c>
      <c r="C3160" t="s">
        <v>21</v>
      </c>
      <c r="D3160" t="s">
        <v>19</v>
      </c>
      <c r="E3160" t="s">
        <v>31</v>
      </c>
      <c r="F3160" t="s">
        <v>18</v>
      </c>
      <c r="G3160" t="s">
        <v>16</v>
      </c>
      <c r="H3160">
        <v>7.6176998166733298</v>
      </c>
      <c r="J3160">
        <f t="shared" si="496"/>
        <v>3159</v>
      </c>
      <c r="K3160" t="str">
        <f t="shared" si="490"/>
        <v>AEP TX NorthSouth LZ</v>
      </c>
      <c r="L3160" s="10">
        <f t="shared" si="497"/>
        <v>45887</v>
      </c>
      <c r="M3160" s="10">
        <f t="shared" si="498"/>
        <v>46327</v>
      </c>
      <c r="N3160" t="str">
        <f t="shared" si="491"/>
        <v>NA</v>
      </c>
      <c r="O3160" t="str">
        <f t="shared" si="492"/>
        <v>LOW</v>
      </c>
      <c r="P3160" t="str">
        <f t="shared" si="493"/>
        <v>APG&amp;E</v>
      </c>
      <c r="Q3160">
        <f t="shared" si="494"/>
        <v>36</v>
      </c>
      <c r="R3160">
        <v>0</v>
      </c>
      <c r="S3160">
        <f>200</f>
        <v>200</v>
      </c>
      <c r="T3160" s="9">
        <f t="shared" si="499"/>
        <v>76.176998166733298</v>
      </c>
      <c r="U3160">
        <f>0</f>
        <v>0</v>
      </c>
      <c r="V3160" s="9">
        <f t="shared" si="495"/>
        <v>76.176998166733298</v>
      </c>
      <c r="W3160" s="9">
        <f>0</f>
        <v>0</v>
      </c>
      <c r="X3160" s="9">
        <f>0</f>
        <v>0</v>
      </c>
      <c r="Y3160" s="9">
        <f>0</f>
        <v>0</v>
      </c>
      <c r="Z3160" s="9">
        <f>0</f>
        <v>0</v>
      </c>
      <c r="AA3160">
        <f>10</f>
        <v>10</v>
      </c>
    </row>
    <row r="3161" spans="1:27" x14ac:dyDescent="0.55000000000000004">
      <c r="A3161" s="10">
        <v>46327</v>
      </c>
      <c r="B3161" t="s">
        <v>11</v>
      </c>
      <c r="C3161" t="s">
        <v>21</v>
      </c>
      <c r="D3161" t="s">
        <v>19</v>
      </c>
      <c r="E3161" t="s">
        <v>31</v>
      </c>
      <c r="F3161" t="s">
        <v>29</v>
      </c>
      <c r="G3161" t="s">
        <v>16</v>
      </c>
      <c r="H3161">
        <v>7.6872306977533604</v>
      </c>
      <c r="J3161">
        <f t="shared" si="496"/>
        <v>3160</v>
      </c>
      <c r="K3161" t="str">
        <f t="shared" si="490"/>
        <v>AEP TX NorthSouth LZ</v>
      </c>
      <c r="L3161" s="10">
        <f t="shared" si="497"/>
        <v>45887</v>
      </c>
      <c r="M3161" s="10">
        <f t="shared" si="498"/>
        <v>46327</v>
      </c>
      <c r="N3161" t="str">
        <f t="shared" si="491"/>
        <v>NA</v>
      </c>
      <c r="O3161" t="str">
        <f t="shared" si="492"/>
        <v>LOW</v>
      </c>
      <c r="P3161" t="str">
        <f t="shared" si="493"/>
        <v>APG&amp;E</v>
      </c>
      <c r="Q3161">
        <f t="shared" si="494"/>
        <v>48</v>
      </c>
      <c r="R3161">
        <v>0</v>
      </c>
      <c r="S3161">
        <f>200</f>
        <v>200</v>
      </c>
      <c r="T3161" s="9">
        <f t="shared" si="499"/>
        <v>76.872306977533611</v>
      </c>
      <c r="U3161">
        <f>0</f>
        <v>0</v>
      </c>
      <c r="V3161" s="9">
        <f t="shared" si="495"/>
        <v>76.872306977533611</v>
      </c>
      <c r="W3161" s="9">
        <f>0</f>
        <v>0</v>
      </c>
      <c r="X3161" s="9">
        <f>0</f>
        <v>0</v>
      </c>
      <c r="Y3161" s="9">
        <f>0</f>
        <v>0</v>
      </c>
      <c r="Z3161" s="9">
        <f>0</f>
        <v>0</v>
      </c>
      <c r="AA3161">
        <f>10</f>
        <v>10</v>
      </c>
    </row>
    <row r="3162" spans="1:27" x14ac:dyDescent="0.55000000000000004">
      <c r="A3162" s="10">
        <v>46357</v>
      </c>
      <c r="B3162" t="s">
        <v>11</v>
      </c>
      <c r="C3162" t="s">
        <v>21</v>
      </c>
      <c r="D3162" t="s">
        <v>19</v>
      </c>
      <c r="E3162" t="s">
        <v>31</v>
      </c>
      <c r="F3162" t="s">
        <v>15</v>
      </c>
      <c r="G3162" t="s">
        <v>16</v>
      </c>
      <c r="H3162">
        <v>7.57490680295518</v>
      </c>
      <c r="J3162">
        <f t="shared" si="496"/>
        <v>3161</v>
      </c>
      <c r="K3162" t="str">
        <f t="shared" si="490"/>
        <v>AEP TX NorthSouth LZ</v>
      </c>
      <c r="L3162" s="10">
        <f t="shared" si="497"/>
        <v>45887</v>
      </c>
      <c r="M3162" s="10">
        <f t="shared" si="498"/>
        <v>46357</v>
      </c>
      <c r="N3162" t="str">
        <f t="shared" si="491"/>
        <v>NA</v>
      </c>
      <c r="O3162" t="str">
        <f t="shared" si="492"/>
        <v>LOW</v>
      </c>
      <c r="P3162" t="str">
        <f t="shared" si="493"/>
        <v>APG&amp;E</v>
      </c>
      <c r="Q3162">
        <f t="shared" si="494"/>
        <v>12</v>
      </c>
      <c r="R3162">
        <v>0</v>
      </c>
      <c r="S3162">
        <f>200</f>
        <v>200</v>
      </c>
      <c r="T3162" s="9">
        <f t="shared" si="499"/>
        <v>75.749068029551808</v>
      </c>
      <c r="U3162">
        <f>0</f>
        <v>0</v>
      </c>
      <c r="V3162" s="9">
        <f t="shared" si="495"/>
        <v>75.749068029551808</v>
      </c>
      <c r="W3162" s="9">
        <f>0</f>
        <v>0</v>
      </c>
      <c r="X3162" s="9">
        <f>0</f>
        <v>0</v>
      </c>
      <c r="Y3162" s="9">
        <f>0</f>
        <v>0</v>
      </c>
      <c r="Z3162" s="9">
        <f>0</f>
        <v>0</v>
      </c>
      <c r="AA3162">
        <f>10</f>
        <v>10</v>
      </c>
    </row>
    <row r="3163" spans="1:27" x14ac:dyDescent="0.55000000000000004">
      <c r="A3163" s="10">
        <v>46357</v>
      </c>
      <c r="B3163" t="s">
        <v>11</v>
      </c>
      <c r="C3163" t="s">
        <v>21</v>
      </c>
      <c r="D3163" t="s">
        <v>19</v>
      </c>
      <c r="E3163" t="s">
        <v>31</v>
      </c>
      <c r="F3163" t="s">
        <v>17</v>
      </c>
      <c r="G3163" t="s">
        <v>16</v>
      </c>
      <c r="H3163">
        <v>7.6370737988741197</v>
      </c>
      <c r="J3163">
        <f t="shared" si="496"/>
        <v>3162</v>
      </c>
      <c r="K3163" t="str">
        <f t="shared" si="490"/>
        <v>AEP TX NorthSouth LZ</v>
      </c>
      <c r="L3163" s="10">
        <f t="shared" si="497"/>
        <v>45887</v>
      </c>
      <c r="M3163" s="10">
        <f t="shared" si="498"/>
        <v>46357</v>
      </c>
      <c r="N3163" t="str">
        <f t="shared" si="491"/>
        <v>NA</v>
      </c>
      <c r="O3163" t="str">
        <f t="shared" si="492"/>
        <v>LOW</v>
      </c>
      <c r="P3163" t="str">
        <f t="shared" si="493"/>
        <v>APG&amp;E</v>
      </c>
      <c r="Q3163">
        <f t="shared" si="494"/>
        <v>24</v>
      </c>
      <c r="R3163">
        <v>0</v>
      </c>
      <c r="S3163">
        <f>200</f>
        <v>200</v>
      </c>
      <c r="T3163" s="9">
        <f t="shared" si="499"/>
        <v>76.370737988741197</v>
      </c>
      <c r="U3163">
        <f>0</f>
        <v>0</v>
      </c>
      <c r="V3163" s="9">
        <f t="shared" si="495"/>
        <v>76.370737988741197</v>
      </c>
      <c r="W3163" s="9">
        <f>0</f>
        <v>0</v>
      </c>
      <c r="X3163" s="9">
        <f>0</f>
        <v>0</v>
      </c>
      <c r="Y3163" s="9">
        <f>0</f>
        <v>0</v>
      </c>
      <c r="Z3163" s="9">
        <f>0</f>
        <v>0</v>
      </c>
      <c r="AA3163">
        <f>10</f>
        <v>10</v>
      </c>
    </row>
    <row r="3164" spans="1:27" x14ac:dyDescent="0.55000000000000004">
      <c r="A3164" s="10">
        <v>46357</v>
      </c>
      <c r="B3164" t="s">
        <v>11</v>
      </c>
      <c r="C3164" t="s">
        <v>21</v>
      </c>
      <c r="D3164" t="s">
        <v>19</v>
      </c>
      <c r="E3164" t="s">
        <v>31</v>
      </c>
      <c r="F3164" t="s">
        <v>18</v>
      </c>
      <c r="G3164" t="s">
        <v>16</v>
      </c>
      <c r="H3164">
        <v>7.6154651326836502</v>
      </c>
      <c r="J3164">
        <f t="shared" si="496"/>
        <v>3163</v>
      </c>
      <c r="K3164" t="str">
        <f t="shared" si="490"/>
        <v>AEP TX NorthSouth LZ</v>
      </c>
      <c r="L3164" s="10">
        <f t="shared" si="497"/>
        <v>45887</v>
      </c>
      <c r="M3164" s="10">
        <f t="shared" si="498"/>
        <v>46357</v>
      </c>
      <c r="N3164" t="str">
        <f t="shared" si="491"/>
        <v>NA</v>
      </c>
      <c r="O3164" t="str">
        <f t="shared" si="492"/>
        <v>LOW</v>
      </c>
      <c r="P3164" t="str">
        <f t="shared" si="493"/>
        <v>APG&amp;E</v>
      </c>
      <c r="Q3164">
        <f t="shared" si="494"/>
        <v>36</v>
      </c>
      <c r="R3164">
        <v>0</v>
      </c>
      <c r="S3164">
        <f>200</f>
        <v>200</v>
      </c>
      <c r="T3164" s="9">
        <f t="shared" si="499"/>
        <v>76.1546513268365</v>
      </c>
      <c r="U3164">
        <f>0</f>
        <v>0</v>
      </c>
      <c r="V3164" s="9">
        <f t="shared" si="495"/>
        <v>76.1546513268365</v>
      </c>
      <c r="W3164" s="9">
        <f>0</f>
        <v>0</v>
      </c>
      <c r="X3164" s="9">
        <f>0</f>
        <v>0</v>
      </c>
      <c r="Y3164" s="9">
        <f>0</f>
        <v>0</v>
      </c>
      <c r="Z3164" s="9">
        <f>0</f>
        <v>0</v>
      </c>
      <c r="AA3164">
        <f>10</f>
        <v>10</v>
      </c>
    </row>
    <row r="3165" spans="1:27" x14ac:dyDescent="0.55000000000000004">
      <c r="A3165" s="10">
        <v>46357</v>
      </c>
      <c r="B3165" t="s">
        <v>11</v>
      </c>
      <c r="C3165" t="s">
        <v>21</v>
      </c>
      <c r="D3165" t="s">
        <v>19</v>
      </c>
      <c r="E3165" t="s">
        <v>31</v>
      </c>
      <c r="F3165" t="s">
        <v>29</v>
      </c>
      <c r="G3165" t="s">
        <v>16</v>
      </c>
      <c r="H3165">
        <v>7.6886241296508802</v>
      </c>
      <c r="J3165">
        <f t="shared" si="496"/>
        <v>3164</v>
      </c>
      <c r="K3165" t="str">
        <f t="shared" si="490"/>
        <v>AEP TX NorthSouth LZ</v>
      </c>
      <c r="L3165" s="10">
        <f t="shared" si="497"/>
        <v>45887</v>
      </c>
      <c r="M3165" s="10">
        <f t="shared" si="498"/>
        <v>46357</v>
      </c>
      <c r="N3165" t="str">
        <f t="shared" si="491"/>
        <v>NA</v>
      </c>
      <c r="O3165" t="str">
        <f t="shared" si="492"/>
        <v>LOW</v>
      </c>
      <c r="P3165" t="str">
        <f t="shared" si="493"/>
        <v>APG&amp;E</v>
      </c>
      <c r="Q3165">
        <f t="shared" si="494"/>
        <v>48</v>
      </c>
      <c r="R3165">
        <v>0</v>
      </c>
      <c r="S3165">
        <f>200</f>
        <v>200</v>
      </c>
      <c r="T3165" s="9">
        <f t="shared" si="499"/>
        <v>76.8862412965088</v>
      </c>
      <c r="U3165">
        <f>0</f>
        <v>0</v>
      </c>
      <c r="V3165" s="9">
        <f t="shared" si="495"/>
        <v>76.8862412965088</v>
      </c>
      <c r="W3165" s="9">
        <f>0</f>
        <v>0</v>
      </c>
      <c r="X3165" s="9">
        <f>0</f>
        <v>0</v>
      </c>
      <c r="Y3165" s="9">
        <f>0</f>
        <v>0</v>
      </c>
      <c r="Z3165" s="9">
        <f>0</f>
        <v>0</v>
      </c>
      <c r="AA3165">
        <f>10</f>
        <v>10</v>
      </c>
    </row>
    <row r="3166" spans="1:27" x14ac:dyDescent="0.55000000000000004">
      <c r="A3166" s="10">
        <v>46388</v>
      </c>
      <c r="B3166" t="s">
        <v>11</v>
      </c>
      <c r="C3166" t="s">
        <v>21</v>
      </c>
      <c r="D3166" t="s">
        <v>19</v>
      </c>
      <c r="E3166" t="s">
        <v>31</v>
      </c>
      <c r="F3166" t="s">
        <v>15</v>
      </c>
      <c r="G3166" t="s">
        <v>16</v>
      </c>
      <c r="H3166">
        <v>7.5836562590224599</v>
      </c>
      <c r="J3166">
        <f t="shared" si="496"/>
        <v>3165</v>
      </c>
      <c r="K3166" t="str">
        <f t="shared" si="490"/>
        <v>AEP TX NorthSouth LZ</v>
      </c>
      <c r="L3166" s="10">
        <f t="shared" si="497"/>
        <v>45887</v>
      </c>
      <c r="M3166" s="10">
        <f t="shared" si="498"/>
        <v>46388</v>
      </c>
      <c r="N3166" t="str">
        <f t="shared" si="491"/>
        <v>NA</v>
      </c>
      <c r="O3166" t="str">
        <f t="shared" si="492"/>
        <v>LOW</v>
      </c>
      <c r="P3166" t="str">
        <f t="shared" si="493"/>
        <v>APG&amp;E</v>
      </c>
      <c r="Q3166">
        <f t="shared" si="494"/>
        <v>12</v>
      </c>
      <c r="R3166">
        <v>0</v>
      </c>
      <c r="S3166">
        <f>200</f>
        <v>200</v>
      </c>
      <c r="T3166" s="9">
        <f t="shared" si="499"/>
        <v>75.836562590224602</v>
      </c>
      <c r="U3166">
        <f>0</f>
        <v>0</v>
      </c>
      <c r="V3166" s="9">
        <f t="shared" si="495"/>
        <v>75.836562590224602</v>
      </c>
      <c r="W3166" s="9">
        <f>0</f>
        <v>0</v>
      </c>
      <c r="X3166" s="9">
        <f>0</f>
        <v>0</v>
      </c>
      <c r="Y3166" s="9">
        <f>0</f>
        <v>0</v>
      </c>
      <c r="Z3166" s="9">
        <f>0</f>
        <v>0</v>
      </c>
      <c r="AA3166">
        <f>10</f>
        <v>10</v>
      </c>
    </row>
    <row r="3167" spans="1:27" x14ac:dyDescent="0.55000000000000004">
      <c r="A3167" s="10">
        <v>46388</v>
      </c>
      <c r="B3167" t="s">
        <v>11</v>
      </c>
      <c r="C3167" t="s">
        <v>21</v>
      </c>
      <c r="D3167" t="s">
        <v>19</v>
      </c>
      <c r="E3167" t="s">
        <v>31</v>
      </c>
      <c r="F3167" t="s">
        <v>17</v>
      </c>
      <c r="G3167" t="s">
        <v>16</v>
      </c>
      <c r="H3167">
        <v>7.6494286324557503</v>
      </c>
      <c r="J3167">
        <f t="shared" si="496"/>
        <v>3166</v>
      </c>
      <c r="K3167" t="str">
        <f t="shared" si="490"/>
        <v>AEP TX NorthSouth LZ</v>
      </c>
      <c r="L3167" s="10">
        <f t="shared" si="497"/>
        <v>45887</v>
      </c>
      <c r="M3167" s="10">
        <f t="shared" si="498"/>
        <v>46388</v>
      </c>
      <c r="N3167" t="str">
        <f t="shared" si="491"/>
        <v>NA</v>
      </c>
      <c r="O3167" t="str">
        <f t="shared" si="492"/>
        <v>LOW</v>
      </c>
      <c r="P3167" t="str">
        <f t="shared" si="493"/>
        <v>APG&amp;E</v>
      </c>
      <c r="Q3167">
        <f t="shared" si="494"/>
        <v>24</v>
      </c>
      <c r="R3167">
        <v>0</v>
      </c>
      <c r="S3167">
        <f>200</f>
        <v>200</v>
      </c>
      <c r="T3167" s="9">
        <f t="shared" si="499"/>
        <v>76.494286324557507</v>
      </c>
      <c r="U3167">
        <f>0</f>
        <v>0</v>
      </c>
      <c r="V3167" s="9">
        <f t="shared" si="495"/>
        <v>76.494286324557507</v>
      </c>
      <c r="W3167" s="9">
        <f>0</f>
        <v>0</v>
      </c>
      <c r="X3167" s="9">
        <f>0</f>
        <v>0</v>
      </c>
      <c r="Y3167" s="9">
        <f>0</f>
        <v>0</v>
      </c>
      <c r="Z3167" s="9">
        <f>0</f>
        <v>0</v>
      </c>
      <c r="AA3167">
        <f>10</f>
        <v>10</v>
      </c>
    </row>
    <row r="3168" spans="1:27" x14ac:dyDescent="0.55000000000000004">
      <c r="A3168" s="10">
        <v>46388</v>
      </c>
      <c r="B3168" t="s">
        <v>11</v>
      </c>
      <c r="C3168" t="s">
        <v>21</v>
      </c>
      <c r="D3168" t="s">
        <v>19</v>
      </c>
      <c r="E3168" t="s">
        <v>31</v>
      </c>
      <c r="F3168" t="s">
        <v>18</v>
      </c>
      <c r="G3168" t="s">
        <v>16</v>
      </c>
      <c r="H3168">
        <v>7.62261567697717</v>
      </c>
      <c r="J3168">
        <f t="shared" si="496"/>
        <v>3167</v>
      </c>
      <c r="K3168" t="str">
        <f t="shared" si="490"/>
        <v>AEP TX NorthSouth LZ</v>
      </c>
      <c r="L3168" s="10">
        <f t="shared" si="497"/>
        <v>45887</v>
      </c>
      <c r="M3168" s="10">
        <f t="shared" si="498"/>
        <v>46388</v>
      </c>
      <c r="N3168" t="str">
        <f t="shared" si="491"/>
        <v>NA</v>
      </c>
      <c r="O3168" t="str">
        <f t="shared" si="492"/>
        <v>LOW</v>
      </c>
      <c r="P3168" t="str">
        <f t="shared" si="493"/>
        <v>APG&amp;E</v>
      </c>
      <c r="Q3168">
        <f t="shared" si="494"/>
        <v>36</v>
      </c>
      <c r="R3168">
        <v>0</v>
      </c>
      <c r="S3168">
        <f>200</f>
        <v>200</v>
      </c>
      <c r="T3168" s="9">
        <f t="shared" si="499"/>
        <v>76.226156769771706</v>
      </c>
      <c r="U3168">
        <f>0</f>
        <v>0</v>
      </c>
      <c r="V3168" s="9">
        <f t="shared" si="495"/>
        <v>76.226156769771706</v>
      </c>
      <c r="W3168" s="9">
        <f>0</f>
        <v>0</v>
      </c>
      <c r="X3168" s="9">
        <f>0</f>
        <v>0</v>
      </c>
      <c r="Y3168" s="9">
        <f>0</f>
        <v>0</v>
      </c>
      <c r="Z3168" s="9">
        <f>0</f>
        <v>0</v>
      </c>
      <c r="AA3168">
        <f>10</f>
        <v>10</v>
      </c>
    </row>
    <row r="3169" spans="1:27" x14ac:dyDescent="0.55000000000000004">
      <c r="A3169" s="10">
        <v>46388</v>
      </c>
      <c r="B3169" t="s">
        <v>11</v>
      </c>
      <c r="C3169" t="s">
        <v>21</v>
      </c>
      <c r="D3169" t="s">
        <v>19</v>
      </c>
      <c r="E3169" t="s">
        <v>31</v>
      </c>
      <c r="F3169" t="s">
        <v>29</v>
      </c>
      <c r="G3169" t="s">
        <v>16</v>
      </c>
      <c r="H3169">
        <v>7.6939586889040603</v>
      </c>
      <c r="J3169">
        <f t="shared" si="496"/>
        <v>3168</v>
      </c>
      <c r="K3169" t="str">
        <f t="shared" si="490"/>
        <v>AEP TX NorthSouth LZ</v>
      </c>
      <c r="L3169" s="10">
        <f t="shared" si="497"/>
        <v>45887</v>
      </c>
      <c r="M3169" s="10">
        <f t="shared" si="498"/>
        <v>46388</v>
      </c>
      <c r="N3169" t="str">
        <f t="shared" si="491"/>
        <v>NA</v>
      </c>
      <c r="O3169" t="str">
        <f t="shared" si="492"/>
        <v>LOW</v>
      </c>
      <c r="P3169" t="str">
        <f t="shared" si="493"/>
        <v>APG&amp;E</v>
      </c>
      <c r="Q3169">
        <f t="shared" si="494"/>
        <v>48</v>
      </c>
      <c r="R3169">
        <v>0</v>
      </c>
      <c r="S3169">
        <f>200</f>
        <v>200</v>
      </c>
      <c r="T3169" s="9">
        <f t="shared" si="499"/>
        <v>76.939586889040598</v>
      </c>
      <c r="U3169">
        <f>0</f>
        <v>0</v>
      </c>
      <c r="V3169" s="9">
        <f t="shared" si="495"/>
        <v>76.939586889040598</v>
      </c>
      <c r="W3169" s="9">
        <f>0</f>
        <v>0</v>
      </c>
      <c r="X3169" s="9">
        <f>0</f>
        <v>0</v>
      </c>
      <c r="Y3169" s="9">
        <f>0</f>
        <v>0</v>
      </c>
      <c r="Z3169" s="9">
        <f>0</f>
        <v>0</v>
      </c>
      <c r="AA3169">
        <f>10</f>
        <v>10</v>
      </c>
    </row>
    <row r="3170" spans="1:27" x14ac:dyDescent="0.55000000000000004">
      <c r="A3170" s="10">
        <v>46419</v>
      </c>
      <c r="B3170" t="s">
        <v>11</v>
      </c>
      <c r="C3170" t="s">
        <v>21</v>
      </c>
      <c r="D3170" t="s">
        <v>19</v>
      </c>
      <c r="E3170" t="s">
        <v>31</v>
      </c>
      <c r="F3170" t="s">
        <v>15</v>
      </c>
      <c r="G3170" t="s">
        <v>16</v>
      </c>
      <c r="H3170">
        <v>7.6413234938688896</v>
      </c>
      <c r="J3170">
        <f t="shared" si="496"/>
        <v>3169</v>
      </c>
      <c r="K3170" t="str">
        <f t="shared" si="490"/>
        <v>AEP TX NorthSouth LZ</v>
      </c>
      <c r="L3170" s="10">
        <f t="shared" si="497"/>
        <v>45887</v>
      </c>
      <c r="M3170" s="10">
        <f t="shared" si="498"/>
        <v>46419</v>
      </c>
      <c r="N3170" t="str">
        <f t="shared" si="491"/>
        <v>NA</v>
      </c>
      <c r="O3170" t="str">
        <f t="shared" si="492"/>
        <v>LOW</v>
      </c>
      <c r="P3170" t="str">
        <f t="shared" si="493"/>
        <v>APG&amp;E</v>
      </c>
      <c r="Q3170">
        <f t="shared" si="494"/>
        <v>12</v>
      </c>
      <c r="R3170">
        <v>0</v>
      </c>
      <c r="S3170">
        <f>200</f>
        <v>200</v>
      </c>
      <c r="T3170" s="9">
        <f t="shared" si="499"/>
        <v>76.413234938688902</v>
      </c>
      <c r="U3170">
        <f>0</f>
        <v>0</v>
      </c>
      <c r="V3170" s="9">
        <f t="shared" si="495"/>
        <v>76.413234938688902</v>
      </c>
      <c r="W3170" s="9">
        <f>0</f>
        <v>0</v>
      </c>
      <c r="X3170" s="9">
        <f>0</f>
        <v>0</v>
      </c>
      <c r="Y3170" s="9">
        <f>0</f>
        <v>0</v>
      </c>
      <c r="Z3170" s="9">
        <f>0</f>
        <v>0</v>
      </c>
      <c r="AA3170">
        <f>10</f>
        <v>10</v>
      </c>
    </row>
    <row r="3171" spans="1:27" x14ac:dyDescent="0.55000000000000004">
      <c r="A3171" s="10">
        <v>46419</v>
      </c>
      <c r="B3171" t="s">
        <v>11</v>
      </c>
      <c r="C3171" t="s">
        <v>21</v>
      </c>
      <c r="D3171" t="s">
        <v>19</v>
      </c>
      <c r="E3171" t="s">
        <v>31</v>
      </c>
      <c r="F3171" t="s">
        <v>17</v>
      </c>
      <c r="G3171" t="s">
        <v>16</v>
      </c>
      <c r="H3171">
        <v>7.6986573667283604</v>
      </c>
      <c r="J3171">
        <f t="shared" si="496"/>
        <v>3170</v>
      </c>
      <c r="K3171" t="str">
        <f t="shared" si="490"/>
        <v>AEP TX NorthSouth LZ</v>
      </c>
      <c r="L3171" s="10">
        <f t="shared" si="497"/>
        <v>45887</v>
      </c>
      <c r="M3171" s="10">
        <f t="shared" si="498"/>
        <v>46419</v>
      </c>
      <c r="N3171" t="str">
        <f t="shared" si="491"/>
        <v>NA</v>
      </c>
      <c r="O3171" t="str">
        <f t="shared" si="492"/>
        <v>LOW</v>
      </c>
      <c r="P3171" t="str">
        <f t="shared" si="493"/>
        <v>APG&amp;E</v>
      </c>
      <c r="Q3171">
        <f t="shared" si="494"/>
        <v>24</v>
      </c>
      <c r="R3171">
        <v>0</v>
      </c>
      <c r="S3171">
        <f>200</f>
        <v>200</v>
      </c>
      <c r="T3171" s="9">
        <f t="shared" si="499"/>
        <v>76.986573667283608</v>
      </c>
      <c r="U3171">
        <f>0</f>
        <v>0</v>
      </c>
      <c r="V3171" s="9">
        <f t="shared" si="495"/>
        <v>76.986573667283608</v>
      </c>
      <c r="W3171" s="9">
        <f>0</f>
        <v>0</v>
      </c>
      <c r="X3171" s="9">
        <f>0</f>
        <v>0</v>
      </c>
      <c r="Y3171" s="9">
        <f>0</f>
        <v>0</v>
      </c>
      <c r="Z3171" s="9">
        <f>0</f>
        <v>0</v>
      </c>
      <c r="AA3171">
        <f>10</f>
        <v>10</v>
      </c>
    </row>
    <row r="3172" spans="1:27" x14ac:dyDescent="0.55000000000000004">
      <c r="A3172" s="10">
        <v>46419</v>
      </c>
      <c r="B3172" t="s">
        <v>11</v>
      </c>
      <c r="C3172" t="s">
        <v>21</v>
      </c>
      <c r="D3172" t="s">
        <v>19</v>
      </c>
      <c r="E3172" t="s">
        <v>31</v>
      </c>
      <c r="F3172" t="s">
        <v>18</v>
      </c>
      <c r="G3172" t="s">
        <v>16</v>
      </c>
      <c r="H3172">
        <v>7.6614226613524599</v>
      </c>
      <c r="J3172">
        <f t="shared" si="496"/>
        <v>3171</v>
      </c>
      <c r="K3172" t="str">
        <f t="shared" si="490"/>
        <v>AEP TX NorthSouth LZ</v>
      </c>
      <c r="L3172" s="10">
        <f t="shared" si="497"/>
        <v>45887</v>
      </c>
      <c r="M3172" s="10">
        <f t="shared" si="498"/>
        <v>46419</v>
      </c>
      <c r="N3172" t="str">
        <f t="shared" si="491"/>
        <v>NA</v>
      </c>
      <c r="O3172" t="str">
        <f t="shared" si="492"/>
        <v>LOW</v>
      </c>
      <c r="P3172" t="str">
        <f t="shared" si="493"/>
        <v>APG&amp;E</v>
      </c>
      <c r="Q3172">
        <f t="shared" si="494"/>
        <v>36</v>
      </c>
      <c r="R3172">
        <v>0</v>
      </c>
      <c r="S3172">
        <f>200</f>
        <v>200</v>
      </c>
      <c r="T3172" s="9">
        <f t="shared" si="499"/>
        <v>76.614226613524593</v>
      </c>
      <c r="U3172">
        <f>0</f>
        <v>0</v>
      </c>
      <c r="V3172" s="9">
        <f t="shared" si="495"/>
        <v>76.614226613524593</v>
      </c>
      <c r="W3172" s="9">
        <f>0</f>
        <v>0</v>
      </c>
      <c r="X3172" s="9">
        <f>0</f>
        <v>0</v>
      </c>
      <c r="Y3172" s="9">
        <f>0</f>
        <v>0</v>
      </c>
      <c r="Z3172" s="9">
        <f>0</f>
        <v>0</v>
      </c>
      <c r="AA3172">
        <f>10</f>
        <v>10</v>
      </c>
    </row>
    <row r="3173" spans="1:27" x14ac:dyDescent="0.55000000000000004">
      <c r="A3173" s="10">
        <v>46419</v>
      </c>
      <c r="B3173" t="s">
        <v>11</v>
      </c>
      <c r="C3173" t="s">
        <v>21</v>
      </c>
      <c r="D3173" t="s">
        <v>19</v>
      </c>
      <c r="E3173" t="s">
        <v>31</v>
      </c>
      <c r="F3173" t="s">
        <v>29</v>
      </c>
      <c r="G3173" t="s">
        <v>16</v>
      </c>
      <c r="H3173">
        <v>7.7276189919738902</v>
      </c>
      <c r="J3173">
        <f t="shared" si="496"/>
        <v>3172</v>
      </c>
      <c r="K3173" t="str">
        <f t="shared" si="490"/>
        <v>AEP TX NorthSouth LZ</v>
      </c>
      <c r="L3173" s="10">
        <f t="shared" si="497"/>
        <v>45887</v>
      </c>
      <c r="M3173" s="10">
        <f t="shared" si="498"/>
        <v>46419</v>
      </c>
      <c r="N3173" t="str">
        <f t="shared" si="491"/>
        <v>NA</v>
      </c>
      <c r="O3173" t="str">
        <f t="shared" si="492"/>
        <v>LOW</v>
      </c>
      <c r="P3173" t="str">
        <f t="shared" si="493"/>
        <v>APG&amp;E</v>
      </c>
      <c r="Q3173">
        <f t="shared" si="494"/>
        <v>48</v>
      </c>
      <c r="R3173">
        <v>0</v>
      </c>
      <c r="S3173">
        <f>200</f>
        <v>200</v>
      </c>
      <c r="T3173" s="9">
        <f t="shared" si="499"/>
        <v>77.276189919738897</v>
      </c>
      <c r="U3173">
        <f>0</f>
        <v>0</v>
      </c>
      <c r="V3173" s="9">
        <f t="shared" si="495"/>
        <v>77.276189919738897</v>
      </c>
      <c r="W3173" s="9">
        <f>0</f>
        <v>0</v>
      </c>
      <c r="X3173" s="9">
        <f>0</f>
        <v>0</v>
      </c>
      <c r="Y3173" s="9">
        <f>0</f>
        <v>0</v>
      </c>
      <c r="Z3173" s="9">
        <f>0</f>
        <v>0</v>
      </c>
      <c r="AA3173">
        <f>10</f>
        <v>10</v>
      </c>
    </row>
    <row r="3174" spans="1:27" x14ac:dyDescent="0.55000000000000004">
      <c r="A3174" s="10">
        <v>46447</v>
      </c>
      <c r="B3174" t="s">
        <v>11</v>
      </c>
      <c r="C3174" t="s">
        <v>21</v>
      </c>
      <c r="D3174" t="s">
        <v>19</v>
      </c>
      <c r="E3174" t="s">
        <v>31</v>
      </c>
      <c r="F3174" t="s">
        <v>15</v>
      </c>
      <c r="G3174" t="s">
        <v>16</v>
      </c>
      <c r="H3174">
        <v>7.6904742484054696</v>
      </c>
      <c r="J3174">
        <f t="shared" si="496"/>
        <v>3173</v>
      </c>
      <c r="K3174" t="str">
        <f t="shared" si="490"/>
        <v>AEP TX NorthSouth LZ</v>
      </c>
      <c r="L3174" s="10">
        <f t="shared" si="497"/>
        <v>45887</v>
      </c>
      <c r="M3174" s="10">
        <f t="shared" si="498"/>
        <v>46447</v>
      </c>
      <c r="N3174" t="str">
        <f t="shared" si="491"/>
        <v>NA</v>
      </c>
      <c r="O3174" t="str">
        <f t="shared" si="492"/>
        <v>LOW</v>
      </c>
      <c r="P3174" t="str">
        <f t="shared" si="493"/>
        <v>APG&amp;E</v>
      </c>
      <c r="Q3174">
        <f t="shared" si="494"/>
        <v>12</v>
      </c>
      <c r="R3174">
        <v>0</v>
      </c>
      <c r="S3174">
        <f>200</f>
        <v>200</v>
      </c>
      <c r="T3174" s="9">
        <f t="shared" si="499"/>
        <v>76.904742484054694</v>
      </c>
      <c r="U3174">
        <f>0</f>
        <v>0</v>
      </c>
      <c r="V3174" s="9">
        <f t="shared" si="495"/>
        <v>76.904742484054694</v>
      </c>
      <c r="W3174" s="9">
        <f>0</f>
        <v>0</v>
      </c>
      <c r="X3174" s="9">
        <f>0</f>
        <v>0</v>
      </c>
      <c r="Y3174" s="9">
        <f>0</f>
        <v>0</v>
      </c>
      <c r="Z3174" s="9">
        <f>0</f>
        <v>0</v>
      </c>
      <c r="AA3174">
        <f>10</f>
        <v>10</v>
      </c>
    </row>
    <row r="3175" spans="1:27" x14ac:dyDescent="0.55000000000000004">
      <c r="A3175" s="10">
        <v>46447</v>
      </c>
      <c r="B3175" t="s">
        <v>11</v>
      </c>
      <c r="C3175" t="s">
        <v>21</v>
      </c>
      <c r="D3175" t="s">
        <v>19</v>
      </c>
      <c r="E3175" t="s">
        <v>31</v>
      </c>
      <c r="F3175" t="s">
        <v>17</v>
      </c>
      <c r="G3175" t="s">
        <v>16</v>
      </c>
      <c r="H3175">
        <v>7.7356533862954198</v>
      </c>
      <c r="J3175">
        <f t="shared" si="496"/>
        <v>3174</v>
      </c>
      <c r="K3175" t="str">
        <f t="shared" si="490"/>
        <v>AEP TX NorthSouth LZ</v>
      </c>
      <c r="L3175" s="10">
        <f t="shared" si="497"/>
        <v>45887</v>
      </c>
      <c r="M3175" s="10">
        <f t="shared" si="498"/>
        <v>46447</v>
      </c>
      <c r="N3175" t="str">
        <f t="shared" si="491"/>
        <v>NA</v>
      </c>
      <c r="O3175" t="str">
        <f t="shared" si="492"/>
        <v>LOW</v>
      </c>
      <c r="P3175" t="str">
        <f t="shared" si="493"/>
        <v>APG&amp;E</v>
      </c>
      <c r="Q3175">
        <f t="shared" si="494"/>
        <v>24</v>
      </c>
      <c r="R3175">
        <v>0</v>
      </c>
      <c r="S3175">
        <f>200</f>
        <v>200</v>
      </c>
      <c r="T3175" s="9">
        <f t="shared" si="499"/>
        <v>77.356533862954194</v>
      </c>
      <c r="U3175">
        <f>0</f>
        <v>0</v>
      </c>
      <c r="V3175" s="9">
        <f t="shared" si="495"/>
        <v>77.356533862954194</v>
      </c>
      <c r="W3175" s="9">
        <f>0</f>
        <v>0</v>
      </c>
      <c r="X3175" s="9">
        <f>0</f>
        <v>0</v>
      </c>
      <c r="Y3175" s="9">
        <f>0</f>
        <v>0</v>
      </c>
      <c r="Z3175" s="9">
        <f>0</f>
        <v>0</v>
      </c>
      <c r="AA3175">
        <f>10</f>
        <v>10</v>
      </c>
    </row>
    <row r="3176" spans="1:27" x14ac:dyDescent="0.55000000000000004">
      <c r="A3176" s="10">
        <v>46447</v>
      </c>
      <c r="B3176" t="s">
        <v>11</v>
      </c>
      <c r="C3176" t="s">
        <v>21</v>
      </c>
      <c r="D3176" t="s">
        <v>19</v>
      </c>
      <c r="E3176" t="s">
        <v>31</v>
      </c>
      <c r="F3176" t="s">
        <v>18</v>
      </c>
      <c r="G3176" t="s">
        <v>16</v>
      </c>
      <c r="H3176">
        <v>7.6923414309369296</v>
      </c>
      <c r="J3176">
        <f t="shared" si="496"/>
        <v>3175</v>
      </c>
      <c r="K3176" t="str">
        <f t="shared" si="490"/>
        <v>AEP TX NorthSouth LZ</v>
      </c>
      <c r="L3176" s="10">
        <f t="shared" si="497"/>
        <v>45887</v>
      </c>
      <c r="M3176" s="10">
        <f t="shared" si="498"/>
        <v>46447</v>
      </c>
      <c r="N3176" t="str">
        <f t="shared" si="491"/>
        <v>NA</v>
      </c>
      <c r="O3176" t="str">
        <f t="shared" si="492"/>
        <v>LOW</v>
      </c>
      <c r="P3176" t="str">
        <f t="shared" si="493"/>
        <v>APG&amp;E</v>
      </c>
      <c r="Q3176">
        <f t="shared" si="494"/>
        <v>36</v>
      </c>
      <c r="R3176">
        <v>0</v>
      </c>
      <c r="S3176">
        <f>200</f>
        <v>200</v>
      </c>
      <c r="T3176" s="9">
        <f t="shared" si="499"/>
        <v>76.923414309369292</v>
      </c>
      <c r="U3176">
        <f>0</f>
        <v>0</v>
      </c>
      <c r="V3176" s="9">
        <f t="shared" si="495"/>
        <v>76.923414309369292</v>
      </c>
      <c r="W3176" s="9">
        <f>0</f>
        <v>0</v>
      </c>
      <c r="X3176" s="9">
        <f>0</f>
        <v>0</v>
      </c>
      <c r="Y3176" s="9">
        <f>0</f>
        <v>0</v>
      </c>
      <c r="Z3176" s="9">
        <f>0</f>
        <v>0</v>
      </c>
      <c r="AA3176">
        <f>10</f>
        <v>10</v>
      </c>
    </row>
    <row r="3177" spans="1:27" x14ac:dyDescent="0.55000000000000004">
      <c r="A3177" s="10">
        <v>46447</v>
      </c>
      <c r="B3177" t="s">
        <v>11</v>
      </c>
      <c r="C3177" t="s">
        <v>21</v>
      </c>
      <c r="D3177" t="s">
        <v>19</v>
      </c>
      <c r="E3177" t="s">
        <v>31</v>
      </c>
      <c r="F3177" t="s">
        <v>29</v>
      </c>
      <c r="G3177" t="s">
        <v>16</v>
      </c>
      <c r="H3177">
        <v>7.7558322269001403</v>
      </c>
      <c r="J3177">
        <f t="shared" si="496"/>
        <v>3176</v>
      </c>
      <c r="K3177" t="str">
        <f t="shared" si="490"/>
        <v>AEP TX NorthSouth LZ</v>
      </c>
      <c r="L3177" s="10">
        <f t="shared" si="497"/>
        <v>45887</v>
      </c>
      <c r="M3177" s="10">
        <f t="shared" si="498"/>
        <v>46447</v>
      </c>
      <c r="N3177" t="str">
        <f t="shared" si="491"/>
        <v>NA</v>
      </c>
      <c r="O3177" t="str">
        <f t="shared" si="492"/>
        <v>LOW</v>
      </c>
      <c r="P3177" t="str">
        <f t="shared" si="493"/>
        <v>APG&amp;E</v>
      </c>
      <c r="Q3177">
        <f t="shared" si="494"/>
        <v>48</v>
      </c>
      <c r="R3177">
        <v>0</v>
      </c>
      <c r="S3177">
        <f>200</f>
        <v>200</v>
      </c>
      <c r="T3177" s="9">
        <f t="shared" si="499"/>
        <v>77.558322269001408</v>
      </c>
      <c r="U3177">
        <f>0</f>
        <v>0</v>
      </c>
      <c r="V3177" s="9">
        <f t="shared" si="495"/>
        <v>77.558322269001408</v>
      </c>
      <c r="W3177" s="9">
        <f>0</f>
        <v>0</v>
      </c>
      <c r="X3177" s="9">
        <f>0</f>
        <v>0</v>
      </c>
      <c r="Y3177" s="9">
        <f>0</f>
        <v>0</v>
      </c>
      <c r="Z3177" s="9">
        <f>0</f>
        <v>0</v>
      </c>
      <c r="AA3177">
        <f>10</f>
        <v>10</v>
      </c>
    </row>
    <row r="3178" spans="1:27" x14ac:dyDescent="0.55000000000000004">
      <c r="A3178" s="10">
        <v>46478</v>
      </c>
      <c r="B3178" t="s">
        <v>11</v>
      </c>
      <c r="C3178" t="s">
        <v>21</v>
      </c>
      <c r="D3178" t="s">
        <v>19</v>
      </c>
      <c r="E3178" t="s">
        <v>31</v>
      </c>
      <c r="F3178" t="s">
        <v>15</v>
      </c>
      <c r="G3178" t="s">
        <v>16</v>
      </c>
      <c r="H3178">
        <v>7.7009214009289302</v>
      </c>
      <c r="J3178">
        <f t="shared" si="496"/>
        <v>3177</v>
      </c>
      <c r="K3178" t="str">
        <f t="shared" si="490"/>
        <v>AEP TX NorthSouth LZ</v>
      </c>
      <c r="L3178" s="10">
        <f t="shared" si="497"/>
        <v>45887</v>
      </c>
      <c r="M3178" s="10">
        <f t="shared" si="498"/>
        <v>46478</v>
      </c>
      <c r="N3178" t="str">
        <f t="shared" si="491"/>
        <v>NA</v>
      </c>
      <c r="O3178" t="str">
        <f t="shared" si="492"/>
        <v>LOW</v>
      </c>
      <c r="P3178" t="str">
        <f t="shared" si="493"/>
        <v>APG&amp;E</v>
      </c>
      <c r="Q3178">
        <f t="shared" si="494"/>
        <v>12</v>
      </c>
      <c r="R3178">
        <v>0</v>
      </c>
      <c r="S3178">
        <f>200</f>
        <v>200</v>
      </c>
      <c r="T3178" s="9">
        <f t="shared" si="499"/>
        <v>77.009214009289309</v>
      </c>
      <c r="U3178">
        <f>0</f>
        <v>0</v>
      </c>
      <c r="V3178" s="9">
        <f t="shared" si="495"/>
        <v>77.009214009289309</v>
      </c>
      <c r="W3178" s="9">
        <f>0</f>
        <v>0</v>
      </c>
      <c r="X3178" s="9">
        <f>0</f>
        <v>0</v>
      </c>
      <c r="Y3178" s="9">
        <f>0</f>
        <v>0</v>
      </c>
      <c r="Z3178" s="9">
        <f>0</f>
        <v>0</v>
      </c>
      <c r="AA3178">
        <f>10</f>
        <v>10</v>
      </c>
    </row>
    <row r="3179" spans="1:27" x14ac:dyDescent="0.55000000000000004">
      <c r="A3179" s="10">
        <v>46478</v>
      </c>
      <c r="B3179" t="s">
        <v>11</v>
      </c>
      <c r="C3179" t="s">
        <v>21</v>
      </c>
      <c r="D3179" t="s">
        <v>19</v>
      </c>
      <c r="E3179" t="s">
        <v>31</v>
      </c>
      <c r="F3179" t="s">
        <v>17</v>
      </c>
      <c r="G3179" t="s">
        <v>16</v>
      </c>
      <c r="H3179">
        <v>7.7383338477252197</v>
      </c>
      <c r="J3179">
        <f t="shared" si="496"/>
        <v>3178</v>
      </c>
      <c r="K3179" t="str">
        <f t="shared" si="490"/>
        <v>AEP TX NorthSouth LZ</v>
      </c>
      <c r="L3179" s="10">
        <f t="shared" si="497"/>
        <v>45887</v>
      </c>
      <c r="M3179" s="10">
        <f t="shared" si="498"/>
        <v>46478</v>
      </c>
      <c r="N3179" t="str">
        <f t="shared" si="491"/>
        <v>NA</v>
      </c>
      <c r="O3179" t="str">
        <f t="shared" si="492"/>
        <v>LOW</v>
      </c>
      <c r="P3179" t="str">
        <f t="shared" si="493"/>
        <v>APG&amp;E</v>
      </c>
      <c r="Q3179">
        <f t="shared" si="494"/>
        <v>24</v>
      </c>
      <c r="R3179">
        <v>0</v>
      </c>
      <c r="S3179">
        <f>200</f>
        <v>200</v>
      </c>
      <c r="T3179" s="9">
        <f t="shared" si="499"/>
        <v>77.383338477252195</v>
      </c>
      <c r="U3179">
        <f>0</f>
        <v>0</v>
      </c>
      <c r="V3179" s="9">
        <f t="shared" si="495"/>
        <v>77.383338477252195</v>
      </c>
      <c r="W3179" s="9">
        <f>0</f>
        <v>0</v>
      </c>
      <c r="X3179" s="9">
        <f>0</f>
        <v>0</v>
      </c>
      <c r="Y3179" s="9">
        <f>0</f>
        <v>0</v>
      </c>
      <c r="Z3179" s="9">
        <f>0</f>
        <v>0</v>
      </c>
      <c r="AA3179">
        <f>10</f>
        <v>10</v>
      </c>
    </row>
    <row r="3180" spans="1:27" x14ac:dyDescent="0.55000000000000004">
      <c r="A3180" s="10">
        <v>46478</v>
      </c>
      <c r="B3180" t="s">
        <v>11</v>
      </c>
      <c r="C3180" t="s">
        <v>21</v>
      </c>
      <c r="D3180" t="s">
        <v>19</v>
      </c>
      <c r="E3180" t="s">
        <v>31</v>
      </c>
      <c r="F3180" t="s">
        <v>18</v>
      </c>
      <c r="G3180" t="s">
        <v>16</v>
      </c>
      <c r="H3180">
        <v>7.7002108410780403</v>
      </c>
      <c r="J3180">
        <f t="shared" si="496"/>
        <v>3179</v>
      </c>
      <c r="K3180" t="str">
        <f t="shared" si="490"/>
        <v>AEP TX NorthSouth LZ</v>
      </c>
      <c r="L3180" s="10">
        <f t="shared" si="497"/>
        <v>45887</v>
      </c>
      <c r="M3180" s="10">
        <f t="shared" si="498"/>
        <v>46478</v>
      </c>
      <c r="N3180" t="str">
        <f t="shared" si="491"/>
        <v>NA</v>
      </c>
      <c r="O3180" t="str">
        <f t="shared" si="492"/>
        <v>LOW</v>
      </c>
      <c r="P3180" t="str">
        <f t="shared" si="493"/>
        <v>APG&amp;E</v>
      </c>
      <c r="Q3180">
        <f t="shared" si="494"/>
        <v>36</v>
      </c>
      <c r="R3180">
        <v>0</v>
      </c>
      <c r="S3180">
        <f>200</f>
        <v>200</v>
      </c>
      <c r="T3180" s="9">
        <f t="shared" si="499"/>
        <v>77.002108410780409</v>
      </c>
      <c r="U3180">
        <f>0</f>
        <v>0</v>
      </c>
      <c r="V3180" s="9">
        <f t="shared" si="495"/>
        <v>77.002108410780409</v>
      </c>
      <c r="W3180" s="9">
        <f>0</f>
        <v>0</v>
      </c>
      <c r="X3180" s="9">
        <f>0</f>
        <v>0</v>
      </c>
      <c r="Y3180" s="9">
        <f>0</f>
        <v>0</v>
      </c>
      <c r="Z3180" s="9">
        <f>0</f>
        <v>0</v>
      </c>
      <c r="AA3180">
        <f>10</f>
        <v>10</v>
      </c>
    </row>
    <row r="3181" spans="1:27" x14ac:dyDescent="0.55000000000000004">
      <c r="A3181" s="10">
        <v>46508</v>
      </c>
      <c r="B3181" t="s">
        <v>11</v>
      </c>
      <c r="C3181" t="s">
        <v>21</v>
      </c>
      <c r="D3181" t="s">
        <v>19</v>
      </c>
      <c r="E3181" t="s">
        <v>31</v>
      </c>
      <c r="F3181" t="s">
        <v>15</v>
      </c>
      <c r="G3181" t="s">
        <v>16</v>
      </c>
      <c r="H3181">
        <v>7.70686209793576</v>
      </c>
      <c r="J3181">
        <f t="shared" si="496"/>
        <v>3180</v>
      </c>
      <c r="K3181" t="str">
        <f t="shared" si="490"/>
        <v>AEP TX NorthSouth LZ</v>
      </c>
      <c r="L3181" s="10">
        <f t="shared" si="497"/>
        <v>45887</v>
      </c>
      <c r="M3181" s="10">
        <f t="shared" si="498"/>
        <v>46508</v>
      </c>
      <c r="N3181" t="str">
        <f t="shared" si="491"/>
        <v>NA</v>
      </c>
      <c r="O3181" t="str">
        <f t="shared" si="492"/>
        <v>LOW</v>
      </c>
      <c r="P3181" t="str">
        <f t="shared" si="493"/>
        <v>APG&amp;E</v>
      </c>
      <c r="Q3181">
        <f t="shared" si="494"/>
        <v>12</v>
      </c>
      <c r="R3181">
        <v>0</v>
      </c>
      <c r="S3181">
        <f>200</f>
        <v>200</v>
      </c>
      <c r="T3181" s="9">
        <f t="shared" si="499"/>
        <v>77.068620979357604</v>
      </c>
      <c r="U3181">
        <f>0</f>
        <v>0</v>
      </c>
      <c r="V3181" s="9">
        <f t="shared" si="495"/>
        <v>77.068620979357604</v>
      </c>
      <c r="W3181" s="9">
        <f>0</f>
        <v>0</v>
      </c>
      <c r="X3181" s="9">
        <f>0</f>
        <v>0</v>
      </c>
      <c r="Y3181" s="9">
        <f>0</f>
        <v>0</v>
      </c>
      <c r="Z3181" s="9">
        <f>0</f>
        <v>0</v>
      </c>
      <c r="AA3181">
        <f>10</f>
        <v>10</v>
      </c>
    </row>
    <row r="3182" spans="1:27" x14ac:dyDescent="0.55000000000000004">
      <c r="A3182" s="10">
        <v>46508</v>
      </c>
      <c r="B3182" t="s">
        <v>11</v>
      </c>
      <c r="C3182" t="s">
        <v>21</v>
      </c>
      <c r="D3182" t="s">
        <v>19</v>
      </c>
      <c r="E3182" t="s">
        <v>31</v>
      </c>
      <c r="F3182" t="s">
        <v>17</v>
      </c>
      <c r="G3182" t="s">
        <v>16</v>
      </c>
      <c r="H3182">
        <v>7.7406770145592798</v>
      </c>
      <c r="J3182">
        <f t="shared" si="496"/>
        <v>3181</v>
      </c>
      <c r="K3182" t="str">
        <f t="shared" si="490"/>
        <v>AEP TX NorthSouth LZ</v>
      </c>
      <c r="L3182" s="10">
        <f t="shared" si="497"/>
        <v>45887</v>
      </c>
      <c r="M3182" s="10">
        <f t="shared" si="498"/>
        <v>46508</v>
      </c>
      <c r="N3182" t="str">
        <f t="shared" si="491"/>
        <v>NA</v>
      </c>
      <c r="O3182" t="str">
        <f t="shared" si="492"/>
        <v>LOW</v>
      </c>
      <c r="P3182" t="str">
        <f t="shared" si="493"/>
        <v>APG&amp;E</v>
      </c>
      <c r="Q3182">
        <f t="shared" si="494"/>
        <v>24</v>
      </c>
      <c r="R3182">
        <v>0</v>
      </c>
      <c r="S3182">
        <f>200</f>
        <v>200</v>
      </c>
      <c r="T3182" s="9">
        <f t="shared" si="499"/>
        <v>77.406770145592802</v>
      </c>
      <c r="U3182">
        <f>0</f>
        <v>0</v>
      </c>
      <c r="V3182" s="9">
        <f t="shared" si="495"/>
        <v>77.406770145592802</v>
      </c>
      <c r="W3182" s="9">
        <f>0</f>
        <v>0</v>
      </c>
      <c r="X3182" s="9">
        <f>0</f>
        <v>0</v>
      </c>
      <c r="Y3182" s="9">
        <f>0</f>
        <v>0</v>
      </c>
      <c r="Z3182" s="9">
        <f>0</f>
        <v>0</v>
      </c>
      <c r="AA3182">
        <f>10</f>
        <v>10</v>
      </c>
    </row>
    <row r="3183" spans="1:27" x14ac:dyDescent="0.55000000000000004">
      <c r="A3183" s="10">
        <v>46508</v>
      </c>
      <c r="B3183" t="s">
        <v>11</v>
      </c>
      <c r="C3183" t="s">
        <v>21</v>
      </c>
      <c r="D3183" t="s">
        <v>19</v>
      </c>
      <c r="E3183" t="s">
        <v>31</v>
      </c>
      <c r="F3183" t="s">
        <v>18</v>
      </c>
      <c r="G3183" t="s">
        <v>16</v>
      </c>
      <c r="H3183">
        <v>7.7071271935808099</v>
      </c>
      <c r="J3183">
        <f t="shared" si="496"/>
        <v>3182</v>
      </c>
      <c r="K3183" t="str">
        <f t="shared" si="490"/>
        <v>AEP TX NorthSouth LZ</v>
      </c>
      <c r="L3183" s="10">
        <f t="shared" si="497"/>
        <v>45887</v>
      </c>
      <c r="M3183" s="10">
        <f t="shared" si="498"/>
        <v>46508</v>
      </c>
      <c r="N3183" t="str">
        <f t="shared" si="491"/>
        <v>NA</v>
      </c>
      <c r="O3183" t="str">
        <f t="shared" si="492"/>
        <v>LOW</v>
      </c>
      <c r="P3183" t="str">
        <f t="shared" si="493"/>
        <v>APG&amp;E</v>
      </c>
      <c r="Q3183">
        <f t="shared" si="494"/>
        <v>36</v>
      </c>
      <c r="R3183">
        <v>0</v>
      </c>
      <c r="S3183">
        <f>200</f>
        <v>200</v>
      </c>
      <c r="T3183" s="9">
        <f t="shared" si="499"/>
        <v>77.071271935808099</v>
      </c>
      <c r="U3183">
        <f>0</f>
        <v>0</v>
      </c>
      <c r="V3183" s="9">
        <f t="shared" si="495"/>
        <v>77.071271935808099</v>
      </c>
      <c r="W3183" s="9">
        <f>0</f>
        <v>0</v>
      </c>
      <c r="X3183" s="9">
        <f>0</f>
        <v>0</v>
      </c>
      <c r="Y3183" s="9">
        <f>0</f>
        <v>0</v>
      </c>
      <c r="Z3183" s="9">
        <f>0</f>
        <v>0</v>
      </c>
      <c r="AA3183">
        <f>10</f>
        <v>10</v>
      </c>
    </row>
    <row r="3184" spans="1:27" x14ac:dyDescent="0.55000000000000004">
      <c r="A3184" s="10">
        <v>46539</v>
      </c>
      <c r="B3184" t="s">
        <v>11</v>
      </c>
      <c r="C3184" t="s">
        <v>21</v>
      </c>
      <c r="D3184" t="s">
        <v>19</v>
      </c>
      <c r="E3184" t="s">
        <v>31</v>
      </c>
      <c r="F3184" t="s">
        <v>15</v>
      </c>
      <c r="G3184" t="s">
        <v>16</v>
      </c>
      <c r="H3184">
        <v>7.7047080373191603</v>
      </c>
      <c r="J3184">
        <f t="shared" si="496"/>
        <v>3183</v>
      </c>
      <c r="K3184" t="str">
        <f t="shared" si="490"/>
        <v>AEP TX NorthSouth LZ</v>
      </c>
      <c r="L3184" s="10">
        <f t="shared" si="497"/>
        <v>45887</v>
      </c>
      <c r="M3184" s="10">
        <f t="shared" si="498"/>
        <v>46539</v>
      </c>
      <c r="N3184" t="str">
        <f t="shared" si="491"/>
        <v>NA</v>
      </c>
      <c r="O3184" t="str">
        <f t="shared" si="492"/>
        <v>LOW</v>
      </c>
      <c r="P3184" t="str">
        <f t="shared" si="493"/>
        <v>APG&amp;E</v>
      </c>
      <c r="Q3184">
        <f t="shared" si="494"/>
        <v>12</v>
      </c>
      <c r="R3184">
        <v>0</v>
      </c>
      <c r="S3184">
        <f>200</f>
        <v>200</v>
      </c>
      <c r="T3184" s="9">
        <f t="shared" si="499"/>
        <v>77.047080373191605</v>
      </c>
      <c r="U3184">
        <f>0</f>
        <v>0</v>
      </c>
      <c r="V3184" s="9">
        <f t="shared" si="495"/>
        <v>77.047080373191605</v>
      </c>
      <c r="W3184" s="9">
        <f>0</f>
        <v>0</v>
      </c>
      <c r="X3184" s="9">
        <f>0</f>
        <v>0</v>
      </c>
      <c r="Y3184" s="9">
        <f>0</f>
        <v>0</v>
      </c>
      <c r="Z3184" s="9">
        <f>0</f>
        <v>0</v>
      </c>
      <c r="AA3184">
        <f>10</f>
        <v>10</v>
      </c>
    </row>
    <row r="3185" spans="1:27" x14ac:dyDescent="0.55000000000000004">
      <c r="A3185" s="10">
        <v>46539</v>
      </c>
      <c r="B3185" t="s">
        <v>11</v>
      </c>
      <c r="C3185" t="s">
        <v>21</v>
      </c>
      <c r="D3185" t="s">
        <v>19</v>
      </c>
      <c r="E3185" t="s">
        <v>31</v>
      </c>
      <c r="F3185" t="s">
        <v>17</v>
      </c>
      <c r="G3185" t="s">
        <v>16</v>
      </c>
      <c r="H3185">
        <v>7.7384561384412196</v>
      </c>
      <c r="J3185">
        <f t="shared" si="496"/>
        <v>3184</v>
      </c>
      <c r="K3185" t="str">
        <f t="shared" si="490"/>
        <v>AEP TX NorthSouth LZ</v>
      </c>
      <c r="L3185" s="10">
        <f t="shared" si="497"/>
        <v>45887</v>
      </c>
      <c r="M3185" s="10">
        <f t="shared" si="498"/>
        <v>46539</v>
      </c>
      <c r="N3185" t="str">
        <f t="shared" si="491"/>
        <v>NA</v>
      </c>
      <c r="O3185" t="str">
        <f t="shared" si="492"/>
        <v>LOW</v>
      </c>
      <c r="P3185" t="str">
        <f t="shared" si="493"/>
        <v>APG&amp;E</v>
      </c>
      <c r="Q3185">
        <f t="shared" si="494"/>
        <v>24</v>
      </c>
      <c r="R3185">
        <v>0</v>
      </c>
      <c r="S3185">
        <f>200</f>
        <v>200</v>
      </c>
      <c r="T3185" s="9">
        <f t="shared" si="499"/>
        <v>77.384561384412194</v>
      </c>
      <c r="U3185">
        <f>0</f>
        <v>0</v>
      </c>
      <c r="V3185" s="9">
        <f t="shared" si="495"/>
        <v>77.384561384412194</v>
      </c>
      <c r="W3185" s="9">
        <f>0</f>
        <v>0</v>
      </c>
      <c r="X3185" s="9">
        <f>0</f>
        <v>0</v>
      </c>
      <c r="Y3185" s="9">
        <f>0</f>
        <v>0</v>
      </c>
      <c r="Z3185" s="9">
        <f>0</f>
        <v>0</v>
      </c>
      <c r="AA3185">
        <f>10</f>
        <v>10</v>
      </c>
    </row>
    <row r="3186" spans="1:27" x14ac:dyDescent="0.55000000000000004">
      <c r="A3186" s="10">
        <v>46539</v>
      </c>
      <c r="B3186" t="s">
        <v>11</v>
      </c>
      <c r="C3186" t="s">
        <v>21</v>
      </c>
      <c r="D3186" t="s">
        <v>19</v>
      </c>
      <c r="E3186" t="s">
        <v>31</v>
      </c>
      <c r="F3186" t="s">
        <v>18</v>
      </c>
      <c r="G3186" t="s">
        <v>16</v>
      </c>
      <c r="H3186">
        <v>7.7130232157583301</v>
      </c>
      <c r="J3186">
        <f t="shared" si="496"/>
        <v>3185</v>
      </c>
      <c r="K3186" t="str">
        <f t="shared" si="490"/>
        <v>AEP TX NorthSouth LZ</v>
      </c>
      <c r="L3186" s="10">
        <f t="shared" si="497"/>
        <v>45887</v>
      </c>
      <c r="M3186" s="10">
        <f t="shared" si="498"/>
        <v>46539</v>
      </c>
      <c r="N3186" t="str">
        <f t="shared" si="491"/>
        <v>NA</v>
      </c>
      <c r="O3186" t="str">
        <f t="shared" si="492"/>
        <v>LOW</v>
      </c>
      <c r="P3186" t="str">
        <f t="shared" si="493"/>
        <v>APG&amp;E</v>
      </c>
      <c r="Q3186">
        <f t="shared" si="494"/>
        <v>36</v>
      </c>
      <c r="R3186">
        <v>0</v>
      </c>
      <c r="S3186">
        <f>200</f>
        <v>200</v>
      </c>
      <c r="T3186" s="9">
        <f t="shared" si="499"/>
        <v>77.130232157583293</v>
      </c>
      <c r="U3186">
        <f>0</f>
        <v>0</v>
      </c>
      <c r="V3186" s="9">
        <f t="shared" si="495"/>
        <v>77.130232157583293</v>
      </c>
      <c r="W3186" s="9">
        <f>0</f>
        <v>0</v>
      </c>
      <c r="X3186" s="9">
        <f>0</f>
        <v>0</v>
      </c>
      <c r="Y3186" s="9">
        <f>0</f>
        <v>0</v>
      </c>
      <c r="Z3186" s="9">
        <f>0</f>
        <v>0</v>
      </c>
      <c r="AA3186">
        <f>10</f>
        <v>10</v>
      </c>
    </row>
    <row r="3187" spans="1:27" x14ac:dyDescent="0.55000000000000004">
      <c r="A3187" s="10">
        <v>46569</v>
      </c>
      <c r="B3187" t="s">
        <v>11</v>
      </c>
      <c r="C3187" t="s">
        <v>21</v>
      </c>
      <c r="D3187" t="s">
        <v>19</v>
      </c>
      <c r="E3187" t="s">
        <v>31</v>
      </c>
      <c r="F3187" t="s">
        <v>15</v>
      </c>
      <c r="G3187" t="s">
        <v>16</v>
      </c>
      <c r="H3187">
        <v>7.7118139701744797</v>
      </c>
      <c r="J3187">
        <f t="shared" si="496"/>
        <v>3186</v>
      </c>
      <c r="K3187" t="str">
        <f t="shared" si="490"/>
        <v>AEP TX NorthSouth LZ</v>
      </c>
      <c r="L3187" s="10">
        <f t="shared" si="497"/>
        <v>45887</v>
      </c>
      <c r="M3187" s="10">
        <f t="shared" si="498"/>
        <v>46569</v>
      </c>
      <c r="N3187" t="str">
        <f t="shared" si="491"/>
        <v>NA</v>
      </c>
      <c r="O3187" t="str">
        <f t="shared" si="492"/>
        <v>LOW</v>
      </c>
      <c r="P3187" t="str">
        <f t="shared" si="493"/>
        <v>APG&amp;E</v>
      </c>
      <c r="Q3187">
        <f t="shared" si="494"/>
        <v>12</v>
      </c>
      <c r="R3187">
        <v>0</v>
      </c>
      <c r="S3187">
        <f>200</f>
        <v>200</v>
      </c>
      <c r="T3187" s="9">
        <f t="shared" si="499"/>
        <v>77.118139701744795</v>
      </c>
      <c r="U3187">
        <f>0</f>
        <v>0</v>
      </c>
      <c r="V3187" s="9">
        <f t="shared" si="495"/>
        <v>77.118139701744795</v>
      </c>
      <c r="W3187" s="9">
        <f>0</f>
        <v>0</v>
      </c>
      <c r="X3187" s="9">
        <f>0</f>
        <v>0</v>
      </c>
      <c r="Y3187" s="9">
        <f>0</f>
        <v>0</v>
      </c>
      <c r="Z3187" s="9">
        <f>0</f>
        <v>0</v>
      </c>
      <c r="AA3187">
        <f>10</f>
        <v>10</v>
      </c>
    </row>
    <row r="3188" spans="1:27" x14ac:dyDescent="0.55000000000000004">
      <c r="A3188" s="10">
        <v>46569</v>
      </c>
      <c r="B3188" t="s">
        <v>11</v>
      </c>
      <c r="C3188" t="s">
        <v>21</v>
      </c>
      <c r="D3188" t="s">
        <v>19</v>
      </c>
      <c r="E3188" t="s">
        <v>31</v>
      </c>
      <c r="F3188" t="s">
        <v>17</v>
      </c>
      <c r="G3188" t="s">
        <v>16</v>
      </c>
      <c r="H3188">
        <v>7.7443323030088997</v>
      </c>
      <c r="J3188">
        <f t="shared" si="496"/>
        <v>3187</v>
      </c>
      <c r="K3188" t="str">
        <f t="shared" si="490"/>
        <v>AEP TX NorthSouth LZ</v>
      </c>
      <c r="L3188" s="10">
        <f t="shared" si="497"/>
        <v>45887</v>
      </c>
      <c r="M3188" s="10">
        <f t="shared" si="498"/>
        <v>46569</v>
      </c>
      <c r="N3188" t="str">
        <f t="shared" si="491"/>
        <v>NA</v>
      </c>
      <c r="O3188" t="str">
        <f t="shared" si="492"/>
        <v>LOW</v>
      </c>
      <c r="P3188" t="str">
        <f t="shared" si="493"/>
        <v>APG&amp;E</v>
      </c>
      <c r="Q3188">
        <f t="shared" si="494"/>
        <v>24</v>
      </c>
      <c r="R3188">
        <v>0</v>
      </c>
      <c r="S3188">
        <f>200</f>
        <v>200</v>
      </c>
      <c r="T3188" s="9">
        <f t="shared" si="499"/>
        <v>77.443323030089005</v>
      </c>
      <c r="U3188">
        <f>0</f>
        <v>0</v>
      </c>
      <c r="V3188" s="9">
        <f t="shared" si="495"/>
        <v>77.443323030089005</v>
      </c>
      <c r="W3188" s="9">
        <f>0</f>
        <v>0</v>
      </c>
      <c r="X3188" s="9">
        <f>0</f>
        <v>0</v>
      </c>
      <c r="Y3188" s="9">
        <f>0</f>
        <v>0</v>
      </c>
      <c r="Z3188" s="9">
        <f>0</f>
        <v>0</v>
      </c>
      <c r="AA3188">
        <f>10</f>
        <v>10</v>
      </c>
    </row>
    <row r="3189" spans="1:27" x14ac:dyDescent="0.55000000000000004">
      <c r="A3189" s="10">
        <v>46569</v>
      </c>
      <c r="B3189" t="s">
        <v>11</v>
      </c>
      <c r="C3189" t="s">
        <v>21</v>
      </c>
      <c r="D3189" t="s">
        <v>19</v>
      </c>
      <c r="E3189" t="s">
        <v>31</v>
      </c>
      <c r="F3189" t="s">
        <v>18</v>
      </c>
      <c r="G3189" t="s">
        <v>16</v>
      </c>
      <c r="H3189">
        <v>7.7188906375312598</v>
      </c>
      <c r="J3189">
        <f t="shared" si="496"/>
        <v>3188</v>
      </c>
      <c r="K3189" t="str">
        <f t="shared" si="490"/>
        <v>AEP TX NorthSouth LZ</v>
      </c>
      <c r="L3189" s="10">
        <f t="shared" si="497"/>
        <v>45887</v>
      </c>
      <c r="M3189" s="10">
        <f t="shared" si="498"/>
        <v>46569</v>
      </c>
      <c r="N3189" t="str">
        <f t="shared" si="491"/>
        <v>NA</v>
      </c>
      <c r="O3189" t="str">
        <f t="shared" si="492"/>
        <v>LOW</v>
      </c>
      <c r="P3189" t="str">
        <f t="shared" si="493"/>
        <v>APG&amp;E</v>
      </c>
      <c r="Q3189">
        <f t="shared" si="494"/>
        <v>36</v>
      </c>
      <c r="R3189">
        <v>0</v>
      </c>
      <c r="S3189">
        <f>200</f>
        <v>200</v>
      </c>
      <c r="T3189" s="9">
        <f t="shared" si="499"/>
        <v>77.188906375312598</v>
      </c>
      <c r="U3189">
        <f>0</f>
        <v>0</v>
      </c>
      <c r="V3189" s="9">
        <f t="shared" si="495"/>
        <v>77.188906375312598</v>
      </c>
      <c r="W3189" s="9">
        <f>0</f>
        <v>0</v>
      </c>
      <c r="X3189" s="9">
        <f>0</f>
        <v>0</v>
      </c>
      <c r="Y3189" s="9">
        <f>0</f>
        <v>0</v>
      </c>
      <c r="Z3189" s="9">
        <f>0</f>
        <v>0</v>
      </c>
      <c r="AA3189">
        <f>10</f>
        <v>10</v>
      </c>
    </row>
    <row r="3190" spans="1:27" x14ac:dyDescent="0.55000000000000004">
      <c r="A3190" s="10">
        <v>46600</v>
      </c>
      <c r="B3190" t="s">
        <v>11</v>
      </c>
      <c r="C3190" t="s">
        <v>21</v>
      </c>
      <c r="D3190" t="s">
        <v>19</v>
      </c>
      <c r="E3190" t="s">
        <v>31</v>
      </c>
      <c r="F3190" t="s">
        <v>15</v>
      </c>
      <c r="G3190" t="s">
        <v>16</v>
      </c>
      <c r="H3190">
        <v>7.7342433320411503</v>
      </c>
      <c r="J3190">
        <f t="shared" si="496"/>
        <v>3189</v>
      </c>
      <c r="K3190" t="str">
        <f t="shared" si="490"/>
        <v>AEP TX NorthSouth LZ</v>
      </c>
      <c r="L3190" s="10">
        <f t="shared" si="497"/>
        <v>45887</v>
      </c>
      <c r="M3190" s="10">
        <f t="shared" si="498"/>
        <v>46600</v>
      </c>
      <c r="N3190" t="str">
        <f t="shared" si="491"/>
        <v>NA</v>
      </c>
      <c r="O3190" t="str">
        <f t="shared" si="492"/>
        <v>LOW</v>
      </c>
      <c r="P3190" t="str">
        <f t="shared" si="493"/>
        <v>APG&amp;E</v>
      </c>
      <c r="Q3190">
        <f t="shared" si="494"/>
        <v>12</v>
      </c>
      <c r="R3190">
        <v>0</v>
      </c>
      <c r="S3190">
        <f>200</f>
        <v>200</v>
      </c>
      <c r="T3190" s="9">
        <f t="shared" si="499"/>
        <v>77.342433320411502</v>
      </c>
      <c r="U3190">
        <f>0</f>
        <v>0</v>
      </c>
      <c r="V3190" s="9">
        <f t="shared" si="495"/>
        <v>77.342433320411502</v>
      </c>
      <c r="W3190" s="9">
        <f>0</f>
        <v>0</v>
      </c>
      <c r="X3190" s="9">
        <f>0</f>
        <v>0</v>
      </c>
      <c r="Y3190" s="9">
        <f>0</f>
        <v>0</v>
      </c>
      <c r="Z3190" s="9">
        <f>0</f>
        <v>0</v>
      </c>
      <c r="AA3190">
        <f>10</f>
        <v>10</v>
      </c>
    </row>
    <row r="3191" spans="1:27" x14ac:dyDescent="0.55000000000000004">
      <c r="A3191" s="10">
        <v>46600</v>
      </c>
      <c r="B3191" t="s">
        <v>11</v>
      </c>
      <c r="C3191" t="s">
        <v>21</v>
      </c>
      <c r="D3191" t="s">
        <v>19</v>
      </c>
      <c r="E3191" t="s">
        <v>31</v>
      </c>
      <c r="F3191" t="s">
        <v>17</v>
      </c>
      <c r="G3191" t="s">
        <v>16</v>
      </c>
      <c r="H3191">
        <v>7.7562895691759302</v>
      </c>
      <c r="J3191">
        <f t="shared" si="496"/>
        <v>3190</v>
      </c>
      <c r="K3191" t="str">
        <f t="shared" si="490"/>
        <v>AEP TX NorthSouth LZ</v>
      </c>
      <c r="L3191" s="10">
        <f t="shared" si="497"/>
        <v>45887</v>
      </c>
      <c r="M3191" s="10">
        <f t="shared" si="498"/>
        <v>46600</v>
      </c>
      <c r="N3191" t="str">
        <f t="shared" si="491"/>
        <v>NA</v>
      </c>
      <c r="O3191" t="str">
        <f t="shared" si="492"/>
        <v>LOW</v>
      </c>
      <c r="P3191" t="str">
        <f t="shared" si="493"/>
        <v>APG&amp;E</v>
      </c>
      <c r="Q3191">
        <f t="shared" si="494"/>
        <v>24</v>
      </c>
      <c r="R3191">
        <v>0</v>
      </c>
      <c r="S3191">
        <f>200</f>
        <v>200</v>
      </c>
      <c r="T3191" s="9">
        <f t="shared" si="499"/>
        <v>77.562895691759309</v>
      </c>
      <c r="U3191">
        <f>0</f>
        <v>0</v>
      </c>
      <c r="V3191" s="9">
        <f t="shared" si="495"/>
        <v>77.562895691759309</v>
      </c>
      <c r="W3191" s="9">
        <f>0</f>
        <v>0</v>
      </c>
      <c r="X3191" s="9">
        <f>0</f>
        <v>0</v>
      </c>
      <c r="Y3191" s="9">
        <f>0</f>
        <v>0</v>
      </c>
      <c r="Z3191" s="9">
        <f>0</f>
        <v>0</v>
      </c>
      <c r="AA3191">
        <f>10</f>
        <v>10</v>
      </c>
    </row>
    <row r="3192" spans="1:27" x14ac:dyDescent="0.55000000000000004">
      <c r="A3192" s="10">
        <v>46600</v>
      </c>
      <c r="B3192" t="s">
        <v>11</v>
      </c>
      <c r="C3192" t="s">
        <v>21</v>
      </c>
      <c r="D3192" t="s">
        <v>19</v>
      </c>
      <c r="E3192" t="s">
        <v>31</v>
      </c>
      <c r="F3192" t="s">
        <v>18</v>
      </c>
      <c r="G3192" t="s">
        <v>16</v>
      </c>
      <c r="H3192">
        <v>7.7229747894232599</v>
      </c>
      <c r="J3192">
        <f t="shared" si="496"/>
        <v>3191</v>
      </c>
      <c r="K3192" t="str">
        <f t="shared" si="490"/>
        <v>AEP TX NorthSouth LZ</v>
      </c>
      <c r="L3192" s="10">
        <f t="shared" si="497"/>
        <v>45887</v>
      </c>
      <c r="M3192" s="10">
        <f t="shared" si="498"/>
        <v>46600</v>
      </c>
      <c r="N3192" t="str">
        <f t="shared" si="491"/>
        <v>NA</v>
      </c>
      <c r="O3192" t="str">
        <f t="shared" si="492"/>
        <v>LOW</v>
      </c>
      <c r="P3192" t="str">
        <f t="shared" si="493"/>
        <v>APG&amp;E</v>
      </c>
      <c r="Q3192">
        <f t="shared" si="494"/>
        <v>36</v>
      </c>
      <c r="R3192">
        <v>0</v>
      </c>
      <c r="S3192">
        <f>200</f>
        <v>200</v>
      </c>
      <c r="T3192" s="9">
        <f t="shared" si="499"/>
        <v>77.229747894232602</v>
      </c>
      <c r="U3192">
        <f>0</f>
        <v>0</v>
      </c>
      <c r="V3192" s="9">
        <f t="shared" si="495"/>
        <v>77.229747894232602</v>
      </c>
      <c r="W3192" s="9">
        <f>0</f>
        <v>0</v>
      </c>
      <c r="X3192" s="9">
        <f>0</f>
        <v>0</v>
      </c>
      <c r="Y3192" s="9">
        <f>0</f>
        <v>0</v>
      </c>
      <c r="Z3192" s="9">
        <f>0</f>
        <v>0</v>
      </c>
      <c r="AA3192">
        <f>10</f>
        <v>10</v>
      </c>
    </row>
    <row r="3193" spans="1:27" x14ac:dyDescent="0.55000000000000004">
      <c r="A3193" s="10">
        <v>45870</v>
      </c>
      <c r="B3193" t="s">
        <v>11</v>
      </c>
      <c r="C3193" t="s">
        <v>21</v>
      </c>
      <c r="D3193" t="s">
        <v>20</v>
      </c>
      <c r="E3193" t="s">
        <v>31</v>
      </c>
      <c r="F3193" t="s">
        <v>15</v>
      </c>
      <c r="G3193" t="s">
        <v>16</v>
      </c>
      <c r="H3193">
        <v>7.4450237092977298</v>
      </c>
      <c r="J3193">
        <f t="shared" si="496"/>
        <v>3192</v>
      </c>
      <c r="K3193" t="str">
        <f t="shared" si="490"/>
        <v>AEP TX NorthWest LZ</v>
      </c>
      <c r="L3193" s="10">
        <f t="shared" si="497"/>
        <v>45887</v>
      </c>
      <c r="M3193" s="10">
        <f t="shared" si="498"/>
        <v>45870</v>
      </c>
      <c r="N3193" t="str">
        <f t="shared" si="491"/>
        <v>NA</v>
      </c>
      <c r="O3193" t="str">
        <f t="shared" si="492"/>
        <v>LOW</v>
      </c>
      <c r="P3193" t="str">
        <f t="shared" si="493"/>
        <v>APG&amp;E</v>
      </c>
      <c r="Q3193">
        <f t="shared" si="494"/>
        <v>12</v>
      </c>
      <c r="R3193">
        <v>0</v>
      </c>
      <c r="S3193">
        <f>200</f>
        <v>200</v>
      </c>
      <c r="T3193" s="9">
        <f t="shared" si="499"/>
        <v>74.450237092977304</v>
      </c>
      <c r="U3193">
        <f>0</f>
        <v>0</v>
      </c>
      <c r="V3193" s="9">
        <f t="shared" si="495"/>
        <v>74.450237092977304</v>
      </c>
      <c r="W3193" s="9">
        <f>0</f>
        <v>0</v>
      </c>
      <c r="X3193" s="9">
        <f>0</f>
        <v>0</v>
      </c>
      <c r="Y3193" s="9">
        <f>0</f>
        <v>0</v>
      </c>
      <c r="Z3193" s="9">
        <f>0</f>
        <v>0</v>
      </c>
      <c r="AA3193">
        <f>10</f>
        <v>10</v>
      </c>
    </row>
    <row r="3194" spans="1:27" x14ac:dyDescent="0.55000000000000004">
      <c r="A3194" s="10">
        <v>45870</v>
      </c>
      <c r="B3194" t="s">
        <v>11</v>
      </c>
      <c r="C3194" t="s">
        <v>21</v>
      </c>
      <c r="D3194" t="s">
        <v>20</v>
      </c>
      <c r="E3194" t="s">
        <v>31</v>
      </c>
      <c r="F3194" t="s">
        <v>17</v>
      </c>
      <c r="G3194" t="s">
        <v>16</v>
      </c>
      <c r="H3194">
        <v>7.9966963035794203</v>
      </c>
      <c r="J3194">
        <f t="shared" si="496"/>
        <v>3193</v>
      </c>
      <c r="K3194" t="str">
        <f t="shared" si="490"/>
        <v>AEP TX NorthWest LZ</v>
      </c>
      <c r="L3194" s="10">
        <f t="shared" si="497"/>
        <v>45887</v>
      </c>
      <c r="M3194" s="10">
        <f t="shared" si="498"/>
        <v>45870</v>
      </c>
      <c r="N3194" t="str">
        <f t="shared" si="491"/>
        <v>NA</v>
      </c>
      <c r="O3194" t="str">
        <f t="shared" si="492"/>
        <v>LOW</v>
      </c>
      <c r="P3194" t="str">
        <f t="shared" si="493"/>
        <v>APG&amp;E</v>
      </c>
      <c r="Q3194">
        <f t="shared" si="494"/>
        <v>24</v>
      </c>
      <c r="R3194">
        <v>0</v>
      </c>
      <c r="S3194">
        <f>200</f>
        <v>200</v>
      </c>
      <c r="T3194" s="9">
        <f t="shared" si="499"/>
        <v>79.966963035794208</v>
      </c>
      <c r="U3194">
        <f>0</f>
        <v>0</v>
      </c>
      <c r="V3194" s="9">
        <f t="shared" si="495"/>
        <v>79.966963035794208</v>
      </c>
      <c r="W3194" s="9">
        <f>0</f>
        <v>0</v>
      </c>
      <c r="X3194" s="9">
        <f>0</f>
        <v>0</v>
      </c>
      <c r="Y3194" s="9">
        <f>0</f>
        <v>0</v>
      </c>
      <c r="Z3194" s="9">
        <f>0</f>
        <v>0</v>
      </c>
      <c r="AA3194">
        <f>10</f>
        <v>10</v>
      </c>
    </row>
    <row r="3195" spans="1:27" x14ac:dyDescent="0.55000000000000004">
      <c r="A3195" s="10">
        <v>45870</v>
      </c>
      <c r="B3195" t="s">
        <v>11</v>
      </c>
      <c r="C3195" t="s">
        <v>21</v>
      </c>
      <c r="D3195" t="s">
        <v>20</v>
      </c>
      <c r="E3195" t="s">
        <v>31</v>
      </c>
      <c r="F3195" t="s">
        <v>18</v>
      </c>
      <c r="G3195" t="s">
        <v>16</v>
      </c>
      <c r="H3195">
        <v>8.1994008411056303</v>
      </c>
      <c r="J3195">
        <f t="shared" si="496"/>
        <v>3194</v>
      </c>
      <c r="K3195" t="str">
        <f t="shared" si="490"/>
        <v>AEP TX NorthWest LZ</v>
      </c>
      <c r="L3195" s="10">
        <f t="shared" si="497"/>
        <v>45887</v>
      </c>
      <c r="M3195" s="10">
        <f t="shared" si="498"/>
        <v>45870</v>
      </c>
      <c r="N3195" t="str">
        <f t="shared" si="491"/>
        <v>NA</v>
      </c>
      <c r="O3195" t="str">
        <f t="shared" si="492"/>
        <v>LOW</v>
      </c>
      <c r="P3195" t="str">
        <f t="shared" si="493"/>
        <v>APG&amp;E</v>
      </c>
      <c r="Q3195">
        <f t="shared" si="494"/>
        <v>36</v>
      </c>
      <c r="R3195">
        <v>0</v>
      </c>
      <c r="S3195">
        <f>200</f>
        <v>200</v>
      </c>
      <c r="T3195" s="9">
        <f t="shared" si="499"/>
        <v>81.994008411056299</v>
      </c>
      <c r="U3195">
        <f>0</f>
        <v>0</v>
      </c>
      <c r="V3195" s="9">
        <f t="shared" si="495"/>
        <v>81.994008411056299</v>
      </c>
      <c r="W3195" s="9">
        <f>0</f>
        <v>0</v>
      </c>
      <c r="X3195" s="9">
        <f>0</f>
        <v>0</v>
      </c>
      <c r="Y3195" s="9">
        <f>0</f>
        <v>0</v>
      </c>
      <c r="Z3195" s="9">
        <f>0</f>
        <v>0</v>
      </c>
      <c r="AA3195">
        <f>10</f>
        <v>10</v>
      </c>
    </row>
    <row r="3196" spans="1:27" x14ac:dyDescent="0.55000000000000004">
      <c r="A3196" s="10">
        <v>45870</v>
      </c>
      <c r="B3196" t="s">
        <v>11</v>
      </c>
      <c r="C3196" t="s">
        <v>21</v>
      </c>
      <c r="D3196" t="s">
        <v>20</v>
      </c>
      <c r="E3196" t="s">
        <v>31</v>
      </c>
      <c r="F3196" t="s">
        <v>29</v>
      </c>
      <c r="G3196" t="s">
        <v>16</v>
      </c>
      <c r="H3196">
        <v>8.3959311471920692</v>
      </c>
      <c r="J3196">
        <f t="shared" si="496"/>
        <v>3195</v>
      </c>
      <c r="K3196" t="str">
        <f t="shared" si="490"/>
        <v>AEP TX NorthWest LZ</v>
      </c>
      <c r="L3196" s="10">
        <f t="shared" si="497"/>
        <v>45887</v>
      </c>
      <c r="M3196" s="10">
        <f t="shared" si="498"/>
        <v>45870</v>
      </c>
      <c r="N3196" t="str">
        <f t="shared" si="491"/>
        <v>NA</v>
      </c>
      <c r="O3196" t="str">
        <f t="shared" si="492"/>
        <v>LOW</v>
      </c>
      <c r="P3196" t="str">
        <f t="shared" si="493"/>
        <v>APG&amp;E</v>
      </c>
      <c r="Q3196">
        <f t="shared" si="494"/>
        <v>48</v>
      </c>
      <c r="R3196">
        <v>0</v>
      </c>
      <c r="S3196">
        <f>200</f>
        <v>200</v>
      </c>
      <c r="T3196" s="9">
        <f t="shared" si="499"/>
        <v>83.959311471920699</v>
      </c>
      <c r="U3196">
        <f>0</f>
        <v>0</v>
      </c>
      <c r="V3196" s="9">
        <f t="shared" si="495"/>
        <v>83.959311471920699</v>
      </c>
      <c r="W3196" s="9">
        <f>0</f>
        <v>0</v>
      </c>
      <c r="X3196" s="9">
        <f>0</f>
        <v>0</v>
      </c>
      <c r="Y3196" s="9">
        <f>0</f>
        <v>0</v>
      </c>
      <c r="Z3196" s="9">
        <f>0</f>
        <v>0</v>
      </c>
      <c r="AA3196">
        <f>10</f>
        <v>10</v>
      </c>
    </row>
    <row r="3197" spans="1:27" x14ac:dyDescent="0.55000000000000004">
      <c r="A3197" s="10">
        <v>45870</v>
      </c>
      <c r="B3197" t="s">
        <v>11</v>
      </c>
      <c r="C3197" t="s">
        <v>21</v>
      </c>
      <c r="D3197" t="s">
        <v>20</v>
      </c>
      <c r="E3197" t="s">
        <v>31</v>
      </c>
      <c r="F3197" t="s">
        <v>30</v>
      </c>
      <c r="G3197" t="s">
        <v>16</v>
      </c>
      <c r="H3197">
        <v>8.5271634931313596</v>
      </c>
      <c r="J3197">
        <f t="shared" si="496"/>
        <v>3196</v>
      </c>
      <c r="K3197" t="str">
        <f t="shared" si="490"/>
        <v>AEP TX NorthWest LZ</v>
      </c>
      <c r="L3197" s="10">
        <f t="shared" si="497"/>
        <v>45887</v>
      </c>
      <c r="M3197" s="10">
        <f t="shared" si="498"/>
        <v>45870</v>
      </c>
      <c r="N3197" t="str">
        <f t="shared" si="491"/>
        <v>NA</v>
      </c>
      <c r="O3197" t="str">
        <f t="shared" si="492"/>
        <v>LOW</v>
      </c>
      <c r="P3197" t="str">
        <f t="shared" si="493"/>
        <v>APG&amp;E</v>
      </c>
      <c r="Q3197">
        <f t="shared" si="494"/>
        <v>60</v>
      </c>
      <c r="R3197">
        <v>0</v>
      </c>
      <c r="S3197">
        <f>200</f>
        <v>200</v>
      </c>
      <c r="T3197" s="9">
        <f t="shared" si="499"/>
        <v>85.271634931313599</v>
      </c>
      <c r="U3197">
        <f>0</f>
        <v>0</v>
      </c>
      <c r="V3197" s="9">
        <f t="shared" si="495"/>
        <v>85.271634931313599</v>
      </c>
      <c r="W3197" s="9">
        <f>0</f>
        <v>0</v>
      </c>
      <c r="X3197" s="9">
        <f>0</f>
        <v>0</v>
      </c>
      <c r="Y3197" s="9">
        <f>0</f>
        <v>0</v>
      </c>
      <c r="Z3197" s="9">
        <f>0</f>
        <v>0</v>
      </c>
      <c r="AA3197">
        <f>10</f>
        <v>10</v>
      </c>
    </row>
    <row r="3198" spans="1:27" x14ac:dyDescent="0.55000000000000004">
      <c r="A3198" s="10">
        <v>45901</v>
      </c>
      <c r="B3198" t="s">
        <v>11</v>
      </c>
      <c r="C3198" t="s">
        <v>21</v>
      </c>
      <c r="D3198" t="s">
        <v>20</v>
      </c>
      <c r="E3198" t="s">
        <v>31</v>
      </c>
      <c r="F3198" t="s">
        <v>15</v>
      </c>
      <c r="G3198" t="s">
        <v>16</v>
      </c>
      <c r="H3198">
        <v>7.9904498299673996</v>
      </c>
      <c r="J3198">
        <f t="shared" si="496"/>
        <v>3197</v>
      </c>
      <c r="K3198" t="str">
        <f t="shared" si="490"/>
        <v>AEP TX NorthWest LZ</v>
      </c>
      <c r="L3198" s="10">
        <f t="shared" si="497"/>
        <v>45887</v>
      </c>
      <c r="M3198" s="10">
        <f t="shared" si="498"/>
        <v>45901</v>
      </c>
      <c r="N3198" t="str">
        <f t="shared" si="491"/>
        <v>NA</v>
      </c>
      <c r="O3198" t="str">
        <f t="shared" si="492"/>
        <v>LOW</v>
      </c>
      <c r="P3198" t="str">
        <f t="shared" si="493"/>
        <v>APG&amp;E</v>
      </c>
      <c r="Q3198">
        <f t="shared" si="494"/>
        <v>12</v>
      </c>
      <c r="R3198">
        <v>0</v>
      </c>
      <c r="S3198">
        <f>200</f>
        <v>200</v>
      </c>
      <c r="T3198" s="9">
        <f t="shared" si="499"/>
        <v>79.904498299674003</v>
      </c>
      <c r="U3198">
        <f>0</f>
        <v>0</v>
      </c>
      <c r="V3198" s="9">
        <f t="shared" si="495"/>
        <v>79.904498299674003</v>
      </c>
      <c r="W3198" s="9">
        <f>0</f>
        <v>0</v>
      </c>
      <c r="X3198" s="9">
        <f>0</f>
        <v>0</v>
      </c>
      <c r="Y3198" s="9">
        <f>0</f>
        <v>0</v>
      </c>
      <c r="Z3198" s="9">
        <f>0</f>
        <v>0</v>
      </c>
      <c r="AA3198">
        <f>10</f>
        <v>10</v>
      </c>
    </row>
    <row r="3199" spans="1:27" x14ac:dyDescent="0.55000000000000004">
      <c r="A3199" s="10">
        <v>45901</v>
      </c>
      <c r="B3199" t="s">
        <v>11</v>
      </c>
      <c r="C3199" t="s">
        <v>21</v>
      </c>
      <c r="D3199" t="s">
        <v>20</v>
      </c>
      <c r="E3199" t="s">
        <v>31</v>
      </c>
      <c r="F3199" t="s">
        <v>17</v>
      </c>
      <c r="G3199" t="s">
        <v>16</v>
      </c>
      <c r="H3199">
        <v>8.2618664000761495</v>
      </c>
      <c r="J3199">
        <f t="shared" si="496"/>
        <v>3198</v>
      </c>
      <c r="K3199" t="str">
        <f t="shared" si="490"/>
        <v>AEP TX NorthWest LZ</v>
      </c>
      <c r="L3199" s="10">
        <f t="shared" si="497"/>
        <v>45887</v>
      </c>
      <c r="M3199" s="10">
        <f t="shared" si="498"/>
        <v>45901</v>
      </c>
      <c r="N3199" t="str">
        <f t="shared" si="491"/>
        <v>NA</v>
      </c>
      <c r="O3199" t="str">
        <f t="shared" si="492"/>
        <v>LOW</v>
      </c>
      <c r="P3199" t="str">
        <f t="shared" si="493"/>
        <v>APG&amp;E</v>
      </c>
      <c r="Q3199">
        <f t="shared" si="494"/>
        <v>24</v>
      </c>
      <c r="R3199">
        <v>0</v>
      </c>
      <c r="S3199">
        <f>200</f>
        <v>200</v>
      </c>
      <c r="T3199" s="9">
        <f t="shared" si="499"/>
        <v>82.618664000761498</v>
      </c>
      <c r="U3199">
        <f>0</f>
        <v>0</v>
      </c>
      <c r="V3199" s="9">
        <f t="shared" si="495"/>
        <v>82.618664000761498</v>
      </c>
      <c r="W3199" s="9">
        <f>0</f>
        <v>0</v>
      </c>
      <c r="X3199" s="9">
        <f>0</f>
        <v>0</v>
      </c>
      <c r="Y3199" s="9">
        <f>0</f>
        <v>0</v>
      </c>
      <c r="Z3199" s="9">
        <f>0</f>
        <v>0</v>
      </c>
      <c r="AA3199">
        <f>10</f>
        <v>10</v>
      </c>
    </row>
    <row r="3200" spans="1:27" x14ac:dyDescent="0.55000000000000004">
      <c r="A3200" s="10">
        <v>45901</v>
      </c>
      <c r="B3200" t="s">
        <v>11</v>
      </c>
      <c r="C3200" t="s">
        <v>21</v>
      </c>
      <c r="D3200" t="s">
        <v>20</v>
      </c>
      <c r="E3200" t="s">
        <v>31</v>
      </c>
      <c r="F3200" t="s">
        <v>18</v>
      </c>
      <c r="G3200" t="s">
        <v>16</v>
      </c>
      <c r="H3200">
        <v>8.3598262755215895</v>
      </c>
      <c r="J3200">
        <f t="shared" si="496"/>
        <v>3199</v>
      </c>
      <c r="K3200" t="str">
        <f t="shared" si="490"/>
        <v>AEP TX NorthWest LZ</v>
      </c>
      <c r="L3200" s="10">
        <f t="shared" si="497"/>
        <v>45887</v>
      </c>
      <c r="M3200" s="10">
        <f t="shared" si="498"/>
        <v>45901</v>
      </c>
      <c r="N3200" t="str">
        <f t="shared" si="491"/>
        <v>NA</v>
      </c>
      <c r="O3200" t="str">
        <f t="shared" si="492"/>
        <v>LOW</v>
      </c>
      <c r="P3200" t="str">
        <f t="shared" si="493"/>
        <v>APG&amp;E</v>
      </c>
      <c r="Q3200">
        <f t="shared" si="494"/>
        <v>36</v>
      </c>
      <c r="R3200">
        <v>0</v>
      </c>
      <c r="S3200">
        <f>200</f>
        <v>200</v>
      </c>
      <c r="T3200" s="9">
        <f t="shared" si="499"/>
        <v>83.598262755215899</v>
      </c>
      <c r="U3200">
        <f>0</f>
        <v>0</v>
      </c>
      <c r="V3200" s="9">
        <f t="shared" si="495"/>
        <v>83.598262755215899</v>
      </c>
      <c r="W3200" s="9">
        <f>0</f>
        <v>0</v>
      </c>
      <c r="X3200" s="9">
        <f>0</f>
        <v>0</v>
      </c>
      <c r="Y3200" s="9">
        <f>0</f>
        <v>0</v>
      </c>
      <c r="Z3200" s="9">
        <f>0</f>
        <v>0</v>
      </c>
      <c r="AA3200">
        <f>10</f>
        <v>10</v>
      </c>
    </row>
    <row r="3201" spans="1:27" x14ac:dyDescent="0.55000000000000004">
      <c r="A3201" s="10">
        <v>45901</v>
      </c>
      <c r="B3201" t="s">
        <v>11</v>
      </c>
      <c r="C3201" t="s">
        <v>21</v>
      </c>
      <c r="D3201" t="s">
        <v>20</v>
      </c>
      <c r="E3201" t="s">
        <v>31</v>
      </c>
      <c r="F3201" t="s">
        <v>29</v>
      </c>
      <c r="G3201" t="s">
        <v>16</v>
      </c>
      <c r="H3201">
        <v>8.5212817012518407</v>
      </c>
      <c r="J3201">
        <f t="shared" si="496"/>
        <v>3200</v>
      </c>
      <c r="K3201" t="str">
        <f t="shared" si="490"/>
        <v>AEP TX NorthWest LZ</v>
      </c>
      <c r="L3201" s="10">
        <f t="shared" si="497"/>
        <v>45887</v>
      </c>
      <c r="M3201" s="10">
        <f t="shared" si="498"/>
        <v>45901</v>
      </c>
      <c r="N3201" t="str">
        <f t="shared" si="491"/>
        <v>NA</v>
      </c>
      <c r="O3201" t="str">
        <f t="shared" si="492"/>
        <v>LOW</v>
      </c>
      <c r="P3201" t="str">
        <f t="shared" si="493"/>
        <v>APG&amp;E</v>
      </c>
      <c r="Q3201">
        <f t="shared" si="494"/>
        <v>48</v>
      </c>
      <c r="R3201">
        <v>0</v>
      </c>
      <c r="S3201">
        <f>200</f>
        <v>200</v>
      </c>
      <c r="T3201" s="9">
        <f t="shared" si="499"/>
        <v>85.2128170125184</v>
      </c>
      <c r="U3201">
        <f>0</f>
        <v>0</v>
      </c>
      <c r="V3201" s="9">
        <f t="shared" si="495"/>
        <v>85.2128170125184</v>
      </c>
      <c r="W3201" s="9">
        <f>0</f>
        <v>0</v>
      </c>
      <c r="X3201" s="9">
        <f>0</f>
        <v>0</v>
      </c>
      <c r="Y3201" s="9">
        <f>0</f>
        <v>0</v>
      </c>
      <c r="Z3201" s="9">
        <f>0</f>
        <v>0</v>
      </c>
      <c r="AA3201">
        <f>10</f>
        <v>10</v>
      </c>
    </row>
    <row r="3202" spans="1:27" x14ac:dyDescent="0.55000000000000004">
      <c r="A3202" s="10">
        <v>45901</v>
      </c>
      <c r="B3202" t="s">
        <v>11</v>
      </c>
      <c r="C3202" t="s">
        <v>21</v>
      </c>
      <c r="D3202" t="s">
        <v>20</v>
      </c>
      <c r="E3202" t="s">
        <v>31</v>
      </c>
      <c r="F3202" t="s">
        <v>30</v>
      </c>
      <c r="G3202" t="s">
        <v>16</v>
      </c>
      <c r="H3202">
        <v>8.6226313495120692</v>
      </c>
      <c r="J3202">
        <f t="shared" si="496"/>
        <v>3201</v>
      </c>
      <c r="K3202" t="str">
        <f t="shared" ref="K3202:K3265" si="500">CONCATENATE(C3202,D3202)</f>
        <v>AEP TX NorthWest LZ</v>
      </c>
      <c r="L3202" s="10">
        <f t="shared" si="497"/>
        <v>45887</v>
      </c>
      <c r="M3202" s="10">
        <f t="shared" si="498"/>
        <v>45901</v>
      </c>
      <c r="N3202" t="str">
        <f t="shared" ref="N3202:N3265" si="501">IF(K3202="CenterpointHouston LZ","COAST",IF(K3202="OncorNorth LZ","NORTH",IF(K3202="AEP TX CENTRALSouth LZ","SOUTH",IF(K3202="AEP TX CentralWest LZ","WEST",IF(K3202="TNMPHouston LZ","TNMP","NA")))))</f>
        <v>NA</v>
      </c>
      <c r="O3202" t="str">
        <f t="shared" ref="O3202:O3265" si="502">IF(E3202="LO","LOW",IF(E3202="MED","MED",IF(E3202="HI","HIGH","NA")))</f>
        <v>LOW</v>
      </c>
      <c r="P3202" t="str">
        <f t="shared" ref="P3202:P3265" si="503">IF(G3202="Fixed Price","APG&amp;E","NA")</f>
        <v>APG&amp;E</v>
      </c>
      <c r="Q3202">
        <f t="shared" ref="Q3202:Q3265" si="504">IF(F3202="12 Months",12,IF(F3202="24 Months",24,IF(F3202="36 Months",36,IF(F3202="48 Months",48,IF(F3202="60 Months",60,0)))))</f>
        <v>60</v>
      </c>
      <c r="R3202">
        <v>0</v>
      </c>
      <c r="S3202">
        <f>200</f>
        <v>200</v>
      </c>
      <c r="T3202" s="9">
        <f t="shared" si="499"/>
        <v>86.226313495120692</v>
      </c>
      <c r="U3202">
        <f>0</f>
        <v>0</v>
      </c>
      <c r="V3202" s="9">
        <f t="shared" ref="V3202:V3265" si="505">T3202+U3202</f>
        <v>86.226313495120692</v>
      </c>
      <c r="W3202" s="9">
        <f>0</f>
        <v>0</v>
      </c>
      <c r="X3202" s="9">
        <f>0</f>
        <v>0</v>
      </c>
      <c r="Y3202" s="9">
        <f>0</f>
        <v>0</v>
      </c>
      <c r="Z3202" s="9">
        <f>0</f>
        <v>0</v>
      </c>
      <c r="AA3202">
        <f>10</f>
        <v>10</v>
      </c>
    </row>
    <row r="3203" spans="1:27" x14ac:dyDescent="0.55000000000000004">
      <c r="A3203" s="10">
        <v>45931</v>
      </c>
      <c r="B3203" t="s">
        <v>11</v>
      </c>
      <c r="C3203" t="s">
        <v>21</v>
      </c>
      <c r="D3203" t="s">
        <v>20</v>
      </c>
      <c r="E3203" t="s">
        <v>31</v>
      </c>
      <c r="F3203" t="s">
        <v>15</v>
      </c>
      <c r="G3203" t="s">
        <v>16</v>
      </c>
      <c r="H3203">
        <v>8.1406113876095105</v>
      </c>
      <c r="J3203">
        <f t="shared" ref="J3203:J3266" si="506">J3202+1</f>
        <v>3202</v>
      </c>
      <c r="K3203" t="str">
        <f t="shared" si="500"/>
        <v>AEP TX NorthWest LZ</v>
      </c>
      <c r="L3203" s="10">
        <f t="shared" ref="L3203:L3266" si="507">DATE(2025,8,18)</f>
        <v>45887</v>
      </c>
      <c r="M3203" s="10">
        <f t="shared" ref="M3203:M3266" si="508">A3203</f>
        <v>45931</v>
      </c>
      <c r="N3203" t="str">
        <f t="shared" si="501"/>
        <v>NA</v>
      </c>
      <c r="O3203" t="str">
        <f t="shared" si="502"/>
        <v>LOW</v>
      </c>
      <c r="P3203" t="str">
        <f t="shared" si="503"/>
        <v>APG&amp;E</v>
      </c>
      <c r="Q3203">
        <f t="shared" si="504"/>
        <v>12</v>
      </c>
      <c r="R3203">
        <v>0</v>
      </c>
      <c r="S3203">
        <f>200</f>
        <v>200</v>
      </c>
      <c r="T3203" s="9">
        <f t="shared" ref="T3203:T3266" si="509">IF(N3203="",0,H3203*10)</f>
        <v>81.406113876095105</v>
      </c>
      <c r="U3203">
        <f>0</f>
        <v>0</v>
      </c>
      <c r="V3203" s="9">
        <f t="shared" si="505"/>
        <v>81.406113876095105</v>
      </c>
      <c r="W3203" s="9">
        <f>0</f>
        <v>0</v>
      </c>
      <c r="X3203" s="9">
        <f>0</f>
        <v>0</v>
      </c>
      <c r="Y3203" s="9">
        <f>0</f>
        <v>0</v>
      </c>
      <c r="Z3203" s="9">
        <f>0</f>
        <v>0</v>
      </c>
      <c r="AA3203">
        <f>10</f>
        <v>10</v>
      </c>
    </row>
    <row r="3204" spans="1:27" x14ac:dyDescent="0.55000000000000004">
      <c r="A3204" s="10">
        <v>45931</v>
      </c>
      <c r="B3204" t="s">
        <v>11</v>
      </c>
      <c r="C3204" t="s">
        <v>21</v>
      </c>
      <c r="D3204" t="s">
        <v>20</v>
      </c>
      <c r="E3204" t="s">
        <v>31</v>
      </c>
      <c r="F3204" t="s">
        <v>17</v>
      </c>
      <c r="G3204" t="s">
        <v>16</v>
      </c>
      <c r="H3204">
        <v>8.3516981635230305</v>
      </c>
      <c r="J3204">
        <f t="shared" si="506"/>
        <v>3203</v>
      </c>
      <c r="K3204" t="str">
        <f t="shared" si="500"/>
        <v>AEP TX NorthWest LZ</v>
      </c>
      <c r="L3204" s="10">
        <f t="shared" si="507"/>
        <v>45887</v>
      </c>
      <c r="M3204" s="10">
        <f t="shared" si="508"/>
        <v>45931</v>
      </c>
      <c r="N3204" t="str">
        <f t="shared" si="501"/>
        <v>NA</v>
      </c>
      <c r="O3204" t="str">
        <f t="shared" si="502"/>
        <v>LOW</v>
      </c>
      <c r="P3204" t="str">
        <f t="shared" si="503"/>
        <v>APG&amp;E</v>
      </c>
      <c r="Q3204">
        <f t="shared" si="504"/>
        <v>24</v>
      </c>
      <c r="R3204">
        <v>0</v>
      </c>
      <c r="S3204">
        <f>200</f>
        <v>200</v>
      </c>
      <c r="T3204" s="9">
        <f t="shared" si="509"/>
        <v>83.516981635230309</v>
      </c>
      <c r="U3204">
        <f>0</f>
        <v>0</v>
      </c>
      <c r="V3204" s="9">
        <f t="shared" si="505"/>
        <v>83.516981635230309</v>
      </c>
      <c r="W3204" s="9">
        <f>0</f>
        <v>0</v>
      </c>
      <c r="X3204" s="9">
        <f>0</f>
        <v>0</v>
      </c>
      <c r="Y3204" s="9">
        <f>0</f>
        <v>0</v>
      </c>
      <c r="Z3204" s="9">
        <f>0</f>
        <v>0</v>
      </c>
      <c r="AA3204">
        <f>10</f>
        <v>10</v>
      </c>
    </row>
    <row r="3205" spans="1:27" x14ac:dyDescent="0.55000000000000004">
      <c r="A3205" s="10">
        <v>45931</v>
      </c>
      <c r="B3205" t="s">
        <v>11</v>
      </c>
      <c r="C3205" t="s">
        <v>21</v>
      </c>
      <c r="D3205" t="s">
        <v>20</v>
      </c>
      <c r="E3205" t="s">
        <v>31</v>
      </c>
      <c r="F3205" t="s">
        <v>18</v>
      </c>
      <c r="G3205" t="s">
        <v>16</v>
      </c>
      <c r="H3205">
        <v>8.4172472361686896</v>
      </c>
      <c r="J3205">
        <f t="shared" si="506"/>
        <v>3204</v>
      </c>
      <c r="K3205" t="str">
        <f t="shared" si="500"/>
        <v>AEP TX NorthWest LZ</v>
      </c>
      <c r="L3205" s="10">
        <f t="shared" si="507"/>
        <v>45887</v>
      </c>
      <c r="M3205" s="10">
        <f t="shared" si="508"/>
        <v>45931</v>
      </c>
      <c r="N3205" t="str">
        <f t="shared" si="501"/>
        <v>NA</v>
      </c>
      <c r="O3205" t="str">
        <f t="shared" si="502"/>
        <v>LOW</v>
      </c>
      <c r="P3205" t="str">
        <f t="shared" si="503"/>
        <v>APG&amp;E</v>
      </c>
      <c r="Q3205">
        <f t="shared" si="504"/>
        <v>36</v>
      </c>
      <c r="R3205">
        <v>0</v>
      </c>
      <c r="S3205">
        <f>200</f>
        <v>200</v>
      </c>
      <c r="T3205" s="9">
        <f t="shared" si="509"/>
        <v>84.1724723616869</v>
      </c>
      <c r="U3205">
        <f>0</f>
        <v>0</v>
      </c>
      <c r="V3205" s="9">
        <f t="shared" si="505"/>
        <v>84.1724723616869</v>
      </c>
      <c r="W3205" s="9">
        <f>0</f>
        <v>0</v>
      </c>
      <c r="X3205" s="9">
        <f>0</f>
        <v>0</v>
      </c>
      <c r="Y3205" s="9">
        <f>0</f>
        <v>0</v>
      </c>
      <c r="Z3205" s="9">
        <f>0</f>
        <v>0</v>
      </c>
      <c r="AA3205">
        <f>10</f>
        <v>10</v>
      </c>
    </row>
    <row r="3206" spans="1:27" x14ac:dyDescent="0.55000000000000004">
      <c r="A3206" s="10">
        <v>45931</v>
      </c>
      <c r="B3206" t="s">
        <v>11</v>
      </c>
      <c r="C3206" t="s">
        <v>21</v>
      </c>
      <c r="D3206" t="s">
        <v>20</v>
      </c>
      <c r="E3206" t="s">
        <v>31</v>
      </c>
      <c r="F3206" t="s">
        <v>29</v>
      </c>
      <c r="G3206" t="s">
        <v>16</v>
      </c>
      <c r="H3206">
        <v>8.5652868902173598</v>
      </c>
      <c r="J3206">
        <f t="shared" si="506"/>
        <v>3205</v>
      </c>
      <c r="K3206" t="str">
        <f t="shared" si="500"/>
        <v>AEP TX NorthWest LZ</v>
      </c>
      <c r="L3206" s="10">
        <f t="shared" si="507"/>
        <v>45887</v>
      </c>
      <c r="M3206" s="10">
        <f t="shared" si="508"/>
        <v>45931</v>
      </c>
      <c r="N3206" t="str">
        <f t="shared" si="501"/>
        <v>NA</v>
      </c>
      <c r="O3206" t="str">
        <f t="shared" si="502"/>
        <v>LOW</v>
      </c>
      <c r="P3206" t="str">
        <f t="shared" si="503"/>
        <v>APG&amp;E</v>
      </c>
      <c r="Q3206">
        <f t="shared" si="504"/>
        <v>48</v>
      </c>
      <c r="R3206">
        <v>0</v>
      </c>
      <c r="S3206">
        <f>200</f>
        <v>200</v>
      </c>
      <c r="T3206" s="9">
        <f t="shared" si="509"/>
        <v>85.652868902173594</v>
      </c>
      <c r="U3206">
        <f>0</f>
        <v>0</v>
      </c>
      <c r="V3206" s="9">
        <f t="shared" si="505"/>
        <v>85.652868902173594</v>
      </c>
      <c r="W3206" s="9">
        <f>0</f>
        <v>0</v>
      </c>
      <c r="X3206" s="9">
        <f>0</f>
        <v>0</v>
      </c>
      <c r="Y3206" s="9">
        <f>0</f>
        <v>0</v>
      </c>
      <c r="Z3206" s="9">
        <f>0</f>
        <v>0</v>
      </c>
      <c r="AA3206">
        <f>10</f>
        <v>10</v>
      </c>
    </row>
    <row r="3207" spans="1:27" x14ac:dyDescent="0.55000000000000004">
      <c r="A3207" s="10">
        <v>45931</v>
      </c>
      <c r="B3207" t="s">
        <v>11</v>
      </c>
      <c r="C3207" t="s">
        <v>21</v>
      </c>
      <c r="D3207" t="s">
        <v>20</v>
      </c>
      <c r="E3207" t="s">
        <v>31</v>
      </c>
      <c r="F3207" t="s">
        <v>30</v>
      </c>
      <c r="G3207" t="s">
        <v>16</v>
      </c>
      <c r="H3207">
        <v>8.6615202919665393</v>
      </c>
      <c r="J3207">
        <f t="shared" si="506"/>
        <v>3206</v>
      </c>
      <c r="K3207" t="str">
        <f t="shared" si="500"/>
        <v>AEP TX NorthWest LZ</v>
      </c>
      <c r="L3207" s="10">
        <f t="shared" si="507"/>
        <v>45887</v>
      </c>
      <c r="M3207" s="10">
        <f t="shared" si="508"/>
        <v>45931</v>
      </c>
      <c r="N3207" t="str">
        <f t="shared" si="501"/>
        <v>NA</v>
      </c>
      <c r="O3207" t="str">
        <f t="shared" si="502"/>
        <v>LOW</v>
      </c>
      <c r="P3207" t="str">
        <f t="shared" si="503"/>
        <v>APG&amp;E</v>
      </c>
      <c r="Q3207">
        <f t="shared" si="504"/>
        <v>60</v>
      </c>
      <c r="R3207">
        <v>0</v>
      </c>
      <c r="S3207">
        <f>200</f>
        <v>200</v>
      </c>
      <c r="T3207" s="9">
        <f t="shared" si="509"/>
        <v>86.615202919665393</v>
      </c>
      <c r="U3207">
        <f>0</f>
        <v>0</v>
      </c>
      <c r="V3207" s="9">
        <f t="shared" si="505"/>
        <v>86.615202919665393</v>
      </c>
      <c r="W3207" s="9">
        <f>0</f>
        <v>0</v>
      </c>
      <c r="X3207" s="9">
        <f>0</f>
        <v>0</v>
      </c>
      <c r="Y3207" s="9">
        <f>0</f>
        <v>0</v>
      </c>
      <c r="Z3207" s="9">
        <f>0</f>
        <v>0</v>
      </c>
      <c r="AA3207">
        <f>10</f>
        <v>10</v>
      </c>
    </row>
    <row r="3208" spans="1:27" x14ac:dyDescent="0.55000000000000004">
      <c r="A3208" s="10">
        <v>45962</v>
      </c>
      <c r="B3208" t="s">
        <v>11</v>
      </c>
      <c r="C3208" t="s">
        <v>21</v>
      </c>
      <c r="D3208" t="s">
        <v>20</v>
      </c>
      <c r="E3208" t="s">
        <v>31</v>
      </c>
      <c r="F3208" t="s">
        <v>15</v>
      </c>
      <c r="G3208" t="s">
        <v>16</v>
      </c>
      <c r="H3208">
        <v>8.20056675754922</v>
      </c>
      <c r="J3208">
        <f t="shared" si="506"/>
        <v>3207</v>
      </c>
      <c r="K3208" t="str">
        <f t="shared" si="500"/>
        <v>AEP TX NorthWest LZ</v>
      </c>
      <c r="L3208" s="10">
        <f t="shared" si="507"/>
        <v>45887</v>
      </c>
      <c r="M3208" s="10">
        <f t="shared" si="508"/>
        <v>45962</v>
      </c>
      <c r="N3208" t="str">
        <f t="shared" si="501"/>
        <v>NA</v>
      </c>
      <c r="O3208" t="str">
        <f t="shared" si="502"/>
        <v>LOW</v>
      </c>
      <c r="P3208" t="str">
        <f t="shared" si="503"/>
        <v>APG&amp;E</v>
      </c>
      <c r="Q3208">
        <f t="shared" si="504"/>
        <v>12</v>
      </c>
      <c r="R3208">
        <v>0</v>
      </c>
      <c r="S3208">
        <f>200</f>
        <v>200</v>
      </c>
      <c r="T3208" s="9">
        <f t="shared" si="509"/>
        <v>82.005667575492197</v>
      </c>
      <c r="U3208">
        <f>0</f>
        <v>0</v>
      </c>
      <c r="V3208" s="9">
        <f t="shared" si="505"/>
        <v>82.005667575492197</v>
      </c>
      <c r="W3208" s="9">
        <f>0</f>
        <v>0</v>
      </c>
      <c r="X3208" s="9">
        <f>0</f>
        <v>0</v>
      </c>
      <c r="Y3208" s="9">
        <f>0</f>
        <v>0</v>
      </c>
      <c r="Z3208" s="9">
        <f>0</f>
        <v>0</v>
      </c>
      <c r="AA3208">
        <f>10</f>
        <v>10</v>
      </c>
    </row>
    <row r="3209" spans="1:27" x14ac:dyDescent="0.55000000000000004">
      <c r="A3209" s="10">
        <v>45962</v>
      </c>
      <c r="B3209" t="s">
        <v>11</v>
      </c>
      <c r="C3209" t="s">
        <v>21</v>
      </c>
      <c r="D3209" t="s">
        <v>20</v>
      </c>
      <c r="E3209" t="s">
        <v>31</v>
      </c>
      <c r="F3209" t="s">
        <v>17</v>
      </c>
      <c r="G3209" t="s">
        <v>16</v>
      </c>
      <c r="H3209">
        <v>8.3867829450056401</v>
      </c>
      <c r="J3209">
        <f t="shared" si="506"/>
        <v>3208</v>
      </c>
      <c r="K3209" t="str">
        <f t="shared" si="500"/>
        <v>AEP TX NorthWest LZ</v>
      </c>
      <c r="L3209" s="10">
        <f t="shared" si="507"/>
        <v>45887</v>
      </c>
      <c r="M3209" s="10">
        <f t="shared" si="508"/>
        <v>45962</v>
      </c>
      <c r="N3209" t="str">
        <f t="shared" si="501"/>
        <v>NA</v>
      </c>
      <c r="O3209" t="str">
        <f t="shared" si="502"/>
        <v>LOW</v>
      </c>
      <c r="P3209" t="str">
        <f t="shared" si="503"/>
        <v>APG&amp;E</v>
      </c>
      <c r="Q3209">
        <f t="shared" si="504"/>
        <v>24</v>
      </c>
      <c r="R3209">
        <v>0</v>
      </c>
      <c r="S3209">
        <f>200</f>
        <v>200</v>
      </c>
      <c r="T3209" s="9">
        <f t="shared" si="509"/>
        <v>83.867829450056405</v>
      </c>
      <c r="U3209">
        <f>0</f>
        <v>0</v>
      </c>
      <c r="V3209" s="9">
        <f t="shared" si="505"/>
        <v>83.867829450056405</v>
      </c>
      <c r="W3209" s="9">
        <f>0</f>
        <v>0</v>
      </c>
      <c r="X3209" s="9">
        <f>0</f>
        <v>0</v>
      </c>
      <c r="Y3209" s="9">
        <f>0</f>
        <v>0</v>
      </c>
      <c r="Z3209" s="9">
        <f>0</f>
        <v>0</v>
      </c>
      <c r="AA3209">
        <f>10</f>
        <v>10</v>
      </c>
    </row>
    <row r="3210" spans="1:27" x14ac:dyDescent="0.55000000000000004">
      <c r="A3210" s="10">
        <v>45962</v>
      </c>
      <c r="B3210" t="s">
        <v>11</v>
      </c>
      <c r="C3210" t="s">
        <v>21</v>
      </c>
      <c r="D3210" t="s">
        <v>20</v>
      </c>
      <c r="E3210" t="s">
        <v>31</v>
      </c>
      <c r="F3210" t="s">
        <v>18</v>
      </c>
      <c r="G3210" t="s">
        <v>16</v>
      </c>
      <c r="H3210">
        <v>8.4446968484976903</v>
      </c>
      <c r="J3210">
        <f t="shared" si="506"/>
        <v>3209</v>
      </c>
      <c r="K3210" t="str">
        <f t="shared" si="500"/>
        <v>AEP TX NorthWest LZ</v>
      </c>
      <c r="L3210" s="10">
        <f t="shared" si="507"/>
        <v>45887</v>
      </c>
      <c r="M3210" s="10">
        <f t="shared" si="508"/>
        <v>45962</v>
      </c>
      <c r="N3210" t="str">
        <f t="shared" si="501"/>
        <v>NA</v>
      </c>
      <c r="O3210" t="str">
        <f t="shared" si="502"/>
        <v>LOW</v>
      </c>
      <c r="P3210" t="str">
        <f t="shared" si="503"/>
        <v>APG&amp;E</v>
      </c>
      <c r="Q3210">
        <f t="shared" si="504"/>
        <v>36</v>
      </c>
      <c r="R3210">
        <v>0</v>
      </c>
      <c r="S3210">
        <f>200</f>
        <v>200</v>
      </c>
      <c r="T3210" s="9">
        <f t="shared" si="509"/>
        <v>84.446968484976907</v>
      </c>
      <c r="U3210">
        <f>0</f>
        <v>0</v>
      </c>
      <c r="V3210" s="9">
        <f t="shared" si="505"/>
        <v>84.446968484976907</v>
      </c>
      <c r="W3210" s="9">
        <f>0</f>
        <v>0</v>
      </c>
      <c r="X3210" s="9">
        <f>0</f>
        <v>0</v>
      </c>
      <c r="Y3210" s="9">
        <f>0</f>
        <v>0</v>
      </c>
      <c r="Z3210" s="9">
        <f>0</f>
        <v>0</v>
      </c>
      <c r="AA3210">
        <f>10</f>
        <v>10</v>
      </c>
    </row>
    <row r="3211" spans="1:27" x14ac:dyDescent="0.55000000000000004">
      <c r="A3211" s="10">
        <v>45962</v>
      </c>
      <c r="B3211" t="s">
        <v>11</v>
      </c>
      <c r="C3211" t="s">
        <v>21</v>
      </c>
      <c r="D3211" t="s">
        <v>20</v>
      </c>
      <c r="E3211" t="s">
        <v>31</v>
      </c>
      <c r="F3211" t="s">
        <v>29</v>
      </c>
      <c r="G3211" t="s">
        <v>16</v>
      </c>
      <c r="H3211">
        <v>8.5863768540827898</v>
      </c>
      <c r="J3211">
        <f t="shared" si="506"/>
        <v>3210</v>
      </c>
      <c r="K3211" t="str">
        <f t="shared" si="500"/>
        <v>AEP TX NorthWest LZ</v>
      </c>
      <c r="L3211" s="10">
        <f t="shared" si="507"/>
        <v>45887</v>
      </c>
      <c r="M3211" s="10">
        <f t="shared" si="508"/>
        <v>45962</v>
      </c>
      <c r="N3211" t="str">
        <f t="shared" si="501"/>
        <v>NA</v>
      </c>
      <c r="O3211" t="str">
        <f t="shared" si="502"/>
        <v>LOW</v>
      </c>
      <c r="P3211" t="str">
        <f t="shared" si="503"/>
        <v>APG&amp;E</v>
      </c>
      <c r="Q3211">
        <f t="shared" si="504"/>
        <v>48</v>
      </c>
      <c r="R3211">
        <v>0</v>
      </c>
      <c r="S3211">
        <f>200</f>
        <v>200</v>
      </c>
      <c r="T3211" s="9">
        <f t="shared" si="509"/>
        <v>85.863768540827891</v>
      </c>
      <c r="U3211">
        <f>0</f>
        <v>0</v>
      </c>
      <c r="V3211" s="9">
        <f t="shared" si="505"/>
        <v>85.863768540827891</v>
      </c>
      <c r="W3211" s="9">
        <f>0</f>
        <v>0</v>
      </c>
      <c r="X3211" s="9">
        <f>0</f>
        <v>0</v>
      </c>
      <c r="Y3211" s="9">
        <f>0</f>
        <v>0</v>
      </c>
      <c r="Z3211" s="9">
        <f>0</f>
        <v>0</v>
      </c>
      <c r="AA3211">
        <f>10</f>
        <v>10</v>
      </c>
    </row>
    <row r="3212" spans="1:27" x14ac:dyDescent="0.55000000000000004">
      <c r="A3212" s="10">
        <v>45962</v>
      </c>
      <c r="B3212" t="s">
        <v>11</v>
      </c>
      <c r="C3212" t="s">
        <v>21</v>
      </c>
      <c r="D3212" t="s">
        <v>20</v>
      </c>
      <c r="E3212" t="s">
        <v>31</v>
      </c>
      <c r="F3212" t="s">
        <v>30</v>
      </c>
      <c r="G3212" t="s">
        <v>16</v>
      </c>
      <c r="H3212">
        <v>8.6826205376341896</v>
      </c>
      <c r="J3212">
        <f t="shared" si="506"/>
        <v>3211</v>
      </c>
      <c r="K3212" t="str">
        <f t="shared" si="500"/>
        <v>AEP TX NorthWest LZ</v>
      </c>
      <c r="L3212" s="10">
        <f t="shared" si="507"/>
        <v>45887</v>
      </c>
      <c r="M3212" s="10">
        <f t="shared" si="508"/>
        <v>45962</v>
      </c>
      <c r="N3212" t="str">
        <f t="shared" si="501"/>
        <v>NA</v>
      </c>
      <c r="O3212" t="str">
        <f t="shared" si="502"/>
        <v>LOW</v>
      </c>
      <c r="P3212" t="str">
        <f t="shared" si="503"/>
        <v>APG&amp;E</v>
      </c>
      <c r="Q3212">
        <f t="shared" si="504"/>
        <v>60</v>
      </c>
      <c r="R3212">
        <v>0</v>
      </c>
      <c r="S3212">
        <f>200</f>
        <v>200</v>
      </c>
      <c r="T3212" s="9">
        <f t="shared" si="509"/>
        <v>86.826205376341903</v>
      </c>
      <c r="U3212">
        <f>0</f>
        <v>0</v>
      </c>
      <c r="V3212" s="9">
        <f t="shared" si="505"/>
        <v>86.826205376341903</v>
      </c>
      <c r="W3212" s="9">
        <f>0</f>
        <v>0</v>
      </c>
      <c r="X3212" s="9">
        <f>0</f>
        <v>0</v>
      </c>
      <c r="Y3212" s="9">
        <f>0</f>
        <v>0</v>
      </c>
      <c r="Z3212" s="9">
        <f>0</f>
        <v>0</v>
      </c>
      <c r="AA3212">
        <f>10</f>
        <v>10</v>
      </c>
    </row>
    <row r="3213" spans="1:27" x14ac:dyDescent="0.55000000000000004">
      <c r="A3213" s="10">
        <v>45992</v>
      </c>
      <c r="B3213" t="s">
        <v>11</v>
      </c>
      <c r="C3213" t="s">
        <v>21</v>
      </c>
      <c r="D3213" t="s">
        <v>20</v>
      </c>
      <c r="E3213" t="s">
        <v>31</v>
      </c>
      <c r="F3213" t="s">
        <v>15</v>
      </c>
      <c r="G3213" t="s">
        <v>16</v>
      </c>
      <c r="H3213">
        <v>8.2585667683523507</v>
      </c>
      <c r="J3213">
        <f t="shared" si="506"/>
        <v>3212</v>
      </c>
      <c r="K3213" t="str">
        <f t="shared" si="500"/>
        <v>AEP TX NorthWest LZ</v>
      </c>
      <c r="L3213" s="10">
        <f t="shared" si="507"/>
        <v>45887</v>
      </c>
      <c r="M3213" s="10">
        <f t="shared" si="508"/>
        <v>45992</v>
      </c>
      <c r="N3213" t="str">
        <f t="shared" si="501"/>
        <v>NA</v>
      </c>
      <c r="O3213" t="str">
        <f t="shared" si="502"/>
        <v>LOW</v>
      </c>
      <c r="P3213" t="str">
        <f t="shared" si="503"/>
        <v>APG&amp;E</v>
      </c>
      <c r="Q3213">
        <f t="shared" si="504"/>
        <v>12</v>
      </c>
      <c r="R3213">
        <v>0</v>
      </c>
      <c r="S3213">
        <f>200</f>
        <v>200</v>
      </c>
      <c r="T3213" s="9">
        <f t="shared" si="509"/>
        <v>82.585667683523511</v>
      </c>
      <c r="U3213">
        <f>0</f>
        <v>0</v>
      </c>
      <c r="V3213" s="9">
        <f t="shared" si="505"/>
        <v>82.585667683523511</v>
      </c>
      <c r="W3213" s="9">
        <f>0</f>
        <v>0</v>
      </c>
      <c r="X3213" s="9">
        <f>0</f>
        <v>0</v>
      </c>
      <c r="Y3213" s="9">
        <f>0</f>
        <v>0</v>
      </c>
      <c r="Z3213" s="9">
        <f>0</f>
        <v>0</v>
      </c>
      <c r="AA3213">
        <f>10</f>
        <v>10</v>
      </c>
    </row>
    <row r="3214" spans="1:27" x14ac:dyDescent="0.55000000000000004">
      <c r="A3214" s="10">
        <v>45992</v>
      </c>
      <c r="B3214" t="s">
        <v>11</v>
      </c>
      <c r="C3214" t="s">
        <v>21</v>
      </c>
      <c r="D3214" t="s">
        <v>20</v>
      </c>
      <c r="E3214" t="s">
        <v>31</v>
      </c>
      <c r="F3214" t="s">
        <v>17</v>
      </c>
      <c r="G3214" t="s">
        <v>16</v>
      </c>
      <c r="H3214">
        <v>8.4294317348395307</v>
      </c>
      <c r="J3214">
        <f t="shared" si="506"/>
        <v>3213</v>
      </c>
      <c r="K3214" t="str">
        <f t="shared" si="500"/>
        <v>AEP TX NorthWest LZ</v>
      </c>
      <c r="L3214" s="10">
        <f t="shared" si="507"/>
        <v>45887</v>
      </c>
      <c r="M3214" s="10">
        <f t="shared" si="508"/>
        <v>45992</v>
      </c>
      <c r="N3214" t="str">
        <f t="shared" si="501"/>
        <v>NA</v>
      </c>
      <c r="O3214" t="str">
        <f t="shared" si="502"/>
        <v>LOW</v>
      </c>
      <c r="P3214" t="str">
        <f t="shared" si="503"/>
        <v>APG&amp;E</v>
      </c>
      <c r="Q3214">
        <f t="shared" si="504"/>
        <v>24</v>
      </c>
      <c r="R3214">
        <v>0</v>
      </c>
      <c r="S3214">
        <f>200</f>
        <v>200</v>
      </c>
      <c r="T3214" s="9">
        <f t="shared" si="509"/>
        <v>84.29431734839531</v>
      </c>
      <c r="U3214">
        <f>0</f>
        <v>0</v>
      </c>
      <c r="V3214" s="9">
        <f t="shared" si="505"/>
        <v>84.29431734839531</v>
      </c>
      <c r="W3214" s="9">
        <f>0</f>
        <v>0</v>
      </c>
      <c r="X3214" s="9">
        <f>0</f>
        <v>0</v>
      </c>
      <c r="Y3214" s="9">
        <f>0</f>
        <v>0</v>
      </c>
      <c r="Z3214" s="9">
        <f>0</f>
        <v>0</v>
      </c>
      <c r="AA3214">
        <f>10</f>
        <v>10</v>
      </c>
    </row>
    <row r="3215" spans="1:27" x14ac:dyDescent="0.55000000000000004">
      <c r="A3215" s="10">
        <v>45992</v>
      </c>
      <c r="B3215" t="s">
        <v>11</v>
      </c>
      <c r="C3215" t="s">
        <v>21</v>
      </c>
      <c r="D3215" t="s">
        <v>20</v>
      </c>
      <c r="E3215" t="s">
        <v>31</v>
      </c>
      <c r="F3215" t="s">
        <v>18</v>
      </c>
      <c r="G3215" t="s">
        <v>16</v>
      </c>
      <c r="H3215">
        <v>8.4753352738487706</v>
      </c>
      <c r="J3215">
        <f t="shared" si="506"/>
        <v>3214</v>
      </c>
      <c r="K3215" t="str">
        <f t="shared" si="500"/>
        <v>AEP TX NorthWest LZ</v>
      </c>
      <c r="L3215" s="10">
        <f t="shared" si="507"/>
        <v>45887</v>
      </c>
      <c r="M3215" s="10">
        <f t="shared" si="508"/>
        <v>45992</v>
      </c>
      <c r="N3215" t="str">
        <f t="shared" si="501"/>
        <v>NA</v>
      </c>
      <c r="O3215" t="str">
        <f t="shared" si="502"/>
        <v>LOW</v>
      </c>
      <c r="P3215" t="str">
        <f t="shared" si="503"/>
        <v>APG&amp;E</v>
      </c>
      <c r="Q3215">
        <f t="shared" si="504"/>
        <v>36</v>
      </c>
      <c r="R3215">
        <v>0</v>
      </c>
      <c r="S3215">
        <f>200</f>
        <v>200</v>
      </c>
      <c r="T3215" s="9">
        <f t="shared" si="509"/>
        <v>84.753352738487706</v>
      </c>
      <c r="U3215">
        <f>0</f>
        <v>0</v>
      </c>
      <c r="V3215" s="9">
        <f t="shared" si="505"/>
        <v>84.753352738487706</v>
      </c>
      <c r="W3215" s="9">
        <f>0</f>
        <v>0</v>
      </c>
      <c r="X3215" s="9">
        <f>0</f>
        <v>0</v>
      </c>
      <c r="Y3215" s="9">
        <f>0</f>
        <v>0</v>
      </c>
      <c r="Z3215" s="9">
        <f>0</f>
        <v>0</v>
      </c>
      <c r="AA3215">
        <f>10</f>
        <v>10</v>
      </c>
    </row>
    <row r="3216" spans="1:27" x14ac:dyDescent="0.55000000000000004">
      <c r="A3216" s="10">
        <v>45992</v>
      </c>
      <c r="B3216" t="s">
        <v>11</v>
      </c>
      <c r="C3216" t="s">
        <v>21</v>
      </c>
      <c r="D3216" t="s">
        <v>20</v>
      </c>
      <c r="E3216" t="s">
        <v>31</v>
      </c>
      <c r="F3216" t="s">
        <v>29</v>
      </c>
      <c r="G3216" t="s">
        <v>16</v>
      </c>
      <c r="H3216">
        <v>8.6118324090308391</v>
      </c>
      <c r="J3216">
        <f t="shared" si="506"/>
        <v>3215</v>
      </c>
      <c r="K3216" t="str">
        <f t="shared" si="500"/>
        <v>AEP TX NorthWest LZ</v>
      </c>
      <c r="L3216" s="10">
        <f t="shared" si="507"/>
        <v>45887</v>
      </c>
      <c r="M3216" s="10">
        <f t="shared" si="508"/>
        <v>45992</v>
      </c>
      <c r="N3216" t="str">
        <f t="shared" si="501"/>
        <v>NA</v>
      </c>
      <c r="O3216" t="str">
        <f t="shared" si="502"/>
        <v>LOW</v>
      </c>
      <c r="P3216" t="str">
        <f t="shared" si="503"/>
        <v>APG&amp;E</v>
      </c>
      <c r="Q3216">
        <f t="shared" si="504"/>
        <v>48</v>
      </c>
      <c r="R3216">
        <v>0</v>
      </c>
      <c r="S3216">
        <f>200</f>
        <v>200</v>
      </c>
      <c r="T3216" s="9">
        <f t="shared" si="509"/>
        <v>86.118324090308391</v>
      </c>
      <c r="U3216">
        <f>0</f>
        <v>0</v>
      </c>
      <c r="V3216" s="9">
        <f t="shared" si="505"/>
        <v>86.118324090308391</v>
      </c>
      <c r="W3216" s="9">
        <f>0</f>
        <v>0</v>
      </c>
      <c r="X3216" s="9">
        <f>0</f>
        <v>0</v>
      </c>
      <c r="Y3216" s="9">
        <f>0</f>
        <v>0</v>
      </c>
      <c r="Z3216" s="9">
        <f>0</f>
        <v>0</v>
      </c>
      <c r="AA3216">
        <f>10</f>
        <v>10</v>
      </c>
    </row>
    <row r="3217" spans="1:27" x14ac:dyDescent="0.55000000000000004">
      <c r="A3217" s="10">
        <v>45992</v>
      </c>
      <c r="B3217" t="s">
        <v>11</v>
      </c>
      <c r="C3217" t="s">
        <v>21</v>
      </c>
      <c r="D3217" t="s">
        <v>20</v>
      </c>
      <c r="E3217" t="s">
        <v>31</v>
      </c>
      <c r="F3217" t="s">
        <v>30</v>
      </c>
      <c r="G3217" t="s">
        <v>16</v>
      </c>
      <c r="H3217">
        <v>8.70580351603998</v>
      </c>
      <c r="J3217">
        <f t="shared" si="506"/>
        <v>3216</v>
      </c>
      <c r="K3217" t="str">
        <f t="shared" si="500"/>
        <v>AEP TX NorthWest LZ</v>
      </c>
      <c r="L3217" s="10">
        <f t="shared" si="507"/>
        <v>45887</v>
      </c>
      <c r="M3217" s="10">
        <f t="shared" si="508"/>
        <v>45992</v>
      </c>
      <c r="N3217" t="str">
        <f t="shared" si="501"/>
        <v>NA</v>
      </c>
      <c r="O3217" t="str">
        <f t="shared" si="502"/>
        <v>LOW</v>
      </c>
      <c r="P3217" t="str">
        <f t="shared" si="503"/>
        <v>APG&amp;E</v>
      </c>
      <c r="Q3217">
        <f t="shared" si="504"/>
        <v>60</v>
      </c>
      <c r="R3217">
        <v>0</v>
      </c>
      <c r="S3217">
        <f>200</f>
        <v>200</v>
      </c>
      <c r="T3217" s="9">
        <f t="shared" si="509"/>
        <v>87.058035160399797</v>
      </c>
      <c r="U3217">
        <f>0</f>
        <v>0</v>
      </c>
      <c r="V3217" s="9">
        <f t="shared" si="505"/>
        <v>87.058035160399797</v>
      </c>
      <c r="W3217" s="9">
        <f>0</f>
        <v>0</v>
      </c>
      <c r="X3217" s="9">
        <f>0</f>
        <v>0</v>
      </c>
      <c r="Y3217" s="9">
        <f>0</f>
        <v>0</v>
      </c>
      <c r="Z3217" s="9">
        <f>0</f>
        <v>0</v>
      </c>
      <c r="AA3217">
        <f>10</f>
        <v>10</v>
      </c>
    </row>
    <row r="3218" spans="1:27" x14ac:dyDescent="0.55000000000000004">
      <c r="A3218" s="10">
        <v>46023</v>
      </c>
      <c r="B3218" t="s">
        <v>11</v>
      </c>
      <c r="C3218" t="s">
        <v>21</v>
      </c>
      <c r="D3218" t="s">
        <v>20</v>
      </c>
      <c r="E3218" t="s">
        <v>31</v>
      </c>
      <c r="F3218" t="s">
        <v>15</v>
      </c>
      <c r="G3218" t="s">
        <v>16</v>
      </c>
      <c r="H3218">
        <v>8.3276135810830691</v>
      </c>
      <c r="J3218">
        <f t="shared" si="506"/>
        <v>3217</v>
      </c>
      <c r="K3218" t="str">
        <f t="shared" si="500"/>
        <v>AEP TX NorthWest LZ</v>
      </c>
      <c r="L3218" s="10">
        <f t="shared" si="507"/>
        <v>45887</v>
      </c>
      <c r="M3218" s="10">
        <f t="shared" si="508"/>
        <v>46023</v>
      </c>
      <c r="N3218" t="str">
        <f t="shared" si="501"/>
        <v>NA</v>
      </c>
      <c r="O3218" t="str">
        <f t="shared" si="502"/>
        <v>LOW</v>
      </c>
      <c r="P3218" t="str">
        <f t="shared" si="503"/>
        <v>APG&amp;E</v>
      </c>
      <c r="Q3218">
        <f t="shared" si="504"/>
        <v>12</v>
      </c>
      <c r="R3218">
        <v>0</v>
      </c>
      <c r="S3218">
        <f>200</f>
        <v>200</v>
      </c>
      <c r="T3218" s="9">
        <f t="shared" si="509"/>
        <v>83.276135810830695</v>
      </c>
      <c r="U3218">
        <f>0</f>
        <v>0</v>
      </c>
      <c r="V3218" s="9">
        <f t="shared" si="505"/>
        <v>83.276135810830695</v>
      </c>
      <c r="W3218" s="9">
        <f>0</f>
        <v>0</v>
      </c>
      <c r="X3218" s="9">
        <f>0</f>
        <v>0</v>
      </c>
      <c r="Y3218" s="9">
        <f>0</f>
        <v>0</v>
      </c>
      <c r="Z3218" s="9">
        <f>0</f>
        <v>0</v>
      </c>
      <c r="AA3218">
        <f>10</f>
        <v>10</v>
      </c>
    </row>
    <row r="3219" spans="1:27" x14ac:dyDescent="0.55000000000000004">
      <c r="A3219" s="10">
        <v>46023</v>
      </c>
      <c r="B3219" t="s">
        <v>11</v>
      </c>
      <c r="C3219" t="s">
        <v>21</v>
      </c>
      <c r="D3219" t="s">
        <v>20</v>
      </c>
      <c r="E3219" t="s">
        <v>31</v>
      </c>
      <c r="F3219" t="s">
        <v>17</v>
      </c>
      <c r="G3219" t="s">
        <v>16</v>
      </c>
      <c r="H3219">
        <v>8.4844715359939897</v>
      </c>
      <c r="J3219">
        <f t="shared" si="506"/>
        <v>3218</v>
      </c>
      <c r="K3219" t="str">
        <f t="shared" si="500"/>
        <v>AEP TX NorthWest LZ</v>
      </c>
      <c r="L3219" s="10">
        <f t="shared" si="507"/>
        <v>45887</v>
      </c>
      <c r="M3219" s="10">
        <f t="shared" si="508"/>
        <v>46023</v>
      </c>
      <c r="N3219" t="str">
        <f t="shared" si="501"/>
        <v>NA</v>
      </c>
      <c r="O3219" t="str">
        <f t="shared" si="502"/>
        <v>LOW</v>
      </c>
      <c r="P3219" t="str">
        <f t="shared" si="503"/>
        <v>APG&amp;E</v>
      </c>
      <c r="Q3219">
        <f t="shared" si="504"/>
        <v>24</v>
      </c>
      <c r="R3219">
        <v>0</v>
      </c>
      <c r="S3219">
        <f>200</f>
        <v>200</v>
      </c>
      <c r="T3219" s="9">
        <f t="shared" si="509"/>
        <v>84.844715359939897</v>
      </c>
      <c r="U3219">
        <f>0</f>
        <v>0</v>
      </c>
      <c r="V3219" s="9">
        <f t="shared" si="505"/>
        <v>84.844715359939897</v>
      </c>
      <c r="W3219" s="9">
        <f>0</f>
        <v>0</v>
      </c>
      <c r="X3219" s="9">
        <f>0</f>
        <v>0</v>
      </c>
      <c r="Y3219" s="9">
        <f>0</f>
        <v>0</v>
      </c>
      <c r="Z3219" s="9">
        <f>0</f>
        <v>0</v>
      </c>
      <c r="AA3219">
        <f>10</f>
        <v>10</v>
      </c>
    </row>
    <row r="3220" spans="1:27" x14ac:dyDescent="0.55000000000000004">
      <c r="A3220" s="10">
        <v>46023</v>
      </c>
      <c r="B3220" t="s">
        <v>11</v>
      </c>
      <c r="C3220" t="s">
        <v>21</v>
      </c>
      <c r="D3220" t="s">
        <v>20</v>
      </c>
      <c r="E3220" t="s">
        <v>31</v>
      </c>
      <c r="F3220" t="s">
        <v>18</v>
      </c>
      <c r="G3220" t="s">
        <v>16</v>
      </c>
      <c r="H3220">
        <v>8.5191305372254398</v>
      </c>
      <c r="J3220">
        <f t="shared" si="506"/>
        <v>3219</v>
      </c>
      <c r="K3220" t="str">
        <f t="shared" si="500"/>
        <v>AEP TX NorthWest LZ</v>
      </c>
      <c r="L3220" s="10">
        <f t="shared" si="507"/>
        <v>45887</v>
      </c>
      <c r="M3220" s="10">
        <f t="shared" si="508"/>
        <v>46023</v>
      </c>
      <c r="N3220" t="str">
        <f t="shared" si="501"/>
        <v>NA</v>
      </c>
      <c r="O3220" t="str">
        <f t="shared" si="502"/>
        <v>LOW</v>
      </c>
      <c r="P3220" t="str">
        <f t="shared" si="503"/>
        <v>APG&amp;E</v>
      </c>
      <c r="Q3220">
        <f t="shared" si="504"/>
        <v>36</v>
      </c>
      <c r="R3220">
        <v>0</v>
      </c>
      <c r="S3220">
        <f>200</f>
        <v>200</v>
      </c>
      <c r="T3220" s="9">
        <f t="shared" si="509"/>
        <v>85.191305372254391</v>
      </c>
      <c r="U3220">
        <f>0</f>
        <v>0</v>
      </c>
      <c r="V3220" s="9">
        <f t="shared" si="505"/>
        <v>85.191305372254391</v>
      </c>
      <c r="W3220" s="9">
        <f>0</f>
        <v>0</v>
      </c>
      <c r="X3220" s="9">
        <f>0</f>
        <v>0</v>
      </c>
      <c r="Y3220" s="9">
        <f>0</f>
        <v>0</v>
      </c>
      <c r="Z3220" s="9">
        <f>0</f>
        <v>0</v>
      </c>
      <c r="AA3220">
        <f>10</f>
        <v>10</v>
      </c>
    </row>
    <row r="3221" spans="1:27" x14ac:dyDescent="0.55000000000000004">
      <c r="A3221" s="10">
        <v>46023</v>
      </c>
      <c r="B3221" t="s">
        <v>11</v>
      </c>
      <c r="C3221" t="s">
        <v>21</v>
      </c>
      <c r="D3221" t="s">
        <v>20</v>
      </c>
      <c r="E3221" t="s">
        <v>31</v>
      </c>
      <c r="F3221" t="s">
        <v>29</v>
      </c>
      <c r="G3221" t="s">
        <v>16</v>
      </c>
      <c r="H3221">
        <v>8.6464465284299106</v>
      </c>
      <c r="J3221">
        <f t="shared" si="506"/>
        <v>3220</v>
      </c>
      <c r="K3221" t="str">
        <f t="shared" si="500"/>
        <v>AEP TX NorthWest LZ</v>
      </c>
      <c r="L3221" s="10">
        <f t="shared" si="507"/>
        <v>45887</v>
      </c>
      <c r="M3221" s="10">
        <f t="shared" si="508"/>
        <v>46023</v>
      </c>
      <c r="N3221" t="str">
        <f t="shared" si="501"/>
        <v>NA</v>
      </c>
      <c r="O3221" t="str">
        <f t="shared" si="502"/>
        <v>LOW</v>
      </c>
      <c r="P3221" t="str">
        <f t="shared" si="503"/>
        <v>APG&amp;E</v>
      </c>
      <c r="Q3221">
        <f t="shared" si="504"/>
        <v>48</v>
      </c>
      <c r="R3221">
        <v>0</v>
      </c>
      <c r="S3221">
        <f>200</f>
        <v>200</v>
      </c>
      <c r="T3221" s="9">
        <f t="shared" si="509"/>
        <v>86.464465284299109</v>
      </c>
      <c r="U3221">
        <f>0</f>
        <v>0</v>
      </c>
      <c r="V3221" s="9">
        <f t="shared" si="505"/>
        <v>86.464465284299109</v>
      </c>
      <c r="W3221" s="9">
        <f>0</f>
        <v>0</v>
      </c>
      <c r="X3221" s="9">
        <f>0</f>
        <v>0</v>
      </c>
      <c r="Y3221" s="9">
        <f>0</f>
        <v>0</v>
      </c>
      <c r="Z3221" s="9">
        <f>0</f>
        <v>0</v>
      </c>
      <c r="AA3221">
        <f>10</f>
        <v>10</v>
      </c>
    </row>
    <row r="3222" spans="1:27" x14ac:dyDescent="0.55000000000000004">
      <c r="A3222" s="10">
        <v>46023</v>
      </c>
      <c r="B3222" t="s">
        <v>11</v>
      </c>
      <c r="C3222" t="s">
        <v>21</v>
      </c>
      <c r="D3222" t="s">
        <v>20</v>
      </c>
      <c r="E3222" t="s">
        <v>31</v>
      </c>
      <c r="F3222" t="s">
        <v>30</v>
      </c>
      <c r="G3222" t="s">
        <v>16</v>
      </c>
      <c r="H3222">
        <v>8.7339350639085396</v>
      </c>
      <c r="J3222">
        <f t="shared" si="506"/>
        <v>3221</v>
      </c>
      <c r="K3222" t="str">
        <f t="shared" si="500"/>
        <v>AEP TX NorthWest LZ</v>
      </c>
      <c r="L3222" s="10">
        <f t="shared" si="507"/>
        <v>45887</v>
      </c>
      <c r="M3222" s="10">
        <f t="shared" si="508"/>
        <v>46023</v>
      </c>
      <c r="N3222" t="str">
        <f t="shared" si="501"/>
        <v>NA</v>
      </c>
      <c r="O3222" t="str">
        <f t="shared" si="502"/>
        <v>LOW</v>
      </c>
      <c r="P3222" t="str">
        <f t="shared" si="503"/>
        <v>APG&amp;E</v>
      </c>
      <c r="Q3222">
        <f t="shared" si="504"/>
        <v>60</v>
      </c>
      <c r="R3222">
        <v>0</v>
      </c>
      <c r="S3222">
        <f>200</f>
        <v>200</v>
      </c>
      <c r="T3222" s="9">
        <f t="shared" si="509"/>
        <v>87.339350639085396</v>
      </c>
      <c r="U3222">
        <f>0</f>
        <v>0</v>
      </c>
      <c r="V3222" s="9">
        <f t="shared" si="505"/>
        <v>87.339350639085396</v>
      </c>
      <c r="W3222" s="9">
        <f>0</f>
        <v>0</v>
      </c>
      <c r="X3222" s="9">
        <f>0</f>
        <v>0</v>
      </c>
      <c r="Y3222" s="9">
        <f>0</f>
        <v>0</v>
      </c>
      <c r="Z3222" s="9">
        <f>0</f>
        <v>0</v>
      </c>
      <c r="AA3222">
        <f>10</f>
        <v>10</v>
      </c>
    </row>
    <row r="3223" spans="1:27" x14ac:dyDescent="0.55000000000000004">
      <c r="A3223" s="10">
        <v>46054</v>
      </c>
      <c r="B3223" t="s">
        <v>11</v>
      </c>
      <c r="C3223" t="s">
        <v>21</v>
      </c>
      <c r="D3223" t="s">
        <v>20</v>
      </c>
      <c r="E3223" t="s">
        <v>31</v>
      </c>
      <c r="F3223" t="s">
        <v>15</v>
      </c>
      <c r="G3223" t="s">
        <v>16</v>
      </c>
      <c r="H3223">
        <v>8.4063753767211402</v>
      </c>
      <c r="J3223">
        <f t="shared" si="506"/>
        <v>3222</v>
      </c>
      <c r="K3223" t="str">
        <f t="shared" si="500"/>
        <v>AEP TX NorthWest LZ</v>
      </c>
      <c r="L3223" s="10">
        <f t="shared" si="507"/>
        <v>45887</v>
      </c>
      <c r="M3223" s="10">
        <f t="shared" si="508"/>
        <v>46054</v>
      </c>
      <c r="N3223" t="str">
        <f t="shared" si="501"/>
        <v>NA</v>
      </c>
      <c r="O3223" t="str">
        <f t="shared" si="502"/>
        <v>LOW</v>
      </c>
      <c r="P3223" t="str">
        <f t="shared" si="503"/>
        <v>APG&amp;E</v>
      </c>
      <c r="Q3223">
        <f t="shared" si="504"/>
        <v>12</v>
      </c>
      <c r="R3223">
        <v>0</v>
      </c>
      <c r="S3223">
        <f>200</f>
        <v>200</v>
      </c>
      <c r="T3223" s="9">
        <f t="shared" si="509"/>
        <v>84.063753767211409</v>
      </c>
      <c r="U3223">
        <f>0</f>
        <v>0</v>
      </c>
      <c r="V3223" s="9">
        <f t="shared" si="505"/>
        <v>84.063753767211409</v>
      </c>
      <c r="W3223" s="9">
        <f>0</f>
        <v>0</v>
      </c>
      <c r="X3223" s="9">
        <f>0</f>
        <v>0</v>
      </c>
      <c r="Y3223" s="9">
        <f>0</f>
        <v>0</v>
      </c>
      <c r="Z3223" s="9">
        <f>0</f>
        <v>0</v>
      </c>
      <c r="AA3223">
        <f>10</f>
        <v>10</v>
      </c>
    </row>
    <row r="3224" spans="1:27" x14ac:dyDescent="0.55000000000000004">
      <c r="A3224" s="10">
        <v>46054</v>
      </c>
      <c r="B3224" t="s">
        <v>11</v>
      </c>
      <c r="C3224" t="s">
        <v>21</v>
      </c>
      <c r="D3224" t="s">
        <v>20</v>
      </c>
      <c r="E3224" t="s">
        <v>31</v>
      </c>
      <c r="F3224" t="s">
        <v>17</v>
      </c>
      <c r="G3224" t="s">
        <v>16</v>
      </c>
      <c r="H3224">
        <v>8.5583459793343408</v>
      </c>
      <c r="J3224">
        <f t="shared" si="506"/>
        <v>3223</v>
      </c>
      <c r="K3224" t="str">
        <f t="shared" si="500"/>
        <v>AEP TX NorthWest LZ</v>
      </c>
      <c r="L3224" s="10">
        <f t="shared" si="507"/>
        <v>45887</v>
      </c>
      <c r="M3224" s="10">
        <f t="shared" si="508"/>
        <v>46054</v>
      </c>
      <c r="N3224" t="str">
        <f t="shared" si="501"/>
        <v>NA</v>
      </c>
      <c r="O3224" t="str">
        <f t="shared" si="502"/>
        <v>LOW</v>
      </c>
      <c r="P3224" t="str">
        <f t="shared" si="503"/>
        <v>APG&amp;E</v>
      </c>
      <c r="Q3224">
        <f t="shared" si="504"/>
        <v>24</v>
      </c>
      <c r="R3224">
        <v>0</v>
      </c>
      <c r="S3224">
        <f>200</f>
        <v>200</v>
      </c>
      <c r="T3224" s="9">
        <f t="shared" si="509"/>
        <v>85.583459793343408</v>
      </c>
      <c r="U3224">
        <f>0</f>
        <v>0</v>
      </c>
      <c r="V3224" s="9">
        <f t="shared" si="505"/>
        <v>85.583459793343408</v>
      </c>
      <c r="W3224" s="9">
        <f>0</f>
        <v>0</v>
      </c>
      <c r="X3224" s="9">
        <f>0</f>
        <v>0</v>
      </c>
      <c r="Y3224" s="9">
        <f>0</f>
        <v>0</v>
      </c>
      <c r="Z3224" s="9">
        <f>0</f>
        <v>0</v>
      </c>
      <c r="AA3224">
        <f>10</f>
        <v>10</v>
      </c>
    </row>
    <row r="3225" spans="1:27" x14ac:dyDescent="0.55000000000000004">
      <c r="A3225" s="10">
        <v>46054</v>
      </c>
      <c r="B3225" t="s">
        <v>11</v>
      </c>
      <c r="C3225" t="s">
        <v>21</v>
      </c>
      <c r="D3225" t="s">
        <v>20</v>
      </c>
      <c r="E3225" t="s">
        <v>31</v>
      </c>
      <c r="F3225" t="s">
        <v>18</v>
      </c>
      <c r="G3225" t="s">
        <v>16</v>
      </c>
      <c r="H3225">
        <v>8.5872225388076693</v>
      </c>
      <c r="J3225">
        <f t="shared" si="506"/>
        <v>3224</v>
      </c>
      <c r="K3225" t="str">
        <f t="shared" si="500"/>
        <v>AEP TX NorthWest LZ</v>
      </c>
      <c r="L3225" s="10">
        <f t="shared" si="507"/>
        <v>45887</v>
      </c>
      <c r="M3225" s="10">
        <f t="shared" si="508"/>
        <v>46054</v>
      </c>
      <c r="N3225" t="str">
        <f t="shared" si="501"/>
        <v>NA</v>
      </c>
      <c r="O3225" t="str">
        <f t="shared" si="502"/>
        <v>LOW</v>
      </c>
      <c r="P3225" t="str">
        <f t="shared" si="503"/>
        <v>APG&amp;E</v>
      </c>
      <c r="Q3225">
        <f t="shared" si="504"/>
        <v>36</v>
      </c>
      <c r="R3225">
        <v>0</v>
      </c>
      <c r="S3225">
        <f>200</f>
        <v>200</v>
      </c>
      <c r="T3225" s="9">
        <f t="shared" si="509"/>
        <v>85.872225388076686</v>
      </c>
      <c r="U3225">
        <f>0</f>
        <v>0</v>
      </c>
      <c r="V3225" s="9">
        <f t="shared" si="505"/>
        <v>85.872225388076686</v>
      </c>
      <c r="W3225" s="9">
        <f>0</f>
        <v>0</v>
      </c>
      <c r="X3225" s="9">
        <f>0</f>
        <v>0</v>
      </c>
      <c r="Y3225" s="9">
        <f>0</f>
        <v>0</v>
      </c>
      <c r="Z3225" s="9">
        <f>0</f>
        <v>0</v>
      </c>
      <c r="AA3225">
        <f>10</f>
        <v>10</v>
      </c>
    </row>
    <row r="3226" spans="1:27" x14ac:dyDescent="0.55000000000000004">
      <c r="A3226" s="10">
        <v>46054</v>
      </c>
      <c r="B3226" t="s">
        <v>11</v>
      </c>
      <c r="C3226" t="s">
        <v>21</v>
      </c>
      <c r="D3226" t="s">
        <v>20</v>
      </c>
      <c r="E3226" t="s">
        <v>31</v>
      </c>
      <c r="F3226" t="s">
        <v>29</v>
      </c>
      <c r="G3226" t="s">
        <v>16</v>
      </c>
      <c r="H3226">
        <v>8.70353546019739</v>
      </c>
      <c r="J3226">
        <f t="shared" si="506"/>
        <v>3225</v>
      </c>
      <c r="K3226" t="str">
        <f t="shared" si="500"/>
        <v>AEP TX NorthWest LZ</v>
      </c>
      <c r="L3226" s="10">
        <f t="shared" si="507"/>
        <v>45887</v>
      </c>
      <c r="M3226" s="10">
        <f t="shared" si="508"/>
        <v>46054</v>
      </c>
      <c r="N3226" t="str">
        <f t="shared" si="501"/>
        <v>NA</v>
      </c>
      <c r="O3226" t="str">
        <f t="shared" si="502"/>
        <v>LOW</v>
      </c>
      <c r="P3226" t="str">
        <f t="shared" si="503"/>
        <v>APG&amp;E</v>
      </c>
      <c r="Q3226">
        <f t="shared" si="504"/>
        <v>48</v>
      </c>
      <c r="R3226">
        <v>0</v>
      </c>
      <c r="S3226">
        <f>200</f>
        <v>200</v>
      </c>
      <c r="T3226" s="9">
        <f t="shared" si="509"/>
        <v>87.035354601973893</v>
      </c>
      <c r="U3226">
        <f>0</f>
        <v>0</v>
      </c>
      <c r="V3226" s="9">
        <f t="shared" si="505"/>
        <v>87.035354601973893</v>
      </c>
      <c r="W3226" s="9">
        <f>0</f>
        <v>0</v>
      </c>
      <c r="X3226" s="9">
        <f>0</f>
        <v>0</v>
      </c>
      <c r="Y3226" s="9">
        <f>0</f>
        <v>0</v>
      </c>
      <c r="Z3226" s="9">
        <f>0</f>
        <v>0</v>
      </c>
      <c r="AA3226">
        <f>10</f>
        <v>10</v>
      </c>
    </row>
    <row r="3227" spans="1:27" x14ac:dyDescent="0.55000000000000004">
      <c r="A3227" s="10">
        <v>46054</v>
      </c>
      <c r="B3227" t="s">
        <v>11</v>
      </c>
      <c r="C3227" t="s">
        <v>21</v>
      </c>
      <c r="D3227" t="s">
        <v>20</v>
      </c>
      <c r="E3227" t="s">
        <v>31</v>
      </c>
      <c r="F3227" t="s">
        <v>30</v>
      </c>
      <c r="G3227" t="s">
        <v>16</v>
      </c>
      <c r="H3227">
        <v>8.78477515576329</v>
      </c>
      <c r="J3227">
        <f t="shared" si="506"/>
        <v>3226</v>
      </c>
      <c r="K3227" t="str">
        <f t="shared" si="500"/>
        <v>AEP TX NorthWest LZ</v>
      </c>
      <c r="L3227" s="10">
        <f t="shared" si="507"/>
        <v>45887</v>
      </c>
      <c r="M3227" s="10">
        <f t="shared" si="508"/>
        <v>46054</v>
      </c>
      <c r="N3227" t="str">
        <f t="shared" si="501"/>
        <v>NA</v>
      </c>
      <c r="O3227" t="str">
        <f t="shared" si="502"/>
        <v>LOW</v>
      </c>
      <c r="P3227" t="str">
        <f t="shared" si="503"/>
        <v>APG&amp;E</v>
      </c>
      <c r="Q3227">
        <f t="shared" si="504"/>
        <v>60</v>
      </c>
      <c r="R3227">
        <v>0</v>
      </c>
      <c r="S3227">
        <f>200</f>
        <v>200</v>
      </c>
      <c r="T3227" s="9">
        <f t="shared" si="509"/>
        <v>87.847751557632904</v>
      </c>
      <c r="U3227">
        <f>0</f>
        <v>0</v>
      </c>
      <c r="V3227" s="9">
        <f t="shared" si="505"/>
        <v>87.847751557632904</v>
      </c>
      <c r="W3227" s="9">
        <f>0</f>
        <v>0</v>
      </c>
      <c r="X3227" s="9">
        <f>0</f>
        <v>0</v>
      </c>
      <c r="Y3227" s="9">
        <f>0</f>
        <v>0</v>
      </c>
      <c r="Z3227" s="9">
        <f>0</f>
        <v>0</v>
      </c>
      <c r="AA3227">
        <f>10</f>
        <v>10</v>
      </c>
    </row>
    <row r="3228" spans="1:27" x14ac:dyDescent="0.55000000000000004">
      <c r="A3228" s="10">
        <v>46082</v>
      </c>
      <c r="B3228" t="s">
        <v>11</v>
      </c>
      <c r="C3228" t="s">
        <v>21</v>
      </c>
      <c r="D3228" t="s">
        <v>20</v>
      </c>
      <c r="E3228" t="s">
        <v>31</v>
      </c>
      <c r="F3228" t="s">
        <v>15</v>
      </c>
      <c r="G3228" t="s">
        <v>16</v>
      </c>
      <c r="H3228">
        <v>8.4719431975914894</v>
      </c>
      <c r="J3228">
        <f t="shared" si="506"/>
        <v>3227</v>
      </c>
      <c r="K3228" t="str">
        <f t="shared" si="500"/>
        <v>AEP TX NorthWest LZ</v>
      </c>
      <c r="L3228" s="10">
        <f t="shared" si="507"/>
        <v>45887</v>
      </c>
      <c r="M3228" s="10">
        <f t="shared" si="508"/>
        <v>46082</v>
      </c>
      <c r="N3228" t="str">
        <f t="shared" si="501"/>
        <v>NA</v>
      </c>
      <c r="O3228" t="str">
        <f t="shared" si="502"/>
        <v>LOW</v>
      </c>
      <c r="P3228" t="str">
        <f t="shared" si="503"/>
        <v>APG&amp;E</v>
      </c>
      <c r="Q3228">
        <f t="shared" si="504"/>
        <v>12</v>
      </c>
      <c r="R3228">
        <v>0</v>
      </c>
      <c r="S3228">
        <f>200</f>
        <v>200</v>
      </c>
      <c r="T3228" s="9">
        <f t="shared" si="509"/>
        <v>84.719431975914887</v>
      </c>
      <c r="U3228">
        <f>0</f>
        <v>0</v>
      </c>
      <c r="V3228" s="9">
        <f t="shared" si="505"/>
        <v>84.719431975914887</v>
      </c>
      <c r="W3228" s="9">
        <f>0</f>
        <v>0</v>
      </c>
      <c r="X3228" s="9">
        <f>0</f>
        <v>0</v>
      </c>
      <c r="Y3228" s="9">
        <f>0</f>
        <v>0</v>
      </c>
      <c r="Z3228" s="9">
        <f>0</f>
        <v>0</v>
      </c>
      <c r="AA3228">
        <f>10</f>
        <v>10</v>
      </c>
    </row>
    <row r="3229" spans="1:27" x14ac:dyDescent="0.55000000000000004">
      <c r="A3229" s="10">
        <v>46082</v>
      </c>
      <c r="B3229" t="s">
        <v>11</v>
      </c>
      <c r="C3229" t="s">
        <v>21</v>
      </c>
      <c r="D3229" t="s">
        <v>20</v>
      </c>
      <c r="E3229" t="s">
        <v>31</v>
      </c>
      <c r="F3229" t="s">
        <v>17</v>
      </c>
      <c r="G3229" t="s">
        <v>16</v>
      </c>
      <c r="H3229">
        <v>8.6231957373689507</v>
      </c>
      <c r="J3229">
        <f t="shared" si="506"/>
        <v>3228</v>
      </c>
      <c r="K3229" t="str">
        <f t="shared" si="500"/>
        <v>AEP TX NorthWest LZ</v>
      </c>
      <c r="L3229" s="10">
        <f t="shared" si="507"/>
        <v>45887</v>
      </c>
      <c r="M3229" s="10">
        <f t="shared" si="508"/>
        <v>46082</v>
      </c>
      <c r="N3229" t="str">
        <f t="shared" si="501"/>
        <v>NA</v>
      </c>
      <c r="O3229" t="str">
        <f t="shared" si="502"/>
        <v>LOW</v>
      </c>
      <c r="P3229" t="str">
        <f t="shared" si="503"/>
        <v>APG&amp;E</v>
      </c>
      <c r="Q3229">
        <f t="shared" si="504"/>
        <v>24</v>
      </c>
      <c r="R3229">
        <v>0</v>
      </c>
      <c r="S3229">
        <f>200</f>
        <v>200</v>
      </c>
      <c r="T3229" s="9">
        <f t="shared" si="509"/>
        <v>86.231957373689511</v>
      </c>
      <c r="U3229">
        <f>0</f>
        <v>0</v>
      </c>
      <c r="V3229" s="9">
        <f t="shared" si="505"/>
        <v>86.231957373689511</v>
      </c>
      <c r="W3229" s="9">
        <f>0</f>
        <v>0</v>
      </c>
      <c r="X3229" s="9">
        <f>0</f>
        <v>0</v>
      </c>
      <c r="Y3229" s="9">
        <f>0</f>
        <v>0</v>
      </c>
      <c r="Z3229" s="9">
        <f>0</f>
        <v>0</v>
      </c>
      <c r="AA3229">
        <f>10</f>
        <v>10</v>
      </c>
    </row>
    <row r="3230" spans="1:27" x14ac:dyDescent="0.55000000000000004">
      <c r="A3230" s="10">
        <v>46082</v>
      </c>
      <c r="B3230" t="s">
        <v>11</v>
      </c>
      <c r="C3230" t="s">
        <v>21</v>
      </c>
      <c r="D3230" t="s">
        <v>20</v>
      </c>
      <c r="E3230" t="s">
        <v>31</v>
      </c>
      <c r="F3230" t="s">
        <v>18</v>
      </c>
      <c r="G3230" t="s">
        <v>16</v>
      </c>
      <c r="H3230">
        <v>8.6433070552673801</v>
      </c>
      <c r="J3230">
        <f t="shared" si="506"/>
        <v>3229</v>
      </c>
      <c r="K3230" t="str">
        <f t="shared" si="500"/>
        <v>AEP TX NorthWest LZ</v>
      </c>
      <c r="L3230" s="10">
        <f t="shared" si="507"/>
        <v>45887</v>
      </c>
      <c r="M3230" s="10">
        <f t="shared" si="508"/>
        <v>46082</v>
      </c>
      <c r="N3230" t="str">
        <f t="shared" si="501"/>
        <v>NA</v>
      </c>
      <c r="O3230" t="str">
        <f t="shared" si="502"/>
        <v>LOW</v>
      </c>
      <c r="P3230" t="str">
        <f t="shared" si="503"/>
        <v>APG&amp;E</v>
      </c>
      <c r="Q3230">
        <f t="shared" si="504"/>
        <v>36</v>
      </c>
      <c r="R3230">
        <v>0</v>
      </c>
      <c r="S3230">
        <f>200</f>
        <v>200</v>
      </c>
      <c r="T3230" s="9">
        <f t="shared" si="509"/>
        <v>86.433070552673797</v>
      </c>
      <c r="U3230">
        <f>0</f>
        <v>0</v>
      </c>
      <c r="V3230" s="9">
        <f t="shared" si="505"/>
        <v>86.433070552673797</v>
      </c>
      <c r="W3230" s="9">
        <f>0</f>
        <v>0</v>
      </c>
      <c r="X3230" s="9">
        <f>0</f>
        <v>0</v>
      </c>
      <c r="Y3230" s="9">
        <f>0</f>
        <v>0</v>
      </c>
      <c r="Z3230" s="9">
        <f>0</f>
        <v>0</v>
      </c>
      <c r="AA3230">
        <f>10</f>
        <v>10</v>
      </c>
    </row>
    <row r="3231" spans="1:27" x14ac:dyDescent="0.55000000000000004">
      <c r="A3231" s="10">
        <v>46082</v>
      </c>
      <c r="B3231" t="s">
        <v>11</v>
      </c>
      <c r="C3231" t="s">
        <v>21</v>
      </c>
      <c r="D3231" t="s">
        <v>20</v>
      </c>
      <c r="E3231" t="s">
        <v>31</v>
      </c>
      <c r="F3231" t="s">
        <v>29</v>
      </c>
      <c r="G3231" t="s">
        <v>16</v>
      </c>
      <c r="H3231">
        <v>8.7517193037719796</v>
      </c>
      <c r="J3231">
        <f t="shared" si="506"/>
        <v>3230</v>
      </c>
      <c r="K3231" t="str">
        <f t="shared" si="500"/>
        <v>AEP TX NorthWest LZ</v>
      </c>
      <c r="L3231" s="10">
        <f t="shared" si="507"/>
        <v>45887</v>
      </c>
      <c r="M3231" s="10">
        <f t="shared" si="508"/>
        <v>46082</v>
      </c>
      <c r="N3231" t="str">
        <f t="shared" si="501"/>
        <v>NA</v>
      </c>
      <c r="O3231" t="str">
        <f t="shared" si="502"/>
        <v>LOW</v>
      </c>
      <c r="P3231" t="str">
        <f t="shared" si="503"/>
        <v>APG&amp;E</v>
      </c>
      <c r="Q3231">
        <f t="shared" si="504"/>
        <v>48</v>
      </c>
      <c r="R3231">
        <v>0</v>
      </c>
      <c r="S3231">
        <f>200</f>
        <v>200</v>
      </c>
      <c r="T3231" s="9">
        <f t="shared" si="509"/>
        <v>87.517193037719792</v>
      </c>
      <c r="U3231">
        <f>0</f>
        <v>0</v>
      </c>
      <c r="V3231" s="9">
        <f t="shared" si="505"/>
        <v>87.517193037719792</v>
      </c>
      <c r="W3231" s="9">
        <f>0</f>
        <v>0</v>
      </c>
      <c r="X3231" s="9">
        <f>0</f>
        <v>0</v>
      </c>
      <c r="Y3231" s="9">
        <f>0</f>
        <v>0</v>
      </c>
      <c r="Z3231" s="9">
        <f>0</f>
        <v>0</v>
      </c>
      <c r="AA3231">
        <f>10</f>
        <v>10</v>
      </c>
    </row>
    <row r="3232" spans="1:27" x14ac:dyDescent="0.55000000000000004">
      <c r="A3232" s="10">
        <v>46082</v>
      </c>
      <c r="B3232" t="s">
        <v>11</v>
      </c>
      <c r="C3232" t="s">
        <v>21</v>
      </c>
      <c r="D3232" t="s">
        <v>20</v>
      </c>
      <c r="E3232" t="s">
        <v>31</v>
      </c>
      <c r="F3232" t="s">
        <v>30</v>
      </c>
      <c r="G3232" t="s">
        <v>16</v>
      </c>
      <c r="H3232">
        <v>8.8288993894165504</v>
      </c>
      <c r="J3232">
        <f t="shared" si="506"/>
        <v>3231</v>
      </c>
      <c r="K3232" t="str">
        <f t="shared" si="500"/>
        <v>AEP TX NorthWest LZ</v>
      </c>
      <c r="L3232" s="10">
        <f t="shared" si="507"/>
        <v>45887</v>
      </c>
      <c r="M3232" s="10">
        <f t="shared" si="508"/>
        <v>46082</v>
      </c>
      <c r="N3232" t="str">
        <f t="shared" si="501"/>
        <v>NA</v>
      </c>
      <c r="O3232" t="str">
        <f t="shared" si="502"/>
        <v>LOW</v>
      </c>
      <c r="P3232" t="str">
        <f t="shared" si="503"/>
        <v>APG&amp;E</v>
      </c>
      <c r="Q3232">
        <f t="shared" si="504"/>
        <v>60</v>
      </c>
      <c r="R3232">
        <v>0</v>
      </c>
      <c r="S3232">
        <f>200</f>
        <v>200</v>
      </c>
      <c r="T3232" s="9">
        <f t="shared" si="509"/>
        <v>88.2889938941655</v>
      </c>
      <c r="U3232">
        <f>0</f>
        <v>0</v>
      </c>
      <c r="V3232" s="9">
        <f t="shared" si="505"/>
        <v>88.2889938941655</v>
      </c>
      <c r="W3232" s="9">
        <f>0</f>
        <v>0</v>
      </c>
      <c r="X3232" s="9">
        <f>0</f>
        <v>0</v>
      </c>
      <c r="Y3232" s="9">
        <f>0</f>
        <v>0</v>
      </c>
      <c r="Z3232" s="9">
        <f>0</f>
        <v>0</v>
      </c>
      <c r="AA3232">
        <f>10</f>
        <v>10</v>
      </c>
    </row>
    <row r="3233" spans="1:27" x14ac:dyDescent="0.55000000000000004">
      <c r="A3233" s="10">
        <v>46113</v>
      </c>
      <c r="B3233" t="s">
        <v>11</v>
      </c>
      <c r="C3233" t="s">
        <v>21</v>
      </c>
      <c r="D3233" t="s">
        <v>20</v>
      </c>
      <c r="E3233" t="s">
        <v>31</v>
      </c>
      <c r="F3233" t="s">
        <v>15</v>
      </c>
      <c r="G3233" t="s">
        <v>16</v>
      </c>
      <c r="H3233">
        <v>8.4947373413077401</v>
      </c>
      <c r="J3233">
        <f t="shared" si="506"/>
        <v>3232</v>
      </c>
      <c r="K3233" t="str">
        <f t="shared" si="500"/>
        <v>AEP TX NorthWest LZ</v>
      </c>
      <c r="L3233" s="10">
        <f t="shared" si="507"/>
        <v>45887</v>
      </c>
      <c r="M3233" s="10">
        <f t="shared" si="508"/>
        <v>46113</v>
      </c>
      <c r="N3233" t="str">
        <f t="shared" si="501"/>
        <v>NA</v>
      </c>
      <c r="O3233" t="str">
        <f t="shared" si="502"/>
        <v>LOW</v>
      </c>
      <c r="P3233" t="str">
        <f t="shared" si="503"/>
        <v>APG&amp;E</v>
      </c>
      <c r="Q3233">
        <f t="shared" si="504"/>
        <v>12</v>
      </c>
      <c r="R3233">
        <v>0</v>
      </c>
      <c r="S3233">
        <f>200</f>
        <v>200</v>
      </c>
      <c r="T3233" s="9">
        <f t="shared" si="509"/>
        <v>84.947373413077401</v>
      </c>
      <c r="U3233">
        <f>0</f>
        <v>0</v>
      </c>
      <c r="V3233" s="9">
        <f t="shared" si="505"/>
        <v>84.947373413077401</v>
      </c>
      <c r="W3233" s="9">
        <f>0</f>
        <v>0</v>
      </c>
      <c r="X3233" s="9">
        <f>0</f>
        <v>0</v>
      </c>
      <c r="Y3233" s="9">
        <f>0</f>
        <v>0</v>
      </c>
      <c r="Z3233" s="9">
        <f>0</f>
        <v>0</v>
      </c>
      <c r="AA3233">
        <f>10</f>
        <v>10</v>
      </c>
    </row>
    <row r="3234" spans="1:27" x14ac:dyDescent="0.55000000000000004">
      <c r="A3234" s="10">
        <v>46113</v>
      </c>
      <c r="B3234" t="s">
        <v>11</v>
      </c>
      <c r="C3234" t="s">
        <v>21</v>
      </c>
      <c r="D3234" t="s">
        <v>20</v>
      </c>
      <c r="E3234" t="s">
        <v>31</v>
      </c>
      <c r="F3234" t="s">
        <v>17</v>
      </c>
      <c r="G3234" t="s">
        <v>16</v>
      </c>
      <c r="H3234">
        <v>8.6436513866431195</v>
      </c>
      <c r="J3234">
        <f t="shared" si="506"/>
        <v>3233</v>
      </c>
      <c r="K3234" t="str">
        <f t="shared" si="500"/>
        <v>AEP TX NorthWest LZ</v>
      </c>
      <c r="L3234" s="10">
        <f t="shared" si="507"/>
        <v>45887</v>
      </c>
      <c r="M3234" s="10">
        <f t="shared" si="508"/>
        <v>46113</v>
      </c>
      <c r="N3234" t="str">
        <f t="shared" si="501"/>
        <v>NA</v>
      </c>
      <c r="O3234" t="str">
        <f t="shared" si="502"/>
        <v>LOW</v>
      </c>
      <c r="P3234" t="str">
        <f t="shared" si="503"/>
        <v>APG&amp;E</v>
      </c>
      <c r="Q3234">
        <f t="shared" si="504"/>
        <v>24</v>
      </c>
      <c r="R3234">
        <v>0</v>
      </c>
      <c r="S3234">
        <f>200</f>
        <v>200</v>
      </c>
      <c r="T3234" s="9">
        <f t="shared" si="509"/>
        <v>86.436513866431198</v>
      </c>
      <c r="U3234">
        <f>0</f>
        <v>0</v>
      </c>
      <c r="V3234" s="9">
        <f t="shared" si="505"/>
        <v>86.436513866431198</v>
      </c>
      <c r="W3234" s="9">
        <f>0</f>
        <v>0</v>
      </c>
      <c r="X3234" s="9">
        <f>0</f>
        <v>0</v>
      </c>
      <c r="Y3234" s="9">
        <f>0</f>
        <v>0</v>
      </c>
      <c r="Z3234" s="9">
        <f>0</f>
        <v>0</v>
      </c>
      <c r="AA3234">
        <f>10</f>
        <v>10</v>
      </c>
    </row>
    <row r="3235" spans="1:27" x14ac:dyDescent="0.55000000000000004">
      <c r="A3235" s="10">
        <v>46113</v>
      </c>
      <c r="B3235" t="s">
        <v>11</v>
      </c>
      <c r="C3235" t="s">
        <v>21</v>
      </c>
      <c r="D3235" t="s">
        <v>20</v>
      </c>
      <c r="E3235" t="s">
        <v>31</v>
      </c>
      <c r="F3235" t="s">
        <v>18</v>
      </c>
      <c r="G3235" t="s">
        <v>16</v>
      </c>
      <c r="H3235">
        <v>8.6586628422517293</v>
      </c>
      <c r="J3235">
        <f t="shared" si="506"/>
        <v>3234</v>
      </c>
      <c r="K3235" t="str">
        <f t="shared" si="500"/>
        <v>AEP TX NorthWest LZ</v>
      </c>
      <c r="L3235" s="10">
        <f t="shared" si="507"/>
        <v>45887</v>
      </c>
      <c r="M3235" s="10">
        <f t="shared" si="508"/>
        <v>46113</v>
      </c>
      <c r="N3235" t="str">
        <f t="shared" si="501"/>
        <v>NA</v>
      </c>
      <c r="O3235" t="str">
        <f t="shared" si="502"/>
        <v>LOW</v>
      </c>
      <c r="P3235" t="str">
        <f t="shared" si="503"/>
        <v>APG&amp;E</v>
      </c>
      <c r="Q3235">
        <f t="shared" si="504"/>
        <v>36</v>
      </c>
      <c r="R3235">
        <v>0</v>
      </c>
      <c r="S3235">
        <f>200</f>
        <v>200</v>
      </c>
      <c r="T3235" s="9">
        <f t="shared" si="509"/>
        <v>86.586628422517293</v>
      </c>
      <c r="U3235">
        <f>0</f>
        <v>0</v>
      </c>
      <c r="V3235" s="9">
        <f t="shared" si="505"/>
        <v>86.586628422517293</v>
      </c>
      <c r="W3235" s="9">
        <f>0</f>
        <v>0</v>
      </c>
      <c r="X3235" s="9">
        <f>0</f>
        <v>0</v>
      </c>
      <c r="Y3235" s="9">
        <f>0</f>
        <v>0</v>
      </c>
      <c r="Z3235" s="9">
        <f>0</f>
        <v>0</v>
      </c>
      <c r="AA3235">
        <f>10</f>
        <v>10</v>
      </c>
    </row>
    <row r="3236" spans="1:27" x14ac:dyDescent="0.55000000000000004">
      <c r="A3236" s="10">
        <v>46113</v>
      </c>
      <c r="B3236" t="s">
        <v>11</v>
      </c>
      <c r="C3236" t="s">
        <v>21</v>
      </c>
      <c r="D3236" t="s">
        <v>20</v>
      </c>
      <c r="E3236" t="s">
        <v>31</v>
      </c>
      <c r="F3236" t="s">
        <v>29</v>
      </c>
      <c r="G3236" t="s">
        <v>16</v>
      </c>
      <c r="H3236">
        <v>8.7690438816962804</v>
      </c>
      <c r="J3236">
        <f t="shared" si="506"/>
        <v>3235</v>
      </c>
      <c r="K3236" t="str">
        <f t="shared" si="500"/>
        <v>AEP TX NorthWest LZ</v>
      </c>
      <c r="L3236" s="10">
        <f t="shared" si="507"/>
        <v>45887</v>
      </c>
      <c r="M3236" s="10">
        <f t="shared" si="508"/>
        <v>46113</v>
      </c>
      <c r="N3236" t="str">
        <f t="shared" si="501"/>
        <v>NA</v>
      </c>
      <c r="O3236" t="str">
        <f t="shared" si="502"/>
        <v>LOW</v>
      </c>
      <c r="P3236" t="str">
        <f t="shared" si="503"/>
        <v>APG&amp;E</v>
      </c>
      <c r="Q3236">
        <f t="shared" si="504"/>
        <v>48</v>
      </c>
      <c r="R3236">
        <v>0</v>
      </c>
      <c r="S3236">
        <f>200</f>
        <v>200</v>
      </c>
      <c r="T3236" s="9">
        <f t="shared" si="509"/>
        <v>87.690438816962796</v>
      </c>
      <c r="U3236">
        <f>0</f>
        <v>0</v>
      </c>
      <c r="V3236" s="9">
        <f t="shared" si="505"/>
        <v>87.690438816962796</v>
      </c>
      <c r="W3236" s="9">
        <f>0</f>
        <v>0</v>
      </c>
      <c r="X3236" s="9">
        <f>0</f>
        <v>0</v>
      </c>
      <c r="Y3236" s="9">
        <f>0</f>
        <v>0</v>
      </c>
      <c r="Z3236" s="9">
        <f>0</f>
        <v>0</v>
      </c>
      <c r="AA3236">
        <f>10</f>
        <v>10</v>
      </c>
    </row>
    <row r="3237" spans="1:27" x14ac:dyDescent="0.55000000000000004">
      <c r="A3237" s="10">
        <v>46143</v>
      </c>
      <c r="B3237" t="s">
        <v>11</v>
      </c>
      <c r="C3237" t="s">
        <v>21</v>
      </c>
      <c r="D3237" t="s">
        <v>20</v>
      </c>
      <c r="E3237" t="s">
        <v>31</v>
      </c>
      <c r="F3237" t="s">
        <v>15</v>
      </c>
      <c r="G3237" t="s">
        <v>16</v>
      </c>
      <c r="H3237">
        <v>8.5051596303110895</v>
      </c>
      <c r="J3237">
        <f t="shared" si="506"/>
        <v>3236</v>
      </c>
      <c r="K3237" t="str">
        <f t="shared" si="500"/>
        <v>AEP TX NorthWest LZ</v>
      </c>
      <c r="L3237" s="10">
        <f t="shared" si="507"/>
        <v>45887</v>
      </c>
      <c r="M3237" s="10">
        <f t="shared" si="508"/>
        <v>46143</v>
      </c>
      <c r="N3237" t="str">
        <f t="shared" si="501"/>
        <v>NA</v>
      </c>
      <c r="O3237" t="str">
        <f t="shared" si="502"/>
        <v>LOW</v>
      </c>
      <c r="P3237" t="str">
        <f t="shared" si="503"/>
        <v>APG&amp;E</v>
      </c>
      <c r="Q3237">
        <f t="shared" si="504"/>
        <v>12</v>
      </c>
      <c r="R3237">
        <v>0</v>
      </c>
      <c r="S3237">
        <f>200</f>
        <v>200</v>
      </c>
      <c r="T3237" s="9">
        <f t="shared" si="509"/>
        <v>85.051596303110898</v>
      </c>
      <c r="U3237">
        <f>0</f>
        <v>0</v>
      </c>
      <c r="V3237" s="9">
        <f t="shared" si="505"/>
        <v>85.051596303110898</v>
      </c>
      <c r="W3237" s="9">
        <f>0</f>
        <v>0</v>
      </c>
      <c r="X3237" s="9">
        <f>0</f>
        <v>0</v>
      </c>
      <c r="Y3237" s="9">
        <f>0</f>
        <v>0</v>
      </c>
      <c r="Z3237" s="9">
        <f>0</f>
        <v>0</v>
      </c>
      <c r="AA3237">
        <f>10</f>
        <v>10</v>
      </c>
    </row>
    <row r="3238" spans="1:27" x14ac:dyDescent="0.55000000000000004">
      <c r="A3238" s="10">
        <v>46143</v>
      </c>
      <c r="B3238" t="s">
        <v>11</v>
      </c>
      <c r="C3238" t="s">
        <v>21</v>
      </c>
      <c r="D3238" t="s">
        <v>20</v>
      </c>
      <c r="E3238" t="s">
        <v>31</v>
      </c>
      <c r="F3238" t="s">
        <v>17</v>
      </c>
      <c r="G3238" t="s">
        <v>16</v>
      </c>
      <c r="H3238">
        <v>8.6542485497534702</v>
      </c>
      <c r="J3238">
        <f t="shared" si="506"/>
        <v>3237</v>
      </c>
      <c r="K3238" t="str">
        <f t="shared" si="500"/>
        <v>AEP TX NorthWest LZ</v>
      </c>
      <c r="L3238" s="10">
        <f t="shared" si="507"/>
        <v>45887</v>
      </c>
      <c r="M3238" s="10">
        <f t="shared" si="508"/>
        <v>46143</v>
      </c>
      <c r="N3238" t="str">
        <f t="shared" si="501"/>
        <v>NA</v>
      </c>
      <c r="O3238" t="str">
        <f t="shared" si="502"/>
        <v>LOW</v>
      </c>
      <c r="P3238" t="str">
        <f t="shared" si="503"/>
        <v>APG&amp;E</v>
      </c>
      <c r="Q3238">
        <f t="shared" si="504"/>
        <v>24</v>
      </c>
      <c r="R3238">
        <v>0</v>
      </c>
      <c r="S3238">
        <f>200</f>
        <v>200</v>
      </c>
      <c r="T3238" s="9">
        <f t="shared" si="509"/>
        <v>86.542485497534699</v>
      </c>
      <c r="U3238">
        <f>0</f>
        <v>0</v>
      </c>
      <c r="V3238" s="9">
        <f t="shared" si="505"/>
        <v>86.542485497534699</v>
      </c>
      <c r="W3238" s="9">
        <f>0</f>
        <v>0</v>
      </c>
      <c r="X3238" s="9">
        <f>0</f>
        <v>0</v>
      </c>
      <c r="Y3238" s="9">
        <f>0</f>
        <v>0</v>
      </c>
      <c r="Z3238" s="9">
        <f>0</f>
        <v>0</v>
      </c>
      <c r="AA3238">
        <f>10</f>
        <v>10</v>
      </c>
    </row>
    <row r="3239" spans="1:27" x14ac:dyDescent="0.55000000000000004">
      <c r="A3239" s="10">
        <v>46143</v>
      </c>
      <c r="B3239" t="s">
        <v>11</v>
      </c>
      <c r="C3239" t="s">
        <v>21</v>
      </c>
      <c r="D3239" t="s">
        <v>20</v>
      </c>
      <c r="E3239" t="s">
        <v>31</v>
      </c>
      <c r="F3239" t="s">
        <v>18</v>
      </c>
      <c r="G3239" t="s">
        <v>16</v>
      </c>
      <c r="H3239">
        <v>8.6676132077624803</v>
      </c>
      <c r="J3239">
        <f t="shared" si="506"/>
        <v>3238</v>
      </c>
      <c r="K3239" t="str">
        <f t="shared" si="500"/>
        <v>AEP TX NorthWest LZ</v>
      </c>
      <c r="L3239" s="10">
        <f t="shared" si="507"/>
        <v>45887</v>
      </c>
      <c r="M3239" s="10">
        <f t="shared" si="508"/>
        <v>46143</v>
      </c>
      <c r="N3239" t="str">
        <f t="shared" si="501"/>
        <v>NA</v>
      </c>
      <c r="O3239" t="str">
        <f t="shared" si="502"/>
        <v>LOW</v>
      </c>
      <c r="P3239" t="str">
        <f t="shared" si="503"/>
        <v>APG&amp;E</v>
      </c>
      <c r="Q3239">
        <f t="shared" si="504"/>
        <v>36</v>
      </c>
      <c r="R3239">
        <v>0</v>
      </c>
      <c r="S3239">
        <f>200</f>
        <v>200</v>
      </c>
      <c r="T3239" s="9">
        <f t="shared" si="509"/>
        <v>86.6761320776248</v>
      </c>
      <c r="U3239">
        <f>0</f>
        <v>0</v>
      </c>
      <c r="V3239" s="9">
        <f t="shared" si="505"/>
        <v>86.6761320776248</v>
      </c>
      <c r="W3239" s="9">
        <f>0</f>
        <v>0</v>
      </c>
      <c r="X3239" s="9">
        <f>0</f>
        <v>0</v>
      </c>
      <c r="Y3239" s="9">
        <f>0</f>
        <v>0</v>
      </c>
      <c r="Z3239" s="9">
        <f>0</f>
        <v>0</v>
      </c>
      <c r="AA3239">
        <f>10</f>
        <v>10</v>
      </c>
    </row>
    <row r="3240" spans="1:27" x14ac:dyDescent="0.55000000000000004">
      <c r="A3240" s="10">
        <v>46143</v>
      </c>
      <c r="B3240" t="s">
        <v>11</v>
      </c>
      <c r="C3240" t="s">
        <v>21</v>
      </c>
      <c r="D3240" t="s">
        <v>20</v>
      </c>
      <c r="E3240" t="s">
        <v>31</v>
      </c>
      <c r="F3240" t="s">
        <v>29</v>
      </c>
      <c r="G3240" t="s">
        <v>16</v>
      </c>
      <c r="H3240">
        <v>8.77980232570585</v>
      </c>
      <c r="J3240">
        <f t="shared" si="506"/>
        <v>3239</v>
      </c>
      <c r="K3240" t="str">
        <f t="shared" si="500"/>
        <v>AEP TX NorthWest LZ</v>
      </c>
      <c r="L3240" s="10">
        <f t="shared" si="507"/>
        <v>45887</v>
      </c>
      <c r="M3240" s="10">
        <f t="shared" si="508"/>
        <v>46143</v>
      </c>
      <c r="N3240" t="str">
        <f t="shared" si="501"/>
        <v>NA</v>
      </c>
      <c r="O3240" t="str">
        <f t="shared" si="502"/>
        <v>LOW</v>
      </c>
      <c r="P3240" t="str">
        <f t="shared" si="503"/>
        <v>APG&amp;E</v>
      </c>
      <c r="Q3240">
        <f t="shared" si="504"/>
        <v>48</v>
      </c>
      <c r="R3240">
        <v>0</v>
      </c>
      <c r="S3240">
        <f>200</f>
        <v>200</v>
      </c>
      <c r="T3240" s="9">
        <f t="shared" si="509"/>
        <v>87.798023257058503</v>
      </c>
      <c r="U3240">
        <f>0</f>
        <v>0</v>
      </c>
      <c r="V3240" s="9">
        <f t="shared" si="505"/>
        <v>87.798023257058503</v>
      </c>
      <c r="W3240" s="9">
        <f>0</f>
        <v>0</v>
      </c>
      <c r="X3240" s="9">
        <f>0</f>
        <v>0</v>
      </c>
      <c r="Y3240" s="9">
        <f>0</f>
        <v>0</v>
      </c>
      <c r="Z3240" s="9">
        <f>0</f>
        <v>0</v>
      </c>
      <c r="AA3240">
        <f>10</f>
        <v>10</v>
      </c>
    </row>
    <row r="3241" spans="1:27" x14ac:dyDescent="0.55000000000000004">
      <c r="A3241" s="10">
        <v>46174</v>
      </c>
      <c r="B3241" t="s">
        <v>11</v>
      </c>
      <c r="C3241" t="s">
        <v>21</v>
      </c>
      <c r="D3241" t="s">
        <v>20</v>
      </c>
      <c r="E3241" t="s">
        <v>31</v>
      </c>
      <c r="F3241" t="s">
        <v>15</v>
      </c>
      <c r="G3241" t="s">
        <v>16</v>
      </c>
      <c r="H3241">
        <v>8.5115393865924407</v>
      </c>
      <c r="J3241">
        <f t="shared" si="506"/>
        <v>3240</v>
      </c>
      <c r="K3241" t="str">
        <f t="shared" si="500"/>
        <v>AEP TX NorthWest LZ</v>
      </c>
      <c r="L3241" s="10">
        <f t="shared" si="507"/>
        <v>45887</v>
      </c>
      <c r="M3241" s="10">
        <f t="shared" si="508"/>
        <v>46174</v>
      </c>
      <c r="N3241" t="str">
        <f t="shared" si="501"/>
        <v>NA</v>
      </c>
      <c r="O3241" t="str">
        <f t="shared" si="502"/>
        <v>LOW</v>
      </c>
      <c r="P3241" t="str">
        <f t="shared" si="503"/>
        <v>APG&amp;E</v>
      </c>
      <c r="Q3241">
        <f t="shared" si="504"/>
        <v>12</v>
      </c>
      <c r="R3241">
        <v>0</v>
      </c>
      <c r="S3241">
        <f>200</f>
        <v>200</v>
      </c>
      <c r="T3241" s="9">
        <f t="shared" si="509"/>
        <v>85.115393865924403</v>
      </c>
      <c r="U3241">
        <f>0</f>
        <v>0</v>
      </c>
      <c r="V3241" s="9">
        <f t="shared" si="505"/>
        <v>85.115393865924403</v>
      </c>
      <c r="W3241" s="9">
        <f>0</f>
        <v>0</v>
      </c>
      <c r="X3241" s="9">
        <f>0</f>
        <v>0</v>
      </c>
      <c r="Y3241" s="9">
        <f>0</f>
        <v>0</v>
      </c>
      <c r="Z3241" s="9">
        <f>0</f>
        <v>0</v>
      </c>
      <c r="AA3241">
        <f>10</f>
        <v>10</v>
      </c>
    </row>
    <row r="3242" spans="1:27" x14ac:dyDescent="0.55000000000000004">
      <c r="A3242" s="10">
        <v>46174</v>
      </c>
      <c r="B3242" t="s">
        <v>11</v>
      </c>
      <c r="C3242" t="s">
        <v>21</v>
      </c>
      <c r="D3242" t="s">
        <v>20</v>
      </c>
      <c r="E3242" t="s">
        <v>31</v>
      </c>
      <c r="F3242" t="s">
        <v>17</v>
      </c>
      <c r="G3242" t="s">
        <v>16</v>
      </c>
      <c r="H3242">
        <v>8.6588647521322297</v>
      </c>
      <c r="J3242">
        <f t="shared" si="506"/>
        <v>3241</v>
      </c>
      <c r="K3242" t="str">
        <f t="shared" si="500"/>
        <v>AEP TX NorthWest LZ</v>
      </c>
      <c r="L3242" s="10">
        <f t="shared" si="507"/>
        <v>45887</v>
      </c>
      <c r="M3242" s="10">
        <f t="shared" si="508"/>
        <v>46174</v>
      </c>
      <c r="N3242" t="str">
        <f t="shared" si="501"/>
        <v>NA</v>
      </c>
      <c r="O3242" t="str">
        <f t="shared" si="502"/>
        <v>LOW</v>
      </c>
      <c r="P3242" t="str">
        <f t="shared" si="503"/>
        <v>APG&amp;E</v>
      </c>
      <c r="Q3242">
        <f t="shared" si="504"/>
        <v>24</v>
      </c>
      <c r="R3242">
        <v>0</v>
      </c>
      <c r="S3242">
        <f>200</f>
        <v>200</v>
      </c>
      <c r="T3242" s="9">
        <f t="shared" si="509"/>
        <v>86.588647521322301</v>
      </c>
      <c r="U3242">
        <f>0</f>
        <v>0</v>
      </c>
      <c r="V3242" s="9">
        <f t="shared" si="505"/>
        <v>86.588647521322301</v>
      </c>
      <c r="W3242" s="9">
        <f>0</f>
        <v>0</v>
      </c>
      <c r="X3242" s="9">
        <f>0</f>
        <v>0</v>
      </c>
      <c r="Y3242" s="9">
        <f>0</f>
        <v>0</v>
      </c>
      <c r="Z3242" s="9">
        <f>0</f>
        <v>0</v>
      </c>
      <c r="AA3242">
        <f>10</f>
        <v>10</v>
      </c>
    </row>
    <row r="3243" spans="1:27" x14ac:dyDescent="0.55000000000000004">
      <c r="A3243" s="10">
        <v>46174</v>
      </c>
      <c r="B3243" t="s">
        <v>11</v>
      </c>
      <c r="C3243" t="s">
        <v>21</v>
      </c>
      <c r="D3243" t="s">
        <v>20</v>
      </c>
      <c r="E3243" t="s">
        <v>31</v>
      </c>
      <c r="F3243" t="s">
        <v>18</v>
      </c>
      <c r="G3243" t="s">
        <v>16</v>
      </c>
      <c r="H3243">
        <v>8.6735624340365902</v>
      </c>
      <c r="J3243">
        <f t="shared" si="506"/>
        <v>3242</v>
      </c>
      <c r="K3243" t="str">
        <f t="shared" si="500"/>
        <v>AEP TX NorthWest LZ</v>
      </c>
      <c r="L3243" s="10">
        <f t="shared" si="507"/>
        <v>45887</v>
      </c>
      <c r="M3243" s="10">
        <f t="shared" si="508"/>
        <v>46174</v>
      </c>
      <c r="N3243" t="str">
        <f t="shared" si="501"/>
        <v>NA</v>
      </c>
      <c r="O3243" t="str">
        <f t="shared" si="502"/>
        <v>LOW</v>
      </c>
      <c r="P3243" t="str">
        <f t="shared" si="503"/>
        <v>APG&amp;E</v>
      </c>
      <c r="Q3243">
        <f t="shared" si="504"/>
        <v>36</v>
      </c>
      <c r="R3243">
        <v>0</v>
      </c>
      <c r="S3243">
        <f>200</f>
        <v>200</v>
      </c>
      <c r="T3243" s="9">
        <f t="shared" si="509"/>
        <v>86.735624340365902</v>
      </c>
      <c r="U3243">
        <f>0</f>
        <v>0</v>
      </c>
      <c r="V3243" s="9">
        <f t="shared" si="505"/>
        <v>86.735624340365902</v>
      </c>
      <c r="W3243" s="9">
        <f>0</f>
        <v>0</v>
      </c>
      <c r="X3243" s="9">
        <f>0</f>
        <v>0</v>
      </c>
      <c r="Y3243" s="9">
        <f>0</f>
        <v>0</v>
      </c>
      <c r="Z3243" s="9">
        <f>0</f>
        <v>0</v>
      </c>
      <c r="AA3243">
        <f>10</f>
        <v>10</v>
      </c>
    </row>
    <row r="3244" spans="1:27" x14ac:dyDescent="0.55000000000000004">
      <c r="A3244" s="10">
        <v>46174</v>
      </c>
      <c r="B3244" t="s">
        <v>11</v>
      </c>
      <c r="C3244" t="s">
        <v>21</v>
      </c>
      <c r="D3244" t="s">
        <v>20</v>
      </c>
      <c r="E3244" t="s">
        <v>31</v>
      </c>
      <c r="F3244" t="s">
        <v>29</v>
      </c>
      <c r="G3244" t="s">
        <v>16</v>
      </c>
      <c r="H3244">
        <v>8.7902419144875097</v>
      </c>
      <c r="J3244">
        <f t="shared" si="506"/>
        <v>3243</v>
      </c>
      <c r="K3244" t="str">
        <f t="shared" si="500"/>
        <v>AEP TX NorthWest LZ</v>
      </c>
      <c r="L3244" s="10">
        <f t="shared" si="507"/>
        <v>45887</v>
      </c>
      <c r="M3244" s="10">
        <f t="shared" si="508"/>
        <v>46174</v>
      </c>
      <c r="N3244" t="str">
        <f t="shared" si="501"/>
        <v>NA</v>
      </c>
      <c r="O3244" t="str">
        <f t="shared" si="502"/>
        <v>LOW</v>
      </c>
      <c r="P3244" t="str">
        <f t="shared" si="503"/>
        <v>APG&amp;E</v>
      </c>
      <c r="Q3244">
        <f t="shared" si="504"/>
        <v>48</v>
      </c>
      <c r="R3244">
        <v>0</v>
      </c>
      <c r="S3244">
        <f>200</f>
        <v>200</v>
      </c>
      <c r="T3244" s="9">
        <f t="shared" si="509"/>
        <v>87.902419144875097</v>
      </c>
      <c r="U3244">
        <f>0</f>
        <v>0</v>
      </c>
      <c r="V3244" s="9">
        <f t="shared" si="505"/>
        <v>87.902419144875097</v>
      </c>
      <c r="W3244" s="9">
        <f>0</f>
        <v>0</v>
      </c>
      <c r="X3244" s="9">
        <f>0</f>
        <v>0</v>
      </c>
      <c r="Y3244" s="9">
        <f>0</f>
        <v>0</v>
      </c>
      <c r="Z3244" s="9">
        <f>0</f>
        <v>0</v>
      </c>
      <c r="AA3244">
        <f>10</f>
        <v>10</v>
      </c>
    </row>
    <row r="3245" spans="1:27" x14ac:dyDescent="0.55000000000000004">
      <c r="A3245" s="10">
        <v>46204</v>
      </c>
      <c r="B3245" t="s">
        <v>11</v>
      </c>
      <c r="C3245" t="s">
        <v>21</v>
      </c>
      <c r="D3245" t="s">
        <v>20</v>
      </c>
      <c r="E3245" t="s">
        <v>31</v>
      </c>
      <c r="F3245" t="s">
        <v>15</v>
      </c>
      <c r="G3245" t="s">
        <v>16</v>
      </c>
      <c r="H3245">
        <v>8.5220914078906596</v>
      </c>
      <c r="J3245">
        <f t="shared" si="506"/>
        <v>3244</v>
      </c>
      <c r="K3245" t="str">
        <f t="shared" si="500"/>
        <v>AEP TX NorthWest LZ</v>
      </c>
      <c r="L3245" s="10">
        <f t="shared" si="507"/>
        <v>45887</v>
      </c>
      <c r="M3245" s="10">
        <f t="shared" si="508"/>
        <v>46204</v>
      </c>
      <c r="N3245" t="str">
        <f t="shared" si="501"/>
        <v>NA</v>
      </c>
      <c r="O3245" t="str">
        <f t="shared" si="502"/>
        <v>LOW</v>
      </c>
      <c r="P3245" t="str">
        <f t="shared" si="503"/>
        <v>APG&amp;E</v>
      </c>
      <c r="Q3245">
        <f t="shared" si="504"/>
        <v>12</v>
      </c>
      <c r="R3245">
        <v>0</v>
      </c>
      <c r="S3245">
        <f>200</f>
        <v>200</v>
      </c>
      <c r="T3245" s="9">
        <f t="shared" si="509"/>
        <v>85.220914078906588</v>
      </c>
      <c r="U3245">
        <f>0</f>
        <v>0</v>
      </c>
      <c r="V3245" s="9">
        <f t="shared" si="505"/>
        <v>85.220914078906588</v>
      </c>
      <c r="W3245" s="9">
        <f>0</f>
        <v>0</v>
      </c>
      <c r="X3245" s="9">
        <f>0</f>
        <v>0</v>
      </c>
      <c r="Y3245" s="9">
        <f>0</f>
        <v>0</v>
      </c>
      <c r="Z3245" s="9">
        <f>0</f>
        <v>0</v>
      </c>
      <c r="AA3245">
        <f>10</f>
        <v>10</v>
      </c>
    </row>
    <row r="3246" spans="1:27" x14ac:dyDescent="0.55000000000000004">
      <c r="A3246" s="10">
        <v>46204</v>
      </c>
      <c r="B3246" t="s">
        <v>11</v>
      </c>
      <c r="C3246" t="s">
        <v>21</v>
      </c>
      <c r="D3246" t="s">
        <v>20</v>
      </c>
      <c r="E3246" t="s">
        <v>31</v>
      </c>
      <c r="F3246" t="s">
        <v>17</v>
      </c>
      <c r="G3246" t="s">
        <v>16</v>
      </c>
      <c r="H3246">
        <v>8.6634431642156198</v>
      </c>
      <c r="J3246">
        <f t="shared" si="506"/>
        <v>3245</v>
      </c>
      <c r="K3246" t="str">
        <f t="shared" si="500"/>
        <v>AEP TX NorthWest LZ</v>
      </c>
      <c r="L3246" s="10">
        <f t="shared" si="507"/>
        <v>45887</v>
      </c>
      <c r="M3246" s="10">
        <f t="shared" si="508"/>
        <v>46204</v>
      </c>
      <c r="N3246" t="str">
        <f t="shared" si="501"/>
        <v>NA</v>
      </c>
      <c r="O3246" t="str">
        <f t="shared" si="502"/>
        <v>LOW</v>
      </c>
      <c r="P3246" t="str">
        <f t="shared" si="503"/>
        <v>APG&amp;E</v>
      </c>
      <c r="Q3246">
        <f t="shared" si="504"/>
        <v>24</v>
      </c>
      <c r="R3246">
        <v>0</v>
      </c>
      <c r="S3246">
        <f>200</f>
        <v>200</v>
      </c>
      <c r="T3246" s="9">
        <f t="shared" si="509"/>
        <v>86.634431642156201</v>
      </c>
      <c r="U3246">
        <f>0</f>
        <v>0</v>
      </c>
      <c r="V3246" s="9">
        <f t="shared" si="505"/>
        <v>86.634431642156201</v>
      </c>
      <c r="W3246" s="9">
        <f>0</f>
        <v>0</v>
      </c>
      <c r="X3246" s="9">
        <f>0</f>
        <v>0</v>
      </c>
      <c r="Y3246" s="9">
        <f>0</f>
        <v>0</v>
      </c>
      <c r="Z3246" s="9">
        <f>0</f>
        <v>0</v>
      </c>
      <c r="AA3246">
        <f>10</f>
        <v>10</v>
      </c>
    </row>
    <row r="3247" spans="1:27" x14ac:dyDescent="0.55000000000000004">
      <c r="A3247" s="10">
        <v>46204</v>
      </c>
      <c r="B3247" t="s">
        <v>11</v>
      </c>
      <c r="C3247" t="s">
        <v>21</v>
      </c>
      <c r="D3247" t="s">
        <v>20</v>
      </c>
      <c r="E3247" t="s">
        <v>31</v>
      </c>
      <c r="F3247" t="s">
        <v>18</v>
      </c>
      <c r="G3247" t="s">
        <v>16</v>
      </c>
      <c r="H3247">
        <v>8.6838579670568699</v>
      </c>
      <c r="J3247">
        <f t="shared" si="506"/>
        <v>3246</v>
      </c>
      <c r="K3247" t="str">
        <f t="shared" si="500"/>
        <v>AEP TX NorthWest LZ</v>
      </c>
      <c r="L3247" s="10">
        <f t="shared" si="507"/>
        <v>45887</v>
      </c>
      <c r="M3247" s="10">
        <f t="shared" si="508"/>
        <v>46204</v>
      </c>
      <c r="N3247" t="str">
        <f t="shared" si="501"/>
        <v>NA</v>
      </c>
      <c r="O3247" t="str">
        <f t="shared" si="502"/>
        <v>LOW</v>
      </c>
      <c r="P3247" t="str">
        <f t="shared" si="503"/>
        <v>APG&amp;E</v>
      </c>
      <c r="Q3247">
        <f t="shared" si="504"/>
        <v>36</v>
      </c>
      <c r="R3247">
        <v>0</v>
      </c>
      <c r="S3247">
        <f>200</f>
        <v>200</v>
      </c>
      <c r="T3247" s="9">
        <f t="shared" si="509"/>
        <v>86.838579670568691</v>
      </c>
      <c r="U3247">
        <f>0</f>
        <v>0</v>
      </c>
      <c r="V3247" s="9">
        <f t="shared" si="505"/>
        <v>86.838579670568691</v>
      </c>
      <c r="W3247" s="9">
        <f>0</f>
        <v>0</v>
      </c>
      <c r="X3247" s="9">
        <f>0</f>
        <v>0</v>
      </c>
      <c r="Y3247" s="9">
        <f>0</f>
        <v>0</v>
      </c>
      <c r="Z3247" s="9">
        <f>0</f>
        <v>0</v>
      </c>
      <c r="AA3247">
        <f>10</f>
        <v>10</v>
      </c>
    </row>
    <row r="3248" spans="1:27" x14ac:dyDescent="0.55000000000000004">
      <c r="A3248" s="10">
        <v>46204</v>
      </c>
      <c r="B3248" t="s">
        <v>11</v>
      </c>
      <c r="C3248" t="s">
        <v>21</v>
      </c>
      <c r="D3248" t="s">
        <v>20</v>
      </c>
      <c r="E3248" t="s">
        <v>31</v>
      </c>
      <c r="F3248" t="s">
        <v>29</v>
      </c>
      <c r="G3248" t="s">
        <v>16</v>
      </c>
      <c r="H3248">
        <v>8.7993000763564293</v>
      </c>
      <c r="J3248">
        <f t="shared" si="506"/>
        <v>3247</v>
      </c>
      <c r="K3248" t="str">
        <f t="shared" si="500"/>
        <v>AEP TX NorthWest LZ</v>
      </c>
      <c r="L3248" s="10">
        <f t="shared" si="507"/>
        <v>45887</v>
      </c>
      <c r="M3248" s="10">
        <f t="shared" si="508"/>
        <v>46204</v>
      </c>
      <c r="N3248" t="str">
        <f t="shared" si="501"/>
        <v>NA</v>
      </c>
      <c r="O3248" t="str">
        <f t="shared" si="502"/>
        <v>LOW</v>
      </c>
      <c r="P3248" t="str">
        <f t="shared" si="503"/>
        <v>APG&amp;E</v>
      </c>
      <c r="Q3248">
        <f t="shared" si="504"/>
        <v>48</v>
      </c>
      <c r="R3248">
        <v>0</v>
      </c>
      <c r="S3248">
        <f>200</f>
        <v>200</v>
      </c>
      <c r="T3248" s="9">
        <f t="shared" si="509"/>
        <v>87.993000763564297</v>
      </c>
      <c r="U3248">
        <f>0</f>
        <v>0</v>
      </c>
      <c r="V3248" s="9">
        <f t="shared" si="505"/>
        <v>87.993000763564297</v>
      </c>
      <c r="W3248" s="9">
        <f>0</f>
        <v>0</v>
      </c>
      <c r="X3248" s="9">
        <f>0</f>
        <v>0</v>
      </c>
      <c r="Y3248" s="9">
        <f>0</f>
        <v>0</v>
      </c>
      <c r="Z3248" s="9">
        <f>0</f>
        <v>0</v>
      </c>
      <c r="AA3248">
        <f>10</f>
        <v>10</v>
      </c>
    </row>
    <row r="3249" spans="1:27" x14ac:dyDescent="0.55000000000000004">
      <c r="A3249" s="10">
        <v>46235</v>
      </c>
      <c r="B3249" t="s">
        <v>11</v>
      </c>
      <c r="C3249" t="s">
        <v>21</v>
      </c>
      <c r="D3249" t="s">
        <v>20</v>
      </c>
      <c r="E3249" t="s">
        <v>31</v>
      </c>
      <c r="F3249" t="s">
        <v>15</v>
      </c>
      <c r="G3249" t="s">
        <v>16</v>
      </c>
      <c r="H3249">
        <v>8.5533794335062492</v>
      </c>
      <c r="J3249">
        <f t="shared" si="506"/>
        <v>3248</v>
      </c>
      <c r="K3249" t="str">
        <f t="shared" si="500"/>
        <v>AEP TX NorthWest LZ</v>
      </c>
      <c r="L3249" s="10">
        <f t="shared" si="507"/>
        <v>45887</v>
      </c>
      <c r="M3249" s="10">
        <f t="shared" si="508"/>
        <v>46235</v>
      </c>
      <c r="N3249" t="str">
        <f t="shared" si="501"/>
        <v>NA</v>
      </c>
      <c r="O3249" t="str">
        <f t="shared" si="502"/>
        <v>LOW</v>
      </c>
      <c r="P3249" t="str">
        <f t="shared" si="503"/>
        <v>APG&amp;E</v>
      </c>
      <c r="Q3249">
        <f t="shared" si="504"/>
        <v>12</v>
      </c>
      <c r="R3249">
        <v>0</v>
      </c>
      <c r="S3249">
        <f>200</f>
        <v>200</v>
      </c>
      <c r="T3249" s="9">
        <f t="shared" si="509"/>
        <v>85.533794335062495</v>
      </c>
      <c r="U3249">
        <f>0</f>
        <v>0</v>
      </c>
      <c r="V3249" s="9">
        <f t="shared" si="505"/>
        <v>85.533794335062495</v>
      </c>
      <c r="W3249" s="9">
        <f>0</f>
        <v>0</v>
      </c>
      <c r="X3249" s="9">
        <f>0</f>
        <v>0</v>
      </c>
      <c r="Y3249" s="9">
        <f>0</f>
        <v>0</v>
      </c>
      <c r="Z3249" s="9">
        <f>0</f>
        <v>0</v>
      </c>
      <c r="AA3249">
        <f>10</f>
        <v>10</v>
      </c>
    </row>
    <row r="3250" spans="1:27" x14ac:dyDescent="0.55000000000000004">
      <c r="A3250" s="10">
        <v>46235</v>
      </c>
      <c r="B3250" t="s">
        <v>11</v>
      </c>
      <c r="C3250" t="s">
        <v>21</v>
      </c>
      <c r="D3250" t="s">
        <v>20</v>
      </c>
      <c r="E3250" t="s">
        <v>31</v>
      </c>
      <c r="F3250" t="s">
        <v>17</v>
      </c>
      <c r="G3250" t="s">
        <v>16</v>
      </c>
      <c r="H3250">
        <v>8.6830456572145103</v>
      </c>
      <c r="J3250">
        <f t="shared" si="506"/>
        <v>3249</v>
      </c>
      <c r="K3250" t="str">
        <f t="shared" si="500"/>
        <v>AEP TX NorthWest LZ</v>
      </c>
      <c r="L3250" s="10">
        <f t="shared" si="507"/>
        <v>45887</v>
      </c>
      <c r="M3250" s="10">
        <f t="shared" si="508"/>
        <v>46235</v>
      </c>
      <c r="N3250" t="str">
        <f t="shared" si="501"/>
        <v>NA</v>
      </c>
      <c r="O3250" t="str">
        <f t="shared" si="502"/>
        <v>LOW</v>
      </c>
      <c r="P3250" t="str">
        <f t="shared" si="503"/>
        <v>APG&amp;E</v>
      </c>
      <c r="Q3250">
        <f t="shared" si="504"/>
        <v>24</v>
      </c>
      <c r="R3250">
        <v>0</v>
      </c>
      <c r="S3250">
        <f>200</f>
        <v>200</v>
      </c>
      <c r="T3250" s="9">
        <f t="shared" si="509"/>
        <v>86.830456572145096</v>
      </c>
      <c r="U3250">
        <f>0</f>
        <v>0</v>
      </c>
      <c r="V3250" s="9">
        <f t="shared" si="505"/>
        <v>86.830456572145096</v>
      </c>
      <c r="W3250" s="9">
        <f>0</f>
        <v>0</v>
      </c>
      <c r="X3250" s="9">
        <f>0</f>
        <v>0</v>
      </c>
      <c r="Y3250" s="9">
        <f>0</f>
        <v>0</v>
      </c>
      <c r="Z3250" s="9">
        <f>0</f>
        <v>0</v>
      </c>
      <c r="AA3250">
        <f>10</f>
        <v>10</v>
      </c>
    </row>
    <row r="3251" spans="1:27" x14ac:dyDescent="0.55000000000000004">
      <c r="A3251" s="10">
        <v>46235</v>
      </c>
      <c r="B3251" t="s">
        <v>11</v>
      </c>
      <c r="C3251" t="s">
        <v>21</v>
      </c>
      <c r="D3251" t="s">
        <v>20</v>
      </c>
      <c r="E3251" t="s">
        <v>31</v>
      </c>
      <c r="F3251" t="s">
        <v>18</v>
      </c>
      <c r="G3251" t="s">
        <v>16</v>
      </c>
      <c r="H3251">
        <v>8.7053445204333606</v>
      </c>
      <c r="J3251">
        <f t="shared" si="506"/>
        <v>3250</v>
      </c>
      <c r="K3251" t="str">
        <f t="shared" si="500"/>
        <v>AEP TX NorthWest LZ</v>
      </c>
      <c r="L3251" s="10">
        <f t="shared" si="507"/>
        <v>45887</v>
      </c>
      <c r="M3251" s="10">
        <f t="shared" si="508"/>
        <v>46235</v>
      </c>
      <c r="N3251" t="str">
        <f t="shared" si="501"/>
        <v>NA</v>
      </c>
      <c r="O3251" t="str">
        <f t="shared" si="502"/>
        <v>LOW</v>
      </c>
      <c r="P3251" t="str">
        <f t="shared" si="503"/>
        <v>APG&amp;E</v>
      </c>
      <c r="Q3251">
        <f t="shared" si="504"/>
        <v>36</v>
      </c>
      <c r="R3251">
        <v>0</v>
      </c>
      <c r="S3251">
        <f>200</f>
        <v>200</v>
      </c>
      <c r="T3251" s="9">
        <f t="shared" si="509"/>
        <v>87.053445204333599</v>
      </c>
      <c r="U3251">
        <f>0</f>
        <v>0</v>
      </c>
      <c r="V3251" s="9">
        <f t="shared" si="505"/>
        <v>87.053445204333599</v>
      </c>
      <c r="W3251" s="9">
        <f>0</f>
        <v>0</v>
      </c>
      <c r="X3251" s="9">
        <f>0</f>
        <v>0</v>
      </c>
      <c r="Y3251" s="9">
        <f>0</f>
        <v>0</v>
      </c>
      <c r="Z3251" s="9">
        <f>0</f>
        <v>0</v>
      </c>
      <c r="AA3251">
        <f>10</f>
        <v>10</v>
      </c>
    </row>
    <row r="3252" spans="1:27" x14ac:dyDescent="0.55000000000000004">
      <c r="A3252" s="10">
        <v>46235</v>
      </c>
      <c r="B3252" t="s">
        <v>11</v>
      </c>
      <c r="C3252" t="s">
        <v>21</v>
      </c>
      <c r="D3252" t="s">
        <v>20</v>
      </c>
      <c r="E3252" t="s">
        <v>31</v>
      </c>
      <c r="F3252" t="s">
        <v>29</v>
      </c>
      <c r="G3252" t="s">
        <v>16</v>
      </c>
      <c r="H3252">
        <v>8.8125861507533507</v>
      </c>
      <c r="J3252">
        <f t="shared" si="506"/>
        <v>3251</v>
      </c>
      <c r="K3252" t="str">
        <f t="shared" si="500"/>
        <v>AEP TX NorthWest LZ</v>
      </c>
      <c r="L3252" s="10">
        <f t="shared" si="507"/>
        <v>45887</v>
      </c>
      <c r="M3252" s="10">
        <f t="shared" si="508"/>
        <v>46235</v>
      </c>
      <c r="N3252" t="str">
        <f t="shared" si="501"/>
        <v>NA</v>
      </c>
      <c r="O3252" t="str">
        <f t="shared" si="502"/>
        <v>LOW</v>
      </c>
      <c r="P3252" t="str">
        <f t="shared" si="503"/>
        <v>APG&amp;E</v>
      </c>
      <c r="Q3252">
        <f t="shared" si="504"/>
        <v>48</v>
      </c>
      <c r="R3252">
        <v>0</v>
      </c>
      <c r="S3252">
        <f>200</f>
        <v>200</v>
      </c>
      <c r="T3252" s="9">
        <f t="shared" si="509"/>
        <v>88.1258615075335</v>
      </c>
      <c r="U3252">
        <f>0</f>
        <v>0</v>
      </c>
      <c r="V3252" s="9">
        <f t="shared" si="505"/>
        <v>88.1258615075335</v>
      </c>
      <c r="W3252" s="9">
        <f>0</f>
        <v>0</v>
      </c>
      <c r="X3252" s="9">
        <f>0</f>
        <v>0</v>
      </c>
      <c r="Y3252" s="9">
        <f>0</f>
        <v>0</v>
      </c>
      <c r="Z3252" s="9">
        <f>0</f>
        <v>0</v>
      </c>
      <c r="AA3252">
        <f>10</f>
        <v>10</v>
      </c>
    </row>
    <row r="3253" spans="1:27" x14ac:dyDescent="0.55000000000000004">
      <c r="A3253" s="10">
        <v>46266</v>
      </c>
      <c r="B3253" t="s">
        <v>11</v>
      </c>
      <c r="C3253" t="s">
        <v>21</v>
      </c>
      <c r="D3253" t="s">
        <v>20</v>
      </c>
      <c r="E3253" t="s">
        <v>31</v>
      </c>
      <c r="F3253" t="s">
        <v>15</v>
      </c>
      <c r="G3253" t="s">
        <v>16</v>
      </c>
      <c r="H3253">
        <v>8.5334130143681506</v>
      </c>
      <c r="J3253">
        <f t="shared" si="506"/>
        <v>3252</v>
      </c>
      <c r="K3253" t="str">
        <f t="shared" si="500"/>
        <v>AEP TX NorthWest LZ</v>
      </c>
      <c r="L3253" s="10">
        <f t="shared" si="507"/>
        <v>45887</v>
      </c>
      <c r="M3253" s="10">
        <f t="shared" si="508"/>
        <v>46266</v>
      </c>
      <c r="N3253" t="str">
        <f t="shared" si="501"/>
        <v>NA</v>
      </c>
      <c r="O3253" t="str">
        <f t="shared" si="502"/>
        <v>LOW</v>
      </c>
      <c r="P3253" t="str">
        <f t="shared" si="503"/>
        <v>APG&amp;E</v>
      </c>
      <c r="Q3253">
        <f t="shared" si="504"/>
        <v>12</v>
      </c>
      <c r="R3253">
        <v>0</v>
      </c>
      <c r="S3253">
        <f>200</f>
        <v>200</v>
      </c>
      <c r="T3253" s="9">
        <f t="shared" si="509"/>
        <v>85.334130143681506</v>
      </c>
      <c r="U3253">
        <f>0</f>
        <v>0</v>
      </c>
      <c r="V3253" s="9">
        <f t="shared" si="505"/>
        <v>85.334130143681506</v>
      </c>
      <c r="W3253" s="9">
        <f>0</f>
        <v>0</v>
      </c>
      <c r="X3253" s="9">
        <f>0</f>
        <v>0</v>
      </c>
      <c r="Y3253" s="9">
        <f>0</f>
        <v>0</v>
      </c>
      <c r="Z3253" s="9">
        <f>0</f>
        <v>0</v>
      </c>
      <c r="AA3253">
        <f>10</f>
        <v>10</v>
      </c>
    </row>
    <row r="3254" spans="1:27" x14ac:dyDescent="0.55000000000000004">
      <c r="A3254" s="10">
        <v>46266</v>
      </c>
      <c r="B3254" t="s">
        <v>11</v>
      </c>
      <c r="C3254" t="s">
        <v>21</v>
      </c>
      <c r="D3254" t="s">
        <v>20</v>
      </c>
      <c r="E3254" t="s">
        <v>31</v>
      </c>
      <c r="F3254" t="s">
        <v>17</v>
      </c>
      <c r="G3254" t="s">
        <v>16</v>
      </c>
      <c r="H3254">
        <v>8.6417210630308503</v>
      </c>
      <c r="J3254">
        <f t="shared" si="506"/>
        <v>3253</v>
      </c>
      <c r="K3254" t="str">
        <f t="shared" si="500"/>
        <v>AEP TX NorthWest LZ</v>
      </c>
      <c r="L3254" s="10">
        <f t="shared" si="507"/>
        <v>45887</v>
      </c>
      <c r="M3254" s="10">
        <f t="shared" si="508"/>
        <v>46266</v>
      </c>
      <c r="N3254" t="str">
        <f t="shared" si="501"/>
        <v>NA</v>
      </c>
      <c r="O3254" t="str">
        <f t="shared" si="502"/>
        <v>LOW</v>
      </c>
      <c r="P3254" t="str">
        <f t="shared" si="503"/>
        <v>APG&amp;E</v>
      </c>
      <c r="Q3254">
        <f t="shared" si="504"/>
        <v>24</v>
      </c>
      <c r="R3254">
        <v>0</v>
      </c>
      <c r="S3254">
        <f>200</f>
        <v>200</v>
      </c>
      <c r="T3254" s="9">
        <f t="shared" si="509"/>
        <v>86.417210630308503</v>
      </c>
      <c r="U3254">
        <f>0</f>
        <v>0</v>
      </c>
      <c r="V3254" s="9">
        <f t="shared" si="505"/>
        <v>86.417210630308503</v>
      </c>
      <c r="W3254" s="9">
        <f>0</f>
        <v>0</v>
      </c>
      <c r="X3254" s="9">
        <f>0</f>
        <v>0</v>
      </c>
      <c r="Y3254" s="9">
        <f>0</f>
        <v>0</v>
      </c>
      <c r="Z3254" s="9">
        <f>0</f>
        <v>0</v>
      </c>
      <c r="AA3254">
        <f>10</f>
        <v>10</v>
      </c>
    </row>
    <row r="3255" spans="1:27" x14ac:dyDescent="0.55000000000000004">
      <c r="A3255" s="10">
        <v>46266</v>
      </c>
      <c r="B3255" t="s">
        <v>11</v>
      </c>
      <c r="C3255" t="s">
        <v>21</v>
      </c>
      <c r="D3255" t="s">
        <v>20</v>
      </c>
      <c r="E3255" t="s">
        <v>31</v>
      </c>
      <c r="F3255" t="s">
        <v>18</v>
      </c>
      <c r="G3255" t="s">
        <v>16</v>
      </c>
      <c r="H3255">
        <v>8.6864092921716001</v>
      </c>
      <c r="J3255">
        <f t="shared" si="506"/>
        <v>3254</v>
      </c>
      <c r="K3255" t="str">
        <f t="shared" si="500"/>
        <v>AEP TX NorthWest LZ</v>
      </c>
      <c r="L3255" s="10">
        <f t="shared" si="507"/>
        <v>45887</v>
      </c>
      <c r="M3255" s="10">
        <f t="shared" si="508"/>
        <v>46266</v>
      </c>
      <c r="N3255" t="str">
        <f t="shared" si="501"/>
        <v>NA</v>
      </c>
      <c r="O3255" t="str">
        <f t="shared" si="502"/>
        <v>LOW</v>
      </c>
      <c r="P3255" t="str">
        <f t="shared" si="503"/>
        <v>APG&amp;E</v>
      </c>
      <c r="Q3255">
        <f t="shared" si="504"/>
        <v>36</v>
      </c>
      <c r="R3255">
        <v>0</v>
      </c>
      <c r="S3255">
        <f>200</f>
        <v>200</v>
      </c>
      <c r="T3255" s="9">
        <f t="shared" si="509"/>
        <v>86.864092921716008</v>
      </c>
      <c r="U3255">
        <f>0</f>
        <v>0</v>
      </c>
      <c r="V3255" s="9">
        <f t="shared" si="505"/>
        <v>86.864092921716008</v>
      </c>
      <c r="W3255" s="9">
        <f>0</f>
        <v>0</v>
      </c>
      <c r="X3255" s="9">
        <f>0</f>
        <v>0</v>
      </c>
      <c r="Y3255" s="9">
        <f>0</f>
        <v>0</v>
      </c>
      <c r="Z3255" s="9">
        <f>0</f>
        <v>0</v>
      </c>
      <c r="AA3255">
        <f>10</f>
        <v>10</v>
      </c>
    </row>
    <row r="3256" spans="1:27" x14ac:dyDescent="0.55000000000000004">
      <c r="A3256" s="10">
        <v>46266</v>
      </c>
      <c r="B3256" t="s">
        <v>11</v>
      </c>
      <c r="C3256" t="s">
        <v>21</v>
      </c>
      <c r="D3256" t="s">
        <v>20</v>
      </c>
      <c r="E3256" t="s">
        <v>31</v>
      </c>
      <c r="F3256" t="s">
        <v>29</v>
      </c>
      <c r="G3256" t="s">
        <v>16</v>
      </c>
      <c r="H3256">
        <v>8.7906143744838392</v>
      </c>
      <c r="J3256">
        <f t="shared" si="506"/>
        <v>3255</v>
      </c>
      <c r="K3256" t="str">
        <f t="shared" si="500"/>
        <v>AEP TX NorthWest LZ</v>
      </c>
      <c r="L3256" s="10">
        <f t="shared" si="507"/>
        <v>45887</v>
      </c>
      <c r="M3256" s="10">
        <f t="shared" si="508"/>
        <v>46266</v>
      </c>
      <c r="N3256" t="str">
        <f t="shared" si="501"/>
        <v>NA</v>
      </c>
      <c r="O3256" t="str">
        <f t="shared" si="502"/>
        <v>LOW</v>
      </c>
      <c r="P3256" t="str">
        <f t="shared" si="503"/>
        <v>APG&amp;E</v>
      </c>
      <c r="Q3256">
        <f t="shared" si="504"/>
        <v>48</v>
      </c>
      <c r="R3256">
        <v>0</v>
      </c>
      <c r="S3256">
        <f>200</f>
        <v>200</v>
      </c>
      <c r="T3256" s="9">
        <f t="shared" si="509"/>
        <v>87.906143744838388</v>
      </c>
      <c r="U3256">
        <f>0</f>
        <v>0</v>
      </c>
      <c r="V3256" s="9">
        <f t="shared" si="505"/>
        <v>87.906143744838388</v>
      </c>
      <c r="W3256" s="9">
        <f>0</f>
        <v>0</v>
      </c>
      <c r="X3256" s="9">
        <f>0</f>
        <v>0</v>
      </c>
      <c r="Y3256" s="9">
        <f>0</f>
        <v>0</v>
      </c>
      <c r="Z3256" s="9">
        <f>0</f>
        <v>0</v>
      </c>
      <c r="AA3256">
        <f>10</f>
        <v>10</v>
      </c>
    </row>
    <row r="3257" spans="1:27" x14ac:dyDescent="0.55000000000000004">
      <c r="A3257" s="10">
        <v>46296</v>
      </c>
      <c r="B3257" t="s">
        <v>11</v>
      </c>
      <c r="C3257" t="s">
        <v>21</v>
      </c>
      <c r="D3257" t="s">
        <v>20</v>
      </c>
      <c r="E3257" t="s">
        <v>31</v>
      </c>
      <c r="F3257" t="s">
        <v>15</v>
      </c>
      <c r="G3257" t="s">
        <v>16</v>
      </c>
      <c r="H3257">
        <v>8.5628860777250395</v>
      </c>
      <c r="J3257">
        <f t="shared" si="506"/>
        <v>3256</v>
      </c>
      <c r="K3257" t="str">
        <f t="shared" si="500"/>
        <v>AEP TX NorthWest LZ</v>
      </c>
      <c r="L3257" s="10">
        <f t="shared" si="507"/>
        <v>45887</v>
      </c>
      <c r="M3257" s="10">
        <f t="shared" si="508"/>
        <v>46296</v>
      </c>
      <c r="N3257" t="str">
        <f t="shared" si="501"/>
        <v>NA</v>
      </c>
      <c r="O3257" t="str">
        <f t="shared" si="502"/>
        <v>LOW</v>
      </c>
      <c r="P3257" t="str">
        <f t="shared" si="503"/>
        <v>APG&amp;E</v>
      </c>
      <c r="Q3257">
        <f t="shared" si="504"/>
        <v>12</v>
      </c>
      <c r="R3257">
        <v>0</v>
      </c>
      <c r="S3257">
        <f>200</f>
        <v>200</v>
      </c>
      <c r="T3257" s="9">
        <f t="shared" si="509"/>
        <v>85.628860777250395</v>
      </c>
      <c r="U3257">
        <f>0</f>
        <v>0</v>
      </c>
      <c r="V3257" s="9">
        <f t="shared" si="505"/>
        <v>85.628860777250395</v>
      </c>
      <c r="W3257" s="9">
        <f>0</f>
        <v>0</v>
      </c>
      <c r="X3257" s="9">
        <f>0</f>
        <v>0</v>
      </c>
      <c r="Y3257" s="9">
        <f>0</f>
        <v>0</v>
      </c>
      <c r="Z3257" s="9">
        <f>0</f>
        <v>0</v>
      </c>
      <c r="AA3257">
        <f>10</f>
        <v>10</v>
      </c>
    </row>
    <row r="3258" spans="1:27" x14ac:dyDescent="0.55000000000000004">
      <c r="A3258" s="10">
        <v>46296</v>
      </c>
      <c r="B3258" t="s">
        <v>11</v>
      </c>
      <c r="C3258" t="s">
        <v>21</v>
      </c>
      <c r="D3258" t="s">
        <v>20</v>
      </c>
      <c r="E3258" t="s">
        <v>31</v>
      </c>
      <c r="F3258" t="s">
        <v>17</v>
      </c>
      <c r="G3258" t="s">
        <v>16</v>
      </c>
      <c r="H3258">
        <v>8.6528777374077794</v>
      </c>
      <c r="J3258">
        <f t="shared" si="506"/>
        <v>3257</v>
      </c>
      <c r="K3258" t="str">
        <f t="shared" si="500"/>
        <v>AEP TX NorthWest LZ</v>
      </c>
      <c r="L3258" s="10">
        <f t="shared" si="507"/>
        <v>45887</v>
      </c>
      <c r="M3258" s="10">
        <f t="shared" si="508"/>
        <v>46296</v>
      </c>
      <c r="N3258" t="str">
        <f t="shared" si="501"/>
        <v>NA</v>
      </c>
      <c r="O3258" t="str">
        <f t="shared" si="502"/>
        <v>LOW</v>
      </c>
      <c r="P3258" t="str">
        <f t="shared" si="503"/>
        <v>APG&amp;E</v>
      </c>
      <c r="Q3258">
        <f t="shared" si="504"/>
        <v>24</v>
      </c>
      <c r="R3258">
        <v>0</v>
      </c>
      <c r="S3258">
        <f>200</f>
        <v>200</v>
      </c>
      <c r="T3258" s="9">
        <f t="shared" si="509"/>
        <v>86.528777374077791</v>
      </c>
      <c r="U3258">
        <f>0</f>
        <v>0</v>
      </c>
      <c r="V3258" s="9">
        <f t="shared" si="505"/>
        <v>86.528777374077791</v>
      </c>
      <c r="W3258" s="9">
        <f>0</f>
        <v>0</v>
      </c>
      <c r="X3258" s="9">
        <f>0</f>
        <v>0</v>
      </c>
      <c r="Y3258" s="9">
        <f>0</f>
        <v>0</v>
      </c>
      <c r="Z3258" s="9">
        <f>0</f>
        <v>0</v>
      </c>
      <c r="AA3258">
        <f>10</f>
        <v>10</v>
      </c>
    </row>
    <row r="3259" spans="1:27" x14ac:dyDescent="0.55000000000000004">
      <c r="A3259" s="10">
        <v>46296</v>
      </c>
      <c r="B3259" t="s">
        <v>11</v>
      </c>
      <c r="C3259" t="s">
        <v>21</v>
      </c>
      <c r="D3259" t="s">
        <v>20</v>
      </c>
      <c r="E3259" t="s">
        <v>31</v>
      </c>
      <c r="F3259" t="s">
        <v>18</v>
      </c>
      <c r="G3259" t="s">
        <v>16</v>
      </c>
      <c r="H3259">
        <v>8.6951093563178894</v>
      </c>
      <c r="J3259">
        <f t="shared" si="506"/>
        <v>3258</v>
      </c>
      <c r="K3259" t="str">
        <f t="shared" si="500"/>
        <v>AEP TX NorthWest LZ</v>
      </c>
      <c r="L3259" s="10">
        <f t="shared" si="507"/>
        <v>45887</v>
      </c>
      <c r="M3259" s="10">
        <f t="shared" si="508"/>
        <v>46296</v>
      </c>
      <c r="N3259" t="str">
        <f t="shared" si="501"/>
        <v>NA</v>
      </c>
      <c r="O3259" t="str">
        <f t="shared" si="502"/>
        <v>LOW</v>
      </c>
      <c r="P3259" t="str">
        <f t="shared" si="503"/>
        <v>APG&amp;E</v>
      </c>
      <c r="Q3259">
        <f t="shared" si="504"/>
        <v>36</v>
      </c>
      <c r="R3259">
        <v>0</v>
      </c>
      <c r="S3259">
        <f>200</f>
        <v>200</v>
      </c>
      <c r="T3259" s="9">
        <f t="shared" si="509"/>
        <v>86.951093563178887</v>
      </c>
      <c r="U3259">
        <f>0</f>
        <v>0</v>
      </c>
      <c r="V3259" s="9">
        <f t="shared" si="505"/>
        <v>86.951093563178887</v>
      </c>
      <c r="W3259" s="9">
        <f>0</f>
        <v>0</v>
      </c>
      <c r="X3259" s="9">
        <f>0</f>
        <v>0</v>
      </c>
      <c r="Y3259" s="9">
        <f>0</f>
        <v>0</v>
      </c>
      <c r="Z3259" s="9">
        <f>0</f>
        <v>0</v>
      </c>
      <c r="AA3259">
        <f>10</f>
        <v>10</v>
      </c>
    </row>
    <row r="3260" spans="1:27" x14ac:dyDescent="0.55000000000000004">
      <c r="A3260" s="10">
        <v>46296</v>
      </c>
      <c r="B3260" t="s">
        <v>11</v>
      </c>
      <c r="C3260" t="s">
        <v>21</v>
      </c>
      <c r="D3260" t="s">
        <v>20</v>
      </c>
      <c r="E3260" t="s">
        <v>31</v>
      </c>
      <c r="F3260" t="s">
        <v>29</v>
      </c>
      <c r="G3260" t="s">
        <v>16</v>
      </c>
      <c r="H3260">
        <v>8.8017133178361409</v>
      </c>
      <c r="J3260">
        <f t="shared" si="506"/>
        <v>3259</v>
      </c>
      <c r="K3260" t="str">
        <f t="shared" si="500"/>
        <v>AEP TX NorthWest LZ</v>
      </c>
      <c r="L3260" s="10">
        <f t="shared" si="507"/>
        <v>45887</v>
      </c>
      <c r="M3260" s="10">
        <f t="shared" si="508"/>
        <v>46296</v>
      </c>
      <c r="N3260" t="str">
        <f t="shared" si="501"/>
        <v>NA</v>
      </c>
      <c r="O3260" t="str">
        <f t="shared" si="502"/>
        <v>LOW</v>
      </c>
      <c r="P3260" t="str">
        <f t="shared" si="503"/>
        <v>APG&amp;E</v>
      </c>
      <c r="Q3260">
        <f t="shared" si="504"/>
        <v>48</v>
      </c>
      <c r="R3260">
        <v>0</v>
      </c>
      <c r="S3260">
        <f>200</f>
        <v>200</v>
      </c>
      <c r="T3260" s="9">
        <f t="shared" si="509"/>
        <v>88.017133178361405</v>
      </c>
      <c r="U3260">
        <f>0</f>
        <v>0</v>
      </c>
      <c r="V3260" s="9">
        <f t="shared" si="505"/>
        <v>88.017133178361405</v>
      </c>
      <c r="W3260" s="9">
        <f>0</f>
        <v>0</v>
      </c>
      <c r="X3260" s="9">
        <f>0</f>
        <v>0</v>
      </c>
      <c r="Y3260" s="9">
        <f>0</f>
        <v>0</v>
      </c>
      <c r="Z3260" s="9">
        <f>0</f>
        <v>0</v>
      </c>
      <c r="AA3260">
        <f>10</f>
        <v>10</v>
      </c>
    </row>
    <row r="3261" spans="1:27" x14ac:dyDescent="0.55000000000000004">
      <c r="A3261" s="10">
        <v>46327</v>
      </c>
      <c r="B3261" t="s">
        <v>11</v>
      </c>
      <c r="C3261" t="s">
        <v>21</v>
      </c>
      <c r="D3261" t="s">
        <v>20</v>
      </c>
      <c r="E3261" t="s">
        <v>31</v>
      </c>
      <c r="F3261" t="s">
        <v>15</v>
      </c>
      <c r="G3261" t="s">
        <v>16</v>
      </c>
      <c r="H3261">
        <v>8.5730884063467307</v>
      </c>
      <c r="J3261">
        <f t="shared" si="506"/>
        <v>3260</v>
      </c>
      <c r="K3261" t="str">
        <f t="shared" si="500"/>
        <v>AEP TX NorthWest LZ</v>
      </c>
      <c r="L3261" s="10">
        <f t="shared" si="507"/>
        <v>45887</v>
      </c>
      <c r="M3261" s="10">
        <f t="shared" si="508"/>
        <v>46327</v>
      </c>
      <c r="N3261" t="str">
        <f t="shared" si="501"/>
        <v>NA</v>
      </c>
      <c r="O3261" t="str">
        <f t="shared" si="502"/>
        <v>LOW</v>
      </c>
      <c r="P3261" t="str">
        <f t="shared" si="503"/>
        <v>APG&amp;E</v>
      </c>
      <c r="Q3261">
        <f t="shared" si="504"/>
        <v>12</v>
      </c>
      <c r="R3261">
        <v>0</v>
      </c>
      <c r="S3261">
        <f>200</f>
        <v>200</v>
      </c>
      <c r="T3261" s="9">
        <f t="shared" si="509"/>
        <v>85.7308840634673</v>
      </c>
      <c r="U3261">
        <f>0</f>
        <v>0</v>
      </c>
      <c r="V3261" s="9">
        <f t="shared" si="505"/>
        <v>85.7308840634673</v>
      </c>
      <c r="W3261" s="9">
        <f>0</f>
        <v>0</v>
      </c>
      <c r="X3261" s="9">
        <f>0</f>
        <v>0</v>
      </c>
      <c r="Y3261" s="9">
        <f>0</f>
        <v>0</v>
      </c>
      <c r="Z3261" s="9">
        <f>0</f>
        <v>0</v>
      </c>
      <c r="AA3261">
        <f>10</f>
        <v>10</v>
      </c>
    </row>
    <row r="3262" spans="1:27" x14ac:dyDescent="0.55000000000000004">
      <c r="A3262" s="10">
        <v>46327</v>
      </c>
      <c r="B3262" t="s">
        <v>11</v>
      </c>
      <c r="C3262" t="s">
        <v>21</v>
      </c>
      <c r="D3262" t="s">
        <v>20</v>
      </c>
      <c r="E3262" t="s">
        <v>31</v>
      </c>
      <c r="F3262" t="s">
        <v>17</v>
      </c>
      <c r="G3262" t="s">
        <v>16</v>
      </c>
      <c r="H3262">
        <v>8.6640129360459106</v>
      </c>
      <c r="J3262">
        <f t="shared" si="506"/>
        <v>3261</v>
      </c>
      <c r="K3262" t="str">
        <f t="shared" si="500"/>
        <v>AEP TX NorthWest LZ</v>
      </c>
      <c r="L3262" s="10">
        <f t="shared" si="507"/>
        <v>45887</v>
      </c>
      <c r="M3262" s="10">
        <f t="shared" si="508"/>
        <v>46327</v>
      </c>
      <c r="N3262" t="str">
        <f t="shared" si="501"/>
        <v>NA</v>
      </c>
      <c r="O3262" t="str">
        <f t="shared" si="502"/>
        <v>LOW</v>
      </c>
      <c r="P3262" t="str">
        <f t="shared" si="503"/>
        <v>APG&amp;E</v>
      </c>
      <c r="Q3262">
        <f t="shared" si="504"/>
        <v>24</v>
      </c>
      <c r="R3262">
        <v>0</v>
      </c>
      <c r="S3262">
        <f>200</f>
        <v>200</v>
      </c>
      <c r="T3262" s="9">
        <f t="shared" si="509"/>
        <v>86.640129360459099</v>
      </c>
      <c r="U3262">
        <f>0</f>
        <v>0</v>
      </c>
      <c r="V3262" s="9">
        <f t="shared" si="505"/>
        <v>86.640129360459099</v>
      </c>
      <c r="W3262" s="9">
        <f>0</f>
        <v>0</v>
      </c>
      <c r="X3262" s="9">
        <f>0</f>
        <v>0</v>
      </c>
      <c r="Y3262" s="9">
        <f>0</f>
        <v>0</v>
      </c>
      <c r="Z3262" s="9">
        <f>0</f>
        <v>0</v>
      </c>
      <c r="AA3262">
        <f>10</f>
        <v>10</v>
      </c>
    </row>
    <row r="3263" spans="1:27" x14ac:dyDescent="0.55000000000000004">
      <c r="A3263" s="10">
        <v>46327</v>
      </c>
      <c r="B3263" t="s">
        <v>11</v>
      </c>
      <c r="C3263" t="s">
        <v>21</v>
      </c>
      <c r="D3263" t="s">
        <v>20</v>
      </c>
      <c r="E3263" t="s">
        <v>31</v>
      </c>
      <c r="F3263" t="s">
        <v>18</v>
      </c>
      <c r="G3263" t="s">
        <v>16</v>
      </c>
      <c r="H3263">
        <v>8.7031527705652696</v>
      </c>
      <c r="J3263">
        <f t="shared" si="506"/>
        <v>3262</v>
      </c>
      <c r="K3263" t="str">
        <f t="shared" si="500"/>
        <v>AEP TX NorthWest LZ</v>
      </c>
      <c r="L3263" s="10">
        <f t="shared" si="507"/>
        <v>45887</v>
      </c>
      <c r="M3263" s="10">
        <f t="shared" si="508"/>
        <v>46327</v>
      </c>
      <c r="N3263" t="str">
        <f t="shared" si="501"/>
        <v>NA</v>
      </c>
      <c r="O3263" t="str">
        <f t="shared" si="502"/>
        <v>LOW</v>
      </c>
      <c r="P3263" t="str">
        <f t="shared" si="503"/>
        <v>APG&amp;E</v>
      </c>
      <c r="Q3263">
        <f t="shared" si="504"/>
        <v>36</v>
      </c>
      <c r="R3263">
        <v>0</v>
      </c>
      <c r="S3263">
        <f>200</f>
        <v>200</v>
      </c>
      <c r="T3263" s="9">
        <f t="shared" si="509"/>
        <v>87.031527705652692</v>
      </c>
      <c r="U3263">
        <f>0</f>
        <v>0</v>
      </c>
      <c r="V3263" s="9">
        <f t="shared" si="505"/>
        <v>87.031527705652692</v>
      </c>
      <c r="W3263" s="9">
        <f>0</f>
        <v>0</v>
      </c>
      <c r="X3263" s="9">
        <f>0</f>
        <v>0</v>
      </c>
      <c r="Y3263" s="9">
        <f>0</f>
        <v>0</v>
      </c>
      <c r="Z3263" s="9">
        <f>0</f>
        <v>0</v>
      </c>
      <c r="AA3263">
        <f>10</f>
        <v>10</v>
      </c>
    </row>
    <row r="3264" spans="1:27" x14ac:dyDescent="0.55000000000000004">
      <c r="A3264" s="10">
        <v>46327</v>
      </c>
      <c r="B3264" t="s">
        <v>11</v>
      </c>
      <c r="C3264" t="s">
        <v>21</v>
      </c>
      <c r="D3264" t="s">
        <v>20</v>
      </c>
      <c r="E3264" t="s">
        <v>31</v>
      </c>
      <c r="F3264" t="s">
        <v>29</v>
      </c>
      <c r="G3264" t="s">
        <v>16</v>
      </c>
      <c r="H3264">
        <v>8.8130183204554502</v>
      </c>
      <c r="J3264">
        <f t="shared" si="506"/>
        <v>3263</v>
      </c>
      <c r="K3264" t="str">
        <f t="shared" si="500"/>
        <v>AEP TX NorthWest LZ</v>
      </c>
      <c r="L3264" s="10">
        <f t="shared" si="507"/>
        <v>45887</v>
      </c>
      <c r="M3264" s="10">
        <f t="shared" si="508"/>
        <v>46327</v>
      </c>
      <c r="N3264" t="str">
        <f t="shared" si="501"/>
        <v>NA</v>
      </c>
      <c r="O3264" t="str">
        <f t="shared" si="502"/>
        <v>LOW</v>
      </c>
      <c r="P3264" t="str">
        <f t="shared" si="503"/>
        <v>APG&amp;E</v>
      </c>
      <c r="Q3264">
        <f t="shared" si="504"/>
        <v>48</v>
      </c>
      <c r="R3264">
        <v>0</v>
      </c>
      <c r="S3264">
        <f>200</f>
        <v>200</v>
      </c>
      <c r="T3264" s="9">
        <f t="shared" si="509"/>
        <v>88.130183204554498</v>
      </c>
      <c r="U3264">
        <f>0</f>
        <v>0</v>
      </c>
      <c r="V3264" s="9">
        <f t="shared" si="505"/>
        <v>88.130183204554498</v>
      </c>
      <c r="W3264" s="9">
        <f>0</f>
        <v>0</v>
      </c>
      <c r="X3264" s="9">
        <f>0</f>
        <v>0</v>
      </c>
      <c r="Y3264" s="9">
        <f>0</f>
        <v>0</v>
      </c>
      <c r="Z3264" s="9">
        <f>0</f>
        <v>0</v>
      </c>
      <c r="AA3264">
        <f>10</f>
        <v>10</v>
      </c>
    </row>
    <row r="3265" spans="1:27" x14ac:dyDescent="0.55000000000000004">
      <c r="A3265" s="10">
        <v>46357</v>
      </c>
      <c r="B3265" t="s">
        <v>11</v>
      </c>
      <c r="C3265" t="s">
        <v>21</v>
      </c>
      <c r="D3265" t="s">
        <v>20</v>
      </c>
      <c r="E3265" t="s">
        <v>31</v>
      </c>
      <c r="F3265" t="s">
        <v>15</v>
      </c>
      <c r="G3265" t="s">
        <v>16</v>
      </c>
      <c r="H3265">
        <v>8.60037858219453</v>
      </c>
      <c r="J3265">
        <f t="shared" si="506"/>
        <v>3264</v>
      </c>
      <c r="K3265" t="str">
        <f t="shared" si="500"/>
        <v>AEP TX NorthWest LZ</v>
      </c>
      <c r="L3265" s="10">
        <f t="shared" si="507"/>
        <v>45887</v>
      </c>
      <c r="M3265" s="10">
        <f t="shared" si="508"/>
        <v>46357</v>
      </c>
      <c r="N3265" t="str">
        <f t="shared" si="501"/>
        <v>NA</v>
      </c>
      <c r="O3265" t="str">
        <f t="shared" si="502"/>
        <v>LOW</v>
      </c>
      <c r="P3265" t="str">
        <f t="shared" si="503"/>
        <v>APG&amp;E</v>
      </c>
      <c r="Q3265">
        <f t="shared" si="504"/>
        <v>12</v>
      </c>
      <c r="R3265">
        <v>0</v>
      </c>
      <c r="S3265">
        <f>200</f>
        <v>200</v>
      </c>
      <c r="T3265" s="9">
        <f t="shared" si="509"/>
        <v>86.0037858219453</v>
      </c>
      <c r="U3265">
        <f>0</f>
        <v>0</v>
      </c>
      <c r="V3265" s="9">
        <f t="shared" si="505"/>
        <v>86.0037858219453</v>
      </c>
      <c r="W3265" s="9">
        <f>0</f>
        <v>0</v>
      </c>
      <c r="X3265" s="9">
        <f>0</f>
        <v>0</v>
      </c>
      <c r="Y3265" s="9">
        <f>0</f>
        <v>0</v>
      </c>
      <c r="Z3265" s="9">
        <f>0</f>
        <v>0</v>
      </c>
      <c r="AA3265">
        <f>10</f>
        <v>10</v>
      </c>
    </row>
    <row r="3266" spans="1:27" x14ac:dyDescent="0.55000000000000004">
      <c r="A3266" s="10">
        <v>46357</v>
      </c>
      <c r="B3266" t="s">
        <v>11</v>
      </c>
      <c r="C3266" t="s">
        <v>21</v>
      </c>
      <c r="D3266" t="s">
        <v>20</v>
      </c>
      <c r="E3266" t="s">
        <v>31</v>
      </c>
      <c r="F3266" t="s">
        <v>17</v>
      </c>
      <c r="G3266" t="s">
        <v>16</v>
      </c>
      <c r="H3266">
        <v>8.6810213955796396</v>
      </c>
      <c r="J3266">
        <f t="shared" si="506"/>
        <v>3265</v>
      </c>
      <c r="K3266" t="str">
        <f t="shared" ref="K3266:K3329" si="510">CONCATENATE(C3266,D3266)</f>
        <v>AEP TX NorthWest LZ</v>
      </c>
      <c r="L3266" s="10">
        <f t="shared" si="507"/>
        <v>45887</v>
      </c>
      <c r="M3266" s="10">
        <f t="shared" si="508"/>
        <v>46357</v>
      </c>
      <c r="N3266" t="str">
        <f t="shared" ref="N3266:N3329" si="511">IF(K3266="CenterpointHouston LZ","COAST",IF(K3266="OncorNorth LZ","NORTH",IF(K3266="AEP TX CENTRALSouth LZ","SOUTH",IF(K3266="AEP TX CentralWest LZ","WEST",IF(K3266="TNMPHouston LZ","TNMP","NA")))))</f>
        <v>NA</v>
      </c>
      <c r="O3266" t="str">
        <f t="shared" ref="O3266:O3329" si="512">IF(E3266="LO","LOW",IF(E3266="MED","MED",IF(E3266="HI","HIGH","NA")))</f>
        <v>LOW</v>
      </c>
      <c r="P3266" t="str">
        <f t="shared" ref="P3266:P3329" si="513">IF(G3266="Fixed Price","APG&amp;E","NA")</f>
        <v>APG&amp;E</v>
      </c>
      <c r="Q3266">
        <f t="shared" ref="Q3266:Q3329" si="514">IF(F3266="12 Months",12,IF(F3266="24 Months",24,IF(F3266="36 Months",36,IF(F3266="48 Months",48,IF(F3266="60 Months",60,0)))))</f>
        <v>24</v>
      </c>
      <c r="R3266">
        <v>0</v>
      </c>
      <c r="S3266">
        <f>200</f>
        <v>200</v>
      </c>
      <c r="T3266" s="9">
        <f t="shared" si="509"/>
        <v>86.810213955796399</v>
      </c>
      <c r="U3266">
        <f>0</f>
        <v>0</v>
      </c>
      <c r="V3266" s="9">
        <f t="shared" ref="V3266:V3329" si="515">T3266+U3266</f>
        <v>86.810213955796399</v>
      </c>
      <c r="W3266" s="9">
        <f>0</f>
        <v>0</v>
      </c>
      <c r="X3266" s="9">
        <f>0</f>
        <v>0</v>
      </c>
      <c r="Y3266" s="9">
        <f>0</f>
        <v>0</v>
      </c>
      <c r="Z3266" s="9">
        <f>0</f>
        <v>0</v>
      </c>
      <c r="AA3266">
        <f>10</f>
        <v>10</v>
      </c>
    </row>
    <row r="3267" spans="1:27" x14ac:dyDescent="0.55000000000000004">
      <c r="A3267" s="10">
        <v>46357</v>
      </c>
      <c r="B3267" t="s">
        <v>11</v>
      </c>
      <c r="C3267" t="s">
        <v>21</v>
      </c>
      <c r="D3267" t="s">
        <v>20</v>
      </c>
      <c r="E3267" t="s">
        <v>31</v>
      </c>
      <c r="F3267" t="s">
        <v>18</v>
      </c>
      <c r="G3267" t="s">
        <v>16</v>
      </c>
      <c r="H3267">
        <v>8.7178081635353593</v>
      </c>
      <c r="J3267">
        <f t="shared" ref="J3267:J3330" si="516">J3266+1</f>
        <v>3266</v>
      </c>
      <c r="K3267" t="str">
        <f t="shared" si="510"/>
        <v>AEP TX NorthWest LZ</v>
      </c>
      <c r="L3267" s="10">
        <f t="shared" ref="L3267:L3330" si="517">DATE(2025,8,18)</f>
        <v>45887</v>
      </c>
      <c r="M3267" s="10">
        <f t="shared" ref="M3267:M3330" si="518">A3267</f>
        <v>46357</v>
      </c>
      <c r="N3267" t="str">
        <f t="shared" si="511"/>
        <v>NA</v>
      </c>
      <c r="O3267" t="str">
        <f t="shared" si="512"/>
        <v>LOW</v>
      </c>
      <c r="P3267" t="str">
        <f t="shared" si="513"/>
        <v>APG&amp;E</v>
      </c>
      <c r="Q3267">
        <f t="shared" si="514"/>
        <v>36</v>
      </c>
      <c r="R3267">
        <v>0</v>
      </c>
      <c r="S3267">
        <f>200</f>
        <v>200</v>
      </c>
      <c r="T3267" s="9">
        <f t="shared" ref="T3267:T3330" si="519">IF(N3267="",0,H3267*10)</f>
        <v>87.178081635353593</v>
      </c>
      <c r="U3267">
        <f>0</f>
        <v>0</v>
      </c>
      <c r="V3267" s="9">
        <f t="shared" si="515"/>
        <v>87.178081635353593</v>
      </c>
      <c r="W3267" s="9">
        <f>0</f>
        <v>0</v>
      </c>
      <c r="X3267" s="9">
        <f>0</f>
        <v>0</v>
      </c>
      <c r="Y3267" s="9">
        <f>0</f>
        <v>0</v>
      </c>
      <c r="Z3267" s="9">
        <f>0</f>
        <v>0</v>
      </c>
      <c r="AA3267">
        <f>10</f>
        <v>10</v>
      </c>
    </row>
    <row r="3268" spans="1:27" x14ac:dyDescent="0.55000000000000004">
      <c r="A3268" s="10">
        <v>46357</v>
      </c>
      <c r="B3268" t="s">
        <v>11</v>
      </c>
      <c r="C3268" t="s">
        <v>21</v>
      </c>
      <c r="D3268" t="s">
        <v>20</v>
      </c>
      <c r="E3268" t="s">
        <v>31</v>
      </c>
      <c r="F3268" t="s">
        <v>29</v>
      </c>
      <c r="G3268" t="s">
        <v>16</v>
      </c>
      <c r="H3268">
        <v>8.8275545068227395</v>
      </c>
      <c r="J3268">
        <f t="shared" si="516"/>
        <v>3267</v>
      </c>
      <c r="K3268" t="str">
        <f t="shared" si="510"/>
        <v>AEP TX NorthWest LZ</v>
      </c>
      <c r="L3268" s="10">
        <f t="shared" si="517"/>
        <v>45887</v>
      </c>
      <c r="M3268" s="10">
        <f t="shared" si="518"/>
        <v>46357</v>
      </c>
      <c r="N3268" t="str">
        <f t="shared" si="511"/>
        <v>NA</v>
      </c>
      <c r="O3268" t="str">
        <f t="shared" si="512"/>
        <v>LOW</v>
      </c>
      <c r="P3268" t="str">
        <f t="shared" si="513"/>
        <v>APG&amp;E</v>
      </c>
      <c r="Q3268">
        <f t="shared" si="514"/>
        <v>48</v>
      </c>
      <c r="R3268">
        <v>0</v>
      </c>
      <c r="S3268">
        <f>200</f>
        <v>200</v>
      </c>
      <c r="T3268" s="9">
        <f t="shared" si="519"/>
        <v>88.275545068227387</v>
      </c>
      <c r="U3268">
        <f>0</f>
        <v>0</v>
      </c>
      <c r="V3268" s="9">
        <f t="shared" si="515"/>
        <v>88.275545068227387</v>
      </c>
      <c r="W3268" s="9">
        <f>0</f>
        <v>0</v>
      </c>
      <c r="X3268" s="9">
        <f>0</f>
        <v>0</v>
      </c>
      <c r="Y3268" s="9">
        <f>0</f>
        <v>0</v>
      </c>
      <c r="Z3268" s="9">
        <f>0</f>
        <v>0</v>
      </c>
      <c r="AA3268">
        <f>10</f>
        <v>10</v>
      </c>
    </row>
    <row r="3269" spans="1:27" x14ac:dyDescent="0.55000000000000004">
      <c r="A3269" s="10">
        <v>46388</v>
      </c>
      <c r="B3269" t="s">
        <v>11</v>
      </c>
      <c r="C3269" t="s">
        <v>21</v>
      </c>
      <c r="D3269" t="s">
        <v>20</v>
      </c>
      <c r="E3269" t="s">
        <v>31</v>
      </c>
      <c r="F3269" t="s">
        <v>15</v>
      </c>
      <c r="G3269" t="s">
        <v>16</v>
      </c>
      <c r="H3269">
        <v>8.6413367537161996</v>
      </c>
      <c r="J3269">
        <f t="shared" si="516"/>
        <v>3268</v>
      </c>
      <c r="K3269" t="str">
        <f t="shared" si="510"/>
        <v>AEP TX NorthWest LZ</v>
      </c>
      <c r="L3269" s="10">
        <f t="shared" si="517"/>
        <v>45887</v>
      </c>
      <c r="M3269" s="10">
        <f t="shared" si="518"/>
        <v>46388</v>
      </c>
      <c r="N3269" t="str">
        <f t="shared" si="511"/>
        <v>NA</v>
      </c>
      <c r="O3269" t="str">
        <f t="shared" si="512"/>
        <v>LOW</v>
      </c>
      <c r="P3269" t="str">
        <f t="shared" si="513"/>
        <v>APG&amp;E</v>
      </c>
      <c r="Q3269">
        <f t="shared" si="514"/>
        <v>12</v>
      </c>
      <c r="R3269">
        <v>0</v>
      </c>
      <c r="S3269">
        <f>200</f>
        <v>200</v>
      </c>
      <c r="T3269" s="9">
        <f t="shared" si="519"/>
        <v>86.413367537162003</v>
      </c>
      <c r="U3269">
        <f>0</f>
        <v>0</v>
      </c>
      <c r="V3269" s="9">
        <f t="shared" si="515"/>
        <v>86.413367537162003</v>
      </c>
      <c r="W3269" s="9">
        <f>0</f>
        <v>0</v>
      </c>
      <c r="X3269" s="9">
        <f>0</f>
        <v>0</v>
      </c>
      <c r="Y3269" s="9">
        <f>0</f>
        <v>0</v>
      </c>
      <c r="Z3269" s="9">
        <f>0</f>
        <v>0</v>
      </c>
      <c r="AA3269">
        <f>10</f>
        <v>10</v>
      </c>
    </row>
    <row r="3270" spans="1:27" x14ac:dyDescent="0.55000000000000004">
      <c r="A3270" s="10">
        <v>46388</v>
      </c>
      <c r="B3270" t="s">
        <v>11</v>
      </c>
      <c r="C3270" t="s">
        <v>21</v>
      </c>
      <c r="D3270" t="s">
        <v>20</v>
      </c>
      <c r="E3270" t="s">
        <v>31</v>
      </c>
      <c r="F3270" t="s">
        <v>17</v>
      </c>
      <c r="G3270" t="s">
        <v>16</v>
      </c>
      <c r="H3270">
        <v>8.7122639894871199</v>
      </c>
      <c r="J3270">
        <f t="shared" si="516"/>
        <v>3269</v>
      </c>
      <c r="K3270" t="str">
        <f t="shared" si="510"/>
        <v>AEP TX NorthWest LZ</v>
      </c>
      <c r="L3270" s="10">
        <f t="shared" si="517"/>
        <v>45887</v>
      </c>
      <c r="M3270" s="10">
        <f t="shared" si="518"/>
        <v>46388</v>
      </c>
      <c r="N3270" t="str">
        <f t="shared" si="511"/>
        <v>NA</v>
      </c>
      <c r="O3270" t="str">
        <f t="shared" si="512"/>
        <v>LOW</v>
      </c>
      <c r="P3270" t="str">
        <f t="shared" si="513"/>
        <v>APG&amp;E</v>
      </c>
      <c r="Q3270">
        <f t="shared" si="514"/>
        <v>24</v>
      </c>
      <c r="R3270">
        <v>0</v>
      </c>
      <c r="S3270">
        <f>200</f>
        <v>200</v>
      </c>
      <c r="T3270" s="9">
        <f t="shared" si="519"/>
        <v>87.122639894871199</v>
      </c>
      <c r="U3270">
        <f>0</f>
        <v>0</v>
      </c>
      <c r="V3270" s="9">
        <f t="shared" si="515"/>
        <v>87.122639894871199</v>
      </c>
      <c r="W3270" s="9">
        <f>0</f>
        <v>0</v>
      </c>
      <c r="X3270" s="9">
        <f>0</f>
        <v>0</v>
      </c>
      <c r="Y3270" s="9">
        <f>0</f>
        <v>0</v>
      </c>
      <c r="Z3270" s="9">
        <f>0</f>
        <v>0</v>
      </c>
      <c r="AA3270">
        <f>10</f>
        <v>10</v>
      </c>
    </row>
    <row r="3271" spans="1:27" x14ac:dyDescent="0.55000000000000004">
      <c r="A3271" s="10">
        <v>46388</v>
      </c>
      <c r="B3271" t="s">
        <v>11</v>
      </c>
      <c r="C3271" t="s">
        <v>21</v>
      </c>
      <c r="D3271" t="s">
        <v>20</v>
      </c>
      <c r="E3271" t="s">
        <v>31</v>
      </c>
      <c r="F3271" t="s">
        <v>18</v>
      </c>
      <c r="G3271" t="s">
        <v>16</v>
      </c>
      <c r="H3271">
        <v>8.7409890370714791</v>
      </c>
      <c r="J3271">
        <f t="shared" si="516"/>
        <v>3270</v>
      </c>
      <c r="K3271" t="str">
        <f t="shared" si="510"/>
        <v>AEP TX NorthWest LZ</v>
      </c>
      <c r="L3271" s="10">
        <f t="shared" si="517"/>
        <v>45887</v>
      </c>
      <c r="M3271" s="10">
        <f t="shared" si="518"/>
        <v>46388</v>
      </c>
      <c r="N3271" t="str">
        <f t="shared" si="511"/>
        <v>NA</v>
      </c>
      <c r="O3271" t="str">
        <f t="shared" si="512"/>
        <v>LOW</v>
      </c>
      <c r="P3271" t="str">
        <f t="shared" si="513"/>
        <v>APG&amp;E</v>
      </c>
      <c r="Q3271">
        <f t="shared" si="514"/>
        <v>36</v>
      </c>
      <c r="R3271">
        <v>0</v>
      </c>
      <c r="S3271">
        <f>200</f>
        <v>200</v>
      </c>
      <c r="T3271" s="9">
        <f t="shared" si="519"/>
        <v>87.409890370714791</v>
      </c>
      <c r="U3271">
        <f>0</f>
        <v>0</v>
      </c>
      <c r="V3271" s="9">
        <f t="shared" si="515"/>
        <v>87.409890370714791</v>
      </c>
      <c r="W3271" s="9">
        <f>0</f>
        <v>0</v>
      </c>
      <c r="X3271" s="9">
        <f>0</f>
        <v>0</v>
      </c>
      <c r="Y3271" s="9">
        <f>0</f>
        <v>0</v>
      </c>
      <c r="Z3271" s="9">
        <f>0</f>
        <v>0</v>
      </c>
      <c r="AA3271">
        <f>10</f>
        <v>10</v>
      </c>
    </row>
    <row r="3272" spans="1:27" x14ac:dyDescent="0.55000000000000004">
      <c r="A3272" s="10">
        <v>46388</v>
      </c>
      <c r="B3272" t="s">
        <v>11</v>
      </c>
      <c r="C3272" t="s">
        <v>21</v>
      </c>
      <c r="D3272" t="s">
        <v>20</v>
      </c>
      <c r="E3272" t="s">
        <v>31</v>
      </c>
      <c r="F3272" t="s">
        <v>29</v>
      </c>
      <c r="G3272" t="s">
        <v>16</v>
      </c>
      <c r="H3272">
        <v>8.8454741787563496</v>
      </c>
      <c r="J3272">
        <f t="shared" si="516"/>
        <v>3271</v>
      </c>
      <c r="K3272" t="str">
        <f t="shared" si="510"/>
        <v>AEP TX NorthWest LZ</v>
      </c>
      <c r="L3272" s="10">
        <f t="shared" si="517"/>
        <v>45887</v>
      </c>
      <c r="M3272" s="10">
        <f t="shared" si="518"/>
        <v>46388</v>
      </c>
      <c r="N3272" t="str">
        <f t="shared" si="511"/>
        <v>NA</v>
      </c>
      <c r="O3272" t="str">
        <f t="shared" si="512"/>
        <v>LOW</v>
      </c>
      <c r="P3272" t="str">
        <f t="shared" si="513"/>
        <v>APG&amp;E</v>
      </c>
      <c r="Q3272">
        <f t="shared" si="514"/>
        <v>48</v>
      </c>
      <c r="R3272">
        <v>0</v>
      </c>
      <c r="S3272">
        <f>200</f>
        <v>200</v>
      </c>
      <c r="T3272" s="9">
        <f t="shared" si="519"/>
        <v>88.454741787563492</v>
      </c>
      <c r="U3272">
        <f>0</f>
        <v>0</v>
      </c>
      <c r="V3272" s="9">
        <f t="shared" si="515"/>
        <v>88.454741787563492</v>
      </c>
      <c r="W3272" s="9">
        <f>0</f>
        <v>0</v>
      </c>
      <c r="X3272" s="9">
        <f>0</f>
        <v>0</v>
      </c>
      <c r="Y3272" s="9">
        <f>0</f>
        <v>0</v>
      </c>
      <c r="Z3272" s="9">
        <f>0</f>
        <v>0</v>
      </c>
      <c r="AA3272">
        <f>10</f>
        <v>10</v>
      </c>
    </row>
    <row r="3273" spans="1:27" x14ac:dyDescent="0.55000000000000004">
      <c r="A3273" s="10">
        <v>46419</v>
      </c>
      <c r="B3273" t="s">
        <v>11</v>
      </c>
      <c r="C3273" t="s">
        <v>21</v>
      </c>
      <c r="D3273" t="s">
        <v>20</v>
      </c>
      <c r="E3273" t="s">
        <v>31</v>
      </c>
      <c r="F3273" t="s">
        <v>15</v>
      </c>
      <c r="G3273" t="s">
        <v>16</v>
      </c>
      <c r="H3273">
        <v>8.7101924759649894</v>
      </c>
      <c r="J3273">
        <f t="shared" si="516"/>
        <v>3272</v>
      </c>
      <c r="K3273" t="str">
        <f t="shared" si="510"/>
        <v>AEP TX NorthWest LZ</v>
      </c>
      <c r="L3273" s="10">
        <f t="shared" si="517"/>
        <v>45887</v>
      </c>
      <c r="M3273" s="10">
        <f t="shared" si="518"/>
        <v>46419</v>
      </c>
      <c r="N3273" t="str">
        <f t="shared" si="511"/>
        <v>NA</v>
      </c>
      <c r="O3273" t="str">
        <f t="shared" si="512"/>
        <v>LOW</v>
      </c>
      <c r="P3273" t="str">
        <f t="shared" si="513"/>
        <v>APG&amp;E</v>
      </c>
      <c r="Q3273">
        <f t="shared" si="514"/>
        <v>12</v>
      </c>
      <c r="R3273">
        <v>0</v>
      </c>
      <c r="S3273">
        <f>200</f>
        <v>200</v>
      </c>
      <c r="T3273" s="9">
        <f t="shared" si="519"/>
        <v>87.10192475964989</v>
      </c>
      <c r="U3273">
        <f>0</f>
        <v>0</v>
      </c>
      <c r="V3273" s="9">
        <f t="shared" si="515"/>
        <v>87.10192475964989</v>
      </c>
      <c r="W3273" s="9">
        <f>0</f>
        <v>0</v>
      </c>
      <c r="X3273" s="9">
        <f>0</f>
        <v>0</v>
      </c>
      <c r="Y3273" s="9">
        <f>0</f>
        <v>0</v>
      </c>
      <c r="Z3273" s="9">
        <f>0</f>
        <v>0</v>
      </c>
      <c r="AA3273">
        <f>10</f>
        <v>10</v>
      </c>
    </row>
    <row r="3274" spans="1:27" x14ac:dyDescent="0.55000000000000004">
      <c r="A3274" s="10">
        <v>46419</v>
      </c>
      <c r="B3274" t="s">
        <v>11</v>
      </c>
      <c r="C3274" t="s">
        <v>21</v>
      </c>
      <c r="D3274" t="s">
        <v>20</v>
      </c>
      <c r="E3274" t="s">
        <v>31</v>
      </c>
      <c r="F3274" t="s">
        <v>17</v>
      </c>
      <c r="G3274" t="s">
        <v>16</v>
      </c>
      <c r="H3274">
        <v>8.7749203784058292</v>
      </c>
      <c r="J3274">
        <f t="shared" si="516"/>
        <v>3273</v>
      </c>
      <c r="K3274" t="str">
        <f t="shared" si="510"/>
        <v>AEP TX NorthWest LZ</v>
      </c>
      <c r="L3274" s="10">
        <f t="shared" si="517"/>
        <v>45887</v>
      </c>
      <c r="M3274" s="10">
        <f t="shared" si="518"/>
        <v>46419</v>
      </c>
      <c r="N3274" t="str">
        <f t="shared" si="511"/>
        <v>NA</v>
      </c>
      <c r="O3274" t="str">
        <f t="shared" si="512"/>
        <v>LOW</v>
      </c>
      <c r="P3274" t="str">
        <f t="shared" si="513"/>
        <v>APG&amp;E</v>
      </c>
      <c r="Q3274">
        <f t="shared" si="514"/>
        <v>24</v>
      </c>
      <c r="R3274">
        <v>0</v>
      </c>
      <c r="S3274">
        <f>200</f>
        <v>200</v>
      </c>
      <c r="T3274" s="9">
        <f t="shared" si="519"/>
        <v>87.749203784058295</v>
      </c>
      <c r="U3274">
        <f>0</f>
        <v>0</v>
      </c>
      <c r="V3274" s="9">
        <f t="shared" si="515"/>
        <v>87.749203784058295</v>
      </c>
      <c r="W3274" s="9">
        <f>0</f>
        <v>0</v>
      </c>
      <c r="X3274" s="9">
        <f>0</f>
        <v>0</v>
      </c>
      <c r="Y3274" s="9">
        <f>0</f>
        <v>0</v>
      </c>
      <c r="Z3274" s="9">
        <f>0</f>
        <v>0</v>
      </c>
      <c r="AA3274">
        <f>10</f>
        <v>10</v>
      </c>
    </row>
    <row r="3275" spans="1:27" x14ac:dyDescent="0.55000000000000004">
      <c r="A3275" s="10">
        <v>46419</v>
      </c>
      <c r="B3275" t="s">
        <v>11</v>
      </c>
      <c r="C3275" t="s">
        <v>21</v>
      </c>
      <c r="D3275" t="s">
        <v>20</v>
      </c>
      <c r="E3275" t="s">
        <v>31</v>
      </c>
      <c r="F3275" t="s">
        <v>18</v>
      </c>
      <c r="G3275" t="s">
        <v>16</v>
      </c>
      <c r="H3275">
        <v>8.7907770543690802</v>
      </c>
      <c r="J3275">
        <f t="shared" si="516"/>
        <v>3274</v>
      </c>
      <c r="K3275" t="str">
        <f t="shared" si="510"/>
        <v>AEP TX NorthWest LZ</v>
      </c>
      <c r="L3275" s="10">
        <f t="shared" si="517"/>
        <v>45887</v>
      </c>
      <c r="M3275" s="10">
        <f t="shared" si="518"/>
        <v>46419</v>
      </c>
      <c r="N3275" t="str">
        <f t="shared" si="511"/>
        <v>NA</v>
      </c>
      <c r="O3275" t="str">
        <f t="shared" si="512"/>
        <v>LOW</v>
      </c>
      <c r="P3275" t="str">
        <f t="shared" si="513"/>
        <v>APG&amp;E</v>
      </c>
      <c r="Q3275">
        <f t="shared" si="514"/>
        <v>36</v>
      </c>
      <c r="R3275">
        <v>0</v>
      </c>
      <c r="S3275">
        <f>200</f>
        <v>200</v>
      </c>
      <c r="T3275" s="9">
        <f t="shared" si="519"/>
        <v>87.907770543690802</v>
      </c>
      <c r="U3275">
        <f>0</f>
        <v>0</v>
      </c>
      <c r="V3275" s="9">
        <f t="shared" si="515"/>
        <v>87.907770543690802</v>
      </c>
      <c r="W3275" s="9">
        <f>0</f>
        <v>0</v>
      </c>
      <c r="X3275" s="9">
        <f>0</f>
        <v>0</v>
      </c>
      <c r="Y3275" s="9">
        <f>0</f>
        <v>0</v>
      </c>
      <c r="Z3275" s="9">
        <f>0</f>
        <v>0</v>
      </c>
      <c r="AA3275">
        <f>10</f>
        <v>10</v>
      </c>
    </row>
    <row r="3276" spans="1:27" x14ac:dyDescent="0.55000000000000004">
      <c r="A3276" s="10">
        <v>46419</v>
      </c>
      <c r="B3276" t="s">
        <v>11</v>
      </c>
      <c r="C3276" t="s">
        <v>21</v>
      </c>
      <c r="D3276" t="s">
        <v>20</v>
      </c>
      <c r="E3276" t="s">
        <v>31</v>
      </c>
      <c r="F3276" t="s">
        <v>29</v>
      </c>
      <c r="G3276" t="s">
        <v>16</v>
      </c>
      <c r="H3276">
        <v>8.8892687501287408</v>
      </c>
      <c r="J3276">
        <f t="shared" si="516"/>
        <v>3275</v>
      </c>
      <c r="K3276" t="str">
        <f t="shared" si="510"/>
        <v>AEP TX NorthWest LZ</v>
      </c>
      <c r="L3276" s="10">
        <f t="shared" si="517"/>
        <v>45887</v>
      </c>
      <c r="M3276" s="10">
        <f t="shared" si="518"/>
        <v>46419</v>
      </c>
      <c r="N3276" t="str">
        <f t="shared" si="511"/>
        <v>NA</v>
      </c>
      <c r="O3276" t="str">
        <f t="shared" si="512"/>
        <v>LOW</v>
      </c>
      <c r="P3276" t="str">
        <f t="shared" si="513"/>
        <v>APG&amp;E</v>
      </c>
      <c r="Q3276">
        <f t="shared" si="514"/>
        <v>48</v>
      </c>
      <c r="R3276">
        <v>0</v>
      </c>
      <c r="S3276">
        <f>200</f>
        <v>200</v>
      </c>
      <c r="T3276" s="9">
        <f t="shared" si="519"/>
        <v>88.892687501287412</v>
      </c>
      <c r="U3276">
        <f>0</f>
        <v>0</v>
      </c>
      <c r="V3276" s="9">
        <f t="shared" si="515"/>
        <v>88.892687501287412</v>
      </c>
      <c r="W3276" s="9">
        <f>0</f>
        <v>0</v>
      </c>
      <c r="X3276" s="9">
        <f>0</f>
        <v>0</v>
      </c>
      <c r="Y3276" s="9">
        <f>0</f>
        <v>0</v>
      </c>
      <c r="Z3276" s="9">
        <f>0</f>
        <v>0</v>
      </c>
      <c r="AA3276">
        <f>10</f>
        <v>10</v>
      </c>
    </row>
    <row r="3277" spans="1:27" x14ac:dyDescent="0.55000000000000004">
      <c r="A3277" s="10">
        <v>46447</v>
      </c>
      <c r="B3277" t="s">
        <v>11</v>
      </c>
      <c r="C3277" t="s">
        <v>21</v>
      </c>
      <c r="D3277" t="s">
        <v>20</v>
      </c>
      <c r="E3277" t="s">
        <v>31</v>
      </c>
      <c r="F3277" t="s">
        <v>15</v>
      </c>
      <c r="G3277" t="s">
        <v>16</v>
      </c>
      <c r="H3277">
        <v>8.7739209487602903</v>
      </c>
      <c r="J3277">
        <f t="shared" si="516"/>
        <v>3276</v>
      </c>
      <c r="K3277" t="str">
        <f t="shared" si="510"/>
        <v>AEP TX NorthWest LZ</v>
      </c>
      <c r="L3277" s="10">
        <f t="shared" si="517"/>
        <v>45887</v>
      </c>
      <c r="M3277" s="10">
        <f t="shared" si="518"/>
        <v>46447</v>
      </c>
      <c r="N3277" t="str">
        <f t="shared" si="511"/>
        <v>NA</v>
      </c>
      <c r="O3277" t="str">
        <f t="shared" si="512"/>
        <v>LOW</v>
      </c>
      <c r="P3277" t="str">
        <f t="shared" si="513"/>
        <v>APG&amp;E</v>
      </c>
      <c r="Q3277">
        <f t="shared" si="514"/>
        <v>12</v>
      </c>
      <c r="R3277">
        <v>0</v>
      </c>
      <c r="S3277">
        <f>200</f>
        <v>200</v>
      </c>
      <c r="T3277" s="9">
        <f t="shared" si="519"/>
        <v>87.739209487602906</v>
      </c>
      <c r="U3277">
        <f>0</f>
        <v>0</v>
      </c>
      <c r="V3277" s="9">
        <f t="shared" si="515"/>
        <v>87.739209487602906</v>
      </c>
      <c r="W3277" s="9">
        <f>0</f>
        <v>0</v>
      </c>
      <c r="X3277" s="9">
        <f>0</f>
        <v>0</v>
      </c>
      <c r="Y3277" s="9">
        <f>0</f>
        <v>0</v>
      </c>
      <c r="Z3277" s="9">
        <f>0</f>
        <v>0</v>
      </c>
      <c r="AA3277">
        <f>10</f>
        <v>10</v>
      </c>
    </row>
    <row r="3278" spans="1:27" x14ac:dyDescent="0.55000000000000004">
      <c r="A3278" s="10">
        <v>46447</v>
      </c>
      <c r="B3278" t="s">
        <v>11</v>
      </c>
      <c r="C3278" t="s">
        <v>21</v>
      </c>
      <c r="D3278" t="s">
        <v>20</v>
      </c>
      <c r="E3278" t="s">
        <v>31</v>
      </c>
      <c r="F3278" t="s">
        <v>17</v>
      </c>
      <c r="G3278" t="s">
        <v>16</v>
      </c>
      <c r="H3278">
        <v>8.8262719522903392</v>
      </c>
      <c r="J3278">
        <f t="shared" si="516"/>
        <v>3277</v>
      </c>
      <c r="K3278" t="str">
        <f t="shared" si="510"/>
        <v>AEP TX NorthWest LZ</v>
      </c>
      <c r="L3278" s="10">
        <f t="shared" si="517"/>
        <v>45887</v>
      </c>
      <c r="M3278" s="10">
        <f t="shared" si="518"/>
        <v>46447</v>
      </c>
      <c r="N3278" t="str">
        <f t="shared" si="511"/>
        <v>NA</v>
      </c>
      <c r="O3278" t="str">
        <f t="shared" si="512"/>
        <v>LOW</v>
      </c>
      <c r="P3278" t="str">
        <f t="shared" si="513"/>
        <v>APG&amp;E</v>
      </c>
      <c r="Q3278">
        <f t="shared" si="514"/>
        <v>24</v>
      </c>
      <c r="R3278">
        <v>0</v>
      </c>
      <c r="S3278">
        <f>200</f>
        <v>200</v>
      </c>
      <c r="T3278" s="9">
        <f t="shared" si="519"/>
        <v>88.262719522903396</v>
      </c>
      <c r="U3278">
        <f>0</f>
        <v>0</v>
      </c>
      <c r="V3278" s="9">
        <f t="shared" si="515"/>
        <v>88.262719522903396</v>
      </c>
      <c r="W3278" s="9">
        <f>0</f>
        <v>0</v>
      </c>
      <c r="X3278" s="9">
        <f>0</f>
        <v>0</v>
      </c>
      <c r="Y3278" s="9">
        <f>0</f>
        <v>0</v>
      </c>
      <c r="Z3278" s="9">
        <f>0</f>
        <v>0</v>
      </c>
      <c r="AA3278">
        <f>10</f>
        <v>10</v>
      </c>
    </row>
    <row r="3279" spans="1:27" x14ac:dyDescent="0.55000000000000004">
      <c r="A3279" s="10">
        <v>46447</v>
      </c>
      <c r="B3279" t="s">
        <v>11</v>
      </c>
      <c r="C3279" t="s">
        <v>21</v>
      </c>
      <c r="D3279" t="s">
        <v>20</v>
      </c>
      <c r="E3279" t="s">
        <v>31</v>
      </c>
      <c r="F3279" t="s">
        <v>18</v>
      </c>
      <c r="G3279" t="s">
        <v>16</v>
      </c>
      <c r="H3279">
        <v>8.8331737213527202</v>
      </c>
      <c r="J3279">
        <f t="shared" si="516"/>
        <v>3278</v>
      </c>
      <c r="K3279" t="str">
        <f t="shared" si="510"/>
        <v>AEP TX NorthWest LZ</v>
      </c>
      <c r="L3279" s="10">
        <f t="shared" si="517"/>
        <v>45887</v>
      </c>
      <c r="M3279" s="10">
        <f t="shared" si="518"/>
        <v>46447</v>
      </c>
      <c r="N3279" t="str">
        <f t="shared" si="511"/>
        <v>NA</v>
      </c>
      <c r="O3279" t="str">
        <f t="shared" si="512"/>
        <v>LOW</v>
      </c>
      <c r="P3279" t="str">
        <f t="shared" si="513"/>
        <v>APG&amp;E</v>
      </c>
      <c r="Q3279">
        <f t="shared" si="514"/>
        <v>36</v>
      </c>
      <c r="R3279">
        <v>0</v>
      </c>
      <c r="S3279">
        <f>200</f>
        <v>200</v>
      </c>
      <c r="T3279" s="9">
        <f t="shared" si="519"/>
        <v>88.331737213527205</v>
      </c>
      <c r="U3279">
        <f>0</f>
        <v>0</v>
      </c>
      <c r="V3279" s="9">
        <f t="shared" si="515"/>
        <v>88.331737213527205</v>
      </c>
      <c r="W3279" s="9">
        <f>0</f>
        <v>0</v>
      </c>
      <c r="X3279" s="9">
        <f>0</f>
        <v>0</v>
      </c>
      <c r="Y3279" s="9">
        <f>0</f>
        <v>0</v>
      </c>
      <c r="Z3279" s="9">
        <f>0</f>
        <v>0</v>
      </c>
      <c r="AA3279">
        <f>10</f>
        <v>10</v>
      </c>
    </row>
    <row r="3280" spans="1:27" x14ac:dyDescent="0.55000000000000004">
      <c r="A3280" s="10">
        <v>46447</v>
      </c>
      <c r="B3280" t="s">
        <v>11</v>
      </c>
      <c r="C3280" t="s">
        <v>21</v>
      </c>
      <c r="D3280" t="s">
        <v>20</v>
      </c>
      <c r="E3280" t="s">
        <v>31</v>
      </c>
      <c r="F3280" t="s">
        <v>29</v>
      </c>
      <c r="G3280" t="s">
        <v>16</v>
      </c>
      <c r="H3280">
        <v>8.9280375383796393</v>
      </c>
      <c r="J3280">
        <f t="shared" si="516"/>
        <v>3279</v>
      </c>
      <c r="K3280" t="str">
        <f t="shared" si="510"/>
        <v>AEP TX NorthWest LZ</v>
      </c>
      <c r="L3280" s="10">
        <f t="shared" si="517"/>
        <v>45887</v>
      </c>
      <c r="M3280" s="10">
        <f t="shared" si="518"/>
        <v>46447</v>
      </c>
      <c r="N3280" t="str">
        <f t="shared" si="511"/>
        <v>NA</v>
      </c>
      <c r="O3280" t="str">
        <f t="shared" si="512"/>
        <v>LOW</v>
      </c>
      <c r="P3280" t="str">
        <f t="shared" si="513"/>
        <v>APG&amp;E</v>
      </c>
      <c r="Q3280">
        <f t="shared" si="514"/>
        <v>48</v>
      </c>
      <c r="R3280">
        <v>0</v>
      </c>
      <c r="S3280">
        <f>200</f>
        <v>200</v>
      </c>
      <c r="T3280" s="9">
        <f t="shared" si="519"/>
        <v>89.280375383796397</v>
      </c>
      <c r="U3280">
        <f>0</f>
        <v>0</v>
      </c>
      <c r="V3280" s="9">
        <f t="shared" si="515"/>
        <v>89.280375383796397</v>
      </c>
      <c r="W3280" s="9">
        <f>0</f>
        <v>0</v>
      </c>
      <c r="X3280" s="9">
        <f>0</f>
        <v>0</v>
      </c>
      <c r="Y3280" s="9">
        <f>0</f>
        <v>0</v>
      </c>
      <c r="Z3280" s="9">
        <f>0</f>
        <v>0</v>
      </c>
      <c r="AA3280">
        <f>10</f>
        <v>10</v>
      </c>
    </row>
    <row r="3281" spans="1:27" x14ac:dyDescent="0.55000000000000004">
      <c r="A3281" s="10">
        <v>46478</v>
      </c>
      <c r="B3281" t="s">
        <v>11</v>
      </c>
      <c r="C3281" t="s">
        <v>21</v>
      </c>
      <c r="D3281" t="s">
        <v>20</v>
      </c>
      <c r="E3281" t="s">
        <v>31</v>
      </c>
      <c r="F3281" t="s">
        <v>15</v>
      </c>
      <c r="G3281" t="s">
        <v>16</v>
      </c>
      <c r="H3281">
        <v>8.7921069227409792</v>
      </c>
      <c r="J3281">
        <f t="shared" si="516"/>
        <v>3280</v>
      </c>
      <c r="K3281" t="str">
        <f t="shared" si="510"/>
        <v>AEP TX NorthWest LZ</v>
      </c>
      <c r="L3281" s="10">
        <f t="shared" si="517"/>
        <v>45887</v>
      </c>
      <c r="M3281" s="10">
        <f t="shared" si="518"/>
        <v>46478</v>
      </c>
      <c r="N3281" t="str">
        <f t="shared" si="511"/>
        <v>NA</v>
      </c>
      <c r="O3281" t="str">
        <f t="shared" si="512"/>
        <v>LOW</v>
      </c>
      <c r="P3281" t="str">
        <f t="shared" si="513"/>
        <v>APG&amp;E</v>
      </c>
      <c r="Q3281">
        <f t="shared" si="514"/>
        <v>12</v>
      </c>
      <c r="R3281">
        <v>0</v>
      </c>
      <c r="S3281">
        <f>200</f>
        <v>200</v>
      </c>
      <c r="T3281" s="9">
        <f t="shared" si="519"/>
        <v>87.921069227409788</v>
      </c>
      <c r="U3281">
        <f>0</f>
        <v>0</v>
      </c>
      <c r="V3281" s="9">
        <f t="shared" si="515"/>
        <v>87.921069227409788</v>
      </c>
      <c r="W3281" s="9">
        <f>0</f>
        <v>0</v>
      </c>
      <c r="X3281" s="9">
        <f>0</f>
        <v>0</v>
      </c>
      <c r="Y3281" s="9">
        <f>0</f>
        <v>0</v>
      </c>
      <c r="Z3281" s="9">
        <f>0</f>
        <v>0</v>
      </c>
      <c r="AA3281">
        <f>10</f>
        <v>10</v>
      </c>
    </row>
    <row r="3282" spans="1:27" x14ac:dyDescent="0.55000000000000004">
      <c r="A3282" s="10">
        <v>46478</v>
      </c>
      <c r="B3282" t="s">
        <v>11</v>
      </c>
      <c r="C3282" t="s">
        <v>21</v>
      </c>
      <c r="D3282" t="s">
        <v>20</v>
      </c>
      <c r="E3282" t="s">
        <v>31</v>
      </c>
      <c r="F3282" t="s">
        <v>17</v>
      </c>
      <c r="G3282" t="s">
        <v>16</v>
      </c>
      <c r="H3282">
        <v>8.8379854246941392</v>
      </c>
      <c r="J3282">
        <f t="shared" si="516"/>
        <v>3281</v>
      </c>
      <c r="K3282" t="str">
        <f t="shared" si="510"/>
        <v>AEP TX NorthWest LZ</v>
      </c>
      <c r="L3282" s="10">
        <f t="shared" si="517"/>
        <v>45887</v>
      </c>
      <c r="M3282" s="10">
        <f t="shared" si="518"/>
        <v>46478</v>
      </c>
      <c r="N3282" t="str">
        <f t="shared" si="511"/>
        <v>NA</v>
      </c>
      <c r="O3282" t="str">
        <f t="shared" si="512"/>
        <v>LOW</v>
      </c>
      <c r="P3282" t="str">
        <f t="shared" si="513"/>
        <v>APG&amp;E</v>
      </c>
      <c r="Q3282">
        <f t="shared" si="514"/>
        <v>24</v>
      </c>
      <c r="R3282">
        <v>0</v>
      </c>
      <c r="S3282">
        <f>200</f>
        <v>200</v>
      </c>
      <c r="T3282" s="9">
        <f t="shared" si="519"/>
        <v>88.379854246941392</v>
      </c>
      <c r="U3282">
        <f>0</f>
        <v>0</v>
      </c>
      <c r="V3282" s="9">
        <f t="shared" si="515"/>
        <v>88.379854246941392</v>
      </c>
      <c r="W3282" s="9">
        <f>0</f>
        <v>0</v>
      </c>
      <c r="X3282" s="9">
        <f>0</f>
        <v>0</v>
      </c>
      <c r="Y3282" s="9">
        <f>0</f>
        <v>0</v>
      </c>
      <c r="Z3282" s="9">
        <f>0</f>
        <v>0</v>
      </c>
      <c r="AA3282">
        <f>10</f>
        <v>10</v>
      </c>
    </row>
    <row r="3283" spans="1:27" x14ac:dyDescent="0.55000000000000004">
      <c r="A3283" s="10">
        <v>46478</v>
      </c>
      <c r="B3283" t="s">
        <v>11</v>
      </c>
      <c r="C3283" t="s">
        <v>21</v>
      </c>
      <c r="D3283" t="s">
        <v>20</v>
      </c>
      <c r="E3283" t="s">
        <v>31</v>
      </c>
      <c r="F3283" t="s">
        <v>18</v>
      </c>
      <c r="G3283" t="s">
        <v>16</v>
      </c>
      <c r="H3283">
        <v>8.8487487402662008</v>
      </c>
      <c r="J3283">
        <f t="shared" si="516"/>
        <v>3282</v>
      </c>
      <c r="K3283" t="str">
        <f t="shared" si="510"/>
        <v>AEP TX NorthWest LZ</v>
      </c>
      <c r="L3283" s="10">
        <f t="shared" si="517"/>
        <v>45887</v>
      </c>
      <c r="M3283" s="10">
        <f t="shared" si="518"/>
        <v>46478</v>
      </c>
      <c r="N3283" t="str">
        <f t="shared" si="511"/>
        <v>NA</v>
      </c>
      <c r="O3283" t="str">
        <f t="shared" si="512"/>
        <v>LOW</v>
      </c>
      <c r="P3283" t="str">
        <f t="shared" si="513"/>
        <v>APG&amp;E</v>
      </c>
      <c r="Q3283">
        <f t="shared" si="514"/>
        <v>36</v>
      </c>
      <c r="R3283">
        <v>0</v>
      </c>
      <c r="S3283">
        <f>200</f>
        <v>200</v>
      </c>
      <c r="T3283" s="9">
        <f t="shared" si="519"/>
        <v>88.487487402662012</v>
      </c>
      <c r="U3283">
        <f>0</f>
        <v>0</v>
      </c>
      <c r="V3283" s="9">
        <f t="shared" si="515"/>
        <v>88.487487402662012</v>
      </c>
      <c r="W3283" s="9">
        <f>0</f>
        <v>0</v>
      </c>
      <c r="X3283" s="9">
        <f>0</f>
        <v>0</v>
      </c>
      <c r="Y3283" s="9">
        <f>0</f>
        <v>0</v>
      </c>
      <c r="Z3283" s="9">
        <f>0</f>
        <v>0</v>
      </c>
      <c r="AA3283">
        <f>10</f>
        <v>10</v>
      </c>
    </row>
    <row r="3284" spans="1:27" x14ac:dyDescent="0.55000000000000004">
      <c r="A3284" s="10">
        <v>46508</v>
      </c>
      <c r="B3284" t="s">
        <v>11</v>
      </c>
      <c r="C3284" t="s">
        <v>21</v>
      </c>
      <c r="D3284" t="s">
        <v>20</v>
      </c>
      <c r="E3284" t="s">
        <v>31</v>
      </c>
      <c r="F3284" t="s">
        <v>15</v>
      </c>
      <c r="G3284" t="s">
        <v>16</v>
      </c>
      <c r="H3284">
        <v>8.8030093028514198</v>
      </c>
      <c r="J3284">
        <f t="shared" si="516"/>
        <v>3283</v>
      </c>
      <c r="K3284" t="str">
        <f t="shared" si="510"/>
        <v>AEP TX NorthWest LZ</v>
      </c>
      <c r="L3284" s="10">
        <f t="shared" si="517"/>
        <v>45887</v>
      </c>
      <c r="M3284" s="10">
        <f t="shared" si="518"/>
        <v>46508</v>
      </c>
      <c r="N3284" t="str">
        <f t="shared" si="511"/>
        <v>NA</v>
      </c>
      <c r="O3284" t="str">
        <f t="shared" si="512"/>
        <v>LOW</v>
      </c>
      <c r="P3284" t="str">
        <f t="shared" si="513"/>
        <v>APG&amp;E</v>
      </c>
      <c r="Q3284">
        <f t="shared" si="514"/>
        <v>12</v>
      </c>
      <c r="R3284">
        <v>0</v>
      </c>
      <c r="S3284">
        <f>200</f>
        <v>200</v>
      </c>
      <c r="T3284" s="9">
        <f t="shared" si="519"/>
        <v>88.030093028514202</v>
      </c>
      <c r="U3284">
        <f>0</f>
        <v>0</v>
      </c>
      <c r="V3284" s="9">
        <f t="shared" si="515"/>
        <v>88.030093028514202</v>
      </c>
      <c r="W3284" s="9">
        <f>0</f>
        <v>0</v>
      </c>
      <c r="X3284" s="9">
        <f>0</f>
        <v>0</v>
      </c>
      <c r="Y3284" s="9">
        <f>0</f>
        <v>0</v>
      </c>
      <c r="Z3284" s="9">
        <f>0</f>
        <v>0</v>
      </c>
      <c r="AA3284">
        <f>10</f>
        <v>10</v>
      </c>
    </row>
    <row r="3285" spans="1:27" x14ac:dyDescent="0.55000000000000004">
      <c r="A3285" s="10">
        <v>46508</v>
      </c>
      <c r="B3285" t="s">
        <v>11</v>
      </c>
      <c r="C3285" t="s">
        <v>21</v>
      </c>
      <c r="D3285" t="s">
        <v>20</v>
      </c>
      <c r="E3285" t="s">
        <v>31</v>
      </c>
      <c r="F3285" t="s">
        <v>17</v>
      </c>
      <c r="G3285" t="s">
        <v>16</v>
      </c>
      <c r="H3285">
        <v>8.8462257655743493</v>
      </c>
      <c r="J3285">
        <f t="shared" si="516"/>
        <v>3284</v>
      </c>
      <c r="K3285" t="str">
        <f t="shared" si="510"/>
        <v>AEP TX NorthWest LZ</v>
      </c>
      <c r="L3285" s="10">
        <f t="shared" si="517"/>
        <v>45887</v>
      </c>
      <c r="M3285" s="10">
        <f t="shared" si="518"/>
        <v>46508</v>
      </c>
      <c r="N3285" t="str">
        <f t="shared" si="511"/>
        <v>NA</v>
      </c>
      <c r="O3285" t="str">
        <f t="shared" si="512"/>
        <v>LOW</v>
      </c>
      <c r="P3285" t="str">
        <f t="shared" si="513"/>
        <v>APG&amp;E</v>
      </c>
      <c r="Q3285">
        <f t="shared" si="514"/>
        <v>24</v>
      </c>
      <c r="R3285">
        <v>0</v>
      </c>
      <c r="S3285">
        <f>200</f>
        <v>200</v>
      </c>
      <c r="T3285" s="9">
        <f t="shared" si="519"/>
        <v>88.462257655743485</v>
      </c>
      <c r="U3285">
        <f>0</f>
        <v>0</v>
      </c>
      <c r="V3285" s="9">
        <f t="shared" si="515"/>
        <v>88.462257655743485</v>
      </c>
      <c r="W3285" s="9">
        <f>0</f>
        <v>0</v>
      </c>
      <c r="X3285" s="9">
        <f>0</f>
        <v>0</v>
      </c>
      <c r="Y3285" s="9">
        <f>0</f>
        <v>0</v>
      </c>
      <c r="Z3285" s="9">
        <f>0</f>
        <v>0</v>
      </c>
      <c r="AA3285">
        <f>10</f>
        <v>10</v>
      </c>
    </row>
    <row r="3286" spans="1:27" x14ac:dyDescent="0.55000000000000004">
      <c r="A3286" s="10">
        <v>46508</v>
      </c>
      <c r="B3286" t="s">
        <v>11</v>
      </c>
      <c r="C3286" t="s">
        <v>21</v>
      </c>
      <c r="D3286" t="s">
        <v>20</v>
      </c>
      <c r="E3286" t="s">
        <v>31</v>
      </c>
      <c r="F3286" t="s">
        <v>18</v>
      </c>
      <c r="G3286" t="s">
        <v>16</v>
      </c>
      <c r="H3286">
        <v>8.8596191675082405</v>
      </c>
      <c r="J3286">
        <f t="shared" si="516"/>
        <v>3285</v>
      </c>
      <c r="K3286" t="str">
        <f t="shared" si="510"/>
        <v>AEP TX NorthWest LZ</v>
      </c>
      <c r="L3286" s="10">
        <f t="shared" si="517"/>
        <v>45887</v>
      </c>
      <c r="M3286" s="10">
        <f t="shared" si="518"/>
        <v>46508</v>
      </c>
      <c r="N3286" t="str">
        <f t="shared" si="511"/>
        <v>NA</v>
      </c>
      <c r="O3286" t="str">
        <f t="shared" si="512"/>
        <v>LOW</v>
      </c>
      <c r="P3286" t="str">
        <f t="shared" si="513"/>
        <v>APG&amp;E</v>
      </c>
      <c r="Q3286">
        <f t="shared" si="514"/>
        <v>36</v>
      </c>
      <c r="R3286">
        <v>0</v>
      </c>
      <c r="S3286">
        <f>200</f>
        <v>200</v>
      </c>
      <c r="T3286" s="9">
        <f t="shared" si="519"/>
        <v>88.596191675082409</v>
      </c>
      <c r="U3286">
        <f>0</f>
        <v>0</v>
      </c>
      <c r="V3286" s="9">
        <f t="shared" si="515"/>
        <v>88.596191675082409</v>
      </c>
      <c r="W3286" s="9">
        <f>0</f>
        <v>0</v>
      </c>
      <c r="X3286" s="9">
        <f>0</f>
        <v>0</v>
      </c>
      <c r="Y3286" s="9">
        <f>0</f>
        <v>0</v>
      </c>
      <c r="Z3286" s="9">
        <f>0</f>
        <v>0</v>
      </c>
      <c r="AA3286">
        <f>10</f>
        <v>10</v>
      </c>
    </row>
    <row r="3287" spans="1:27" x14ac:dyDescent="0.55000000000000004">
      <c r="A3287" s="10">
        <v>46539</v>
      </c>
      <c r="B3287" t="s">
        <v>11</v>
      </c>
      <c r="C3287" t="s">
        <v>21</v>
      </c>
      <c r="D3287" t="s">
        <v>20</v>
      </c>
      <c r="E3287" t="s">
        <v>31</v>
      </c>
      <c r="F3287" t="s">
        <v>15</v>
      </c>
      <c r="G3287" t="s">
        <v>16</v>
      </c>
      <c r="H3287">
        <v>8.8057182430218806</v>
      </c>
      <c r="J3287">
        <f t="shared" si="516"/>
        <v>3286</v>
      </c>
      <c r="K3287" t="str">
        <f t="shared" si="510"/>
        <v>AEP TX NorthWest LZ</v>
      </c>
      <c r="L3287" s="10">
        <f t="shared" si="517"/>
        <v>45887</v>
      </c>
      <c r="M3287" s="10">
        <f t="shared" si="518"/>
        <v>46539</v>
      </c>
      <c r="N3287" t="str">
        <f t="shared" si="511"/>
        <v>NA</v>
      </c>
      <c r="O3287" t="str">
        <f t="shared" si="512"/>
        <v>LOW</v>
      </c>
      <c r="P3287" t="str">
        <f t="shared" si="513"/>
        <v>APG&amp;E</v>
      </c>
      <c r="Q3287">
        <f t="shared" si="514"/>
        <v>12</v>
      </c>
      <c r="R3287">
        <v>0</v>
      </c>
      <c r="S3287">
        <f>200</f>
        <v>200</v>
      </c>
      <c r="T3287" s="9">
        <f t="shared" si="519"/>
        <v>88.057182430218802</v>
      </c>
      <c r="U3287">
        <f>0</f>
        <v>0</v>
      </c>
      <c r="V3287" s="9">
        <f t="shared" si="515"/>
        <v>88.057182430218802</v>
      </c>
      <c r="W3287" s="9">
        <f>0</f>
        <v>0</v>
      </c>
      <c r="X3287" s="9">
        <f>0</f>
        <v>0</v>
      </c>
      <c r="Y3287" s="9">
        <f>0</f>
        <v>0</v>
      </c>
      <c r="Z3287" s="9">
        <f>0</f>
        <v>0</v>
      </c>
      <c r="AA3287">
        <f>10</f>
        <v>10</v>
      </c>
    </row>
    <row r="3288" spans="1:27" x14ac:dyDescent="0.55000000000000004">
      <c r="A3288" s="10">
        <v>46539</v>
      </c>
      <c r="B3288" t="s">
        <v>11</v>
      </c>
      <c r="C3288" t="s">
        <v>21</v>
      </c>
      <c r="D3288" t="s">
        <v>20</v>
      </c>
      <c r="E3288" t="s">
        <v>31</v>
      </c>
      <c r="F3288" t="s">
        <v>17</v>
      </c>
      <c r="G3288" t="s">
        <v>16</v>
      </c>
      <c r="H3288">
        <v>8.8519029202407005</v>
      </c>
      <c r="J3288">
        <f t="shared" si="516"/>
        <v>3287</v>
      </c>
      <c r="K3288" t="str">
        <f t="shared" si="510"/>
        <v>AEP TX NorthWest LZ</v>
      </c>
      <c r="L3288" s="10">
        <f t="shared" si="517"/>
        <v>45887</v>
      </c>
      <c r="M3288" s="10">
        <f t="shared" si="518"/>
        <v>46539</v>
      </c>
      <c r="N3288" t="str">
        <f t="shared" si="511"/>
        <v>NA</v>
      </c>
      <c r="O3288" t="str">
        <f t="shared" si="512"/>
        <v>LOW</v>
      </c>
      <c r="P3288" t="str">
        <f t="shared" si="513"/>
        <v>APG&amp;E</v>
      </c>
      <c r="Q3288">
        <f t="shared" si="514"/>
        <v>24</v>
      </c>
      <c r="R3288">
        <v>0</v>
      </c>
      <c r="S3288">
        <f>200</f>
        <v>200</v>
      </c>
      <c r="T3288" s="9">
        <f t="shared" si="519"/>
        <v>88.519029202407012</v>
      </c>
      <c r="U3288">
        <f>0</f>
        <v>0</v>
      </c>
      <c r="V3288" s="9">
        <f t="shared" si="515"/>
        <v>88.519029202407012</v>
      </c>
      <c r="W3288" s="9">
        <f>0</f>
        <v>0</v>
      </c>
      <c r="X3288" s="9">
        <f>0</f>
        <v>0</v>
      </c>
      <c r="Y3288" s="9">
        <f>0</f>
        <v>0</v>
      </c>
      <c r="Z3288" s="9">
        <f>0</f>
        <v>0</v>
      </c>
      <c r="AA3288">
        <f>10</f>
        <v>10</v>
      </c>
    </row>
    <row r="3289" spans="1:27" x14ac:dyDescent="0.55000000000000004">
      <c r="A3289" s="10">
        <v>46539</v>
      </c>
      <c r="B3289" t="s">
        <v>11</v>
      </c>
      <c r="C3289" t="s">
        <v>21</v>
      </c>
      <c r="D3289" t="s">
        <v>20</v>
      </c>
      <c r="E3289" t="s">
        <v>31</v>
      </c>
      <c r="F3289" t="s">
        <v>18</v>
      </c>
      <c r="G3289" t="s">
        <v>16</v>
      </c>
      <c r="H3289">
        <v>8.8713755952380495</v>
      </c>
      <c r="J3289">
        <f t="shared" si="516"/>
        <v>3288</v>
      </c>
      <c r="K3289" t="str">
        <f t="shared" si="510"/>
        <v>AEP TX NorthWest LZ</v>
      </c>
      <c r="L3289" s="10">
        <f t="shared" si="517"/>
        <v>45887</v>
      </c>
      <c r="M3289" s="10">
        <f t="shared" si="518"/>
        <v>46539</v>
      </c>
      <c r="N3289" t="str">
        <f t="shared" si="511"/>
        <v>NA</v>
      </c>
      <c r="O3289" t="str">
        <f t="shared" si="512"/>
        <v>LOW</v>
      </c>
      <c r="P3289" t="str">
        <f t="shared" si="513"/>
        <v>APG&amp;E</v>
      </c>
      <c r="Q3289">
        <f t="shared" si="514"/>
        <v>36</v>
      </c>
      <c r="R3289">
        <v>0</v>
      </c>
      <c r="S3289">
        <f>200</f>
        <v>200</v>
      </c>
      <c r="T3289" s="9">
        <f t="shared" si="519"/>
        <v>88.713755952380495</v>
      </c>
      <c r="U3289">
        <f>0</f>
        <v>0</v>
      </c>
      <c r="V3289" s="9">
        <f t="shared" si="515"/>
        <v>88.713755952380495</v>
      </c>
      <c r="W3289" s="9">
        <f>0</f>
        <v>0</v>
      </c>
      <c r="X3289" s="9">
        <f>0</f>
        <v>0</v>
      </c>
      <c r="Y3289" s="9">
        <f>0</f>
        <v>0</v>
      </c>
      <c r="Z3289" s="9">
        <f>0</f>
        <v>0</v>
      </c>
      <c r="AA3289">
        <f>10</f>
        <v>10</v>
      </c>
    </row>
    <row r="3290" spans="1:27" x14ac:dyDescent="0.55000000000000004">
      <c r="A3290" s="10">
        <v>46569</v>
      </c>
      <c r="B3290" t="s">
        <v>11</v>
      </c>
      <c r="C3290" t="s">
        <v>21</v>
      </c>
      <c r="D3290" t="s">
        <v>20</v>
      </c>
      <c r="E3290" t="s">
        <v>31</v>
      </c>
      <c r="F3290" t="s">
        <v>15</v>
      </c>
      <c r="G3290" t="s">
        <v>16</v>
      </c>
      <c r="H3290">
        <v>8.80434218350719</v>
      </c>
      <c r="J3290">
        <f t="shared" si="516"/>
        <v>3289</v>
      </c>
      <c r="K3290" t="str">
        <f t="shared" si="510"/>
        <v>AEP TX NorthWest LZ</v>
      </c>
      <c r="L3290" s="10">
        <f t="shared" si="517"/>
        <v>45887</v>
      </c>
      <c r="M3290" s="10">
        <f t="shared" si="518"/>
        <v>46569</v>
      </c>
      <c r="N3290" t="str">
        <f t="shared" si="511"/>
        <v>NA</v>
      </c>
      <c r="O3290" t="str">
        <f t="shared" si="512"/>
        <v>LOW</v>
      </c>
      <c r="P3290" t="str">
        <f t="shared" si="513"/>
        <v>APG&amp;E</v>
      </c>
      <c r="Q3290">
        <f t="shared" si="514"/>
        <v>12</v>
      </c>
      <c r="R3290">
        <v>0</v>
      </c>
      <c r="S3290">
        <f>200</f>
        <v>200</v>
      </c>
      <c r="T3290" s="9">
        <f t="shared" si="519"/>
        <v>88.043421835071896</v>
      </c>
      <c r="U3290">
        <f>0</f>
        <v>0</v>
      </c>
      <c r="V3290" s="9">
        <f t="shared" si="515"/>
        <v>88.043421835071896</v>
      </c>
      <c r="W3290" s="9">
        <f>0</f>
        <v>0</v>
      </c>
      <c r="X3290" s="9">
        <f>0</f>
        <v>0</v>
      </c>
      <c r="Y3290" s="9">
        <f>0</f>
        <v>0</v>
      </c>
      <c r="Z3290" s="9">
        <f>0</f>
        <v>0</v>
      </c>
      <c r="AA3290">
        <f>10</f>
        <v>10</v>
      </c>
    </row>
    <row r="3291" spans="1:27" x14ac:dyDescent="0.55000000000000004">
      <c r="A3291" s="10">
        <v>46569</v>
      </c>
      <c r="B3291" t="s">
        <v>11</v>
      </c>
      <c r="C3291" t="s">
        <v>21</v>
      </c>
      <c r="D3291" t="s">
        <v>20</v>
      </c>
      <c r="E3291" t="s">
        <v>31</v>
      </c>
      <c r="F3291" t="s">
        <v>17</v>
      </c>
      <c r="G3291" t="s">
        <v>16</v>
      </c>
      <c r="H3291">
        <v>8.8620970300588304</v>
      </c>
      <c r="J3291">
        <f t="shared" si="516"/>
        <v>3290</v>
      </c>
      <c r="K3291" t="str">
        <f t="shared" si="510"/>
        <v>AEP TX NorthWest LZ</v>
      </c>
      <c r="L3291" s="10">
        <f t="shared" si="517"/>
        <v>45887</v>
      </c>
      <c r="M3291" s="10">
        <f t="shared" si="518"/>
        <v>46569</v>
      </c>
      <c r="N3291" t="str">
        <f t="shared" si="511"/>
        <v>NA</v>
      </c>
      <c r="O3291" t="str">
        <f t="shared" si="512"/>
        <v>LOW</v>
      </c>
      <c r="P3291" t="str">
        <f t="shared" si="513"/>
        <v>APG&amp;E</v>
      </c>
      <c r="Q3291">
        <f t="shared" si="514"/>
        <v>24</v>
      </c>
      <c r="R3291">
        <v>0</v>
      </c>
      <c r="S3291">
        <f>200</f>
        <v>200</v>
      </c>
      <c r="T3291" s="9">
        <f t="shared" si="519"/>
        <v>88.620970300588311</v>
      </c>
      <c r="U3291">
        <f>0</f>
        <v>0</v>
      </c>
      <c r="V3291" s="9">
        <f t="shared" si="515"/>
        <v>88.620970300588311</v>
      </c>
      <c r="W3291" s="9">
        <f>0</f>
        <v>0</v>
      </c>
      <c r="X3291" s="9">
        <f>0</f>
        <v>0</v>
      </c>
      <c r="Y3291" s="9">
        <f>0</f>
        <v>0</v>
      </c>
      <c r="Z3291" s="9">
        <f>0</f>
        <v>0</v>
      </c>
      <c r="AA3291">
        <f>10</f>
        <v>10</v>
      </c>
    </row>
    <row r="3292" spans="1:27" x14ac:dyDescent="0.55000000000000004">
      <c r="A3292" s="10">
        <v>46569</v>
      </c>
      <c r="B3292" t="s">
        <v>11</v>
      </c>
      <c r="C3292" t="s">
        <v>21</v>
      </c>
      <c r="D3292" t="s">
        <v>20</v>
      </c>
      <c r="E3292" t="s">
        <v>31</v>
      </c>
      <c r="F3292" t="s">
        <v>18</v>
      </c>
      <c r="G3292" t="s">
        <v>16</v>
      </c>
      <c r="H3292">
        <v>8.8799694239083404</v>
      </c>
      <c r="J3292">
        <f t="shared" si="516"/>
        <v>3291</v>
      </c>
      <c r="K3292" t="str">
        <f t="shared" si="510"/>
        <v>AEP TX NorthWest LZ</v>
      </c>
      <c r="L3292" s="10">
        <f t="shared" si="517"/>
        <v>45887</v>
      </c>
      <c r="M3292" s="10">
        <f t="shared" si="518"/>
        <v>46569</v>
      </c>
      <c r="N3292" t="str">
        <f t="shared" si="511"/>
        <v>NA</v>
      </c>
      <c r="O3292" t="str">
        <f t="shared" si="512"/>
        <v>LOW</v>
      </c>
      <c r="P3292" t="str">
        <f t="shared" si="513"/>
        <v>APG&amp;E</v>
      </c>
      <c r="Q3292">
        <f t="shared" si="514"/>
        <v>36</v>
      </c>
      <c r="R3292">
        <v>0</v>
      </c>
      <c r="S3292">
        <f>200</f>
        <v>200</v>
      </c>
      <c r="T3292" s="9">
        <f t="shared" si="519"/>
        <v>88.799694239083408</v>
      </c>
      <c r="U3292">
        <f>0</f>
        <v>0</v>
      </c>
      <c r="V3292" s="9">
        <f t="shared" si="515"/>
        <v>88.799694239083408</v>
      </c>
      <c r="W3292" s="9">
        <f>0</f>
        <v>0</v>
      </c>
      <c r="X3292" s="9">
        <f>0</f>
        <v>0</v>
      </c>
      <c r="Y3292" s="9">
        <f>0</f>
        <v>0</v>
      </c>
      <c r="Z3292" s="9">
        <f>0</f>
        <v>0</v>
      </c>
      <c r="AA3292">
        <f>10</f>
        <v>10</v>
      </c>
    </row>
    <row r="3293" spans="1:27" x14ac:dyDescent="0.55000000000000004">
      <c r="A3293" s="10">
        <v>46600</v>
      </c>
      <c r="B3293" t="s">
        <v>11</v>
      </c>
      <c r="C3293" t="s">
        <v>21</v>
      </c>
      <c r="D3293" t="s">
        <v>20</v>
      </c>
      <c r="E3293" t="s">
        <v>31</v>
      </c>
      <c r="F3293" t="s">
        <v>15</v>
      </c>
      <c r="G3293" t="s">
        <v>16</v>
      </c>
      <c r="H3293">
        <v>8.8122380850196897</v>
      </c>
      <c r="J3293">
        <f t="shared" si="516"/>
        <v>3292</v>
      </c>
      <c r="K3293" t="str">
        <f t="shared" si="510"/>
        <v>AEP TX NorthWest LZ</v>
      </c>
      <c r="L3293" s="10">
        <f t="shared" si="517"/>
        <v>45887</v>
      </c>
      <c r="M3293" s="10">
        <f t="shared" si="518"/>
        <v>46600</v>
      </c>
      <c r="N3293" t="str">
        <f t="shared" si="511"/>
        <v>NA</v>
      </c>
      <c r="O3293" t="str">
        <f t="shared" si="512"/>
        <v>LOW</v>
      </c>
      <c r="P3293" t="str">
        <f t="shared" si="513"/>
        <v>APG&amp;E</v>
      </c>
      <c r="Q3293">
        <f t="shared" si="514"/>
        <v>12</v>
      </c>
      <c r="R3293">
        <v>0</v>
      </c>
      <c r="S3293">
        <f>200</f>
        <v>200</v>
      </c>
      <c r="T3293" s="9">
        <f t="shared" si="519"/>
        <v>88.12238085019689</v>
      </c>
      <c r="U3293">
        <f>0</f>
        <v>0</v>
      </c>
      <c r="V3293" s="9">
        <f t="shared" si="515"/>
        <v>88.12238085019689</v>
      </c>
      <c r="W3293" s="9">
        <f>0</f>
        <v>0</v>
      </c>
      <c r="X3293" s="9">
        <f>0</f>
        <v>0</v>
      </c>
      <c r="Y3293" s="9">
        <f>0</f>
        <v>0</v>
      </c>
      <c r="Z3293" s="9">
        <f>0</f>
        <v>0</v>
      </c>
      <c r="AA3293">
        <f>10</f>
        <v>10</v>
      </c>
    </row>
    <row r="3294" spans="1:27" x14ac:dyDescent="0.55000000000000004">
      <c r="A3294" s="10">
        <v>46600</v>
      </c>
      <c r="B3294" t="s">
        <v>11</v>
      </c>
      <c r="C3294" t="s">
        <v>21</v>
      </c>
      <c r="D3294" t="s">
        <v>20</v>
      </c>
      <c r="E3294" t="s">
        <v>31</v>
      </c>
      <c r="F3294" t="s">
        <v>17</v>
      </c>
      <c r="G3294" t="s">
        <v>16</v>
      </c>
      <c r="H3294">
        <v>8.8785913849849205</v>
      </c>
      <c r="J3294">
        <f t="shared" si="516"/>
        <v>3293</v>
      </c>
      <c r="K3294" t="str">
        <f t="shared" si="510"/>
        <v>AEP TX NorthWest LZ</v>
      </c>
      <c r="L3294" s="10">
        <f t="shared" si="517"/>
        <v>45887</v>
      </c>
      <c r="M3294" s="10">
        <f t="shared" si="518"/>
        <v>46600</v>
      </c>
      <c r="N3294" t="str">
        <f t="shared" si="511"/>
        <v>NA</v>
      </c>
      <c r="O3294" t="str">
        <f t="shared" si="512"/>
        <v>LOW</v>
      </c>
      <c r="P3294" t="str">
        <f t="shared" si="513"/>
        <v>APG&amp;E</v>
      </c>
      <c r="Q3294">
        <f t="shared" si="514"/>
        <v>24</v>
      </c>
      <c r="R3294">
        <v>0</v>
      </c>
      <c r="S3294">
        <f>200</f>
        <v>200</v>
      </c>
      <c r="T3294" s="9">
        <f t="shared" si="519"/>
        <v>88.785913849849209</v>
      </c>
      <c r="U3294">
        <f>0</f>
        <v>0</v>
      </c>
      <c r="V3294" s="9">
        <f t="shared" si="515"/>
        <v>88.785913849849209</v>
      </c>
      <c r="W3294" s="9">
        <f>0</f>
        <v>0</v>
      </c>
      <c r="X3294" s="9">
        <f>0</f>
        <v>0</v>
      </c>
      <c r="Y3294" s="9">
        <f>0</f>
        <v>0</v>
      </c>
      <c r="Z3294" s="9">
        <f>0</f>
        <v>0</v>
      </c>
      <c r="AA3294">
        <f>10</f>
        <v>10</v>
      </c>
    </row>
    <row r="3295" spans="1:27" x14ac:dyDescent="0.55000000000000004">
      <c r="A3295" s="10">
        <v>46600</v>
      </c>
      <c r="B3295" t="s">
        <v>11</v>
      </c>
      <c r="C3295" t="s">
        <v>21</v>
      </c>
      <c r="D3295" t="s">
        <v>20</v>
      </c>
      <c r="E3295" t="s">
        <v>31</v>
      </c>
      <c r="F3295" t="s">
        <v>18</v>
      </c>
      <c r="G3295" t="s">
        <v>16</v>
      </c>
      <c r="H3295">
        <v>8.8871538129791308</v>
      </c>
      <c r="J3295">
        <f t="shared" si="516"/>
        <v>3294</v>
      </c>
      <c r="K3295" t="str">
        <f t="shared" si="510"/>
        <v>AEP TX NorthWest LZ</v>
      </c>
      <c r="L3295" s="10">
        <f t="shared" si="517"/>
        <v>45887</v>
      </c>
      <c r="M3295" s="10">
        <f t="shared" si="518"/>
        <v>46600</v>
      </c>
      <c r="N3295" t="str">
        <f t="shared" si="511"/>
        <v>NA</v>
      </c>
      <c r="O3295" t="str">
        <f t="shared" si="512"/>
        <v>LOW</v>
      </c>
      <c r="P3295" t="str">
        <f t="shared" si="513"/>
        <v>APG&amp;E</v>
      </c>
      <c r="Q3295">
        <f t="shared" si="514"/>
        <v>36</v>
      </c>
      <c r="R3295">
        <v>0</v>
      </c>
      <c r="S3295">
        <f>200</f>
        <v>200</v>
      </c>
      <c r="T3295" s="9">
        <f t="shared" si="519"/>
        <v>88.871538129791304</v>
      </c>
      <c r="U3295">
        <f>0</f>
        <v>0</v>
      </c>
      <c r="V3295" s="9">
        <f t="shared" si="515"/>
        <v>88.871538129791304</v>
      </c>
      <c r="W3295" s="9">
        <f>0</f>
        <v>0</v>
      </c>
      <c r="X3295" s="9">
        <f>0</f>
        <v>0</v>
      </c>
      <c r="Y3295" s="9">
        <f>0</f>
        <v>0</v>
      </c>
      <c r="Z3295" s="9">
        <f>0</f>
        <v>0</v>
      </c>
      <c r="AA3295">
        <f>10</f>
        <v>10</v>
      </c>
    </row>
    <row r="3296" spans="1:27" x14ac:dyDescent="0.55000000000000004">
      <c r="A3296" s="10">
        <v>45870</v>
      </c>
      <c r="B3296" t="s">
        <v>11</v>
      </c>
      <c r="C3296" t="s">
        <v>23</v>
      </c>
      <c r="D3296" t="s">
        <v>13</v>
      </c>
      <c r="E3296" t="s">
        <v>31</v>
      </c>
      <c r="F3296" t="s">
        <v>15</v>
      </c>
      <c r="G3296" t="s">
        <v>16</v>
      </c>
      <c r="H3296">
        <v>6.7065859728372796</v>
      </c>
      <c r="J3296">
        <f t="shared" si="516"/>
        <v>3295</v>
      </c>
      <c r="K3296" t="str">
        <f t="shared" si="510"/>
        <v>CenterPointHouston LZ</v>
      </c>
      <c r="L3296" s="10">
        <f t="shared" si="517"/>
        <v>45887</v>
      </c>
      <c r="M3296" s="10">
        <f t="shared" si="518"/>
        <v>45870</v>
      </c>
      <c r="N3296" t="str">
        <f t="shared" si="511"/>
        <v>COAST</v>
      </c>
      <c r="O3296" t="str">
        <f t="shared" si="512"/>
        <v>LOW</v>
      </c>
      <c r="P3296" t="str">
        <f t="shared" si="513"/>
        <v>APG&amp;E</v>
      </c>
      <c r="Q3296">
        <f t="shared" si="514"/>
        <v>12</v>
      </c>
      <c r="R3296">
        <v>0</v>
      </c>
      <c r="S3296">
        <f>200</f>
        <v>200</v>
      </c>
      <c r="T3296" s="9">
        <f t="shared" si="519"/>
        <v>67.0658597283728</v>
      </c>
      <c r="U3296">
        <f>0</f>
        <v>0</v>
      </c>
      <c r="V3296" s="9">
        <f t="shared" si="515"/>
        <v>67.0658597283728</v>
      </c>
      <c r="W3296" s="9">
        <f>0</f>
        <v>0</v>
      </c>
      <c r="X3296" s="9">
        <f>0</f>
        <v>0</v>
      </c>
      <c r="Y3296" s="9">
        <f>0</f>
        <v>0</v>
      </c>
      <c r="Z3296" s="9">
        <f>0</f>
        <v>0</v>
      </c>
      <c r="AA3296">
        <f>10</f>
        <v>10</v>
      </c>
    </row>
    <row r="3297" spans="1:27" x14ac:dyDescent="0.55000000000000004">
      <c r="A3297" s="10">
        <v>45870</v>
      </c>
      <c r="B3297" t="s">
        <v>11</v>
      </c>
      <c r="C3297" t="s">
        <v>23</v>
      </c>
      <c r="D3297" t="s">
        <v>13</v>
      </c>
      <c r="E3297" t="s">
        <v>31</v>
      </c>
      <c r="F3297" t="s">
        <v>17</v>
      </c>
      <c r="G3297" t="s">
        <v>16</v>
      </c>
      <c r="H3297">
        <v>7.0713763928945799</v>
      </c>
      <c r="J3297">
        <f t="shared" si="516"/>
        <v>3296</v>
      </c>
      <c r="K3297" t="str">
        <f t="shared" si="510"/>
        <v>CenterPointHouston LZ</v>
      </c>
      <c r="L3297" s="10">
        <f t="shared" si="517"/>
        <v>45887</v>
      </c>
      <c r="M3297" s="10">
        <f t="shared" si="518"/>
        <v>45870</v>
      </c>
      <c r="N3297" t="str">
        <f t="shared" si="511"/>
        <v>COAST</v>
      </c>
      <c r="O3297" t="str">
        <f t="shared" si="512"/>
        <v>LOW</v>
      </c>
      <c r="P3297" t="str">
        <f t="shared" si="513"/>
        <v>APG&amp;E</v>
      </c>
      <c r="Q3297">
        <f t="shared" si="514"/>
        <v>24</v>
      </c>
      <c r="R3297">
        <v>0</v>
      </c>
      <c r="S3297">
        <f>200</f>
        <v>200</v>
      </c>
      <c r="T3297" s="9">
        <f t="shared" si="519"/>
        <v>70.713763928945795</v>
      </c>
      <c r="U3297">
        <f>0</f>
        <v>0</v>
      </c>
      <c r="V3297" s="9">
        <f t="shared" si="515"/>
        <v>70.713763928945795</v>
      </c>
      <c r="W3297" s="9">
        <f>0</f>
        <v>0</v>
      </c>
      <c r="X3297" s="9">
        <f>0</f>
        <v>0</v>
      </c>
      <c r="Y3297" s="9">
        <f>0</f>
        <v>0</v>
      </c>
      <c r="Z3297" s="9">
        <f>0</f>
        <v>0</v>
      </c>
      <c r="AA3297">
        <f>10</f>
        <v>10</v>
      </c>
    </row>
    <row r="3298" spans="1:27" x14ac:dyDescent="0.55000000000000004">
      <c r="A3298" s="10">
        <v>45870</v>
      </c>
      <c r="B3298" t="s">
        <v>11</v>
      </c>
      <c r="C3298" t="s">
        <v>23</v>
      </c>
      <c r="D3298" t="s">
        <v>13</v>
      </c>
      <c r="E3298" t="s">
        <v>31</v>
      </c>
      <c r="F3298" t="s">
        <v>18</v>
      </c>
      <c r="G3298" t="s">
        <v>16</v>
      </c>
      <c r="H3298">
        <v>7.1430280377322797</v>
      </c>
      <c r="J3298">
        <f t="shared" si="516"/>
        <v>3297</v>
      </c>
      <c r="K3298" t="str">
        <f t="shared" si="510"/>
        <v>CenterPointHouston LZ</v>
      </c>
      <c r="L3298" s="10">
        <f t="shared" si="517"/>
        <v>45887</v>
      </c>
      <c r="M3298" s="10">
        <f t="shared" si="518"/>
        <v>45870</v>
      </c>
      <c r="N3298" t="str">
        <f t="shared" si="511"/>
        <v>COAST</v>
      </c>
      <c r="O3298" t="str">
        <f t="shared" si="512"/>
        <v>LOW</v>
      </c>
      <c r="P3298" t="str">
        <f t="shared" si="513"/>
        <v>APG&amp;E</v>
      </c>
      <c r="Q3298">
        <f t="shared" si="514"/>
        <v>36</v>
      </c>
      <c r="R3298">
        <v>0</v>
      </c>
      <c r="S3298">
        <f>200</f>
        <v>200</v>
      </c>
      <c r="T3298" s="9">
        <f t="shared" si="519"/>
        <v>71.430280377322802</v>
      </c>
      <c r="U3298">
        <f>0</f>
        <v>0</v>
      </c>
      <c r="V3298" s="9">
        <f t="shared" si="515"/>
        <v>71.430280377322802</v>
      </c>
      <c r="W3298" s="9">
        <f>0</f>
        <v>0</v>
      </c>
      <c r="X3298" s="9">
        <f>0</f>
        <v>0</v>
      </c>
      <c r="Y3298" s="9">
        <f>0</f>
        <v>0</v>
      </c>
      <c r="Z3298" s="9">
        <f>0</f>
        <v>0</v>
      </c>
      <c r="AA3298">
        <f>10</f>
        <v>10</v>
      </c>
    </row>
    <row r="3299" spans="1:27" x14ac:dyDescent="0.55000000000000004">
      <c r="A3299" s="10">
        <v>45870</v>
      </c>
      <c r="B3299" t="s">
        <v>11</v>
      </c>
      <c r="C3299" t="s">
        <v>23</v>
      </c>
      <c r="D3299" t="s">
        <v>13</v>
      </c>
      <c r="E3299" t="s">
        <v>31</v>
      </c>
      <c r="F3299" t="s">
        <v>29</v>
      </c>
      <c r="G3299" t="s">
        <v>16</v>
      </c>
      <c r="H3299">
        <v>7.2357139427717696</v>
      </c>
      <c r="J3299">
        <f t="shared" si="516"/>
        <v>3298</v>
      </c>
      <c r="K3299" t="str">
        <f t="shared" si="510"/>
        <v>CenterPointHouston LZ</v>
      </c>
      <c r="L3299" s="10">
        <f t="shared" si="517"/>
        <v>45887</v>
      </c>
      <c r="M3299" s="10">
        <f t="shared" si="518"/>
        <v>45870</v>
      </c>
      <c r="N3299" t="str">
        <f t="shared" si="511"/>
        <v>COAST</v>
      </c>
      <c r="O3299" t="str">
        <f t="shared" si="512"/>
        <v>LOW</v>
      </c>
      <c r="P3299" t="str">
        <f t="shared" si="513"/>
        <v>APG&amp;E</v>
      </c>
      <c r="Q3299">
        <f t="shared" si="514"/>
        <v>48</v>
      </c>
      <c r="R3299">
        <v>0</v>
      </c>
      <c r="S3299">
        <f>200</f>
        <v>200</v>
      </c>
      <c r="T3299" s="9">
        <f t="shared" si="519"/>
        <v>72.357139427717698</v>
      </c>
      <c r="U3299">
        <f>0</f>
        <v>0</v>
      </c>
      <c r="V3299" s="9">
        <f t="shared" si="515"/>
        <v>72.357139427717698</v>
      </c>
      <c r="W3299" s="9">
        <f>0</f>
        <v>0</v>
      </c>
      <c r="X3299" s="9">
        <f>0</f>
        <v>0</v>
      </c>
      <c r="Y3299" s="9">
        <f>0</f>
        <v>0</v>
      </c>
      <c r="Z3299" s="9">
        <f>0</f>
        <v>0</v>
      </c>
      <c r="AA3299">
        <f>10</f>
        <v>10</v>
      </c>
    </row>
    <row r="3300" spans="1:27" x14ac:dyDescent="0.55000000000000004">
      <c r="A3300" s="10">
        <v>45870</v>
      </c>
      <c r="B3300" t="s">
        <v>11</v>
      </c>
      <c r="C3300" t="s">
        <v>23</v>
      </c>
      <c r="D3300" t="s">
        <v>13</v>
      </c>
      <c r="E3300" t="s">
        <v>31</v>
      </c>
      <c r="F3300" t="s">
        <v>30</v>
      </c>
      <c r="G3300" t="s">
        <v>16</v>
      </c>
      <c r="H3300">
        <v>7.2822157258116702</v>
      </c>
      <c r="J3300">
        <f t="shared" si="516"/>
        <v>3299</v>
      </c>
      <c r="K3300" t="str">
        <f t="shared" si="510"/>
        <v>CenterPointHouston LZ</v>
      </c>
      <c r="L3300" s="10">
        <f t="shared" si="517"/>
        <v>45887</v>
      </c>
      <c r="M3300" s="10">
        <f t="shared" si="518"/>
        <v>45870</v>
      </c>
      <c r="N3300" t="str">
        <f t="shared" si="511"/>
        <v>COAST</v>
      </c>
      <c r="O3300" t="str">
        <f t="shared" si="512"/>
        <v>LOW</v>
      </c>
      <c r="P3300" t="str">
        <f t="shared" si="513"/>
        <v>APG&amp;E</v>
      </c>
      <c r="Q3300">
        <f t="shared" si="514"/>
        <v>60</v>
      </c>
      <c r="R3300">
        <v>0</v>
      </c>
      <c r="S3300">
        <f>200</f>
        <v>200</v>
      </c>
      <c r="T3300" s="9">
        <f t="shared" si="519"/>
        <v>72.822157258116704</v>
      </c>
      <c r="U3300">
        <f>0</f>
        <v>0</v>
      </c>
      <c r="V3300" s="9">
        <f t="shared" si="515"/>
        <v>72.822157258116704</v>
      </c>
      <c r="W3300" s="9">
        <f>0</f>
        <v>0</v>
      </c>
      <c r="X3300" s="9">
        <f>0</f>
        <v>0</v>
      </c>
      <c r="Y3300" s="9">
        <f>0</f>
        <v>0</v>
      </c>
      <c r="Z3300" s="9">
        <f>0</f>
        <v>0</v>
      </c>
      <c r="AA3300">
        <f>10</f>
        <v>10</v>
      </c>
    </row>
    <row r="3301" spans="1:27" x14ac:dyDescent="0.55000000000000004">
      <c r="A3301" s="10">
        <v>45901</v>
      </c>
      <c r="B3301" t="s">
        <v>11</v>
      </c>
      <c r="C3301" t="s">
        <v>23</v>
      </c>
      <c r="D3301" t="s">
        <v>13</v>
      </c>
      <c r="E3301" t="s">
        <v>31</v>
      </c>
      <c r="F3301" t="s">
        <v>15</v>
      </c>
      <c r="G3301" t="s">
        <v>16</v>
      </c>
      <c r="H3301">
        <v>7.1319789686758996</v>
      </c>
      <c r="J3301">
        <f t="shared" si="516"/>
        <v>3300</v>
      </c>
      <c r="K3301" t="str">
        <f t="shared" si="510"/>
        <v>CenterPointHouston LZ</v>
      </c>
      <c r="L3301" s="10">
        <f t="shared" si="517"/>
        <v>45887</v>
      </c>
      <c r="M3301" s="10">
        <f t="shared" si="518"/>
        <v>45901</v>
      </c>
      <c r="N3301" t="str">
        <f t="shared" si="511"/>
        <v>COAST</v>
      </c>
      <c r="O3301" t="str">
        <f t="shared" si="512"/>
        <v>LOW</v>
      </c>
      <c r="P3301" t="str">
        <f t="shared" si="513"/>
        <v>APG&amp;E</v>
      </c>
      <c r="Q3301">
        <f t="shared" si="514"/>
        <v>12</v>
      </c>
      <c r="R3301">
        <v>0</v>
      </c>
      <c r="S3301">
        <f>200</f>
        <v>200</v>
      </c>
      <c r="T3301" s="9">
        <f t="shared" si="519"/>
        <v>71.319789686758995</v>
      </c>
      <c r="U3301">
        <f>0</f>
        <v>0</v>
      </c>
      <c r="V3301" s="9">
        <f t="shared" si="515"/>
        <v>71.319789686758995</v>
      </c>
      <c r="W3301" s="9">
        <f>0</f>
        <v>0</v>
      </c>
      <c r="X3301" s="9">
        <f>0</f>
        <v>0</v>
      </c>
      <c r="Y3301" s="9">
        <f>0</f>
        <v>0</v>
      </c>
      <c r="Z3301" s="9">
        <f>0</f>
        <v>0</v>
      </c>
      <c r="AA3301">
        <f>10</f>
        <v>10</v>
      </c>
    </row>
    <row r="3302" spans="1:27" x14ac:dyDescent="0.55000000000000004">
      <c r="A3302" s="10">
        <v>45901</v>
      </c>
      <c r="B3302" t="s">
        <v>11</v>
      </c>
      <c r="C3302" t="s">
        <v>23</v>
      </c>
      <c r="D3302" t="s">
        <v>13</v>
      </c>
      <c r="E3302" t="s">
        <v>31</v>
      </c>
      <c r="F3302" t="s">
        <v>17</v>
      </c>
      <c r="G3302" t="s">
        <v>16</v>
      </c>
      <c r="H3302">
        <v>7.26726876556876</v>
      </c>
      <c r="J3302">
        <f t="shared" si="516"/>
        <v>3301</v>
      </c>
      <c r="K3302" t="str">
        <f t="shared" si="510"/>
        <v>CenterPointHouston LZ</v>
      </c>
      <c r="L3302" s="10">
        <f t="shared" si="517"/>
        <v>45887</v>
      </c>
      <c r="M3302" s="10">
        <f t="shared" si="518"/>
        <v>45901</v>
      </c>
      <c r="N3302" t="str">
        <f t="shared" si="511"/>
        <v>COAST</v>
      </c>
      <c r="O3302" t="str">
        <f t="shared" si="512"/>
        <v>LOW</v>
      </c>
      <c r="P3302" t="str">
        <f t="shared" si="513"/>
        <v>APG&amp;E</v>
      </c>
      <c r="Q3302">
        <f t="shared" si="514"/>
        <v>24</v>
      </c>
      <c r="R3302">
        <v>0</v>
      </c>
      <c r="S3302">
        <f>200</f>
        <v>200</v>
      </c>
      <c r="T3302" s="9">
        <f t="shared" si="519"/>
        <v>72.672687655687596</v>
      </c>
      <c r="U3302">
        <f>0</f>
        <v>0</v>
      </c>
      <c r="V3302" s="9">
        <f t="shared" si="515"/>
        <v>72.672687655687596</v>
      </c>
      <c r="W3302" s="9">
        <f>0</f>
        <v>0</v>
      </c>
      <c r="X3302" s="9">
        <f>0</f>
        <v>0</v>
      </c>
      <c r="Y3302" s="9">
        <f>0</f>
        <v>0</v>
      </c>
      <c r="Z3302" s="9">
        <f>0</f>
        <v>0</v>
      </c>
      <c r="AA3302">
        <f>10</f>
        <v>10</v>
      </c>
    </row>
    <row r="3303" spans="1:27" x14ac:dyDescent="0.55000000000000004">
      <c r="A3303" s="10">
        <v>45901</v>
      </c>
      <c r="B3303" t="s">
        <v>11</v>
      </c>
      <c r="C3303" t="s">
        <v>23</v>
      </c>
      <c r="D3303" t="s">
        <v>13</v>
      </c>
      <c r="E3303" t="s">
        <v>31</v>
      </c>
      <c r="F3303" t="s">
        <v>18</v>
      </c>
      <c r="G3303" t="s">
        <v>16</v>
      </c>
      <c r="H3303">
        <v>7.2630045535351897</v>
      </c>
      <c r="J3303">
        <f t="shared" si="516"/>
        <v>3302</v>
      </c>
      <c r="K3303" t="str">
        <f t="shared" si="510"/>
        <v>CenterPointHouston LZ</v>
      </c>
      <c r="L3303" s="10">
        <f t="shared" si="517"/>
        <v>45887</v>
      </c>
      <c r="M3303" s="10">
        <f t="shared" si="518"/>
        <v>45901</v>
      </c>
      <c r="N3303" t="str">
        <f t="shared" si="511"/>
        <v>COAST</v>
      </c>
      <c r="O3303" t="str">
        <f t="shared" si="512"/>
        <v>LOW</v>
      </c>
      <c r="P3303" t="str">
        <f t="shared" si="513"/>
        <v>APG&amp;E</v>
      </c>
      <c r="Q3303">
        <f t="shared" si="514"/>
        <v>36</v>
      </c>
      <c r="R3303">
        <v>0</v>
      </c>
      <c r="S3303">
        <f>200</f>
        <v>200</v>
      </c>
      <c r="T3303" s="9">
        <f t="shared" si="519"/>
        <v>72.630045535351897</v>
      </c>
      <c r="U3303">
        <f>0</f>
        <v>0</v>
      </c>
      <c r="V3303" s="9">
        <f t="shared" si="515"/>
        <v>72.630045535351897</v>
      </c>
      <c r="W3303" s="9">
        <f>0</f>
        <v>0</v>
      </c>
      <c r="X3303" s="9">
        <f>0</f>
        <v>0</v>
      </c>
      <c r="Y3303" s="9">
        <f>0</f>
        <v>0</v>
      </c>
      <c r="Z3303" s="9">
        <f>0</f>
        <v>0</v>
      </c>
      <c r="AA3303">
        <f>10</f>
        <v>10</v>
      </c>
    </row>
    <row r="3304" spans="1:27" x14ac:dyDescent="0.55000000000000004">
      <c r="A3304" s="10">
        <v>45901</v>
      </c>
      <c r="B3304" t="s">
        <v>11</v>
      </c>
      <c r="C3304" t="s">
        <v>23</v>
      </c>
      <c r="D3304" t="s">
        <v>13</v>
      </c>
      <c r="E3304" t="s">
        <v>31</v>
      </c>
      <c r="F3304" t="s">
        <v>29</v>
      </c>
      <c r="G3304" t="s">
        <v>16</v>
      </c>
      <c r="H3304">
        <v>7.3245188361964502</v>
      </c>
      <c r="J3304">
        <f t="shared" si="516"/>
        <v>3303</v>
      </c>
      <c r="K3304" t="str">
        <f t="shared" si="510"/>
        <v>CenterPointHouston LZ</v>
      </c>
      <c r="L3304" s="10">
        <f t="shared" si="517"/>
        <v>45887</v>
      </c>
      <c r="M3304" s="10">
        <f t="shared" si="518"/>
        <v>45901</v>
      </c>
      <c r="N3304" t="str">
        <f t="shared" si="511"/>
        <v>COAST</v>
      </c>
      <c r="O3304" t="str">
        <f t="shared" si="512"/>
        <v>LOW</v>
      </c>
      <c r="P3304" t="str">
        <f t="shared" si="513"/>
        <v>APG&amp;E</v>
      </c>
      <c r="Q3304">
        <f t="shared" si="514"/>
        <v>48</v>
      </c>
      <c r="R3304">
        <v>0</v>
      </c>
      <c r="S3304">
        <f>200</f>
        <v>200</v>
      </c>
      <c r="T3304" s="9">
        <f t="shared" si="519"/>
        <v>73.245188361964495</v>
      </c>
      <c r="U3304">
        <f>0</f>
        <v>0</v>
      </c>
      <c r="V3304" s="9">
        <f t="shared" si="515"/>
        <v>73.245188361964495</v>
      </c>
      <c r="W3304" s="9">
        <f>0</f>
        <v>0</v>
      </c>
      <c r="X3304" s="9">
        <f>0</f>
        <v>0</v>
      </c>
      <c r="Y3304" s="9">
        <f>0</f>
        <v>0</v>
      </c>
      <c r="Z3304" s="9">
        <f>0</f>
        <v>0</v>
      </c>
      <c r="AA3304">
        <f>10</f>
        <v>10</v>
      </c>
    </row>
    <row r="3305" spans="1:27" x14ac:dyDescent="0.55000000000000004">
      <c r="A3305" s="10">
        <v>45901</v>
      </c>
      <c r="B3305" t="s">
        <v>11</v>
      </c>
      <c r="C3305" t="s">
        <v>23</v>
      </c>
      <c r="D3305" t="s">
        <v>13</v>
      </c>
      <c r="E3305" t="s">
        <v>31</v>
      </c>
      <c r="F3305" t="s">
        <v>30</v>
      </c>
      <c r="G3305" t="s">
        <v>16</v>
      </c>
      <c r="H3305">
        <v>7.3482163245264198</v>
      </c>
      <c r="J3305">
        <f t="shared" si="516"/>
        <v>3304</v>
      </c>
      <c r="K3305" t="str">
        <f t="shared" si="510"/>
        <v>CenterPointHouston LZ</v>
      </c>
      <c r="L3305" s="10">
        <f t="shared" si="517"/>
        <v>45887</v>
      </c>
      <c r="M3305" s="10">
        <f t="shared" si="518"/>
        <v>45901</v>
      </c>
      <c r="N3305" t="str">
        <f t="shared" si="511"/>
        <v>COAST</v>
      </c>
      <c r="O3305" t="str">
        <f t="shared" si="512"/>
        <v>LOW</v>
      </c>
      <c r="P3305" t="str">
        <f t="shared" si="513"/>
        <v>APG&amp;E</v>
      </c>
      <c r="Q3305">
        <f t="shared" si="514"/>
        <v>60</v>
      </c>
      <c r="R3305">
        <v>0</v>
      </c>
      <c r="S3305">
        <f>200</f>
        <v>200</v>
      </c>
      <c r="T3305" s="9">
        <f t="shared" si="519"/>
        <v>73.482163245264204</v>
      </c>
      <c r="U3305">
        <f>0</f>
        <v>0</v>
      </c>
      <c r="V3305" s="9">
        <f t="shared" si="515"/>
        <v>73.482163245264204</v>
      </c>
      <c r="W3305" s="9">
        <f>0</f>
        <v>0</v>
      </c>
      <c r="X3305" s="9">
        <f>0</f>
        <v>0</v>
      </c>
      <c r="Y3305" s="9">
        <f>0</f>
        <v>0</v>
      </c>
      <c r="Z3305" s="9">
        <f>0</f>
        <v>0</v>
      </c>
      <c r="AA3305">
        <f>10</f>
        <v>10</v>
      </c>
    </row>
    <row r="3306" spans="1:27" x14ac:dyDescent="0.55000000000000004">
      <c r="A3306" s="10">
        <v>45931</v>
      </c>
      <c r="B3306" t="s">
        <v>11</v>
      </c>
      <c r="C3306" t="s">
        <v>23</v>
      </c>
      <c r="D3306" t="s">
        <v>13</v>
      </c>
      <c r="E3306" t="s">
        <v>31</v>
      </c>
      <c r="F3306" t="s">
        <v>15</v>
      </c>
      <c r="G3306" t="s">
        <v>16</v>
      </c>
      <c r="H3306">
        <v>7.2537987709667702</v>
      </c>
      <c r="J3306">
        <f t="shared" si="516"/>
        <v>3305</v>
      </c>
      <c r="K3306" t="str">
        <f t="shared" si="510"/>
        <v>CenterPointHouston LZ</v>
      </c>
      <c r="L3306" s="10">
        <f t="shared" si="517"/>
        <v>45887</v>
      </c>
      <c r="M3306" s="10">
        <f t="shared" si="518"/>
        <v>45931</v>
      </c>
      <c r="N3306" t="str">
        <f t="shared" si="511"/>
        <v>COAST</v>
      </c>
      <c r="O3306" t="str">
        <f t="shared" si="512"/>
        <v>LOW</v>
      </c>
      <c r="P3306" t="str">
        <f t="shared" si="513"/>
        <v>APG&amp;E</v>
      </c>
      <c r="Q3306">
        <f t="shared" si="514"/>
        <v>12</v>
      </c>
      <c r="R3306">
        <v>0</v>
      </c>
      <c r="S3306">
        <f>200</f>
        <v>200</v>
      </c>
      <c r="T3306" s="9">
        <f t="shared" si="519"/>
        <v>72.537987709667703</v>
      </c>
      <c r="U3306">
        <f>0</f>
        <v>0</v>
      </c>
      <c r="V3306" s="9">
        <f t="shared" si="515"/>
        <v>72.537987709667703</v>
      </c>
      <c r="W3306" s="9">
        <f>0</f>
        <v>0</v>
      </c>
      <c r="X3306" s="9">
        <f>0</f>
        <v>0</v>
      </c>
      <c r="Y3306" s="9">
        <f>0</f>
        <v>0</v>
      </c>
      <c r="Z3306" s="9">
        <f>0</f>
        <v>0</v>
      </c>
      <c r="AA3306">
        <f>10</f>
        <v>10</v>
      </c>
    </row>
    <row r="3307" spans="1:27" x14ac:dyDescent="0.55000000000000004">
      <c r="A3307" s="10">
        <v>45931</v>
      </c>
      <c r="B3307" t="s">
        <v>11</v>
      </c>
      <c r="C3307" t="s">
        <v>23</v>
      </c>
      <c r="D3307" t="s">
        <v>13</v>
      </c>
      <c r="E3307" t="s">
        <v>31</v>
      </c>
      <c r="F3307" t="s">
        <v>17</v>
      </c>
      <c r="G3307" t="s">
        <v>16</v>
      </c>
      <c r="H3307">
        <v>7.3299941008720904</v>
      </c>
      <c r="J3307">
        <f t="shared" si="516"/>
        <v>3306</v>
      </c>
      <c r="K3307" t="str">
        <f t="shared" si="510"/>
        <v>CenterPointHouston LZ</v>
      </c>
      <c r="L3307" s="10">
        <f t="shared" si="517"/>
        <v>45887</v>
      </c>
      <c r="M3307" s="10">
        <f t="shared" si="518"/>
        <v>45931</v>
      </c>
      <c r="N3307" t="str">
        <f t="shared" si="511"/>
        <v>COAST</v>
      </c>
      <c r="O3307" t="str">
        <f t="shared" si="512"/>
        <v>LOW</v>
      </c>
      <c r="P3307" t="str">
        <f t="shared" si="513"/>
        <v>APG&amp;E</v>
      </c>
      <c r="Q3307">
        <f t="shared" si="514"/>
        <v>24</v>
      </c>
      <c r="R3307">
        <v>0</v>
      </c>
      <c r="S3307">
        <f>200</f>
        <v>200</v>
      </c>
      <c r="T3307" s="9">
        <f t="shared" si="519"/>
        <v>73.299941008720907</v>
      </c>
      <c r="U3307">
        <f>0</f>
        <v>0</v>
      </c>
      <c r="V3307" s="9">
        <f t="shared" si="515"/>
        <v>73.299941008720907</v>
      </c>
      <c r="W3307" s="9">
        <f>0</f>
        <v>0</v>
      </c>
      <c r="X3307" s="9">
        <f>0</f>
        <v>0</v>
      </c>
      <c r="Y3307" s="9">
        <f>0</f>
        <v>0</v>
      </c>
      <c r="Z3307" s="9">
        <f>0</f>
        <v>0</v>
      </c>
      <c r="AA3307">
        <f>10</f>
        <v>10</v>
      </c>
    </row>
    <row r="3308" spans="1:27" x14ac:dyDescent="0.55000000000000004">
      <c r="A3308" s="10">
        <v>45931</v>
      </c>
      <c r="B3308" t="s">
        <v>11</v>
      </c>
      <c r="C3308" t="s">
        <v>23</v>
      </c>
      <c r="D3308" t="s">
        <v>13</v>
      </c>
      <c r="E3308" t="s">
        <v>31</v>
      </c>
      <c r="F3308" t="s">
        <v>18</v>
      </c>
      <c r="G3308" t="s">
        <v>16</v>
      </c>
      <c r="H3308">
        <v>7.2978559730489998</v>
      </c>
      <c r="J3308">
        <f t="shared" si="516"/>
        <v>3307</v>
      </c>
      <c r="K3308" t="str">
        <f t="shared" si="510"/>
        <v>CenterPointHouston LZ</v>
      </c>
      <c r="L3308" s="10">
        <f t="shared" si="517"/>
        <v>45887</v>
      </c>
      <c r="M3308" s="10">
        <f t="shared" si="518"/>
        <v>45931</v>
      </c>
      <c r="N3308" t="str">
        <f t="shared" si="511"/>
        <v>COAST</v>
      </c>
      <c r="O3308" t="str">
        <f t="shared" si="512"/>
        <v>LOW</v>
      </c>
      <c r="P3308" t="str">
        <f t="shared" si="513"/>
        <v>APG&amp;E</v>
      </c>
      <c r="Q3308">
        <f t="shared" si="514"/>
        <v>36</v>
      </c>
      <c r="R3308">
        <v>0</v>
      </c>
      <c r="S3308">
        <f>200</f>
        <v>200</v>
      </c>
      <c r="T3308" s="9">
        <f t="shared" si="519"/>
        <v>72.978559730489991</v>
      </c>
      <c r="U3308">
        <f>0</f>
        <v>0</v>
      </c>
      <c r="V3308" s="9">
        <f t="shared" si="515"/>
        <v>72.978559730489991</v>
      </c>
      <c r="W3308" s="9">
        <f>0</f>
        <v>0</v>
      </c>
      <c r="X3308" s="9">
        <f>0</f>
        <v>0</v>
      </c>
      <c r="Y3308" s="9">
        <f>0</f>
        <v>0</v>
      </c>
      <c r="Z3308" s="9">
        <f>0</f>
        <v>0</v>
      </c>
      <c r="AA3308">
        <f>10</f>
        <v>10</v>
      </c>
    </row>
    <row r="3309" spans="1:27" x14ac:dyDescent="0.55000000000000004">
      <c r="A3309" s="10">
        <v>45931</v>
      </c>
      <c r="B3309" t="s">
        <v>11</v>
      </c>
      <c r="C3309" t="s">
        <v>23</v>
      </c>
      <c r="D3309" t="s">
        <v>13</v>
      </c>
      <c r="E3309" t="s">
        <v>31</v>
      </c>
      <c r="F3309" t="s">
        <v>29</v>
      </c>
      <c r="G3309" t="s">
        <v>16</v>
      </c>
      <c r="H3309">
        <v>7.3484878868486296</v>
      </c>
      <c r="J3309">
        <f t="shared" si="516"/>
        <v>3308</v>
      </c>
      <c r="K3309" t="str">
        <f t="shared" si="510"/>
        <v>CenterPointHouston LZ</v>
      </c>
      <c r="L3309" s="10">
        <f t="shared" si="517"/>
        <v>45887</v>
      </c>
      <c r="M3309" s="10">
        <f t="shared" si="518"/>
        <v>45931</v>
      </c>
      <c r="N3309" t="str">
        <f t="shared" si="511"/>
        <v>COAST</v>
      </c>
      <c r="O3309" t="str">
        <f t="shared" si="512"/>
        <v>LOW</v>
      </c>
      <c r="P3309" t="str">
        <f t="shared" si="513"/>
        <v>APG&amp;E</v>
      </c>
      <c r="Q3309">
        <f t="shared" si="514"/>
        <v>48</v>
      </c>
      <c r="R3309">
        <v>0</v>
      </c>
      <c r="S3309">
        <f>200</f>
        <v>200</v>
      </c>
      <c r="T3309" s="9">
        <f t="shared" si="519"/>
        <v>73.484878868486291</v>
      </c>
      <c r="U3309">
        <f>0</f>
        <v>0</v>
      </c>
      <c r="V3309" s="9">
        <f t="shared" si="515"/>
        <v>73.484878868486291</v>
      </c>
      <c r="W3309" s="9">
        <f>0</f>
        <v>0</v>
      </c>
      <c r="X3309" s="9">
        <f>0</f>
        <v>0</v>
      </c>
      <c r="Y3309" s="9">
        <f>0</f>
        <v>0</v>
      </c>
      <c r="Z3309" s="9">
        <f>0</f>
        <v>0</v>
      </c>
      <c r="AA3309">
        <f>10</f>
        <v>10</v>
      </c>
    </row>
    <row r="3310" spans="1:27" x14ac:dyDescent="0.55000000000000004">
      <c r="A3310" s="10">
        <v>45931</v>
      </c>
      <c r="B3310" t="s">
        <v>11</v>
      </c>
      <c r="C3310" t="s">
        <v>23</v>
      </c>
      <c r="D3310" t="s">
        <v>13</v>
      </c>
      <c r="E3310" t="s">
        <v>31</v>
      </c>
      <c r="F3310" t="s">
        <v>30</v>
      </c>
      <c r="G3310" t="s">
        <v>16</v>
      </c>
      <c r="H3310">
        <v>7.3705475372603297</v>
      </c>
      <c r="J3310">
        <f t="shared" si="516"/>
        <v>3309</v>
      </c>
      <c r="K3310" t="str">
        <f t="shared" si="510"/>
        <v>CenterPointHouston LZ</v>
      </c>
      <c r="L3310" s="10">
        <f t="shared" si="517"/>
        <v>45887</v>
      </c>
      <c r="M3310" s="10">
        <f t="shared" si="518"/>
        <v>45931</v>
      </c>
      <c r="N3310" t="str">
        <f t="shared" si="511"/>
        <v>COAST</v>
      </c>
      <c r="O3310" t="str">
        <f t="shared" si="512"/>
        <v>LOW</v>
      </c>
      <c r="P3310" t="str">
        <f t="shared" si="513"/>
        <v>APG&amp;E</v>
      </c>
      <c r="Q3310">
        <f t="shared" si="514"/>
        <v>60</v>
      </c>
      <c r="R3310">
        <v>0</v>
      </c>
      <c r="S3310">
        <f>200</f>
        <v>200</v>
      </c>
      <c r="T3310" s="9">
        <f t="shared" si="519"/>
        <v>73.705475372603303</v>
      </c>
      <c r="U3310">
        <f>0</f>
        <v>0</v>
      </c>
      <c r="V3310" s="9">
        <f t="shared" si="515"/>
        <v>73.705475372603303</v>
      </c>
      <c r="W3310" s="9">
        <f>0</f>
        <v>0</v>
      </c>
      <c r="X3310" s="9">
        <f>0</f>
        <v>0</v>
      </c>
      <c r="Y3310" s="9">
        <f>0</f>
        <v>0</v>
      </c>
      <c r="Z3310" s="9">
        <f>0</f>
        <v>0</v>
      </c>
      <c r="AA3310">
        <f>10</f>
        <v>10</v>
      </c>
    </row>
    <row r="3311" spans="1:27" x14ac:dyDescent="0.55000000000000004">
      <c r="A3311" s="10">
        <v>45962</v>
      </c>
      <c r="B3311" t="s">
        <v>11</v>
      </c>
      <c r="C3311" t="s">
        <v>23</v>
      </c>
      <c r="D3311" t="s">
        <v>13</v>
      </c>
      <c r="E3311" t="s">
        <v>31</v>
      </c>
      <c r="F3311" t="s">
        <v>15</v>
      </c>
      <c r="G3311" t="s">
        <v>16</v>
      </c>
      <c r="H3311">
        <v>7.2938843270692697</v>
      </c>
      <c r="J3311">
        <f t="shared" si="516"/>
        <v>3310</v>
      </c>
      <c r="K3311" t="str">
        <f t="shared" si="510"/>
        <v>CenterPointHouston LZ</v>
      </c>
      <c r="L3311" s="10">
        <f t="shared" si="517"/>
        <v>45887</v>
      </c>
      <c r="M3311" s="10">
        <f t="shared" si="518"/>
        <v>45962</v>
      </c>
      <c r="N3311" t="str">
        <f t="shared" si="511"/>
        <v>COAST</v>
      </c>
      <c r="O3311" t="str">
        <f t="shared" si="512"/>
        <v>LOW</v>
      </c>
      <c r="P3311" t="str">
        <f t="shared" si="513"/>
        <v>APG&amp;E</v>
      </c>
      <c r="Q3311">
        <f t="shared" si="514"/>
        <v>12</v>
      </c>
      <c r="R3311">
        <v>0</v>
      </c>
      <c r="S3311">
        <f>200</f>
        <v>200</v>
      </c>
      <c r="T3311" s="9">
        <f t="shared" si="519"/>
        <v>72.938843270692701</v>
      </c>
      <c r="U3311">
        <f>0</f>
        <v>0</v>
      </c>
      <c r="V3311" s="9">
        <f t="shared" si="515"/>
        <v>72.938843270692701</v>
      </c>
      <c r="W3311" s="9">
        <f>0</f>
        <v>0</v>
      </c>
      <c r="X3311" s="9">
        <f>0</f>
        <v>0</v>
      </c>
      <c r="Y3311" s="9">
        <f>0</f>
        <v>0</v>
      </c>
      <c r="Z3311" s="9">
        <f>0</f>
        <v>0</v>
      </c>
      <c r="AA3311">
        <f>10</f>
        <v>10</v>
      </c>
    </row>
    <row r="3312" spans="1:27" x14ac:dyDescent="0.55000000000000004">
      <c r="A3312" s="10">
        <v>45962</v>
      </c>
      <c r="B3312" t="s">
        <v>11</v>
      </c>
      <c r="C3312" t="s">
        <v>23</v>
      </c>
      <c r="D3312" t="s">
        <v>13</v>
      </c>
      <c r="E3312" t="s">
        <v>31</v>
      </c>
      <c r="F3312" t="s">
        <v>17</v>
      </c>
      <c r="G3312" t="s">
        <v>16</v>
      </c>
      <c r="H3312">
        <v>7.3427226270194996</v>
      </c>
      <c r="J3312">
        <f t="shared" si="516"/>
        <v>3311</v>
      </c>
      <c r="K3312" t="str">
        <f t="shared" si="510"/>
        <v>CenterPointHouston LZ</v>
      </c>
      <c r="L3312" s="10">
        <f t="shared" si="517"/>
        <v>45887</v>
      </c>
      <c r="M3312" s="10">
        <f t="shared" si="518"/>
        <v>45962</v>
      </c>
      <c r="N3312" t="str">
        <f t="shared" si="511"/>
        <v>COAST</v>
      </c>
      <c r="O3312" t="str">
        <f t="shared" si="512"/>
        <v>LOW</v>
      </c>
      <c r="P3312" t="str">
        <f t="shared" si="513"/>
        <v>APG&amp;E</v>
      </c>
      <c r="Q3312">
        <f t="shared" si="514"/>
        <v>24</v>
      </c>
      <c r="R3312">
        <v>0</v>
      </c>
      <c r="S3312">
        <f>200</f>
        <v>200</v>
      </c>
      <c r="T3312" s="9">
        <f t="shared" si="519"/>
        <v>73.427226270194993</v>
      </c>
      <c r="U3312">
        <f>0</f>
        <v>0</v>
      </c>
      <c r="V3312" s="9">
        <f t="shared" si="515"/>
        <v>73.427226270194993</v>
      </c>
      <c r="W3312" s="9">
        <f>0</f>
        <v>0</v>
      </c>
      <c r="X3312" s="9">
        <f>0</f>
        <v>0</v>
      </c>
      <c r="Y3312" s="9">
        <f>0</f>
        <v>0</v>
      </c>
      <c r="Z3312" s="9">
        <f>0</f>
        <v>0</v>
      </c>
      <c r="AA3312">
        <f>10</f>
        <v>10</v>
      </c>
    </row>
    <row r="3313" spans="1:27" x14ac:dyDescent="0.55000000000000004">
      <c r="A3313" s="10">
        <v>45962</v>
      </c>
      <c r="B3313" t="s">
        <v>11</v>
      </c>
      <c r="C3313" t="s">
        <v>23</v>
      </c>
      <c r="D3313" t="s">
        <v>13</v>
      </c>
      <c r="E3313" t="s">
        <v>31</v>
      </c>
      <c r="F3313" t="s">
        <v>18</v>
      </c>
      <c r="G3313" t="s">
        <v>16</v>
      </c>
      <c r="H3313">
        <v>7.3088201829438502</v>
      </c>
      <c r="J3313">
        <f t="shared" si="516"/>
        <v>3312</v>
      </c>
      <c r="K3313" t="str">
        <f t="shared" si="510"/>
        <v>CenterPointHouston LZ</v>
      </c>
      <c r="L3313" s="10">
        <f t="shared" si="517"/>
        <v>45887</v>
      </c>
      <c r="M3313" s="10">
        <f t="shared" si="518"/>
        <v>45962</v>
      </c>
      <c r="N3313" t="str">
        <f t="shared" si="511"/>
        <v>COAST</v>
      </c>
      <c r="O3313" t="str">
        <f t="shared" si="512"/>
        <v>LOW</v>
      </c>
      <c r="P3313" t="str">
        <f t="shared" si="513"/>
        <v>APG&amp;E</v>
      </c>
      <c r="Q3313">
        <f t="shared" si="514"/>
        <v>36</v>
      </c>
      <c r="R3313">
        <v>0</v>
      </c>
      <c r="S3313">
        <f>200</f>
        <v>200</v>
      </c>
      <c r="T3313" s="9">
        <f t="shared" si="519"/>
        <v>73.088201829438503</v>
      </c>
      <c r="U3313">
        <f>0</f>
        <v>0</v>
      </c>
      <c r="V3313" s="9">
        <f t="shared" si="515"/>
        <v>73.088201829438503</v>
      </c>
      <c r="W3313" s="9">
        <f>0</f>
        <v>0</v>
      </c>
      <c r="X3313" s="9">
        <f>0</f>
        <v>0</v>
      </c>
      <c r="Y3313" s="9">
        <f>0</f>
        <v>0</v>
      </c>
      <c r="Z3313" s="9">
        <f>0</f>
        <v>0</v>
      </c>
      <c r="AA3313">
        <f>10</f>
        <v>10</v>
      </c>
    </row>
    <row r="3314" spans="1:27" x14ac:dyDescent="0.55000000000000004">
      <c r="A3314" s="10">
        <v>45962</v>
      </c>
      <c r="B3314" t="s">
        <v>11</v>
      </c>
      <c r="C3314" t="s">
        <v>23</v>
      </c>
      <c r="D3314" t="s">
        <v>13</v>
      </c>
      <c r="E3314" t="s">
        <v>31</v>
      </c>
      <c r="F3314" t="s">
        <v>29</v>
      </c>
      <c r="G3314" t="s">
        <v>16</v>
      </c>
      <c r="H3314">
        <v>7.3543178271072298</v>
      </c>
      <c r="J3314">
        <f t="shared" si="516"/>
        <v>3313</v>
      </c>
      <c r="K3314" t="str">
        <f t="shared" si="510"/>
        <v>CenterPointHouston LZ</v>
      </c>
      <c r="L3314" s="10">
        <f t="shared" si="517"/>
        <v>45887</v>
      </c>
      <c r="M3314" s="10">
        <f t="shared" si="518"/>
        <v>45962</v>
      </c>
      <c r="N3314" t="str">
        <f t="shared" si="511"/>
        <v>COAST</v>
      </c>
      <c r="O3314" t="str">
        <f t="shared" si="512"/>
        <v>LOW</v>
      </c>
      <c r="P3314" t="str">
        <f t="shared" si="513"/>
        <v>APG&amp;E</v>
      </c>
      <c r="Q3314">
        <f t="shared" si="514"/>
        <v>48</v>
      </c>
      <c r="R3314">
        <v>0</v>
      </c>
      <c r="S3314">
        <f>200</f>
        <v>200</v>
      </c>
      <c r="T3314" s="9">
        <f t="shared" si="519"/>
        <v>73.543178271072293</v>
      </c>
      <c r="U3314">
        <f>0</f>
        <v>0</v>
      </c>
      <c r="V3314" s="9">
        <f t="shared" si="515"/>
        <v>73.543178271072293</v>
      </c>
      <c r="W3314" s="9">
        <f>0</f>
        <v>0</v>
      </c>
      <c r="X3314" s="9">
        <f>0</f>
        <v>0</v>
      </c>
      <c r="Y3314" s="9">
        <f>0</f>
        <v>0</v>
      </c>
      <c r="Z3314" s="9">
        <f>0</f>
        <v>0</v>
      </c>
      <c r="AA3314">
        <f>10</f>
        <v>10</v>
      </c>
    </row>
    <row r="3315" spans="1:27" x14ac:dyDescent="0.55000000000000004">
      <c r="A3315" s="10">
        <v>45962</v>
      </c>
      <c r="B3315" t="s">
        <v>11</v>
      </c>
      <c r="C3315" t="s">
        <v>23</v>
      </c>
      <c r="D3315" t="s">
        <v>13</v>
      </c>
      <c r="E3315" t="s">
        <v>31</v>
      </c>
      <c r="F3315" t="s">
        <v>30</v>
      </c>
      <c r="G3315" t="s">
        <v>16</v>
      </c>
      <c r="H3315">
        <v>7.3796641901613196</v>
      </c>
      <c r="J3315">
        <f t="shared" si="516"/>
        <v>3314</v>
      </c>
      <c r="K3315" t="str">
        <f t="shared" si="510"/>
        <v>CenterPointHouston LZ</v>
      </c>
      <c r="L3315" s="10">
        <f t="shared" si="517"/>
        <v>45887</v>
      </c>
      <c r="M3315" s="10">
        <f t="shared" si="518"/>
        <v>45962</v>
      </c>
      <c r="N3315" t="str">
        <f t="shared" si="511"/>
        <v>COAST</v>
      </c>
      <c r="O3315" t="str">
        <f t="shared" si="512"/>
        <v>LOW</v>
      </c>
      <c r="P3315" t="str">
        <f t="shared" si="513"/>
        <v>APG&amp;E</v>
      </c>
      <c r="Q3315">
        <f t="shared" si="514"/>
        <v>60</v>
      </c>
      <c r="R3315">
        <v>0</v>
      </c>
      <c r="S3315">
        <f>200</f>
        <v>200</v>
      </c>
      <c r="T3315" s="9">
        <f t="shared" si="519"/>
        <v>73.796641901613199</v>
      </c>
      <c r="U3315">
        <f>0</f>
        <v>0</v>
      </c>
      <c r="V3315" s="9">
        <f t="shared" si="515"/>
        <v>73.796641901613199</v>
      </c>
      <c r="W3315" s="9">
        <f>0</f>
        <v>0</v>
      </c>
      <c r="X3315" s="9">
        <f>0</f>
        <v>0</v>
      </c>
      <c r="Y3315" s="9">
        <f>0</f>
        <v>0</v>
      </c>
      <c r="Z3315" s="9">
        <f>0</f>
        <v>0</v>
      </c>
      <c r="AA3315">
        <f>10</f>
        <v>10</v>
      </c>
    </row>
    <row r="3316" spans="1:27" x14ac:dyDescent="0.55000000000000004">
      <c r="A3316" s="10">
        <v>45992</v>
      </c>
      <c r="B3316" t="s">
        <v>11</v>
      </c>
      <c r="C3316" t="s">
        <v>23</v>
      </c>
      <c r="D3316" t="s">
        <v>13</v>
      </c>
      <c r="E3316" t="s">
        <v>31</v>
      </c>
      <c r="F3316" t="s">
        <v>15</v>
      </c>
      <c r="G3316" t="s">
        <v>16</v>
      </c>
      <c r="H3316">
        <v>7.3206552678692498</v>
      </c>
      <c r="J3316">
        <f t="shared" si="516"/>
        <v>3315</v>
      </c>
      <c r="K3316" t="str">
        <f t="shared" si="510"/>
        <v>CenterPointHouston LZ</v>
      </c>
      <c r="L3316" s="10">
        <f t="shared" si="517"/>
        <v>45887</v>
      </c>
      <c r="M3316" s="10">
        <f t="shared" si="518"/>
        <v>45992</v>
      </c>
      <c r="N3316" t="str">
        <f t="shared" si="511"/>
        <v>COAST</v>
      </c>
      <c r="O3316" t="str">
        <f t="shared" si="512"/>
        <v>LOW</v>
      </c>
      <c r="P3316" t="str">
        <f t="shared" si="513"/>
        <v>APG&amp;E</v>
      </c>
      <c r="Q3316">
        <f t="shared" si="514"/>
        <v>12</v>
      </c>
      <c r="R3316">
        <v>0</v>
      </c>
      <c r="S3316">
        <f>200</f>
        <v>200</v>
      </c>
      <c r="T3316" s="9">
        <f t="shared" si="519"/>
        <v>73.206552678692503</v>
      </c>
      <c r="U3316">
        <f>0</f>
        <v>0</v>
      </c>
      <c r="V3316" s="9">
        <f t="shared" si="515"/>
        <v>73.206552678692503</v>
      </c>
      <c r="W3316" s="9">
        <f>0</f>
        <v>0</v>
      </c>
      <c r="X3316" s="9">
        <f>0</f>
        <v>0</v>
      </c>
      <c r="Y3316" s="9">
        <f>0</f>
        <v>0</v>
      </c>
      <c r="Z3316" s="9">
        <f>0</f>
        <v>0</v>
      </c>
      <c r="AA3316">
        <f>10</f>
        <v>10</v>
      </c>
    </row>
    <row r="3317" spans="1:27" x14ac:dyDescent="0.55000000000000004">
      <c r="A3317" s="10">
        <v>45992</v>
      </c>
      <c r="B3317" t="s">
        <v>11</v>
      </c>
      <c r="C3317" t="s">
        <v>23</v>
      </c>
      <c r="D3317" t="s">
        <v>13</v>
      </c>
      <c r="E3317" t="s">
        <v>31</v>
      </c>
      <c r="F3317" t="s">
        <v>17</v>
      </c>
      <c r="G3317" t="s">
        <v>16</v>
      </c>
      <c r="H3317">
        <v>7.3515606704507803</v>
      </c>
      <c r="J3317">
        <f t="shared" si="516"/>
        <v>3316</v>
      </c>
      <c r="K3317" t="str">
        <f t="shared" si="510"/>
        <v>CenterPointHouston LZ</v>
      </c>
      <c r="L3317" s="10">
        <f t="shared" si="517"/>
        <v>45887</v>
      </c>
      <c r="M3317" s="10">
        <f t="shared" si="518"/>
        <v>45992</v>
      </c>
      <c r="N3317" t="str">
        <f t="shared" si="511"/>
        <v>COAST</v>
      </c>
      <c r="O3317" t="str">
        <f t="shared" si="512"/>
        <v>LOW</v>
      </c>
      <c r="P3317" t="str">
        <f t="shared" si="513"/>
        <v>APG&amp;E</v>
      </c>
      <c r="Q3317">
        <f t="shared" si="514"/>
        <v>24</v>
      </c>
      <c r="R3317">
        <v>0</v>
      </c>
      <c r="S3317">
        <f>200</f>
        <v>200</v>
      </c>
      <c r="T3317" s="9">
        <f t="shared" si="519"/>
        <v>73.515606704507803</v>
      </c>
      <c r="U3317">
        <f>0</f>
        <v>0</v>
      </c>
      <c r="V3317" s="9">
        <f t="shared" si="515"/>
        <v>73.515606704507803</v>
      </c>
      <c r="W3317" s="9">
        <f>0</f>
        <v>0</v>
      </c>
      <c r="X3317" s="9">
        <f>0</f>
        <v>0</v>
      </c>
      <c r="Y3317" s="9">
        <f>0</f>
        <v>0</v>
      </c>
      <c r="Z3317" s="9">
        <f>0</f>
        <v>0</v>
      </c>
      <c r="AA3317">
        <f>10</f>
        <v>10</v>
      </c>
    </row>
    <row r="3318" spans="1:27" x14ac:dyDescent="0.55000000000000004">
      <c r="A3318" s="10">
        <v>45992</v>
      </c>
      <c r="B3318" t="s">
        <v>11</v>
      </c>
      <c r="C3318" t="s">
        <v>23</v>
      </c>
      <c r="D3318" t="s">
        <v>13</v>
      </c>
      <c r="E3318" t="s">
        <v>31</v>
      </c>
      <c r="F3318" t="s">
        <v>18</v>
      </c>
      <c r="G3318" t="s">
        <v>16</v>
      </c>
      <c r="H3318">
        <v>7.31407667458648</v>
      </c>
      <c r="J3318">
        <f t="shared" si="516"/>
        <v>3317</v>
      </c>
      <c r="K3318" t="str">
        <f t="shared" si="510"/>
        <v>CenterPointHouston LZ</v>
      </c>
      <c r="L3318" s="10">
        <f t="shared" si="517"/>
        <v>45887</v>
      </c>
      <c r="M3318" s="10">
        <f t="shared" si="518"/>
        <v>45992</v>
      </c>
      <c r="N3318" t="str">
        <f t="shared" si="511"/>
        <v>COAST</v>
      </c>
      <c r="O3318" t="str">
        <f t="shared" si="512"/>
        <v>LOW</v>
      </c>
      <c r="P3318" t="str">
        <f t="shared" si="513"/>
        <v>APG&amp;E</v>
      </c>
      <c r="Q3318">
        <f t="shared" si="514"/>
        <v>36</v>
      </c>
      <c r="R3318">
        <v>0</v>
      </c>
      <c r="S3318">
        <f>200</f>
        <v>200</v>
      </c>
      <c r="T3318" s="9">
        <f t="shared" si="519"/>
        <v>73.140766745864795</v>
      </c>
      <c r="U3318">
        <f>0</f>
        <v>0</v>
      </c>
      <c r="V3318" s="9">
        <f t="shared" si="515"/>
        <v>73.140766745864795</v>
      </c>
      <c r="W3318" s="9">
        <f>0</f>
        <v>0</v>
      </c>
      <c r="X3318" s="9">
        <f>0</f>
        <v>0</v>
      </c>
      <c r="Y3318" s="9">
        <f>0</f>
        <v>0</v>
      </c>
      <c r="Z3318" s="9">
        <f>0</f>
        <v>0</v>
      </c>
      <c r="AA3318">
        <f>10</f>
        <v>10</v>
      </c>
    </row>
    <row r="3319" spans="1:27" x14ac:dyDescent="0.55000000000000004">
      <c r="A3319" s="10">
        <v>45992</v>
      </c>
      <c r="B3319" t="s">
        <v>11</v>
      </c>
      <c r="C3319" t="s">
        <v>23</v>
      </c>
      <c r="D3319" t="s">
        <v>13</v>
      </c>
      <c r="E3319" t="s">
        <v>31</v>
      </c>
      <c r="F3319" t="s">
        <v>29</v>
      </c>
      <c r="G3319" t="s">
        <v>16</v>
      </c>
      <c r="H3319">
        <v>7.3577479719895198</v>
      </c>
      <c r="J3319">
        <f t="shared" si="516"/>
        <v>3318</v>
      </c>
      <c r="K3319" t="str">
        <f t="shared" si="510"/>
        <v>CenterPointHouston LZ</v>
      </c>
      <c r="L3319" s="10">
        <f t="shared" si="517"/>
        <v>45887</v>
      </c>
      <c r="M3319" s="10">
        <f t="shared" si="518"/>
        <v>45992</v>
      </c>
      <c r="N3319" t="str">
        <f t="shared" si="511"/>
        <v>COAST</v>
      </c>
      <c r="O3319" t="str">
        <f t="shared" si="512"/>
        <v>LOW</v>
      </c>
      <c r="P3319" t="str">
        <f t="shared" si="513"/>
        <v>APG&amp;E</v>
      </c>
      <c r="Q3319">
        <f t="shared" si="514"/>
        <v>48</v>
      </c>
      <c r="R3319">
        <v>0</v>
      </c>
      <c r="S3319">
        <f>200</f>
        <v>200</v>
      </c>
      <c r="T3319" s="9">
        <f t="shared" si="519"/>
        <v>73.577479719895194</v>
      </c>
      <c r="U3319">
        <f>0</f>
        <v>0</v>
      </c>
      <c r="V3319" s="9">
        <f t="shared" si="515"/>
        <v>73.577479719895194</v>
      </c>
      <c r="W3319" s="9">
        <f>0</f>
        <v>0</v>
      </c>
      <c r="X3319" s="9">
        <f>0</f>
        <v>0</v>
      </c>
      <c r="Y3319" s="9">
        <f>0</f>
        <v>0</v>
      </c>
      <c r="Z3319" s="9">
        <f>0</f>
        <v>0</v>
      </c>
      <c r="AA3319">
        <f>10</f>
        <v>10</v>
      </c>
    </row>
    <row r="3320" spans="1:27" x14ac:dyDescent="0.55000000000000004">
      <c r="A3320" s="10">
        <v>45992</v>
      </c>
      <c r="B3320" t="s">
        <v>11</v>
      </c>
      <c r="C3320" t="s">
        <v>23</v>
      </c>
      <c r="D3320" t="s">
        <v>13</v>
      </c>
      <c r="E3320" t="s">
        <v>31</v>
      </c>
      <c r="F3320" t="s">
        <v>30</v>
      </c>
      <c r="G3320" t="s">
        <v>16</v>
      </c>
      <c r="H3320">
        <v>7.3846005201653204</v>
      </c>
      <c r="J3320">
        <f t="shared" si="516"/>
        <v>3319</v>
      </c>
      <c r="K3320" t="str">
        <f t="shared" si="510"/>
        <v>CenterPointHouston LZ</v>
      </c>
      <c r="L3320" s="10">
        <f t="shared" si="517"/>
        <v>45887</v>
      </c>
      <c r="M3320" s="10">
        <f t="shared" si="518"/>
        <v>45992</v>
      </c>
      <c r="N3320" t="str">
        <f t="shared" si="511"/>
        <v>COAST</v>
      </c>
      <c r="O3320" t="str">
        <f t="shared" si="512"/>
        <v>LOW</v>
      </c>
      <c r="P3320" t="str">
        <f t="shared" si="513"/>
        <v>APG&amp;E</v>
      </c>
      <c r="Q3320">
        <f t="shared" si="514"/>
        <v>60</v>
      </c>
      <c r="R3320">
        <v>0</v>
      </c>
      <c r="S3320">
        <f>200</f>
        <v>200</v>
      </c>
      <c r="T3320" s="9">
        <f t="shared" si="519"/>
        <v>73.846005201653199</v>
      </c>
      <c r="U3320">
        <f>0</f>
        <v>0</v>
      </c>
      <c r="V3320" s="9">
        <f t="shared" si="515"/>
        <v>73.846005201653199</v>
      </c>
      <c r="W3320" s="9">
        <f>0</f>
        <v>0</v>
      </c>
      <c r="X3320" s="9">
        <f>0</f>
        <v>0</v>
      </c>
      <c r="Y3320" s="9">
        <f>0</f>
        <v>0</v>
      </c>
      <c r="Z3320" s="9">
        <f>0</f>
        <v>0</v>
      </c>
      <c r="AA3320">
        <f>10</f>
        <v>10</v>
      </c>
    </row>
    <row r="3321" spans="1:27" x14ac:dyDescent="0.55000000000000004">
      <c r="A3321" s="10">
        <v>46023</v>
      </c>
      <c r="B3321" t="s">
        <v>11</v>
      </c>
      <c r="C3321" t="s">
        <v>23</v>
      </c>
      <c r="D3321" t="s">
        <v>13</v>
      </c>
      <c r="E3321" t="s">
        <v>31</v>
      </c>
      <c r="F3321" t="s">
        <v>15</v>
      </c>
      <c r="G3321" t="s">
        <v>16</v>
      </c>
      <c r="H3321">
        <v>7.35171861896601</v>
      </c>
      <c r="J3321">
        <f t="shared" si="516"/>
        <v>3320</v>
      </c>
      <c r="K3321" t="str">
        <f t="shared" si="510"/>
        <v>CenterPointHouston LZ</v>
      </c>
      <c r="L3321" s="10">
        <f t="shared" si="517"/>
        <v>45887</v>
      </c>
      <c r="M3321" s="10">
        <f t="shared" si="518"/>
        <v>46023</v>
      </c>
      <c r="N3321" t="str">
        <f t="shared" si="511"/>
        <v>COAST</v>
      </c>
      <c r="O3321" t="str">
        <f t="shared" si="512"/>
        <v>LOW</v>
      </c>
      <c r="P3321" t="str">
        <f t="shared" si="513"/>
        <v>APG&amp;E</v>
      </c>
      <c r="Q3321">
        <f t="shared" si="514"/>
        <v>12</v>
      </c>
      <c r="R3321">
        <v>0</v>
      </c>
      <c r="S3321">
        <f>200</f>
        <v>200</v>
      </c>
      <c r="T3321" s="9">
        <f t="shared" si="519"/>
        <v>73.517186189660094</v>
      </c>
      <c r="U3321">
        <f>0</f>
        <v>0</v>
      </c>
      <c r="V3321" s="9">
        <f t="shared" si="515"/>
        <v>73.517186189660094</v>
      </c>
      <c r="W3321" s="9">
        <f>0</f>
        <v>0</v>
      </c>
      <c r="X3321" s="9">
        <f>0</f>
        <v>0</v>
      </c>
      <c r="Y3321" s="9">
        <f>0</f>
        <v>0</v>
      </c>
      <c r="Z3321" s="9">
        <f>0</f>
        <v>0</v>
      </c>
      <c r="AA3321">
        <f>10</f>
        <v>10</v>
      </c>
    </row>
    <row r="3322" spans="1:27" x14ac:dyDescent="0.55000000000000004">
      <c r="A3322" s="10">
        <v>46023</v>
      </c>
      <c r="B3322" t="s">
        <v>11</v>
      </c>
      <c r="C3322" t="s">
        <v>23</v>
      </c>
      <c r="D3322" t="s">
        <v>13</v>
      </c>
      <c r="E3322" t="s">
        <v>31</v>
      </c>
      <c r="F3322" t="s">
        <v>17</v>
      </c>
      <c r="G3322" t="s">
        <v>16</v>
      </c>
      <c r="H3322">
        <v>7.3728604710241701</v>
      </c>
      <c r="J3322">
        <f t="shared" si="516"/>
        <v>3321</v>
      </c>
      <c r="K3322" t="str">
        <f t="shared" si="510"/>
        <v>CenterPointHouston LZ</v>
      </c>
      <c r="L3322" s="10">
        <f t="shared" si="517"/>
        <v>45887</v>
      </c>
      <c r="M3322" s="10">
        <f t="shared" si="518"/>
        <v>46023</v>
      </c>
      <c r="N3322" t="str">
        <f t="shared" si="511"/>
        <v>COAST</v>
      </c>
      <c r="O3322" t="str">
        <f t="shared" si="512"/>
        <v>LOW</v>
      </c>
      <c r="P3322" t="str">
        <f t="shared" si="513"/>
        <v>APG&amp;E</v>
      </c>
      <c r="Q3322">
        <f t="shared" si="514"/>
        <v>24</v>
      </c>
      <c r="R3322">
        <v>0</v>
      </c>
      <c r="S3322">
        <f>200</f>
        <v>200</v>
      </c>
      <c r="T3322" s="9">
        <f t="shared" si="519"/>
        <v>73.728604710241697</v>
      </c>
      <c r="U3322">
        <f>0</f>
        <v>0</v>
      </c>
      <c r="V3322" s="9">
        <f t="shared" si="515"/>
        <v>73.728604710241697</v>
      </c>
      <c r="W3322" s="9">
        <f>0</f>
        <v>0</v>
      </c>
      <c r="X3322" s="9">
        <f>0</f>
        <v>0</v>
      </c>
      <c r="Y3322" s="9">
        <f>0</f>
        <v>0</v>
      </c>
      <c r="Z3322" s="9">
        <f>0</f>
        <v>0</v>
      </c>
      <c r="AA3322">
        <f>10</f>
        <v>10</v>
      </c>
    </row>
    <row r="3323" spans="1:27" x14ac:dyDescent="0.55000000000000004">
      <c r="A3323" s="10">
        <v>46023</v>
      </c>
      <c r="B3323" t="s">
        <v>11</v>
      </c>
      <c r="C3323" t="s">
        <v>23</v>
      </c>
      <c r="D3323" t="s">
        <v>13</v>
      </c>
      <c r="E3323" t="s">
        <v>31</v>
      </c>
      <c r="F3323" t="s">
        <v>18</v>
      </c>
      <c r="G3323" t="s">
        <v>16</v>
      </c>
      <c r="H3323">
        <v>7.3315816703043204</v>
      </c>
      <c r="J3323">
        <f t="shared" si="516"/>
        <v>3322</v>
      </c>
      <c r="K3323" t="str">
        <f t="shared" si="510"/>
        <v>CenterPointHouston LZ</v>
      </c>
      <c r="L3323" s="10">
        <f t="shared" si="517"/>
        <v>45887</v>
      </c>
      <c r="M3323" s="10">
        <f t="shared" si="518"/>
        <v>46023</v>
      </c>
      <c r="N3323" t="str">
        <f t="shared" si="511"/>
        <v>COAST</v>
      </c>
      <c r="O3323" t="str">
        <f t="shared" si="512"/>
        <v>LOW</v>
      </c>
      <c r="P3323" t="str">
        <f t="shared" si="513"/>
        <v>APG&amp;E</v>
      </c>
      <c r="Q3323">
        <f t="shared" si="514"/>
        <v>36</v>
      </c>
      <c r="R3323">
        <v>0</v>
      </c>
      <c r="S3323">
        <f>200</f>
        <v>200</v>
      </c>
      <c r="T3323" s="9">
        <f t="shared" si="519"/>
        <v>73.315816703043197</v>
      </c>
      <c r="U3323">
        <f>0</f>
        <v>0</v>
      </c>
      <c r="V3323" s="9">
        <f t="shared" si="515"/>
        <v>73.315816703043197</v>
      </c>
      <c r="W3323" s="9">
        <f>0</f>
        <v>0</v>
      </c>
      <c r="X3323" s="9">
        <f>0</f>
        <v>0</v>
      </c>
      <c r="Y3323" s="9">
        <f>0</f>
        <v>0</v>
      </c>
      <c r="Z3323" s="9">
        <f>0</f>
        <v>0</v>
      </c>
      <c r="AA3323">
        <f>10</f>
        <v>10</v>
      </c>
    </row>
    <row r="3324" spans="1:27" x14ac:dyDescent="0.55000000000000004">
      <c r="A3324" s="10">
        <v>46023</v>
      </c>
      <c r="B3324" t="s">
        <v>11</v>
      </c>
      <c r="C3324" t="s">
        <v>23</v>
      </c>
      <c r="D3324" t="s">
        <v>13</v>
      </c>
      <c r="E3324" t="s">
        <v>31</v>
      </c>
      <c r="F3324" t="s">
        <v>29</v>
      </c>
      <c r="G3324" t="s">
        <v>16</v>
      </c>
      <c r="H3324">
        <v>7.3695627935471304</v>
      </c>
      <c r="J3324">
        <f t="shared" si="516"/>
        <v>3323</v>
      </c>
      <c r="K3324" t="str">
        <f t="shared" si="510"/>
        <v>CenterPointHouston LZ</v>
      </c>
      <c r="L3324" s="10">
        <f t="shared" si="517"/>
        <v>45887</v>
      </c>
      <c r="M3324" s="10">
        <f t="shared" si="518"/>
        <v>46023</v>
      </c>
      <c r="N3324" t="str">
        <f t="shared" si="511"/>
        <v>COAST</v>
      </c>
      <c r="O3324" t="str">
        <f t="shared" si="512"/>
        <v>LOW</v>
      </c>
      <c r="P3324" t="str">
        <f t="shared" si="513"/>
        <v>APG&amp;E</v>
      </c>
      <c r="Q3324">
        <f t="shared" si="514"/>
        <v>48</v>
      </c>
      <c r="R3324">
        <v>0</v>
      </c>
      <c r="S3324">
        <f>200</f>
        <v>200</v>
      </c>
      <c r="T3324" s="9">
        <f t="shared" si="519"/>
        <v>73.695627935471308</v>
      </c>
      <c r="U3324">
        <f>0</f>
        <v>0</v>
      </c>
      <c r="V3324" s="9">
        <f t="shared" si="515"/>
        <v>73.695627935471308</v>
      </c>
      <c r="W3324" s="9">
        <f>0</f>
        <v>0</v>
      </c>
      <c r="X3324" s="9">
        <f>0</f>
        <v>0</v>
      </c>
      <c r="Y3324" s="9">
        <f>0</f>
        <v>0</v>
      </c>
      <c r="Z3324" s="9">
        <f>0</f>
        <v>0</v>
      </c>
      <c r="AA3324">
        <f>10</f>
        <v>10</v>
      </c>
    </row>
    <row r="3325" spans="1:27" x14ac:dyDescent="0.55000000000000004">
      <c r="A3325" s="10">
        <v>46023</v>
      </c>
      <c r="B3325" t="s">
        <v>11</v>
      </c>
      <c r="C3325" t="s">
        <v>23</v>
      </c>
      <c r="D3325" t="s">
        <v>13</v>
      </c>
      <c r="E3325" t="s">
        <v>31</v>
      </c>
      <c r="F3325" t="s">
        <v>30</v>
      </c>
      <c r="G3325" t="s">
        <v>16</v>
      </c>
      <c r="H3325">
        <v>7.3936353795350396</v>
      </c>
      <c r="J3325">
        <f t="shared" si="516"/>
        <v>3324</v>
      </c>
      <c r="K3325" t="str">
        <f t="shared" si="510"/>
        <v>CenterPointHouston LZ</v>
      </c>
      <c r="L3325" s="10">
        <f t="shared" si="517"/>
        <v>45887</v>
      </c>
      <c r="M3325" s="10">
        <f t="shared" si="518"/>
        <v>46023</v>
      </c>
      <c r="N3325" t="str">
        <f t="shared" si="511"/>
        <v>COAST</v>
      </c>
      <c r="O3325" t="str">
        <f t="shared" si="512"/>
        <v>LOW</v>
      </c>
      <c r="P3325" t="str">
        <f t="shared" si="513"/>
        <v>APG&amp;E</v>
      </c>
      <c r="Q3325">
        <f t="shared" si="514"/>
        <v>60</v>
      </c>
      <c r="R3325">
        <v>0</v>
      </c>
      <c r="S3325">
        <f>200</f>
        <v>200</v>
      </c>
      <c r="T3325" s="9">
        <f t="shared" si="519"/>
        <v>73.936353795350399</v>
      </c>
      <c r="U3325">
        <f>0</f>
        <v>0</v>
      </c>
      <c r="V3325" s="9">
        <f t="shared" si="515"/>
        <v>73.936353795350399</v>
      </c>
      <c r="W3325" s="9">
        <f>0</f>
        <v>0</v>
      </c>
      <c r="X3325" s="9">
        <f>0</f>
        <v>0</v>
      </c>
      <c r="Y3325" s="9">
        <f>0</f>
        <v>0</v>
      </c>
      <c r="Z3325" s="9">
        <f>0</f>
        <v>0</v>
      </c>
      <c r="AA3325">
        <f>10</f>
        <v>10</v>
      </c>
    </row>
    <row r="3326" spans="1:27" x14ac:dyDescent="0.55000000000000004">
      <c r="A3326" s="10">
        <v>46054</v>
      </c>
      <c r="B3326" t="s">
        <v>11</v>
      </c>
      <c r="C3326" t="s">
        <v>23</v>
      </c>
      <c r="D3326" t="s">
        <v>13</v>
      </c>
      <c r="E3326" t="s">
        <v>31</v>
      </c>
      <c r="F3326" t="s">
        <v>15</v>
      </c>
      <c r="G3326" t="s">
        <v>16</v>
      </c>
      <c r="H3326">
        <v>7.4102227698491401</v>
      </c>
      <c r="J3326">
        <f t="shared" si="516"/>
        <v>3325</v>
      </c>
      <c r="K3326" t="str">
        <f t="shared" si="510"/>
        <v>CenterPointHouston LZ</v>
      </c>
      <c r="L3326" s="10">
        <f t="shared" si="517"/>
        <v>45887</v>
      </c>
      <c r="M3326" s="10">
        <f t="shared" si="518"/>
        <v>46054</v>
      </c>
      <c r="N3326" t="str">
        <f t="shared" si="511"/>
        <v>COAST</v>
      </c>
      <c r="O3326" t="str">
        <f t="shared" si="512"/>
        <v>LOW</v>
      </c>
      <c r="P3326" t="str">
        <f t="shared" si="513"/>
        <v>APG&amp;E</v>
      </c>
      <c r="Q3326">
        <f t="shared" si="514"/>
        <v>12</v>
      </c>
      <c r="R3326">
        <v>0</v>
      </c>
      <c r="S3326">
        <f>200</f>
        <v>200</v>
      </c>
      <c r="T3326" s="9">
        <f t="shared" si="519"/>
        <v>74.102227698491404</v>
      </c>
      <c r="U3326">
        <f>0</f>
        <v>0</v>
      </c>
      <c r="V3326" s="9">
        <f t="shared" si="515"/>
        <v>74.102227698491404</v>
      </c>
      <c r="W3326" s="9">
        <f>0</f>
        <v>0</v>
      </c>
      <c r="X3326" s="9">
        <f>0</f>
        <v>0</v>
      </c>
      <c r="Y3326" s="9">
        <f>0</f>
        <v>0</v>
      </c>
      <c r="Z3326" s="9">
        <f>0</f>
        <v>0</v>
      </c>
      <c r="AA3326">
        <f>10</f>
        <v>10</v>
      </c>
    </row>
    <row r="3327" spans="1:27" x14ac:dyDescent="0.55000000000000004">
      <c r="A3327" s="10">
        <v>46054</v>
      </c>
      <c r="B3327" t="s">
        <v>11</v>
      </c>
      <c r="C3327" t="s">
        <v>23</v>
      </c>
      <c r="D3327" t="s">
        <v>13</v>
      </c>
      <c r="E3327" t="s">
        <v>31</v>
      </c>
      <c r="F3327" t="s">
        <v>17</v>
      </c>
      <c r="G3327" t="s">
        <v>16</v>
      </c>
      <c r="H3327">
        <v>7.4263064045171703</v>
      </c>
      <c r="J3327">
        <f t="shared" si="516"/>
        <v>3326</v>
      </c>
      <c r="K3327" t="str">
        <f t="shared" si="510"/>
        <v>CenterPointHouston LZ</v>
      </c>
      <c r="L3327" s="10">
        <f t="shared" si="517"/>
        <v>45887</v>
      </c>
      <c r="M3327" s="10">
        <f t="shared" si="518"/>
        <v>46054</v>
      </c>
      <c r="N3327" t="str">
        <f t="shared" si="511"/>
        <v>COAST</v>
      </c>
      <c r="O3327" t="str">
        <f t="shared" si="512"/>
        <v>LOW</v>
      </c>
      <c r="P3327" t="str">
        <f t="shared" si="513"/>
        <v>APG&amp;E</v>
      </c>
      <c r="Q3327">
        <f t="shared" si="514"/>
        <v>24</v>
      </c>
      <c r="R3327">
        <v>0</v>
      </c>
      <c r="S3327">
        <f>200</f>
        <v>200</v>
      </c>
      <c r="T3327" s="9">
        <f t="shared" si="519"/>
        <v>74.263064045171703</v>
      </c>
      <c r="U3327">
        <f>0</f>
        <v>0</v>
      </c>
      <c r="V3327" s="9">
        <f t="shared" si="515"/>
        <v>74.263064045171703</v>
      </c>
      <c r="W3327" s="9">
        <f>0</f>
        <v>0</v>
      </c>
      <c r="X3327" s="9">
        <f>0</f>
        <v>0</v>
      </c>
      <c r="Y3327" s="9">
        <f>0</f>
        <v>0</v>
      </c>
      <c r="Z3327" s="9">
        <f>0</f>
        <v>0</v>
      </c>
      <c r="AA3327">
        <f>10</f>
        <v>10</v>
      </c>
    </row>
    <row r="3328" spans="1:27" x14ac:dyDescent="0.55000000000000004">
      <c r="A3328" s="10">
        <v>46054</v>
      </c>
      <c r="B3328" t="s">
        <v>11</v>
      </c>
      <c r="C3328" t="s">
        <v>23</v>
      </c>
      <c r="D3328" t="s">
        <v>13</v>
      </c>
      <c r="E3328" t="s">
        <v>31</v>
      </c>
      <c r="F3328" t="s">
        <v>18</v>
      </c>
      <c r="G3328" t="s">
        <v>16</v>
      </c>
      <c r="H3328">
        <v>7.37943369379897</v>
      </c>
      <c r="J3328">
        <f t="shared" si="516"/>
        <v>3327</v>
      </c>
      <c r="K3328" t="str">
        <f t="shared" si="510"/>
        <v>CenterPointHouston LZ</v>
      </c>
      <c r="L3328" s="10">
        <f t="shared" si="517"/>
        <v>45887</v>
      </c>
      <c r="M3328" s="10">
        <f t="shared" si="518"/>
        <v>46054</v>
      </c>
      <c r="N3328" t="str">
        <f t="shared" si="511"/>
        <v>COAST</v>
      </c>
      <c r="O3328" t="str">
        <f t="shared" si="512"/>
        <v>LOW</v>
      </c>
      <c r="P3328" t="str">
        <f t="shared" si="513"/>
        <v>APG&amp;E</v>
      </c>
      <c r="Q3328">
        <f t="shared" si="514"/>
        <v>36</v>
      </c>
      <c r="R3328">
        <v>0</v>
      </c>
      <c r="S3328">
        <f>200</f>
        <v>200</v>
      </c>
      <c r="T3328" s="9">
        <f t="shared" si="519"/>
        <v>73.794336937989698</v>
      </c>
      <c r="U3328">
        <f>0</f>
        <v>0</v>
      </c>
      <c r="V3328" s="9">
        <f t="shared" si="515"/>
        <v>73.794336937989698</v>
      </c>
      <c r="W3328" s="9">
        <f>0</f>
        <v>0</v>
      </c>
      <c r="X3328" s="9">
        <f>0</f>
        <v>0</v>
      </c>
      <c r="Y3328" s="9">
        <f>0</f>
        <v>0</v>
      </c>
      <c r="Z3328" s="9">
        <f>0</f>
        <v>0</v>
      </c>
      <c r="AA3328">
        <f>10</f>
        <v>10</v>
      </c>
    </row>
    <row r="3329" spans="1:27" x14ac:dyDescent="0.55000000000000004">
      <c r="A3329" s="10">
        <v>46054</v>
      </c>
      <c r="B3329" t="s">
        <v>11</v>
      </c>
      <c r="C3329" t="s">
        <v>23</v>
      </c>
      <c r="D3329" t="s">
        <v>13</v>
      </c>
      <c r="E3329" t="s">
        <v>31</v>
      </c>
      <c r="F3329" t="s">
        <v>29</v>
      </c>
      <c r="G3329" t="s">
        <v>16</v>
      </c>
      <c r="H3329">
        <v>7.4091057278650796</v>
      </c>
      <c r="J3329">
        <f t="shared" si="516"/>
        <v>3328</v>
      </c>
      <c r="K3329" t="str">
        <f t="shared" si="510"/>
        <v>CenterPointHouston LZ</v>
      </c>
      <c r="L3329" s="10">
        <f t="shared" si="517"/>
        <v>45887</v>
      </c>
      <c r="M3329" s="10">
        <f t="shared" si="518"/>
        <v>46054</v>
      </c>
      <c r="N3329" t="str">
        <f t="shared" si="511"/>
        <v>COAST</v>
      </c>
      <c r="O3329" t="str">
        <f t="shared" si="512"/>
        <v>LOW</v>
      </c>
      <c r="P3329" t="str">
        <f t="shared" si="513"/>
        <v>APG&amp;E</v>
      </c>
      <c r="Q3329">
        <f t="shared" si="514"/>
        <v>48</v>
      </c>
      <c r="R3329">
        <v>0</v>
      </c>
      <c r="S3329">
        <f>200</f>
        <v>200</v>
      </c>
      <c r="T3329" s="9">
        <f t="shared" si="519"/>
        <v>74.091057278650794</v>
      </c>
      <c r="U3329">
        <f>0</f>
        <v>0</v>
      </c>
      <c r="V3329" s="9">
        <f t="shared" si="515"/>
        <v>74.091057278650794</v>
      </c>
      <c r="W3329" s="9">
        <f>0</f>
        <v>0</v>
      </c>
      <c r="X3329" s="9">
        <f>0</f>
        <v>0</v>
      </c>
      <c r="Y3329" s="9">
        <f>0</f>
        <v>0</v>
      </c>
      <c r="Z3329" s="9">
        <f>0</f>
        <v>0</v>
      </c>
      <c r="AA3329">
        <f>10</f>
        <v>10</v>
      </c>
    </row>
    <row r="3330" spans="1:27" x14ac:dyDescent="0.55000000000000004">
      <c r="A3330" s="10">
        <v>46054</v>
      </c>
      <c r="B3330" t="s">
        <v>11</v>
      </c>
      <c r="C3330" t="s">
        <v>23</v>
      </c>
      <c r="D3330" t="s">
        <v>13</v>
      </c>
      <c r="E3330" t="s">
        <v>31</v>
      </c>
      <c r="F3330" t="s">
        <v>30</v>
      </c>
      <c r="G3330" t="s">
        <v>16</v>
      </c>
      <c r="H3330">
        <v>7.42840164099057</v>
      </c>
      <c r="J3330">
        <f t="shared" si="516"/>
        <v>3329</v>
      </c>
      <c r="K3330" t="str">
        <f t="shared" ref="K3330:K3393" si="520">CONCATENATE(C3330,D3330)</f>
        <v>CenterPointHouston LZ</v>
      </c>
      <c r="L3330" s="10">
        <f t="shared" si="517"/>
        <v>45887</v>
      </c>
      <c r="M3330" s="10">
        <f t="shared" si="518"/>
        <v>46054</v>
      </c>
      <c r="N3330" t="str">
        <f t="shared" ref="N3330:N3393" si="521">IF(K3330="CenterpointHouston LZ","COAST",IF(K3330="OncorNorth LZ","NORTH",IF(K3330="AEP TX CENTRALSouth LZ","SOUTH",IF(K3330="AEP TX CentralWest LZ","WEST",IF(K3330="TNMPHouston LZ","TNMP","NA")))))</f>
        <v>COAST</v>
      </c>
      <c r="O3330" t="str">
        <f t="shared" ref="O3330:O3393" si="522">IF(E3330="LO","LOW",IF(E3330="MED","MED",IF(E3330="HI","HIGH","NA")))</f>
        <v>LOW</v>
      </c>
      <c r="P3330" t="str">
        <f t="shared" ref="P3330:P3393" si="523">IF(G3330="Fixed Price","APG&amp;E","NA")</f>
        <v>APG&amp;E</v>
      </c>
      <c r="Q3330">
        <f t="shared" ref="Q3330:Q3393" si="524">IF(F3330="12 Months",12,IF(F3330="24 Months",24,IF(F3330="36 Months",36,IF(F3330="48 Months",48,IF(F3330="60 Months",60,0)))))</f>
        <v>60</v>
      </c>
      <c r="R3330">
        <v>0</v>
      </c>
      <c r="S3330">
        <f>200</f>
        <v>200</v>
      </c>
      <c r="T3330" s="9">
        <f t="shared" si="519"/>
        <v>74.284016409905703</v>
      </c>
      <c r="U3330">
        <f>0</f>
        <v>0</v>
      </c>
      <c r="V3330" s="9">
        <f t="shared" ref="V3330:V3393" si="525">T3330+U3330</f>
        <v>74.284016409905703</v>
      </c>
      <c r="W3330" s="9">
        <f>0</f>
        <v>0</v>
      </c>
      <c r="X3330" s="9">
        <f>0</f>
        <v>0</v>
      </c>
      <c r="Y3330" s="9">
        <f>0</f>
        <v>0</v>
      </c>
      <c r="Z3330" s="9">
        <f>0</f>
        <v>0</v>
      </c>
      <c r="AA3330">
        <f>10</f>
        <v>10</v>
      </c>
    </row>
    <row r="3331" spans="1:27" x14ac:dyDescent="0.55000000000000004">
      <c r="A3331" s="10">
        <v>46082</v>
      </c>
      <c r="B3331" t="s">
        <v>11</v>
      </c>
      <c r="C3331" t="s">
        <v>23</v>
      </c>
      <c r="D3331" t="s">
        <v>13</v>
      </c>
      <c r="E3331" t="s">
        <v>31</v>
      </c>
      <c r="F3331" t="s">
        <v>15</v>
      </c>
      <c r="G3331" t="s">
        <v>16</v>
      </c>
      <c r="H3331">
        <v>7.4519837093367203</v>
      </c>
      <c r="J3331">
        <f t="shared" ref="J3331:J3394" si="526">J3330+1</f>
        <v>3330</v>
      </c>
      <c r="K3331" t="str">
        <f t="shared" si="520"/>
        <v>CenterPointHouston LZ</v>
      </c>
      <c r="L3331" s="10">
        <f t="shared" ref="L3331:L3394" si="527">DATE(2025,8,18)</f>
        <v>45887</v>
      </c>
      <c r="M3331" s="10">
        <f t="shared" ref="M3331:M3394" si="528">A3331</f>
        <v>46082</v>
      </c>
      <c r="N3331" t="str">
        <f t="shared" si="521"/>
        <v>COAST</v>
      </c>
      <c r="O3331" t="str">
        <f t="shared" si="522"/>
        <v>LOW</v>
      </c>
      <c r="P3331" t="str">
        <f t="shared" si="523"/>
        <v>APG&amp;E</v>
      </c>
      <c r="Q3331">
        <f t="shared" si="524"/>
        <v>12</v>
      </c>
      <c r="R3331">
        <v>0</v>
      </c>
      <c r="S3331">
        <f>200</f>
        <v>200</v>
      </c>
      <c r="T3331" s="9">
        <f t="shared" ref="T3331:T3394" si="529">IF(N3331="",0,H3331*10)</f>
        <v>74.519837093367201</v>
      </c>
      <c r="U3331">
        <f>0</f>
        <v>0</v>
      </c>
      <c r="V3331" s="9">
        <f t="shared" si="525"/>
        <v>74.519837093367201</v>
      </c>
      <c r="W3331" s="9">
        <f>0</f>
        <v>0</v>
      </c>
      <c r="X3331" s="9">
        <f>0</f>
        <v>0</v>
      </c>
      <c r="Y3331" s="9">
        <f>0</f>
        <v>0</v>
      </c>
      <c r="Z3331" s="9">
        <f>0</f>
        <v>0</v>
      </c>
      <c r="AA3331">
        <f>10</f>
        <v>10</v>
      </c>
    </row>
    <row r="3332" spans="1:27" x14ac:dyDescent="0.55000000000000004">
      <c r="A3332" s="10">
        <v>46082</v>
      </c>
      <c r="B3332" t="s">
        <v>11</v>
      </c>
      <c r="C3332" t="s">
        <v>23</v>
      </c>
      <c r="D3332" t="s">
        <v>13</v>
      </c>
      <c r="E3332" t="s">
        <v>31</v>
      </c>
      <c r="F3332" t="s">
        <v>17</v>
      </c>
      <c r="G3332" t="s">
        <v>16</v>
      </c>
      <c r="H3332">
        <v>7.4677186857903104</v>
      </c>
      <c r="J3332">
        <f t="shared" si="526"/>
        <v>3331</v>
      </c>
      <c r="K3332" t="str">
        <f t="shared" si="520"/>
        <v>CenterPointHouston LZ</v>
      </c>
      <c r="L3332" s="10">
        <f t="shared" si="527"/>
        <v>45887</v>
      </c>
      <c r="M3332" s="10">
        <f t="shared" si="528"/>
        <v>46082</v>
      </c>
      <c r="N3332" t="str">
        <f t="shared" si="521"/>
        <v>COAST</v>
      </c>
      <c r="O3332" t="str">
        <f t="shared" si="522"/>
        <v>LOW</v>
      </c>
      <c r="P3332" t="str">
        <f t="shared" si="523"/>
        <v>APG&amp;E</v>
      </c>
      <c r="Q3332">
        <f t="shared" si="524"/>
        <v>24</v>
      </c>
      <c r="R3332">
        <v>0</v>
      </c>
      <c r="S3332">
        <f>200</f>
        <v>200</v>
      </c>
      <c r="T3332" s="9">
        <f t="shared" si="529"/>
        <v>74.677186857903109</v>
      </c>
      <c r="U3332">
        <f>0</f>
        <v>0</v>
      </c>
      <c r="V3332" s="9">
        <f t="shared" si="525"/>
        <v>74.677186857903109</v>
      </c>
      <c r="W3332" s="9">
        <f>0</f>
        <v>0</v>
      </c>
      <c r="X3332" s="9">
        <f>0</f>
        <v>0</v>
      </c>
      <c r="Y3332" s="9">
        <f>0</f>
        <v>0</v>
      </c>
      <c r="Z3332" s="9">
        <f>0</f>
        <v>0</v>
      </c>
      <c r="AA3332">
        <f>10</f>
        <v>10</v>
      </c>
    </row>
    <row r="3333" spans="1:27" x14ac:dyDescent="0.55000000000000004">
      <c r="A3333" s="10">
        <v>46082</v>
      </c>
      <c r="B3333" t="s">
        <v>11</v>
      </c>
      <c r="C3333" t="s">
        <v>23</v>
      </c>
      <c r="D3333" t="s">
        <v>13</v>
      </c>
      <c r="E3333" t="s">
        <v>31</v>
      </c>
      <c r="F3333" t="s">
        <v>18</v>
      </c>
      <c r="G3333" t="s">
        <v>16</v>
      </c>
      <c r="H3333">
        <v>7.4142271864205496</v>
      </c>
      <c r="J3333">
        <f t="shared" si="526"/>
        <v>3332</v>
      </c>
      <c r="K3333" t="str">
        <f t="shared" si="520"/>
        <v>CenterPointHouston LZ</v>
      </c>
      <c r="L3333" s="10">
        <f t="shared" si="527"/>
        <v>45887</v>
      </c>
      <c r="M3333" s="10">
        <f t="shared" si="528"/>
        <v>46082</v>
      </c>
      <c r="N3333" t="str">
        <f t="shared" si="521"/>
        <v>COAST</v>
      </c>
      <c r="O3333" t="str">
        <f t="shared" si="522"/>
        <v>LOW</v>
      </c>
      <c r="P3333" t="str">
        <f t="shared" si="523"/>
        <v>APG&amp;E</v>
      </c>
      <c r="Q3333">
        <f t="shared" si="524"/>
        <v>36</v>
      </c>
      <c r="R3333">
        <v>0</v>
      </c>
      <c r="S3333">
        <f>200</f>
        <v>200</v>
      </c>
      <c r="T3333" s="9">
        <f t="shared" si="529"/>
        <v>74.142271864205497</v>
      </c>
      <c r="U3333">
        <f>0</f>
        <v>0</v>
      </c>
      <c r="V3333" s="9">
        <f t="shared" si="525"/>
        <v>74.142271864205497</v>
      </c>
      <c r="W3333" s="9">
        <f>0</f>
        <v>0</v>
      </c>
      <c r="X3333" s="9">
        <f>0</f>
        <v>0</v>
      </c>
      <c r="Y3333" s="9">
        <f>0</f>
        <v>0</v>
      </c>
      <c r="Z3333" s="9">
        <f>0</f>
        <v>0</v>
      </c>
      <c r="AA3333">
        <f>10</f>
        <v>10</v>
      </c>
    </row>
    <row r="3334" spans="1:27" x14ac:dyDescent="0.55000000000000004">
      <c r="A3334" s="10">
        <v>46082</v>
      </c>
      <c r="B3334" t="s">
        <v>11</v>
      </c>
      <c r="C3334" t="s">
        <v>23</v>
      </c>
      <c r="D3334" t="s">
        <v>13</v>
      </c>
      <c r="E3334" t="s">
        <v>31</v>
      </c>
      <c r="F3334" t="s">
        <v>29</v>
      </c>
      <c r="G3334" t="s">
        <v>16</v>
      </c>
      <c r="H3334">
        <v>7.4392058347055903</v>
      </c>
      <c r="J3334">
        <f t="shared" si="526"/>
        <v>3333</v>
      </c>
      <c r="K3334" t="str">
        <f t="shared" si="520"/>
        <v>CenterPointHouston LZ</v>
      </c>
      <c r="L3334" s="10">
        <f t="shared" si="527"/>
        <v>45887</v>
      </c>
      <c r="M3334" s="10">
        <f t="shared" si="528"/>
        <v>46082</v>
      </c>
      <c r="N3334" t="str">
        <f t="shared" si="521"/>
        <v>COAST</v>
      </c>
      <c r="O3334" t="str">
        <f t="shared" si="522"/>
        <v>LOW</v>
      </c>
      <c r="P3334" t="str">
        <f t="shared" si="523"/>
        <v>APG&amp;E</v>
      </c>
      <c r="Q3334">
        <f t="shared" si="524"/>
        <v>48</v>
      </c>
      <c r="R3334">
        <v>0</v>
      </c>
      <c r="S3334">
        <f>200</f>
        <v>200</v>
      </c>
      <c r="T3334" s="9">
        <f t="shared" si="529"/>
        <v>74.392058347055908</v>
      </c>
      <c r="U3334">
        <f>0</f>
        <v>0</v>
      </c>
      <c r="V3334" s="9">
        <f t="shared" si="525"/>
        <v>74.392058347055908</v>
      </c>
      <c r="W3334" s="9">
        <f>0</f>
        <v>0</v>
      </c>
      <c r="X3334" s="9">
        <f>0</f>
        <v>0</v>
      </c>
      <c r="Y3334" s="9">
        <f>0</f>
        <v>0</v>
      </c>
      <c r="Z3334" s="9">
        <f>0</f>
        <v>0</v>
      </c>
      <c r="AA3334">
        <f>10</f>
        <v>10</v>
      </c>
    </row>
    <row r="3335" spans="1:27" x14ac:dyDescent="0.55000000000000004">
      <c r="A3335" s="10">
        <v>46082</v>
      </c>
      <c r="B3335" t="s">
        <v>11</v>
      </c>
      <c r="C3335" t="s">
        <v>23</v>
      </c>
      <c r="D3335" t="s">
        <v>13</v>
      </c>
      <c r="E3335" t="s">
        <v>31</v>
      </c>
      <c r="F3335" t="s">
        <v>30</v>
      </c>
      <c r="G3335" t="s">
        <v>16</v>
      </c>
      <c r="H3335">
        <v>7.4559798437094598</v>
      </c>
      <c r="J3335">
        <f t="shared" si="526"/>
        <v>3334</v>
      </c>
      <c r="K3335" t="str">
        <f t="shared" si="520"/>
        <v>CenterPointHouston LZ</v>
      </c>
      <c r="L3335" s="10">
        <f t="shared" si="527"/>
        <v>45887</v>
      </c>
      <c r="M3335" s="10">
        <f t="shared" si="528"/>
        <v>46082</v>
      </c>
      <c r="N3335" t="str">
        <f t="shared" si="521"/>
        <v>COAST</v>
      </c>
      <c r="O3335" t="str">
        <f t="shared" si="522"/>
        <v>LOW</v>
      </c>
      <c r="P3335" t="str">
        <f t="shared" si="523"/>
        <v>APG&amp;E</v>
      </c>
      <c r="Q3335">
        <f t="shared" si="524"/>
        <v>60</v>
      </c>
      <c r="R3335">
        <v>0</v>
      </c>
      <c r="S3335">
        <f>200</f>
        <v>200</v>
      </c>
      <c r="T3335" s="9">
        <f t="shared" si="529"/>
        <v>74.559798437094599</v>
      </c>
      <c r="U3335">
        <f>0</f>
        <v>0</v>
      </c>
      <c r="V3335" s="9">
        <f t="shared" si="525"/>
        <v>74.559798437094599</v>
      </c>
      <c r="W3335" s="9">
        <f>0</f>
        <v>0</v>
      </c>
      <c r="X3335" s="9">
        <f>0</f>
        <v>0</v>
      </c>
      <c r="Y3335" s="9">
        <f>0</f>
        <v>0</v>
      </c>
      <c r="Z3335" s="9">
        <f>0</f>
        <v>0</v>
      </c>
      <c r="AA3335">
        <f>10</f>
        <v>10</v>
      </c>
    </row>
    <row r="3336" spans="1:27" x14ac:dyDescent="0.55000000000000004">
      <c r="A3336" s="10">
        <v>46113</v>
      </c>
      <c r="B3336" t="s">
        <v>11</v>
      </c>
      <c r="C3336" t="s">
        <v>23</v>
      </c>
      <c r="D3336" t="s">
        <v>13</v>
      </c>
      <c r="E3336" t="s">
        <v>31</v>
      </c>
      <c r="F3336" t="s">
        <v>15</v>
      </c>
      <c r="G3336" t="s">
        <v>16</v>
      </c>
      <c r="H3336">
        <v>7.4650397195640297</v>
      </c>
      <c r="J3336">
        <f t="shared" si="526"/>
        <v>3335</v>
      </c>
      <c r="K3336" t="str">
        <f t="shared" si="520"/>
        <v>CenterPointHouston LZ</v>
      </c>
      <c r="L3336" s="10">
        <f t="shared" si="527"/>
        <v>45887</v>
      </c>
      <c r="M3336" s="10">
        <f t="shared" si="528"/>
        <v>46113</v>
      </c>
      <c r="N3336" t="str">
        <f t="shared" si="521"/>
        <v>COAST</v>
      </c>
      <c r="O3336" t="str">
        <f t="shared" si="522"/>
        <v>LOW</v>
      </c>
      <c r="P3336" t="str">
        <f t="shared" si="523"/>
        <v>APG&amp;E</v>
      </c>
      <c r="Q3336">
        <f t="shared" si="524"/>
        <v>12</v>
      </c>
      <c r="R3336">
        <v>0</v>
      </c>
      <c r="S3336">
        <f>200</f>
        <v>200</v>
      </c>
      <c r="T3336" s="9">
        <f t="shared" si="529"/>
        <v>74.650397195640295</v>
      </c>
      <c r="U3336">
        <f>0</f>
        <v>0</v>
      </c>
      <c r="V3336" s="9">
        <f t="shared" si="525"/>
        <v>74.650397195640295</v>
      </c>
      <c r="W3336" s="9">
        <f>0</f>
        <v>0</v>
      </c>
      <c r="X3336" s="9">
        <f>0</f>
        <v>0</v>
      </c>
      <c r="Y3336" s="9">
        <f>0</f>
        <v>0</v>
      </c>
      <c r="Z3336" s="9">
        <f>0</f>
        <v>0</v>
      </c>
      <c r="AA3336">
        <f>10</f>
        <v>10</v>
      </c>
    </row>
    <row r="3337" spans="1:27" x14ac:dyDescent="0.55000000000000004">
      <c r="A3337" s="10">
        <v>46113</v>
      </c>
      <c r="B3337" t="s">
        <v>11</v>
      </c>
      <c r="C3337" t="s">
        <v>23</v>
      </c>
      <c r="D3337" t="s">
        <v>13</v>
      </c>
      <c r="E3337" t="s">
        <v>31</v>
      </c>
      <c r="F3337" t="s">
        <v>17</v>
      </c>
      <c r="G3337" t="s">
        <v>16</v>
      </c>
      <c r="H3337">
        <v>7.47661090140691</v>
      </c>
      <c r="J3337">
        <f t="shared" si="526"/>
        <v>3336</v>
      </c>
      <c r="K3337" t="str">
        <f t="shared" si="520"/>
        <v>CenterPointHouston LZ</v>
      </c>
      <c r="L3337" s="10">
        <f t="shared" si="527"/>
        <v>45887</v>
      </c>
      <c r="M3337" s="10">
        <f t="shared" si="528"/>
        <v>46113</v>
      </c>
      <c r="N3337" t="str">
        <f t="shared" si="521"/>
        <v>COAST</v>
      </c>
      <c r="O3337" t="str">
        <f t="shared" si="522"/>
        <v>LOW</v>
      </c>
      <c r="P3337" t="str">
        <f t="shared" si="523"/>
        <v>APG&amp;E</v>
      </c>
      <c r="Q3337">
        <f t="shared" si="524"/>
        <v>24</v>
      </c>
      <c r="R3337">
        <v>0</v>
      </c>
      <c r="S3337">
        <f>200</f>
        <v>200</v>
      </c>
      <c r="T3337" s="9">
        <f t="shared" si="529"/>
        <v>74.766109014069102</v>
      </c>
      <c r="U3337">
        <f>0</f>
        <v>0</v>
      </c>
      <c r="V3337" s="9">
        <f t="shared" si="525"/>
        <v>74.766109014069102</v>
      </c>
      <c r="W3337" s="9">
        <f>0</f>
        <v>0</v>
      </c>
      <c r="X3337" s="9">
        <f>0</f>
        <v>0</v>
      </c>
      <c r="Y3337" s="9">
        <f>0</f>
        <v>0</v>
      </c>
      <c r="Z3337" s="9">
        <f>0</f>
        <v>0</v>
      </c>
      <c r="AA3337">
        <f>10</f>
        <v>10</v>
      </c>
    </row>
    <row r="3338" spans="1:27" x14ac:dyDescent="0.55000000000000004">
      <c r="A3338" s="10">
        <v>46113</v>
      </c>
      <c r="B3338" t="s">
        <v>11</v>
      </c>
      <c r="C3338" t="s">
        <v>23</v>
      </c>
      <c r="D3338" t="s">
        <v>13</v>
      </c>
      <c r="E3338" t="s">
        <v>31</v>
      </c>
      <c r="F3338" t="s">
        <v>18</v>
      </c>
      <c r="G3338" t="s">
        <v>16</v>
      </c>
      <c r="H3338">
        <v>7.4171024036448197</v>
      </c>
      <c r="J3338">
        <f t="shared" si="526"/>
        <v>3337</v>
      </c>
      <c r="K3338" t="str">
        <f t="shared" si="520"/>
        <v>CenterPointHouston LZ</v>
      </c>
      <c r="L3338" s="10">
        <f t="shared" si="527"/>
        <v>45887</v>
      </c>
      <c r="M3338" s="10">
        <f t="shared" si="528"/>
        <v>46113</v>
      </c>
      <c r="N3338" t="str">
        <f t="shared" si="521"/>
        <v>COAST</v>
      </c>
      <c r="O3338" t="str">
        <f t="shared" si="522"/>
        <v>LOW</v>
      </c>
      <c r="P3338" t="str">
        <f t="shared" si="523"/>
        <v>APG&amp;E</v>
      </c>
      <c r="Q3338">
        <f t="shared" si="524"/>
        <v>36</v>
      </c>
      <c r="R3338">
        <v>0</v>
      </c>
      <c r="S3338">
        <f>200</f>
        <v>200</v>
      </c>
      <c r="T3338" s="9">
        <f t="shared" si="529"/>
        <v>74.171024036448202</v>
      </c>
      <c r="U3338">
        <f>0</f>
        <v>0</v>
      </c>
      <c r="V3338" s="9">
        <f t="shared" si="525"/>
        <v>74.171024036448202</v>
      </c>
      <c r="W3338" s="9">
        <f>0</f>
        <v>0</v>
      </c>
      <c r="X3338" s="9">
        <f>0</f>
        <v>0</v>
      </c>
      <c r="Y3338" s="9">
        <f>0</f>
        <v>0</v>
      </c>
      <c r="Z3338" s="9">
        <f>0</f>
        <v>0</v>
      </c>
      <c r="AA3338">
        <f>10</f>
        <v>10</v>
      </c>
    </row>
    <row r="3339" spans="1:27" x14ac:dyDescent="0.55000000000000004">
      <c r="A3339" s="10">
        <v>46113</v>
      </c>
      <c r="B3339" t="s">
        <v>11</v>
      </c>
      <c r="C3339" t="s">
        <v>23</v>
      </c>
      <c r="D3339" t="s">
        <v>13</v>
      </c>
      <c r="E3339" t="s">
        <v>31</v>
      </c>
      <c r="F3339" t="s">
        <v>29</v>
      </c>
      <c r="G3339" t="s">
        <v>16</v>
      </c>
      <c r="H3339">
        <v>7.4453644428476302</v>
      </c>
      <c r="J3339">
        <f t="shared" si="526"/>
        <v>3338</v>
      </c>
      <c r="K3339" t="str">
        <f t="shared" si="520"/>
        <v>CenterPointHouston LZ</v>
      </c>
      <c r="L3339" s="10">
        <f t="shared" si="527"/>
        <v>45887</v>
      </c>
      <c r="M3339" s="10">
        <f t="shared" si="528"/>
        <v>46113</v>
      </c>
      <c r="N3339" t="str">
        <f t="shared" si="521"/>
        <v>COAST</v>
      </c>
      <c r="O3339" t="str">
        <f t="shared" si="522"/>
        <v>LOW</v>
      </c>
      <c r="P3339" t="str">
        <f t="shared" si="523"/>
        <v>APG&amp;E</v>
      </c>
      <c r="Q3339">
        <f t="shared" si="524"/>
        <v>48</v>
      </c>
      <c r="R3339">
        <v>0</v>
      </c>
      <c r="S3339">
        <f>200</f>
        <v>200</v>
      </c>
      <c r="T3339" s="9">
        <f t="shared" si="529"/>
        <v>74.453644428476309</v>
      </c>
      <c r="U3339">
        <f>0</f>
        <v>0</v>
      </c>
      <c r="V3339" s="9">
        <f t="shared" si="525"/>
        <v>74.453644428476309</v>
      </c>
      <c r="W3339" s="9">
        <f>0</f>
        <v>0</v>
      </c>
      <c r="X3339" s="9">
        <f>0</f>
        <v>0</v>
      </c>
      <c r="Y3339" s="9">
        <f>0</f>
        <v>0</v>
      </c>
      <c r="Z3339" s="9">
        <f>0</f>
        <v>0</v>
      </c>
      <c r="AA3339">
        <f>10</f>
        <v>10</v>
      </c>
    </row>
    <row r="3340" spans="1:27" x14ac:dyDescent="0.55000000000000004">
      <c r="A3340" s="10">
        <v>46143</v>
      </c>
      <c r="B3340" t="s">
        <v>11</v>
      </c>
      <c r="C3340" t="s">
        <v>23</v>
      </c>
      <c r="D3340" t="s">
        <v>13</v>
      </c>
      <c r="E3340" t="s">
        <v>31</v>
      </c>
      <c r="F3340" t="s">
        <v>15</v>
      </c>
      <c r="G3340" t="s">
        <v>16</v>
      </c>
      <c r="H3340">
        <v>7.4679752712339198</v>
      </c>
      <c r="J3340">
        <f t="shared" si="526"/>
        <v>3339</v>
      </c>
      <c r="K3340" t="str">
        <f t="shared" si="520"/>
        <v>CenterPointHouston LZ</v>
      </c>
      <c r="L3340" s="10">
        <f t="shared" si="527"/>
        <v>45887</v>
      </c>
      <c r="M3340" s="10">
        <f t="shared" si="528"/>
        <v>46143</v>
      </c>
      <c r="N3340" t="str">
        <f t="shared" si="521"/>
        <v>COAST</v>
      </c>
      <c r="O3340" t="str">
        <f t="shared" si="522"/>
        <v>LOW</v>
      </c>
      <c r="P3340" t="str">
        <f t="shared" si="523"/>
        <v>APG&amp;E</v>
      </c>
      <c r="Q3340">
        <f t="shared" si="524"/>
        <v>12</v>
      </c>
      <c r="R3340">
        <v>0</v>
      </c>
      <c r="S3340">
        <f>200</f>
        <v>200</v>
      </c>
      <c r="T3340" s="9">
        <f t="shared" si="529"/>
        <v>74.679752712339194</v>
      </c>
      <c r="U3340">
        <f>0</f>
        <v>0</v>
      </c>
      <c r="V3340" s="9">
        <f t="shared" si="525"/>
        <v>74.679752712339194</v>
      </c>
      <c r="W3340" s="9">
        <f>0</f>
        <v>0</v>
      </c>
      <c r="X3340" s="9">
        <f>0</f>
        <v>0</v>
      </c>
      <c r="Y3340" s="9">
        <f>0</f>
        <v>0</v>
      </c>
      <c r="Z3340" s="9">
        <f>0</f>
        <v>0</v>
      </c>
      <c r="AA3340">
        <f>10</f>
        <v>10</v>
      </c>
    </row>
    <row r="3341" spans="1:27" x14ac:dyDescent="0.55000000000000004">
      <c r="A3341" s="10">
        <v>46143</v>
      </c>
      <c r="B3341" t="s">
        <v>11</v>
      </c>
      <c r="C3341" t="s">
        <v>23</v>
      </c>
      <c r="D3341" t="s">
        <v>13</v>
      </c>
      <c r="E3341" t="s">
        <v>31</v>
      </c>
      <c r="F3341" t="s">
        <v>17</v>
      </c>
      <c r="G3341" t="s">
        <v>16</v>
      </c>
      <c r="H3341">
        <v>7.4774506717902396</v>
      </c>
      <c r="J3341">
        <f t="shared" si="526"/>
        <v>3340</v>
      </c>
      <c r="K3341" t="str">
        <f t="shared" si="520"/>
        <v>CenterPointHouston LZ</v>
      </c>
      <c r="L3341" s="10">
        <f t="shared" si="527"/>
        <v>45887</v>
      </c>
      <c r="M3341" s="10">
        <f t="shared" si="528"/>
        <v>46143</v>
      </c>
      <c r="N3341" t="str">
        <f t="shared" si="521"/>
        <v>COAST</v>
      </c>
      <c r="O3341" t="str">
        <f t="shared" si="522"/>
        <v>LOW</v>
      </c>
      <c r="P3341" t="str">
        <f t="shared" si="523"/>
        <v>APG&amp;E</v>
      </c>
      <c r="Q3341">
        <f t="shared" si="524"/>
        <v>24</v>
      </c>
      <c r="R3341">
        <v>0</v>
      </c>
      <c r="S3341">
        <f>200</f>
        <v>200</v>
      </c>
      <c r="T3341" s="9">
        <f t="shared" si="529"/>
        <v>74.774506717902398</v>
      </c>
      <c r="U3341">
        <f>0</f>
        <v>0</v>
      </c>
      <c r="V3341" s="9">
        <f t="shared" si="525"/>
        <v>74.774506717902398</v>
      </c>
      <c r="W3341" s="9">
        <f>0</f>
        <v>0</v>
      </c>
      <c r="X3341" s="9">
        <f>0</f>
        <v>0</v>
      </c>
      <c r="Y3341" s="9">
        <f>0</f>
        <v>0</v>
      </c>
      <c r="Z3341" s="9">
        <f>0</f>
        <v>0</v>
      </c>
      <c r="AA3341">
        <f>10</f>
        <v>10</v>
      </c>
    </row>
    <row r="3342" spans="1:27" x14ac:dyDescent="0.55000000000000004">
      <c r="A3342" s="10">
        <v>46143</v>
      </c>
      <c r="B3342" t="s">
        <v>11</v>
      </c>
      <c r="C3342" t="s">
        <v>23</v>
      </c>
      <c r="D3342" t="s">
        <v>13</v>
      </c>
      <c r="E3342" t="s">
        <v>31</v>
      </c>
      <c r="F3342" t="s">
        <v>18</v>
      </c>
      <c r="G3342" t="s">
        <v>16</v>
      </c>
      <c r="H3342">
        <v>7.4153732269505701</v>
      </c>
      <c r="J3342">
        <f t="shared" si="526"/>
        <v>3341</v>
      </c>
      <c r="K3342" t="str">
        <f t="shared" si="520"/>
        <v>CenterPointHouston LZ</v>
      </c>
      <c r="L3342" s="10">
        <f t="shared" si="527"/>
        <v>45887</v>
      </c>
      <c r="M3342" s="10">
        <f t="shared" si="528"/>
        <v>46143</v>
      </c>
      <c r="N3342" t="str">
        <f t="shared" si="521"/>
        <v>COAST</v>
      </c>
      <c r="O3342" t="str">
        <f t="shared" si="522"/>
        <v>LOW</v>
      </c>
      <c r="P3342" t="str">
        <f t="shared" si="523"/>
        <v>APG&amp;E</v>
      </c>
      <c r="Q3342">
        <f t="shared" si="524"/>
        <v>36</v>
      </c>
      <c r="R3342">
        <v>0</v>
      </c>
      <c r="S3342">
        <f>200</f>
        <v>200</v>
      </c>
      <c r="T3342" s="9">
        <f t="shared" si="529"/>
        <v>74.153732269505696</v>
      </c>
      <c r="U3342">
        <f>0</f>
        <v>0</v>
      </c>
      <c r="V3342" s="9">
        <f t="shared" si="525"/>
        <v>74.153732269505696</v>
      </c>
      <c r="W3342" s="9">
        <f>0</f>
        <v>0</v>
      </c>
      <c r="X3342" s="9">
        <f>0</f>
        <v>0</v>
      </c>
      <c r="Y3342" s="9">
        <f>0</f>
        <v>0</v>
      </c>
      <c r="Z3342" s="9">
        <f>0</f>
        <v>0</v>
      </c>
      <c r="AA3342">
        <f>10</f>
        <v>10</v>
      </c>
    </row>
    <row r="3343" spans="1:27" x14ac:dyDescent="0.55000000000000004">
      <c r="A3343" s="10">
        <v>46143</v>
      </c>
      <c r="B3343" t="s">
        <v>11</v>
      </c>
      <c r="C3343" t="s">
        <v>23</v>
      </c>
      <c r="D3343" t="s">
        <v>13</v>
      </c>
      <c r="E3343" t="s">
        <v>31</v>
      </c>
      <c r="F3343" t="s">
        <v>29</v>
      </c>
      <c r="G3343" t="s">
        <v>16</v>
      </c>
      <c r="H3343">
        <v>7.4471320787547004</v>
      </c>
      <c r="J3343">
        <f t="shared" si="526"/>
        <v>3342</v>
      </c>
      <c r="K3343" t="str">
        <f t="shared" si="520"/>
        <v>CenterPointHouston LZ</v>
      </c>
      <c r="L3343" s="10">
        <f t="shared" si="527"/>
        <v>45887</v>
      </c>
      <c r="M3343" s="10">
        <f t="shared" si="528"/>
        <v>46143</v>
      </c>
      <c r="N3343" t="str">
        <f t="shared" si="521"/>
        <v>COAST</v>
      </c>
      <c r="O3343" t="str">
        <f t="shared" si="522"/>
        <v>LOW</v>
      </c>
      <c r="P3343" t="str">
        <f t="shared" si="523"/>
        <v>APG&amp;E</v>
      </c>
      <c r="Q3343">
        <f t="shared" si="524"/>
        <v>48</v>
      </c>
      <c r="R3343">
        <v>0</v>
      </c>
      <c r="S3343">
        <f>200</f>
        <v>200</v>
      </c>
      <c r="T3343" s="9">
        <f t="shared" si="529"/>
        <v>74.471320787547</v>
      </c>
      <c r="U3343">
        <f>0</f>
        <v>0</v>
      </c>
      <c r="V3343" s="9">
        <f t="shared" si="525"/>
        <v>74.471320787547</v>
      </c>
      <c r="W3343" s="9">
        <f>0</f>
        <v>0</v>
      </c>
      <c r="X3343" s="9">
        <f>0</f>
        <v>0</v>
      </c>
      <c r="Y3343" s="9">
        <f>0</f>
        <v>0</v>
      </c>
      <c r="Z3343" s="9">
        <f>0</f>
        <v>0</v>
      </c>
      <c r="AA3343">
        <f>10</f>
        <v>10</v>
      </c>
    </row>
    <row r="3344" spans="1:27" x14ac:dyDescent="0.55000000000000004">
      <c r="A3344" s="10">
        <v>46174</v>
      </c>
      <c r="B3344" t="s">
        <v>11</v>
      </c>
      <c r="C3344" t="s">
        <v>23</v>
      </c>
      <c r="D3344" t="s">
        <v>13</v>
      </c>
      <c r="E3344" t="s">
        <v>31</v>
      </c>
      <c r="F3344" t="s">
        <v>15</v>
      </c>
      <c r="G3344" t="s">
        <v>16</v>
      </c>
      <c r="H3344">
        <v>7.4611183022106298</v>
      </c>
      <c r="J3344">
        <f t="shared" si="526"/>
        <v>3343</v>
      </c>
      <c r="K3344" t="str">
        <f t="shared" si="520"/>
        <v>CenterPointHouston LZ</v>
      </c>
      <c r="L3344" s="10">
        <f t="shared" si="527"/>
        <v>45887</v>
      </c>
      <c r="M3344" s="10">
        <f t="shared" si="528"/>
        <v>46174</v>
      </c>
      <c r="N3344" t="str">
        <f t="shared" si="521"/>
        <v>COAST</v>
      </c>
      <c r="O3344" t="str">
        <f t="shared" si="522"/>
        <v>LOW</v>
      </c>
      <c r="P3344" t="str">
        <f t="shared" si="523"/>
        <v>APG&amp;E</v>
      </c>
      <c r="Q3344">
        <f t="shared" si="524"/>
        <v>12</v>
      </c>
      <c r="R3344">
        <v>0</v>
      </c>
      <c r="S3344">
        <f>200</f>
        <v>200</v>
      </c>
      <c r="T3344" s="9">
        <f t="shared" si="529"/>
        <v>74.611183022106303</v>
      </c>
      <c r="U3344">
        <f>0</f>
        <v>0</v>
      </c>
      <c r="V3344" s="9">
        <f t="shared" si="525"/>
        <v>74.611183022106303</v>
      </c>
      <c r="W3344" s="9">
        <f>0</f>
        <v>0</v>
      </c>
      <c r="X3344" s="9">
        <f>0</f>
        <v>0</v>
      </c>
      <c r="Y3344" s="9">
        <f>0</f>
        <v>0</v>
      </c>
      <c r="Z3344" s="9">
        <f>0</f>
        <v>0</v>
      </c>
      <c r="AA3344">
        <f>10</f>
        <v>10</v>
      </c>
    </row>
    <row r="3345" spans="1:27" x14ac:dyDescent="0.55000000000000004">
      <c r="A3345" s="10">
        <v>46174</v>
      </c>
      <c r="B3345" t="s">
        <v>11</v>
      </c>
      <c r="C3345" t="s">
        <v>23</v>
      </c>
      <c r="D3345" t="s">
        <v>13</v>
      </c>
      <c r="E3345" t="s">
        <v>31</v>
      </c>
      <c r="F3345" t="s">
        <v>17</v>
      </c>
      <c r="G3345" t="s">
        <v>16</v>
      </c>
      <c r="H3345">
        <v>7.4694911235119701</v>
      </c>
      <c r="J3345">
        <f t="shared" si="526"/>
        <v>3344</v>
      </c>
      <c r="K3345" t="str">
        <f t="shared" si="520"/>
        <v>CenterPointHouston LZ</v>
      </c>
      <c r="L3345" s="10">
        <f t="shared" si="527"/>
        <v>45887</v>
      </c>
      <c r="M3345" s="10">
        <f t="shared" si="528"/>
        <v>46174</v>
      </c>
      <c r="N3345" t="str">
        <f t="shared" si="521"/>
        <v>COAST</v>
      </c>
      <c r="O3345" t="str">
        <f t="shared" si="522"/>
        <v>LOW</v>
      </c>
      <c r="P3345" t="str">
        <f t="shared" si="523"/>
        <v>APG&amp;E</v>
      </c>
      <c r="Q3345">
        <f t="shared" si="524"/>
        <v>24</v>
      </c>
      <c r="R3345">
        <v>0</v>
      </c>
      <c r="S3345">
        <f>200</f>
        <v>200</v>
      </c>
      <c r="T3345" s="9">
        <f t="shared" si="529"/>
        <v>74.694911235119704</v>
      </c>
      <c r="U3345">
        <f>0</f>
        <v>0</v>
      </c>
      <c r="V3345" s="9">
        <f t="shared" si="525"/>
        <v>74.694911235119704</v>
      </c>
      <c r="W3345" s="9">
        <f>0</f>
        <v>0</v>
      </c>
      <c r="X3345" s="9">
        <f>0</f>
        <v>0</v>
      </c>
      <c r="Y3345" s="9">
        <f>0</f>
        <v>0</v>
      </c>
      <c r="Z3345" s="9">
        <f>0</f>
        <v>0</v>
      </c>
      <c r="AA3345">
        <f>10</f>
        <v>10</v>
      </c>
    </row>
    <row r="3346" spans="1:27" x14ac:dyDescent="0.55000000000000004">
      <c r="A3346" s="10">
        <v>46174</v>
      </c>
      <c r="B3346" t="s">
        <v>11</v>
      </c>
      <c r="C3346" t="s">
        <v>23</v>
      </c>
      <c r="D3346" t="s">
        <v>13</v>
      </c>
      <c r="E3346" t="s">
        <v>31</v>
      </c>
      <c r="F3346" t="s">
        <v>18</v>
      </c>
      <c r="G3346" t="s">
        <v>16</v>
      </c>
      <c r="H3346">
        <v>7.4080006555834697</v>
      </c>
      <c r="J3346">
        <f t="shared" si="526"/>
        <v>3345</v>
      </c>
      <c r="K3346" t="str">
        <f t="shared" si="520"/>
        <v>CenterPointHouston LZ</v>
      </c>
      <c r="L3346" s="10">
        <f t="shared" si="527"/>
        <v>45887</v>
      </c>
      <c r="M3346" s="10">
        <f t="shared" si="528"/>
        <v>46174</v>
      </c>
      <c r="N3346" t="str">
        <f t="shared" si="521"/>
        <v>COAST</v>
      </c>
      <c r="O3346" t="str">
        <f t="shared" si="522"/>
        <v>LOW</v>
      </c>
      <c r="P3346" t="str">
        <f t="shared" si="523"/>
        <v>APG&amp;E</v>
      </c>
      <c r="Q3346">
        <f t="shared" si="524"/>
        <v>36</v>
      </c>
      <c r="R3346">
        <v>0</v>
      </c>
      <c r="S3346">
        <f>200</f>
        <v>200</v>
      </c>
      <c r="T3346" s="9">
        <f t="shared" si="529"/>
        <v>74.0800065558347</v>
      </c>
      <c r="U3346">
        <f>0</f>
        <v>0</v>
      </c>
      <c r="V3346" s="9">
        <f t="shared" si="525"/>
        <v>74.0800065558347</v>
      </c>
      <c r="W3346" s="9">
        <f>0</f>
        <v>0</v>
      </c>
      <c r="X3346" s="9">
        <f>0</f>
        <v>0</v>
      </c>
      <c r="Y3346" s="9">
        <f>0</f>
        <v>0</v>
      </c>
      <c r="Z3346" s="9">
        <f>0</f>
        <v>0</v>
      </c>
      <c r="AA3346">
        <f>10</f>
        <v>10</v>
      </c>
    </row>
    <row r="3347" spans="1:27" x14ac:dyDescent="0.55000000000000004">
      <c r="A3347" s="10">
        <v>46174</v>
      </c>
      <c r="B3347" t="s">
        <v>11</v>
      </c>
      <c r="C3347" t="s">
        <v>23</v>
      </c>
      <c r="D3347" t="s">
        <v>13</v>
      </c>
      <c r="E3347" t="s">
        <v>31</v>
      </c>
      <c r="F3347" t="s">
        <v>29</v>
      </c>
      <c r="G3347" t="s">
        <v>16</v>
      </c>
      <c r="H3347">
        <v>7.4462041181064702</v>
      </c>
      <c r="J3347">
        <f t="shared" si="526"/>
        <v>3346</v>
      </c>
      <c r="K3347" t="str">
        <f t="shared" si="520"/>
        <v>CenterPointHouston LZ</v>
      </c>
      <c r="L3347" s="10">
        <f t="shared" si="527"/>
        <v>45887</v>
      </c>
      <c r="M3347" s="10">
        <f t="shared" si="528"/>
        <v>46174</v>
      </c>
      <c r="N3347" t="str">
        <f t="shared" si="521"/>
        <v>COAST</v>
      </c>
      <c r="O3347" t="str">
        <f t="shared" si="522"/>
        <v>LOW</v>
      </c>
      <c r="P3347" t="str">
        <f t="shared" si="523"/>
        <v>APG&amp;E</v>
      </c>
      <c r="Q3347">
        <f t="shared" si="524"/>
        <v>48</v>
      </c>
      <c r="R3347">
        <v>0</v>
      </c>
      <c r="S3347">
        <f>200</f>
        <v>200</v>
      </c>
      <c r="T3347" s="9">
        <f t="shared" si="529"/>
        <v>74.462041181064706</v>
      </c>
      <c r="U3347">
        <f>0</f>
        <v>0</v>
      </c>
      <c r="V3347" s="9">
        <f t="shared" si="525"/>
        <v>74.462041181064706</v>
      </c>
      <c r="W3347" s="9">
        <f>0</f>
        <v>0</v>
      </c>
      <c r="X3347" s="9">
        <f>0</f>
        <v>0</v>
      </c>
      <c r="Y3347" s="9">
        <f>0</f>
        <v>0</v>
      </c>
      <c r="Z3347" s="9">
        <f>0</f>
        <v>0</v>
      </c>
      <c r="AA3347">
        <f>10</f>
        <v>10</v>
      </c>
    </row>
    <row r="3348" spans="1:27" x14ac:dyDescent="0.55000000000000004">
      <c r="A3348" s="10">
        <v>46204</v>
      </c>
      <c r="B3348" t="s">
        <v>11</v>
      </c>
      <c r="C3348" t="s">
        <v>23</v>
      </c>
      <c r="D3348" t="s">
        <v>13</v>
      </c>
      <c r="E3348" t="s">
        <v>31</v>
      </c>
      <c r="F3348" t="s">
        <v>15</v>
      </c>
      <c r="G3348" t="s">
        <v>16</v>
      </c>
      <c r="H3348">
        <v>7.4586533883169199</v>
      </c>
      <c r="J3348">
        <f t="shared" si="526"/>
        <v>3347</v>
      </c>
      <c r="K3348" t="str">
        <f t="shared" si="520"/>
        <v>CenterPointHouston LZ</v>
      </c>
      <c r="L3348" s="10">
        <f t="shared" si="527"/>
        <v>45887</v>
      </c>
      <c r="M3348" s="10">
        <f t="shared" si="528"/>
        <v>46204</v>
      </c>
      <c r="N3348" t="str">
        <f t="shared" si="521"/>
        <v>COAST</v>
      </c>
      <c r="O3348" t="str">
        <f t="shared" si="522"/>
        <v>LOW</v>
      </c>
      <c r="P3348" t="str">
        <f t="shared" si="523"/>
        <v>APG&amp;E</v>
      </c>
      <c r="Q3348">
        <f t="shared" si="524"/>
        <v>12</v>
      </c>
      <c r="R3348">
        <v>0</v>
      </c>
      <c r="S3348">
        <f>200</f>
        <v>200</v>
      </c>
      <c r="T3348" s="9">
        <f t="shared" si="529"/>
        <v>74.586533883169196</v>
      </c>
      <c r="U3348">
        <f>0</f>
        <v>0</v>
      </c>
      <c r="V3348" s="9">
        <f t="shared" si="525"/>
        <v>74.586533883169196</v>
      </c>
      <c r="W3348" s="9">
        <f>0</f>
        <v>0</v>
      </c>
      <c r="X3348" s="9">
        <f>0</f>
        <v>0</v>
      </c>
      <c r="Y3348" s="9">
        <f>0</f>
        <v>0</v>
      </c>
      <c r="Z3348" s="9">
        <f>0</f>
        <v>0</v>
      </c>
      <c r="AA3348">
        <f>10</f>
        <v>10</v>
      </c>
    </row>
    <row r="3349" spans="1:27" x14ac:dyDescent="0.55000000000000004">
      <c r="A3349" s="10">
        <v>46204</v>
      </c>
      <c r="B3349" t="s">
        <v>11</v>
      </c>
      <c r="C3349" t="s">
        <v>23</v>
      </c>
      <c r="D3349" t="s">
        <v>13</v>
      </c>
      <c r="E3349" t="s">
        <v>31</v>
      </c>
      <c r="F3349" t="s">
        <v>17</v>
      </c>
      <c r="G3349" t="s">
        <v>16</v>
      </c>
      <c r="H3349">
        <v>7.4672804700525504</v>
      </c>
      <c r="J3349">
        <f t="shared" si="526"/>
        <v>3348</v>
      </c>
      <c r="K3349" t="str">
        <f t="shared" si="520"/>
        <v>CenterPointHouston LZ</v>
      </c>
      <c r="L3349" s="10">
        <f t="shared" si="527"/>
        <v>45887</v>
      </c>
      <c r="M3349" s="10">
        <f t="shared" si="528"/>
        <v>46204</v>
      </c>
      <c r="N3349" t="str">
        <f t="shared" si="521"/>
        <v>COAST</v>
      </c>
      <c r="O3349" t="str">
        <f t="shared" si="522"/>
        <v>LOW</v>
      </c>
      <c r="P3349" t="str">
        <f t="shared" si="523"/>
        <v>APG&amp;E</v>
      </c>
      <c r="Q3349">
        <f t="shared" si="524"/>
        <v>24</v>
      </c>
      <c r="R3349">
        <v>0</v>
      </c>
      <c r="S3349">
        <f>200</f>
        <v>200</v>
      </c>
      <c r="T3349" s="9">
        <f t="shared" si="529"/>
        <v>74.672804700525504</v>
      </c>
      <c r="U3349">
        <f>0</f>
        <v>0</v>
      </c>
      <c r="V3349" s="9">
        <f t="shared" si="525"/>
        <v>74.672804700525504</v>
      </c>
      <c r="W3349" s="9">
        <f>0</f>
        <v>0</v>
      </c>
      <c r="X3349" s="9">
        <f>0</f>
        <v>0</v>
      </c>
      <c r="Y3349" s="9">
        <f>0</f>
        <v>0</v>
      </c>
      <c r="Z3349" s="9">
        <f>0</f>
        <v>0</v>
      </c>
      <c r="AA3349">
        <f>10</f>
        <v>10</v>
      </c>
    </row>
    <row r="3350" spans="1:27" x14ac:dyDescent="0.55000000000000004">
      <c r="A3350" s="10">
        <v>46204</v>
      </c>
      <c r="B3350" t="s">
        <v>11</v>
      </c>
      <c r="C3350" t="s">
        <v>23</v>
      </c>
      <c r="D3350" t="s">
        <v>13</v>
      </c>
      <c r="E3350" t="s">
        <v>31</v>
      </c>
      <c r="F3350" t="s">
        <v>18</v>
      </c>
      <c r="G3350" t="s">
        <v>16</v>
      </c>
      <c r="H3350">
        <v>7.4064192199734</v>
      </c>
      <c r="J3350">
        <f t="shared" si="526"/>
        <v>3349</v>
      </c>
      <c r="K3350" t="str">
        <f t="shared" si="520"/>
        <v>CenterPointHouston LZ</v>
      </c>
      <c r="L3350" s="10">
        <f t="shared" si="527"/>
        <v>45887</v>
      </c>
      <c r="M3350" s="10">
        <f t="shared" si="528"/>
        <v>46204</v>
      </c>
      <c r="N3350" t="str">
        <f t="shared" si="521"/>
        <v>COAST</v>
      </c>
      <c r="O3350" t="str">
        <f t="shared" si="522"/>
        <v>LOW</v>
      </c>
      <c r="P3350" t="str">
        <f t="shared" si="523"/>
        <v>APG&amp;E</v>
      </c>
      <c r="Q3350">
        <f t="shared" si="524"/>
        <v>36</v>
      </c>
      <c r="R3350">
        <v>0</v>
      </c>
      <c r="S3350">
        <f>200</f>
        <v>200</v>
      </c>
      <c r="T3350" s="9">
        <f t="shared" si="529"/>
        <v>74.064192199733995</v>
      </c>
      <c r="U3350">
        <f>0</f>
        <v>0</v>
      </c>
      <c r="V3350" s="9">
        <f t="shared" si="525"/>
        <v>74.064192199733995</v>
      </c>
      <c r="W3350" s="9">
        <f>0</f>
        <v>0</v>
      </c>
      <c r="X3350" s="9">
        <f>0</f>
        <v>0</v>
      </c>
      <c r="Y3350" s="9">
        <f>0</f>
        <v>0</v>
      </c>
      <c r="Z3350" s="9">
        <f>0</f>
        <v>0</v>
      </c>
      <c r="AA3350">
        <f>10</f>
        <v>10</v>
      </c>
    </row>
    <row r="3351" spans="1:27" x14ac:dyDescent="0.55000000000000004">
      <c r="A3351" s="10">
        <v>46204</v>
      </c>
      <c r="B3351" t="s">
        <v>11</v>
      </c>
      <c r="C3351" t="s">
        <v>23</v>
      </c>
      <c r="D3351" t="s">
        <v>13</v>
      </c>
      <c r="E3351" t="s">
        <v>31</v>
      </c>
      <c r="F3351" t="s">
        <v>29</v>
      </c>
      <c r="G3351" t="s">
        <v>16</v>
      </c>
      <c r="H3351">
        <v>7.4452306655409997</v>
      </c>
      <c r="J3351">
        <f t="shared" si="526"/>
        <v>3350</v>
      </c>
      <c r="K3351" t="str">
        <f t="shared" si="520"/>
        <v>CenterPointHouston LZ</v>
      </c>
      <c r="L3351" s="10">
        <f t="shared" si="527"/>
        <v>45887</v>
      </c>
      <c r="M3351" s="10">
        <f t="shared" si="528"/>
        <v>46204</v>
      </c>
      <c r="N3351" t="str">
        <f t="shared" si="521"/>
        <v>COAST</v>
      </c>
      <c r="O3351" t="str">
        <f t="shared" si="522"/>
        <v>LOW</v>
      </c>
      <c r="P3351" t="str">
        <f t="shared" si="523"/>
        <v>APG&amp;E</v>
      </c>
      <c r="Q3351">
        <f t="shared" si="524"/>
        <v>48</v>
      </c>
      <c r="R3351">
        <v>0</v>
      </c>
      <c r="S3351">
        <f>200</f>
        <v>200</v>
      </c>
      <c r="T3351" s="9">
        <f t="shared" si="529"/>
        <v>74.452306655409998</v>
      </c>
      <c r="U3351">
        <f>0</f>
        <v>0</v>
      </c>
      <c r="V3351" s="9">
        <f t="shared" si="525"/>
        <v>74.452306655409998</v>
      </c>
      <c r="W3351" s="9">
        <f>0</f>
        <v>0</v>
      </c>
      <c r="X3351" s="9">
        <f>0</f>
        <v>0</v>
      </c>
      <c r="Y3351" s="9">
        <f>0</f>
        <v>0</v>
      </c>
      <c r="Z3351" s="9">
        <f>0</f>
        <v>0</v>
      </c>
      <c r="AA3351">
        <f>10</f>
        <v>10</v>
      </c>
    </row>
    <row r="3352" spans="1:27" x14ac:dyDescent="0.55000000000000004">
      <c r="A3352" s="10">
        <v>46235</v>
      </c>
      <c r="B3352" t="s">
        <v>11</v>
      </c>
      <c r="C3352" t="s">
        <v>23</v>
      </c>
      <c r="D3352" t="s">
        <v>13</v>
      </c>
      <c r="E3352" t="s">
        <v>31</v>
      </c>
      <c r="F3352" t="s">
        <v>15</v>
      </c>
      <c r="G3352" t="s">
        <v>16</v>
      </c>
      <c r="H3352">
        <v>7.4465752424899696</v>
      </c>
      <c r="J3352">
        <f t="shared" si="526"/>
        <v>3351</v>
      </c>
      <c r="K3352" t="str">
        <f t="shared" si="520"/>
        <v>CenterPointHouston LZ</v>
      </c>
      <c r="L3352" s="10">
        <f t="shared" si="527"/>
        <v>45887</v>
      </c>
      <c r="M3352" s="10">
        <f t="shared" si="528"/>
        <v>46235</v>
      </c>
      <c r="N3352" t="str">
        <f t="shared" si="521"/>
        <v>COAST</v>
      </c>
      <c r="O3352" t="str">
        <f t="shared" si="522"/>
        <v>LOW</v>
      </c>
      <c r="P3352" t="str">
        <f t="shared" si="523"/>
        <v>APG&amp;E</v>
      </c>
      <c r="Q3352">
        <f t="shared" si="524"/>
        <v>12</v>
      </c>
      <c r="R3352">
        <v>0</v>
      </c>
      <c r="S3352">
        <f>200</f>
        <v>200</v>
      </c>
      <c r="T3352" s="9">
        <f t="shared" si="529"/>
        <v>74.465752424899691</v>
      </c>
      <c r="U3352">
        <f>0</f>
        <v>0</v>
      </c>
      <c r="V3352" s="9">
        <f t="shared" si="525"/>
        <v>74.465752424899691</v>
      </c>
      <c r="W3352" s="9">
        <f>0</f>
        <v>0</v>
      </c>
      <c r="X3352" s="9">
        <f>0</f>
        <v>0</v>
      </c>
      <c r="Y3352" s="9">
        <f>0</f>
        <v>0</v>
      </c>
      <c r="Z3352" s="9">
        <f>0</f>
        <v>0</v>
      </c>
      <c r="AA3352">
        <f>10</f>
        <v>10</v>
      </c>
    </row>
    <row r="3353" spans="1:27" x14ac:dyDescent="0.55000000000000004">
      <c r="A3353" s="10">
        <v>46235</v>
      </c>
      <c r="B3353" t="s">
        <v>11</v>
      </c>
      <c r="C3353" t="s">
        <v>23</v>
      </c>
      <c r="D3353" t="s">
        <v>13</v>
      </c>
      <c r="E3353" t="s">
        <v>31</v>
      </c>
      <c r="F3353" t="s">
        <v>17</v>
      </c>
      <c r="G3353" t="s">
        <v>16</v>
      </c>
      <c r="H3353">
        <v>7.4681767907672301</v>
      </c>
      <c r="J3353">
        <f t="shared" si="526"/>
        <v>3352</v>
      </c>
      <c r="K3353" t="str">
        <f t="shared" si="520"/>
        <v>CenterPointHouston LZ</v>
      </c>
      <c r="L3353" s="10">
        <f t="shared" si="527"/>
        <v>45887</v>
      </c>
      <c r="M3353" s="10">
        <f t="shared" si="528"/>
        <v>46235</v>
      </c>
      <c r="N3353" t="str">
        <f t="shared" si="521"/>
        <v>COAST</v>
      </c>
      <c r="O3353" t="str">
        <f t="shared" si="522"/>
        <v>LOW</v>
      </c>
      <c r="P3353" t="str">
        <f t="shared" si="523"/>
        <v>APG&amp;E</v>
      </c>
      <c r="Q3353">
        <f t="shared" si="524"/>
        <v>24</v>
      </c>
      <c r="R3353">
        <v>0</v>
      </c>
      <c r="S3353">
        <f>200</f>
        <v>200</v>
      </c>
      <c r="T3353" s="9">
        <f t="shared" si="529"/>
        <v>74.681767907672295</v>
      </c>
      <c r="U3353">
        <f>0</f>
        <v>0</v>
      </c>
      <c r="V3353" s="9">
        <f t="shared" si="525"/>
        <v>74.681767907672295</v>
      </c>
      <c r="W3353" s="9">
        <f>0</f>
        <v>0</v>
      </c>
      <c r="X3353" s="9">
        <f>0</f>
        <v>0</v>
      </c>
      <c r="Y3353" s="9">
        <f>0</f>
        <v>0</v>
      </c>
      <c r="Z3353" s="9">
        <f>0</f>
        <v>0</v>
      </c>
      <c r="AA3353">
        <f>10</f>
        <v>10</v>
      </c>
    </row>
    <row r="3354" spans="1:27" x14ac:dyDescent="0.55000000000000004">
      <c r="A3354" s="10">
        <v>46235</v>
      </c>
      <c r="B3354" t="s">
        <v>11</v>
      </c>
      <c r="C3354" t="s">
        <v>23</v>
      </c>
      <c r="D3354" t="s">
        <v>13</v>
      </c>
      <c r="E3354" t="s">
        <v>31</v>
      </c>
      <c r="F3354" t="s">
        <v>18</v>
      </c>
      <c r="G3354" t="s">
        <v>16</v>
      </c>
      <c r="H3354">
        <v>7.4072453024223002</v>
      </c>
      <c r="J3354">
        <f t="shared" si="526"/>
        <v>3353</v>
      </c>
      <c r="K3354" t="str">
        <f t="shared" si="520"/>
        <v>CenterPointHouston LZ</v>
      </c>
      <c r="L3354" s="10">
        <f t="shared" si="527"/>
        <v>45887</v>
      </c>
      <c r="M3354" s="10">
        <f t="shared" si="528"/>
        <v>46235</v>
      </c>
      <c r="N3354" t="str">
        <f t="shared" si="521"/>
        <v>COAST</v>
      </c>
      <c r="O3354" t="str">
        <f t="shared" si="522"/>
        <v>LOW</v>
      </c>
      <c r="P3354" t="str">
        <f t="shared" si="523"/>
        <v>APG&amp;E</v>
      </c>
      <c r="Q3354">
        <f t="shared" si="524"/>
        <v>36</v>
      </c>
      <c r="R3354">
        <v>0</v>
      </c>
      <c r="S3354">
        <f>200</f>
        <v>200</v>
      </c>
      <c r="T3354" s="9">
        <f t="shared" si="529"/>
        <v>74.072453024222995</v>
      </c>
      <c r="U3354">
        <f>0</f>
        <v>0</v>
      </c>
      <c r="V3354" s="9">
        <f t="shared" si="525"/>
        <v>74.072453024222995</v>
      </c>
      <c r="W3354" s="9">
        <f>0</f>
        <v>0</v>
      </c>
      <c r="X3354" s="9">
        <f>0</f>
        <v>0</v>
      </c>
      <c r="Y3354" s="9">
        <f>0</f>
        <v>0</v>
      </c>
      <c r="Z3354" s="9">
        <f>0</f>
        <v>0</v>
      </c>
      <c r="AA3354">
        <f>10</f>
        <v>10</v>
      </c>
    </row>
    <row r="3355" spans="1:27" x14ac:dyDescent="0.55000000000000004">
      <c r="A3355" s="10">
        <v>46235</v>
      </c>
      <c r="B3355" t="s">
        <v>11</v>
      </c>
      <c r="C3355" t="s">
        <v>23</v>
      </c>
      <c r="D3355" t="s">
        <v>13</v>
      </c>
      <c r="E3355" t="s">
        <v>31</v>
      </c>
      <c r="F3355" t="s">
        <v>29</v>
      </c>
      <c r="G3355" t="s">
        <v>16</v>
      </c>
      <c r="H3355">
        <v>7.4431236261834304</v>
      </c>
      <c r="J3355">
        <f t="shared" si="526"/>
        <v>3354</v>
      </c>
      <c r="K3355" t="str">
        <f t="shared" si="520"/>
        <v>CenterPointHouston LZ</v>
      </c>
      <c r="L3355" s="10">
        <f t="shared" si="527"/>
        <v>45887</v>
      </c>
      <c r="M3355" s="10">
        <f t="shared" si="528"/>
        <v>46235</v>
      </c>
      <c r="N3355" t="str">
        <f t="shared" si="521"/>
        <v>COAST</v>
      </c>
      <c r="O3355" t="str">
        <f t="shared" si="522"/>
        <v>LOW</v>
      </c>
      <c r="P3355" t="str">
        <f t="shared" si="523"/>
        <v>APG&amp;E</v>
      </c>
      <c r="Q3355">
        <f t="shared" si="524"/>
        <v>48</v>
      </c>
      <c r="R3355">
        <v>0</v>
      </c>
      <c r="S3355">
        <f>200</f>
        <v>200</v>
      </c>
      <c r="T3355" s="9">
        <f t="shared" si="529"/>
        <v>74.4312362618343</v>
      </c>
      <c r="U3355">
        <f>0</f>
        <v>0</v>
      </c>
      <c r="V3355" s="9">
        <f t="shared" si="525"/>
        <v>74.4312362618343</v>
      </c>
      <c r="W3355" s="9">
        <f>0</f>
        <v>0</v>
      </c>
      <c r="X3355" s="9">
        <f>0</f>
        <v>0</v>
      </c>
      <c r="Y3355" s="9">
        <f>0</f>
        <v>0</v>
      </c>
      <c r="Z3355" s="9">
        <f>0</f>
        <v>0</v>
      </c>
      <c r="AA3355">
        <f>10</f>
        <v>10</v>
      </c>
    </row>
    <row r="3356" spans="1:27" x14ac:dyDescent="0.55000000000000004">
      <c r="A3356" s="10">
        <v>46266</v>
      </c>
      <c r="B3356" t="s">
        <v>11</v>
      </c>
      <c r="C3356" t="s">
        <v>23</v>
      </c>
      <c r="D3356" t="s">
        <v>13</v>
      </c>
      <c r="E3356" t="s">
        <v>31</v>
      </c>
      <c r="F3356" t="s">
        <v>15</v>
      </c>
      <c r="G3356" t="s">
        <v>16</v>
      </c>
      <c r="H3356">
        <v>7.4026581590826899</v>
      </c>
      <c r="J3356">
        <f t="shared" si="526"/>
        <v>3355</v>
      </c>
      <c r="K3356" t="str">
        <f t="shared" si="520"/>
        <v>CenterPointHouston LZ</v>
      </c>
      <c r="L3356" s="10">
        <f t="shared" si="527"/>
        <v>45887</v>
      </c>
      <c r="M3356" s="10">
        <f t="shared" si="528"/>
        <v>46266</v>
      </c>
      <c r="N3356" t="str">
        <f t="shared" si="521"/>
        <v>COAST</v>
      </c>
      <c r="O3356" t="str">
        <f t="shared" si="522"/>
        <v>LOW</v>
      </c>
      <c r="P3356" t="str">
        <f t="shared" si="523"/>
        <v>APG&amp;E</v>
      </c>
      <c r="Q3356">
        <f t="shared" si="524"/>
        <v>12</v>
      </c>
      <c r="R3356">
        <v>0</v>
      </c>
      <c r="S3356">
        <f>200</f>
        <v>200</v>
      </c>
      <c r="T3356" s="9">
        <f t="shared" si="529"/>
        <v>74.026581590826893</v>
      </c>
      <c r="U3356">
        <f>0</f>
        <v>0</v>
      </c>
      <c r="V3356" s="9">
        <f t="shared" si="525"/>
        <v>74.026581590826893</v>
      </c>
      <c r="W3356" s="9">
        <f>0</f>
        <v>0</v>
      </c>
      <c r="X3356" s="9">
        <f>0</f>
        <v>0</v>
      </c>
      <c r="Y3356" s="9">
        <f>0</f>
        <v>0</v>
      </c>
      <c r="Z3356" s="9">
        <f>0</f>
        <v>0</v>
      </c>
      <c r="AA3356">
        <f>10</f>
        <v>10</v>
      </c>
    </row>
    <row r="3357" spans="1:27" x14ac:dyDescent="0.55000000000000004">
      <c r="A3357" s="10">
        <v>46266</v>
      </c>
      <c r="B3357" t="s">
        <v>11</v>
      </c>
      <c r="C3357" t="s">
        <v>23</v>
      </c>
      <c r="D3357" t="s">
        <v>13</v>
      </c>
      <c r="E3357" t="s">
        <v>31</v>
      </c>
      <c r="F3357" t="s">
        <v>17</v>
      </c>
      <c r="G3357" t="s">
        <v>16</v>
      </c>
      <c r="H3357">
        <v>7.4259116206393498</v>
      </c>
      <c r="J3357">
        <f t="shared" si="526"/>
        <v>3356</v>
      </c>
      <c r="K3357" t="str">
        <f t="shared" si="520"/>
        <v>CenterPointHouston LZ</v>
      </c>
      <c r="L3357" s="10">
        <f t="shared" si="527"/>
        <v>45887</v>
      </c>
      <c r="M3357" s="10">
        <f t="shared" si="528"/>
        <v>46266</v>
      </c>
      <c r="N3357" t="str">
        <f t="shared" si="521"/>
        <v>COAST</v>
      </c>
      <c r="O3357" t="str">
        <f t="shared" si="522"/>
        <v>LOW</v>
      </c>
      <c r="P3357" t="str">
        <f t="shared" si="523"/>
        <v>APG&amp;E</v>
      </c>
      <c r="Q3357">
        <f t="shared" si="524"/>
        <v>24</v>
      </c>
      <c r="R3357">
        <v>0</v>
      </c>
      <c r="S3357">
        <f>200</f>
        <v>200</v>
      </c>
      <c r="T3357" s="9">
        <f t="shared" si="529"/>
        <v>74.2591162063935</v>
      </c>
      <c r="U3357">
        <f>0</f>
        <v>0</v>
      </c>
      <c r="V3357" s="9">
        <f t="shared" si="525"/>
        <v>74.2591162063935</v>
      </c>
      <c r="W3357" s="9">
        <f>0</f>
        <v>0</v>
      </c>
      <c r="X3357" s="9">
        <f>0</f>
        <v>0</v>
      </c>
      <c r="Y3357" s="9">
        <f>0</f>
        <v>0</v>
      </c>
      <c r="Z3357" s="9">
        <f>0</f>
        <v>0</v>
      </c>
      <c r="AA3357">
        <f>10</f>
        <v>10</v>
      </c>
    </row>
    <row r="3358" spans="1:27" x14ac:dyDescent="0.55000000000000004">
      <c r="A3358" s="10">
        <v>46266</v>
      </c>
      <c r="B3358" t="s">
        <v>11</v>
      </c>
      <c r="C3358" t="s">
        <v>23</v>
      </c>
      <c r="D3358" t="s">
        <v>13</v>
      </c>
      <c r="E3358" t="s">
        <v>31</v>
      </c>
      <c r="F3358" t="s">
        <v>18</v>
      </c>
      <c r="G3358" t="s">
        <v>16</v>
      </c>
      <c r="H3358">
        <v>7.3769969640106501</v>
      </c>
      <c r="J3358">
        <f t="shared" si="526"/>
        <v>3357</v>
      </c>
      <c r="K3358" t="str">
        <f t="shared" si="520"/>
        <v>CenterPointHouston LZ</v>
      </c>
      <c r="L3358" s="10">
        <f t="shared" si="527"/>
        <v>45887</v>
      </c>
      <c r="M3358" s="10">
        <f t="shared" si="528"/>
        <v>46266</v>
      </c>
      <c r="N3358" t="str">
        <f t="shared" si="521"/>
        <v>COAST</v>
      </c>
      <c r="O3358" t="str">
        <f t="shared" si="522"/>
        <v>LOW</v>
      </c>
      <c r="P3358" t="str">
        <f t="shared" si="523"/>
        <v>APG&amp;E</v>
      </c>
      <c r="Q3358">
        <f t="shared" si="524"/>
        <v>36</v>
      </c>
      <c r="R3358">
        <v>0</v>
      </c>
      <c r="S3358">
        <f>200</f>
        <v>200</v>
      </c>
      <c r="T3358" s="9">
        <f t="shared" si="529"/>
        <v>73.769969640106495</v>
      </c>
      <c r="U3358">
        <f>0</f>
        <v>0</v>
      </c>
      <c r="V3358" s="9">
        <f t="shared" si="525"/>
        <v>73.769969640106495</v>
      </c>
      <c r="W3358" s="9">
        <f>0</f>
        <v>0</v>
      </c>
      <c r="X3358" s="9">
        <f>0</f>
        <v>0</v>
      </c>
      <c r="Y3358" s="9">
        <f>0</f>
        <v>0</v>
      </c>
      <c r="Z3358" s="9">
        <f>0</f>
        <v>0</v>
      </c>
      <c r="AA3358">
        <f>10</f>
        <v>10</v>
      </c>
    </row>
    <row r="3359" spans="1:27" x14ac:dyDescent="0.55000000000000004">
      <c r="A3359" s="10">
        <v>46266</v>
      </c>
      <c r="B3359" t="s">
        <v>11</v>
      </c>
      <c r="C3359" t="s">
        <v>23</v>
      </c>
      <c r="D3359" t="s">
        <v>13</v>
      </c>
      <c r="E3359" t="s">
        <v>31</v>
      </c>
      <c r="F3359" t="s">
        <v>29</v>
      </c>
      <c r="G3359" t="s">
        <v>16</v>
      </c>
      <c r="H3359">
        <v>7.4122806643773798</v>
      </c>
      <c r="J3359">
        <f t="shared" si="526"/>
        <v>3358</v>
      </c>
      <c r="K3359" t="str">
        <f t="shared" si="520"/>
        <v>CenterPointHouston LZ</v>
      </c>
      <c r="L3359" s="10">
        <f t="shared" si="527"/>
        <v>45887</v>
      </c>
      <c r="M3359" s="10">
        <f t="shared" si="528"/>
        <v>46266</v>
      </c>
      <c r="N3359" t="str">
        <f t="shared" si="521"/>
        <v>COAST</v>
      </c>
      <c r="O3359" t="str">
        <f t="shared" si="522"/>
        <v>LOW</v>
      </c>
      <c r="P3359" t="str">
        <f t="shared" si="523"/>
        <v>APG&amp;E</v>
      </c>
      <c r="Q3359">
        <f t="shared" si="524"/>
        <v>48</v>
      </c>
      <c r="R3359">
        <v>0</v>
      </c>
      <c r="S3359">
        <f>200</f>
        <v>200</v>
      </c>
      <c r="T3359" s="9">
        <f t="shared" si="529"/>
        <v>74.122806643773799</v>
      </c>
      <c r="U3359">
        <f>0</f>
        <v>0</v>
      </c>
      <c r="V3359" s="9">
        <f t="shared" si="525"/>
        <v>74.122806643773799</v>
      </c>
      <c r="W3359" s="9">
        <f>0</f>
        <v>0</v>
      </c>
      <c r="X3359" s="9">
        <f>0</f>
        <v>0</v>
      </c>
      <c r="Y3359" s="9">
        <f>0</f>
        <v>0</v>
      </c>
      <c r="Z3359" s="9">
        <f>0</f>
        <v>0</v>
      </c>
      <c r="AA3359">
        <f>10</f>
        <v>10</v>
      </c>
    </row>
    <row r="3360" spans="1:27" x14ac:dyDescent="0.55000000000000004">
      <c r="A3360" s="10">
        <v>46296</v>
      </c>
      <c r="B3360" t="s">
        <v>11</v>
      </c>
      <c r="C3360" t="s">
        <v>23</v>
      </c>
      <c r="D3360" t="s">
        <v>13</v>
      </c>
      <c r="E3360" t="s">
        <v>31</v>
      </c>
      <c r="F3360" t="s">
        <v>15</v>
      </c>
      <c r="G3360" t="s">
        <v>16</v>
      </c>
      <c r="H3360">
        <v>7.4062455206389899</v>
      </c>
      <c r="J3360">
        <f t="shared" si="526"/>
        <v>3359</v>
      </c>
      <c r="K3360" t="str">
        <f t="shared" si="520"/>
        <v>CenterPointHouston LZ</v>
      </c>
      <c r="L3360" s="10">
        <f t="shared" si="527"/>
        <v>45887</v>
      </c>
      <c r="M3360" s="10">
        <f t="shared" si="528"/>
        <v>46296</v>
      </c>
      <c r="N3360" t="str">
        <f t="shared" si="521"/>
        <v>COAST</v>
      </c>
      <c r="O3360" t="str">
        <f t="shared" si="522"/>
        <v>LOW</v>
      </c>
      <c r="P3360" t="str">
        <f t="shared" si="523"/>
        <v>APG&amp;E</v>
      </c>
      <c r="Q3360">
        <f t="shared" si="524"/>
        <v>12</v>
      </c>
      <c r="R3360">
        <v>0</v>
      </c>
      <c r="S3360">
        <f>200</f>
        <v>200</v>
      </c>
      <c r="T3360" s="9">
        <f t="shared" si="529"/>
        <v>74.062455206389899</v>
      </c>
      <c r="U3360">
        <f>0</f>
        <v>0</v>
      </c>
      <c r="V3360" s="9">
        <f t="shared" si="525"/>
        <v>74.062455206389899</v>
      </c>
      <c r="W3360" s="9">
        <f>0</f>
        <v>0</v>
      </c>
      <c r="X3360" s="9">
        <f>0</f>
        <v>0</v>
      </c>
      <c r="Y3360" s="9">
        <f>0</f>
        <v>0</v>
      </c>
      <c r="Z3360" s="9">
        <f>0</f>
        <v>0</v>
      </c>
      <c r="AA3360">
        <f>10</f>
        <v>10</v>
      </c>
    </row>
    <row r="3361" spans="1:27" x14ac:dyDescent="0.55000000000000004">
      <c r="A3361" s="10">
        <v>46296</v>
      </c>
      <c r="B3361" t="s">
        <v>11</v>
      </c>
      <c r="C3361" t="s">
        <v>23</v>
      </c>
      <c r="D3361" t="s">
        <v>13</v>
      </c>
      <c r="E3361" t="s">
        <v>31</v>
      </c>
      <c r="F3361" t="s">
        <v>17</v>
      </c>
      <c r="G3361" t="s">
        <v>16</v>
      </c>
      <c r="H3361">
        <v>7.4173466541177504</v>
      </c>
      <c r="J3361">
        <f t="shared" si="526"/>
        <v>3360</v>
      </c>
      <c r="K3361" t="str">
        <f t="shared" si="520"/>
        <v>CenterPointHouston LZ</v>
      </c>
      <c r="L3361" s="10">
        <f t="shared" si="527"/>
        <v>45887</v>
      </c>
      <c r="M3361" s="10">
        <f t="shared" si="528"/>
        <v>46296</v>
      </c>
      <c r="N3361" t="str">
        <f t="shared" si="521"/>
        <v>COAST</v>
      </c>
      <c r="O3361" t="str">
        <f t="shared" si="522"/>
        <v>LOW</v>
      </c>
      <c r="P3361" t="str">
        <f t="shared" si="523"/>
        <v>APG&amp;E</v>
      </c>
      <c r="Q3361">
        <f t="shared" si="524"/>
        <v>24</v>
      </c>
      <c r="R3361">
        <v>0</v>
      </c>
      <c r="S3361">
        <f>200</f>
        <v>200</v>
      </c>
      <c r="T3361" s="9">
        <f t="shared" si="529"/>
        <v>74.173466541177504</v>
      </c>
      <c r="U3361">
        <f>0</f>
        <v>0</v>
      </c>
      <c r="V3361" s="9">
        <f t="shared" si="525"/>
        <v>74.173466541177504</v>
      </c>
      <c r="W3361" s="9">
        <f>0</f>
        <v>0</v>
      </c>
      <c r="X3361" s="9">
        <f>0</f>
        <v>0</v>
      </c>
      <c r="Y3361" s="9">
        <f>0</f>
        <v>0</v>
      </c>
      <c r="Z3361" s="9">
        <f>0</f>
        <v>0</v>
      </c>
      <c r="AA3361">
        <f>10</f>
        <v>10</v>
      </c>
    </row>
    <row r="3362" spans="1:27" x14ac:dyDescent="0.55000000000000004">
      <c r="A3362" s="10">
        <v>46296</v>
      </c>
      <c r="B3362" t="s">
        <v>11</v>
      </c>
      <c r="C3362" t="s">
        <v>23</v>
      </c>
      <c r="D3362" t="s">
        <v>13</v>
      </c>
      <c r="E3362" t="s">
        <v>31</v>
      </c>
      <c r="F3362" t="s">
        <v>18</v>
      </c>
      <c r="G3362" t="s">
        <v>16</v>
      </c>
      <c r="H3362">
        <v>7.3683868688323004</v>
      </c>
      <c r="J3362">
        <f t="shared" si="526"/>
        <v>3361</v>
      </c>
      <c r="K3362" t="str">
        <f t="shared" si="520"/>
        <v>CenterPointHouston LZ</v>
      </c>
      <c r="L3362" s="10">
        <f t="shared" si="527"/>
        <v>45887</v>
      </c>
      <c r="M3362" s="10">
        <f t="shared" si="528"/>
        <v>46296</v>
      </c>
      <c r="N3362" t="str">
        <f t="shared" si="521"/>
        <v>COAST</v>
      </c>
      <c r="O3362" t="str">
        <f t="shared" si="522"/>
        <v>LOW</v>
      </c>
      <c r="P3362" t="str">
        <f t="shared" si="523"/>
        <v>APG&amp;E</v>
      </c>
      <c r="Q3362">
        <f t="shared" si="524"/>
        <v>36</v>
      </c>
      <c r="R3362">
        <v>0</v>
      </c>
      <c r="S3362">
        <f>200</f>
        <v>200</v>
      </c>
      <c r="T3362" s="9">
        <f t="shared" si="529"/>
        <v>73.683868688323003</v>
      </c>
      <c r="U3362">
        <f>0</f>
        <v>0</v>
      </c>
      <c r="V3362" s="9">
        <f t="shared" si="525"/>
        <v>73.683868688323003</v>
      </c>
      <c r="W3362" s="9">
        <f>0</f>
        <v>0</v>
      </c>
      <c r="X3362" s="9">
        <f>0</f>
        <v>0</v>
      </c>
      <c r="Y3362" s="9">
        <f>0</f>
        <v>0</v>
      </c>
      <c r="Z3362" s="9">
        <f>0</f>
        <v>0</v>
      </c>
      <c r="AA3362">
        <f>10</f>
        <v>10</v>
      </c>
    </row>
    <row r="3363" spans="1:27" x14ac:dyDescent="0.55000000000000004">
      <c r="A3363" s="10">
        <v>46296</v>
      </c>
      <c r="B3363" t="s">
        <v>11</v>
      </c>
      <c r="C3363" t="s">
        <v>23</v>
      </c>
      <c r="D3363" t="s">
        <v>13</v>
      </c>
      <c r="E3363" t="s">
        <v>31</v>
      </c>
      <c r="F3363" t="s">
        <v>29</v>
      </c>
      <c r="G3363" t="s">
        <v>16</v>
      </c>
      <c r="H3363">
        <v>7.4097453141210003</v>
      </c>
      <c r="J3363">
        <f t="shared" si="526"/>
        <v>3362</v>
      </c>
      <c r="K3363" t="str">
        <f t="shared" si="520"/>
        <v>CenterPointHouston LZ</v>
      </c>
      <c r="L3363" s="10">
        <f t="shared" si="527"/>
        <v>45887</v>
      </c>
      <c r="M3363" s="10">
        <f t="shared" si="528"/>
        <v>46296</v>
      </c>
      <c r="N3363" t="str">
        <f t="shared" si="521"/>
        <v>COAST</v>
      </c>
      <c r="O3363" t="str">
        <f t="shared" si="522"/>
        <v>LOW</v>
      </c>
      <c r="P3363" t="str">
        <f t="shared" si="523"/>
        <v>APG&amp;E</v>
      </c>
      <c r="Q3363">
        <f t="shared" si="524"/>
        <v>48</v>
      </c>
      <c r="R3363">
        <v>0</v>
      </c>
      <c r="S3363">
        <f>200</f>
        <v>200</v>
      </c>
      <c r="T3363" s="9">
        <f t="shared" si="529"/>
        <v>74.097453141209996</v>
      </c>
      <c r="U3363">
        <f>0</f>
        <v>0</v>
      </c>
      <c r="V3363" s="9">
        <f t="shared" si="525"/>
        <v>74.097453141209996</v>
      </c>
      <c r="W3363" s="9">
        <f>0</f>
        <v>0</v>
      </c>
      <c r="X3363" s="9">
        <f>0</f>
        <v>0</v>
      </c>
      <c r="Y3363" s="9">
        <f>0</f>
        <v>0</v>
      </c>
      <c r="Z3363" s="9">
        <f>0</f>
        <v>0</v>
      </c>
      <c r="AA3363">
        <f>10</f>
        <v>10</v>
      </c>
    </row>
    <row r="3364" spans="1:27" x14ac:dyDescent="0.55000000000000004">
      <c r="A3364" s="10">
        <v>46327</v>
      </c>
      <c r="B3364" t="s">
        <v>11</v>
      </c>
      <c r="C3364" t="s">
        <v>23</v>
      </c>
      <c r="D3364" t="s">
        <v>13</v>
      </c>
      <c r="E3364" t="s">
        <v>31</v>
      </c>
      <c r="F3364" t="s">
        <v>15</v>
      </c>
      <c r="G3364" t="s">
        <v>16</v>
      </c>
      <c r="H3364">
        <v>7.3915968994938304</v>
      </c>
      <c r="J3364">
        <f t="shared" si="526"/>
        <v>3363</v>
      </c>
      <c r="K3364" t="str">
        <f t="shared" si="520"/>
        <v>CenterPointHouston LZ</v>
      </c>
      <c r="L3364" s="10">
        <f t="shared" si="527"/>
        <v>45887</v>
      </c>
      <c r="M3364" s="10">
        <f t="shared" si="528"/>
        <v>46327</v>
      </c>
      <c r="N3364" t="str">
        <f t="shared" si="521"/>
        <v>COAST</v>
      </c>
      <c r="O3364" t="str">
        <f t="shared" si="522"/>
        <v>LOW</v>
      </c>
      <c r="P3364" t="str">
        <f t="shared" si="523"/>
        <v>APG&amp;E</v>
      </c>
      <c r="Q3364">
        <f t="shared" si="524"/>
        <v>12</v>
      </c>
      <c r="R3364">
        <v>0</v>
      </c>
      <c r="S3364">
        <f>200</f>
        <v>200</v>
      </c>
      <c r="T3364" s="9">
        <f t="shared" si="529"/>
        <v>73.915968994938311</v>
      </c>
      <c r="U3364">
        <f>0</f>
        <v>0</v>
      </c>
      <c r="V3364" s="9">
        <f t="shared" si="525"/>
        <v>73.915968994938311</v>
      </c>
      <c r="W3364" s="9">
        <f>0</f>
        <v>0</v>
      </c>
      <c r="X3364" s="9">
        <f>0</f>
        <v>0</v>
      </c>
      <c r="Y3364" s="9">
        <f>0</f>
        <v>0</v>
      </c>
      <c r="Z3364" s="9">
        <f>0</f>
        <v>0</v>
      </c>
      <c r="AA3364">
        <f>10</f>
        <v>10</v>
      </c>
    </row>
    <row r="3365" spans="1:27" x14ac:dyDescent="0.55000000000000004">
      <c r="A3365" s="10">
        <v>46327</v>
      </c>
      <c r="B3365" t="s">
        <v>11</v>
      </c>
      <c r="C3365" t="s">
        <v>23</v>
      </c>
      <c r="D3365" t="s">
        <v>13</v>
      </c>
      <c r="E3365" t="s">
        <v>31</v>
      </c>
      <c r="F3365" t="s">
        <v>17</v>
      </c>
      <c r="G3365" t="s">
        <v>16</v>
      </c>
      <c r="H3365">
        <v>7.4137347857367004</v>
      </c>
      <c r="J3365">
        <f t="shared" si="526"/>
        <v>3364</v>
      </c>
      <c r="K3365" t="str">
        <f t="shared" si="520"/>
        <v>CenterPointHouston LZ</v>
      </c>
      <c r="L3365" s="10">
        <f t="shared" si="527"/>
        <v>45887</v>
      </c>
      <c r="M3365" s="10">
        <f t="shared" si="528"/>
        <v>46327</v>
      </c>
      <c r="N3365" t="str">
        <f t="shared" si="521"/>
        <v>COAST</v>
      </c>
      <c r="O3365" t="str">
        <f t="shared" si="522"/>
        <v>LOW</v>
      </c>
      <c r="P3365" t="str">
        <f t="shared" si="523"/>
        <v>APG&amp;E</v>
      </c>
      <c r="Q3365">
        <f t="shared" si="524"/>
        <v>24</v>
      </c>
      <c r="R3365">
        <v>0</v>
      </c>
      <c r="S3365">
        <f>200</f>
        <v>200</v>
      </c>
      <c r="T3365" s="9">
        <f t="shared" si="529"/>
        <v>74.137347857367004</v>
      </c>
      <c r="U3365">
        <f>0</f>
        <v>0</v>
      </c>
      <c r="V3365" s="9">
        <f t="shared" si="525"/>
        <v>74.137347857367004</v>
      </c>
      <c r="W3365" s="9">
        <f>0</f>
        <v>0</v>
      </c>
      <c r="X3365" s="9">
        <f>0</f>
        <v>0</v>
      </c>
      <c r="Y3365" s="9">
        <f>0</f>
        <v>0</v>
      </c>
      <c r="Z3365" s="9">
        <f>0</f>
        <v>0</v>
      </c>
      <c r="AA3365">
        <f>10</f>
        <v>10</v>
      </c>
    </row>
    <row r="3366" spans="1:27" x14ac:dyDescent="0.55000000000000004">
      <c r="A3366" s="10">
        <v>46327</v>
      </c>
      <c r="B3366" t="s">
        <v>11</v>
      </c>
      <c r="C3366" t="s">
        <v>23</v>
      </c>
      <c r="D3366" t="s">
        <v>13</v>
      </c>
      <c r="E3366" t="s">
        <v>31</v>
      </c>
      <c r="F3366" t="s">
        <v>18</v>
      </c>
      <c r="G3366" t="s">
        <v>16</v>
      </c>
      <c r="H3366">
        <v>7.362769077357</v>
      </c>
      <c r="J3366">
        <f t="shared" si="526"/>
        <v>3365</v>
      </c>
      <c r="K3366" t="str">
        <f t="shared" si="520"/>
        <v>CenterPointHouston LZ</v>
      </c>
      <c r="L3366" s="10">
        <f t="shared" si="527"/>
        <v>45887</v>
      </c>
      <c r="M3366" s="10">
        <f t="shared" si="528"/>
        <v>46327</v>
      </c>
      <c r="N3366" t="str">
        <f t="shared" si="521"/>
        <v>COAST</v>
      </c>
      <c r="O3366" t="str">
        <f t="shared" si="522"/>
        <v>LOW</v>
      </c>
      <c r="P3366" t="str">
        <f t="shared" si="523"/>
        <v>APG&amp;E</v>
      </c>
      <c r="Q3366">
        <f t="shared" si="524"/>
        <v>36</v>
      </c>
      <c r="R3366">
        <v>0</v>
      </c>
      <c r="S3366">
        <f>200</f>
        <v>200</v>
      </c>
      <c r="T3366" s="9">
        <f t="shared" si="529"/>
        <v>73.627690773569995</v>
      </c>
      <c r="U3366">
        <f>0</f>
        <v>0</v>
      </c>
      <c r="V3366" s="9">
        <f t="shared" si="525"/>
        <v>73.627690773569995</v>
      </c>
      <c r="W3366" s="9">
        <f>0</f>
        <v>0</v>
      </c>
      <c r="X3366" s="9">
        <f>0</f>
        <v>0</v>
      </c>
      <c r="Y3366" s="9">
        <f>0</f>
        <v>0</v>
      </c>
      <c r="Z3366" s="9">
        <f>0</f>
        <v>0</v>
      </c>
      <c r="AA3366">
        <f>10</f>
        <v>10</v>
      </c>
    </row>
    <row r="3367" spans="1:27" x14ac:dyDescent="0.55000000000000004">
      <c r="A3367" s="10">
        <v>46327</v>
      </c>
      <c r="B3367" t="s">
        <v>11</v>
      </c>
      <c r="C3367" t="s">
        <v>23</v>
      </c>
      <c r="D3367" t="s">
        <v>13</v>
      </c>
      <c r="E3367" t="s">
        <v>31</v>
      </c>
      <c r="F3367" t="s">
        <v>29</v>
      </c>
      <c r="G3367" t="s">
        <v>16</v>
      </c>
      <c r="H3367">
        <v>7.4110925201059299</v>
      </c>
      <c r="J3367">
        <f t="shared" si="526"/>
        <v>3366</v>
      </c>
      <c r="K3367" t="str">
        <f t="shared" si="520"/>
        <v>CenterPointHouston LZ</v>
      </c>
      <c r="L3367" s="10">
        <f t="shared" si="527"/>
        <v>45887</v>
      </c>
      <c r="M3367" s="10">
        <f t="shared" si="528"/>
        <v>46327</v>
      </c>
      <c r="N3367" t="str">
        <f t="shared" si="521"/>
        <v>COAST</v>
      </c>
      <c r="O3367" t="str">
        <f t="shared" si="522"/>
        <v>LOW</v>
      </c>
      <c r="P3367" t="str">
        <f t="shared" si="523"/>
        <v>APG&amp;E</v>
      </c>
      <c r="Q3367">
        <f t="shared" si="524"/>
        <v>48</v>
      </c>
      <c r="R3367">
        <v>0</v>
      </c>
      <c r="S3367">
        <f>200</f>
        <v>200</v>
      </c>
      <c r="T3367" s="9">
        <f t="shared" si="529"/>
        <v>74.110925201059302</v>
      </c>
      <c r="U3367">
        <f>0</f>
        <v>0</v>
      </c>
      <c r="V3367" s="9">
        <f t="shared" si="525"/>
        <v>74.110925201059302</v>
      </c>
      <c r="W3367" s="9">
        <f>0</f>
        <v>0</v>
      </c>
      <c r="X3367" s="9">
        <f>0</f>
        <v>0</v>
      </c>
      <c r="Y3367" s="9">
        <f>0</f>
        <v>0</v>
      </c>
      <c r="Z3367" s="9">
        <f>0</f>
        <v>0</v>
      </c>
      <c r="AA3367">
        <f>10</f>
        <v>10</v>
      </c>
    </row>
    <row r="3368" spans="1:27" x14ac:dyDescent="0.55000000000000004">
      <c r="A3368" s="10">
        <v>46357</v>
      </c>
      <c r="B3368" t="s">
        <v>11</v>
      </c>
      <c r="C3368" t="s">
        <v>23</v>
      </c>
      <c r="D3368" t="s">
        <v>13</v>
      </c>
      <c r="E3368" t="s">
        <v>31</v>
      </c>
      <c r="F3368" t="s">
        <v>15</v>
      </c>
      <c r="G3368" t="s">
        <v>16</v>
      </c>
      <c r="H3368">
        <v>7.3824888230969403</v>
      </c>
      <c r="J3368">
        <f t="shared" si="526"/>
        <v>3367</v>
      </c>
      <c r="K3368" t="str">
        <f t="shared" si="520"/>
        <v>CenterPointHouston LZ</v>
      </c>
      <c r="L3368" s="10">
        <f t="shared" si="527"/>
        <v>45887</v>
      </c>
      <c r="M3368" s="10">
        <f t="shared" si="528"/>
        <v>46357</v>
      </c>
      <c r="N3368" t="str">
        <f t="shared" si="521"/>
        <v>COAST</v>
      </c>
      <c r="O3368" t="str">
        <f t="shared" si="522"/>
        <v>LOW</v>
      </c>
      <c r="P3368" t="str">
        <f t="shared" si="523"/>
        <v>APG&amp;E</v>
      </c>
      <c r="Q3368">
        <f t="shared" si="524"/>
        <v>12</v>
      </c>
      <c r="R3368">
        <v>0</v>
      </c>
      <c r="S3368">
        <f>200</f>
        <v>200</v>
      </c>
      <c r="T3368" s="9">
        <f t="shared" si="529"/>
        <v>73.824888230969407</v>
      </c>
      <c r="U3368">
        <f>0</f>
        <v>0</v>
      </c>
      <c r="V3368" s="9">
        <f t="shared" si="525"/>
        <v>73.824888230969407</v>
      </c>
      <c r="W3368" s="9">
        <f>0</f>
        <v>0</v>
      </c>
      <c r="X3368" s="9">
        <f>0</f>
        <v>0</v>
      </c>
      <c r="Y3368" s="9">
        <f>0</f>
        <v>0</v>
      </c>
      <c r="Z3368" s="9">
        <f>0</f>
        <v>0</v>
      </c>
      <c r="AA3368">
        <f>10</f>
        <v>10</v>
      </c>
    </row>
    <row r="3369" spans="1:27" x14ac:dyDescent="0.55000000000000004">
      <c r="A3369" s="10">
        <v>46357</v>
      </c>
      <c r="B3369" t="s">
        <v>11</v>
      </c>
      <c r="C3369" t="s">
        <v>23</v>
      </c>
      <c r="D3369" t="s">
        <v>13</v>
      </c>
      <c r="E3369" t="s">
        <v>31</v>
      </c>
      <c r="F3369" t="s">
        <v>17</v>
      </c>
      <c r="G3369" t="s">
        <v>16</v>
      </c>
      <c r="H3369">
        <v>7.4082572145232399</v>
      </c>
      <c r="J3369">
        <f t="shared" si="526"/>
        <v>3368</v>
      </c>
      <c r="K3369" t="str">
        <f t="shared" si="520"/>
        <v>CenterPointHouston LZ</v>
      </c>
      <c r="L3369" s="10">
        <f t="shared" si="527"/>
        <v>45887</v>
      </c>
      <c r="M3369" s="10">
        <f t="shared" si="528"/>
        <v>46357</v>
      </c>
      <c r="N3369" t="str">
        <f t="shared" si="521"/>
        <v>COAST</v>
      </c>
      <c r="O3369" t="str">
        <f t="shared" si="522"/>
        <v>LOW</v>
      </c>
      <c r="P3369" t="str">
        <f t="shared" si="523"/>
        <v>APG&amp;E</v>
      </c>
      <c r="Q3369">
        <f t="shared" si="524"/>
        <v>24</v>
      </c>
      <c r="R3369">
        <v>0</v>
      </c>
      <c r="S3369">
        <f>200</f>
        <v>200</v>
      </c>
      <c r="T3369" s="9">
        <f t="shared" si="529"/>
        <v>74.082572145232405</v>
      </c>
      <c r="U3369">
        <f>0</f>
        <v>0</v>
      </c>
      <c r="V3369" s="9">
        <f t="shared" si="525"/>
        <v>74.082572145232405</v>
      </c>
      <c r="W3369" s="9">
        <f>0</f>
        <v>0</v>
      </c>
      <c r="X3369" s="9">
        <f>0</f>
        <v>0</v>
      </c>
      <c r="Y3369" s="9">
        <f>0</f>
        <v>0</v>
      </c>
      <c r="Z3369" s="9">
        <f>0</f>
        <v>0</v>
      </c>
      <c r="AA3369">
        <f>10</f>
        <v>10</v>
      </c>
    </row>
    <row r="3370" spans="1:27" x14ac:dyDescent="0.55000000000000004">
      <c r="A3370" s="10">
        <v>46357</v>
      </c>
      <c r="B3370" t="s">
        <v>11</v>
      </c>
      <c r="C3370" t="s">
        <v>23</v>
      </c>
      <c r="D3370" t="s">
        <v>13</v>
      </c>
      <c r="E3370" t="s">
        <v>31</v>
      </c>
      <c r="F3370" t="s">
        <v>18</v>
      </c>
      <c r="G3370" t="s">
        <v>16</v>
      </c>
      <c r="H3370">
        <v>7.3584354650724801</v>
      </c>
      <c r="J3370">
        <f t="shared" si="526"/>
        <v>3369</v>
      </c>
      <c r="K3370" t="str">
        <f t="shared" si="520"/>
        <v>CenterPointHouston LZ</v>
      </c>
      <c r="L3370" s="10">
        <f t="shared" si="527"/>
        <v>45887</v>
      </c>
      <c r="M3370" s="10">
        <f t="shared" si="528"/>
        <v>46357</v>
      </c>
      <c r="N3370" t="str">
        <f t="shared" si="521"/>
        <v>COAST</v>
      </c>
      <c r="O3370" t="str">
        <f t="shared" si="522"/>
        <v>LOW</v>
      </c>
      <c r="P3370" t="str">
        <f t="shared" si="523"/>
        <v>APG&amp;E</v>
      </c>
      <c r="Q3370">
        <f t="shared" si="524"/>
        <v>36</v>
      </c>
      <c r="R3370">
        <v>0</v>
      </c>
      <c r="S3370">
        <f>200</f>
        <v>200</v>
      </c>
      <c r="T3370" s="9">
        <f t="shared" si="529"/>
        <v>73.584354650724805</v>
      </c>
      <c r="U3370">
        <f>0</f>
        <v>0</v>
      </c>
      <c r="V3370" s="9">
        <f t="shared" si="525"/>
        <v>73.584354650724805</v>
      </c>
      <c r="W3370" s="9">
        <f>0</f>
        <v>0</v>
      </c>
      <c r="X3370" s="9">
        <f>0</f>
        <v>0</v>
      </c>
      <c r="Y3370" s="9">
        <f>0</f>
        <v>0</v>
      </c>
      <c r="Z3370" s="9">
        <f>0</f>
        <v>0</v>
      </c>
      <c r="AA3370">
        <f>10</f>
        <v>10</v>
      </c>
    </row>
    <row r="3371" spans="1:27" x14ac:dyDescent="0.55000000000000004">
      <c r="A3371" s="10">
        <v>46357</v>
      </c>
      <c r="B3371" t="s">
        <v>11</v>
      </c>
      <c r="C3371" t="s">
        <v>23</v>
      </c>
      <c r="D3371" t="s">
        <v>13</v>
      </c>
      <c r="E3371" t="s">
        <v>31</v>
      </c>
      <c r="F3371" t="s">
        <v>29</v>
      </c>
      <c r="G3371" t="s">
        <v>16</v>
      </c>
      <c r="H3371">
        <v>7.4105887558033299</v>
      </c>
      <c r="J3371">
        <f t="shared" si="526"/>
        <v>3370</v>
      </c>
      <c r="K3371" t="str">
        <f t="shared" si="520"/>
        <v>CenterPointHouston LZ</v>
      </c>
      <c r="L3371" s="10">
        <f t="shared" si="527"/>
        <v>45887</v>
      </c>
      <c r="M3371" s="10">
        <f t="shared" si="528"/>
        <v>46357</v>
      </c>
      <c r="N3371" t="str">
        <f t="shared" si="521"/>
        <v>COAST</v>
      </c>
      <c r="O3371" t="str">
        <f t="shared" si="522"/>
        <v>LOW</v>
      </c>
      <c r="P3371" t="str">
        <f t="shared" si="523"/>
        <v>APG&amp;E</v>
      </c>
      <c r="Q3371">
        <f t="shared" si="524"/>
        <v>48</v>
      </c>
      <c r="R3371">
        <v>0</v>
      </c>
      <c r="S3371">
        <f>200</f>
        <v>200</v>
      </c>
      <c r="T3371" s="9">
        <f t="shared" si="529"/>
        <v>74.105887558033302</v>
      </c>
      <c r="U3371">
        <f>0</f>
        <v>0</v>
      </c>
      <c r="V3371" s="9">
        <f t="shared" si="525"/>
        <v>74.105887558033302</v>
      </c>
      <c r="W3371" s="9">
        <f>0</f>
        <v>0</v>
      </c>
      <c r="X3371" s="9">
        <f>0</f>
        <v>0</v>
      </c>
      <c r="Y3371" s="9">
        <f>0</f>
        <v>0</v>
      </c>
      <c r="Z3371" s="9">
        <f>0</f>
        <v>0</v>
      </c>
      <c r="AA3371">
        <f>10</f>
        <v>10</v>
      </c>
    </row>
    <row r="3372" spans="1:27" x14ac:dyDescent="0.55000000000000004">
      <c r="A3372" s="10">
        <v>46388</v>
      </c>
      <c r="B3372" t="s">
        <v>11</v>
      </c>
      <c r="C3372" t="s">
        <v>23</v>
      </c>
      <c r="D3372" t="s">
        <v>13</v>
      </c>
      <c r="E3372" t="s">
        <v>31</v>
      </c>
      <c r="F3372" t="s">
        <v>15</v>
      </c>
      <c r="G3372" t="s">
        <v>16</v>
      </c>
      <c r="H3372">
        <v>7.3940060454085197</v>
      </c>
      <c r="J3372">
        <f t="shared" si="526"/>
        <v>3371</v>
      </c>
      <c r="K3372" t="str">
        <f t="shared" si="520"/>
        <v>CenterPointHouston LZ</v>
      </c>
      <c r="L3372" s="10">
        <f t="shared" si="527"/>
        <v>45887</v>
      </c>
      <c r="M3372" s="10">
        <f t="shared" si="528"/>
        <v>46388</v>
      </c>
      <c r="N3372" t="str">
        <f t="shared" si="521"/>
        <v>COAST</v>
      </c>
      <c r="O3372" t="str">
        <f t="shared" si="522"/>
        <v>LOW</v>
      </c>
      <c r="P3372" t="str">
        <f t="shared" si="523"/>
        <v>APG&amp;E</v>
      </c>
      <c r="Q3372">
        <f t="shared" si="524"/>
        <v>12</v>
      </c>
      <c r="R3372">
        <v>0</v>
      </c>
      <c r="S3372">
        <f>200</f>
        <v>200</v>
      </c>
      <c r="T3372" s="9">
        <f t="shared" si="529"/>
        <v>73.940060454085199</v>
      </c>
      <c r="U3372">
        <f>0</f>
        <v>0</v>
      </c>
      <c r="V3372" s="9">
        <f t="shared" si="525"/>
        <v>73.940060454085199</v>
      </c>
      <c r="W3372" s="9">
        <f>0</f>
        <v>0</v>
      </c>
      <c r="X3372" s="9">
        <f>0</f>
        <v>0</v>
      </c>
      <c r="Y3372" s="9">
        <f>0</f>
        <v>0</v>
      </c>
      <c r="Z3372" s="9">
        <f>0</f>
        <v>0</v>
      </c>
      <c r="AA3372">
        <f>10</f>
        <v>10</v>
      </c>
    </row>
    <row r="3373" spans="1:27" x14ac:dyDescent="0.55000000000000004">
      <c r="A3373" s="10">
        <v>46388</v>
      </c>
      <c r="B3373" t="s">
        <v>11</v>
      </c>
      <c r="C3373" t="s">
        <v>23</v>
      </c>
      <c r="D3373" t="s">
        <v>13</v>
      </c>
      <c r="E3373" t="s">
        <v>31</v>
      </c>
      <c r="F3373" t="s">
        <v>17</v>
      </c>
      <c r="G3373" t="s">
        <v>16</v>
      </c>
      <c r="H3373">
        <v>7.4190025653692402</v>
      </c>
      <c r="J3373">
        <f t="shared" si="526"/>
        <v>3372</v>
      </c>
      <c r="K3373" t="str">
        <f t="shared" si="520"/>
        <v>CenterPointHouston LZ</v>
      </c>
      <c r="L3373" s="10">
        <f t="shared" si="527"/>
        <v>45887</v>
      </c>
      <c r="M3373" s="10">
        <f t="shared" si="528"/>
        <v>46388</v>
      </c>
      <c r="N3373" t="str">
        <f t="shared" si="521"/>
        <v>COAST</v>
      </c>
      <c r="O3373" t="str">
        <f t="shared" si="522"/>
        <v>LOW</v>
      </c>
      <c r="P3373" t="str">
        <f t="shared" si="523"/>
        <v>APG&amp;E</v>
      </c>
      <c r="Q3373">
        <f t="shared" si="524"/>
        <v>24</v>
      </c>
      <c r="R3373">
        <v>0</v>
      </c>
      <c r="S3373">
        <f>200</f>
        <v>200</v>
      </c>
      <c r="T3373" s="9">
        <f t="shared" si="529"/>
        <v>74.190025653692402</v>
      </c>
      <c r="U3373">
        <f>0</f>
        <v>0</v>
      </c>
      <c r="V3373" s="9">
        <f t="shared" si="525"/>
        <v>74.190025653692402</v>
      </c>
      <c r="W3373" s="9">
        <f>0</f>
        <v>0</v>
      </c>
      <c r="X3373" s="9">
        <f>0</f>
        <v>0</v>
      </c>
      <c r="Y3373" s="9">
        <f>0</f>
        <v>0</v>
      </c>
      <c r="Z3373" s="9">
        <f>0</f>
        <v>0</v>
      </c>
      <c r="AA3373">
        <f>10</f>
        <v>10</v>
      </c>
    </row>
    <row r="3374" spans="1:27" x14ac:dyDescent="0.55000000000000004">
      <c r="A3374" s="10">
        <v>46388</v>
      </c>
      <c r="B3374" t="s">
        <v>11</v>
      </c>
      <c r="C3374" t="s">
        <v>23</v>
      </c>
      <c r="D3374" t="s">
        <v>13</v>
      </c>
      <c r="E3374" t="s">
        <v>31</v>
      </c>
      <c r="F3374" t="s">
        <v>18</v>
      </c>
      <c r="G3374" t="s">
        <v>16</v>
      </c>
      <c r="H3374">
        <v>7.3638438152089298</v>
      </c>
      <c r="J3374">
        <f t="shared" si="526"/>
        <v>3373</v>
      </c>
      <c r="K3374" t="str">
        <f t="shared" si="520"/>
        <v>CenterPointHouston LZ</v>
      </c>
      <c r="L3374" s="10">
        <f t="shared" si="527"/>
        <v>45887</v>
      </c>
      <c r="M3374" s="10">
        <f t="shared" si="528"/>
        <v>46388</v>
      </c>
      <c r="N3374" t="str">
        <f t="shared" si="521"/>
        <v>COAST</v>
      </c>
      <c r="O3374" t="str">
        <f t="shared" si="522"/>
        <v>LOW</v>
      </c>
      <c r="P3374" t="str">
        <f t="shared" si="523"/>
        <v>APG&amp;E</v>
      </c>
      <c r="Q3374">
        <f t="shared" si="524"/>
        <v>36</v>
      </c>
      <c r="R3374">
        <v>0</v>
      </c>
      <c r="S3374">
        <f>200</f>
        <v>200</v>
      </c>
      <c r="T3374" s="9">
        <f t="shared" si="529"/>
        <v>73.638438152089293</v>
      </c>
      <c r="U3374">
        <f>0</f>
        <v>0</v>
      </c>
      <c r="V3374" s="9">
        <f t="shared" si="525"/>
        <v>73.638438152089293</v>
      </c>
      <c r="W3374" s="9">
        <f>0</f>
        <v>0</v>
      </c>
      <c r="X3374" s="9">
        <f>0</f>
        <v>0</v>
      </c>
      <c r="Y3374" s="9">
        <f>0</f>
        <v>0</v>
      </c>
      <c r="Z3374" s="9">
        <f>0</f>
        <v>0</v>
      </c>
      <c r="AA3374">
        <f>10</f>
        <v>10</v>
      </c>
    </row>
    <row r="3375" spans="1:27" x14ac:dyDescent="0.55000000000000004">
      <c r="A3375" s="10">
        <v>46388</v>
      </c>
      <c r="B3375" t="s">
        <v>11</v>
      </c>
      <c r="C3375" t="s">
        <v>23</v>
      </c>
      <c r="D3375" t="s">
        <v>13</v>
      </c>
      <c r="E3375" t="s">
        <v>31</v>
      </c>
      <c r="F3375" t="s">
        <v>29</v>
      </c>
      <c r="G3375" t="s">
        <v>16</v>
      </c>
      <c r="H3375">
        <v>7.41411895017922</v>
      </c>
      <c r="J3375">
        <f t="shared" si="526"/>
        <v>3374</v>
      </c>
      <c r="K3375" t="str">
        <f t="shared" si="520"/>
        <v>CenterPointHouston LZ</v>
      </c>
      <c r="L3375" s="10">
        <f t="shared" si="527"/>
        <v>45887</v>
      </c>
      <c r="M3375" s="10">
        <f t="shared" si="528"/>
        <v>46388</v>
      </c>
      <c r="N3375" t="str">
        <f t="shared" si="521"/>
        <v>COAST</v>
      </c>
      <c r="O3375" t="str">
        <f t="shared" si="522"/>
        <v>LOW</v>
      </c>
      <c r="P3375" t="str">
        <f t="shared" si="523"/>
        <v>APG&amp;E</v>
      </c>
      <c r="Q3375">
        <f t="shared" si="524"/>
        <v>48</v>
      </c>
      <c r="R3375">
        <v>0</v>
      </c>
      <c r="S3375">
        <f>200</f>
        <v>200</v>
      </c>
      <c r="T3375" s="9">
        <f t="shared" si="529"/>
        <v>74.141189501792198</v>
      </c>
      <c r="U3375">
        <f>0</f>
        <v>0</v>
      </c>
      <c r="V3375" s="9">
        <f t="shared" si="525"/>
        <v>74.141189501792198</v>
      </c>
      <c r="W3375" s="9">
        <f>0</f>
        <v>0</v>
      </c>
      <c r="X3375" s="9">
        <f>0</f>
        <v>0</v>
      </c>
      <c r="Y3375" s="9">
        <f>0</f>
        <v>0</v>
      </c>
      <c r="Z3375" s="9">
        <f>0</f>
        <v>0</v>
      </c>
      <c r="AA3375">
        <f>10</f>
        <v>10</v>
      </c>
    </row>
    <row r="3376" spans="1:27" x14ac:dyDescent="0.55000000000000004">
      <c r="A3376" s="10">
        <v>46419</v>
      </c>
      <c r="B3376" t="s">
        <v>11</v>
      </c>
      <c r="C3376" t="s">
        <v>23</v>
      </c>
      <c r="D3376" t="s">
        <v>13</v>
      </c>
      <c r="E3376" t="s">
        <v>31</v>
      </c>
      <c r="F3376" t="s">
        <v>15</v>
      </c>
      <c r="G3376" t="s">
        <v>16</v>
      </c>
      <c r="H3376">
        <v>7.4423748900454401</v>
      </c>
      <c r="J3376">
        <f t="shared" si="526"/>
        <v>3375</v>
      </c>
      <c r="K3376" t="str">
        <f t="shared" si="520"/>
        <v>CenterPointHouston LZ</v>
      </c>
      <c r="L3376" s="10">
        <f t="shared" si="527"/>
        <v>45887</v>
      </c>
      <c r="M3376" s="10">
        <f t="shared" si="528"/>
        <v>46419</v>
      </c>
      <c r="N3376" t="str">
        <f t="shared" si="521"/>
        <v>COAST</v>
      </c>
      <c r="O3376" t="str">
        <f t="shared" si="522"/>
        <v>LOW</v>
      </c>
      <c r="P3376" t="str">
        <f t="shared" si="523"/>
        <v>APG&amp;E</v>
      </c>
      <c r="Q3376">
        <f t="shared" si="524"/>
        <v>12</v>
      </c>
      <c r="R3376">
        <v>0</v>
      </c>
      <c r="S3376">
        <f>200</f>
        <v>200</v>
      </c>
      <c r="T3376" s="9">
        <f t="shared" si="529"/>
        <v>74.423748900454399</v>
      </c>
      <c r="U3376">
        <f>0</f>
        <v>0</v>
      </c>
      <c r="V3376" s="9">
        <f t="shared" si="525"/>
        <v>74.423748900454399</v>
      </c>
      <c r="W3376" s="9">
        <f>0</f>
        <v>0</v>
      </c>
      <c r="X3376" s="9">
        <f>0</f>
        <v>0</v>
      </c>
      <c r="Y3376" s="9">
        <f>0</f>
        <v>0</v>
      </c>
      <c r="Z3376" s="9">
        <f>0</f>
        <v>0</v>
      </c>
      <c r="AA3376">
        <f>10</f>
        <v>10</v>
      </c>
    </row>
    <row r="3377" spans="1:27" x14ac:dyDescent="0.55000000000000004">
      <c r="A3377" s="10">
        <v>46419</v>
      </c>
      <c r="B3377" t="s">
        <v>11</v>
      </c>
      <c r="C3377" t="s">
        <v>23</v>
      </c>
      <c r="D3377" t="s">
        <v>13</v>
      </c>
      <c r="E3377" t="s">
        <v>31</v>
      </c>
      <c r="F3377" t="s">
        <v>17</v>
      </c>
      <c r="G3377" t="s">
        <v>16</v>
      </c>
      <c r="H3377">
        <v>7.4615119446358102</v>
      </c>
      <c r="J3377">
        <f t="shared" si="526"/>
        <v>3376</v>
      </c>
      <c r="K3377" t="str">
        <f t="shared" si="520"/>
        <v>CenterPointHouston LZ</v>
      </c>
      <c r="L3377" s="10">
        <f t="shared" si="527"/>
        <v>45887</v>
      </c>
      <c r="M3377" s="10">
        <f t="shared" si="528"/>
        <v>46419</v>
      </c>
      <c r="N3377" t="str">
        <f t="shared" si="521"/>
        <v>COAST</v>
      </c>
      <c r="O3377" t="str">
        <f t="shared" si="522"/>
        <v>LOW</v>
      </c>
      <c r="P3377" t="str">
        <f t="shared" si="523"/>
        <v>APG&amp;E</v>
      </c>
      <c r="Q3377">
        <f t="shared" si="524"/>
        <v>24</v>
      </c>
      <c r="R3377">
        <v>0</v>
      </c>
      <c r="S3377">
        <f>200</f>
        <v>200</v>
      </c>
      <c r="T3377" s="9">
        <f t="shared" si="529"/>
        <v>74.615119446358108</v>
      </c>
      <c r="U3377">
        <f>0</f>
        <v>0</v>
      </c>
      <c r="V3377" s="9">
        <f t="shared" si="525"/>
        <v>74.615119446358108</v>
      </c>
      <c r="W3377" s="9">
        <f>0</f>
        <v>0</v>
      </c>
      <c r="X3377" s="9">
        <f>0</f>
        <v>0</v>
      </c>
      <c r="Y3377" s="9">
        <f>0</f>
        <v>0</v>
      </c>
      <c r="Z3377" s="9">
        <f>0</f>
        <v>0</v>
      </c>
      <c r="AA3377">
        <f>10</f>
        <v>10</v>
      </c>
    </row>
    <row r="3378" spans="1:27" x14ac:dyDescent="0.55000000000000004">
      <c r="A3378" s="10">
        <v>46419</v>
      </c>
      <c r="B3378" t="s">
        <v>11</v>
      </c>
      <c r="C3378" t="s">
        <v>23</v>
      </c>
      <c r="D3378" t="s">
        <v>13</v>
      </c>
      <c r="E3378" t="s">
        <v>31</v>
      </c>
      <c r="F3378" t="s">
        <v>18</v>
      </c>
      <c r="G3378" t="s">
        <v>16</v>
      </c>
      <c r="H3378">
        <v>7.3970543915989904</v>
      </c>
      <c r="J3378">
        <f t="shared" si="526"/>
        <v>3377</v>
      </c>
      <c r="K3378" t="str">
        <f t="shared" si="520"/>
        <v>CenterPointHouston LZ</v>
      </c>
      <c r="L3378" s="10">
        <f t="shared" si="527"/>
        <v>45887</v>
      </c>
      <c r="M3378" s="10">
        <f t="shared" si="528"/>
        <v>46419</v>
      </c>
      <c r="N3378" t="str">
        <f t="shared" si="521"/>
        <v>COAST</v>
      </c>
      <c r="O3378" t="str">
        <f t="shared" si="522"/>
        <v>LOW</v>
      </c>
      <c r="P3378" t="str">
        <f t="shared" si="523"/>
        <v>APG&amp;E</v>
      </c>
      <c r="Q3378">
        <f t="shared" si="524"/>
        <v>36</v>
      </c>
      <c r="R3378">
        <v>0</v>
      </c>
      <c r="S3378">
        <f>200</f>
        <v>200</v>
      </c>
      <c r="T3378" s="9">
        <f t="shared" si="529"/>
        <v>73.970543915989907</v>
      </c>
      <c r="U3378">
        <f>0</f>
        <v>0</v>
      </c>
      <c r="V3378" s="9">
        <f t="shared" si="525"/>
        <v>73.970543915989907</v>
      </c>
      <c r="W3378" s="9">
        <f>0</f>
        <v>0</v>
      </c>
      <c r="X3378" s="9">
        <f>0</f>
        <v>0</v>
      </c>
      <c r="Y3378" s="9">
        <f>0</f>
        <v>0</v>
      </c>
      <c r="Z3378" s="9">
        <f>0</f>
        <v>0</v>
      </c>
      <c r="AA3378">
        <f>10</f>
        <v>10</v>
      </c>
    </row>
    <row r="3379" spans="1:27" x14ac:dyDescent="0.55000000000000004">
      <c r="A3379" s="10">
        <v>46419</v>
      </c>
      <c r="B3379" t="s">
        <v>11</v>
      </c>
      <c r="C3379" t="s">
        <v>23</v>
      </c>
      <c r="D3379" t="s">
        <v>13</v>
      </c>
      <c r="E3379" t="s">
        <v>31</v>
      </c>
      <c r="F3379" t="s">
        <v>29</v>
      </c>
      <c r="G3379" t="s">
        <v>16</v>
      </c>
      <c r="H3379">
        <v>7.4429372708943102</v>
      </c>
      <c r="J3379">
        <f t="shared" si="526"/>
        <v>3378</v>
      </c>
      <c r="K3379" t="str">
        <f t="shared" si="520"/>
        <v>CenterPointHouston LZ</v>
      </c>
      <c r="L3379" s="10">
        <f t="shared" si="527"/>
        <v>45887</v>
      </c>
      <c r="M3379" s="10">
        <f t="shared" si="528"/>
        <v>46419</v>
      </c>
      <c r="N3379" t="str">
        <f t="shared" si="521"/>
        <v>COAST</v>
      </c>
      <c r="O3379" t="str">
        <f t="shared" si="522"/>
        <v>LOW</v>
      </c>
      <c r="P3379" t="str">
        <f t="shared" si="523"/>
        <v>APG&amp;E</v>
      </c>
      <c r="Q3379">
        <f t="shared" si="524"/>
        <v>48</v>
      </c>
      <c r="R3379">
        <v>0</v>
      </c>
      <c r="S3379">
        <f>200</f>
        <v>200</v>
      </c>
      <c r="T3379" s="9">
        <f t="shared" si="529"/>
        <v>74.429372708943106</v>
      </c>
      <c r="U3379">
        <f>0</f>
        <v>0</v>
      </c>
      <c r="V3379" s="9">
        <f t="shared" si="525"/>
        <v>74.429372708943106</v>
      </c>
      <c r="W3379" s="9">
        <f>0</f>
        <v>0</v>
      </c>
      <c r="X3379" s="9">
        <f>0</f>
        <v>0</v>
      </c>
      <c r="Y3379" s="9">
        <f>0</f>
        <v>0</v>
      </c>
      <c r="Z3379" s="9">
        <f>0</f>
        <v>0</v>
      </c>
      <c r="AA3379">
        <f>10</f>
        <v>10</v>
      </c>
    </row>
    <row r="3380" spans="1:27" x14ac:dyDescent="0.55000000000000004">
      <c r="A3380" s="10">
        <v>46447</v>
      </c>
      <c r="B3380" t="s">
        <v>11</v>
      </c>
      <c r="C3380" t="s">
        <v>23</v>
      </c>
      <c r="D3380" t="s">
        <v>13</v>
      </c>
      <c r="E3380" t="s">
        <v>31</v>
      </c>
      <c r="F3380" t="s">
        <v>15</v>
      </c>
      <c r="G3380" t="s">
        <v>16</v>
      </c>
      <c r="H3380">
        <v>7.4834001835353501</v>
      </c>
      <c r="J3380">
        <f t="shared" si="526"/>
        <v>3379</v>
      </c>
      <c r="K3380" t="str">
        <f t="shared" si="520"/>
        <v>CenterPointHouston LZ</v>
      </c>
      <c r="L3380" s="10">
        <f t="shared" si="527"/>
        <v>45887</v>
      </c>
      <c r="M3380" s="10">
        <f t="shared" si="528"/>
        <v>46447</v>
      </c>
      <c r="N3380" t="str">
        <f t="shared" si="521"/>
        <v>COAST</v>
      </c>
      <c r="O3380" t="str">
        <f t="shared" si="522"/>
        <v>LOW</v>
      </c>
      <c r="P3380" t="str">
        <f t="shared" si="523"/>
        <v>APG&amp;E</v>
      </c>
      <c r="Q3380">
        <f t="shared" si="524"/>
        <v>12</v>
      </c>
      <c r="R3380">
        <v>0</v>
      </c>
      <c r="S3380">
        <f>200</f>
        <v>200</v>
      </c>
      <c r="T3380" s="9">
        <f t="shared" si="529"/>
        <v>74.834001835353504</v>
      </c>
      <c r="U3380">
        <f>0</f>
        <v>0</v>
      </c>
      <c r="V3380" s="9">
        <f t="shared" si="525"/>
        <v>74.834001835353504</v>
      </c>
      <c r="W3380" s="9">
        <f>0</f>
        <v>0</v>
      </c>
      <c r="X3380" s="9">
        <f>0</f>
        <v>0</v>
      </c>
      <c r="Y3380" s="9">
        <f>0</f>
        <v>0</v>
      </c>
      <c r="Z3380" s="9">
        <f>0</f>
        <v>0</v>
      </c>
      <c r="AA3380">
        <f>10</f>
        <v>10</v>
      </c>
    </row>
    <row r="3381" spans="1:27" x14ac:dyDescent="0.55000000000000004">
      <c r="A3381" s="10">
        <v>46447</v>
      </c>
      <c r="B3381" t="s">
        <v>11</v>
      </c>
      <c r="C3381" t="s">
        <v>23</v>
      </c>
      <c r="D3381" t="s">
        <v>13</v>
      </c>
      <c r="E3381" t="s">
        <v>31</v>
      </c>
      <c r="F3381" t="s">
        <v>17</v>
      </c>
      <c r="G3381" t="s">
        <v>16</v>
      </c>
      <c r="H3381">
        <v>7.4928272559553397</v>
      </c>
      <c r="J3381">
        <f t="shared" si="526"/>
        <v>3380</v>
      </c>
      <c r="K3381" t="str">
        <f t="shared" si="520"/>
        <v>CenterPointHouston LZ</v>
      </c>
      <c r="L3381" s="10">
        <f t="shared" si="527"/>
        <v>45887</v>
      </c>
      <c r="M3381" s="10">
        <f t="shared" si="528"/>
        <v>46447</v>
      </c>
      <c r="N3381" t="str">
        <f t="shared" si="521"/>
        <v>COAST</v>
      </c>
      <c r="O3381" t="str">
        <f t="shared" si="522"/>
        <v>LOW</v>
      </c>
      <c r="P3381" t="str">
        <f t="shared" si="523"/>
        <v>APG&amp;E</v>
      </c>
      <c r="Q3381">
        <f t="shared" si="524"/>
        <v>24</v>
      </c>
      <c r="R3381">
        <v>0</v>
      </c>
      <c r="S3381">
        <f>200</f>
        <v>200</v>
      </c>
      <c r="T3381" s="9">
        <f t="shared" si="529"/>
        <v>74.928272559553392</v>
      </c>
      <c r="U3381">
        <f>0</f>
        <v>0</v>
      </c>
      <c r="V3381" s="9">
        <f t="shared" si="525"/>
        <v>74.928272559553392</v>
      </c>
      <c r="W3381" s="9">
        <f>0</f>
        <v>0</v>
      </c>
      <c r="X3381" s="9">
        <f>0</f>
        <v>0</v>
      </c>
      <c r="Y3381" s="9">
        <f>0</f>
        <v>0</v>
      </c>
      <c r="Z3381" s="9">
        <f>0</f>
        <v>0</v>
      </c>
      <c r="AA3381">
        <f>10</f>
        <v>10</v>
      </c>
    </row>
    <row r="3382" spans="1:27" x14ac:dyDescent="0.55000000000000004">
      <c r="A3382" s="10">
        <v>46447</v>
      </c>
      <c r="B3382" t="s">
        <v>11</v>
      </c>
      <c r="C3382" t="s">
        <v>23</v>
      </c>
      <c r="D3382" t="s">
        <v>13</v>
      </c>
      <c r="E3382" t="s">
        <v>31</v>
      </c>
      <c r="F3382" t="s">
        <v>18</v>
      </c>
      <c r="G3382" t="s">
        <v>16</v>
      </c>
      <c r="H3382">
        <v>7.4232712496202602</v>
      </c>
      <c r="J3382">
        <f t="shared" si="526"/>
        <v>3381</v>
      </c>
      <c r="K3382" t="str">
        <f t="shared" si="520"/>
        <v>CenterPointHouston LZ</v>
      </c>
      <c r="L3382" s="10">
        <f t="shared" si="527"/>
        <v>45887</v>
      </c>
      <c r="M3382" s="10">
        <f t="shared" si="528"/>
        <v>46447</v>
      </c>
      <c r="N3382" t="str">
        <f t="shared" si="521"/>
        <v>COAST</v>
      </c>
      <c r="O3382" t="str">
        <f t="shared" si="522"/>
        <v>LOW</v>
      </c>
      <c r="P3382" t="str">
        <f t="shared" si="523"/>
        <v>APG&amp;E</v>
      </c>
      <c r="Q3382">
        <f t="shared" si="524"/>
        <v>36</v>
      </c>
      <c r="R3382">
        <v>0</v>
      </c>
      <c r="S3382">
        <f>200</f>
        <v>200</v>
      </c>
      <c r="T3382" s="9">
        <f t="shared" si="529"/>
        <v>74.232712496202595</v>
      </c>
      <c r="U3382">
        <f>0</f>
        <v>0</v>
      </c>
      <c r="V3382" s="9">
        <f t="shared" si="525"/>
        <v>74.232712496202595</v>
      </c>
      <c r="W3382" s="9">
        <f>0</f>
        <v>0</v>
      </c>
      <c r="X3382" s="9">
        <f>0</f>
        <v>0</v>
      </c>
      <c r="Y3382" s="9">
        <f>0</f>
        <v>0</v>
      </c>
      <c r="Z3382" s="9">
        <f>0</f>
        <v>0</v>
      </c>
      <c r="AA3382">
        <f>10</f>
        <v>10</v>
      </c>
    </row>
    <row r="3383" spans="1:27" x14ac:dyDescent="0.55000000000000004">
      <c r="A3383" s="10">
        <v>46447</v>
      </c>
      <c r="B3383" t="s">
        <v>11</v>
      </c>
      <c r="C3383" t="s">
        <v>23</v>
      </c>
      <c r="D3383" t="s">
        <v>13</v>
      </c>
      <c r="E3383" t="s">
        <v>31</v>
      </c>
      <c r="F3383" t="s">
        <v>29</v>
      </c>
      <c r="G3383" t="s">
        <v>16</v>
      </c>
      <c r="H3383">
        <v>7.4669720048478698</v>
      </c>
      <c r="J3383">
        <f t="shared" si="526"/>
        <v>3382</v>
      </c>
      <c r="K3383" t="str">
        <f t="shared" si="520"/>
        <v>CenterPointHouston LZ</v>
      </c>
      <c r="L3383" s="10">
        <f t="shared" si="527"/>
        <v>45887</v>
      </c>
      <c r="M3383" s="10">
        <f t="shared" si="528"/>
        <v>46447</v>
      </c>
      <c r="N3383" t="str">
        <f t="shared" si="521"/>
        <v>COAST</v>
      </c>
      <c r="O3383" t="str">
        <f t="shared" si="522"/>
        <v>LOW</v>
      </c>
      <c r="P3383" t="str">
        <f t="shared" si="523"/>
        <v>APG&amp;E</v>
      </c>
      <c r="Q3383">
        <f t="shared" si="524"/>
        <v>48</v>
      </c>
      <c r="R3383">
        <v>0</v>
      </c>
      <c r="S3383">
        <f>200</f>
        <v>200</v>
      </c>
      <c r="T3383" s="9">
        <f t="shared" si="529"/>
        <v>74.669720048478695</v>
      </c>
      <c r="U3383">
        <f>0</f>
        <v>0</v>
      </c>
      <c r="V3383" s="9">
        <f t="shared" si="525"/>
        <v>74.669720048478695</v>
      </c>
      <c r="W3383" s="9">
        <f>0</f>
        <v>0</v>
      </c>
      <c r="X3383" s="9">
        <f>0</f>
        <v>0</v>
      </c>
      <c r="Y3383" s="9">
        <f>0</f>
        <v>0</v>
      </c>
      <c r="Z3383" s="9">
        <f>0</f>
        <v>0</v>
      </c>
      <c r="AA3383">
        <f>10</f>
        <v>10</v>
      </c>
    </row>
    <row r="3384" spans="1:27" x14ac:dyDescent="0.55000000000000004">
      <c r="A3384" s="10">
        <v>46478</v>
      </c>
      <c r="B3384" t="s">
        <v>11</v>
      </c>
      <c r="C3384" t="s">
        <v>23</v>
      </c>
      <c r="D3384" t="s">
        <v>13</v>
      </c>
      <c r="E3384" t="s">
        <v>31</v>
      </c>
      <c r="F3384" t="s">
        <v>15</v>
      </c>
      <c r="G3384" t="s">
        <v>16</v>
      </c>
      <c r="H3384">
        <v>7.4881504262762704</v>
      </c>
      <c r="J3384">
        <f t="shared" si="526"/>
        <v>3383</v>
      </c>
      <c r="K3384" t="str">
        <f t="shared" si="520"/>
        <v>CenterPointHouston LZ</v>
      </c>
      <c r="L3384" s="10">
        <f t="shared" si="527"/>
        <v>45887</v>
      </c>
      <c r="M3384" s="10">
        <f t="shared" si="528"/>
        <v>46478</v>
      </c>
      <c r="N3384" t="str">
        <f t="shared" si="521"/>
        <v>COAST</v>
      </c>
      <c r="O3384" t="str">
        <f t="shared" si="522"/>
        <v>LOW</v>
      </c>
      <c r="P3384" t="str">
        <f t="shared" si="523"/>
        <v>APG&amp;E</v>
      </c>
      <c r="Q3384">
        <f t="shared" si="524"/>
        <v>12</v>
      </c>
      <c r="R3384">
        <v>0</v>
      </c>
      <c r="S3384">
        <f>200</f>
        <v>200</v>
      </c>
      <c r="T3384" s="9">
        <f t="shared" si="529"/>
        <v>74.881504262762704</v>
      </c>
      <c r="U3384">
        <f>0</f>
        <v>0</v>
      </c>
      <c r="V3384" s="9">
        <f t="shared" si="525"/>
        <v>74.881504262762704</v>
      </c>
      <c r="W3384" s="9">
        <f>0</f>
        <v>0</v>
      </c>
      <c r="X3384" s="9">
        <f>0</f>
        <v>0</v>
      </c>
      <c r="Y3384" s="9">
        <f>0</f>
        <v>0</v>
      </c>
      <c r="Z3384" s="9">
        <f>0</f>
        <v>0</v>
      </c>
      <c r="AA3384">
        <f>10</f>
        <v>10</v>
      </c>
    </row>
    <row r="3385" spans="1:27" x14ac:dyDescent="0.55000000000000004">
      <c r="A3385" s="10">
        <v>46478</v>
      </c>
      <c r="B3385" t="s">
        <v>11</v>
      </c>
      <c r="C3385" t="s">
        <v>23</v>
      </c>
      <c r="D3385" t="s">
        <v>13</v>
      </c>
      <c r="E3385" t="s">
        <v>31</v>
      </c>
      <c r="F3385" t="s">
        <v>17</v>
      </c>
      <c r="G3385" t="s">
        <v>16</v>
      </c>
      <c r="H3385">
        <v>7.4906286707622298</v>
      </c>
      <c r="J3385">
        <f t="shared" si="526"/>
        <v>3384</v>
      </c>
      <c r="K3385" t="str">
        <f t="shared" si="520"/>
        <v>CenterPointHouston LZ</v>
      </c>
      <c r="L3385" s="10">
        <f t="shared" si="527"/>
        <v>45887</v>
      </c>
      <c r="M3385" s="10">
        <f t="shared" si="528"/>
        <v>46478</v>
      </c>
      <c r="N3385" t="str">
        <f t="shared" si="521"/>
        <v>COAST</v>
      </c>
      <c r="O3385" t="str">
        <f t="shared" si="522"/>
        <v>LOW</v>
      </c>
      <c r="P3385" t="str">
        <f t="shared" si="523"/>
        <v>APG&amp;E</v>
      </c>
      <c r="Q3385">
        <f t="shared" si="524"/>
        <v>24</v>
      </c>
      <c r="R3385">
        <v>0</v>
      </c>
      <c r="S3385">
        <f>200</f>
        <v>200</v>
      </c>
      <c r="T3385" s="9">
        <f t="shared" si="529"/>
        <v>74.9062867076223</v>
      </c>
      <c r="U3385">
        <f>0</f>
        <v>0</v>
      </c>
      <c r="V3385" s="9">
        <f t="shared" si="525"/>
        <v>74.9062867076223</v>
      </c>
      <c r="W3385" s="9">
        <f>0</f>
        <v>0</v>
      </c>
      <c r="X3385" s="9">
        <f>0</f>
        <v>0</v>
      </c>
      <c r="Y3385" s="9">
        <f>0</f>
        <v>0</v>
      </c>
      <c r="Z3385" s="9">
        <f>0</f>
        <v>0</v>
      </c>
      <c r="AA3385">
        <f>10</f>
        <v>10</v>
      </c>
    </row>
    <row r="3386" spans="1:27" x14ac:dyDescent="0.55000000000000004">
      <c r="A3386" s="10">
        <v>46478</v>
      </c>
      <c r="B3386" t="s">
        <v>11</v>
      </c>
      <c r="C3386" t="s">
        <v>23</v>
      </c>
      <c r="D3386" t="s">
        <v>13</v>
      </c>
      <c r="E3386" t="s">
        <v>31</v>
      </c>
      <c r="F3386" t="s">
        <v>18</v>
      </c>
      <c r="G3386" t="s">
        <v>16</v>
      </c>
      <c r="H3386">
        <v>7.4271404132207897</v>
      </c>
      <c r="J3386">
        <f t="shared" si="526"/>
        <v>3385</v>
      </c>
      <c r="K3386" t="str">
        <f t="shared" si="520"/>
        <v>CenterPointHouston LZ</v>
      </c>
      <c r="L3386" s="10">
        <f t="shared" si="527"/>
        <v>45887</v>
      </c>
      <c r="M3386" s="10">
        <f t="shared" si="528"/>
        <v>46478</v>
      </c>
      <c r="N3386" t="str">
        <f t="shared" si="521"/>
        <v>COAST</v>
      </c>
      <c r="O3386" t="str">
        <f t="shared" si="522"/>
        <v>LOW</v>
      </c>
      <c r="P3386" t="str">
        <f t="shared" si="523"/>
        <v>APG&amp;E</v>
      </c>
      <c r="Q3386">
        <f t="shared" si="524"/>
        <v>36</v>
      </c>
      <c r="R3386">
        <v>0</v>
      </c>
      <c r="S3386">
        <f>200</f>
        <v>200</v>
      </c>
      <c r="T3386" s="9">
        <f t="shared" si="529"/>
        <v>74.271404132207891</v>
      </c>
      <c r="U3386">
        <f>0</f>
        <v>0</v>
      </c>
      <c r="V3386" s="9">
        <f t="shared" si="525"/>
        <v>74.271404132207891</v>
      </c>
      <c r="W3386" s="9">
        <f>0</f>
        <v>0</v>
      </c>
      <c r="X3386" s="9">
        <f>0</f>
        <v>0</v>
      </c>
      <c r="Y3386" s="9">
        <f>0</f>
        <v>0</v>
      </c>
      <c r="Z3386" s="9">
        <f>0</f>
        <v>0</v>
      </c>
      <c r="AA3386">
        <f>10</f>
        <v>10</v>
      </c>
    </row>
    <row r="3387" spans="1:27" x14ac:dyDescent="0.55000000000000004">
      <c r="A3387" s="10">
        <v>46508</v>
      </c>
      <c r="B3387" t="s">
        <v>11</v>
      </c>
      <c r="C3387" t="s">
        <v>23</v>
      </c>
      <c r="D3387" t="s">
        <v>13</v>
      </c>
      <c r="E3387" t="s">
        <v>31</v>
      </c>
      <c r="F3387" t="s">
        <v>15</v>
      </c>
      <c r="G3387" t="s">
        <v>16</v>
      </c>
      <c r="H3387">
        <v>7.4869130170973497</v>
      </c>
      <c r="J3387">
        <f t="shared" si="526"/>
        <v>3386</v>
      </c>
      <c r="K3387" t="str">
        <f t="shared" si="520"/>
        <v>CenterPointHouston LZ</v>
      </c>
      <c r="L3387" s="10">
        <f t="shared" si="527"/>
        <v>45887</v>
      </c>
      <c r="M3387" s="10">
        <f t="shared" si="528"/>
        <v>46508</v>
      </c>
      <c r="N3387" t="str">
        <f t="shared" si="521"/>
        <v>COAST</v>
      </c>
      <c r="O3387" t="str">
        <f t="shared" si="522"/>
        <v>LOW</v>
      </c>
      <c r="P3387" t="str">
        <f t="shared" si="523"/>
        <v>APG&amp;E</v>
      </c>
      <c r="Q3387">
        <f t="shared" si="524"/>
        <v>12</v>
      </c>
      <c r="R3387">
        <v>0</v>
      </c>
      <c r="S3387">
        <f>200</f>
        <v>200</v>
      </c>
      <c r="T3387" s="9">
        <f t="shared" si="529"/>
        <v>74.869130170973492</v>
      </c>
      <c r="U3387">
        <f>0</f>
        <v>0</v>
      </c>
      <c r="V3387" s="9">
        <f t="shared" si="525"/>
        <v>74.869130170973492</v>
      </c>
      <c r="W3387" s="9">
        <f>0</f>
        <v>0</v>
      </c>
      <c r="X3387" s="9">
        <f>0</f>
        <v>0</v>
      </c>
      <c r="Y3387" s="9">
        <f>0</f>
        <v>0</v>
      </c>
      <c r="Z3387" s="9">
        <f>0</f>
        <v>0</v>
      </c>
      <c r="AA3387">
        <f>10</f>
        <v>10</v>
      </c>
    </row>
    <row r="3388" spans="1:27" x14ac:dyDescent="0.55000000000000004">
      <c r="A3388" s="10">
        <v>46508</v>
      </c>
      <c r="B3388" t="s">
        <v>11</v>
      </c>
      <c r="C3388" t="s">
        <v>23</v>
      </c>
      <c r="D3388" t="s">
        <v>13</v>
      </c>
      <c r="E3388" t="s">
        <v>31</v>
      </c>
      <c r="F3388" t="s">
        <v>17</v>
      </c>
      <c r="G3388" t="s">
        <v>16</v>
      </c>
      <c r="H3388">
        <v>7.4865706288165201</v>
      </c>
      <c r="J3388">
        <f t="shared" si="526"/>
        <v>3387</v>
      </c>
      <c r="K3388" t="str">
        <f t="shared" si="520"/>
        <v>CenterPointHouston LZ</v>
      </c>
      <c r="L3388" s="10">
        <f t="shared" si="527"/>
        <v>45887</v>
      </c>
      <c r="M3388" s="10">
        <f t="shared" si="528"/>
        <v>46508</v>
      </c>
      <c r="N3388" t="str">
        <f t="shared" si="521"/>
        <v>COAST</v>
      </c>
      <c r="O3388" t="str">
        <f t="shared" si="522"/>
        <v>LOW</v>
      </c>
      <c r="P3388" t="str">
        <f t="shared" si="523"/>
        <v>APG&amp;E</v>
      </c>
      <c r="Q3388">
        <f t="shared" si="524"/>
        <v>24</v>
      </c>
      <c r="R3388">
        <v>0</v>
      </c>
      <c r="S3388">
        <f>200</f>
        <v>200</v>
      </c>
      <c r="T3388" s="9">
        <f t="shared" si="529"/>
        <v>74.8657062881652</v>
      </c>
      <c r="U3388">
        <f>0</f>
        <v>0</v>
      </c>
      <c r="V3388" s="9">
        <f t="shared" si="525"/>
        <v>74.8657062881652</v>
      </c>
      <c r="W3388" s="9">
        <f>0</f>
        <v>0</v>
      </c>
      <c r="X3388" s="9">
        <f>0</f>
        <v>0</v>
      </c>
      <c r="Y3388" s="9">
        <f>0</f>
        <v>0</v>
      </c>
      <c r="Z3388" s="9">
        <f>0</f>
        <v>0</v>
      </c>
      <c r="AA3388">
        <f>10</f>
        <v>10</v>
      </c>
    </row>
    <row r="3389" spans="1:27" x14ac:dyDescent="0.55000000000000004">
      <c r="A3389" s="10">
        <v>46508</v>
      </c>
      <c r="B3389" t="s">
        <v>11</v>
      </c>
      <c r="C3389" t="s">
        <v>23</v>
      </c>
      <c r="D3389" t="s">
        <v>13</v>
      </c>
      <c r="E3389" t="s">
        <v>31</v>
      </c>
      <c r="F3389" t="s">
        <v>18</v>
      </c>
      <c r="G3389" t="s">
        <v>16</v>
      </c>
      <c r="H3389">
        <v>7.4285186828129097</v>
      </c>
      <c r="J3389">
        <f t="shared" si="526"/>
        <v>3388</v>
      </c>
      <c r="K3389" t="str">
        <f t="shared" si="520"/>
        <v>CenterPointHouston LZ</v>
      </c>
      <c r="L3389" s="10">
        <f t="shared" si="527"/>
        <v>45887</v>
      </c>
      <c r="M3389" s="10">
        <f t="shared" si="528"/>
        <v>46508</v>
      </c>
      <c r="N3389" t="str">
        <f t="shared" si="521"/>
        <v>COAST</v>
      </c>
      <c r="O3389" t="str">
        <f t="shared" si="522"/>
        <v>LOW</v>
      </c>
      <c r="P3389" t="str">
        <f t="shared" si="523"/>
        <v>APG&amp;E</v>
      </c>
      <c r="Q3389">
        <f t="shared" si="524"/>
        <v>36</v>
      </c>
      <c r="R3389">
        <v>0</v>
      </c>
      <c r="S3389">
        <f>200</f>
        <v>200</v>
      </c>
      <c r="T3389" s="9">
        <f t="shared" si="529"/>
        <v>74.285186828129099</v>
      </c>
      <c r="U3389">
        <f>0</f>
        <v>0</v>
      </c>
      <c r="V3389" s="9">
        <f t="shared" si="525"/>
        <v>74.285186828129099</v>
      </c>
      <c r="W3389" s="9">
        <f>0</f>
        <v>0</v>
      </c>
      <c r="X3389" s="9">
        <f>0</f>
        <v>0</v>
      </c>
      <c r="Y3389" s="9">
        <f>0</f>
        <v>0</v>
      </c>
      <c r="Z3389" s="9">
        <f>0</f>
        <v>0</v>
      </c>
      <c r="AA3389">
        <f>10</f>
        <v>10</v>
      </c>
    </row>
    <row r="3390" spans="1:27" x14ac:dyDescent="0.55000000000000004">
      <c r="A3390" s="10">
        <v>46539</v>
      </c>
      <c r="B3390" t="s">
        <v>11</v>
      </c>
      <c r="C3390" t="s">
        <v>23</v>
      </c>
      <c r="D3390" t="s">
        <v>13</v>
      </c>
      <c r="E3390" t="s">
        <v>31</v>
      </c>
      <c r="F3390" t="s">
        <v>15</v>
      </c>
      <c r="G3390" t="s">
        <v>16</v>
      </c>
      <c r="H3390">
        <v>7.4778401953024396</v>
      </c>
      <c r="J3390">
        <f t="shared" si="526"/>
        <v>3389</v>
      </c>
      <c r="K3390" t="str">
        <f t="shared" si="520"/>
        <v>CenterPointHouston LZ</v>
      </c>
      <c r="L3390" s="10">
        <f t="shared" si="527"/>
        <v>45887</v>
      </c>
      <c r="M3390" s="10">
        <f t="shared" si="528"/>
        <v>46539</v>
      </c>
      <c r="N3390" t="str">
        <f t="shared" si="521"/>
        <v>COAST</v>
      </c>
      <c r="O3390" t="str">
        <f t="shared" si="522"/>
        <v>LOW</v>
      </c>
      <c r="P3390" t="str">
        <f t="shared" si="523"/>
        <v>APG&amp;E</v>
      </c>
      <c r="Q3390">
        <f t="shared" si="524"/>
        <v>12</v>
      </c>
      <c r="R3390">
        <v>0</v>
      </c>
      <c r="S3390">
        <f>200</f>
        <v>200</v>
      </c>
      <c r="T3390" s="9">
        <f t="shared" si="529"/>
        <v>74.7784019530244</v>
      </c>
      <c r="U3390">
        <f>0</f>
        <v>0</v>
      </c>
      <c r="V3390" s="9">
        <f t="shared" si="525"/>
        <v>74.7784019530244</v>
      </c>
      <c r="W3390" s="9">
        <f>0</f>
        <v>0</v>
      </c>
      <c r="X3390" s="9">
        <f>0</f>
        <v>0</v>
      </c>
      <c r="Y3390" s="9">
        <f>0</f>
        <v>0</v>
      </c>
      <c r="Z3390" s="9">
        <f>0</f>
        <v>0</v>
      </c>
      <c r="AA3390">
        <f>10</f>
        <v>10</v>
      </c>
    </row>
    <row r="3391" spans="1:27" x14ac:dyDescent="0.55000000000000004">
      <c r="A3391" s="10">
        <v>46539</v>
      </c>
      <c r="B3391" t="s">
        <v>11</v>
      </c>
      <c r="C3391" t="s">
        <v>23</v>
      </c>
      <c r="D3391" t="s">
        <v>13</v>
      </c>
      <c r="E3391" t="s">
        <v>31</v>
      </c>
      <c r="F3391" t="s">
        <v>17</v>
      </c>
      <c r="G3391" t="s">
        <v>16</v>
      </c>
      <c r="H3391">
        <v>7.47893597570748</v>
      </c>
      <c r="J3391">
        <f t="shared" si="526"/>
        <v>3390</v>
      </c>
      <c r="K3391" t="str">
        <f t="shared" si="520"/>
        <v>CenterPointHouston LZ</v>
      </c>
      <c r="L3391" s="10">
        <f t="shared" si="527"/>
        <v>45887</v>
      </c>
      <c r="M3391" s="10">
        <f t="shared" si="528"/>
        <v>46539</v>
      </c>
      <c r="N3391" t="str">
        <f t="shared" si="521"/>
        <v>COAST</v>
      </c>
      <c r="O3391" t="str">
        <f t="shared" si="522"/>
        <v>LOW</v>
      </c>
      <c r="P3391" t="str">
        <f t="shared" si="523"/>
        <v>APG&amp;E</v>
      </c>
      <c r="Q3391">
        <f t="shared" si="524"/>
        <v>24</v>
      </c>
      <c r="R3391">
        <v>0</v>
      </c>
      <c r="S3391">
        <f>200</f>
        <v>200</v>
      </c>
      <c r="T3391" s="9">
        <f t="shared" si="529"/>
        <v>74.789359757074806</v>
      </c>
      <c r="U3391">
        <f>0</f>
        <v>0</v>
      </c>
      <c r="V3391" s="9">
        <f t="shared" si="525"/>
        <v>74.789359757074806</v>
      </c>
      <c r="W3391" s="9">
        <f>0</f>
        <v>0</v>
      </c>
      <c r="X3391" s="9">
        <f>0</f>
        <v>0</v>
      </c>
      <c r="Y3391" s="9">
        <f>0</f>
        <v>0</v>
      </c>
      <c r="Z3391" s="9">
        <f>0</f>
        <v>0</v>
      </c>
      <c r="AA3391">
        <f>10</f>
        <v>10</v>
      </c>
    </row>
    <row r="3392" spans="1:27" x14ac:dyDescent="0.55000000000000004">
      <c r="A3392" s="10">
        <v>46539</v>
      </c>
      <c r="B3392" t="s">
        <v>11</v>
      </c>
      <c r="C3392" t="s">
        <v>23</v>
      </c>
      <c r="D3392" t="s">
        <v>13</v>
      </c>
      <c r="E3392" t="s">
        <v>31</v>
      </c>
      <c r="F3392" t="s">
        <v>18</v>
      </c>
      <c r="G3392" t="s">
        <v>16</v>
      </c>
      <c r="H3392">
        <v>7.4295632859482303</v>
      </c>
      <c r="J3392">
        <f t="shared" si="526"/>
        <v>3391</v>
      </c>
      <c r="K3392" t="str">
        <f t="shared" si="520"/>
        <v>CenterPointHouston LZ</v>
      </c>
      <c r="L3392" s="10">
        <f t="shared" si="527"/>
        <v>45887</v>
      </c>
      <c r="M3392" s="10">
        <f t="shared" si="528"/>
        <v>46539</v>
      </c>
      <c r="N3392" t="str">
        <f t="shared" si="521"/>
        <v>COAST</v>
      </c>
      <c r="O3392" t="str">
        <f t="shared" si="522"/>
        <v>LOW</v>
      </c>
      <c r="P3392" t="str">
        <f t="shared" si="523"/>
        <v>APG&amp;E</v>
      </c>
      <c r="Q3392">
        <f t="shared" si="524"/>
        <v>36</v>
      </c>
      <c r="R3392">
        <v>0</v>
      </c>
      <c r="S3392">
        <f>200</f>
        <v>200</v>
      </c>
      <c r="T3392" s="9">
        <f t="shared" si="529"/>
        <v>74.295632859482311</v>
      </c>
      <c r="U3392">
        <f>0</f>
        <v>0</v>
      </c>
      <c r="V3392" s="9">
        <f t="shared" si="525"/>
        <v>74.295632859482311</v>
      </c>
      <c r="W3392" s="9">
        <f>0</f>
        <v>0</v>
      </c>
      <c r="X3392" s="9">
        <f>0</f>
        <v>0</v>
      </c>
      <c r="Y3392" s="9">
        <f>0</f>
        <v>0</v>
      </c>
      <c r="Z3392" s="9">
        <f>0</f>
        <v>0</v>
      </c>
      <c r="AA3392">
        <f>10</f>
        <v>10</v>
      </c>
    </row>
    <row r="3393" spans="1:27" x14ac:dyDescent="0.55000000000000004">
      <c r="A3393" s="10">
        <v>46569</v>
      </c>
      <c r="B3393" t="s">
        <v>11</v>
      </c>
      <c r="C3393" t="s">
        <v>23</v>
      </c>
      <c r="D3393" t="s">
        <v>13</v>
      </c>
      <c r="E3393" t="s">
        <v>31</v>
      </c>
      <c r="F3393" t="s">
        <v>15</v>
      </c>
      <c r="G3393" t="s">
        <v>16</v>
      </c>
      <c r="H3393">
        <v>7.47588308175213</v>
      </c>
      <c r="J3393">
        <f t="shared" si="526"/>
        <v>3392</v>
      </c>
      <c r="K3393" t="str">
        <f t="shared" si="520"/>
        <v>CenterPointHouston LZ</v>
      </c>
      <c r="L3393" s="10">
        <f t="shared" si="527"/>
        <v>45887</v>
      </c>
      <c r="M3393" s="10">
        <f t="shared" si="528"/>
        <v>46569</v>
      </c>
      <c r="N3393" t="str">
        <f t="shared" si="521"/>
        <v>COAST</v>
      </c>
      <c r="O3393" t="str">
        <f t="shared" si="522"/>
        <v>LOW</v>
      </c>
      <c r="P3393" t="str">
        <f t="shared" si="523"/>
        <v>APG&amp;E</v>
      </c>
      <c r="Q3393">
        <f t="shared" si="524"/>
        <v>12</v>
      </c>
      <c r="R3393">
        <v>0</v>
      </c>
      <c r="S3393">
        <f>200</f>
        <v>200</v>
      </c>
      <c r="T3393" s="9">
        <f t="shared" si="529"/>
        <v>74.7588308175213</v>
      </c>
      <c r="U3393">
        <f>0</f>
        <v>0</v>
      </c>
      <c r="V3393" s="9">
        <f t="shared" si="525"/>
        <v>74.7588308175213</v>
      </c>
      <c r="W3393" s="9">
        <f>0</f>
        <v>0</v>
      </c>
      <c r="X3393" s="9">
        <f>0</f>
        <v>0</v>
      </c>
      <c r="Y3393" s="9">
        <f>0</f>
        <v>0</v>
      </c>
      <c r="Z3393" s="9">
        <f>0</f>
        <v>0</v>
      </c>
      <c r="AA3393">
        <f>10</f>
        <v>10</v>
      </c>
    </row>
    <row r="3394" spans="1:27" x14ac:dyDescent="0.55000000000000004">
      <c r="A3394" s="10">
        <v>46569</v>
      </c>
      <c r="B3394" t="s">
        <v>11</v>
      </c>
      <c r="C3394" t="s">
        <v>23</v>
      </c>
      <c r="D3394" t="s">
        <v>13</v>
      </c>
      <c r="E3394" t="s">
        <v>31</v>
      </c>
      <c r="F3394" t="s">
        <v>17</v>
      </c>
      <c r="G3394" t="s">
        <v>16</v>
      </c>
      <c r="H3394">
        <v>7.4777983379945896</v>
      </c>
      <c r="J3394">
        <f t="shared" si="526"/>
        <v>3393</v>
      </c>
      <c r="K3394" t="str">
        <f t="shared" ref="K3394:K3457" si="530">CONCATENATE(C3394,D3394)</f>
        <v>CenterPointHouston LZ</v>
      </c>
      <c r="L3394" s="10">
        <f t="shared" si="527"/>
        <v>45887</v>
      </c>
      <c r="M3394" s="10">
        <f t="shared" si="528"/>
        <v>46569</v>
      </c>
      <c r="N3394" t="str">
        <f t="shared" ref="N3394:N3457" si="531">IF(K3394="CenterpointHouston LZ","COAST",IF(K3394="OncorNorth LZ","NORTH",IF(K3394="AEP TX CENTRALSouth LZ","SOUTH",IF(K3394="AEP TX CentralWest LZ","WEST",IF(K3394="TNMPHouston LZ","TNMP","NA")))))</f>
        <v>COAST</v>
      </c>
      <c r="O3394" t="str">
        <f t="shared" ref="O3394:O3457" si="532">IF(E3394="LO","LOW",IF(E3394="MED","MED",IF(E3394="HI","HIGH","NA")))</f>
        <v>LOW</v>
      </c>
      <c r="P3394" t="str">
        <f t="shared" ref="P3394:P3457" si="533">IF(G3394="Fixed Price","APG&amp;E","NA")</f>
        <v>APG&amp;E</v>
      </c>
      <c r="Q3394">
        <f t="shared" ref="Q3394:Q3457" si="534">IF(F3394="12 Months",12,IF(F3394="24 Months",24,IF(F3394="36 Months",36,IF(F3394="48 Months",48,IF(F3394="60 Months",60,0)))))</f>
        <v>24</v>
      </c>
      <c r="R3394">
        <v>0</v>
      </c>
      <c r="S3394">
        <f>200</f>
        <v>200</v>
      </c>
      <c r="T3394" s="9">
        <f t="shared" si="529"/>
        <v>74.777983379945894</v>
      </c>
      <c r="U3394">
        <f>0</f>
        <v>0</v>
      </c>
      <c r="V3394" s="9">
        <f t="shared" ref="V3394:V3457" si="535">T3394+U3394</f>
        <v>74.777983379945894</v>
      </c>
      <c r="W3394" s="9">
        <f>0</f>
        <v>0</v>
      </c>
      <c r="X3394" s="9">
        <f>0</f>
        <v>0</v>
      </c>
      <c r="Y3394" s="9">
        <f>0</f>
        <v>0</v>
      </c>
      <c r="Z3394" s="9">
        <f>0</f>
        <v>0</v>
      </c>
      <c r="AA3394">
        <f>10</f>
        <v>10</v>
      </c>
    </row>
    <row r="3395" spans="1:27" x14ac:dyDescent="0.55000000000000004">
      <c r="A3395" s="10">
        <v>46569</v>
      </c>
      <c r="B3395" t="s">
        <v>11</v>
      </c>
      <c r="C3395" t="s">
        <v>23</v>
      </c>
      <c r="D3395" t="s">
        <v>13</v>
      </c>
      <c r="E3395" t="s">
        <v>31</v>
      </c>
      <c r="F3395" t="s">
        <v>18</v>
      </c>
      <c r="G3395" t="s">
        <v>16</v>
      </c>
      <c r="H3395">
        <v>7.4290914445739098</v>
      </c>
      <c r="J3395">
        <f t="shared" ref="J3395:J3458" si="536">J3394+1</f>
        <v>3394</v>
      </c>
      <c r="K3395" t="str">
        <f t="shared" si="530"/>
        <v>CenterPointHouston LZ</v>
      </c>
      <c r="L3395" s="10">
        <f t="shared" ref="L3395:L3458" si="537">DATE(2025,8,18)</f>
        <v>45887</v>
      </c>
      <c r="M3395" s="10">
        <f t="shared" ref="M3395:M3458" si="538">A3395</f>
        <v>46569</v>
      </c>
      <c r="N3395" t="str">
        <f t="shared" si="531"/>
        <v>COAST</v>
      </c>
      <c r="O3395" t="str">
        <f t="shared" si="532"/>
        <v>LOW</v>
      </c>
      <c r="P3395" t="str">
        <f t="shared" si="533"/>
        <v>APG&amp;E</v>
      </c>
      <c r="Q3395">
        <f t="shared" si="534"/>
        <v>36</v>
      </c>
      <c r="R3395">
        <v>0</v>
      </c>
      <c r="S3395">
        <f>200</f>
        <v>200</v>
      </c>
      <c r="T3395" s="9">
        <f t="shared" ref="T3395:T3458" si="539">IF(N3395="",0,H3395*10)</f>
        <v>74.290914445739105</v>
      </c>
      <c r="U3395">
        <f>0</f>
        <v>0</v>
      </c>
      <c r="V3395" s="9">
        <f t="shared" si="535"/>
        <v>74.290914445739105</v>
      </c>
      <c r="W3395" s="9">
        <f>0</f>
        <v>0</v>
      </c>
      <c r="X3395" s="9">
        <f>0</f>
        <v>0</v>
      </c>
      <c r="Y3395" s="9">
        <f>0</f>
        <v>0</v>
      </c>
      <c r="Z3395" s="9">
        <f>0</f>
        <v>0</v>
      </c>
      <c r="AA3395">
        <f>10</f>
        <v>10</v>
      </c>
    </row>
    <row r="3396" spans="1:27" x14ac:dyDescent="0.55000000000000004">
      <c r="A3396" s="10">
        <v>46600</v>
      </c>
      <c r="B3396" t="s">
        <v>11</v>
      </c>
      <c r="C3396" t="s">
        <v>23</v>
      </c>
      <c r="D3396" t="s">
        <v>13</v>
      </c>
      <c r="E3396" t="s">
        <v>31</v>
      </c>
      <c r="F3396" t="s">
        <v>15</v>
      </c>
      <c r="G3396" t="s">
        <v>16</v>
      </c>
      <c r="H3396">
        <v>7.4897000710183299</v>
      </c>
      <c r="J3396">
        <f t="shared" si="536"/>
        <v>3395</v>
      </c>
      <c r="K3396" t="str">
        <f t="shared" si="530"/>
        <v>CenterPointHouston LZ</v>
      </c>
      <c r="L3396" s="10">
        <f t="shared" si="537"/>
        <v>45887</v>
      </c>
      <c r="M3396" s="10">
        <f t="shared" si="538"/>
        <v>46600</v>
      </c>
      <c r="N3396" t="str">
        <f t="shared" si="531"/>
        <v>COAST</v>
      </c>
      <c r="O3396" t="str">
        <f t="shared" si="532"/>
        <v>LOW</v>
      </c>
      <c r="P3396" t="str">
        <f t="shared" si="533"/>
        <v>APG&amp;E</v>
      </c>
      <c r="Q3396">
        <f t="shared" si="534"/>
        <v>12</v>
      </c>
      <c r="R3396">
        <v>0</v>
      </c>
      <c r="S3396">
        <f>200</f>
        <v>200</v>
      </c>
      <c r="T3396" s="9">
        <f t="shared" si="539"/>
        <v>74.897000710183306</v>
      </c>
      <c r="U3396">
        <f>0</f>
        <v>0</v>
      </c>
      <c r="V3396" s="9">
        <f t="shared" si="535"/>
        <v>74.897000710183306</v>
      </c>
      <c r="W3396" s="9">
        <f>0</f>
        <v>0</v>
      </c>
      <c r="X3396" s="9">
        <f>0</f>
        <v>0</v>
      </c>
      <c r="Y3396" s="9">
        <f>0</f>
        <v>0</v>
      </c>
      <c r="Z3396" s="9">
        <f>0</f>
        <v>0</v>
      </c>
      <c r="AA3396">
        <f>10</f>
        <v>10</v>
      </c>
    </row>
    <row r="3397" spans="1:27" x14ac:dyDescent="0.55000000000000004">
      <c r="A3397" s="10">
        <v>46600</v>
      </c>
      <c r="B3397" t="s">
        <v>11</v>
      </c>
      <c r="C3397" t="s">
        <v>23</v>
      </c>
      <c r="D3397" t="s">
        <v>13</v>
      </c>
      <c r="E3397" t="s">
        <v>31</v>
      </c>
      <c r="F3397" t="s">
        <v>17</v>
      </c>
      <c r="G3397" t="s">
        <v>16</v>
      </c>
      <c r="H3397">
        <v>7.4850525250791904</v>
      </c>
      <c r="J3397">
        <f t="shared" si="536"/>
        <v>3396</v>
      </c>
      <c r="K3397" t="str">
        <f t="shared" si="530"/>
        <v>CenterPointHouston LZ</v>
      </c>
      <c r="L3397" s="10">
        <f t="shared" si="537"/>
        <v>45887</v>
      </c>
      <c r="M3397" s="10">
        <f t="shared" si="538"/>
        <v>46600</v>
      </c>
      <c r="N3397" t="str">
        <f t="shared" si="531"/>
        <v>COAST</v>
      </c>
      <c r="O3397" t="str">
        <f t="shared" si="532"/>
        <v>LOW</v>
      </c>
      <c r="P3397" t="str">
        <f t="shared" si="533"/>
        <v>APG&amp;E</v>
      </c>
      <c r="Q3397">
        <f t="shared" si="534"/>
        <v>24</v>
      </c>
      <c r="R3397">
        <v>0</v>
      </c>
      <c r="S3397">
        <f>200</f>
        <v>200</v>
      </c>
      <c r="T3397" s="9">
        <f t="shared" si="539"/>
        <v>74.850525250791904</v>
      </c>
      <c r="U3397">
        <f>0</f>
        <v>0</v>
      </c>
      <c r="V3397" s="9">
        <f t="shared" si="535"/>
        <v>74.850525250791904</v>
      </c>
      <c r="W3397" s="9">
        <f>0</f>
        <v>0</v>
      </c>
      <c r="X3397" s="9">
        <f>0</f>
        <v>0</v>
      </c>
      <c r="Y3397" s="9">
        <f>0</f>
        <v>0</v>
      </c>
      <c r="Z3397" s="9">
        <f>0</f>
        <v>0</v>
      </c>
      <c r="AA3397">
        <f>10</f>
        <v>10</v>
      </c>
    </row>
    <row r="3398" spans="1:27" x14ac:dyDescent="0.55000000000000004">
      <c r="A3398" s="10">
        <v>46600</v>
      </c>
      <c r="B3398" t="s">
        <v>11</v>
      </c>
      <c r="C3398" t="s">
        <v>23</v>
      </c>
      <c r="D3398" t="s">
        <v>13</v>
      </c>
      <c r="E3398" t="s">
        <v>31</v>
      </c>
      <c r="F3398" t="s">
        <v>18</v>
      </c>
      <c r="G3398" t="s">
        <v>16</v>
      </c>
      <c r="H3398">
        <v>7.4302863914071704</v>
      </c>
      <c r="J3398">
        <f t="shared" si="536"/>
        <v>3397</v>
      </c>
      <c r="K3398" t="str">
        <f t="shared" si="530"/>
        <v>CenterPointHouston LZ</v>
      </c>
      <c r="L3398" s="10">
        <f t="shared" si="537"/>
        <v>45887</v>
      </c>
      <c r="M3398" s="10">
        <f t="shared" si="538"/>
        <v>46600</v>
      </c>
      <c r="N3398" t="str">
        <f t="shared" si="531"/>
        <v>COAST</v>
      </c>
      <c r="O3398" t="str">
        <f t="shared" si="532"/>
        <v>LOW</v>
      </c>
      <c r="P3398" t="str">
        <f t="shared" si="533"/>
        <v>APG&amp;E</v>
      </c>
      <c r="Q3398">
        <f t="shared" si="534"/>
        <v>36</v>
      </c>
      <c r="R3398">
        <v>0</v>
      </c>
      <c r="S3398">
        <f>200</f>
        <v>200</v>
      </c>
      <c r="T3398" s="9">
        <f t="shared" si="539"/>
        <v>74.302863914071708</v>
      </c>
      <c r="U3398">
        <f>0</f>
        <v>0</v>
      </c>
      <c r="V3398" s="9">
        <f t="shared" si="535"/>
        <v>74.302863914071708</v>
      </c>
      <c r="W3398" s="9">
        <f>0</f>
        <v>0</v>
      </c>
      <c r="X3398" s="9">
        <f>0</f>
        <v>0</v>
      </c>
      <c r="Y3398" s="9">
        <f>0</f>
        <v>0</v>
      </c>
      <c r="Z3398" s="9">
        <f>0</f>
        <v>0</v>
      </c>
      <c r="AA3398">
        <f>10</f>
        <v>10</v>
      </c>
    </row>
    <row r="3399" spans="1:27" x14ac:dyDescent="0.55000000000000004">
      <c r="A3399" s="10">
        <v>45870</v>
      </c>
      <c r="B3399" t="s">
        <v>11</v>
      </c>
      <c r="C3399" t="s">
        <v>23</v>
      </c>
      <c r="D3399" t="s">
        <v>19</v>
      </c>
      <c r="E3399" t="s">
        <v>31</v>
      </c>
      <c r="F3399" t="s">
        <v>15</v>
      </c>
      <c r="G3399" t="s">
        <v>16</v>
      </c>
      <c r="H3399">
        <v>6.2747754443131702</v>
      </c>
      <c r="J3399">
        <f t="shared" si="536"/>
        <v>3398</v>
      </c>
      <c r="K3399" t="str">
        <f t="shared" si="530"/>
        <v>CenterPointSouth LZ</v>
      </c>
      <c r="L3399" s="10">
        <f t="shared" si="537"/>
        <v>45887</v>
      </c>
      <c r="M3399" s="10">
        <f t="shared" si="538"/>
        <v>45870</v>
      </c>
      <c r="N3399" t="str">
        <f t="shared" si="531"/>
        <v>NA</v>
      </c>
      <c r="O3399" t="str">
        <f t="shared" si="532"/>
        <v>LOW</v>
      </c>
      <c r="P3399" t="str">
        <f t="shared" si="533"/>
        <v>APG&amp;E</v>
      </c>
      <c r="Q3399">
        <f t="shared" si="534"/>
        <v>12</v>
      </c>
      <c r="R3399">
        <v>0</v>
      </c>
      <c r="S3399">
        <f>200</f>
        <v>200</v>
      </c>
      <c r="T3399" s="9">
        <f t="shared" si="539"/>
        <v>62.747754443131704</v>
      </c>
      <c r="U3399">
        <f>0</f>
        <v>0</v>
      </c>
      <c r="V3399" s="9">
        <f t="shared" si="535"/>
        <v>62.747754443131704</v>
      </c>
      <c r="W3399" s="9">
        <f>0</f>
        <v>0</v>
      </c>
      <c r="X3399" s="9">
        <f>0</f>
        <v>0</v>
      </c>
      <c r="Y3399" s="9">
        <f>0</f>
        <v>0</v>
      </c>
      <c r="Z3399" s="9">
        <f>0</f>
        <v>0</v>
      </c>
      <c r="AA3399">
        <f>10</f>
        <v>10</v>
      </c>
    </row>
    <row r="3400" spans="1:27" x14ac:dyDescent="0.55000000000000004">
      <c r="A3400" s="10">
        <v>45870</v>
      </c>
      <c r="B3400" t="s">
        <v>11</v>
      </c>
      <c r="C3400" t="s">
        <v>23</v>
      </c>
      <c r="D3400" t="s">
        <v>19</v>
      </c>
      <c r="E3400" t="s">
        <v>31</v>
      </c>
      <c r="F3400" t="s">
        <v>17</v>
      </c>
      <c r="G3400" t="s">
        <v>16</v>
      </c>
      <c r="H3400">
        <v>6.7210209346940903</v>
      </c>
      <c r="J3400">
        <f t="shared" si="536"/>
        <v>3399</v>
      </c>
      <c r="K3400" t="str">
        <f t="shared" si="530"/>
        <v>CenterPointSouth LZ</v>
      </c>
      <c r="L3400" s="10">
        <f t="shared" si="537"/>
        <v>45887</v>
      </c>
      <c r="M3400" s="10">
        <f t="shared" si="538"/>
        <v>45870</v>
      </c>
      <c r="N3400" t="str">
        <f t="shared" si="531"/>
        <v>NA</v>
      </c>
      <c r="O3400" t="str">
        <f t="shared" si="532"/>
        <v>LOW</v>
      </c>
      <c r="P3400" t="str">
        <f t="shared" si="533"/>
        <v>APG&amp;E</v>
      </c>
      <c r="Q3400">
        <f t="shared" si="534"/>
        <v>24</v>
      </c>
      <c r="R3400">
        <v>0</v>
      </c>
      <c r="S3400">
        <f>200</f>
        <v>200</v>
      </c>
      <c r="T3400" s="9">
        <f t="shared" si="539"/>
        <v>67.2102093469409</v>
      </c>
      <c r="U3400">
        <f>0</f>
        <v>0</v>
      </c>
      <c r="V3400" s="9">
        <f t="shared" si="535"/>
        <v>67.2102093469409</v>
      </c>
      <c r="W3400" s="9">
        <f>0</f>
        <v>0</v>
      </c>
      <c r="X3400" s="9">
        <f>0</f>
        <v>0</v>
      </c>
      <c r="Y3400" s="9">
        <f>0</f>
        <v>0</v>
      </c>
      <c r="Z3400" s="9">
        <f>0</f>
        <v>0</v>
      </c>
      <c r="AA3400">
        <f>10</f>
        <v>10</v>
      </c>
    </row>
    <row r="3401" spans="1:27" x14ac:dyDescent="0.55000000000000004">
      <c r="A3401" s="10">
        <v>45870</v>
      </c>
      <c r="B3401" t="s">
        <v>11</v>
      </c>
      <c r="C3401" t="s">
        <v>23</v>
      </c>
      <c r="D3401" t="s">
        <v>19</v>
      </c>
      <c r="E3401" t="s">
        <v>31</v>
      </c>
      <c r="F3401" t="s">
        <v>18</v>
      </c>
      <c r="G3401" t="s">
        <v>16</v>
      </c>
      <c r="H3401">
        <v>6.8415189511593599</v>
      </c>
      <c r="J3401">
        <f t="shared" si="536"/>
        <v>3400</v>
      </c>
      <c r="K3401" t="str">
        <f t="shared" si="530"/>
        <v>CenterPointSouth LZ</v>
      </c>
      <c r="L3401" s="10">
        <f t="shared" si="537"/>
        <v>45887</v>
      </c>
      <c r="M3401" s="10">
        <f t="shared" si="538"/>
        <v>45870</v>
      </c>
      <c r="N3401" t="str">
        <f t="shared" si="531"/>
        <v>NA</v>
      </c>
      <c r="O3401" t="str">
        <f t="shared" si="532"/>
        <v>LOW</v>
      </c>
      <c r="P3401" t="str">
        <f t="shared" si="533"/>
        <v>APG&amp;E</v>
      </c>
      <c r="Q3401">
        <f t="shared" si="534"/>
        <v>36</v>
      </c>
      <c r="R3401">
        <v>0</v>
      </c>
      <c r="S3401">
        <f>200</f>
        <v>200</v>
      </c>
      <c r="T3401" s="9">
        <f t="shared" si="539"/>
        <v>68.415189511593596</v>
      </c>
      <c r="U3401">
        <f>0</f>
        <v>0</v>
      </c>
      <c r="V3401" s="9">
        <f t="shared" si="535"/>
        <v>68.415189511593596</v>
      </c>
      <c r="W3401" s="9">
        <f>0</f>
        <v>0</v>
      </c>
      <c r="X3401" s="9">
        <f>0</f>
        <v>0</v>
      </c>
      <c r="Y3401" s="9">
        <f>0</f>
        <v>0</v>
      </c>
      <c r="Z3401" s="9">
        <f>0</f>
        <v>0</v>
      </c>
      <c r="AA3401">
        <f>10</f>
        <v>10</v>
      </c>
    </row>
    <row r="3402" spans="1:27" x14ac:dyDescent="0.55000000000000004">
      <c r="A3402" s="10">
        <v>45870</v>
      </c>
      <c r="B3402" t="s">
        <v>11</v>
      </c>
      <c r="C3402" t="s">
        <v>23</v>
      </c>
      <c r="D3402" t="s">
        <v>19</v>
      </c>
      <c r="E3402" t="s">
        <v>31</v>
      </c>
      <c r="F3402" t="s">
        <v>29</v>
      </c>
      <c r="G3402" t="s">
        <v>16</v>
      </c>
      <c r="H3402">
        <v>6.97340747437541</v>
      </c>
      <c r="J3402">
        <f t="shared" si="536"/>
        <v>3401</v>
      </c>
      <c r="K3402" t="str">
        <f t="shared" si="530"/>
        <v>CenterPointSouth LZ</v>
      </c>
      <c r="L3402" s="10">
        <f t="shared" si="537"/>
        <v>45887</v>
      </c>
      <c r="M3402" s="10">
        <f t="shared" si="538"/>
        <v>45870</v>
      </c>
      <c r="N3402" t="str">
        <f t="shared" si="531"/>
        <v>NA</v>
      </c>
      <c r="O3402" t="str">
        <f t="shared" si="532"/>
        <v>LOW</v>
      </c>
      <c r="P3402" t="str">
        <f t="shared" si="533"/>
        <v>APG&amp;E</v>
      </c>
      <c r="Q3402">
        <f t="shared" si="534"/>
        <v>48</v>
      </c>
      <c r="R3402">
        <v>0</v>
      </c>
      <c r="S3402">
        <f>200</f>
        <v>200</v>
      </c>
      <c r="T3402" s="9">
        <f t="shared" si="539"/>
        <v>69.734074743754093</v>
      </c>
      <c r="U3402">
        <f>0</f>
        <v>0</v>
      </c>
      <c r="V3402" s="9">
        <f t="shared" si="535"/>
        <v>69.734074743754093</v>
      </c>
      <c r="W3402" s="9">
        <f>0</f>
        <v>0</v>
      </c>
      <c r="X3402" s="9">
        <f>0</f>
        <v>0</v>
      </c>
      <c r="Y3402" s="9">
        <f>0</f>
        <v>0</v>
      </c>
      <c r="Z3402" s="9">
        <f>0</f>
        <v>0</v>
      </c>
      <c r="AA3402">
        <f>10</f>
        <v>10</v>
      </c>
    </row>
    <row r="3403" spans="1:27" x14ac:dyDescent="0.55000000000000004">
      <c r="A3403" s="10">
        <v>45870</v>
      </c>
      <c r="B3403" t="s">
        <v>11</v>
      </c>
      <c r="C3403" t="s">
        <v>23</v>
      </c>
      <c r="D3403" t="s">
        <v>19</v>
      </c>
      <c r="E3403" t="s">
        <v>31</v>
      </c>
      <c r="F3403" t="s">
        <v>30</v>
      </c>
      <c r="G3403" t="s">
        <v>16</v>
      </c>
      <c r="H3403">
        <v>7.0519537013409597</v>
      </c>
      <c r="J3403">
        <f t="shared" si="536"/>
        <v>3402</v>
      </c>
      <c r="K3403" t="str">
        <f t="shared" si="530"/>
        <v>CenterPointSouth LZ</v>
      </c>
      <c r="L3403" s="10">
        <f t="shared" si="537"/>
        <v>45887</v>
      </c>
      <c r="M3403" s="10">
        <f t="shared" si="538"/>
        <v>45870</v>
      </c>
      <c r="N3403" t="str">
        <f t="shared" si="531"/>
        <v>NA</v>
      </c>
      <c r="O3403" t="str">
        <f t="shared" si="532"/>
        <v>LOW</v>
      </c>
      <c r="P3403" t="str">
        <f t="shared" si="533"/>
        <v>APG&amp;E</v>
      </c>
      <c r="Q3403">
        <f t="shared" si="534"/>
        <v>60</v>
      </c>
      <c r="R3403">
        <v>0</v>
      </c>
      <c r="S3403">
        <f>200</f>
        <v>200</v>
      </c>
      <c r="T3403" s="9">
        <f t="shared" si="539"/>
        <v>70.519537013409604</v>
      </c>
      <c r="U3403">
        <f>0</f>
        <v>0</v>
      </c>
      <c r="V3403" s="9">
        <f t="shared" si="535"/>
        <v>70.519537013409604</v>
      </c>
      <c r="W3403" s="9">
        <f>0</f>
        <v>0</v>
      </c>
      <c r="X3403" s="9">
        <f>0</f>
        <v>0</v>
      </c>
      <c r="Y3403" s="9">
        <f>0</f>
        <v>0</v>
      </c>
      <c r="Z3403" s="9">
        <f>0</f>
        <v>0</v>
      </c>
      <c r="AA3403">
        <f>10</f>
        <v>10</v>
      </c>
    </row>
    <row r="3404" spans="1:27" x14ac:dyDescent="0.55000000000000004">
      <c r="A3404" s="10">
        <v>45901</v>
      </c>
      <c r="B3404" t="s">
        <v>11</v>
      </c>
      <c r="C3404" t="s">
        <v>23</v>
      </c>
      <c r="D3404" t="s">
        <v>19</v>
      </c>
      <c r="E3404" t="s">
        <v>31</v>
      </c>
      <c r="F3404" t="s">
        <v>15</v>
      </c>
      <c r="G3404" t="s">
        <v>16</v>
      </c>
      <c r="H3404">
        <v>6.7481747809771502</v>
      </c>
      <c r="J3404">
        <f t="shared" si="536"/>
        <v>3403</v>
      </c>
      <c r="K3404" t="str">
        <f t="shared" si="530"/>
        <v>CenterPointSouth LZ</v>
      </c>
      <c r="L3404" s="10">
        <f t="shared" si="537"/>
        <v>45887</v>
      </c>
      <c r="M3404" s="10">
        <f t="shared" si="538"/>
        <v>45901</v>
      </c>
      <c r="N3404" t="str">
        <f t="shared" si="531"/>
        <v>NA</v>
      </c>
      <c r="O3404" t="str">
        <f t="shared" si="532"/>
        <v>LOW</v>
      </c>
      <c r="P3404" t="str">
        <f t="shared" si="533"/>
        <v>APG&amp;E</v>
      </c>
      <c r="Q3404">
        <f t="shared" si="534"/>
        <v>12</v>
      </c>
      <c r="R3404">
        <v>0</v>
      </c>
      <c r="S3404">
        <f>200</f>
        <v>200</v>
      </c>
      <c r="T3404" s="9">
        <f t="shared" si="539"/>
        <v>67.481747809771505</v>
      </c>
      <c r="U3404">
        <f>0</f>
        <v>0</v>
      </c>
      <c r="V3404" s="9">
        <f t="shared" si="535"/>
        <v>67.481747809771505</v>
      </c>
      <c r="W3404" s="9">
        <f>0</f>
        <v>0</v>
      </c>
      <c r="X3404" s="9">
        <f>0</f>
        <v>0</v>
      </c>
      <c r="Y3404" s="9">
        <f>0</f>
        <v>0</v>
      </c>
      <c r="Z3404" s="9">
        <f>0</f>
        <v>0</v>
      </c>
      <c r="AA3404">
        <f>10</f>
        <v>10</v>
      </c>
    </row>
    <row r="3405" spans="1:27" x14ac:dyDescent="0.55000000000000004">
      <c r="A3405" s="10">
        <v>45901</v>
      </c>
      <c r="B3405" t="s">
        <v>11</v>
      </c>
      <c r="C3405" t="s">
        <v>23</v>
      </c>
      <c r="D3405" t="s">
        <v>19</v>
      </c>
      <c r="E3405" t="s">
        <v>31</v>
      </c>
      <c r="F3405" t="s">
        <v>17</v>
      </c>
      <c r="G3405" t="s">
        <v>16</v>
      </c>
      <c r="H3405">
        <v>6.9483608853730301</v>
      </c>
      <c r="J3405">
        <f t="shared" si="536"/>
        <v>3404</v>
      </c>
      <c r="K3405" t="str">
        <f t="shared" si="530"/>
        <v>CenterPointSouth LZ</v>
      </c>
      <c r="L3405" s="10">
        <f t="shared" si="537"/>
        <v>45887</v>
      </c>
      <c r="M3405" s="10">
        <f t="shared" si="538"/>
        <v>45901</v>
      </c>
      <c r="N3405" t="str">
        <f t="shared" si="531"/>
        <v>NA</v>
      </c>
      <c r="O3405" t="str">
        <f t="shared" si="532"/>
        <v>LOW</v>
      </c>
      <c r="P3405" t="str">
        <f t="shared" si="533"/>
        <v>APG&amp;E</v>
      </c>
      <c r="Q3405">
        <f t="shared" si="534"/>
        <v>24</v>
      </c>
      <c r="R3405">
        <v>0</v>
      </c>
      <c r="S3405">
        <f>200</f>
        <v>200</v>
      </c>
      <c r="T3405" s="9">
        <f t="shared" si="539"/>
        <v>69.483608853730303</v>
      </c>
      <c r="U3405">
        <f>0</f>
        <v>0</v>
      </c>
      <c r="V3405" s="9">
        <f t="shared" si="535"/>
        <v>69.483608853730303</v>
      </c>
      <c r="W3405" s="9">
        <f>0</f>
        <v>0</v>
      </c>
      <c r="X3405" s="9">
        <f>0</f>
        <v>0</v>
      </c>
      <c r="Y3405" s="9">
        <f>0</f>
        <v>0</v>
      </c>
      <c r="Z3405" s="9">
        <f>0</f>
        <v>0</v>
      </c>
      <c r="AA3405">
        <f>10</f>
        <v>10</v>
      </c>
    </row>
    <row r="3406" spans="1:27" x14ac:dyDescent="0.55000000000000004">
      <c r="A3406" s="10">
        <v>45901</v>
      </c>
      <c r="B3406" t="s">
        <v>11</v>
      </c>
      <c r="C3406" t="s">
        <v>23</v>
      </c>
      <c r="D3406" t="s">
        <v>19</v>
      </c>
      <c r="E3406" t="s">
        <v>31</v>
      </c>
      <c r="F3406" t="s">
        <v>18</v>
      </c>
      <c r="G3406" t="s">
        <v>16</v>
      </c>
      <c r="H3406">
        <v>6.9848715119003799</v>
      </c>
      <c r="J3406">
        <f t="shared" si="536"/>
        <v>3405</v>
      </c>
      <c r="K3406" t="str">
        <f t="shared" si="530"/>
        <v>CenterPointSouth LZ</v>
      </c>
      <c r="L3406" s="10">
        <f t="shared" si="537"/>
        <v>45887</v>
      </c>
      <c r="M3406" s="10">
        <f t="shared" si="538"/>
        <v>45901</v>
      </c>
      <c r="N3406" t="str">
        <f t="shared" si="531"/>
        <v>NA</v>
      </c>
      <c r="O3406" t="str">
        <f t="shared" si="532"/>
        <v>LOW</v>
      </c>
      <c r="P3406" t="str">
        <f t="shared" si="533"/>
        <v>APG&amp;E</v>
      </c>
      <c r="Q3406">
        <f t="shared" si="534"/>
        <v>36</v>
      </c>
      <c r="R3406">
        <v>0</v>
      </c>
      <c r="S3406">
        <f>200</f>
        <v>200</v>
      </c>
      <c r="T3406" s="9">
        <f t="shared" si="539"/>
        <v>69.848715119003799</v>
      </c>
      <c r="U3406">
        <f>0</f>
        <v>0</v>
      </c>
      <c r="V3406" s="9">
        <f t="shared" si="535"/>
        <v>69.848715119003799</v>
      </c>
      <c r="W3406" s="9">
        <f>0</f>
        <v>0</v>
      </c>
      <c r="X3406" s="9">
        <f>0</f>
        <v>0</v>
      </c>
      <c r="Y3406" s="9">
        <f>0</f>
        <v>0</v>
      </c>
      <c r="Z3406" s="9">
        <f>0</f>
        <v>0</v>
      </c>
      <c r="AA3406">
        <f>10</f>
        <v>10</v>
      </c>
    </row>
    <row r="3407" spans="1:27" x14ac:dyDescent="0.55000000000000004">
      <c r="A3407" s="10">
        <v>45901</v>
      </c>
      <c r="B3407" t="s">
        <v>11</v>
      </c>
      <c r="C3407" t="s">
        <v>23</v>
      </c>
      <c r="D3407" t="s">
        <v>19</v>
      </c>
      <c r="E3407" t="s">
        <v>31</v>
      </c>
      <c r="F3407" t="s">
        <v>29</v>
      </c>
      <c r="G3407" t="s">
        <v>16</v>
      </c>
      <c r="H3407">
        <v>7.0805942387801197</v>
      </c>
      <c r="J3407">
        <f t="shared" si="536"/>
        <v>3406</v>
      </c>
      <c r="K3407" t="str">
        <f t="shared" si="530"/>
        <v>CenterPointSouth LZ</v>
      </c>
      <c r="L3407" s="10">
        <f t="shared" si="537"/>
        <v>45887</v>
      </c>
      <c r="M3407" s="10">
        <f t="shared" si="538"/>
        <v>45901</v>
      </c>
      <c r="N3407" t="str">
        <f t="shared" si="531"/>
        <v>NA</v>
      </c>
      <c r="O3407" t="str">
        <f t="shared" si="532"/>
        <v>LOW</v>
      </c>
      <c r="P3407" t="str">
        <f t="shared" si="533"/>
        <v>APG&amp;E</v>
      </c>
      <c r="Q3407">
        <f t="shared" si="534"/>
        <v>48</v>
      </c>
      <c r="R3407">
        <v>0</v>
      </c>
      <c r="S3407">
        <f>200</f>
        <v>200</v>
      </c>
      <c r="T3407" s="9">
        <f t="shared" si="539"/>
        <v>70.805942387801196</v>
      </c>
      <c r="U3407">
        <f>0</f>
        <v>0</v>
      </c>
      <c r="V3407" s="9">
        <f t="shared" si="535"/>
        <v>70.805942387801196</v>
      </c>
      <c r="W3407" s="9">
        <f>0</f>
        <v>0</v>
      </c>
      <c r="X3407" s="9">
        <f>0</f>
        <v>0</v>
      </c>
      <c r="Y3407" s="9">
        <f>0</f>
        <v>0</v>
      </c>
      <c r="Z3407" s="9">
        <f>0</f>
        <v>0</v>
      </c>
      <c r="AA3407">
        <f>10</f>
        <v>10</v>
      </c>
    </row>
    <row r="3408" spans="1:27" x14ac:dyDescent="0.55000000000000004">
      <c r="A3408" s="10">
        <v>45901</v>
      </c>
      <c r="B3408" t="s">
        <v>11</v>
      </c>
      <c r="C3408" t="s">
        <v>23</v>
      </c>
      <c r="D3408" t="s">
        <v>19</v>
      </c>
      <c r="E3408" t="s">
        <v>31</v>
      </c>
      <c r="F3408" t="s">
        <v>30</v>
      </c>
      <c r="G3408" t="s">
        <v>16</v>
      </c>
      <c r="H3408">
        <v>7.1334032846422399</v>
      </c>
      <c r="J3408">
        <f t="shared" si="536"/>
        <v>3407</v>
      </c>
      <c r="K3408" t="str">
        <f t="shared" si="530"/>
        <v>CenterPointSouth LZ</v>
      </c>
      <c r="L3408" s="10">
        <f t="shared" si="537"/>
        <v>45887</v>
      </c>
      <c r="M3408" s="10">
        <f t="shared" si="538"/>
        <v>45901</v>
      </c>
      <c r="N3408" t="str">
        <f t="shared" si="531"/>
        <v>NA</v>
      </c>
      <c r="O3408" t="str">
        <f t="shared" si="532"/>
        <v>LOW</v>
      </c>
      <c r="P3408" t="str">
        <f t="shared" si="533"/>
        <v>APG&amp;E</v>
      </c>
      <c r="Q3408">
        <f t="shared" si="534"/>
        <v>60</v>
      </c>
      <c r="R3408">
        <v>0</v>
      </c>
      <c r="S3408">
        <f>200</f>
        <v>200</v>
      </c>
      <c r="T3408" s="9">
        <f t="shared" si="539"/>
        <v>71.334032846422403</v>
      </c>
      <c r="U3408">
        <f>0</f>
        <v>0</v>
      </c>
      <c r="V3408" s="9">
        <f t="shared" si="535"/>
        <v>71.334032846422403</v>
      </c>
      <c r="W3408" s="9">
        <f>0</f>
        <v>0</v>
      </c>
      <c r="X3408" s="9">
        <f>0</f>
        <v>0</v>
      </c>
      <c r="Y3408" s="9">
        <f>0</f>
        <v>0</v>
      </c>
      <c r="Z3408" s="9">
        <f>0</f>
        <v>0</v>
      </c>
      <c r="AA3408">
        <f>10</f>
        <v>10</v>
      </c>
    </row>
    <row r="3409" spans="1:27" x14ac:dyDescent="0.55000000000000004">
      <c r="A3409" s="10">
        <v>45931</v>
      </c>
      <c r="B3409" t="s">
        <v>11</v>
      </c>
      <c r="C3409" t="s">
        <v>23</v>
      </c>
      <c r="D3409" t="s">
        <v>19</v>
      </c>
      <c r="E3409" t="s">
        <v>31</v>
      </c>
      <c r="F3409" t="s">
        <v>15</v>
      </c>
      <c r="G3409" t="s">
        <v>16</v>
      </c>
      <c r="H3409">
        <v>6.9078821999747104</v>
      </c>
      <c r="J3409">
        <f t="shared" si="536"/>
        <v>3408</v>
      </c>
      <c r="K3409" t="str">
        <f t="shared" si="530"/>
        <v>CenterPointSouth LZ</v>
      </c>
      <c r="L3409" s="10">
        <f t="shared" si="537"/>
        <v>45887</v>
      </c>
      <c r="M3409" s="10">
        <f t="shared" si="538"/>
        <v>45931</v>
      </c>
      <c r="N3409" t="str">
        <f t="shared" si="531"/>
        <v>NA</v>
      </c>
      <c r="O3409" t="str">
        <f t="shared" si="532"/>
        <v>LOW</v>
      </c>
      <c r="P3409" t="str">
        <f t="shared" si="533"/>
        <v>APG&amp;E</v>
      </c>
      <c r="Q3409">
        <f t="shared" si="534"/>
        <v>12</v>
      </c>
      <c r="R3409">
        <v>0</v>
      </c>
      <c r="S3409">
        <f>200</f>
        <v>200</v>
      </c>
      <c r="T3409" s="9">
        <f t="shared" si="539"/>
        <v>69.078821999747106</v>
      </c>
      <c r="U3409">
        <f>0</f>
        <v>0</v>
      </c>
      <c r="V3409" s="9">
        <f t="shared" si="535"/>
        <v>69.078821999747106</v>
      </c>
      <c r="W3409" s="9">
        <f>0</f>
        <v>0</v>
      </c>
      <c r="X3409" s="9">
        <f>0</f>
        <v>0</v>
      </c>
      <c r="Y3409" s="9">
        <f>0</f>
        <v>0</v>
      </c>
      <c r="Z3409" s="9">
        <f>0</f>
        <v>0</v>
      </c>
      <c r="AA3409">
        <f>10</f>
        <v>10</v>
      </c>
    </row>
    <row r="3410" spans="1:27" x14ac:dyDescent="0.55000000000000004">
      <c r="A3410" s="10">
        <v>45931</v>
      </c>
      <c r="B3410" t="s">
        <v>11</v>
      </c>
      <c r="C3410" t="s">
        <v>23</v>
      </c>
      <c r="D3410" t="s">
        <v>19</v>
      </c>
      <c r="E3410" t="s">
        <v>31</v>
      </c>
      <c r="F3410" t="s">
        <v>17</v>
      </c>
      <c r="G3410" t="s">
        <v>16</v>
      </c>
      <c r="H3410">
        <v>7.0310333326096801</v>
      </c>
      <c r="J3410">
        <f t="shared" si="536"/>
        <v>3409</v>
      </c>
      <c r="K3410" t="str">
        <f t="shared" si="530"/>
        <v>CenterPointSouth LZ</v>
      </c>
      <c r="L3410" s="10">
        <f t="shared" si="537"/>
        <v>45887</v>
      </c>
      <c r="M3410" s="10">
        <f t="shared" si="538"/>
        <v>45931</v>
      </c>
      <c r="N3410" t="str">
        <f t="shared" si="531"/>
        <v>NA</v>
      </c>
      <c r="O3410" t="str">
        <f t="shared" si="532"/>
        <v>LOW</v>
      </c>
      <c r="P3410" t="str">
        <f t="shared" si="533"/>
        <v>APG&amp;E</v>
      </c>
      <c r="Q3410">
        <f t="shared" si="534"/>
        <v>24</v>
      </c>
      <c r="R3410">
        <v>0</v>
      </c>
      <c r="S3410">
        <f>200</f>
        <v>200</v>
      </c>
      <c r="T3410" s="9">
        <f t="shared" si="539"/>
        <v>70.310333326096796</v>
      </c>
      <c r="U3410">
        <f>0</f>
        <v>0</v>
      </c>
      <c r="V3410" s="9">
        <f t="shared" si="535"/>
        <v>70.310333326096796</v>
      </c>
      <c r="W3410" s="9">
        <f>0</f>
        <v>0</v>
      </c>
      <c r="X3410" s="9">
        <f>0</f>
        <v>0</v>
      </c>
      <c r="Y3410" s="9">
        <f>0</f>
        <v>0</v>
      </c>
      <c r="Z3410" s="9">
        <f>0</f>
        <v>0</v>
      </c>
      <c r="AA3410">
        <f>10</f>
        <v>10</v>
      </c>
    </row>
    <row r="3411" spans="1:27" x14ac:dyDescent="0.55000000000000004">
      <c r="A3411" s="10">
        <v>45931</v>
      </c>
      <c r="B3411" t="s">
        <v>11</v>
      </c>
      <c r="C3411" t="s">
        <v>23</v>
      </c>
      <c r="D3411" t="s">
        <v>19</v>
      </c>
      <c r="E3411" t="s">
        <v>31</v>
      </c>
      <c r="F3411" t="s">
        <v>18</v>
      </c>
      <c r="G3411" t="s">
        <v>16</v>
      </c>
      <c r="H3411">
        <v>7.0351061538746196</v>
      </c>
      <c r="J3411">
        <f t="shared" si="536"/>
        <v>3410</v>
      </c>
      <c r="K3411" t="str">
        <f t="shared" si="530"/>
        <v>CenterPointSouth LZ</v>
      </c>
      <c r="L3411" s="10">
        <f t="shared" si="537"/>
        <v>45887</v>
      </c>
      <c r="M3411" s="10">
        <f t="shared" si="538"/>
        <v>45931</v>
      </c>
      <c r="N3411" t="str">
        <f t="shared" si="531"/>
        <v>NA</v>
      </c>
      <c r="O3411" t="str">
        <f t="shared" si="532"/>
        <v>LOW</v>
      </c>
      <c r="P3411" t="str">
        <f t="shared" si="533"/>
        <v>APG&amp;E</v>
      </c>
      <c r="Q3411">
        <f t="shared" si="534"/>
        <v>36</v>
      </c>
      <c r="R3411">
        <v>0</v>
      </c>
      <c r="S3411">
        <f>200</f>
        <v>200</v>
      </c>
      <c r="T3411" s="9">
        <f t="shared" si="539"/>
        <v>70.351061538746194</v>
      </c>
      <c r="U3411">
        <f>0</f>
        <v>0</v>
      </c>
      <c r="V3411" s="9">
        <f t="shared" si="535"/>
        <v>70.351061538746194</v>
      </c>
      <c r="W3411" s="9">
        <f>0</f>
        <v>0</v>
      </c>
      <c r="X3411" s="9">
        <f>0</f>
        <v>0</v>
      </c>
      <c r="Y3411" s="9">
        <f>0</f>
        <v>0</v>
      </c>
      <c r="Z3411" s="9">
        <f>0</f>
        <v>0</v>
      </c>
      <c r="AA3411">
        <f>10</f>
        <v>10</v>
      </c>
    </row>
    <row r="3412" spans="1:27" x14ac:dyDescent="0.55000000000000004">
      <c r="A3412" s="10">
        <v>45931</v>
      </c>
      <c r="B3412" t="s">
        <v>11</v>
      </c>
      <c r="C3412" t="s">
        <v>23</v>
      </c>
      <c r="D3412" t="s">
        <v>19</v>
      </c>
      <c r="E3412" t="s">
        <v>31</v>
      </c>
      <c r="F3412" t="s">
        <v>29</v>
      </c>
      <c r="G3412" t="s">
        <v>16</v>
      </c>
      <c r="H3412">
        <v>7.1168485813958</v>
      </c>
      <c r="J3412">
        <f t="shared" si="536"/>
        <v>3411</v>
      </c>
      <c r="K3412" t="str">
        <f t="shared" si="530"/>
        <v>CenterPointSouth LZ</v>
      </c>
      <c r="L3412" s="10">
        <f t="shared" si="537"/>
        <v>45887</v>
      </c>
      <c r="M3412" s="10">
        <f t="shared" si="538"/>
        <v>45931</v>
      </c>
      <c r="N3412" t="str">
        <f t="shared" si="531"/>
        <v>NA</v>
      </c>
      <c r="O3412" t="str">
        <f t="shared" si="532"/>
        <v>LOW</v>
      </c>
      <c r="P3412" t="str">
        <f t="shared" si="533"/>
        <v>APG&amp;E</v>
      </c>
      <c r="Q3412">
        <f t="shared" si="534"/>
        <v>48</v>
      </c>
      <c r="R3412">
        <v>0</v>
      </c>
      <c r="S3412">
        <f>200</f>
        <v>200</v>
      </c>
      <c r="T3412" s="9">
        <f t="shared" si="539"/>
        <v>71.168485813958</v>
      </c>
      <c r="U3412">
        <f>0</f>
        <v>0</v>
      </c>
      <c r="V3412" s="9">
        <f t="shared" si="535"/>
        <v>71.168485813958</v>
      </c>
      <c r="W3412" s="9">
        <f>0</f>
        <v>0</v>
      </c>
      <c r="X3412" s="9">
        <f>0</f>
        <v>0</v>
      </c>
      <c r="Y3412" s="9">
        <f>0</f>
        <v>0</v>
      </c>
      <c r="Z3412" s="9">
        <f>0</f>
        <v>0</v>
      </c>
      <c r="AA3412">
        <f>10</f>
        <v>10</v>
      </c>
    </row>
    <row r="3413" spans="1:27" x14ac:dyDescent="0.55000000000000004">
      <c r="A3413" s="10">
        <v>45931</v>
      </c>
      <c r="B3413" t="s">
        <v>11</v>
      </c>
      <c r="C3413" t="s">
        <v>23</v>
      </c>
      <c r="D3413" t="s">
        <v>19</v>
      </c>
      <c r="E3413" t="s">
        <v>31</v>
      </c>
      <c r="F3413" t="s">
        <v>30</v>
      </c>
      <c r="G3413" t="s">
        <v>16</v>
      </c>
      <c r="H3413">
        <v>7.1660807820108898</v>
      </c>
      <c r="J3413">
        <f t="shared" si="536"/>
        <v>3412</v>
      </c>
      <c r="K3413" t="str">
        <f t="shared" si="530"/>
        <v>CenterPointSouth LZ</v>
      </c>
      <c r="L3413" s="10">
        <f t="shared" si="537"/>
        <v>45887</v>
      </c>
      <c r="M3413" s="10">
        <f t="shared" si="538"/>
        <v>45931</v>
      </c>
      <c r="N3413" t="str">
        <f t="shared" si="531"/>
        <v>NA</v>
      </c>
      <c r="O3413" t="str">
        <f t="shared" si="532"/>
        <v>LOW</v>
      </c>
      <c r="P3413" t="str">
        <f t="shared" si="533"/>
        <v>APG&amp;E</v>
      </c>
      <c r="Q3413">
        <f t="shared" si="534"/>
        <v>60</v>
      </c>
      <c r="R3413">
        <v>0</v>
      </c>
      <c r="S3413">
        <f>200</f>
        <v>200</v>
      </c>
      <c r="T3413" s="9">
        <f t="shared" si="539"/>
        <v>71.6608078201089</v>
      </c>
      <c r="U3413">
        <f>0</f>
        <v>0</v>
      </c>
      <c r="V3413" s="9">
        <f t="shared" si="535"/>
        <v>71.6608078201089</v>
      </c>
      <c r="W3413" s="9">
        <f>0</f>
        <v>0</v>
      </c>
      <c r="X3413" s="9">
        <f>0</f>
        <v>0</v>
      </c>
      <c r="Y3413" s="9">
        <f>0</f>
        <v>0</v>
      </c>
      <c r="Z3413" s="9">
        <f>0</f>
        <v>0</v>
      </c>
      <c r="AA3413">
        <f>10</f>
        <v>10</v>
      </c>
    </row>
    <row r="3414" spans="1:27" x14ac:dyDescent="0.55000000000000004">
      <c r="A3414" s="10">
        <v>45962</v>
      </c>
      <c r="B3414" t="s">
        <v>11</v>
      </c>
      <c r="C3414" t="s">
        <v>23</v>
      </c>
      <c r="D3414" t="s">
        <v>19</v>
      </c>
      <c r="E3414" t="s">
        <v>31</v>
      </c>
      <c r="F3414" t="s">
        <v>15</v>
      </c>
      <c r="G3414" t="s">
        <v>16</v>
      </c>
      <c r="H3414">
        <v>6.96613534280712</v>
      </c>
      <c r="J3414">
        <f t="shared" si="536"/>
        <v>3413</v>
      </c>
      <c r="K3414" t="str">
        <f t="shared" si="530"/>
        <v>CenterPointSouth LZ</v>
      </c>
      <c r="L3414" s="10">
        <f t="shared" si="537"/>
        <v>45887</v>
      </c>
      <c r="M3414" s="10">
        <f t="shared" si="538"/>
        <v>45962</v>
      </c>
      <c r="N3414" t="str">
        <f t="shared" si="531"/>
        <v>NA</v>
      </c>
      <c r="O3414" t="str">
        <f t="shared" si="532"/>
        <v>LOW</v>
      </c>
      <c r="P3414" t="str">
        <f t="shared" si="533"/>
        <v>APG&amp;E</v>
      </c>
      <c r="Q3414">
        <f t="shared" si="534"/>
        <v>12</v>
      </c>
      <c r="R3414">
        <v>0</v>
      </c>
      <c r="S3414">
        <f>200</f>
        <v>200</v>
      </c>
      <c r="T3414" s="9">
        <f t="shared" si="539"/>
        <v>69.661353428071195</v>
      </c>
      <c r="U3414">
        <f>0</f>
        <v>0</v>
      </c>
      <c r="V3414" s="9">
        <f t="shared" si="535"/>
        <v>69.661353428071195</v>
      </c>
      <c r="W3414" s="9">
        <f>0</f>
        <v>0</v>
      </c>
      <c r="X3414" s="9">
        <f>0</f>
        <v>0</v>
      </c>
      <c r="Y3414" s="9">
        <f>0</f>
        <v>0</v>
      </c>
      <c r="Z3414" s="9">
        <f>0</f>
        <v>0</v>
      </c>
      <c r="AA3414">
        <f>10</f>
        <v>10</v>
      </c>
    </row>
    <row r="3415" spans="1:27" x14ac:dyDescent="0.55000000000000004">
      <c r="A3415" s="10">
        <v>45962</v>
      </c>
      <c r="B3415" t="s">
        <v>11</v>
      </c>
      <c r="C3415" t="s">
        <v>23</v>
      </c>
      <c r="D3415" t="s">
        <v>19</v>
      </c>
      <c r="E3415" t="s">
        <v>31</v>
      </c>
      <c r="F3415" t="s">
        <v>17</v>
      </c>
      <c r="G3415" t="s">
        <v>16</v>
      </c>
      <c r="H3415">
        <v>7.0541055029878601</v>
      </c>
      <c r="J3415">
        <f t="shared" si="536"/>
        <v>3414</v>
      </c>
      <c r="K3415" t="str">
        <f t="shared" si="530"/>
        <v>CenterPointSouth LZ</v>
      </c>
      <c r="L3415" s="10">
        <f t="shared" si="537"/>
        <v>45887</v>
      </c>
      <c r="M3415" s="10">
        <f t="shared" si="538"/>
        <v>45962</v>
      </c>
      <c r="N3415" t="str">
        <f t="shared" si="531"/>
        <v>NA</v>
      </c>
      <c r="O3415" t="str">
        <f t="shared" si="532"/>
        <v>LOW</v>
      </c>
      <c r="P3415" t="str">
        <f t="shared" si="533"/>
        <v>APG&amp;E</v>
      </c>
      <c r="Q3415">
        <f t="shared" si="534"/>
        <v>24</v>
      </c>
      <c r="R3415">
        <v>0</v>
      </c>
      <c r="S3415">
        <f>200</f>
        <v>200</v>
      </c>
      <c r="T3415" s="9">
        <f t="shared" si="539"/>
        <v>70.541055029878606</v>
      </c>
      <c r="U3415">
        <f>0</f>
        <v>0</v>
      </c>
      <c r="V3415" s="9">
        <f t="shared" si="535"/>
        <v>70.541055029878606</v>
      </c>
      <c r="W3415" s="9">
        <f>0</f>
        <v>0</v>
      </c>
      <c r="X3415" s="9">
        <f>0</f>
        <v>0</v>
      </c>
      <c r="Y3415" s="9">
        <f>0</f>
        <v>0</v>
      </c>
      <c r="Z3415" s="9">
        <f>0</f>
        <v>0</v>
      </c>
      <c r="AA3415">
        <f>10</f>
        <v>10</v>
      </c>
    </row>
    <row r="3416" spans="1:27" x14ac:dyDescent="0.55000000000000004">
      <c r="A3416" s="10">
        <v>45962</v>
      </c>
      <c r="B3416" t="s">
        <v>11</v>
      </c>
      <c r="C3416" t="s">
        <v>23</v>
      </c>
      <c r="D3416" t="s">
        <v>19</v>
      </c>
      <c r="E3416" t="s">
        <v>31</v>
      </c>
      <c r="F3416" t="s">
        <v>18</v>
      </c>
      <c r="G3416" t="s">
        <v>16</v>
      </c>
      <c r="H3416">
        <v>7.0564320562843301</v>
      </c>
      <c r="J3416">
        <f t="shared" si="536"/>
        <v>3415</v>
      </c>
      <c r="K3416" t="str">
        <f t="shared" si="530"/>
        <v>CenterPointSouth LZ</v>
      </c>
      <c r="L3416" s="10">
        <f t="shared" si="537"/>
        <v>45887</v>
      </c>
      <c r="M3416" s="10">
        <f t="shared" si="538"/>
        <v>45962</v>
      </c>
      <c r="N3416" t="str">
        <f t="shared" si="531"/>
        <v>NA</v>
      </c>
      <c r="O3416" t="str">
        <f t="shared" si="532"/>
        <v>LOW</v>
      </c>
      <c r="P3416" t="str">
        <f t="shared" si="533"/>
        <v>APG&amp;E</v>
      </c>
      <c r="Q3416">
        <f t="shared" si="534"/>
        <v>36</v>
      </c>
      <c r="R3416">
        <v>0</v>
      </c>
      <c r="S3416">
        <f>200</f>
        <v>200</v>
      </c>
      <c r="T3416" s="9">
        <f t="shared" si="539"/>
        <v>70.564320562843307</v>
      </c>
      <c r="U3416">
        <f>0</f>
        <v>0</v>
      </c>
      <c r="V3416" s="9">
        <f t="shared" si="535"/>
        <v>70.564320562843307</v>
      </c>
      <c r="W3416" s="9">
        <f>0</f>
        <v>0</v>
      </c>
      <c r="X3416" s="9">
        <f>0</f>
        <v>0</v>
      </c>
      <c r="Y3416" s="9">
        <f>0</f>
        <v>0</v>
      </c>
      <c r="Z3416" s="9">
        <f>0</f>
        <v>0</v>
      </c>
      <c r="AA3416">
        <f>10</f>
        <v>10</v>
      </c>
    </row>
    <row r="3417" spans="1:27" x14ac:dyDescent="0.55000000000000004">
      <c r="A3417" s="10">
        <v>45962</v>
      </c>
      <c r="B3417" t="s">
        <v>11</v>
      </c>
      <c r="C3417" t="s">
        <v>23</v>
      </c>
      <c r="D3417" t="s">
        <v>19</v>
      </c>
      <c r="E3417" t="s">
        <v>31</v>
      </c>
      <c r="F3417" t="s">
        <v>29</v>
      </c>
      <c r="G3417" t="s">
        <v>16</v>
      </c>
      <c r="H3417">
        <v>7.1316264916653003</v>
      </c>
      <c r="J3417">
        <f t="shared" si="536"/>
        <v>3416</v>
      </c>
      <c r="K3417" t="str">
        <f t="shared" si="530"/>
        <v>CenterPointSouth LZ</v>
      </c>
      <c r="L3417" s="10">
        <f t="shared" si="537"/>
        <v>45887</v>
      </c>
      <c r="M3417" s="10">
        <f t="shared" si="538"/>
        <v>45962</v>
      </c>
      <c r="N3417" t="str">
        <f t="shared" si="531"/>
        <v>NA</v>
      </c>
      <c r="O3417" t="str">
        <f t="shared" si="532"/>
        <v>LOW</v>
      </c>
      <c r="P3417" t="str">
        <f t="shared" si="533"/>
        <v>APG&amp;E</v>
      </c>
      <c r="Q3417">
        <f t="shared" si="534"/>
        <v>48</v>
      </c>
      <c r="R3417">
        <v>0</v>
      </c>
      <c r="S3417">
        <f>200</f>
        <v>200</v>
      </c>
      <c r="T3417" s="9">
        <f t="shared" si="539"/>
        <v>71.316264916652997</v>
      </c>
      <c r="U3417">
        <f>0</f>
        <v>0</v>
      </c>
      <c r="V3417" s="9">
        <f t="shared" si="535"/>
        <v>71.316264916652997</v>
      </c>
      <c r="W3417" s="9">
        <f>0</f>
        <v>0</v>
      </c>
      <c r="X3417" s="9">
        <f>0</f>
        <v>0</v>
      </c>
      <c r="Y3417" s="9">
        <f>0</f>
        <v>0</v>
      </c>
      <c r="Z3417" s="9">
        <f>0</f>
        <v>0</v>
      </c>
      <c r="AA3417">
        <f>10</f>
        <v>10</v>
      </c>
    </row>
    <row r="3418" spans="1:27" x14ac:dyDescent="0.55000000000000004">
      <c r="A3418" s="10">
        <v>45962</v>
      </c>
      <c r="B3418" t="s">
        <v>11</v>
      </c>
      <c r="C3418" t="s">
        <v>23</v>
      </c>
      <c r="D3418" t="s">
        <v>19</v>
      </c>
      <c r="E3418" t="s">
        <v>31</v>
      </c>
      <c r="F3418" t="s">
        <v>30</v>
      </c>
      <c r="G3418" t="s">
        <v>16</v>
      </c>
      <c r="H3418">
        <v>7.1832098470778902</v>
      </c>
      <c r="J3418">
        <f t="shared" si="536"/>
        <v>3417</v>
      </c>
      <c r="K3418" t="str">
        <f t="shared" si="530"/>
        <v>CenterPointSouth LZ</v>
      </c>
      <c r="L3418" s="10">
        <f t="shared" si="537"/>
        <v>45887</v>
      </c>
      <c r="M3418" s="10">
        <f t="shared" si="538"/>
        <v>45962</v>
      </c>
      <c r="N3418" t="str">
        <f t="shared" si="531"/>
        <v>NA</v>
      </c>
      <c r="O3418" t="str">
        <f t="shared" si="532"/>
        <v>LOW</v>
      </c>
      <c r="P3418" t="str">
        <f t="shared" si="533"/>
        <v>APG&amp;E</v>
      </c>
      <c r="Q3418">
        <f t="shared" si="534"/>
        <v>60</v>
      </c>
      <c r="R3418">
        <v>0</v>
      </c>
      <c r="S3418">
        <f>200</f>
        <v>200</v>
      </c>
      <c r="T3418" s="9">
        <f t="shared" si="539"/>
        <v>71.832098470778902</v>
      </c>
      <c r="U3418">
        <f>0</f>
        <v>0</v>
      </c>
      <c r="V3418" s="9">
        <f t="shared" si="535"/>
        <v>71.832098470778902</v>
      </c>
      <c r="W3418" s="9">
        <f>0</f>
        <v>0</v>
      </c>
      <c r="X3418" s="9">
        <f>0</f>
        <v>0</v>
      </c>
      <c r="Y3418" s="9">
        <f>0</f>
        <v>0</v>
      </c>
      <c r="Z3418" s="9">
        <f>0</f>
        <v>0</v>
      </c>
      <c r="AA3418">
        <f>10</f>
        <v>10</v>
      </c>
    </row>
    <row r="3419" spans="1:27" x14ac:dyDescent="0.55000000000000004">
      <c r="A3419" s="10">
        <v>45992</v>
      </c>
      <c r="B3419" t="s">
        <v>11</v>
      </c>
      <c r="C3419" t="s">
        <v>23</v>
      </c>
      <c r="D3419" t="s">
        <v>19</v>
      </c>
      <c r="E3419" t="s">
        <v>31</v>
      </c>
      <c r="F3419" t="s">
        <v>15</v>
      </c>
      <c r="G3419" t="s">
        <v>16</v>
      </c>
      <c r="H3419">
        <v>7.0079421728681899</v>
      </c>
      <c r="J3419">
        <f t="shared" si="536"/>
        <v>3418</v>
      </c>
      <c r="K3419" t="str">
        <f t="shared" si="530"/>
        <v>CenterPointSouth LZ</v>
      </c>
      <c r="L3419" s="10">
        <f t="shared" si="537"/>
        <v>45887</v>
      </c>
      <c r="M3419" s="10">
        <f t="shared" si="538"/>
        <v>45992</v>
      </c>
      <c r="N3419" t="str">
        <f t="shared" si="531"/>
        <v>NA</v>
      </c>
      <c r="O3419" t="str">
        <f t="shared" si="532"/>
        <v>LOW</v>
      </c>
      <c r="P3419" t="str">
        <f t="shared" si="533"/>
        <v>APG&amp;E</v>
      </c>
      <c r="Q3419">
        <f t="shared" si="534"/>
        <v>12</v>
      </c>
      <c r="R3419">
        <v>0</v>
      </c>
      <c r="S3419">
        <f>200</f>
        <v>200</v>
      </c>
      <c r="T3419" s="9">
        <f t="shared" si="539"/>
        <v>70.079421728681893</v>
      </c>
      <c r="U3419">
        <f>0</f>
        <v>0</v>
      </c>
      <c r="V3419" s="9">
        <f t="shared" si="535"/>
        <v>70.079421728681893</v>
      </c>
      <c r="W3419" s="9">
        <f>0</f>
        <v>0</v>
      </c>
      <c r="X3419" s="9">
        <f>0</f>
        <v>0</v>
      </c>
      <c r="Y3419" s="9">
        <f>0</f>
        <v>0</v>
      </c>
      <c r="Z3419" s="9">
        <f>0</f>
        <v>0</v>
      </c>
      <c r="AA3419">
        <f>10</f>
        <v>10</v>
      </c>
    </row>
    <row r="3420" spans="1:27" x14ac:dyDescent="0.55000000000000004">
      <c r="A3420" s="10">
        <v>45992</v>
      </c>
      <c r="B3420" t="s">
        <v>11</v>
      </c>
      <c r="C3420" t="s">
        <v>23</v>
      </c>
      <c r="D3420" t="s">
        <v>19</v>
      </c>
      <c r="E3420" t="s">
        <v>31</v>
      </c>
      <c r="F3420" t="s">
        <v>17</v>
      </c>
      <c r="G3420" t="s">
        <v>16</v>
      </c>
      <c r="H3420">
        <v>7.06820641713482</v>
      </c>
      <c r="J3420">
        <f t="shared" si="536"/>
        <v>3419</v>
      </c>
      <c r="K3420" t="str">
        <f t="shared" si="530"/>
        <v>CenterPointSouth LZ</v>
      </c>
      <c r="L3420" s="10">
        <f t="shared" si="537"/>
        <v>45887</v>
      </c>
      <c r="M3420" s="10">
        <f t="shared" si="538"/>
        <v>45992</v>
      </c>
      <c r="N3420" t="str">
        <f t="shared" si="531"/>
        <v>NA</v>
      </c>
      <c r="O3420" t="str">
        <f t="shared" si="532"/>
        <v>LOW</v>
      </c>
      <c r="P3420" t="str">
        <f t="shared" si="533"/>
        <v>APG&amp;E</v>
      </c>
      <c r="Q3420">
        <f t="shared" si="534"/>
        <v>24</v>
      </c>
      <c r="R3420">
        <v>0</v>
      </c>
      <c r="S3420">
        <f>200</f>
        <v>200</v>
      </c>
      <c r="T3420" s="9">
        <f t="shared" si="539"/>
        <v>70.682064171348202</v>
      </c>
      <c r="U3420">
        <f>0</f>
        <v>0</v>
      </c>
      <c r="V3420" s="9">
        <f t="shared" si="535"/>
        <v>70.682064171348202</v>
      </c>
      <c r="W3420" s="9">
        <f>0</f>
        <v>0</v>
      </c>
      <c r="X3420" s="9">
        <f>0</f>
        <v>0</v>
      </c>
      <c r="Y3420" s="9">
        <f>0</f>
        <v>0</v>
      </c>
      <c r="Z3420" s="9">
        <f>0</f>
        <v>0</v>
      </c>
      <c r="AA3420">
        <f>10</f>
        <v>10</v>
      </c>
    </row>
    <row r="3421" spans="1:27" x14ac:dyDescent="0.55000000000000004">
      <c r="A3421" s="10">
        <v>45992</v>
      </c>
      <c r="B3421" t="s">
        <v>11</v>
      </c>
      <c r="C3421" t="s">
        <v>23</v>
      </c>
      <c r="D3421" t="s">
        <v>19</v>
      </c>
      <c r="E3421" t="s">
        <v>31</v>
      </c>
      <c r="F3421" t="s">
        <v>18</v>
      </c>
      <c r="G3421" t="s">
        <v>16</v>
      </c>
      <c r="H3421">
        <v>7.0671055934768701</v>
      </c>
      <c r="J3421">
        <f t="shared" si="536"/>
        <v>3420</v>
      </c>
      <c r="K3421" t="str">
        <f t="shared" si="530"/>
        <v>CenterPointSouth LZ</v>
      </c>
      <c r="L3421" s="10">
        <f t="shared" si="537"/>
        <v>45887</v>
      </c>
      <c r="M3421" s="10">
        <f t="shared" si="538"/>
        <v>45992</v>
      </c>
      <c r="N3421" t="str">
        <f t="shared" si="531"/>
        <v>NA</v>
      </c>
      <c r="O3421" t="str">
        <f t="shared" si="532"/>
        <v>LOW</v>
      </c>
      <c r="P3421" t="str">
        <f t="shared" si="533"/>
        <v>APG&amp;E</v>
      </c>
      <c r="Q3421">
        <f t="shared" si="534"/>
        <v>36</v>
      </c>
      <c r="R3421">
        <v>0</v>
      </c>
      <c r="S3421">
        <f>200</f>
        <v>200</v>
      </c>
      <c r="T3421" s="9">
        <f t="shared" si="539"/>
        <v>70.671055934768702</v>
      </c>
      <c r="U3421">
        <f>0</f>
        <v>0</v>
      </c>
      <c r="V3421" s="9">
        <f t="shared" si="535"/>
        <v>70.671055934768702</v>
      </c>
      <c r="W3421" s="9">
        <f>0</f>
        <v>0</v>
      </c>
      <c r="X3421" s="9">
        <f>0</f>
        <v>0</v>
      </c>
      <c r="Y3421" s="9">
        <f>0</f>
        <v>0</v>
      </c>
      <c r="Z3421" s="9">
        <f>0</f>
        <v>0</v>
      </c>
      <c r="AA3421">
        <f>10</f>
        <v>10</v>
      </c>
    </row>
    <row r="3422" spans="1:27" x14ac:dyDescent="0.55000000000000004">
      <c r="A3422" s="10">
        <v>45992</v>
      </c>
      <c r="B3422" t="s">
        <v>11</v>
      </c>
      <c r="C3422" t="s">
        <v>23</v>
      </c>
      <c r="D3422" t="s">
        <v>19</v>
      </c>
      <c r="E3422" t="s">
        <v>31</v>
      </c>
      <c r="F3422" t="s">
        <v>29</v>
      </c>
      <c r="G3422" t="s">
        <v>16</v>
      </c>
      <c r="H3422">
        <v>7.1396691434374704</v>
      </c>
      <c r="J3422">
        <f t="shared" si="536"/>
        <v>3421</v>
      </c>
      <c r="K3422" t="str">
        <f t="shared" si="530"/>
        <v>CenterPointSouth LZ</v>
      </c>
      <c r="L3422" s="10">
        <f t="shared" si="537"/>
        <v>45887</v>
      </c>
      <c r="M3422" s="10">
        <f t="shared" si="538"/>
        <v>45992</v>
      </c>
      <c r="N3422" t="str">
        <f t="shared" si="531"/>
        <v>NA</v>
      </c>
      <c r="O3422" t="str">
        <f t="shared" si="532"/>
        <v>LOW</v>
      </c>
      <c r="P3422" t="str">
        <f t="shared" si="533"/>
        <v>APG&amp;E</v>
      </c>
      <c r="Q3422">
        <f t="shared" si="534"/>
        <v>48</v>
      </c>
      <c r="R3422">
        <v>0</v>
      </c>
      <c r="S3422">
        <f>200</f>
        <v>200</v>
      </c>
      <c r="T3422" s="9">
        <f t="shared" si="539"/>
        <v>71.396691434374702</v>
      </c>
      <c r="U3422">
        <f>0</f>
        <v>0</v>
      </c>
      <c r="V3422" s="9">
        <f t="shared" si="535"/>
        <v>71.396691434374702</v>
      </c>
      <c r="W3422" s="9">
        <f>0</f>
        <v>0</v>
      </c>
      <c r="X3422" s="9">
        <f>0</f>
        <v>0</v>
      </c>
      <c r="Y3422" s="9">
        <f>0</f>
        <v>0</v>
      </c>
      <c r="Z3422" s="9">
        <f>0</f>
        <v>0</v>
      </c>
      <c r="AA3422">
        <f>10</f>
        <v>10</v>
      </c>
    </row>
    <row r="3423" spans="1:27" x14ac:dyDescent="0.55000000000000004">
      <c r="A3423" s="10">
        <v>45992</v>
      </c>
      <c r="B3423" t="s">
        <v>11</v>
      </c>
      <c r="C3423" t="s">
        <v>23</v>
      </c>
      <c r="D3423" t="s">
        <v>19</v>
      </c>
      <c r="E3423" t="s">
        <v>31</v>
      </c>
      <c r="F3423" t="s">
        <v>30</v>
      </c>
      <c r="G3423" t="s">
        <v>16</v>
      </c>
      <c r="H3423">
        <v>7.1922625567811496</v>
      </c>
      <c r="J3423">
        <f t="shared" si="536"/>
        <v>3422</v>
      </c>
      <c r="K3423" t="str">
        <f t="shared" si="530"/>
        <v>CenterPointSouth LZ</v>
      </c>
      <c r="L3423" s="10">
        <f t="shared" si="537"/>
        <v>45887</v>
      </c>
      <c r="M3423" s="10">
        <f t="shared" si="538"/>
        <v>45992</v>
      </c>
      <c r="N3423" t="str">
        <f t="shared" si="531"/>
        <v>NA</v>
      </c>
      <c r="O3423" t="str">
        <f t="shared" si="532"/>
        <v>LOW</v>
      </c>
      <c r="P3423" t="str">
        <f t="shared" si="533"/>
        <v>APG&amp;E</v>
      </c>
      <c r="Q3423">
        <f t="shared" si="534"/>
        <v>60</v>
      </c>
      <c r="R3423">
        <v>0</v>
      </c>
      <c r="S3423">
        <f>200</f>
        <v>200</v>
      </c>
      <c r="T3423" s="9">
        <f t="shared" si="539"/>
        <v>71.922625567811494</v>
      </c>
      <c r="U3423">
        <f>0</f>
        <v>0</v>
      </c>
      <c r="V3423" s="9">
        <f t="shared" si="535"/>
        <v>71.922625567811494</v>
      </c>
      <c r="W3423" s="9">
        <f>0</f>
        <v>0</v>
      </c>
      <c r="X3423" s="9">
        <f>0</f>
        <v>0</v>
      </c>
      <c r="Y3423" s="9">
        <f>0</f>
        <v>0</v>
      </c>
      <c r="Z3423" s="9">
        <f>0</f>
        <v>0</v>
      </c>
      <c r="AA3423">
        <f>10</f>
        <v>10</v>
      </c>
    </row>
    <row r="3424" spans="1:27" x14ac:dyDescent="0.55000000000000004">
      <c r="A3424" s="10">
        <v>46023</v>
      </c>
      <c r="B3424" t="s">
        <v>11</v>
      </c>
      <c r="C3424" t="s">
        <v>23</v>
      </c>
      <c r="D3424" t="s">
        <v>19</v>
      </c>
      <c r="E3424" t="s">
        <v>31</v>
      </c>
      <c r="F3424" t="s">
        <v>15</v>
      </c>
      <c r="G3424" t="s">
        <v>16</v>
      </c>
      <c r="H3424">
        <v>7.0506660496549003</v>
      </c>
      <c r="J3424">
        <f t="shared" si="536"/>
        <v>3423</v>
      </c>
      <c r="K3424" t="str">
        <f t="shared" si="530"/>
        <v>CenterPointSouth LZ</v>
      </c>
      <c r="L3424" s="10">
        <f t="shared" si="537"/>
        <v>45887</v>
      </c>
      <c r="M3424" s="10">
        <f t="shared" si="538"/>
        <v>46023</v>
      </c>
      <c r="N3424" t="str">
        <f t="shared" si="531"/>
        <v>NA</v>
      </c>
      <c r="O3424" t="str">
        <f t="shared" si="532"/>
        <v>LOW</v>
      </c>
      <c r="P3424" t="str">
        <f t="shared" si="533"/>
        <v>APG&amp;E</v>
      </c>
      <c r="Q3424">
        <f t="shared" si="534"/>
        <v>12</v>
      </c>
      <c r="R3424">
        <v>0</v>
      </c>
      <c r="S3424">
        <f>200</f>
        <v>200</v>
      </c>
      <c r="T3424" s="9">
        <f t="shared" si="539"/>
        <v>70.506660496549003</v>
      </c>
      <c r="U3424">
        <f>0</f>
        <v>0</v>
      </c>
      <c r="V3424" s="9">
        <f t="shared" si="535"/>
        <v>70.506660496549003</v>
      </c>
      <c r="W3424" s="9">
        <f>0</f>
        <v>0</v>
      </c>
      <c r="X3424" s="9">
        <f>0</f>
        <v>0</v>
      </c>
      <c r="Y3424" s="9">
        <f>0</f>
        <v>0</v>
      </c>
      <c r="Z3424" s="9">
        <f>0</f>
        <v>0</v>
      </c>
      <c r="AA3424">
        <f>10</f>
        <v>10</v>
      </c>
    </row>
    <row r="3425" spans="1:27" x14ac:dyDescent="0.55000000000000004">
      <c r="A3425" s="10">
        <v>46023</v>
      </c>
      <c r="B3425" t="s">
        <v>11</v>
      </c>
      <c r="C3425" t="s">
        <v>23</v>
      </c>
      <c r="D3425" t="s">
        <v>19</v>
      </c>
      <c r="E3425" t="s">
        <v>31</v>
      </c>
      <c r="F3425" t="s">
        <v>17</v>
      </c>
      <c r="G3425" t="s">
        <v>16</v>
      </c>
      <c r="H3425">
        <v>7.0941073460191202</v>
      </c>
      <c r="J3425">
        <f t="shared" si="536"/>
        <v>3424</v>
      </c>
      <c r="K3425" t="str">
        <f t="shared" si="530"/>
        <v>CenterPointSouth LZ</v>
      </c>
      <c r="L3425" s="10">
        <f t="shared" si="537"/>
        <v>45887</v>
      </c>
      <c r="M3425" s="10">
        <f t="shared" si="538"/>
        <v>46023</v>
      </c>
      <c r="N3425" t="str">
        <f t="shared" si="531"/>
        <v>NA</v>
      </c>
      <c r="O3425" t="str">
        <f t="shared" si="532"/>
        <v>LOW</v>
      </c>
      <c r="P3425" t="str">
        <f t="shared" si="533"/>
        <v>APG&amp;E</v>
      </c>
      <c r="Q3425">
        <f t="shared" si="534"/>
        <v>24</v>
      </c>
      <c r="R3425">
        <v>0</v>
      </c>
      <c r="S3425">
        <f>200</f>
        <v>200</v>
      </c>
      <c r="T3425" s="9">
        <f t="shared" si="539"/>
        <v>70.941073460191205</v>
      </c>
      <c r="U3425">
        <f>0</f>
        <v>0</v>
      </c>
      <c r="V3425" s="9">
        <f t="shared" si="535"/>
        <v>70.941073460191205</v>
      </c>
      <c r="W3425" s="9">
        <f>0</f>
        <v>0</v>
      </c>
      <c r="X3425" s="9">
        <f>0</f>
        <v>0</v>
      </c>
      <c r="Y3425" s="9">
        <f>0</f>
        <v>0</v>
      </c>
      <c r="Z3425" s="9">
        <f>0</f>
        <v>0</v>
      </c>
      <c r="AA3425">
        <f>10</f>
        <v>10</v>
      </c>
    </row>
    <row r="3426" spans="1:27" x14ac:dyDescent="0.55000000000000004">
      <c r="A3426" s="10">
        <v>46023</v>
      </c>
      <c r="B3426" t="s">
        <v>11</v>
      </c>
      <c r="C3426" t="s">
        <v>23</v>
      </c>
      <c r="D3426" t="s">
        <v>19</v>
      </c>
      <c r="E3426" t="s">
        <v>31</v>
      </c>
      <c r="F3426" t="s">
        <v>18</v>
      </c>
      <c r="G3426" t="s">
        <v>16</v>
      </c>
      <c r="H3426">
        <v>7.0889949255295699</v>
      </c>
      <c r="J3426">
        <f t="shared" si="536"/>
        <v>3425</v>
      </c>
      <c r="K3426" t="str">
        <f t="shared" si="530"/>
        <v>CenterPointSouth LZ</v>
      </c>
      <c r="L3426" s="10">
        <f t="shared" si="537"/>
        <v>45887</v>
      </c>
      <c r="M3426" s="10">
        <f t="shared" si="538"/>
        <v>46023</v>
      </c>
      <c r="N3426" t="str">
        <f t="shared" si="531"/>
        <v>NA</v>
      </c>
      <c r="O3426" t="str">
        <f t="shared" si="532"/>
        <v>LOW</v>
      </c>
      <c r="P3426" t="str">
        <f t="shared" si="533"/>
        <v>APG&amp;E</v>
      </c>
      <c r="Q3426">
        <f t="shared" si="534"/>
        <v>36</v>
      </c>
      <c r="R3426">
        <v>0</v>
      </c>
      <c r="S3426">
        <f>200</f>
        <v>200</v>
      </c>
      <c r="T3426" s="9">
        <f t="shared" si="539"/>
        <v>70.889949255295704</v>
      </c>
      <c r="U3426">
        <f>0</f>
        <v>0</v>
      </c>
      <c r="V3426" s="9">
        <f t="shared" si="535"/>
        <v>70.889949255295704</v>
      </c>
      <c r="W3426" s="9">
        <f>0</f>
        <v>0</v>
      </c>
      <c r="X3426" s="9">
        <f>0</f>
        <v>0</v>
      </c>
      <c r="Y3426" s="9">
        <f>0</f>
        <v>0</v>
      </c>
      <c r="Z3426" s="9">
        <f>0</f>
        <v>0</v>
      </c>
      <c r="AA3426">
        <f>10</f>
        <v>10</v>
      </c>
    </row>
    <row r="3427" spans="1:27" x14ac:dyDescent="0.55000000000000004">
      <c r="A3427" s="10">
        <v>46023</v>
      </c>
      <c r="B3427" t="s">
        <v>11</v>
      </c>
      <c r="C3427" t="s">
        <v>23</v>
      </c>
      <c r="D3427" t="s">
        <v>19</v>
      </c>
      <c r="E3427" t="s">
        <v>31</v>
      </c>
      <c r="F3427" t="s">
        <v>29</v>
      </c>
      <c r="G3427" t="s">
        <v>16</v>
      </c>
      <c r="H3427">
        <v>7.1551661108918303</v>
      </c>
      <c r="J3427">
        <f t="shared" si="536"/>
        <v>3426</v>
      </c>
      <c r="K3427" t="str">
        <f t="shared" si="530"/>
        <v>CenterPointSouth LZ</v>
      </c>
      <c r="L3427" s="10">
        <f t="shared" si="537"/>
        <v>45887</v>
      </c>
      <c r="M3427" s="10">
        <f t="shared" si="538"/>
        <v>46023</v>
      </c>
      <c r="N3427" t="str">
        <f t="shared" si="531"/>
        <v>NA</v>
      </c>
      <c r="O3427" t="str">
        <f t="shared" si="532"/>
        <v>LOW</v>
      </c>
      <c r="P3427" t="str">
        <f t="shared" si="533"/>
        <v>APG&amp;E</v>
      </c>
      <c r="Q3427">
        <f t="shared" si="534"/>
        <v>48</v>
      </c>
      <c r="R3427">
        <v>0</v>
      </c>
      <c r="S3427">
        <f>200</f>
        <v>200</v>
      </c>
      <c r="T3427" s="9">
        <f t="shared" si="539"/>
        <v>71.551661108918296</v>
      </c>
      <c r="U3427">
        <f>0</f>
        <v>0</v>
      </c>
      <c r="V3427" s="9">
        <f t="shared" si="535"/>
        <v>71.551661108918296</v>
      </c>
      <c r="W3427" s="9">
        <f>0</f>
        <v>0</v>
      </c>
      <c r="X3427" s="9">
        <f>0</f>
        <v>0</v>
      </c>
      <c r="Y3427" s="9">
        <f>0</f>
        <v>0</v>
      </c>
      <c r="Z3427" s="9">
        <f>0</f>
        <v>0</v>
      </c>
      <c r="AA3427">
        <f>10</f>
        <v>10</v>
      </c>
    </row>
    <row r="3428" spans="1:27" x14ac:dyDescent="0.55000000000000004">
      <c r="A3428" s="10">
        <v>46023</v>
      </c>
      <c r="B3428" t="s">
        <v>11</v>
      </c>
      <c r="C3428" t="s">
        <v>23</v>
      </c>
      <c r="D3428" t="s">
        <v>19</v>
      </c>
      <c r="E3428" t="s">
        <v>31</v>
      </c>
      <c r="F3428" t="s">
        <v>30</v>
      </c>
      <c r="G3428" t="s">
        <v>16</v>
      </c>
      <c r="H3428">
        <v>7.2045655400383</v>
      </c>
      <c r="J3428">
        <f t="shared" si="536"/>
        <v>3427</v>
      </c>
      <c r="K3428" t="str">
        <f t="shared" si="530"/>
        <v>CenterPointSouth LZ</v>
      </c>
      <c r="L3428" s="10">
        <f t="shared" si="537"/>
        <v>45887</v>
      </c>
      <c r="M3428" s="10">
        <f t="shared" si="538"/>
        <v>46023</v>
      </c>
      <c r="N3428" t="str">
        <f t="shared" si="531"/>
        <v>NA</v>
      </c>
      <c r="O3428" t="str">
        <f t="shared" si="532"/>
        <v>LOW</v>
      </c>
      <c r="P3428" t="str">
        <f t="shared" si="533"/>
        <v>APG&amp;E</v>
      </c>
      <c r="Q3428">
        <f t="shared" si="534"/>
        <v>60</v>
      </c>
      <c r="R3428">
        <v>0</v>
      </c>
      <c r="S3428">
        <f>200</f>
        <v>200</v>
      </c>
      <c r="T3428" s="9">
        <f t="shared" si="539"/>
        <v>72.045655400382998</v>
      </c>
      <c r="U3428">
        <f>0</f>
        <v>0</v>
      </c>
      <c r="V3428" s="9">
        <f t="shared" si="535"/>
        <v>72.045655400382998</v>
      </c>
      <c r="W3428" s="9">
        <f>0</f>
        <v>0</v>
      </c>
      <c r="X3428" s="9">
        <f>0</f>
        <v>0</v>
      </c>
      <c r="Y3428" s="9">
        <f>0</f>
        <v>0</v>
      </c>
      <c r="Z3428" s="9">
        <f>0</f>
        <v>0</v>
      </c>
      <c r="AA3428">
        <f>10</f>
        <v>10</v>
      </c>
    </row>
    <row r="3429" spans="1:27" x14ac:dyDescent="0.55000000000000004">
      <c r="A3429" s="10">
        <v>46054</v>
      </c>
      <c r="B3429" t="s">
        <v>11</v>
      </c>
      <c r="C3429" t="s">
        <v>23</v>
      </c>
      <c r="D3429" t="s">
        <v>19</v>
      </c>
      <c r="E3429" t="s">
        <v>31</v>
      </c>
      <c r="F3429" t="s">
        <v>15</v>
      </c>
      <c r="G3429" t="s">
        <v>16</v>
      </c>
      <c r="H3429">
        <v>7.1105936875172304</v>
      </c>
      <c r="J3429">
        <f t="shared" si="536"/>
        <v>3428</v>
      </c>
      <c r="K3429" t="str">
        <f t="shared" si="530"/>
        <v>CenterPointSouth LZ</v>
      </c>
      <c r="L3429" s="10">
        <f t="shared" si="537"/>
        <v>45887</v>
      </c>
      <c r="M3429" s="10">
        <f t="shared" si="538"/>
        <v>46054</v>
      </c>
      <c r="N3429" t="str">
        <f t="shared" si="531"/>
        <v>NA</v>
      </c>
      <c r="O3429" t="str">
        <f t="shared" si="532"/>
        <v>LOW</v>
      </c>
      <c r="P3429" t="str">
        <f t="shared" si="533"/>
        <v>APG&amp;E</v>
      </c>
      <c r="Q3429">
        <f t="shared" si="534"/>
        <v>12</v>
      </c>
      <c r="R3429">
        <v>0</v>
      </c>
      <c r="S3429">
        <f>200</f>
        <v>200</v>
      </c>
      <c r="T3429" s="9">
        <f t="shared" si="539"/>
        <v>71.105936875172304</v>
      </c>
      <c r="U3429">
        <f>0</f>
        <v>0</v>
      </c>
      <c r="V3429" s="9">
        <f t="shared" si="535"/>
        <v>71.105936875172304</v>
      </c>
      <c r="W3429" s="9">
        <f>0</f>
        <v>0</v>
      </c>
      <c r="X3429" s="9">
        <f>0</f>
        <v>0</v>
      </c>
      <c r="Y3429" s="9">
        <f>0</f>
        <v>0</v>
      </c>
      <c r="Z3429" s="9">
        <f>0</f>
        <v>0</v>
      </c>
      <c r="AA3429">
        <f>10</f>
        <v>10</v>
      </c>
    </row>
    <row r="3430" spans="1:27" x14ac:dyDescent="0.55000000000000004">
      <c r="A3430" s="10">
        <v>46054</v>
      </c>
      <c r="B3430" t="s">
        <v>11</v>
      </c>
      <c r="C3430" t="s">
        <v>23</v>
      </c>
      <c r="D3430" t="s">
        <v>19</v>
      </c>
      <c r="E3430" t="s">
        <v>31</v>
      </c>
      <c r="F3430" t="s">
        <v>17</v>
      </c>
      <c r="G3430" t="s">
        <v>16</v>
      </c>
      <c r="H3430">
        <v>7.1512273456979001</v>
      </c>
      <c r="J3430">
        <f t="shared" si="536"/>
        <v>3429</v>
      </c>
      <c r="K3430" t="str">
        <f t="shared" si="530"/>
        <v>CenterPointSouth LZ</v>
      </c>
      <c r="L3430" s="10">
        <f t="shared" si="537"/>
        <v>45887</v>
      </c>
      <c r="M3430" s="10">
        <f t="shared" si="538"/>
        <v>46054</v>
      </c>
      <c r="N3430" t="str">
        <f t="shared" si="531"/>
        <v>NA</v>
      </c>
      <c r="O3430" t="str">
        <f t="shared" si="532"/>
        <v>LOW</v>
      </c>
      <c r="P3430" t="str">
        <f t="shared" si="533"/>
        <v>APG&amp;E</v>
      </c>
      <c r="Q3430">
        <f t="shared" si="534"/>
        <v>24</v>
      </c>
      <c r="R3430">
        <v>0</v>
      </c>
      <c r="S3430">
        <f>200</f>
        <v>200</v>
      </c>
      <c r="T3430" s="9">
        <f t="shared" si="539"/>
        <v>71.512273456979003</v>
      </c>
      <c r="U3430">
        <f>0</f>
        <v>0</v>
      </c>
      <c r="V3430" s="9">
        <f t="shared" si="535"/>
        <v>71.512273456979003</v>
      </c>
      <c r="W3430" s="9">
        <f>0</f>
        <v>0</v>
      </c>
      <c r="X3430" s="9">
        <f>0</f>
        <v>0</v>
      </c>
      <c r="Y3430" s="9">
        <f>0</f>
        <v>0</v>
      </c>
      <c r="Z3430" s="9">
        <f>0</f>
        <v>0</v>
      </c>
      <c r="AA3430">
        <f>10</f>
        <v>10</v>
      </c>
    </row>
    <row r="3431" spans="1:27" x14ac:dyDescent="0.55000000000000004">
      <c r="A3431" s="10">
        <v>46054</v>
      </c>
      <c r="B3431" t="s">
        <v>11</v>
      </c>
      <c r="C3431" t="s">
        <v>23</v>
      </c>
      <c r="D3431" t="s">
        <v>19</v>
      </c>
      <c r="E3431" t="s">
        <v>31</v>
      </c>
      <c r="F3431" t="s">
        <v>18</v>
      </c>
      <c r="G3431" t="s">
        <v>16</v>
      </c>
      <c r="H3431">
        <v>7.1402166233582403</v>
      </c>
      <c r="J3431">
        <f t="shared" si="536"/>
        <v>3430</v>
      </c>
      <c r="K3431" t="str">
        <f t="shared" si="530"/>
        <v>CenterPointSouth LZ</v>
      </c>
      <c r="L3431" s="10">
        <f t="shared" si="537"/>
        <v>45887</v>
      </c>
      <c r="M3431" s="10">
        <f t="shared" si="538"/>
        <v>46054</v>
      </c>
      <c r="N3431" t="str">
        <f t="shared" si="531"/>
        <v>NA</v>
      </c>
      <c r="O3431" t="str">
        <f t="shared" si="532"/>
        <v>LOW</v>
      </c>
      <c r="P3431" t="str">
        <f t="shared" si="533"/>
        <v>APG&amp;E</v>
      </c>
      <c r="Q3431">
        <f t="shared" si="534"/>
        <v>36</v>
      </c>
      <c r="R3431">
        <v>0</v>
      </c>
      <c r="S3431">
        <f>200</f>
        <v>200</v>
      </c>
      <c r="T3431" s="9">
        <f t="shared" si="539"/>
        <v>71.402166233582406</v>
      </c>
      <c r="U3431">
        <f>0</f>
        <v>0</v>
      </c>
      <c r="V3431" s="9">
        <f t="shared" si="535"/>
        <v>71.402166233582406</v>
      </c>
      <c r="W3431" s="9">
        <f>0</f>
        <v>0</v>
      </c>
      <c r="X3431" s="9">
        <f>0</f>
        <v>0</v>
      </c>
      <c r="Y3431" s="9">
        <f>0</f>
        <v>0</v>
      </c>
      <c r="Z3431" s="9">
        <f>0</f>
        <v>0</v>
      </c>
      <c r="AA3431">
        <f>10</f>
        <v>10</v>
      </c>
    </row>
    <row r="3432" spans="1:27" x14ac:dyDescent="0.55000000000000004">
      <c r="A3432" s="10">
        <v>46054</v>
      </c>
      <c r="B3432" t="s">
        <v>11</v>
      </c>
      <c r="C3432" t="s">
        <v>23</v>
      </c>
      <c r="D3432" t="s">
        <v>19</v>
      </c>
      <c r="E3432" t="s">
        <v>31</v>
      </c>
      <c r="F3432" t="s">
        <v>29</v>
      </c>
      <c r="G3432" t="s">
        <v>16</v>
      </c>
      <c r="H3432">
        <v>7.1980334246124498</v>
      </c>
      <c r="J3432">
        <f t="shared" si="536"/>
        <v>3431</v>
      </c>
      <c r="K3432" t="str">
        <f t="shared" si="530"/>
        <v>CenterPointSouth LZ</v>
      </c>
      <c r="L3432" s="10">
        <f t="shared" si="537"/>
        <v>45887</v>
      </c>
      <c r="M3432" s="10">
        <f t="shared" si="538"/>
        <v>46054</v>
      </c>
      <c r="N3432" t="str">
        <f t="shared" si="531"/>
        <v>NA</v>
      </c>
      <c r="O3432" t="str">
        <f t="shared" si="532"/>
        <v>LOW</v>
      </c>
      <c r="P3432" t="str">
        <f t="shared" si="533"/>
        <v>APG&amp;E</v>
      </c>
      <c r="Q3432">
        <f t="shared" si="534"/>
        <v>48</v>
      </c>
      <c r="R3432">
        <v>0</v>
      </c>
      <c r="S3432">
        <f>200</f>
        <v>200</v>
      </c>
      <c r="T3432" s="9">
        <f t="shared" si="539"/>
        <v>71.980334246124499</v>
      </c>
      <c r="U3432">
        <f>0</f>
        <v>0</v>
      </c>
      <c r="V3432" s="9">
        <f t="shared" si="535"/>
        <v>71.980334246124499</v>
      </c>
      <c r="W3432" s="9">
        <f>0</f>
        <v>0</v>
      </c>
      <c r="X3432" s="9">
        <f>0</f>
        <v>0</v>
      </c>
      <c r="Y3432" s="9">
        <f>0</f>
        <v>0</v>
      </c>
      <c r="Z3432" s="9">
        <f>0</f>
        <v>0</v>
      </c>
      <c r="AA3432">
        <f>10</f>
        <v>10</v>
      </c>
    </row>
    <row r="3433" spans="1:27" x14ac:dyDescent="0.55000000000000004">
      <c r="A3433" s="10">
        <v>46054</v>
      </c>
      <c r="B3433" t="s">
        <v>11</v>
      </c>
      <c r="C3433" t="s">
        <v>23</v>
      </c>
      <c r="D3433" t="s">
        <v>19</v>
      </c>
      <c r="E3433" t="s">
        <v>31</v>
      </c>
      <c r="F3433" t="s">
        <v>30</v>
      </c>
      <c r="G3433" t="s">
        <v>16</v>
      </c>
      <c r="H3433">
        <v>7.2421788329226198</v>
      </c>
      <c r="J3433">
        <f t="shared" si="536"/>
        <v>3432</v>
      </c>
      <c r="K3433" t="str">
        <f t="shared" si="530"/>
        <v>CenterPointSouth LZ</v>
      </c>
      <c r="L3433" s="10">
        <f t="shared" si="537"/>
        <v>45887</v>
      </c>
      <c r="M3433" s="10">
        <f t="shared" si="538"/>
        <v>46054</v>
      </c>
      <c r="N3433" t="str">
        <f t="shared" si="531"/>
        <v>NA</v>
      </c>
      <c r="O3433" t="str">
        <f t="shared" si="532"/>
        <v>LOW</v>
      </c>
      <c r="P3433" t="str">
        <f t="shared" si="533"/>
        <v>APG&amp;E</v>
      </c>
      <c r="Q3433">
        <f t="shared" si="534"/>
        <v>60</v>
      </c>
      <c r="R3433">
        <v>0</v>
      </c>
      <c r="S3433">
        <f>200</f>
        <v>200</v>
      </c>
      <c r="T3433" s="9">
        <f t="shared" si="539"/>
        <v>72.421788329226203</v>
      </c>
      <c r="U3433">
        <f>0</f>
        <v>0</v>
      </c>
      <c r="V3433" s="9">
        <f t="shared" si="535"/>
        <v>72.421788329226203</v>
      </c>
      <c r="W3433" s="9">
        <f>0</f>
        <v>0</v>
      </c>
      <c r="X3433" s="9">
        <f>0</f>
        <v>0</v>
      </c>
      <c r="Y3433" s="9">
        <f>0</f>
        <v>0</v>
      </c>
      <c r="Z3433" s="9">
        <f>0</f>
        <v>0</v>
      </c>
      <c r="AA3433">
        <f>10</f>
        <v>10</v>
      </c>
    </row>
    <row r="3434" spans="1:27" x14ac:dyDescent="0.55000000000000004">
      <c r="A3434" s="10">
        <v>46082</v>
      </c>
      <c r="B3434" t="s">
        <v>11</v>
      </c>
      <c r="C3434" t="s">
        <v>23</v>
      </c>
      <c r="D3434" t="s">
        <v>19</v>
      </c>
      <c r="E3434" t="s">
        <v>31</v>
      </c>
      <c r="F3434" t="s">
        <v>15</v>
      </c>
      <c r="G3434" t="s">
        <v>16</v>
      </c>
      <c r="H3434">
        <v>7.1578230328578201</v>
      </c>
      <c r="J3434">
        <f t="shared" si="536"/>
        <v>3433</v>
      </c>
      <c r="K3434" t="str">
        <f t="shared" si="530"/>
        <v>CenterPointSouth LZ</v>
      </c>
      <c r="L3434" s="10">
        <f t="shared" si="537"/>
        <v>45887</v>
      </c>
      <c r="M3434" s="10">
        <f t="shared" si="538"/>
        <v>46082</v>
      </c>
      <c r="N3434" t="str">
        <f t="shared" si="531"/>
        <v>NA</v>
      </c>
      <c r="O3434" t="str">
        <f t="shared" si="532"/>
        <v>LOW</v>
      </c>
      <c r="P3434" t="str">
        <f t="shared" si="533"/>
        <v>APG&amp;E</v>
      </c>
      <c r="Q3434">
        <f t="shared" si="534"/>
        <v>12</v>
      </c>
      <c r="R3434">
        <v>0</v>
      </c>
      <c r="S3434">
        <f>200</f>
        <v>200</v>
      </c>
      <c r="T3434" s="9">
        <f t="shared" si="539"/>
        <v>71.578230328578201</v>
      </c>
      <c r="U3434">
        <f>0</f>
        <v>0</v>
      </c>
      <c r="V3434" s="9">
        <f t="shared" si="535"/>
        <v>71.578230328578201</v>
      </c>
      <c r="W3434" s="9">
        <f>0</f>
        <v>0</v>
      </c>
      <c r="X3434" s="9">
        <f>0</f>
        <v>0</v>
      </c>
      <c r="Y3434" s="9">
        <f>0</f>
        <v>0</v>
      </c>
      <c r="Z3434" s="9">
        <f>0</f>
        <v>0</v>
      </c>
      <c r="AA3434">
        <f>10</f>
        <v>10</v>
      </c>
    </row>
    <row r="3435" spans="1:27" x14ac:dyDescent="0.55000000000000004">
      <c r="A3435" s="10">
        <v>46082</v>
      </c>
      <c r="B3435" t="s">
        <v>11</v>
      </c>
      <c r="C3435" t="s">
        <v>23</v>
      </c>
      <c r="D3435" t="s">
        <v>19</v>
      </c>
      <c r="E3435" t="s">
        <v>31</v>
      </c>
      <c r="F3435" t="s">
        <v>17</v>
      </c>
      <c r="G3435" t="s">
        <v>16</v>
      </c>
      <c r="H3435">
        <v>7.1984795879574204</v>
      </c>
      <c r="J3435">
        <f t="shared" si="536"/>
        <v>3434</v>
      </c>
      <c r="K3435" t="str">
        <f t="shared" si="530"/>
        <v>CenterPointSouth LZ</v>
      </c>
      <c r="L3435" s="10">
        <f t="shared" si="537"/>
        <v>45887</v>
      </c>
      <c r="M3435" s="10">
        <f t="shared" si="538"/>
        <v>46082</v>
      </c>
      <c r="N3435" t="str">
        <f t="shared" si="531"/>
        <v>NA</v>
      </c>
      <c r="O3435" t="str">
        <f t="shared" si="532"/>
        <v>LOW</v>
      </c>
      <c r="P3435" t="str">
        <f t="shared" si="533"/>
        <v>APG&amp;E</v>
      </c>
      <c r="Q3435">
        <f t="shared" si="534"/>
        <v>24</v>
      </c>
      <c r="R3435">
        <v>0</v>
      </c>
      <c r="S3435">
        <f>200</f>
        <v>200</v>
      </c>
      <c r="T3435" s="9">
        <f t="shared" si="539"/>
        <v>71.984795879574207</v>
      </c>
      <c r="U3435">
        <f>0</f>
        <v>0</v>
      </c>
      <c r="V3435" s="9">
        <f t="shared" si="535"/>
        <v>71.984795879574207</v>
      </c>
      <c r="W3435" s="9">
        <f>0</f>
        <v>0</v>
      </c>
      <c r="X3435" s="9">
        <f>0</f>
        <v>0</v>
      </c>
      <c r="Y3435" s="9">
        <f>0</f>
        <v>0</v>
      </c>
      <c r="Z3435" s="9">
        <f>0</f>
        <v>0</v>
      </c>
      <c r="AA3435">
        <f>10</f>
        <v>10</v>
      </c>
    </row>
    <row r="3436" spans="1:27" x14ac:dyDescent="0.55000000000000004">
      <c r="A3436" s="10">
        <v>46082</v>
      </c>
      <c r="B3436" t="s">
        <v>11</v>
      </c>
      <c r="C3436" t="s">
        <v>23</v>
      </c>
      <c r="D3436" t="s">
        <v>19</v>
      </c>
      <c r="E3436" t="s">
        <v>31</v>
      </c>
      <c r="F3436" t="s">
        <v>18</v>
      </c>
      <c r="G3436" t="s">
        <v>16</v>
      </c>
      <c r="H3436">
        <v>7.1798379806260204</v>
      </c>
      <c r="J3436">
        <f t="shared" si="536"/>
        <v>3435</v>
      </c>
      <c r="K3436" t="str">
        <f t="shared" si="530"/>
        <v>CenterPointSouth LZ</v>
      </c>
      <c r="L3436" s="10">
        <f t="shared" si="537"/>
        <v>45887</v>
      </c>
      <c r="M3436" s="10">
        <f t="shared" si="538"/>
        <v>46082</v>
      </c>
      <c r="N3436" t="str">
        <f t="shared" si="531"/>
        <v>NA</v>
      </c>
      <c r="O3436" t="str">
        <f t="shared" si="532"/>
        <v>LOW</v>
      </c>
      <c r="P3436" t="str">
        <f t="shared" si="533"/>
        <v>APG&amp;E</v>
      </c>
      <c r="Q3436">
        <f t="shared" si="534"/>
        <v>36</v>
      </c>
      <c r="R3436">
        <v>0</v>
      </c>
      <c r="S3436">
        <f>200</f>
        <v>200</v>
      </c>
      <c r="T3436" s="9">
        <f t="shared" si="539"/>
        <v>71.798379806260201</v>
      </c>
      <c r="U3436">
        <f>0</f>
        <v>0</v>
      </c>
      <c r="V3436" s="9">
        <f t="shared" si="535"/>
        <v>71.798379806260201</v>
      </c>
      <c r="W3436" s="9">
        <f>0</f>
        <v>0</v>
      </c>
      <c r="X3436" s="9">
        <f>0</f>
        <v>0</v>
      </c>
      <c r="Y3436" s="9">
        <f>0</f>
        <v>0</v>
      </c>
      <c r="Z3436" s="9">
        <f>0</f>
        <v>0</v>
      </c>
      <c r="AA3436">
        <f>10</f>
        <v>10</v>
      </c>
    </row>
    <row r="3437" spans="1:27" x14ac:dyDescent="0.55000000000000004">
      <c r="A3437" s="10">
        <v>46082</v>
      </c>
      <c r="B3437" t="s">
        <v>11</v>
      </c>
      <c r="C3437" t="s">
        <v>23</v>
      </c>
      <c r="D3437" t="s">
        <v>19</v>
      </c>
      <c r="E3437" t="s">
        <v>31</v>
      </c>
      <c r="F3437" t="s">
        <v>29</v>
      </c>
      <c r="G3437" t="s">
        <v>16</v>
      </c>
      <c r="H3437">
        <v>7.2325067969619399</v>
      </c>
      <c r="J3437">
        <f t="shared" si="536"/>
        <v>3436</v>
      </c>
      <c r="K3437" t="str">
        <f t="shared" si="530"/>
        <v>CenterPointSouth LZ</v>
      </c>
      <c r="L3437" s="10">
        <f t="shared" si="537"/>
        <v>45887</v>
      </c>
      <c r="M3437" s="10">
        <f t="shared" si="538"/>
        <v>46082</v>
      </c>
      <c r="N3437" t="str">
        <f t="shared" si="531"/>
        <v>NA</v>
      </c>
      <c r="O3437" t="str">
        <f t="shared" si="532"/>
        <v>LOW</v>
      </c>
      <c r="P3437" t="str">
        <f t="shared" si="533"/>
        <v>APG&amp;E</v>
      </c>
      <c r="Q3437">
        <f t="shared" si="534"/>
        <v>48</v>
      </c>
      <c r="R3437">
        <v>0</v>
      </c>
      <c r="S3437">
        <f>200</f>
        <v>200</v>
      </c>
      <c r="T3437" s="9">
        <f t="shared" si="539"/>
        <v>72.325067969619397</v>
      </c>
      <c r="U3437">
        <f>0</f>
        <v>0</v>
      </c>
      <c r="V3437" s="9">
        <f t="shared" si="535"/>
        <v>72.325067969619397</v>
      </c>
      <c r="W3437" s="9">
        <f>0</f>
        <v>0</v>
      </c>
      <c r="X3437" s="9">
        <f>0</f>
        <v>0</v>
      </c>
      <c r="Y3437" s="9">
        <f>0</f>
        <v>0</v>
      </c>
      <c r="Z3437" s="9">
        <f>0</f>
        <v>0</v>
      </c>
      <c r="AA3437">
        <f>10</f>
        <v>10</v>
      </c>
    </row>
    <row r="3438" spans="1:27" x14ac:dyDescent="0.55000000000000004">
      <c r="A3438" s="10">
        <v>46082</v>
      </c>
      <c r="B3438" t="s">
        <v>11</v>
      </c>
      <c r="C3438" t="s">
        <v>23</v>
      </c>
      <c r="D3438" t="s">
        <v>19</v>
      </c>
      <c r="E3438" t="s">
        <v>31</v>
      </c>
      <c r="F3438" t="s">
        <v>30</v>
      </c>
      <c r="G3438" t="s">
        <v>16</v>
      </c>
      <c r="H3438">
        <v>7.2735398681167096</v>
      </c>
      <c r="J3438">
        <f t="shared" si="536"/>
        <v>3437</v>
      </c>
      <c r="K3438" t="str">
        <f t="shared" si="530"/>
        <v>CenterPointSouth LZ</v>
      </c>
      <c r="L3438" s="10">
        <f t="shared" si="537"/>
        <v>45887</v>
      </c>
      <c r="M3438" s="10">
        <f t="shared" si="538"/>
        <v>46082</v>
      </c>
      <c r="N3438" t="str">
        <f t="shared" si="531"/>
        <v>NA</v>
      </c>
      <c r="O3438" t="str">
        <f t="shared" si="532"/>
        <v>LOW</v>
      </c>
      <c r="P3438" t="str">
        <f t="shared" si="533"/>
        <v>APG&amp;E</v>
      </c>
      <c r="Q3438">
        <f t="shared" si="534"/>
        <v>60</v>
      </c>
      <c r="R3438">
        <v>0</v>
      </c>
      <c r="S3438">
        <f>200</f>
        <v>200</v>
      </c>
      <c r="T3438" s="9">
        <f t="shared" si="539"/>
        <v>72.735398681167098</v>
      </c>
      <c r="U3438">
        <f>0</f>
        <v>0</v>
      </c>
      <c r="V3438" s="9">
        <f t="shared" si="535"/>
        <v>72.735398681167098</v>
      </c>
      <c r="W3438" s="9">
        <f>0</f>
        <v>0</v>
      </c>
      <c r="X3438" s="9">
        <f>0</f>
        <v>0</v>
      </c>
      <c r="Y3438" s="9">
        <f>0</f>
        <v>0</v>
      </c>
      <c r="Z3438" s="9">
        <f>0</f>
        <v>0</v>
      </c>
      <c r="AA3438">
        <f>10</f>
        <v>10</v>
      </c>
    </row>
    <row r="3439" spans="1:27" x14ac:dyDescent="0.55000000000000004">
      <c r="A3439" s="10">
        <v>46113</v>
      </c>
      <c r="B3439" t="s">
        <v>11</v>
      </c>
      <c r="C3439" t="s">
        <v>23</v>
      </c>
      <c r="D3439" t="s">
        <v>19</v>
      </c>
      <c r="E3439" t="s">
        <v>31</v>
      </c>
      <c r="F3439" t="s">
        <v>15</v>
      </c>
      <c r="G3439" t="s">
        <v>16</v>
      </c>
      <c r="H3439">
        <v>7.1698194410874496</v>
      </c>
      <c r="J3439">
        <f t="shared" si="536"/>
        <v>3438</v>
      </c>
      <c r="K3439" t="str">
        <f t="shared" si="530"/>
        <v>CenterPointSouth LZ</v>
      </c>
      <c r="L3439" s="10">
        <f t="shared" si="537"/>
        <v>45887</v>
      </c>
      <c r="M3439" s="10">
        <f t="shared" si="538"/>
        <v>46113</v>
      </c>
      <c r="N3439" t="str">
        <f t="shared" si="531"/>
        <v>NA</v>
      </c>
      <c r="O3439" t="str">
        <f t="shared" si="532"/>
        <v>LOW</v>
      </c>
      <c r="P3439" t="str">
        <f t="shared" si="533"/>
        <v>APG&amp;E</v>
      </c>
      <c r="Q3439">
        <f t="shared" si="534"/>
        <v>12</v>
      </c>
      <c r="R3439">
        <v>0</v>
      </c>
      <c r="S3439">
        <f>200</f>
        <v>200</v>
      </c>
      <c r="T3439" s="9">
        <f t="shared" si="539"/>
        <v>71.698194410874493</v>
      </c>
      <c r="U3439">
        <f>0</f>
        <v>0</v>
      </c>
      <c r="V3439" s="9">
        <f t="shared" si="535"/>
        <v>71.698194410874493</v>
      </c>
      <c r="W3439" s="9">
        <f>0</f>
        <v>0</v>
      </c>
      <c r="X3439" s="9">
        <f>0</f>
        <v>0</v>
      </c>
      <c r="Y3439" s="9">
        <f>0</f>
        <v>0</v>
      </c>
      <c r="Z3439" s="9">
        <f>0</f>
        <v>0</v>
      </c>
      <c r="AA3439">
        <f>10</f>
        <v>10</v>
      </c>
    </row>
    <row r="3440" spans="1:27" x14ac:dyDescent="0.55000000000000004">
      <c r="A3440" s="10">
        <v>46113</v>
      </c>
      <c r="B3440" t="s">
        <v>11</v>
      </c>
      <c r="C3440" t="s">
        <v>23</v>
      </c>
      <c r="D3440" t="s">
        <v>19</v>
      </c>
      <c r="E3440" t="s">
        <v>31</v>
      </c>
      <c r="F3440" t="s">
        <v>17</v>
      </c>
      <c r="G3440" t="s">
        <v>16</v>
      </c>
      <c r="H3440">
        <v>7.2103366302876601</v>
      </c>
      <c r="J3440">
        <f t="shared" si="536"/>
        <v>3439</v>
      </c>
      <c r="K3440" t="str">
        <f t="shared" si="530"/>
        <v>CenterPointSouth LZ</v>
      </c>
      <c r="L3440" s="10">
        <f t="shared" si="537"/>
        <v>45887</v>
      </c>
      <c r="M3440" s="10">
        <f t="shared" si="538"/>
        <v>46113</v>
      </c>
      <c r="N3440" t="str">
        <f t="shared" si="531"/>
        <v>NA</v>
      </c>
      <c r="O3440" t="str">
        <f t="shared" si="532"/>
        <v>LOW</v>
      </c>
      <c r="P3440" t="str">
        <f t="shared" si="533"/>
        <v>APG&amp;E</v>
      </c>
      <c r="Q3440">
        <f t="shared" si="534"/>
        <v>24</v>
      </c>
      <c r="R3440">
        <v>0</v>
      </c>
      <c r="S3440">
        <f>200</f>
        <v>200</v>
      </c>
      <c r="T3440" s="9">
        <f t="shared" si="539"/>
        <v>72.103366302876594</v>
      </c>
      <c r="U3440">
        <f>0</f>
        <v>0</v>
      </c>
      <c r="V3440" s="9">
        <f t="shared" si="535"/>
        <v>72.103366302876594</v>
      </c>
      <c r="W3440" s="9">
        <f>0</f>
        <v>0</v>
      </c>
      <c r="X3440" s="9">
        <f>0</f>
        <v>0</v>
      </c>
      <c r="Y3440" s="9">
        <f>0</f>
        <v>0</v>
      </c>
      <c r="Z3440" s="9">
        <f>0</f>
        <v>0</v>
      </c>
      <c r="AA3440">
        <f>10</f>
        <v>10</v>
      </c>
    </row>
    <row r="3441" spans="1:27" x14ac:dyDescent="0.55000000000000004">
      <c r="A3441" s="10">
        <v>46113</v>
      </c>
      <c r="B3441" t="s">
        <v>11</v>
      </c>
      <c r="C3441" t="s">
        <v>23</v>
      </c>
      <c r="D3441" t="s">
        <v>19</v>
      </c>
      <c r="E3441" t="s">
        <v>31</v>
      </c>
      <c r="F3441" t="s">
        <v>18</v>
      </c>
      <c r="G3441" t="s">
        <v>16</v>
      </c>
      <c r="H3441">
        <v>7.1857335745919304</v>
      </c>
      <c r="J3441">
        <f t="shared" si="536"/>
        <v>3440</v>
      </c>
      <c r="K3441" t="str">
        <f t="shared" si="530"/>
        <v>CenterPointSouth LZ</v>
      </c>
      <c r="L3441" s="10">
        <f t="shared" si="537"/>
        <v>45887</v>
      </c>
      <c r="M3441" s="10">
        <f t="shared" si="538"/>
        <v>46113</v>
      </c>
      <c r="N3441" t="str">
        <f t="shared" si="531"/>
        <v>NA</v>
      </c>
      <c r="O3441" t="str">
        <f t="shared" si="532"/>
        <v>LOW</v>
      </c>
      <c r="P3441" t="str">
        <f t="shared" si="533"/>
        <v>APG&amp;E</v>
      </c>
      <c r="Q3441">
        <f t="shared" si="534"/>
        <v>36</v>
      </c>
      <c r="R3441">
        <v>0</v>
      </c>
      <c r="S3441">
        <f>200</f>
        <v>200</v>
      </c>
      <c r="T3441" s="9">
        <f t="shared" si="539"/>
        <v>71.857335745919301</v>
      </c>
      <c r="U3441">
        <f>0</f>
        <v>0</v>
      </c>
      <c r="V3441" s="9">
        <f t="shared" si="535"/>
        <v>71.857335745919301</v>
      </c>
      <c r="W3441" s="9">
        <f>0</f>
        <v>0</v>
      </c>
      <c r="X3441" s="9">
        <f>0</f>
        <v>0</v>
      </c>
      <c r="Y3441" s="9">
        <f>0</f>
        <v>0</v>
      </c>
      <c r="Z3441" s="9">
        <f>0</f>
        <v>0</v>
      </c>
      <c r="AA3441">
        <f>10</f>
        <v>10</v>
      </c>
    </row>
    <row r="3442" spans="1:27" x14ac:dyDescent="0.55000000000000004">
      <c r="A3442" s="10">
        <v>46113</v>
      </c>
      <c r="B3442" t="s">
        <v>11</v>
      </c>
      <c r="C3442" t="s">
        <v>23</v>
      </c>
      <c r="D3442" t="s">
        <v>19</v>
      </c>
      <c r="E3442" t="s">
        <v>31</v>
      </c>
      <c r="F3442" t="s">
        <v>29</v>
      </c>
      <c r="G3442" t="s">
        <v>16</v>
      </c>
      <c r="H3442">
        <v>7.24178117490976</v>
      </c>
      <c r="J3442">
        <f t="shared" si="536"/>
        <v>3441</v>
      </c>
      <c r="K3442" t="str">
        <f t="shared" si="530"/>
        <v>CenterPointSouth LZ</v>
      </c>
      <c r="L3442" s="10">
        <f t="shared" si="537"/>
        <v>45887</v>
      </c>
      <c r="M3442" s="10">
        <f t="shared" si="538"/>
        <v>46113</v>
      </c>
      <c r="N3442" t="str">
        <f t="shared" si="531"/>
        <v>NA</v>
      </c>
      <c r="O3442" t="str">
        <f t="shared" si="532"/>
        <v>LOW</v>
      </c>
      <c r="P3442" t="str">
        <f t="shared" si="533"/>
        <v>APG&amp;E</v>
      </c>
      <c r="Q3442">
        <f t="shared" si="534"/>
        <v>48</v>
      </c>
      <c r="R3442">
        <v>0</v>
      </c>
      <c r="S3442">
        <f>200</f>
        <v>200</v>
      </c>
      <c r="T3442" s="9">
        <f t="shared" si="539"/>
        <v>72.417811749097595</v>
      </c>
      <c r="U3442">
        <f>0</f>
        <v>0</v>
      </c>
      <c r="V3442" s="9">
        <f t="shared" si="535"/>
        <v>72.417811749097595</v>
      </c>
      <c r="W3442" s="9">
        <f>0</f>
        <v>0</v>
      </c>
      <c r="X3442" s="9">
        <f>0</f>
        <v>0</v>
      </c>
      <c r="Y3442" s="9">
        <f>0</f>
        <v>0</v>
      </c>
      <c r="Z3442" s="9">
        <f>0</f>
        <v>0</v>
      </c>
      <c r="AA3442">
        <f>10</f>
        <v>10</v>
      </c>
    </row>
    <row r="3443" spans="1:27" x14ac:dyDescent="0.55000000000000004">
      <c r="A3443" s="10">
        <v>46143</v>
      </c>
      <c r="B3443" t="s">
        <v>11</v>
      </c>
      <c r="C3443" t="s">
        <v>23</v>
      </c>
      <c r="D3443" t="s">
        <v>19</v>
      </c>
      <c r="E3443" t="s">
        <v>31</v>
      </c>
      <c r="F3443" t="s">
        <v>15</v>
      </c>
      <c r="G3443" t="s">
        <v>16</v>
      </c>
      <c r="H3443">
        <v>7.18039084098716</v>
      </c>
      <c r="J3443">
        <f t="shared" si="536"/>
        <v>3442</v>
      </c>
      <c r="K3443" t="str">
        <f t="shared" si="530"/>
        <v>CenterPointSouth LZ</v>
      </c>
      <c r="L3443" s="10">
        <f t="shared" si="537"/>
        <v>45887</v>
      </c>
      <c r="M3443" s="10">
        <f t="shared" si="538"/>
        <v>46143</v>
      </c>
      <c r="N3443" t="str">
        <f t="shared" si="531"/>
        <v>NA</v>
      </c>
      <c r="O3443" t="str">
        <f t="shared" si="532"/>
        <v>LOW</v>
      </c>
      <c r="P3443" t="str">
        <f t="shared" si="533"/>
        <v>APG&amp;E</v>
      </c>
      <c r="Q3443">
        <f t="shared" si="534"/>
        <v>12</v>
      </c>
      <c r="R3443">
        <v>0</v>
      </c>
      <c r="S3443">
        <f>200</f>
        <v>200</v>
      </c>
      <c r="T3443" s="9">
        <f t="shared" si="539"/>
        <v>71.803908409871596</v>
      </c>
      <c r="U3443">
        <f>0</f>
        <v>0</v>
      </c>
      <c r="V3443" s="9">
        <f t="shared" si="535"/>
        <v>71.803908409871596</v>
      </c>
      <c r="W3443" s="9">
        <f>0</f>
        <v>0</v>
      </c>
      <c r="X3443" s="9">
        <f>0</f>
        <v>0</v>
      </c>
      <c r="Y3443" s="9">
        <f>0</f>
        <v>0</v>
      </c>
      <c r="Z3443" s="9">
        <f>0</f>
        <v>0</v>
      </c>
      <c r="AA3443">
        <f>10</f>
        <v>10</v>
      </c>
    </row>
    <row r="3444" spans="1:27" x14ac:dyDescent="0.55000000000000004">
      <c r="A3444" s="10">
        <v>46143</v>
      </c>
      <c r="B3444" t="s">
        <v>11</v>
      </c>
      <c r="C3444" t="s">
        <v>23</v>
      </c>
      <c r="D3444" t="s">
        <v>19</v>
      </c>
      <c r="E3444" t="s">
        <v>31</v>
      </c>
      <c r="F3444" t="s">
        <v>17</v>
      </c>
      <c r="G3444" t="s">
        <v>16</v>
      </c>
      <c r="H3444">
        <v>7.2190663362594796</v>
      </c>
      <c r="J3444">
        <f t="shared" si="536"/>
        <v>3443</v>
      </c>
      <c r="K3444" t="str">
        <f t="shared" si="530"/>
        <v>CenterPointSouth LZ</v>
      </c>
      <c r="L3444" s="10">
        <f t="shared" si="537"/>
        <v>45887</v>
      </c>
      <c r="M3444" s="10">
        <f t="shared" si="538"/>
        <v>46143</v>
      </c>
      <c r="N3444" t="str">
        <f t="shared" si="531"/>
        <v>NA</v>
      </c>
      <c r="O3444" t="str">
        <f t="shared" si="532"/>
        <v>LOW</v>
      </c>
      <c r="P3444" t="str">
        <f t="shared" si="533"/>
        <v>APG&amp;E</v>
      </c>
      <c r="Q3444">
        <f t="shared" si="534"/>
        <v>24</v>
      </c>
      <c r="R3444">
        <v>0</v>
      </c>
      <c r="S3444">
        <f>200</f>
        <v>200</v>
      </c>
      <c r="T3444" s="9">
        <f t="shared" si="539"/>
        <v>72.19066336259479</v>
      </c>
      <c r="U3444">
        <f>0</f>
        <v>0</v>
      </c>
      <c r="V3444" s="9">
        <f t="shared" si="535"/>
        <v>72.19066336259479</v>
      </c>
      <c r="W3444" s="9">
        <f>0</f>
        <v>0</v>
      </c>
      <c r="X3444" s="9">
        <f>0</f>
        <v>0</v>
      </c>
      <c r="Y3444" s="9">
        <f>0</f>
        <v>0</v>
      </c>
      <c r="Z3444" s="9">
        <f>0</f>
        <v>0</v>
      </c>
      <c r="AA3444">
        <f>10</f>
        <v>10</v>
      </c>
    </row>
    <row r="3445" spans="1:27" x14ac:dyDescent="0.55000000000000004">
      <c r="A3445" s="10">
        <v>46143</v>
      </c>
      <c r="B3445" t="s">
        <v>11</v>
      </c>
      <c r="C3445" t="s">
        <v>23</v>
      </c>
      <c r="D3445" t="s">
        <v>19</v>
      </c>
      <c r="E3445" t="s">
        <v>31</v>
      </c>
      <c r="F3445" t="s">
        <v>18</v>
      </c>
      <c r="G3445" t="s">
        <v>16</v>
      </c>
      <c r="H3445">
        <v>7.19108731223589</v>
      </c>
      <c r="J3445">
        <f t="shared" si="536"/>
        <v>3444</v>
      </c>
      <c r="K3445" t="str">
        <f t="shared" si="530"/>
        <v>CenterPointSouth LZ</v>
      </c>
      <c r="L3445" s="10">
        <f t="shared" si="537"/>
        <v>45887</v>
      </c>
      <c r="M3445" s="10">
        <f t="shared" si="538"/>
        <v>46143</v>
      </c>
      <c r="N3445" t="str">
        <f t="shared" si="531"/>
        <v>NA</v>
      </c>
      <c r="O3445" t="str">
        <f t="shared" si="532"/>
        <v>LOW</v>
      </c>
      <c r="P3445" t="str">
        <f t="shared" si="533"/>
        <v>APG&amp;E</v>
      </c>
      <c r="Q3445">
        <f t="shared" si="534"/>
        <v>36</v>
      </c>
      <c r="R3445">
        <v>0</v>
      </c>
      <c r="S3445">
        <f>200</f>
        <v>200</v>
      </c>
      <c r="T3445" s="9">
        <f t="shared" si="539"/>
        <v>71.910873122358907</v>
      </c>
      <c r="U3445">
        <f>0</f>
        <v>0</v>
      </c>
      <c r="V3445" s="9">
        <f t="shared" si="535"/>
        <v>71.910873122358907</v>
      </c>
      <c r="W3445" s="9">
        <f>0</f>
        <v>0</v>
      </c>
      <c r="X3445" s="9">
        <f>0</f>
        <v>0</v>
      </c>
      <c r="Y3445" s="9">
        <f>0</f>
        <v>0</v>
      </c>
      <c r="Z3445" s="9">
        <f>0</f>
        <v>0</v>
      </c>
      <c r="AA3445">
        <f>10</f>
        <v>10</v>
      </c>
    </row>
    <row r="3446" spans="1:27" x14ac:dyDescent="0.55000000000000004">
      <c r="A3446" s="10">
        <v>46143</v>
      </c>
      <c r="B3446" t="s">
        <v>11</v>
      </c>
      <c r="C3446" t="s">
        <v>23</v>
      </c>
      <c r="D3446" t="s">
        <v>19</v>
      </c>
      <c r="E3446" t="s">
        <v>31</v>
      </c>
      <c r="F3446" t="s">
        <v>29</v>
      </c>
      <c r="G3446" t="s">
        <v>16</v>
      </c>
      <c r="H3446">
        <v>7.2503097861799599</v>
      </c>
      <c r="J3446">
        <f t="shared" si="536"/>
        <v>3445</v>
      </c>
      <c r="K3446" t="str">
        <f t="shared" si="530"/>
        <v>CenterPointSouth LZ</v>
      </c>
      <c r="L3446" s="10">
        <f t="shared" si="537"/>
        <v>45887</v>
      </c>
      <c r="M3446" s="10">
        <f t="shared" si="538"/>
        <v>46143</v>
      </c>
      <c r="N3446" t="str">
        <f t="shared" si="531"/>
        <v>NA</v>
      </c>
      <c r="O3446" t="str">
        <f t="shared" si="532"/>
        <v>LOW</v>
      </c>
      <c r="P3446" t="str">
        <f t="shared" si="533"/>
        <v>APG&amp;E</v>
      </c>
      <c r="Q3446">
        <f t="shared" si="534"/>
        <v>48</v>
      </c>
      <c r="R3446">
        <v>0</v>
      </c>
      <c r="S3446">
        <f>200</f>
        <v>200</v>
      </c>
      <c r="T3446" s="9">
        <f t="shared" si="539"/>
        <v>72.503097861799603</v>
      </c>
      <c r="U3446">
        <f>0</f>
        <v>0</v>
      </c>
      <c r="V3446" s="9">
        <f t="shared" si="535"/>
        <v>72.503097861799603</v>
      </c>
      <c r="W3446" s="9">
        <f>0</f>
        <v>0</v>
      </c>
      <c r="X3446" s="9">
        <f>0</f>
        <v>0</v>
      </c>
      <c r="Y3446" s="9">
        <f>0</f>
        <v>0</v>
      </c>
      <c r="Z3446" s="9">
        <f>0</f>
        <v>0</v>
      </c>
      <c r="AA3446">
        <f>10</f>
        <v>10</v>
      </c>
    </row>
    <row r="3447" spans="1:27" x14ac:dyDescent="0.55000000000000004">
      <c r="A3447" s="10">
        <v>46174</v>
      </c>
      <c r="B3447" t="s">
        <v>11</v>
      </c>
      <c r="C3447" t="s">
        <v>23</v>
      </c>
      <c r="D3447" t="s">
        <v>19</v>
      </c>
      <c r="E3447" t="s">
        <v>31</v>
      </c>
      <c r="F3447" t="s">
        <v>15</v>
      </c>
      <c r="G3447" t="s">
        <v>16</v>
      </c>
      <c r="H3447">
        <v>7.1696801956902103</v>
      </c>
      <c r="J3447">
        <f t="shared" si="536"/>
        <v>3446</v>
      </c>
      <c r="K3447" t="str">
        <f t="shared" si="530"/>
        <v>CenterPointSouth LZ</v>
      </c>
      <c r="L3447" s="10">
        <f t="shared" si="537"/>
        <v>45887</v>
      </c>
      <c r="M3447" s="10">
        <f t="shared" si="538"/>
        <v>46174</v>
      </c>
      <c r="N3447" t="str">
        <f t="shared" si="531"/>
        <v>NA</v>
      </c>
      <c r="O3447" t="str">
        <f t="shared" si="532"/>
        <v>LOW</v>
      </c>
      <c r="P3447" t="str">
        <f t="shared" si="533"/>
        <v>APG&amp;E</v>
      </c>
      <c r="Q3447">
        <f t="shared" si="534"/>
        <v>12</v>
      </c>
      <c r="R3447">
        <v>0</v>
      </c>
      <c r="S3447">
        <f>200</f>
        <v>200</v>
      </c>
      <c r="T3447" s="9">
        <f t="shared" si="539"/>
        <v>71.696801956902107</v>
      </c>
      <c r="U3447">
        <f>0</f>
        <v>0</v>
      </c>
      <c r="V3447" s="9">
        <f t="shared" si="535"/>
        <v>71.696801956902107</v>
      </c>
      <c r="W3447" s="9">
        <f>0</f>
        <v>0</v>
      </c>
      <c r="X3447" s="9">
        <f>0</f>
        <v>0</v>
      </c>
      <c r="Y3447" s="9">
        <f>0</f>
        <v>0</v>
      </c>
      <c r="Z3447" s="9">
        <f>0</f>
        <v>0</v>
      </c>
      <c r="AA3447">
        <f>10</f>
        <v>10</v>
      </c>
    </row>
    <row r="3448" spans="1:27" x14ac:dyDescent="0.55000000000000004">
      <c r="A3448" s="10">
        <v>46174</v>
      </c>
      <c r="B3448" t="s">
        <v>11</v>
      </c>
      <c r="C3448" t="s">
        <v>23</v>
      </c>
      <c r="D3448" t="s">
        <v>19</v>
      </c>
      <c r="E3448" t="s">
        <v>31</v>
      </c>
      <c r="F3448" t="s">
        <v>17</v>
      </c>
      <c r="G3448" t="s">
        <v>16</v>
      </c>
      <c r="H3448">
        <v>7.2131760139508803</v>
      </c>
      <c r="J3448">
        <f t="shared" si="536"/>
        <v>3447</v>
      </c>
      <c r="K3448" t="str">
        <f t="shared" si="530"/>
        <v>CenterPointSouth LZ</v>
      </c>
      <c r="L3448" s="10">
        <f t="shared" si="537"/>
        <v>45887</v>
      </c>
      <c r="M3448" s="10">
        <f t="shared" si="538"/>
        <v>46174</v>
      </c>
      <c r="N3448" t="str">
        <f t="shared" si="531"/>
        <v>NA</v>
      </c>
      <c r="O3448" t="str">
        <f t="shared" si="532"/>
        <v>LOW</v>
      </c>
      <c r="P3448" t="str">
        <f t="shared" si="533"/>
        <v>APG&amp;E</v>
      </c>
      <c r="Q3448">
        <f t="shared" si="534"/>
        <v>24</v>
      </c>
      <c r="R3448">
        <v>0</v>
      </c>
      <c r="S3448">
        <f>200</f>
        <v>200</v>
      </c>
      <c r="T3448" s="9">
        <f t="shared" si="539"/>
        <v>72.131760139508799</v>
      </c>
      <c r="U3448">
        <f>0</f>
        <v>0</v>
      </c>
      <c r="V3448" s="9">
        <f t="shared" si="535"/>
        <v>72.131760139508799</v>
      </c>
      <c r="W3448" s="9">
        <f>0</f>
        <v>0</v>
      </c>
      <c r="X3448" s="9">
        <f>0</f>
        <v>0</v>
      </c>
      <c r="Y3448" s="9">
        <f>0</f>
        <v>0</v>
      </c>
      <c r="Z3448" s="9">
        <f>0</f>
        <v>0</v>
      </c>
      <c r="AA3448">
        <f>10</f>
        <v>10</v>
      </c>
    </row>
    <row r="3449" spans="1:27" x14ac:dyDescent="0.55000000000000004">
      <c r="A3449" s="10">
        <v>46174</v>
      </c>
      <c r="B3449" t="s">
        <v>11</v>
      </c>
      <c r="C3449" t="s">
        <v>23</v>
      </c>
      <c r="D3449" t="s">
        <v>19</v>
      </c>
      <c r="E3449" t="s">
        <v>31</v>
      </c>
      <c r="F3449" t="s">
        <v>18</v>
      </c>
      <c r="G3449" t="s">
        <v>16</v>
      </c>
      <c r="H3449">
        <v>7.1863497711795503</v>
      </c>
      <c r="J3449">
        <f t="shared" si="536"/>
        <v>3448</v>
      </c>
      <c r="K3449" t="str">
        <f t="shared" si="530"/>
        <v>CenterPointSouth LZ</v>
      </c>
      <c r="L3449" s="10">
        <f t="shared" si="537"/>
        <v>45887</v>
      </c>
      <c r="M3449" s="10">
        <f t="shared" si="538"/>
        <v>46174</v>
      </c>
      <c r="N3449" t="str">
        <f t="shared" si="531"/>
        <v>NA</v>
      </c>
      <c r="O3449" t="str">
        <f t="shared" si="532"/>
        <v>LOW</v>
      </c>
      <c r="P3449" t="str">
        <f t="shared" si="533"/>
        <v>APG&amp;E</v>
      </c>
      <c r="Q3449">
        <f t="shared" si="534"/>
        <v>36</v>
      </c>
      <c r="R3449">
        <v>0</v>
      </c>
      <c r="S3449">
        <f>200</f>
        <v>200</v>
      </c>
      <c r="T3449" s="9">
        <f t="shared" si="539"/>
        <v>71.863497711795503</v>
      </c>
      <c r="U3449">
        <f>0</f>
        <v>0</v>
      </c>
      <c r="V3449" s="9">
        <f t="shared" si="535"/>
        <v>71.863497711795503</v>
      </c>
      <c r="W3449" s="9">
        <f>0</f>
        <v>0</v>
      </c>
      <c r="X3449" s="9">
        <f>0</f>
        <v>0</v>
      </c>
      <c r="Y3449" s="9">
        <f>0</f>
        <v>0</v>
      </c>
      <c r="Z3449" s="9">
        <f>0</f>
        <v>0</v>
      </c>
      <c r="AA3449">
        <f>10</f>
        <v>10</v>
      </c>
    </row>
    <row r="3450" spans="1:27" x14ac:dyDescent="0.55000000000000004">
      <c r="A3450" s="10">
        <v>46174</v>
      </c>
      <c r="B3450" t="s">
        <v>11</v>
      </c>
      <c r="C3450" t="s">
        <v>23</v>
      </c>
      <c r="D3450" t="s">
        <v>19</v>
      </c>
      <c r="E3450" t="s">
        <v>31</v>
      </c>
      <c r="F3450" t="s">
        <v>29</v>
      </c>
      <c r="G3450" t="s">
        <v>16</v>
      </c>
      <c r="H3450">
        <v>7.2524651653686103</v>
      </c>
      <c r="J3450">
        <f t="shared" si="536"/>
        <v>3449</v>
      </c>
      <c r="K3450" t="str">
        <f t="shared" si="530"/>
        <v>CenterPointSouth LZ</v>
      </c>
      <c r="L3450" s="10">
        <f t="shared" si="537"/>
        <v>45887</v>
      </c>
      <c r="M3450" s="10">
        <f t="shared" si="538"/>
        <v>46174</v>
      </c>
      <c r="N3450" t="str">
        <f t="shared" si="531"/>
        <v>NA</v>
      </c>
      <c r="O3450" t="str">
        <f t="shared" si="532"/>
        <v>LOW</v>
      </c>
      <c r="P3450" t="str">
        <f t="shared" si="533"/>
        <v>APG&amp;E</v>
      </c>
      <c r="Q3450">
        <f t="shared" si="534"/>
        <v>48</v>
      </c>
      <c r="R3450">
        <v>0</v>
      </c>
      <c r="S3450">
        <f>200</f>
        <v>200</v>
      </c>
      <c r="T3450" s="9">
        <f t="shared" si="539"/>
        <v>72.524651653686107</v>
      </c>
      <c r="U3450">
        <f>0</f>
        <v>0</v>
      </c>
      <c r="V3450" s="9">
        <f t="shared" si="535"/>
        <v>72.524651653686107</v>
      </c>
      <c r="W3450" s="9">
        <f>0</f>
        <v>0</v>
      </c>
      <c r="X3450" s="9">
        <f>0</f>
        <v>0</v>
      </c>
      <c r="Y3450" s="9">
        <f>0</f>
        <v>0</v>
      </c>
      <c r="Z3450" s="9">
        <f>0</f>
        <v>0</v>
      </c>
      <c r="AA3450">
        <f>10</f>
        <v>10</v>
      </c>
    </row>
    <row r="3451" spans="1:27" x14ac:dyDescent="0.55000000000000004">
      <c r="A3451" s="10">
        <v>46204</v>
      </c>
      <c r="B3451" t="s">
        <v>11</v>
      </c>
      <c r="C3451" t="s">
        <v>23</v>
      </c>
      <c r="D3451" t="s">
        <v>19</v>
      </c>
      <c r="E3451" t="s">
        <v>31</v>
      </c>
      <c r="F3451" t="s">
        <v>15</v>
      </c>
      <c r="G3451" t="s">
        <v>16</v>
      </c>
      <c r="H3451">
        <v>7.18119484705944</v>
      </c>
      <c r="J3451">
        <f t="shared" si="536"/>
        <v>3450</v>
      </c>
      <c r="K3451" t="str">
        <f t="shared" si="530"/>
        <v>CenterPointSouth LZ</v>
      </c>
      <c r="L3451" s="10">
        <f t="shared" si="537"/>
        <v>45887</v>
      </c>
      <c r="M3451" s="10">
        <f t="shared" si="538"/>
        <v>46204</v>
      </c>
      <c r="N3451" t="str">
        <f t="shared" si="531"/>
        <v>NA</v>
      </c>
      <c r="O3451" t="str">
        <f t="shared" si="532"/>
        <v>LOW</v>
      </c>
      <c r="P3451" t="str">
        <f t="shared" si="533"/>
        <v>APG&amp;E</v>
      </c>
      <c r="Q3451">
        <f t="shared" si="534"/>
        <v>12</v>
      </c>
      <c r="R3451">
        <v>0</v>
      </c>
      <c r="S3451">
        <f>200</f>
        <v>200</v>
      </c>
      <c r="T3451" s="9">
        <f t="shared" si="539"/>
        <v>71.811948470594402</v>
      </c>
      <c r="U3451">
        <f>0</f>
        <v>0</v>
      </c>
      <c r="V3451" s="9">
        <f t="shared" si="535"/>
        <v>71.811948470594402</v>
      </c>
      <c r="W3451" s="9">
        <f>0</f>
        <v>0</v>
      </c>
      <c r="X3451" s="9">
        <f>0</f>
        <v>0</v>
      </c>
      <c r="Y3451" s="9">
        <f>0</f>
        <v>0</v>
      </c>
      <c r="Z3451" s="9">
        <f>0</f>
        <v>0</v>
      </c>
      <c r="AA3451">
        <f>10</f>
        <v>10</v>
      </c>
    </row>
    <row r="3452" spans="1:27" x14ac:dyDescent="0.55000000000000004">
      <c r="A3452" s="10">
        <v>46204</v>
      </c>
      <c r="B3452" t="s">
        <v>11</v>
      </c>
      <c r="C3452" t="s">
        <v>23</v>
      </c>
      <c r="D3452" t="s">
        <v>19</v>
      </c>
      <c r="E3452" t="s">
        <v>31</v>
      </c>
      <c r="F3452" t="s">
        <v>17</v>
      </c>
      <c r="G3452" t="s">
        <v>16</v>
      </c>
      <c r="H3452">
        <v>7.2227470390557897</v>
      </c>
      <c r="J3452">
        <f t="shared" si="536"/>
        <v>3451</v>
      </c>
      <c r="K3452" t="str">
        <f t="shared" si="530"/>
        <v>CenterPointSouth LZ</v>
      </c>
      <c r="L3452" s="10">
        <f t="shared" si="537"/>
        <v>45887</v>
      </c>
      <c r="M3452" s="10">
        <f t="shared" si="538"/>
        <v>46204</v>
      </c>
      <c r="N3452" t="str">
        <f t="shared" si="531"/>
        <v>NA</v>
      </c>
      <c r="O3452" t="str">
        <f t="shared" si="532"/>
        <v>LOW</v>
      </c>
      <c r="P3452" t="str">
        <f t="shared" si="533"/>
        <v>APG&amp;E</v>
      </c>
      <c r="Q3452">
        <f t="shared" si="534"/>
        <v>24</v>
      </c>
      <c r="R3452">
        <v>0</v>
      </c>
      <c r="S3452">
        <f>200</f>
        <v>200</v>
      </c>
      <c r="T3452" s="9">
        <f t="shared" si="539"/>
        <v>72.227470390557897</v>
      </c>
      <c r="U3452">
        <f>0</f>
        <v>0</v>
      </c>
      <c r="V3452" s="9">
        <f t="shared" si="535"/>
        <v>72.227470390557897</v>
      </c>
      <c r="W3452" s="9">
        <f>0</f>
        <v>0</v>
      </c>
      <c r="X3452" s="9">
        <f>0</f>
        <v>0</v>
      </c>
      <c r="Y3452" s="9">
        <f>0</f>
        <v>0</v>
      </c>
      <c r="Z3452" s="9">
        <f>0</f>
        <v>0</v>
      </c>
      <c r="AA3452">
        <f>10</f>
        <v>10</v>
      </c>
    </row>
    <row r="3453" spans="1:27" x14ac:dyDescent="0.55000000000000004">
      <c r="A3453" s="10">
        <v>46204</v>
      </c>
      <c r="B3453" t="s">
        <v>11</v>
      </c>
      <c r="C3453" t="s">
        <v>23</v>
      </c>
      <c r="D3453" t="s">
        <v>19</v>
      </c>
      <c r="E3453" t="s">
        <v>31</v>
      </c>
      <c r="F3453" t="s">
        <v>18</v>
      </c>
      <c r="G3453" t="s">
        <v>16</v>
      </c>
      <c r="H3453">
        <v>7.1941789142364296</v>
      </c>
      <c r="J3453">
        <f t="shared" si="536"/>
        <v>3452</v>
      </c>
      <c r="K3453" t="str">
        <f t="shared" si="530"/>
        <v>CenterPointSouth LZ</v>
      </c>
      <c r="L3453" s="10">
        <f t="shared" si="537"/>
        <v>45887</v>
      </c>
      <c r="M3453" s="10">
        <f t="shared" si="538"/>
        <v>46204</v>
      </c>
      <c r="N3453" t="str">
        <f t="shared" si="531"/>
        <v>NA</v>
      </c>
      <c r="O3453" t="str">
        <f t="shared" si="532"/>
        <v>LOW</v>
      </c>
      <c r="P3453" t="str">
        <f t="shared" si="533"/>
        <v>APG&amp;E</v>
      </c>
      <c r="Q3453">
        <f t="shared" si="534"/>
        <v>36</v>
      </c>
      <c r="R3453">
        <v>0</v>
      </c>
      <c r="S3453">
        <f>200</f>
        <v>200</v>
      </c>
      <c r="T3453" s="9">
        <f t="shared" si="539"/>
        <v>71.9417891423643</v>
      </c>
      <c r="U3453">
        <f>0</f>
        <v>0</v>
      </c>
      <c r="V3453" s="9">
        <f t="shared" si="535"/>
        <v>71.9417891423643</v>
      </c>
      <c r="W3453" s="9">
        <f>0</f>
        <v>0</v>
      </c>
      <c r="X3453" s="9">
        <f>0</f>
        <v>0</v>
      </c>
      <c r="Y3453" s="9">
        <f>0</f>
        <v>0</v>
      </c>
      <c r="Z3453" s="9">
        <f>0</f>
        <v>0</v>
      </c>
      <c r="AA3453">
        <f>10</f>
        <v>10</v>
      </c>
    </row>
    <row r="3454" spans="1:27" x14ac:dyDescent="0.55000000000000004">
      <c r="A3454" s="10">
        <v>46204</v>
      </c>
      <c r="B3454" t="s">
        <v>11</v>
      </c>
      <c r="C3454" t="s">
        <v>23</v>
      </c>
      <c r="D3454" t="s">
        <v>19</v>
      </c>
      <c r="E3454" t="s">
        <v>31</v>
      </c>
      <c r="F3454" t="s">
        <v>29</v>
      </c>
      <c r="G3454" t="s">
        <v>16</v>
      </c>
      <c r="H3454">
        <v>7.2596928059579398</v>
      </c>
      <c r="J3454">
        <f t="shared" si="536"/>
        <v>3453</v>
      </c>
      <c r="K3454" t="str">
        <f t="shared" si="530"/>
        <v>CenterPointSouth LZ</v>
      </c>
      <c r="L3454" s="10">
        <f t="shared" si="537"/>
        <v>45887</v>
      </c>
      <c r="M3454" s="10">
        <f t="shared" si="538"/>
        <v>46204</v>
      </c>
      <c r="N3454" t="str">
        <f t="shared" si="531"/>
        <v>NA</v>
      </c>
      <c r="O3454" t="str">
        <f t="shared" si="532"/>
        <v>LOW</v>
      </c>
      <c r="P3454" t="str">
        <f t="shared" si="533"/>
        <v>APG&amp;E</v>
      </c>
      <c r="Q3454">
        <f t="shared" si="534"/>
        <v>48</v>
      </c>
      <c r="R3454">
        <v>0</v>
      </c>
      <c r="S3454">
        <f>200</f>
        <v>200</v>
      </c>
      <c r="T3454" s="9">
        <f t="shared" si="539"/>
        <v>72.596928059579398</v>
      </c>
      <c r="U3454">
        <f>0</f>
        <v>0</v>
      </c>
      <c r="V3454" s="9">
        <f t="shared" si="535"/>
        <v>72.596928059579398</v>
      </c>
      <c r="W3454" s="9">
        <f>0</f>
        <v>0</v>
      </c>
      <c r="X3454" s="9">
        <f>0</f>
        <v>0</v>
      </c>
      <c r="Y3454" s="9">
        <f>0</f>
        <v>0</v>
      </c>
      <c r="Z3454" s="9">
        <f>0</f>
        <v>0</v>
      </c>
      <c r="AA3454">
        <f>10</f>
        <v>10</v>
      </c>
    </row>
    <row r="3455" spans="1:27" x14ac:dyDescent="0.55000000000000004">
      <c r="A3455" s="10">
        <v>46235</v>
      </c>
      <c r="B3455" t="s">
        <v>11</v>
      </c>
      <c r="C3455" t="s">
        <v>23</v>
      </c>
      <c r="D3455" t="s">
        <v>19</v>
      </c>
      <c r="E3455" t="s">
        <v>31</v>
      </c>
      <c r="F3455" t="s">
        <v>15</v>
      </c>
      <c r="G3455" t="s">
        <v>16</v>
      </c>
      <c r="H3455">
        <v>7.17345512976586</v>
      </c>
      <c r="J3455">
        <f t="shared" si="536"/>
        <v>3454</v>
      </c>
      <c r="K3455" t="str">
        <f t="shared" si="530"/>
        <v>CenterPointSouth LZ</v>
      </c>
      <c r="L3455" s="10">
        <f t="shared" si="537"/>
        <v>45887</v>
      </c>
      <c r="M3455" s="10">
        <f t="shared" si="538"/>
        <v>46235</v>
      </c>
      <c r="N3455" t="str">
        <f t="shared" si="531"/>
        <v>NA</v>
      </c>
      <c r="O3455" t="str">
        <f t="shared" si="532"/>
        <v>LOW</v>
      </c>
      <c r="P3455" t="str">
        <f t="shared" si="533"/>
        <v>APG&amp;E</v>
      </c>
      <c r="Q3455">
        <f t="shared" si="534"/>
        <v>12</v>
      </c>
      <c r="R3455">
        <v>0</v>
      </c>
      <c r="S3455">
        <f>200</f>
        <v>200</v>
      </c>
      <c r="T3455" s="9">
        <f t="shared" si="539"/>
        <v>71.734551297658598</v>
      </c>
      <c r="U3455">
        <f>0</f>
        <v>0</v>
      </c>
      <c r="V3455" s="9">
        <f t="shared" si="535"/>
        <v>71.734551297658598</v>
      </c>
      <c r="W3455" s="9">
        <f>0</f>
        <v>0</v>
      </c>
      <c r="X3455" s="9">
        <f>0</f>
        <v>0</v>
      </c>
      <c r="Y3455" s="9">
        <f>0</f>
        <v>0</v>
      </c>
      <c r="Z3455" s="9">
        <f>0</f>
        <v>0</v>
      </c>
      <c r="AA3455">
        <f>10</f>
        <v>10</v>
      </c>
    </row>
    <row r="3456" spans="1:27" x14ac:dyDescent="0.55000000000000004">
      <c r="A3456" s="10">
        <v>46235</v>
      </c>
      <c r="B3456" t="s">
        <v>11</v>
      </c>
      <c r="C3456" t="s">
        <v>23</v>
      </c>
      <c r="D3456" t="s">
        <v>19</v>
      </c>
      <c r="E3456" t="s">
        <v>31</v>
      </c>
      <c r="F3456" t="s">
        <v>17</v>
      </c>
      <c r="G3456" t="s">
        <v>16</v>
      </c>
      <c r="H3456">
        <v>7.2285656369442997</v>
      </c>
      <c r="J3456">
        <f t="shared" si="536"/>
        <v>3455</v>
      </c>
      <c r="K3456" t="str">
        <f t="shared" si="530"/>
        <v>CenterPointSouth LZ</v>
      </c>
      <c r="L3456" s="10">
        <f t="shared" si="537"/>
        <v>45887</v>
      </c>
      <c r="M3456" s="10">
        <f t="shared" si="538"/>
        <v>46235</v>
      </c>
      <c r="N3456" t="str">
        <f t="shared" si="531"/>
        <v>NA</v>
      </c>
      <c r="O3456" t="str">
        <f t="shared" si="532"/>
        <v>LOW</v>
      </c>
      <c r="P3456" t="str">
        <f t="shared" si="533"/>
        <v>APG&amp;E</v>
      </c>
      <c r="Q3456">
        <f t="shared" si="534"/>
        <v>24</v>
      </c>
      <c r="R3456">
        <v>0</v>
      </c>
      <c r="S3456">
        <f>200</f>
        <v>200</v>
      </c>
      <c r="T3456" s="9">
        <f t="shared" si="539"/>
        <v>72.285656369442989</v>
      </c>
      <c r="U3456">
        <f>0</f>
        <v>0</v>
      </c>
      <c r="V3456" s="9">
        <f t="shared" si="535"/>
        <v>72.285656369442989</v>
      </c>
      <c r="W3456" s="9">
        <f>0</f>
        <v>0</v>
      </c>
      <c r="X3456" s="9">
        <f>0</f>
        <v>0</v>
      </c>
      <c r="Y3456" s="9">
        <f>0</f>
        <v>0</v>
      </c>
      <c r="Z3456" s="9">
        <f>0</f>
        <v>0</v>
      </c>
      <c r="AA3456">
        <f>10</f>
        <v>10</v>
      </c>
    </row>
    <row r="3457" spans="1:27" x14ac:dyDescent="0.55000000000000004">
      <c r="A3457" s="10">
        <v>46235</v>
      </c>
      <c r="B3457" t="s">
        <v>11</v>
      </c>
      <c r="C3457" t="s">
        <v>23</v>
      </c>
      <c r="D3457" t="s">
        <v>19</v>
      </c>
      <c r="E3457" t="s">
        <v>31</v>
      </c>
      <c r="F3457" t="s">
        <v>18</v>
      </c>
      <c r="G3457" t="s">
        <v>16</v>
      </c>
      <c r="H3457">
        <v>7.1989596586894802</v>
      </c>
      <c r="J3457">
        <f t="shared" si="536"/>
        <v>3456</v>
      </c>
      <c r="K3457" t="str">
        <f t="shared" si="530"/>
        <v>CenterPointSouth LZ</v>
      </c>
      <c r="L3457" s="10">
        <f t="shared" si="537"/>
        <v>45887</v>
      </c>
      <c r="M3457" s="10">
        <f t="shared" si="538"/>
        <v>46235</v>
      </c>
      <c r="N3457" t="str">
        <f t="shared" si="531"/>
        <v>NA</v>
      </c>
      <c r="O3457" t="str">
        <f t="shared" si="532"/>
        <v>LOW</v>
      </c>
      <c r="P3457" t="str">
        <f t="shared" si="533"/>
        <v>APG&amp;E</v>
      </c>
      <c r="Q3457">
        <f t="shared" si="534"/>
        <v>36</v>
      </c>
      <c r="R3457">
        <v>0</v>
      </c>
      <c r="S3457">
        <f>200</f>
        <v>200</v>
      </c>
      <c r="T3457" s="9">
        <f t="shared" si="539"/>
        <v>71.989596586894805</v>
      </c>
      <c r="U3457">
        <f>0</f>
        <v>0</v>
      </c>
      <c r="V3457" s="9">
        <f t="shared" si="535"/>
        <v>71.989596586894805</v>
      </c>
      <c r="W3457" s="9">
        <f>0</f>
        <v>0</v>
      </c>
      <c r="X3457" s="9">
        <f>0</f>
        <v>0</v>
      </c>
      <c r="Y3457" s="9">
        <f>0</f>
        <v>0</v>
      </c>
      <c r="Z3457" s="9">
        <f>0</f>
        <v>0</v>
      </c>
      <c r="AA3457">
        <f>10</f>
        <v>10</v>
      </c>
    </row>
    <row r="3458" spans="1:27" x14ac:dyDescent="0.55000000000000004">
      <c r="A3458" s="10">
        <v>46235</v>
      </c>
      <c r="B3458" t="s">
        <v>11</v>
      </c>
      <c r="C3458" t="s">
        <v>23</v>
      </c>
      <c r="D3458" t="s">
        <v>19</v>
      </c>
      <c r="E3458" t="s">
        <v>31</v>
      </c>
      <c r="F3458" t="s">
        <v>29</v>
      </c>
      <c r="G3458" t="s">
        <v>16</v>
      </c>
      <c r="H3458">
        <v>7.2611301300161504</v>
      </c>
      <c r="J3458">
        <f t="shared" si="536"/>
        <v>3457</v>
      </c>
      <c r="K3458" t="str">
        <f t="shared" ref="K3458:K3521" si="540">CONCATENATE(C3458,D3458)</f>
        <v>CenterPointSouth LZ</v>
      </c>
      <c r="L3458" s="10">
        <f t="shared" si="537"/>
        <v>45887</v>
      </c>
      <c r="M3458" s="10">
        <f t="shared" si="538"/>
        <v>46235</v>
      </c>
      <c r="N3458" t="str">
        <f t="shared" ref="N3458:N3521" si="541">IF(K3458="CenterpointHouston LZ","COAST",IF(K3458="OncorNorth LZ","NORTH",IF(K3458="AEP TX CENTRALSouth LZ","SOUTH",IF(K3458="AEP TX CentralWest LZ","WEST",IF(K3458="TNMPHouston LZ","TNMP","NA")))))</f>
        <v>NA</v>
      </c>
      <c r="O3458" t="str">
        <f t="shared" ref="O3458:O3521" si="542">IF(E3458="LO","LOW",IF(E3458="MED","MED",IF(E3458="HI","HIGH","NA")))</f>
        <v>LOW</v>
      </c>
      <c r="P3458" t="str">
        <f t="shared" ref="P3458:P3521" si="543">IF(G3458="Fixed Price","APG&amp;E","NA")</f>
        <v>APG&amp;E</v>
      </c>
      <c r="Q3458">
        <f t="shared" ref="Q3458:Q3521" si="544">IF(F3458="12 Months",12,IF(F3458="24 Months",24,IF(F3458="36 Months",36,IF(F3458="48 Months",48,IF(F3458="60 Months",60,0)))))</f>
        <v>48</v>
      </c>
      <c r="R3458">
        <v>0</v>
      </c>
      <c r="S3458">
        <f>200</f>
        <v>200</v>
      </c>
      <c r="T3458" s="9">
        <f t="shared" si="539"/>
        <v>72.6113013001615</v>
      </c>
      <c r="U3458">
        <f>0</f>
        <v>0</v>
      </c>
      <c r="V3458" s="9">
        <f t="shared" ref="V3458:V3521" si="545">T3458+U3458</f>
        <v>72.6113013001615</v>
      </c>
      <c r="W3458" s="9">
        <f>0</f>
        <v>0</v>
      </c>
      <c r="X3458" s="9">
        <f>0</f>
        <v>0</v>
      </c>
      <c r="Y3458" s="9">
        <f>0</f>
        <v>0</v>
      </c>
      <c r="Z3458" s="9">
        <f>0</f>
        <v>0</v>
      </c>
      <c r="AA3458">
        <f>10</f>
        <v>10</v>
      </c>
    </row>
    <row r="3459" spans="1:27" x14ac:dyDescent="0.55000000000000004">
      <c r="A3459" s="10">
        <v>46266</v>
      </c>
      <c r="B3459" t="s">
        <v>11</v>
      </c>
      <c r="C3459" t="s">
        <v>23</v>
      </c>
      <c r="D3459" t="s">
        <v>19</v>
      </c>
      <c r="E3459" t="s">
        <v>31</v>
      </c>
      <c r="F3459" t="s">
        <v>15</v>
      </c>
      <c r="G3459" t="s">
        <v>16</v>
      </c>
      <c r="H3459">
        <v>7.14869436126361</v>
      </c>
      <c r="J3459">
        <f t="shared" ref="J3459:J3522" si="546">J3458+1</f>
        <v>3458</v>
      </c>
      <c r="K3459" t="str">
        <f t="shared" si="540"/>
        <v>CenterPointSouth LZ</v>
      </c>
      <c r="L3459" s="10">
        <f t="shared" ref="L3459:L3522" si="547">DATE(2025,8,18)</f>
        <v>45887</v>
      </c>
      <c r="M3459" s="10">
        <f t="shared" ref="M3459:M3522" si="548">A3459</f>
        <v>46266</v>
      </c>
      <c r="N3459" t="str">
        <f t="shared" si="541"/>
        <v>NA</v>
      </c>
      <c r="O3459" t="str">
        <f t="shared" si="542"/>
        <v>LOW</v>
      </c>
      <c r="P3459" t="str">
        <f t="shared" si="543"/>
        <v>APG&amp;E</v>
      </c>
      <c r="Q3459">
        <f t="shared" si="544"/>
        <v>12</v>
      </c>
      <c r="R3459">
        <v>0</v>
      </c>
      <c r="S3459">
        <f>200</f>
        <v>200</v>
      </c>
      <c r="T3459" s="9">
        <f t="shared" ref="T3459:T3522" si="549">IF(N3459="",0,H3459*10)</f>
        <v>71.486943612636097</v>
      </c>
      <c r="U3459">
        <f>0</f>
        <v>0</v>
      </c>
      <c r="V3459" s="9">
        <f t="shared" si="545"/>
        <v>71.486943612636097</v>
      </c>
      <c r="W3459" s="9">
        <f>0</f>
        <v>0</v>
      </c>
      <c r="X3459" s="9">
        <f>0</f>
        <v>0</v>
      </c>
      <c r="Y3459" s="9">
        <f>0</f>
        <v>0</v>
      </c>
      <c r="Z3459" s="9">
        <f>0</f>
        <v>0</v>
      </c>
      <c r="AA3459">
        <f>10</f>
        <v>10</v>
      </c>
    </row>
    <row r="3460" spans="1:27" x14ac:dyDescent="0.55000000000000004">
      <c r="A3460" s="10">
        <v>46266</v>
      </c>
      <c r="B3460" t="s">
        <v>11</v>
      </c>
      <c r="C3460" t="s">
        <v>23</v>
      </c>
      <c r="D3460" t="s">
        <v>19</v>
      </c>
      <c r="E3460" t="s">
        <v>31</v>
      </c>
      <c r="F3460" t="s">
        <v>17</v>
      </c>
      <c r="G3460" t="s">
        <v>16</v>
      </c>
      <c r="H3460">
        <v>7.20055715888269</v>
      </c>
      <c r="J3460">
        <f t="shared" si="546"/>
        <v>3459</v>
      </c>
      <c r="K3460" t="str">
        <f t="shared" si="540"/>
        <v>CenterPointSouth LZ</v>
      </c>
      <c r="L3460" s="10">
        <f t="shared" si="547"/>
        <v>45887</v>
      </c>
      <c r="M3460" s="10">
        <f t="shared" si="548"/>
        <v>46266</v>
      </c>
      <c r="N3460" t="str">
        <f t="shared" si="541"/>
        <v>NA</v>
      </c>
      <c r="O3460" t="str">
        <f t="shared" si="542"/>
        <v>LOW</v>
      </c>
      <c r="P3460" t="str">
        <f t="shared" si="543"/>
        <v>APG&amp;E</v>
      </c>
      <c r="Q3460">
        <f t="shared" si="544"/>
        <v>24</v>
      </c>
      <c r="R3460">
        <v>0</v>
      </c>
      <c r="S3460">
        <f>200</f>
        <v>200</v>
      </c>
      <c r="T3460" s="9">
        <f t="shared" si="549"/>
        <v>72.005571588826896</v>
      </c>
      <c r="U3460">
        <f>0</f>
        <v>0</v>
      </c>
      <c r="V3460" s="9">
        <f t="shared" si="545"/>
        <v>72.005571588826896</v>
      </c>
      <c r="W3460" s="9">
        <f>0</f>
        <v>0</v>
      </c>
      <c r="X3460" s="9">
        <f>0</f>
        <v>0</v>
      </c>
      <c r="Y3460" s="9">
        <f>0</f>
        <v>0</v>
      </c>
      <c r="Z3460" s="9">
        <f>0</f>
        <v>0</v>
      </c>
      <c r="AA3460">
        <f>10</f>
        <v>10</v>
      </c>
    </row>
    <row r="3461" spans="1:27" x14ac:dyDescent="0.55000000000000004">
      <c r="A3461" s="10">
        <v>46266</v>
      </c>
      <c r="B3461" t="s">
        <v>11</v>
      </c>
      <c r="C3461" t="s">
        <v>23</v>
      </c>
      <c r="D3461" t="s">
        <v>19</v>
      </c>
      <c r="E3461" t="s">
        <v>31</v>
      </c>
      <c r="F3461" t="s">
        <v>18</v>
      </c>
      <c r="G3461" t="s">
        <v>16</v>
      </c>
      <c r="H3461">
        <v>7.1796777460935601</v>
      </c>
      <c r="J3461">
        <f t="shared" si="546"/>
        <v>3460</v>
      </c>
      <c r="K3461" t="str">
        <f t="shared" si="540"/>
        <v>CenterPointSouth LZ</v>
      </c>
      <c r="L3461" s="10">
        <f t="shared" si="547"/>
        <v>45887</v>
      </c>
      <c r="M3461" s="10">
        <f t="shared" si="548"/>
        <v>46266</v>
      </c>
      <c r="N3461" t="str">
        <f t="shared" si="541"/>
        <v>NA</v>
      </c>
      <c r="O3461" t="str">
        <f t="shared" si="542"/>
        <v>LOW</v>
      </c>
      <c r="P3461" t="str">
        <f t="shared" si="543"/>
        <v>APG&amp;E</v>
      </c>
      <c r="Q3461">
        <f t="shared" si="544"/>
        <v>36</v>
      </c>
      <c r="R3461">
        <v>0</v>
      </c>
      <c r="S3461">
        <f>200</f>
        <v>200</v>
      </c>
      <c r="T3461" s="9">
        <f t="shared" si="549"/>
        <v>71.796777460935601</v>
      </c>
      <c r="U3461">
        <f>0</f>
        <v>0</v>
      </c>
      <c r="V3461" s="9">
        <f t="shared" si="545"/>
        <v>71.796777460935601</v>
      </c>
      <c r="W3461" s="9">
        <f>0</f>
        <v>0</v>
      </c>
      <c r="X3461" s="9">
        <f>0</f>
        <v>0</v>
      </c>
      <c r="Y3461" s="9">
        <f>0</f>
        <v>0</v>
      </c>
      <c r="Z3461" s="9">
        <f>0</f>
        <v>0</v>
      </c>
      <c r="AA3461">
        <f>10</f>
        <v>10</v>
      </c>
    </row>
    <row r="3462" spans="1:27" x14ac:dyDescent="0.55000000000000004">
      <c r="A3462" s="10">
        <v>46266</v>
      </c>
      <c r="B3462" t="s">
        <v>11</v>
      </c>
      <c r="C3462" t="s">
        <v>23</v>
      </c>
      <c r="D3462" t="s">
        <v>19</v>
      </c>
      <c r="E3462" t="s">
        <v>31</v>
      </c>
      <c r="F3462" t="s">
        <v>29</v>
      </c>
      <c r="G3462" t="s">
        <v>16</v>
      </c>
      <c r="H3462">
        <v>7.2397187095836602</v>
      </c>
      <c r="J3462">
        <f t="shared" si="546"/>
        <v>3461</v>
      </c>
      <c r="K3462" t="str">
        <f t="shared" si="540"/>
        <v>CenterPointSouth LZ</v>
      </c>
      <c r="L3462" s="10">
        <f t="shared" si="547"/>
        <v>45887</v>
      </c>
      <c r="M3462" s="10">
        <f t="shared" si="548"/>
        <v>46266</v>
      </c>
      <c r="N3462" t="str">
        <f t="shared" si="541"/>
        <v>NA</v>
      </c>
      <c r="O3462" t="str">
        <f t="shared" si="542"/>
        <v>LOW</v>
      </c>
      <c r="P3462" t="str">
        <f t="shared" si="543"/>
        <v>APG&amp;E</v>
      </c>
      <c r="Q3462">
        <f t="shared" si="544"/>
        <v>48</v>
      </c>
      <c r="R3462">
        <v>0</v>
      </c>
      <c r="S3462">
        <f>200</f>
        <v>200</v>
      </c>
      <c r="T3462" s="9">
        <f t="shared" si="549"/>
        <v>72.3971870958366</v>
      </c>
      <c r="U3462">
        <f>0</f>
        <v>0</v>
      </c>
      <c r="V3462" s="9">
        <f t="shared" si="545"/>
        <v>72.3971870958366</v>
      </c>
      <c r="W3462" s="9">
        <f>0</f>
        <v>0</v>
      </c>
      <c r="X3462" s="9">
        <f>0</f>
        <v>0</v>
      </c>
      <c r="Y3462" s="9">
        <f>0</f>
        <v>0</v>
      </c>
      <c r="Z3462" s="9">
        <f>0</f>
        <v>0</v>
      </c>
      <c r="AA3462">
        <f>10</f>
        <v>10</v>
      </c>
    </row>
    <row r="3463" spans="1:27" x14ac:dyDescent="0.55000000000000004">
      <c r="A3463" s="10">
        <v>46296</v>
      </c>
      <c r="B3463" t="s">
        <v>11</v>
      </c>
      <c r="C3463" t="s">
        <v>23</v>
      </c>
      <c r="D3463" t="s">
        <v>19</v>
      </c>
      <c r="E3463" t="s">
        <v>31</v>
      </c>
      <c r="F3463" t="s">
        <v>15</v>
      </c>
      <c r="G3463" t="s">
        <v>16</v>
      </c>
      <c r="H3463">
        <v>7.1542751208004596</v>
      </c>
      <c r="J3463">
        <f t="shared" si="546"/>
        <v>3462</v>
      </c>
      <c r="K3463" t="str">
        <f t="shared" si="540"/>
        <v>CenterPointSouth LZ</v>
      </c>
      <c r="L3463" s="10">
        <f t="shared" si="547"/>
        <v>45887</v>
      </c>
      <c r="M3463" s="10">
        <f t="shared" si="548"/>
        <v>46296</v>
      </c>
      <c r="N3463" t="str">
        <f t="shared" si="541"/>
        <v>NA</v>
      </c>
      <c r="O3463" t="str">
        <f t="shared" si="542"/>
        <v>LOW</v>
      </c>
      <c r="P3463" t="str">
        <f t="shared" si="543"/>
        <v>APG&amp;E</v>
      </c>
      <c r="Q3463">
        <f t="shared" si="544"/>
        <v>12</v>
      </c>
      <c r="R3463">
        <v>0</v>
      </c>
      <c r="S3463">
        <f>200</f>
        <v>200</v>
      </c>
      <c r="T3463" s="9">
        <f t="shared" si="549"/>
        <v>71.542751208004603</v>
      </c>
      <c r="U3463">
        <f>0</f>
        <v>0</v>
      </c>
      <c r="V3463" s="9">
        <f t="shared" si="545"/>
        <v>71.542751208004603</v>
      </c>
      <c r="W3463" s="9">
        <f>0</f>
        <v>0</v>
      </c>
      <c r="X3463" s="9">
        <f>0</f>
        <v>0</v>
      </c>
      <c r="Y3463" s="9">
        <f>0</f>
        <v>0</v>
      </c>
      <c r="Z3463" s="9">
        <f>0</f>
        <v>0</v>
      </c>
      <c r="AA3463">
        <f>10</f>
        <v>10</v>
      </c>
    </row>
    <row r="3464" spans="1:27" x14ac:dyDescent="0.55000000000000004">
      <c r="A3464" s="10">
        <v>46296</v>
      </c>
      <c r="B3464" t="s">
        <v>11</v>
      </c>
      <c r="C3464" t="s">
        <v>23</v>
      </c>
      <c r="D3464" t="s">
        <v>19</v>
      </c>
      <c r="E3464" t="s">
        <v>31</v>
      </c>
      <c r="F3464" t="s">
        <v>17</v>
      </c>
      <c r="G3464" t="s">
        <v>16</v>
      </c>
      <c r="H3464">
        <v>7.19615129317532</v>
      </c>
      <c r="J3464">
        <f t="shared" si="546"/>
        <v>3463</v>
      </c>
      <c r="K3464" t="str">
        <f t="shared" si="540"/>
        <v>CenterPointSouth LZ</v>
      </c>
      <c r="L3464" s="10">
        <f t="shared" si="547"/>
        <v>45887</v>
      </c>
      <c r="M3464" s="10">
        <f t="shared" si="548"/>
        <v>46296</v>
      </c>
      <c r="N3464" t="str">
        <f t="shared" si="541"/>
        <v>NA</v>
      </c>
      <c r="O3464" t="str">
        <f t="shared" si="542"/>
        <v>LOW</v>
      </c>
      <c r="P3464" t="str">
        <f t="shared" si="543"/>
        <v>APG&amp;E</v>
      </c>
      <c r="Q3464">
        <f t="shared" si="544"/>
        <v>24</v>
      </c>
      <c r="R3464">
        <v>0</v>
      </c>
      <c r="S3464">
        <f>200</f>
        <v>200</v>
      </c>
      <c r="T3464" s="9">
        <f t="shared" si="549"/>
        <v>71.961512931753205</v>
      </c>
      <c r="U3464">
        <f>0</f>
        <v>0</v>
      </c>
      <c r="V3464" s="9">
        <f t="shared" si="545"/>
        <v>71.961512931753205</v>
      </c>
      <c r="W3464" s="9">
        <f>0</f>
        <v>0</v>
      </c>
      <c r="X3464" s="9">
        <f>0</f>
        <v>0</v>
      </c>
      <c r="Y3464" s="9">
        <f>0</f>
        <v>0</v>
      </c>
      <c r="Z3464" s="9">
        <f>0</f>
        <v>0</v>
      </c>
      <c r="AA3464">
        <f>10</f>
        <v>10</v>
      </c>
    </row>
    <row r="3465" spans="1:27" x14ac:dyDescent="0.55000000000000004">
      <c r="A3465" s="10">
        <v>46296</v>
      </c>
      <c r="B3465" t="s">
        <v>11</v>
      </c>
      <c r="C3465" t="s">
        <v>23</v>
      </c>
      <c r="D3465" t="s">
        <v>19</v>
      </c>
      <c r="E3465" t="s">
        <v>31</v>
      </c>
      <c r="F3465" t="s">
        <v>18</v>
      </c>
      <c r="G3465" t="s">
        <v>16</v>
      </c>
      <c r="H3465">
        <v>7.1748421997054797</v>
      </c>
      <c r="J3465">
        <f t="shared" si="546"/>
        <v>3464</v>
      </c>
      <c r="K3465" t="str">
        <f t="shared" si="540"/>
        <v>CenterPointSouth LZ</v>
      </c>
      <c r="L3465" s="10">
        <f t="shared" si="547"/>
        <v>45887</v>
      </c>
      <c r="M3465" s="10">
        <f t="shared" si="548"/>
        <v>46296</v>
      </c>
      <c r="N3465" t="str">
        <f t="shared" si="541"/>
        <v>NA</v>
      </c>
      <c r="O3465" t="str">
        <f t="shared" si="542"/>
        <v>LOW</v>
      </c>
      <c r="P3465" t="str">
        <f t="shared" si="543"/>
        <v>APG&amp;E</v>
      </c>
      <c r="Q3465">
        <f t="shared" si="544"/>
        <v>36</v>
      </c>
      <c r="R3465">
        <v>0</v>
      </c>
      <c r="S3465">
        <f>200</f>
        <v>200</v>
      </c>
      <c r="T3465" s="9">
        <f t="shared" si="549"/>
        <v>71.748421997054791</v>
      </c>
      <c r="U3465">
        <f>0</f>
        <v>0</v>
      </c>
      <c r="V3465" s="9">
        <f t="shared" si="545"/>
        <v>71.748421997054791</v>
      </c>
      <c r="W3465" s="9">
        <f>0</f>
        <v>0</v>
      </c>
      <c r="X3465" s="9">
        <f>0</f>
        <v>0</v>
      </c>
      <c r="Y3465" s="9">
        <f>0</f>
        <v>0</v>
      </c>
      <c r="Z3465" s="9">
        <f>0</f>
        <v>0</v>
      </c>
      <c r="AA3465">
        <f>10</f>
        <v>10</v>
      </c>
    </row>
    <row r="3466" spans="1:27" x14ac:dyDescent="0.55000000000000004">
      <c r="A3466" s="10">
        <v>46296</v>
      </c>
      <c r="B3466" t="s">
        <v>11</v>
      </c>
      <c r="C3466" t="s">
        <v>23</v>
      </c>
      <c r="D3466" t="s">
        <v>19</v>
      </c>
      <c r="E3466" t="s">
        <v>31</v>
      </c>
      <c r="F3466" t="s">
        <v>29</v>
      </c>
      <c r="G3466" t="s">
        <v>16</v>
      </c>
      <c r="H3466">
        <v>7.2406505649521504</v>
      </c>
      <c r="J3466">
        <f t="shared" si="546"/>
        <v>3465</v>
      </c>
      <c r="K3466" t="str">
        <f t="shared" si="540"/>
        <v>CenterPointSouth LZ</v>
      </c>
      <c r="L3466" s="10">
        <f t="shared" si="547"/>
        <v>45887</v>
      </c>
      <c r="M3466" s="10">
        <f t="shared" si="548"/>
        <v>46296</v>
      </c>
      <c r="N3466" t="str">
        <f t="shared" si="541"/>
        <v>NA</v>
      </c>
      <c r="O3466" t="str">
        <f t="shared" si="542"/>
        <v>LOW</v>
      </c>
      <c r="P3466" t="str">
        <f t="shared" si="543"/>
        <v>APG&amp;E</v>
      </c>
      <c r="Q3466">
        <f t="shared" si="544"/>
        <v>48</v>
      </c>
      <c r="R3466">
        <v>0</v>
      </c>
      <c r="S3466">
        <f>200</f>
        <v>200</v>
      </c>
      <c r="T3466" s="9">
        <f t="shared" si="549"/>
        <v>72.406505649521506</v>
      </c>
      <c r="U3466">
        <f>0</f>
        <v>0</v>
      </c>
      <c r="V3466" s="9">
        <f t="shared" si="545"/>
        <v>72.406505649521506</v>
      </c>
      <c r="W3466" s="9">
        <f>0</f>
        <v>0</v>
      </c>
      <c r="X3466" s="9">
        <f>0</f>
        <v>0</v>
      </c>
      <c r="Y3466" s="9">
        <f>0</f>
        <v>0</v>
      </c>
      <c r="Z3466" s="9">
        <f>0</f>
        <v>0</v>
      </c>
      <c r="AA3466">
        <f>10</f>
        <v>10</v>
      </c>
    </row>
    <row r="3467" spans="1:27" x14ac:dyDescent="0.55000000000000004">
      <c r="A3467" s="10">
        <v>46327</v>
      </c>
      <c r="B3467" t="s">
        <v>11</v>
      </c>
      <c r="C3467" t="s">
        <v>23</v>
      </c>
      <c r="D3467" t="s">
        <v>19</v>
      </c>
      <c r="E3467" t="s">
        <v>31</v>
      </c>
      <c r="F3467" t="s">
        <v>15</v>
      </c>
      <c r="G3467" t="s">
        <v>16</v>
      </c>
      <c r="H3467">
        <v>7.14214045880464</v>
      </c>
      <c r="J3467">
        <f t="shared" si="546"/>
        <v>3466</v>
      </c>
      <c r="K3467" t="str">
        <f t="shared" si="540"/>
        <v>CenterPointSouth LZ</v>
      </c>
      <c r="L3467" s="10">
        <f t="shared" si="547"/>
        <v>45887</v>
      </c>
      <c r="M3467" s="10">
        <f t="shared" si="548"/>
        <v>46327</v>
      </c>
      <c r="N3467" t="str">
        <f t="shared" si="541"/>
        <v>NA</v>
      </c>
      <c r="O3467" t="str">
        <f t="shared" si="542"/>
        <v>LOW</v>
      </c>
      <c r="P3467" t="str">
        <f t="shared" si="543"/>
        <v>APG&amp;E</v>
      </c>
      <c r="Q3467">
        <f t="shared" si="544"/>
        <v>12</v>
      </c>
      <c r="R3467">
        <v>0</v>
      </c>
      <c r="S3467">
        <f>200</f>
        <v>200</v>
      </c>
      <c r="T3467" s="9">
        <f t="shared" si="549"/>
        <v>71.4214045880464</v>
      </c>
      <c r="U3467">
        <f>0</f>
        <v>0</v>
      </c>
      <c r="V3467" s="9">
        <f t="shared" si="545"/>
        <v>71.4214045880464</v>
      </c>
      <c r="W3467" s="9">
        <f>0</f>
        <v>0</v>
      </c>
      <c r="X3467" s="9">
        <f>0</f>
        <v>0</v>
      </c>
      <c r="Y3467" s="9">
        <f>0</f>
        <v>0</v>
      </c>
      <c r="Z3467" s="9">
        <f>0</f>
        <v>0</v>
      </c>
      <c r="AA3467">
        <f>10</f>
        <v>10</v>
      </c>
    </row>
    <row r="3468" spans="1:27" x14ac:dyDescent="0.55000000000000004">
      <c r="A3468" s="10">
        <v>46327</v>
      </c>
      <c r="B3468" t="s">
        <v>11</v>
      </c>
      <c r="C3468" t="s">
        <v>23</v>
      </c>
      <c r="D3468" t="s">
        <v>19</v>
      </c>
      <c r="E3468" t="s">
        <v>31</v>
      </c>
      <c r="F3468" t="s">
        <v>17</v>
      </c>
      <c r="G3468" t="s">
        <v>16</v>
      </c>
      <c r="H3468">
        <v>7.1989768147116902</v>
      </c>
      <c r="J3468">
        <f t="shared" si="546"/>
        <v>3467</v>
      </c>
      <c r="K3468" t="str">
        <f t="shared" si="540"/>
        <v>CenterPointSouth LZ</v>
      </c>
      <c r="L3468" s="10">
        <f t="shared" si="547"/>
        <v>45887</v>
      </c>
      <c r="M3468" s="10">
        <f t="shared" si="548"/>
        <v>46327</v>
      </c>
      <c r="N3468" t="str">
        <f t="shared" si="541"/>
        <v>NA</v>
      </c>
      <c r="O3468" t="str">
        <f t="shared" si="542"/>
        <v>LOW</v>
      </c>
      <c r="P3468" t="str">
        <f t="shared" si="543"/>
        <v>APG&amp;E</v>
      </c>
      <c r="Q3468">
        <f t="shared" si="544"/>
        <v>24</v>
      </c>
      <c r="R3468">
        <v>0</v>
      </c>
      <c r="S3468">
        <f>200</f>
        <v>200</v>
      </c>
      <c r="T3468" s="9">
        <f t="shared" si="549"/>
        <v>71.989768147116905</v>
      </c>
      <c r="U3468">
        <f>0</f>
        <v>0</v>
      </c>
      <c r="V3468" s="9">
        <f t="shared" si="545"/>
        <v>71.989768147116905</v>
      </c>
      <c r="W3468" s="9">
        <f>0</f>
        <v>0</v>
      </c>
      <c r="X3468" s="9">
        <f>0</f>
        <v>0</v>
      </c>
      <c r="Y3468" s="9">
        <f>0</f>
        <v>0</v>
      </c>
      <c r="Z3468" s="9">
        <f>0</f>
        <v>0</v>
      </c>
      <c r="AA3468">
        <f>10</f>
        <v>10</v>
      </c>
    </row>
    <row r="3469" spans="1:27" x14ac:dyDescent="0.55000000000000004">
      <c r="A3469" s="10">
        <v>46327</v>
      </c>
      <c r="B3469" t="s">
        <v>11</v>
      </c>
      <c r="C3469" t="s">
        <v>23</v>
      </c>
      <c r="D3469" t="s">
        <v>19</v>
      </c>
      <c r="E3469" t="s">
        <v>31</v>
      </c>
      <c r="F3469" t="s">
        <v>18</v>
      </c>
      <c r="G3469" t="s">
        <v>16</v>
      </c>
      <c r="H3469">
        <v>7.1750691511560998</v>
      </c>
      <c r="J3469">
        <f t="shared" si="546"/>
        <v>3468</v>
      </c>
      <c r="K3469" t="str">
        <f t="shared" si="540"/>
        <v>CenterPointSouth LZ</v>
      </c>
      <c r="L3469" s="10">
        <f t="shared" si="547"/>
        <v>45887</v>
      </c>
      <c r="M3469" s="10">
        <f t="shared" si="548"/>
        <v>46327</v>
      </c>
      <c r="N3469" t="str">
        <f t="shared" si="541"/>
        <v>NA</v>
      </c>
      <c r="O3469" t="str">
        <f t="shared" si="542"/>
        <v>LOW</v>
      </c>
      <c r="P3469" t="str">
        <f t="shared" si="543"/>
        <v>APG&amp;E</v>
      </c>
      <c r="Q3469">
        <f t="shared" si="544"/>
        <v>36</v>
      </c>
      <c r="R3469">
        <v>0</v>
      </c>
      <c r="S3469">
        <f>200</f>
        <v>200</v>
      </c>
      <c r="T3469" s="9">
        <f t="shared" si="549"/>
        <v>71.750691511561001</v>
      </c>
      <c r="U3469">
        <f>0</f>
        <v>0</v>
      </c>
      <c r="V3469" s="9">
        <f t="shared" si="545"/>
        <v>71.750691511561001</v>
      </c>
      <c r="W3469" s="9">
        <f>0</f>
        <v>0</v>
      </c>
      <c r="X3469" s="9">
        <f>0</f>
        <v>0</v>
      </c>
      <c r="Y3469" s="9">
        <f>0</f>
        <v>0</v>
      </c>
      <c r="Z3469" s="9">
        <f>0</f>
        <v>0</v>
      </c>
      <c r="AA3469">
        <f>10</f>
        <v>10</v>
      </c>
    </row>
    <row r="3470" spans="1:27" x14ac:dyDescent="0.55000000000000004">
      <c r="A3470" s="10">
        <v>46327</v>
      </c>
      <c r="B3470" t="s">
        <v>11</v>
      </c>
      <c r="C3470" t="s">
        <v>23</v>
      </c>
      <c r="D3470" t="s">
        <v>19</v>
      </c>
      <c r="E3470" t="s">
        <v>31</v>
      </c>
      <c r="F3470" t="s">
        <v>29</v>
      </c>
      <c r="G3470" t="s">
        <v>16</v>
      </c>
      <c r="H3470">
        <v>7.2474444720961797</v>
      </c>
      <c r="J3470">
        <f t="shared" si="546"/>
        <v>3469</v>
      </c>
      <c r="K3470" t="str">
        <f t="shared" si="540"/>
        <v>CenterPointSouth LZ</v>
      </c>
      <c r="L3470" s="10">
        <f t="shared" si="547"/>
        <v>45887</v>
      </c>
      <c r="M3470" s="10">
        <f t="shared" si="548"/>
        <v>46327</v>
      </c>
      <c r="N3470" t="str">
        <f t="shared" si="541"/>
        <v>NA</v>
      </c>
      <c r="O3470" t="str">
        <f t="shared" si="542"/>
        <v>LOW</v>
      </c>
      <c r="P3470" t="str">
        <f t="shared" si="543"/>
        <v>APG&amp;E</v>
      </c>
      <c r="Q3470">
        <f t="shared" si="544"/>
        <v>48</v>
      </c>
      <c r="R3470">
        <v>0</v>
      </c>
      <c r="S3470">
        <f>200</f>
        <v>200</v>
      </c>
      <c r="T3470" s="9">
        <f t="shared" si="549"/>
        <v>72.474444720961799</v>
      </c>
      <c r="U3470">
        <f>0</f>
        <v>0</v>
      </c>
      <c r="V3470" s="9">
        <f t="shared" si="545"/>
        <v>72.474444720961799</v>
      </c>
      <c r="W3470" s="9">
        <f>0</f>
        <v>0</v>
      </c>
      <c r="X3470" s="9">
        <f>0</f>
        <v>0</v>
      </c>
      <c r="Y3470" s="9">
        <f>0</f>
        <v>0</v>
      </c>
      <c r="Z3470" s="9">
        <f>0</f>
        <v>0</v>
      </c>
      <c r="AA3470">
        <f>10</f>
        <v>10</v>
      </c>
    </row>
    <row r="3471" spans="1:27" x14ac:dyDescent="0.55000000000000004">
      <c r="A3471" s="10">
        <v>46357</v>
      </c>
      <c r="B3471" t="s">
        <v>11</v>
      </c>
      <c r="C3471" t="s">
        <v>23</v>
      </c>
      <c r="D3471" t="s">
        <v>19</v>
      </c>
      <c r="E3471" t="s">
        <v>31</v>
      </c>
      <c r="F3471" t="s">
        <v>15</v>
      </c>
      <c r="G3471" t="s">
        <v>16</v>
      </c>
      <c r="H3471">
        <v>7.1285150230773198</v>
      </c>
      <c r="J3471">
        <f t="shared" si="546"/>
        <v>3470</v>
      </c>
      <c r="K3471" t="str">
        <f t="shared" si="540"/>
        <v>CenterPointSouth LZ</v>
      </c>
      <c r="L3471" s="10">
        <f t="shared" si="547"/>
        <v>45887</v>
      </c>
      <c r="M3471" s="10">
        <f t="shared" si="548"/>
        <v>46357</v>
      </c>
      <c r="N3471" t="str">
        <f t="shared" si="541"/>
        <v>NA</v>
      </c>
      <c r="O3471" t="str">
        <f t="shared" si="542"/>
        <v>LOW</v>
      </c>
      <c r="P3471" t="str">
        <f t="shared" si="543"/>
        <v>APG&amp;E</v>
      </c>
      <c r="Q3471">
        <f t="shared" si="544"/>
        <v>12</v>
      </c>
      <c r="R3471">
        <v>0</v>
      </c>
      <c r="S3471">
        <f>200</f>
        <v>200</v>
      </c>
      <c r="T3471" s="9">
        <f t="shared" si="549"/>
        <v>71.285150230773198</v>
      </c>
      <c r="U3471">
        <f>0</f>
        <v>0</v>
      </c>
      <c r="V3471" s="9">
        <f t="shared" si="545"/>
        <v>71.285150230773198</v>
      </c>
      <c r="W3471" s="9">
        <f>0</f>
        <v>0</v>
      </c>
      <c r="X3471" s="9">
        <f>0</f>
        <v>0</v>
      </c>
      <c r="Y3471" s="9">
        <f>0</f>
        <v>0</v>
      </c>
      <c r="Z3471" s="9">
        <f>0</f>
        <v>0</v>
      </c>
      <c r="AA3471">
        <f>10</f>
        <v>10</v>
      </c>
    </row>
    <row r="3472" spans="1:27" x14ac:dyDescent="0.55000000000000004">
      <c r="A3472" s="10">
        <v>46357</v>
      </c>
      <c r="B3472" t="s">
        <v>11</v>
      </c>
      <c r="C3472" t="s">
        <v>23</v>
      </c>
      <c r="D3472" t="s">
        <v>19</v>
      </c>
      <c r="E3472" t="s">
        <v>31</v>
      </c>
      <c r="F3472" t="s">
        <v>17</v>
      </c>
      <c r="G3472" t="s">
        <v>16</v>
      </c>
      <c r="H3472">
        <v>7.1941231972516899</v>
      </c>
      <c r="J3472">
        <f t="shared" si="546"/>
        <v>3471</v>
      </c>
      <c r="K3472" t="str">
        <f t="shared" si="540"/>
        <v>CenterPointSouth LZ</v>
      </c>
      <c r="L3472" s="10">
        <f t="shared" si="547"/>
        <v>45887</v>
      </c>
      <c r="M3472" s="10">
        <f t="shared" si="548"/>
        <v>46357</v>
      </c>
      <c r="N3472" t="str">
        <f t="shared" si="541"/>
        <v>NA</v>
      </c>
      <c r="O3472" t="str">
        <f t="shared" si="542"/>
        <v>LOW</v>
      </c>
      <c r="P3472" t="str">
        <f t="shared" si="543"/>
        <v>APG&amp;E</v>
      </c>
      <c r="Q3472">
        <f t="shared" si="544"/>
        <v>24</v>
      </c>
      <c r="R3472">
        <v>0</v>
      </c>
      <c r="S3472">
        <f>200</f>
        <v>200</v>
      </c>
      <c r="T3472" s="9">
        <f t="shared" si="549"/>
        <v>71.941231972516903</v>
      </c>
      <c r="U3472">
        <f>0</f>
        <v>0</v>
      </c>
      <c r="V3472" s="9">
        <f t="shared" si="545"/>
        <v>71.941231972516903</v>
      </c>
      <c r="W3472" s="9">
        <f>0</f>
        <v>0</v>
      </c>
      <c r="X3472" s="9">
        <f>0</f>
        <v>0</v>
      </c>
      <c r="Y3472" s="9">
        <f>0</f>
        <v>0</v>
      </c>
      <c r="Z3472" s="9">
        <f>0</f>
        <v>0</v>
      </c>
      <c r="AA3472">
        <f>10</f>
        <v>10</v>
      </c>
    </row>
    <row r="3473" spans="1:27" x14ac:dyDescent="0.55000000000000004">
      <c r="A3473" s="10">
        <v>46357</v>
      </c>
      <c r="B3473" t="s">
        <v>11</v>
      </c>
      <c r="C3473" t="s">
        <v>23</v>
      </c>
      <c r="D3473" t="s">
        <v>19</v>
      </c>
      <c r="E3473" t="s">
        <v>31</v>
      </c>
      <c r="F3473" t="s">
        <v>18</v>
      </c>
      <c r="G3473" t="s">
        <v>16</v>
      </c>
      <c r="H3473">
        <v>7.1718890246051501</v>
      </c>
      <c r="J3473">
        <f t="shared" si="546"/>
        <v>3472</v>
      </c>
      <c r="K3473" t="str">
        <f t="shared" si="540"/>
        <v>CenterPointSouth LZ</v>
      </c>
      <c r="L3473" s="10">
        <f t="shared" si="547"/>
        <v>45887</v>
      </c>
      <c r="M3473" s="10">
        <f t="shared" si="548"/>
        <v>46357</v>
      </c>
      <c r="N3473" t="str">
        <f t="shared" si="541"/>
        <v>NA</v>
      </c>
      <c r="O3473" t="str">
        <f t="shared" si="542"/>
        <v>LOW</v>
      </c>
      <c r="P3473" t="str">
        <f t="shared" si="543"/>
        <v>APG&amp;E</v>
      </c>
      <c r="Q3473">
        <f t="shared" si="544"/>
        <v>36</v>
      </c>
      <c r="R3473">
        <v>0</v>
      </c>
      <c r="S3473">
        <f>200</f>
        <v>200</v>
      </c>
      <c r="T3473" s="9">
        <f t="shared" si="549"/>
        <v>71.718890246051501</v>
      </c>
      <c r="U3473">
        <f>0</f>
        <v>0</v>
      </c>
      <c r="V3473" s="9">
        <f t="shared" si="545"/>
        <v>71.718890246051501</v>
      </c>
      <c r="W3473" s="9">
        <f>0</f>
        <v>0</v>
      </c>
      <c r="X3473" s="9">
        <f>0</f>
        <v>0</v>
      </c>
      <c r="Y3473" s="9">
        <f>0</f>
        <v>0</v>
      </c>
      <c r="Z3473" s="9">
        <f>0</f>
        <v>0</v>
      </c>
      <c r="AA3473">
        <f>10</f>
        <v>10</v>
      </c>
    </row>
    <row r="3474" spans="1:27" x14ac:dyDescent="0.55000000000000004">
      <c r="A3474" s="10">
        <v>46357</v>
      </c>
      <c r="B3474" t="s">
        <v>11</v>
      </c>
      <c r="C3474" t="s">
        <v>23</v>
      </c>
      <c r="D3474" t="s">
        <v>19</v>
      </c>
      <c r="E3474" t="s">
        <v>31</v>
      </c>
      <c r="F3474" t="s">
        <v>29</v>
      </c>
      <c r="G3474" t="s">
        <v>16</v>
      </c>
      <c r="H3474">
        <v>7.2483468017732697</v>
      </c>
      <c r="J3474">
        <f t="shared" si="546"/>
        <v>3473</v>
      </c>
      <c r="K3474" t="str">
        <f t="shared" si="540"/>
        <v>CenterPointSouth LZ</v>
      </c>
      <c r="L3474" s="10">
        <f t="shared" si="547"/>
        <v>45887</v>
      </c>
      <c r="M3474" s="10">
        <f t="shared" si="548"/>
        <v>46357</v>
      </c>
      <c r="N3474" t="str">
        <f t="shared" si="541"/>
        <v>NA</v>
      </c>
      <c r="O3474" t="str">
        <f t="shared" si="542"/>
        <v>LOW</v>
      </c>
      <c r="P3474" t="str">
        <f t="shared" si="543"/>
        <v>APG&amp;E</v>
      </c>
      <c r="Q3474">
        <f t="shared" si="544"/>
        <v>48</v>
      </c>
      <c r="R3474">
        <v>0</v>
      </c>
      <c r="S3474">
        <f>200</f>
        <v>200</v>
      </c>
      <c r="T3474" s="9">
        <f t="shared" si="549"/>
        <v>72.48346801773269</v>
      </c>
      <c r="U3474">
        <f>0</f>
        <v>0</v>
      </c>
      <c r="V3474" s="9">
        <f t="shared" si="545"/>
        <v>72.48346801773269</v>
      </c>
      <c r="W3474" s="9">
        <f>0</f>
        <v>0</v>
      </c>
      <c r="X3474" s="9">
        <f>0</f>
        <v>0</v>
      </c>
      <c r="Y3474" s="9">
        <f>0</f>
        <v>0</v>
      </c>
      <c r="Z3474" s="9">
        <f>0</f>
        <v>0</v>
      </c>
      <c r="AA3474">
        <f>10</f>
        <v>10</v>
      </c>
    </row>
    <row r="3475" spans="1:27" x14ac:dyDescent="0.55000000000000004">
      <c r="A3475" s="10">
        <v>46388</v>
      </c>
      <c r="B3475" t="s">
        <v>11</v>
      </c>
      <c r="C3475" t="s">
        <v>23</v>
      </c>
      <c r="D3475" t="s">
        <v>19</v>
      </c>
      <c r="E3475" t="s">
        <v>31</v>
      </c>
      <c r="F3475" t="s">
        <v>15</v>
      </c>
      <c r="G3475" t="s">
        <v>16</v>
      </c>
      <c r="H3475">
        <v>7.1375562908464403</v>
      </c>
      <c r="J3475">
        <f t="shared" si="546"/>
        <v>3474</v>
      </c>
      <c r="K3475" t="str">
        <f t="shared" si="540"/>
        <v>CenterPointSouth LZ</v>
      </c>
      <c r="L3475" s="10">
        <f t="shared" si="547"/>
        <v>45887</v>
      </c>
      <c r="M3475" s="10">
        <f t="shared" si="548"/>
        <v>46388</v>
      </c>
      <c r="N3475" t="str">
        <f t="shared" si="541"/>
        <v>NA</v>
      </c>
      <c r="O3475" t="str">
        <f t="shared" si="542"/>
        <v>LOW</v>
      </c>
      <c r="P3475" t="str">
        <f t="shared" si="543"/>
        <v>APG&amp;E</v>
      </c>
      <c r="Q3475">
        <f t="shared" si="544"/>
        <v>12</v>
      </c>
      <c r="R3475">
        <v>0</v>
      </c>
      <c r="S3475">
        <f>200</f>
        <v>200</v>
      </c>
      <c r="T3475" s="9">
        <f t="shared" si="549"/>
        <v>71.375562908464403</v>
      </c>
      <c r="U3475">
        <f>0</f>
        <v>0</v>
      </c>
      <c r="V3475" s="9">
        <f t="shared" si="545"/>
        <v>71.375562908464403</v>
      </c>
      <c r="W3475" s="9">
        <f>0</f>
        <v>0</v>
      </c>
      <c r="X3475" s="9">
        <f>0</f>
        <v>0</v>
      </c>
      <c r="Y3475" s="9">
        <f>0</f>
        <v>0</v>
      </c>
      <c r="Z3475" s="9">
        <f>0</f>
        <v>0</v>
      </c>
      <c r="AA3475">
        <f>10</f>
        <v>10</v>
      </c>
    </row>
    <row r="3476" spans="1:27" x14ac:dyDescent="0.55000000000000004">
      <c r="A3476" s="10">
        <v>46388</v>
      </c>
      <c r="B3476" t="s">
        <v>11</v>
      </c>
      <c r="C3476" t="s">
        <v>23</v>
      </c>
      <c r="D3476" t="s">
        <v>19</v>
      </c>
      <c r="E3476" t="s">
        <v>31</v>
      </c>
      <c r="F3476" t="s">
        <v>17</v>
      </c>
      <c r="G3476" t="s">
        <v>16</v>
      </c>
      <c r="H3476">
        <v>7.2056348789890796</v>
      </c>
      <c r="J3476">
        <f t="shared" si="546"/>
        <v>3475</v>
      </c>
      <c r="K3476" t="str">
        <f t="shared" si="540"/>
        <v>CenterPointSouth LZ</v>
      </c>
      <c r="L3476" s="10">
        <f t="shared" si="547"/>
        <v>45887</v>
      </c>
      <c r="M3476" s="10">
        <f t="shared" si="548"/>
        <v>46388</v>
      </c>
      <c r="N3476" t="str">
        <f t="shared" si="541"/>
        <v>NA</v>
      </c>
      <c r="O3476" t="str">
        <f t="shared" si="542"/>
        <v>LOW</v>
      </c>
      <c r="P3476" t="str">
        <f t="shared" si="543"/>
        <v>APG&amp;E</v>
      </c>
      <c r="Q3476">
        <f t="shared" si="544"/>
        <v>24</v>
      </c>
      <c r="R3476">
        <v>0</v>
      </c>
      <c r="S3476">
        <f>200</f>
        <v>200</v>
      </c>
      <c r="T3476" s="9">
        <f t="shared" si="549"/>
        <v>72.056348789890791</v>
      </c>
      <c r="U3476">
        <f>0</f>
        <v>0</v>
      </c>
      <c r="V3476" s="9">
        <f t="shared" si="545"/>
        <v>72.056348789890791</v>
      </c>
      <c r="W3476" s="9">
        <f>0</f>
        <v>0</v>
      </c>
      <c r="X3476" s="9">
        <f>0</f>
        <v>0</v>
      </c>
      <c r="Y3476" s="9">
        <f>0</f>
        <v>0</v>
      </c>
      <c r="Z3476" s="9">
        <f>0</f>
        <v>0</v>
      </c>
      <c r="AA3476">
        <f>10</f>
        <v>10</v>
      </c>
    </row>
    <row r="3477" spans="1:27" x14ac:dyDescent="0.55000000000000004">
      <c r="A3477" s="10">
        <v>46388</v>
      </c>
      <c r="B3477" t="s">
        <v>11</v>
      </c>
      <c r="C3477" t="s">
        <v>23</v>
      </c>
      <c r="D3477" t="s">
        <v>19</v>
      </c>
      <c r="E3477" t="s">
        <v>31</v>
      </c>
      <c r="F3477" t="s">
        <v>18</v>
      </c>
      <c r="G3477" t="s">
        <v>16</v>
      </c>
      <c r="H3477">
        <v>7.1783318740134403</v>
      </c>
      <c r="J3477">
        <f t="shared" si="546"/>
        <v>3476</v>
      </c>
      <c r="K3477" t="str">
        <f t="shared" si="540"/>
        <v>CenterPointSouth LZ</v>
      </c>
      <c r="L3477" s="10">
        <f t="shared" si="547"/>
        <v>45887</v>
      </c>
      <c r="M3477" s="10">
        <f t="shared" si="548"/>
        <v>46388</v>
      </c>
      <c r="N3477" t="str">
        <f t="shared" si="541"/>
        <v>NA</v>
      </c>
      <c r="O3477" t="str">
        <f t="shared" si="542"/>
        <v>LOW</v>
      </c>
      <c r="P3477" t="str">
        <f t="shared" si="543"/>
        <v>APG&amp;E</v>
      </c>
      <c r="Q3477">
        <f t="shared" si="544"/>
        <v>36</v>
      </c>
      <c r="R3477">
        <v>0</v>
      </c>
      <c r="S3477">
        <f>200</f>
        <v>200</v>
      </c>
      <c r="T3477" s="9">
        <f t="shared" si="549"/>
        <v>71.783318740134405</v>
      </c>
      <c r="U3477">
        <f>0</f>
        <v>0</v>
      </c>
      <c r="V3477" s="9">
        <f t="shared" si="545"/>
        <v>71.783318740134405</v>
      </c>
      <c r="W3477" s="9">
        <f>0</f>
        <v>0</v>
      </c>
      <c r="X3477" s="9">
        <f>0</f>
        <v>0</v>
      </c>
      <c r="Y3477" s="9">
        <f>0</f>
        <v>0</v>
      </c>
      <c r="Z3477" s="9">
        <f>0</f>
        <v>0</v>
      </c>
      <c r="AA3477">
        <f>10</f>
        <v>10</v>
      </c>
    </row>
    <row r="3478" spans="1:27" x14ac:dyDescent="0.55000000000000004">
      <c r="A3478" s="10">
        <v>46388</v>
      </c>
      <c r="B3478" t="s">
        <v>11</v>
      </c>
      <c r="C3478" t="s">
        <v>23</v>
      </c>
      <c r="D3478" t="s">
        <v>19</v>
      </c>
      <c r="E3478" t="s">
        <v>31</v>
      </c>
      <c r="F3478" t="s">
        <v>29</v>
      </c>
      <c r="G3478" t="s">
        <v>16</v>
      </c>
      <c r="H3478">
        <v>7.2530507814168397</v>
      </c>
      <c r="J3478">
        <f t="shared" si="546"/>
        <v>3477</v>
      </c>
      <c r="K3478" t="str">
        <f t="shared" si="540"/>
        <v>CenterPointSouth LZ</v>
      </c>
      <c r="L3478" s="10">
        <f t="shared" si="547"/>
        <v>45887</v>
      </c>
      <c r="M3478" s="10">
        <f t="shared" si="548"/>
        <v>46388</v>
      </c>
      <c r="N3478" t="str">
        <f t="shared" si="541"/>
        <v>NA</v>
      </c>
      <c r="O3478" t="str">
        <f t="shared" si="542"/>
        <v>LOW</v>
      </c>
      <c r="P3478" t="str">
        <f t="shared" si="543"/>
        <v>APG&amp;E</v>
      </c>
      <c r="Q3478">
        <f t="shared" si="544"/>
        <v>48</v>
      </c>
      <c r="R3478">
        <v>0</v>
      </c>
      <c r="S3478">
        <f>200</f>
        <v>200</v>
      </c>
      <c r="T3478" s="9">
        <f t="shared" si="549"/>
        <v>72.530507814168402</v>
      </c>
      <c r="U3478">
        <f>0</f>
        <v>0</v>
      </c>
      <c r="V3478" s="9">
        <f t="shared" si="545"/>
        <v>72.530507814168402</v>
      </c>
      <c r="W3478" s="9">
        <f>0</f>
        <v>0</v>
      </c>
      <c r="X3478" s="9">
        <f>0</f>
        <v>0</v>
      </c>
      <c r="Y3478" s="9">
        <f>0</f>
        <v>0</v>
      </c>
      <c r="Z3478" s="9">
        <f>0</f>
        <v>0</v>
      </c>
      <c r="AA3478">
        <f>10</f>
        <v>10</v>
      </c>
    </row>
    <row r="3479" spans="1:27" x14ac:dyDescent="0.55000000000000004">
      <c r="A3479" s="10">
        <v>46419</v>
      </c>
      <c r="B3479" t="s">
        <v>11</v>
      </c>
      <c r="C3479" t="s">
        <v>23</v>
      </c>
      <c r="D3479" t="s">
        <v>19</v>
      </c>
      <c r="E3479" t="s">
        <v>31</v>
      </c>
      <c r="F3479" t="s">
        <v>15</v>
      </c>
      <c r="G3479" t="s">
        <v>16</v>
      </c>
      <c r="H3479">
        <v>7.1918227311261704</v>
      </c>
      <c r="J3479">
        <f t="shared" si="546"/>
        <v>3478</v>
      </c>
      <c r="K3479" t="str">
        <f t="shared" si="540"/>
        <v>CenterPointSouth LZ</v>
      </c>
      <c r="L3479" s="10">
        <f t="shared" si="547"/>
        <v>45887</v>
      </c>
      <c r="M3479" s="10">
        <f t="shared" si="548"/>
        <v>46419</v>
      </c>
      <c r="N3479" t="str">
        <f t="shared" si="541"/>
        <v>NA</v>
      </c>
      <c r="O3479" t="str">
        <f t="shared" si="542"/>
        <v>LOW</v>
      </c>
      <c r="P3479" t="str">
        <f t="shared" si="543"/>
        <v>APG&amp;E</v>
      </c>
      <c r="Q3479">
        <f t="shared" si="544"/>
        <v>12</v>
      </c>
      <c r="R3479">
        <v>0</v>
      </c>
      <c r="S3479">
        <f>200</f>
        <v>200</v>
      </c>
      <c r="T3479" s="9">
        <f t="shared" si="549"/>
        <v>71.918227311261703</v>
      </c>
      <c r="U3479">
        <f>0</f>
        <v>0</v>
      </c>
      <c r="V3479" s="9">
        <f t="shared" si="545"/>
        <v>71.918227311261703</v>
      </c>
      <c r="W3479" s="9">
        <f>0</f>
        <v>0</v>
      </c>
      <c r="X3479" s="9">
        <f>0</f>
        <v>0</v>
      </c>
      <c r="Y3479" s="9">
        <f>0</f>
        <v>0</v>
      </c>
      <c r="Z3479" s="9">
        <f>0</f>
        <v>0</v>
      </c>
      <c r="AA3479">
        <f>10</f>
        <v>10</v>
      </c>
    </row>
    <row r="3480" spans="1:27" x14ac:dyDescent="0.55000000000000004">
      <c r="A3480" s="10">
        <v>46419</v>
      </c>
      <c r="B3480" t="s">
        <v>11</v>
      </c>
      <c r="C3480" t="s">
        <v>23</v>
      </c>
      <c r="D3480" t="s">
        <v>19</v>
      </c>
      <c r="E3480" t="s">
        <v>31</v>
      </c>
      <c r="F3480" t="s">
        <v>17</v>
      </c>
      <c r="G3480" t="s">
        <v>16</v>
      </c>
      <c r="H3480">
        <v>7.2524528288340502</v>
      </c>
      <c r="J3480">
        <f t="shared" si="546"/>
        <v>3479</v>
      </c>
      <c r="K3480" t="str">
        <f t="shared" si="540"/>
        <v>CenterPointSouth LZ</v>
      </c>
      <c r="L3480" s="10">
        <f t="shared" si="547"/>
        <v>45887</v>
      </c>
      <c r="M3480" s="10">
        <f t="shared" si="548"/>
        <v>46419</v>
      </c>
      <c r="N3480" t="str">
        <f t="shared" si="541"/>
        <v>NA</v>
      </c>
      <c r="O3480" t="str">
        <f t="shared" si="542"/>
        <v>LOW</v>
      </c>
      <c r="P3480" t="str">
        <f t="shared" si="543"/>
        <v>APG&amp;E</v>
      </c>
      <c r="Q3480">
        <f t="shared" si="544"/>
        <v>24</v>
      </c>
      <c r="R3480">
        <v>0</v>
      </c>
      <c r="S3480">
        <f>200</f>
        <v>200</v>
      </c>
      <c r="T3480" s="9">
        <f t="shared" si="549"/>
        <v>72.524528288340505</v>
      </c>
      <c r="U3480">
        <f>0</f>
        <v>0</v>
      </c>
      <c r="V3480" s="9">
        <f t="shared" si="545"/>
        <v>72.524528288340505</v>
      </c>
      <c r="W3480" s="9">
        <f>0</f>
        <v>0</v>
      </c>
      <c r="X3480" s="9">
        <f>0</f>
        <v>0</v>
      </c>
      <c r="Y3480" s="9">
        <f>0</f>
        <v>0</v>
      </c>
      <c r="Z3480" s="9">
        <f>0</f>
        <v>0</v>
      </c>
      <c r="AA3480">
        <f>10</f>
        <v>10</v>
      </c>
    </row>
    <row r="3481" spans="1:27" x14ac:dyDescent="0.55000000000000004">
      <c r="A3481" s="10">
        <v>46419</v>
      </c>
      <c r="B3481" t="s">
        <v>11</v>
      </c>
      <c r="C3481" t="s">
        <v>23</v>
      </c>
      <c r="D3481" t="s">
        <v>19</v>
      </c>
      <c r="E3481" t="s">
        <v>31</v>
      </c>
      <c r="F3481" t="s">
        <v>18</v>
      </c>
      <c r="G3481" t="s">
        <v>16</v>
      </c>
      <c r="H3481">
        <v>7.2154729504661299</v>
      </c>
      <c r="J3481">
        <f t="shared" si="546"/>
        <v>3480</v>
      </c>
      <c r="K3481" t="str">
        <f t="shared" si="540"/>
        <v>CenterPointSouth LZ</v>
      </c>
      <c r="L3481" s="10">
        <f t="shared" si="547"/>
        <v>45887</v>
      </c>
      <c r="M3481" s="10">
        <f t="shared" si="548"/>
        <v>46419</v>
      </c>
      <c r="N3481" t="str">
        <f t="shared" si="541"/>
        <v>NA</v>
      </c>
      <c r="O3481" t="str">
        <f t="shared" si="542"/>
        <v>LOW</v>
      </c>
      <c r="P3481" t="str">
        <f t="shared" si="543"/>
        <v>APG&amp;E</v>
      </c>
      <c r="Q3481">
        <f t="shared" si="544"/>
        <v>36</v>
      </c>
      <c r="R3481">
        <v>0</v>
      </c>
      <c r="S3481">
        <f>200</f>
        <v>200</v>
      </c>
      <c r="T3481" s="9">
        <f t="shared" si="549"/>
        <v>72.154729504661304</v>
      </c>
      <c r="U3481">
        <f>0</f>
        <v>0</v>
      </c>
      <c r="V3481" s="9">
        <f t="shared" si="545"/>
        <v>72.154729504661304</v>
      </c>
      <c r="W3481" s="9">
        <f>0</f>
        <v>0</v>
      </c>
      <c r="X3481" s="9">
        <f>0</f>
        <v>0</v>
      </c>
      <c r="Y3481" s="9">
        <f>0</f>
        <v>0</v>
      </c>
      <c r="Z3481" s="9">
        <f>0</f>
        <v>0</v>
      </c>
      <c r="AA3481">
        <f>10</f>
        <v>10</v>
      </c>
    </row>
    <row r="3482" spans="1:27" x14ac:dyDescent="0.55000000000000004">
      <c r="A3482" s="10">
        <v>46419</v>
      </c>
      <c r="B3482" t="s">
        <v>11</v>
      </c>
      <c r="C3482" t="s">
        <v>23</v>
      </c>
      <c r="D3482" t="s">
        <v>19</v>
      </c>
      <c r="E3482" t="s">
        <v>31</v>
      </c>
      <c r="F3482" t="s">
        <v>29</v>
      </c>
      <c r="G3482" t="s">
        <v>16</v>
      </c>
      <c r="H3482">
        <v>7.28504831666576</v>
      </c>
      <c r="J3482">
        <f t="shared" si="546"/>
        <v>3481</v>
      </c>
      <c r="K3482" t="str">
        <f t="shared" si="540"/>
        <v>CenterPointSouth LZ</v>
      </c>
      <c r="L3482" s="10">
        <f t="shared" si="547"/>
        <v>45887</v>
      </c>
      <c r="M3482" s="10">
        <f t="shared" si="548"/>
        <v>46419</v>
      </c>
      <c r="N3482" t="str">
        <f t="shared" si="541"/>
        <v>NA</v>
      </c>
      <c r="O3482" t="str">
        <f t="shared" si="542"/>
        <v>LOW</v>
      </c>
      <c r="P3482" t="str">
        <f t="shared" si="543"/>
        <v>APG&amp;E</v>
      </c>
      <c r="Q3482">
        <f t="shared" si="544"/>
        <v>48</v>
      </c>
      <c r="R3482">
        <v>0</v>
      </c>
      <c r="S3482">
        <f>200</f>
        <v>200</v>
      </c>
      <c r="T3482" s="9">
        <f t="shared" si="549"/>
        <v>72.850483166657597</v>
      </c>
      <c r="U3482">
        <f>0</f>
        <v>0</v>
      </c>
      <c r="V3482" s="9">
        <f t="shared" si="545"/>
        <v>72.850483166657597</v>
      </c>
      <c r="W3482" s="9">
        <f>0</f>
        <v>0</v>
      </c>
      <c r="X3482" s="9">
        <f>0</f>
        <v>0</v>
      </c>
      <c r="Y3482" s="9">
        <f>0</f>
        <v>0</v>
      </c>
      <c r="Z3482" s="9">
        <f>0</f>
        <v>0</v>
      </c>
      <c r="AA3482">
        <f>10</f>
        <v>10</v>
      </c>
    </row>
    <row r="3483" spans="1:27" x14ac:dyDescent="0.55000000000000004">
      <c r="A3483" s="10">
        <v>46447</v>
      </c>
      <c r="B3483" t="s">
        <v>11</v>
      </c>
      <c r="C3483" t="s">
        <v>23</v>
      </c>
      <c r="D3483" t="s">
        <v>19</v>
      </c>
      <c r="E3483" t="s">
        <v>31</v>
      </c>
      <c r="F3483" t="s">
        <v>15</v>
      </c>
      <c r="G3483" t="s">
        <v>16</v>
      </c>
      <c r="H3483">
        <v>7.2389979629925501</v>
      </c>
      <c r="J3483">
        <f t="shared" si="546"/>
        <v>3482</v>
      </c>
      <c r="K3483" t="str">
        <f t="shared" si="540"/>
        <v>CenterPointSouth LZ</v>
      </c>
      <c r="L3483" s="10">
        <f t="shared" si="547"/>
        <v>45887</v>
      </c>
      <c r="M3483" s="10">
        <f t="shared" si="548"/>
        <v>46447</v>
      </c>
      <c r="N3483" t="str">
        <f t="shared" si="541"/>
        <v>NA</v>
      </c>
      <c r="O3483" t="str">
        <f t="shared" si="542"/>
        <v>LOW</v>
      </c>
      <c r="P3483" t="str">
        <f t="shared" si="543"/>
        <v>APG&amp;E</v>
      </c>
      <c r="Q3483">
        <f t="shared" si="544"/>
        <v>12</v>
      </c>
      <c r="R3483">
        <v>0</v>
      </c>
      <c r="S3483">
        <f>200</f>
        <v>200</v>
      </c>
      <c r="T3483" s="9">
        <f t="shared" si="549"/>
        <v>72.389979629925506</v>
      </c>
      <c r="U3483">
        <f>0</f>
        <v>0</v>
      </c>
      <c r="V3483" s="9">
        <f t="shared" si="545"/>
        <v>72.389979629925506</v>
      </c>
      <c r="W3483" s="9">
        <f>0</f>
        <v>0</v>
      </c>
      <c r="X3483" s="9">
        <f>0</f>
        <v>0</v>
      </c>
      <c r="Y3483" s="9">
        <f>0</f>
        <v>0</v>
      </c>
      <c r="Z3483" s="9">
        <f>0</f>
        <v>0</v>
      </c>
      <c r="AA3483">
        <f>10</f>
        <v>10</v>
      </c>
    </row>
    <row r="3484" spans="1:27" x14ac:dyDescent="0.55000000000000004">
      <c r="A3484" s="10">
        <v>46447</v>
      </c>
      <c r="B3484" t="s">
        <v>11</v>
      </c>
      <c r="C3484" t="s">
        <v>23</v>
      </c>
      <c r="D3484" t="s">
        <v>19</v>
      </c>
      <c r="E3484" t="s">
        <v>31</v>
      </c>
      <c r="F3484" t="s">
        <v>17</v>
      </c>
      <c r="G3484" t="s">
        <v>16</v>
      </c>
      <c r="H3484">
        <v>7.2882762442724998</v>
      </c>
      <c r="J3484">
        <f t="shared" si="546"/>
        <v>3483</v>
      </c>
      <c r="K3484" t="str">
        <f t="shared" si="540"/>
        <v>CenterPointSouth LZ</v>
      </c>
      <c r="L3484" s="10">
        <f t="shared" si="547"/>
        <v>45887</v>
      </c>
      <c r="M3484" s="10">
        <f t="shared" si="548"/>
        <v>46447</v>
      </c>
      <c r="N3484" t="str">
        <f t="shared" si="541"/>
        <v>NA</v>
      </c>
      <c r="O3484" t="str">
        <f t="shared" si="542"/>
        <v>LOW</v>
      </c>
      <c r="P3484" t="str">
        <f t="shared" si="543"/>
        <v>APG&amp;E</v>
      </c>
      <c r="Q3484">
        <f t="shared" si="544"/>
        <v>24</v>
      </c>
      <c r="R3484">
        <v>0</v>
      </c>
      <c r="S3484">
        <f>200</f>
        <v>200</v>
      </c>
      <c r="T3484" s="9">
        <f t="shared" si="549"/>
        <v>72.882762442724996</v>
      </c>
      <c r="U3484">
        <f>0</f>
        <v>0</v>
      </c>
      <c r="V3484" s="9">
        <f t="shared" si="545"/>
        <v>72.882762442724996</v>
      </c>
      <c r="W3484" s="9">
        <f>0</f>
        <v>0</v>
      </c>
      <c r="X3484" s="9">
        <f>0</f>
        <v>0</v>
      </c>
      <c r="Y3484" s="9">
        <f>0</f>
        <v>0</v>
      </c>
      <c r="Z3484" s="9">
        <f>0</f>
        <v>0</v>
      </c>
      <c r="AA3484">
        <f>10</f>
        <v>10</v>
      </c>
    </row>
    <row r="3485" spans="1:27" x14ac:dyDescent="0.55000000000000004">
      <c r="A3485" s="10">
        <v>46447</v>
      </c>
      <c r="B3485" t="s">
        <v>11</v>
      </c>
      <c r="C3485" t="s">
        <v>23</v>
      </c>
      <c r="D3485" t="s">
        <v>19</v>
      </c>
      <c r="E3485" t="s">
        <v>31</v>
      </c>
      <c r="F3485" t="s">
        <v>18</v>
      </c>
      <c r="G3485" t="s">
        <v>16</v>
      </c>
      <c r="H3485">
        <v>7.2456983742723802</v>
      </c>
      <c r="J3485">
        <f t="shared" si="546"/>
        <v>3484</v>
      </c>
      <c r="K3485" t="str">
        <f t="shared" si="540"/>
        <v>CenterPointSouth LZ</v>
      </c>
      <c r="L3485" s="10">
        <f t="shared" si="547"/>
        <v>45887</v>
      </c>
      <c r="M3485" s="10">
        <f t="shared" si="548"/>
        <v>46447</v>
      </c>
      <c r="N3485" t="str">
        <f t="shared" si="541"/>
        <v>NA</v>
      </c>
      <c r="O3485" t="str">
        <f t="shared" si="542"/>
        <v>LOW</v>
      </c>
      <c r="P3485" t="str">
        <f t="shared" si="543"/>
        <v>APG&amp;E</v>
      </c>
      <c r="Q3485">
        <f t="shared" si="544"/>
        <v>36</v>
      </c>
      <c r="R3485">
        <v>0</v>
      </c>
      <c r="S3485">
        <f>200</f>
        <v>200</v>
      </c>
      <c r="T3485" s="9">
        <f t="shared" si="549"/>
        <v>72.456983742723807</v>
      </c>
      <c r="U3485">
        <f>0</f>
        <v>0</v>
      </c>
      <c r="V3485" s="9">
        <f t="shared" si="545"/>
        <v>72.456983742723807</v>
      </c>
      <c r="W3485" s="9">
        <f>0</f>
        <v>0</v>
      </c>
      <c r="X3485" s="9">
        <f>0</f>
        <v>0</v>
      </c>
      <c r="Y3485" s="9">
        <f>0</f>
        <v>0</v>
      </c>
      <c r="Z3485" s="9">
        <f>0</f>
        <v>0</v>
      </c>
      <c r="AA3485">
        <f>10</f>
        <v>10</v>
      </c>
    </row>
    <row r="3486" spans="1:27" x14ac:dyDescent="0.55000000000000004">
      <c r="A3486" s="10">
        <v>46447</v>
      </c>
      <c r="B3486" t="s">
        <v>11</v>
      </c>
      <c r="C3486" t="s">
        <v>23</v>
      </c>
      <c r="D3486" t="s">
        <v>19</v>
      </c>
      <c r="E3486" t="s">
        <v>31</v>
      </c>
      <c r="F3486" t="s">
        <v>29</v>
      </c>
      <c r="G3486" t="s">
        <v>16</v>
      </c>
      <c r="H3486">
        <v>7.31244475304654</v>
      </c>
      <c r="J3486">
        <f t="shared" si="546"/>
        <v>3485</v>
      </c>
      <c r="K3486" t="str">
        <f t="shared" si="540"/>
        <v>CenterPointSouth LZ</v>
      </c>
      <c r="L3486" s="10">
        <f t="shared" si="547"/>
        <v>45887</v>
      </c>
      <c r="M3486" s="10">
        <f t="shared" si="548"/>
        <v>46447</v>
      </c>
      <c r="N3486" t="str">
        <f t="shared" si="541"/>
        <v>NA</v>
      </c>
      <c r="O3486" t="str">
        <f t="shared" si="542"/>
        <v>LOW</v>
      </c>
      <c r="P3486" t="str">
        <f t="shared" si="543"/>
        <v>APG&amp;E</v>
      </c>
      <c r="Q3486">
        <f t="shared" si="544"/>
        <v>48</v>
      </c>
      <c r="R3486">
        <v>0</v>
      </c>
      <c r="S3486">
        <f>200</f>
        <v>200</v>
      </c>
      <c r="T3486" s="9">
        <f t="shared" si="549"/>
        <v>73.124447530465403</v>
      </c>
      <c r="U3486">
        <f>0</f>
        <v>0</v>
      </c>
      <c r="V3486" s="9">
        <f t="shared" si="545"/>
        <v>73.124447530465403</v>
      </c>
      <c r="W3486" s="9">
        <f>0</f>
        <v>0</v>
      </c>
      <c r="X3486" s="9">
        <f>0</f>
        <v>0</v>
      </c>
      <c r="Y3486" s="9">
        <f>0</f>
        <v>0</v>
      </c>
      <c r="Z3486" s="9">
        <f>0</f>
        <v>0</v>
      </c>
      <c r="AA3486">
        <f>10</f>
        <v>10</v>
      </c>
    </row>
    <row r="3487" spans="1:27" x14ac:dyDescent="0.55000000000000004">
      <c r="A3487" s="10">
        <v>46478</v>
      </c>
      <c r="B3487" t="s">
        <v>11</v>
      </c>
      <c r="C3487" t="s">
        <v>23</v>
      </c>
      <c r="D3487" t="s">
        <v>19</v>
      </c>
      <c r="E3487" t="s">
        <v>31</v>
      </c>
      <c r="F3487" t="s">
        <v>15</v>
      </c>
      <c r="G3487" t="s">
        <v>16</v>
      </c>
      <c r="H3487">
        <v>7.2507429706909896</v>
      </c>
      <c r="J3487">
        <f t="shared" si="546"/>
        <v>3486</v>
      </c>
      <c r="K3487" t="str">
        <f t="shared" si="540"/>
        <v>CenterPointSouth LZ</v>
      </c>
      <c r="L3487" s="10">
        <f t="shared" si="547"/>
        <v>45887</v>
      </c>
      <c r="M3487" s="10">
        <f t="shared" si="548"/>
        <v>46478</v>
      </c>
      <c r="N3487" t="str">
        <f t="shared" si="541"/>
        <v>NA</v>
      </c>
      <c r="O3487" t="str">
        <f t="shared" si="542"/>
        <v>LOW</v>
      </c>
      <c r="P3487" t="str">
        <f t="shared" si="543"/>
        <v>APG&amp;E</v>
      </c>
      <c r="Q3487">
        <f t="shared" si="544"/>
        <v>12</v>
      </c>
      <c r="R3487">
        <v>0</v>
      </c>
      <c r="S3487">
        <f>200</f>
        <v>200</v>
      </c>
      <c r="T3487" s="9">
        <f t="shared" si="549"/>
        <v>72.507429706909903</v>
      </c>
      <c r="U3487">
        <f>0</f>
        <v>0</v>
      </c>
      <c r="V3487" s="9">
        <f t="shared" si="545"/>
        <v>72.507429706909903</v>
      </c>
      <c r="W3487" s="9">
        <f>0</f>
        <v>0</v>
      </c>
      <c r="X3487" s="9">
        <f>0</f>
        <v>0</v>
      </c>
      <c r="Y3487" s="9">
        <f>0</f>
        <v>0</v>
      </c>
      <c r="Z3487" s="9">
        <f>0</f>
        <v>0</v>
      </c>
      <c r="AA3487">
        <f>10</f>
        <v>10</v>
      </c>
    </row>
    <row r="3488" spans="1:27" x14ac:dyDescent="0.55000000000000004">
      <c r="A3488" s="10">
        <v>46478</v>
      </c>
      <c r="B3488" t="s">
        <v>11</v>
      </c>
      <c r="C3488" t="s">
        <v>23</v>
      </c>
      <c r="D3488" t="s">
        <v>19</v>
      </c>
      <c r="E3488" t="s">
        <v>31</v>
      </c>
      <c r="F3488" t="s">
        <v>17</v>
      </c>
      <c r="G3488" t="s">
        <v>16</v>
      </c>
      <c r="H3488">
        <v>7.2911665752011299</v>
      </c>
      <c r="J3488">
        <f t="shared" si="546"/>
        <v>3487</v>
      </c>
      <c r="K3488" t="str">
        <f t="shared" si="540"/>
        <v>CenterPointSouth LZ</v>
      </c>
      <c r="L3488" s="10">
        <f t="shared" si="547"/>
        <v>45887</v>
      </c>
      <c r="M3488" s="10">
        <f t="shared" si="548"/>
        <v>46478</v>
      </c>
      <c r="N3488" t="str">
        <f t="shared" si="541"/>
        <v>NA</v>
      </c>
      <c r="O3488" t="str">
        <f t="shared" si="542"/>
        <v>LOW</v>
      </c>
      <c r="P3488" t="str">
        <f t="shared" si="543"/>
        <v>APG&amp;E</v>
      </c>
      <c r="Q3488">
        <f t="shared" si="544"/>
        <v>24</v>
      </c>
      <c r="R3488">
        <v>0</v>
      </c>
      <c r="S3488">
        <f>200</f>
        <v>200</v>
      </c>
      <c r="T3488" s="9">
        <f t="shared" si="549"/>
        <v>72.911665752011302</v>
      </c>
      <c r="U3488">
        <f>0</f>
        <v>0</v>
      </c>
      <c r="V3488" s="9">
        <f t="shared" si="545"/>
        <v>72.911665752011302</v>
      </c>
      <c r="W3488" s="9">
        <f>0</f>
        <v>0</v>
      </c>
      <c r="X3488" s="9">
        <f>0</f>
        <v>0</v>
      </c>
      <c r="Y3488" s="9">
        <f>0</f>
        <v>0</v>
      </c>
      <c r="Z3488" s="9">
        <f>0</f>
        <v>0</v>
      </c>
      <c r="AA3488">
        <f>10</f>
        <v>10</v>
      </c>
    </row>
    <row r="3489" spans="1:27" x14ac:dyDescent="0.55000000000000004">
      <c r="A3489" s="10">
        <v>46478</v>
      </c>
      <c r="B3489" t="s">
        <v>11</v>
      </c>
      <c r="C3489" t="s">
        <v>23</v>
      </c>
      <c r="D3489" t="s">
        <v>19</v>
      </c>
      <c r="E3489" t="s">
        <v>31</v>
      </c>
      <c r="F3489" t="s">
        <v>18</v>
      </c>
      <c r="G3489" t="s">
        <v>16</v>
      </c>
      <c r="H3489">
        <v>7.2541076064051397</v>
      </c>
      <c r="J3489">
        <f t="shared" si="546"/>
        <v>3488</v>
      </c>
      <c r="K3489" t="str">
        <f t="shared" si="540"/>
        <v>CenterPointSouth LZ</v>
      </c>
      <c r="L3489" s="10">
        <f t="shared" si="547"/>
        <v>45887</v>
      </c>
      <c r="M3489" s="10">
        <f t="shared" si="548"/>
        <v>46478</v>
      </c>
      <c r="N3489" t="str">
        <f t="shared" si="541"/>
        <v>NA</v>
      </c>
      <c r="O3489" t="str">
        <f t="shared" si="542"/>
        <v>LOW</v>
      </c>
      <c r="P3489" t="str">
        <f t="shared" si="543"/>
        <v>APG&amp;E</v>
      </c>
      <c r="Q3489">
        <f t="shared" si="544"/>
        <v>36</v>
      </c>
      <c r="R3489">
        <v>0</v>
      </c>
      <c r="S3489">
        <f>200</f>
        <v>200</v>
      </c>
      <c r="T3489" s="9">
        <f t="shared" si="549"/>
        <v>72.541076064051396</v>
      </c>
      <c r="U3489">
        <f>0</f>
        <v>0</v>
      </c>
      <c r="V3489" s="9">
        <f t="shared" si="545"/>
        <v>72.541076064051396</v>
      </c>
      <c r="W3489" s="9">
        <f>0</f>
        <v>0</v>
      </c>
      <c r="X3489" s="9">
        <f>0</f>
        <v>0</v>
      </c>
      <c r="Y3489" s="9">
        <f>0</f>
        <v>0</v>
      </c>
      <c r="Z3489" s="9">
        <f>0</f>
        <v>0</v>
      </c>
      <c r="AA3489">
        <f>10</f>
        <v>10</v>
      </c>
    </row>
    <row r="3490" spans="1:27" x14ac:dyDescent="0.55000000000000004">
      <c r="A3490" s="10">
        <v>46508</v>
      </c>
      <c r="B3490" t="s">
        <v>11</v>
      </c>
      <c r="C3490" t="s">
        <v>23</v>
      </c>
      <c r="D3490" t="s">
        <v>19</v>
      </c>
      <c r="E3490" t="s">
        <v>31</v>
      </c>
      <c r="F3490" t="s">
        <v>15</v>
      </c>
      <c r="G3490" t="s">
        <v>16</v>
      </c>
      <c r="H3490">
        <v>7.2576885442616703</v>
      </c>
      <c r="J3490">
        <f t="shared" si="546"/>
        <v>3489</v>
      </c>
      <c r="K3490" t="str">
        <f t="shared" si="540"/>
        <v>CenterPointSouth LZ</v>
      </c>
      <c r="L3490" s="10">
        <f t="shared" si="547"/>
        <v>45887</v>
      </c>
      <c r="M3490" s="10">
        <f t="shared" si="548"/>
        <v>46508</v>
      </c>
      <c r="N3490" t="str">
        <f t="shared" si="541"/>
        <v>NA</v>
      </c>
      <c r="O3490" t="str">
        <f t="shared" si="542"/>
        <v>LOW</v>
      </c>
      <c r="P3490" t="str">
        <f t="shared" si="543"/>
        <v>APG&amp;E</v>
      </c>
      <c r="Q3490">
        <f t="shared" si="544"/>
        <v>12</v>
      </c>
      <c r="R3490">
        <v>0</v>
      </c>
      <c r="S3490">
        <f>200</f>
        <v>200</v>
      </c>
      <c r="T3490" s="9">
        <f t="shared" si="549"/>
        <v>72.5768854426167</v>
      </c>
      <c r="U3490">
        <f>0</f>
        <v>0</v>
      </c>
      <c r="V3490" s="9">
        <f t="shared" si="545"/>
        <v>72.5768854426167</v>
      </c>
      <c r="W3490" s="9">
        <f>0</f>
        <v>0</v>
      </c>
      <c r="X3490" s="9">
        <f>0</f>
        <v>0</v>
      </c>
      <c r="Y3490" s="9">
        <f>0</f>
        <v>0</v>
      </c>
      <c r="Z3490" s="9">
        <f>0</f>
        <v>0</v>
      </c>
      <c r="AA3490">
        <f>10</f>
        <v>10</v>
      </c>
    </row>
    <row r="3491" spans="1:27" x14ac:dyDescent="0.55000000000000004">
      <c r="A3491" s="10">
        <v>46508</v>
      </c>
      <c r="B3491" t="s">
        <v>11</v>
      </c>
      <c r="C3491" t="s">
        <v>23</v>
      </c>
      <c r="D3491" t="s">
        <v>19</v>
      </c>
      <c r="E3491" t="s">
        <v>31</v>
      </c>
      <c r="F3491" t="s">
        <v>17</v>
      </c>
      <c r="G3491" t="s">
        <v>16</v>
      </c>
      <c r="H3491">
        <v>7.2939259255431796</v>
      </c>
      <c r="J3491">
        <f t="shared" si="546"/>
        <v>3490</v>
      </c>
      <c r="K3491" t="str">
        <f t="shared" si="540"/>
        <v>CenterPointSouth LZ</v>
      </c>
      <c r="L3491" s="10">
        <f t="shared" si="547"/>
        <v>45887</v>
      </c>
      <c r="M3491" s="10">
        <f t="shared" si="548"/>
        <v>46508</v>
      </c>
      <c r="N3491" t="str">
        <f t="shared" si="541"/>
        <v>NA</v>
      </c>
      <c r="O3491" t="str">
        <f t="shared" si="542"/>
        <v>LOW</v>
      </c>
      <c r="P3491" t="str">
        <f t="shared" si="543"/>
        <v>APG&amp;E</v>
      </c>
      <c r="Q3491">
        <f t="shared" si="544"/>
        <v>24</v>
      </c>
      <c r="R3491">
        <v>0</v>
      </c>
      <c r="S3491">
        <f>200</f>
        <v>200</v>
      </c>
      <c r="T3491" s="9">
        <f t="shared" si="549"/>
        <v>72.939259255431793</v>
      </c>
      <c r="U3491">
        <f>0</f>
        <v>0</v>
      </c>
      <c r="V3491" s="9">
        <f t="shared" si="545"/>
        <v>72.939259255431793</v>
      </c>
      <c r="W3491" s="9">
        <f>0</f>
        <v>0</v>
      </c>
      <c r="X3491" s="9">
        <f>0</f>
        <v>0</v>
      </c>
      <c r="Y3491" s="9">
        <f>0</f>
        <v>0</v>
      </c>
      <c r="Z3491" s="9">
        <f>0</f>
        <v>0</v>
      </c>
      <c r="AA3491">
        <f>10</f>
        <v>10</v>
      </c>
    </row>
    <row r="3492" spans="1:27" x14ac:dyDescent="0.55000000000000004">
      <c r="A3492" s="10">
        <v>46508</v>
      </c>
      <c r="B3492" t="s">
        <v>11</v>
      </c>
      <c r="C3492" t="s">
        <v>23</v>
      </c>
      <c r="D3492" t="s">
        <v>19</v>
      </c>
      <c r="E3492" t="s">
        <v>31</v>
      </c>
      <c r="F3492" t="s">
        <v>18</v>
      </c>
      <c r="G3492" t="s">
        <v>16</v>
      </c>
      <c r="H3492">
        <v>7.2619551813316203</v>
      </c>
      <c r="J3492">
        <f t="shared" si="546"/>
        <v>3491</v>
      </c>
      <c r="K3492" t="str">
        <f t="shared" si="540"/>
        <v>CenterPointSouth LZ</v>
      </c>
      <c r="L3492" s="10">
        <f t="shared" si="547"/>
        <v>45887</v>
      </c>
      <c r="M3492" s="10">
        <f t="shared" si="548"/>
        <v>46508</v>
      </c>
      <c r="N3492" t="str">
        <f t="shared" si="541"/>
        <v>NA</v>
      </c>
      <c r="O3492" t="str">
        <f t="shared" si="542"/>
        <v>LOW</v>
      </c>
      <c r="P3492" t="str">
        <f t="shared" si="543"/>
        <v>APG&amp;E</v>
      </c>
      <c r="Q3492">
        <f t="shared" si="544"/>
        <v>36</v>
      </c>
      <c r="R3492">
        <v>0</v>
      </c>
      <c r="S3492">
        <f>200</f>
        <v>200</v>
      </c>
      <c r="T3492" s="9">
        <f t="shared" si="549"/>
        <v>72.619551813316207</v>
      </c>
      <c r="U3492">
        <f>0</f>
        <v>0</v>
      </c>
      <c r="V3492" s="9">
        <f t="shared" si="545"/>
        <v>72.619551813316207</v>
      </c>
      <c r="W3492" s="9">
        <f>0</f>
        <v>0</v>
      </c>
      <c r="X3492" s="9">
        <f>0</f>
        <v>0</v>
      </c>
      <c r="Y3492" s="9">
        <f>0</f>
        <v>0</v>
      </c>
      <c r="Z3492" s="9">
        <f>0</f>
        <v>0</v>
      </c>
      <c r="AA3492">
        <f>10</f>
        <v>10</v>
      </c>
    </row>
    <row r="3493" spans="1:27" x14ac:dyDescent="0.55000000000000004">
      <c r="A3493" s="10">
        <v>46539</v>
      </c>
      <c r="B3493" t="s">
        <v>11</v>
      </c>
      <c r="C3493" t="s">
        <v>23</v>
      </c>
      <c r="D3493" t="s">
        <v>19</v>
      </c>
      <c r="E3493" t="s">
        <v>31</v>
      </c>
      <c r="F3493" t="s">
        <v>15</v>
      </c>
      <c r="G3493" t="s">
        <v>16</v>
      </c>
      <c r="H3493">
        <v>7.2565484563062101</v>
      </c>
      <c r="J3493">
        <f t="shared" si="546"/>
        <v>3492</v>
      </c>
      <c r="K3493" t="str">
        <f t="shared" si="540"/>
        <v>CenterPointSouth LZ</v>
      </c>
      <c r="L3493" s="10">
        <f t="shared" si="547"/>
        <v>45887</v>
      </c>
      <c r="M3493" s="10">
        <f t="shared" si="548"/>
        <v>46539</v>
      </c>
      <c r="N3493" t="str">
        <f t="shared" si="541"/>
        <v>NA</v>
      </c>
      <c r="O3493" t="str">
        <f t="shared" si="542"/>
        <v>LOW</v>
      </c>
      <c r="P3493" t="str">
        <f t="shared" si="543"/>
        <v>APG&amp;E</v>
      </c>
      <c r="Q3493">
        <f t="shared" si="544"/>
        <v>12</v>
      </c>
      <c r="R3493">
        <v>0</v>
      </c>
      <c r="S3493">
        <f>200</f>
        <v>200</v>
      </c>
      <c r="T3493" s="9">
        <f t="shared" si="549"/>
        <v>72.5654845630621</v>
      </c>
      <c r="U3493">
        <f>0</f>
        <v>0</v>
      </c>
      <c r="V3493" s="9">
        <f t="shared" si="545"/>
        <v>72.5654845630621</v>
      </c>
      <c r="W3493" s="9">
        <f>0</f>
        <v>0</v>
      </c>
      <c r="X3493" s="9">
        <f>0</f>
        <v>0</v>
      </c>
      <c r="Y3493" s="9">
        <f>0</f>
        <v>0</v>
      </c>
      <c r="Z3493" s="9">
        <f>0</f>
        <v>0</v>
      </c>
      <c r="AA3493">
        <f>10</f>
        <v>10</v>
      </c>
    </row>
    <row r="3494" spans="1:27" x14ac:dyDescent="0.55000000000000004">
      <c r="A3494" s="10">
        <v>46539</v>
      </c>
      <c r="B3494" t="s">
        <v>11</v>
      </c>
      <c r="C3494" t="s">
        <v>23</v>
      </c>
      <c r="D3494" t="s">
        <v>19</v>
      </c>
      <c r="E3494" t="s">
        <v>31</v>
      </c>
      <c r="F3494" t="s">
        <v>17</v>
      </c>
      <c r="G3494" t="s">
        <v>16</v>
      </c>
      <c r="H3494">
        <v>7.29214430570579</v>
      </c>
      <c r="J3494">
        <f t="shared" si="546"/>
        <v>3493</v>
      </c>
      <c r="K3494" t="str">
        <f t="shared" si="540"/>
        <v>CenterPointSouth LZ</v>
      </c>
      <c r="L3494" s="10">
        <f t="shared" si="547"/>
        <v>45887</v>
      </c>
      <c r="M3494" s="10">
        <f t="shared" si="548"/>
        <v>46539</v>
      </c>
      <c r="N3494" t="str">
        <f t="shared" si="541"/>
        <v>NA</v>
      </c>
      <c r="O3494" t="str">
        <f t="shared" si="542"/>
        <v>LOW</v>
      </c>
      <c r="P3494" t="str">
        <f t="shared" si="543"/>
        <v>APG&amp;E</v>
      </c>
      <c r="Q3494">
        <f t="shared" si="544"/>
        <v>24</v>
      </c>
      <c r="R3494">
        <v>0</v>
      </c>
      <c r="S3494">
        <f>200</f>
        <v>200</v>
      </c>
      <c r="T3494" s="9">
        <f t="shared" si="549"/>
        <v>72.9214430570579</v>
      </c>
      <c r="U3494">
        <f>0</f>
        <v>0</v>
      </c>
      <c r="V3494" s="9">
        <f t="shared" si="545"/>
        <v>72.9214430570579</v>
      </c>
      <c r="W3494" s="9">
        <f>0</f>
        <v>0</v>
      </c>
      <c r="X3494" s="9">
        <f>0</f>
        <v>0</v>
      </c>
      <c r="Y3494" s="9">
        <f>0</f>
        <v>0</v>
      </c>
      <c r="Z3494" s="9">
        <f>0</f>
        <v>0</v>
      </c>
      <c r="AA3494">
        <f>10</f>
        <v>10</v>
      </c>
    </row>
    <row r="3495" spans="1:27" x14ac:dyDescent="0.55000000000000004">
      <c r="A3495" s="10">
        <v>46539</v>
      </c>
      <c r="B3495" t="s">
        <v>11</v>
      </c>
      <c r="C3495" t="s">
        <v>23</v>
      </c>
      <c r="D3495" t="s">
        <v>19</v>
      </c>
      <c r="E3495" t="s">
        <v>31</v>
      </c>
      <c r="F3495" t="s">
        <v>18</v>
      </c>
      <c r="G3495" t="s">
        <v>16</v>
      </c>
      <c r="H3495">
        <v>7.2683799266923002</v>
      </c>
      <c r="J3495">
        <f t="shared" si="546"/>
        <v>3494</v>
      </c>
      <c r="K3495" t="str">
        <f t="shared" si="540"/>
        <v>CenterPointSouth LZ</v>
      </c>
      <c r="L3495" s="10">
        <f t="shared" si="547"/>
        <v>45887</v>
      </c>
      <c r="M3495" s="10">
        <f t="shared" si="548"/>
        <v>46539</v>
      </c>
      <c r="N3495" t="str">
        <f t="shared" si="541"/>
        <v>NA</v>
      </c>
      <c r="O3495" t="str">
        <f t="shared" si="542"/>
        <v>LOW</v>
      </c>
      <c r="P3495" t="str">
        <f t="shared" si="543"/>
        <v>APG&amp;E</v>
      </c>
      <c r="Q3495">
        <f t="shared" si="544"/>
        <v>36</v>
      </c>
      <c r="R3495">
        <v>0</v>
      </c>
      <c r="S3495">
        <f>200</f>
        <v>200</v>
      </c>
      <c r="T3495" s="9">
        <f t="shared" si="549"/>
        <v>72.683799266923003</v>
      </c>
      <c r="U3495">
        <f>0</f>
        <v>0</v>
      </c>
      <c r="V3495" s="9">
        <f t="shared" si="545"/>
        <v>72.683799266923003</v>
      </c>
      <c r="W3495" s="9">
        <f>0</f>
        <v>0</v>
      </c>
      <c r="X3495" s="9">
        <f>0</f>
        <v>0</v>
      </c>
      <c r="Y3495" s="9">
        <f>0</f>
        <v>0</v>
      </c>
      <c r="Z3495" s="9">
        <f>0</f>
        <v>0</v>
      </c>
      <c r="AA3495">
        <f>10</f>
        <v>10</v>
      </c>
    </row>
    <row r="3496" spans="1:27" x14ac:dyDescent="0.55000000000000004">
      <c r="A3496" s="10">
        <v>46569</v>
      </c>
      <c r="B3496" t="s">
        <v>11</v>
      </c>
      <c r="C3496" t="s">
        <v>23</v>
      </c>
      <c r="D3496" t="s">
        <v>19</v>
      </c>
      <c r="E3496" t="s">
        <v>31</v>
      </c>
      <c r="F3496" t="s">
        <v>15</v>
      </c>
      <c r="G3496" t="s">
        <v>16</v>
      </c>
      <c r="H3496">
        <v>7.2641813715410404</v>
      </c>
      <c r="J3496">
        <f t="shared" si="546"/>
        <v>3495</v>
      </c>
      <c r="K3496" t="str">
        <f t="shared" si="540"/>
        <v>CenterPointSouth LZ</v>
      </c>
      <c r="L3496" s="10">
        <f t="shared" si="547"/>
        <v>45887</v>
      </c>
      <c r="M3496" s="10">
        <f t="shared" si="548"/>
        <v>46569</v>
      </c>
      <c r="N3496" t="str">
        <f t="shared" si="541"/>
        <v>NA</v>
      </c>
      <c r="O3496" t="str">
        <f t="shared" si="542"/>
        <v>LOW</v>
      </c>
      <c r="P3496" t="str">
        <f t="shared" si="543"/>
        <v>APG&amp;E</v>
      </c>
      <c r="Q3496">
        <f t="shared" si="544"/>
        <v>12</v>
      </c>
      <c r="R3496">
        <v>0</v>
      </c>
      <c r="S3496">
        <f>200</f>
        <v>200</v>
      </c>
      <c r="T3496" s="9">
        <f t="shared" si="549"/>
        <v>72.641813715410407</v>
      </c>
      <c r="U3496">
        <f>0</f>
        <v>0</v>
      </c>
      <c r="V3496" s="9">
        <f t="shared" si="545"/>
        <v>72.641813715410407</v>
      </c>
      <c r="W3496" s="9">
        <f>0</f>
        <v>0</v>
      </c>
      <c r="X3496" s="9">
        <f>0</f>
        <v>0</v>
      </c>
      <c r="Y3496" s="9">
        <f>0</f>
        <v>0</v>
      </c>
      <c r="Z3496" s="9">
        <f>0</f>
        <v>0</v>
      </c>
      <c r="AA3496">
        <f>10</f>
        <v>10</v>
      </c>
    </row>
    <row r="3497" spans="1:27" x14ac:dyDescent="0.55000000000000004">
      <c r="A3497" s="10">
        <v>46569</v>
      </c>
      <c r="B3497" t="s">
        <v>11</v>
      </c>
      <c r="C3497" t="s">
        <v>23</v>
      </c>
      <c r="D3497" t="s">
        <v>19</v>
      </c>
      <c r="E3497" t="s">
        <v>31</v>
      </c>
      <c r="F3497" t="s">
        <v>17</v>
      </c>
      <c r="G3497" t="s">
        <v>16</v>
      </c>
      <c r="H3497">
        <v>7.2981477477352303</v>
      </c>
      <c r="J3497">
        <f t="shared" si="546"/>
        <v>3496</v>
      </c>
      <c r="K3497" t="str">
        <f t="shared" si="540"/>
        <v>CenterPointSouth LZ</v>
      </c>
      <c r="L3497" s="10">
        <f t="shared" si="547"/>
        <v>45887</v>
      </c>
      <c r="M3497" s="10">
        <f t="shared" si="548"/>
        <v>46569</v>
      </c>
      <c r="N3497" t="str">
        <f t="shared" si="541"/>
        <v>NA</v>
      </c>
      <c r="O3497" t="str">
        <f t="shared" si="542"/>
        <v>LOW</v>
      </c>
      <c r="P3497" t="str">
        <f t="shared" si="543"/>
        <v>APG&amp;E</v>
      </c>
      <c r="Q3497">
        <f t="shared" si="544"/>
        <v>24</v>
      </c>
      <c r="R3497">
        <v>0</v>
      </c>
      <c r="S3497">
        <f>200</f>
        <v>200</v>
      </c>
      <c r="T3497" s="9">
        <f t="shared" si="549"/>
        <v>72.9814774773523</v>
      </c>
      <c r="U3497">
        <f>0</f>
        <v>0</v>
      </c>
      <c r="V3497" s="9">
        <f t="shared" si="545"/>
        <v>72.9814774773523</v>
      </c>
      <c r="W3497" s="9">
        <f>0</f>
        <v>0</v>
      </c>
      <c r="X3497" s="9">
        <f>0</f>
        <v>0</v>
      </c>
      <c r="Y3497" s="9">
        <f>0</f>
        <v>0</v>
      </c>
      <c r="Z3497" s="9">
        <f>0</f>
        <v>0</v>
      </c>
      <c r="AA3497">
        <f>10</f>
        <v>10</v>
      </c>
    </row>
    <row r="3498" spans="1:27" x14ac:dyDescent="0.55000000000000004">
      <c r="A3498" s="10">
        <v>46569</v>
      </c>
      <c r="B3498" t="s">
        <v>11</v>
      </c>
      <c r="C3498" t="s">
        <v>23</v>
      </c>
      <c r="D3498" t="s">
        <v>19</v>
      </c>
      <c r="E3498" t="s">
        <v>31</v>
      </c>
      <c r="F3498" t="s">
        <v>18</v>
      </c>
      <c r="G3498" t="s">
        <v>16</v>
      </c>
      <c r="H3498">
        <v>7.2741996456088804</v>
      </c>
      <c r="J3498">
        <f t="shared" si="546"/>
        <v>3497</v>
      </c>
      <c r="K3498" t="str">
        <f t="shared" si="540"/>
        <v>CenterPointSouth LZ</v>
      </c>
      <c r="L3498" s="10">
        <f t="shared" si="547"/>
        <v>45887</v>
      </c>
      <c r="M3498" s="10">
        <f t="shared" si="548"/>
        <v>46569</v>
      </c>
      <c r="N3498" t="str">
        <f t="shared" si="541"/>
        <v>NA</v>
      </c>
      <c r="O3498" t="str">
        <f t="shared" si="542"/>
        <v>LOW</v>
      </c>
      <c r="P3498" t="str">
        <f t="shared" si="543"/>
        <v>APG&amp;E</v>
      </c>
      <c r="Q3498">
        <f t="shared" si="544"/>
        <v>36</v>
      </c>
      <c r="R3498">
        <v>0</v>
      </c>
      <c r="S3498">
        <f>200</f>
        <v>200</v>
      </c>
      <c r="T3498" s="9">
        <f t="shared" si="549"/>
        <v>72.741996456088799</v>
      </c>
      <c r="U3498">
        <f>0</f>
        <v>0</v>
      </c>
      <c r="V3498" s="9">
        <f t="shared" si="545"/>
        <v>72.741996456088799</v>
      </c>
      <c r="W3498" s="9">
        <f>0</f>
        <v>0</v>
      </c>
      <c r="X3498" s="9">
        <f>0</f>
        <v>0</v>
      </c>
      <c r="Y3498" s="9">
        <f>0</f>
        <v>0</v>
      </c>
      <c r="Z3498" s="9">
        <f>0</f>
        <v>0</v>
      </c>
      <c r="AA3498">
        <f>10</f>
        <v>10</v>
      </c>
    </row>
    <row r="3499" spans="1:27" x14ac:dyDescent="0.55000000000000004">
      <c r="A3499" s="10">
        <v>46600</v>
      </c>
      <c r="B3499" t="s">
        <v>11</v>
      </c>
      <c r="C3499" t="s">
        <v>23</v>
      </c>
      <c r="D3499" t="s">
        <v>19</v>
      </c>
      <c r="E3499" t="s">
        <v>31</v>
      </c>
      <c r="F3499" t="s">
        <v>15</v>
      </c>
      <c r="G3499" t="s">
        <v>16</v>
      </c>
      <c r="H3499">
        <v>7.2834764644255996</v>
      </c>
      <c r="J3499">
        <f t="shared" si="546"/>
        <v>3498</v>
      </c>
      <c r="K3499" t="str">
        <f t="shared" si="540"/>
        <v>CenterPointSouth LZ</v>
      </c>
      <c r="L3499" s="10">
        <f t="shared" si="547"/>
        <v>45887</v>
      </c>
      <c r="M3499" s="10">
        <f t="shared" si="548"/>
        <v>46600</v>
      </c>
      <c r="N3499" t="str">
        <f t="shared" si="541"/>
        <v>NA</v>
      </c>
      <c r="O3499" t="str">
        <f t="shared" si="542"/>
        <v>LOW</v>
      </c>
      <c r="P3499" t="str">
        <f t="shared" si="543"/>
        <v>APG&amp;E</v>
      </c>
      <c r="Q3499">
        <f t="shared" si="544"/>
        <v>12</v>
      </c>
      <c r="R3499">
        <v>0</v>
      </c>
      <c r="S3499">
        <f>200</f>
        <v>200</v>
      </c>
      <c r="T3499" s="9">
        <f t="shared" si="549"/>
        <v>72.834764644255998</v>
      </c>
      <c r="U3499">
        <f>0</f>
        <v>0</v>
      </c>
      <c r="V3499" s="9">
        <f t="shared" si="545"/>
        <v>72.834764644255998</v>
      </c>
      <c r="W3499" s="9">
        <f>0</f>
        <v>0</v>
      </c>
      <c r="X3499" s="9">
        <f>0</f>
        <v>0</v>
      </c>
      <c r="Y3499" s="9">
        <f>0</f>
        <v>0</v>
      </c>
      <c r="Z3499" s="9">
        <f>0</f>
        <v>0</v>
      </c>
      <c r="AA3499">
        <f>10</f>
        <v>10</v>
      </c>
    </row>
    <row r="3500" spans="1:27" x14ac:dyDescent="0.55000000000000004">
      <c r="A3500" s="10">
        <v>46600</v>
      </c>
      <c r="B3500" t="s">
        <v>11</v>
      </c>
      <c r="C3500" t="s">
        <v>23</v>
      </c>
      <c r="D3500" t="s">
        <v>19</v>
      </c>
      <c r="E3500" t="s">
        <v>31</v>
      </c>
      <c r="F3500" t="s">
        <v>17</v>
      </c>
      <c r="G3500" t="s">
        <v>16</v>
      </c>
      <c r="H3500">
        <v>7.3091138833557601</v>
      </c>
      <c r="J3500">
        <f t="shared" si="546"/>
        <v>3499</v>
      </c>
      <c r="K3500" t="str">
        <f t="shared" si="540"/>
        <v>CenterPointSouth LZ</v>
      </c>
      <c r="L3500" s="10">
        <f t="shared" si="547"/>
        <v>45887</v>
      </c>
      <c r="M3500" s="10">
        <f t="shared" si="548"/>
        <v>46600</v>
      </c>
      <c r="N3500" t="str">
        <f t="shared" si="541"/>
        <v>NA</v>
      </c>
      <c r="O3500" t="str">
        <f t="shared" si="542"/>
        <v>LOW</v>
      </c>
      <c r="P3500" t="str">
        <f t="shared" si="543"/>
        <v>APG&amp;E</v>
      </c>
      <c r="Q3500">
        <f t="shared" si="544"/>
        <v>24</v>
      </c>
      <c r="R3500">
        <v>0</v>
      </c>
      <c r="S3500">
        <f>200</f>
        <v>200</v>
      </c>
      <c r="T3500" s="9">
        <f t="shared" si="549"/>
        <v>73.091138833557608</v>
      </c>
      <c r="U3500">
        <f>0</f>
        <v>0</v>
      </c>
      <c r="V3500" s="9">
        <f t="shared" si="545"/>
        <v>73.091138833557608</v>
      </c>
      <c r="W3500" s="9">
        <f>0</f>
        <v>0</v>
      </c>
      <c r="X3500" s="9">
        <f>0</f>
        <v>0</v>
      </c>
      <c r="Y3500" s="9">
        <f>0</f>
        <v>0</v>
      </c>
      <c r="Z3500" s="9">
        <f>0</f>
        <v>0</v>
      </c>
      <c r="AA3500">
        <f>10</f>
        <v>10</v>
      </c>
    </row>
    <row r="3501" spans="1:27" x14ac:dyDescent="0.55000000000000004">
      <c r="A3501" s="10">
        <v>46600</v>
      </c>
      <c r="B3501" t="s">
        <v>11</v>
      </c>
      <c r="C3501" t="s">
        <v>23</v>
      </c>
      <c r="D3501" t="s">
        <v>19</v>
      </c>
      <c r="E3501" t="s">
        <v>31</v>
      </c>
      <c r="F3501" t="s">
        <v>18</v>
      </c>
      <c r="G3501" t="s">
        <v>16</v>
      </c>
      <c r="H3501">
        <v>7.27861849464563</v>
      </c>
      <c r="J3501">
        <f t="shared" si="546"/>
        <v>3500</v>
      </c>
      <c r="K3501" t="str">
        <f t="shared" si="540"/>
        <v>CenterPointSouth LZ</v>
      </c>
      <c r="L3501" s="10">
        <f t="shared" si="547"/>
        <v>45887</v>
      </c>
      <c r="M3501" s="10">
        <f t="shared" si="548"/>
        <v>46600</v>
      </c>
      <c r="N3501" t="str">
        <f t="shared" si="541"/>
        <v>NA</v>
      </c>
      <c r="O3501" t="str">
        <f t="shared" si="542"/>
        <v>LOW</v>
      </c>
      <c r="P3501" t="str">
        <f t="shared" si="543"/>
        <v>APG&amp;E</v>
      </c>
      <c r="Q3501">
        <f t="shared" si="544"/>
        <v>36</v>
      </c>
      <c r="R3501">
        <v>0</v>
      </c>
      <c r="S3501">
        <f>200</f>
        <v>200</v>
      </c>
      <c r="T3501" s="9">
        <f t="shared" si="549"/>
        <v>72.786184946456302</v>
      </c>
      <c r="U3501">
        <f>0</f>
        <v>0</v>
      </c>
      <c r="V3501" s="9">
        <f t="shared" si="545"/>
        <v>72.786184946456302</v>
      </c>
      <c r="W3501" s="9">
        <f>0</f>
        <v>0</v>
      </c>
      <c r="X3501" s="9">
        <f>0</f>
        <v>0</v>
      </c>
      <c r="Y3501" s="9">
        <f>0</f>
        <v>0</v>
      </c>
      <c r="Z3501" s="9">
        <f>0</f>
        <v>0</v>
      </c>
      <c r="AA3501">
        <f>10</f>
        <v>10</v>
      </c>
    </row>
    <row r="3502" spans="1:27" x14ac:dyDescent="0.55000000000000004">
      <c r="A3502" s="10">
        <v>45870</v>
      </c>
      <c r="B3502" t="s">
        <v>11</v>
      </c>
      <c r="C3502" t="s">
        <v>24</v>
      </c>
      <c r="D3502" t="s">
        <v>20</v>
      </c>
      <c r="E3502" t="s">
        <v>31</v>
      </c>
      <c r="F3502" t="s">
        <v>15</v>
      </c>
      <c r="G3502" t="s">
        <v>16</v>
      </c>
      <c r="H3502">
        <v>7.6619239710490703</v>
      </c>
      <c r="J3502">
        <f t="shared" si="546"/>
        <v>3501</v>
      </c>
      <c r="K3502" t="str">
        <f t="shared" si="540"/>
        <v>LPLWest LZ</v>
      </c>
      <c r="L3502" s="10">
        <f t="shared" si="547"/>
        <v>45887</v>
      </c>
      <c r="M3502" s="10">
        <f t="shared" si="548"/>
        <v>45870</v>
      </c>
      <c r="N3502" t="str">
        <f t="shared" si="541"/>
        <v>NA</v>
      </c>
      <c r="O3502" t="str">
        <f t="shared" si="542"/>
        <v>LOW</v>
      </c>
      <c r="P3502" t="str">
        <f t="shared" si="543"/>
        <v>APG&amp;E</v>
      </c>
      <c r="Q3502">
        <f t="shared" si="544"/>
        <v>12</v>
      </c>
      <c r="R3502">
        <v>0</v>
      </c>
      <c r="S3502">
        <f>200</f>
        <v>200</v>
      </c>
      <c r="T3502" s="9">
        <f t="shared" si="549"/>
        <v>76.619239710490703</v>
      </c>
      <c r="U3502">
        <f>0</f>
        <v>0</v>
      </c>
      <c r="V3502" s="9">
        <f t="shared" si="545"/>
        <v>76.619239710490703</v>
      </c>
      <c r="W3502" s="9">
        <f>0</f>
        <v>0</v>
      </c>
      <c r="X3502" s="9">
        <f>0</f>
        <v>0</v>
      </c>
      <c r="Y3502" s="9">
        <f>0</f>
        <v>0</v>
      </c>
      <c r="Z3502" s="9">
        <f>0</f>
        <v>0</v>
      </c>
      <c r="AA3502">
        <f>10</f>
        <v>10</v>
      </c>
    </row>
    <row r="3503" spans="1:27" x14ac:dyDescent="0.55000000000000004">
      <c r="A3503" s="10">
        <v>45870</v>
      </c>
      <c r="B3503" t="s">
        <v>11</v>
      </c>
      <c r="C3503" t="s">
        <v>24</v>
      </c>
      <c r="D3503" t="s">
        <v>20</v>
      </c>
      <c r="E3503" t="s">
        <v>31</v>
      </c>
      <c r="F3503" t="s">
        <v>17</v>
      </c>
      <c r="G3503" t="s">
        <v>16</v>
      </c>
      <c r="H3503">
        <v>8.2298499322206595</v>
      </c>
      <c r="J3503">
        <f t="shared" si="546"/>
        <v>3502</v>
      </c>
      <c r="K3503" t="str">
        <f t="shared" si="540"/>
        <v>LPLWest LZ</v>
      </c>
      <c r="L3503" s="10">
        <f t="shared" si="547"/>
        <v>45887</v>
      </c>
      <c r="M3503" s="10">
        <f t="shared" si="548"/>
        <v>45870</v>
      </c>
      <c r="N3503" t="str">
        <f t="shared" si="541"/>
        <v>NA</v>
      </c>
      <c r="O3503" t="str">
        <f t="shared" si="542"/>
        <v>LOW</v>
      </c>
      <c r="P3503" t="str">
        <f t="shared" si="543"/>
        <v>APG&amp;E</v>
      </c>
      <c r="Q3503">
        <f t="shared" si="544"/>
        <v>24</v>
      </c>
      <c r="R3503">
        <v>0</v>
      </c>
      <c r="S3503">
        <f>200</f>
        <v>200</v>
      </c>
      <c r="T3503" s="9">
        <f t="shared" si="549"/>
        <v>82.298499322206595</v>
      </c>
      <c r="U3503">
        <f>0</f>
        <v>0</v>
      </c>
      <c r="V3503" s="9">
        <f t="shared" si="545"/>
        <v>82.298499322206595</v>
      </c>
      <c r="W3503" s="9">
        <f>0</f>
        <v>0</v>
      </c>
      <c r="X3503" s="9">
        <f>0</f>
        <v>0</v>
      </c>
      <c r="Y3503" s="9">
        <f>0</f>
        <v>0</v>
      </c>
      <c r="Z3503" s="9">
        <f>0</f>
        <v>0</v>
      </c>
      <c r="AA3503">
        <f>10</f>
        <v>10</v>
      </c>
    </row>
    <row r="3504" spans="1:27" x14ac:dyDescent="0.55000000000000004">
      <c r="A3504" s="10">
        <v>45870</v>
      </c>
      <c r="B3504" t="s">
        <v>11</v>
      </c>
      <c r="C3504" t="s">
        <v>24</v>
      </c>
      <c r="D3504" t="s">
        <v>20</v>
      </c>
      <c r="E3504" t="s">
        <v>31</v>
      </c>
      <c r="F3504" t="s">
        <v>18</v>
      </c>
      <c r="G3504" t="s">
        <v>16</v>
      </c>
      <c r="H3504">
        <v>8.4386599595534992</v>
      </c>
      <c r="J3504">
        <f t="shared" si="546"/>
        <v>3503</v>
      </c>
      <c r="K3504" t="str">
        <f t="shared" si="540"/>
        <v>LPLWest LZ</v>
      </c>
      <c r="L3504" s="10">
        <f t="shared" si="547"/>
        <v>45887</v>
      </c>
      <c r="M3504" s="10">
        <f t="shared" si="548"/>
        <v>45870</v>
      </c>
      <c r="N3504" t="str">
        <f t="shared" si="541"/>
        <v>NA</v>
      </c>
      <c r="O3504" t="str">
        <f t="shared" si="542"/>
        <v>LOW</v>
      </c>
      <c r="P3504" t="str">
        <f t="shared" si="543"/>
        <v>APG&amp;E</v>
      </c>
      <c r="Q3504">
        <f t="shared" si="544"/>
        <v>36</v>
      </c>
      <c r="R3504">
        <v>0</v>
      </c>
      <c r="S3504">
        <f>200</f>
        <v>200</v>
      </c>
      <c r="T3504" s="9">
        <f t="shared" si="549"/>
        <v>84.386599595534989</v>
      </c>
      <c r="U3504">
        <f>0</f>
        <v>0</v>
      </c>
      <c r="V3504" s="9">
        <f t="shared" si="545"/>
        <v>84.386599595534989</v>
      </c>
      <c r="W3504" s="9">
        <f>0</f>
        <v>0</v>
      </c>
      <c r="X3504" s="9">
        <f>0</f>
        <v>0</v>
      </c>
      <c r="Y3504" s="9">
        <f>0</f>
        <v>0</v>
      </c>
      <c r="Z3504" s="9">
        <f>0</f>
        <v>0</v>
      </c>
      <c r="AA3504">
        <f>10</f>
        <v>10</v>
      </c>
    </row>
    <row r="3505" spans="1:27" x14ac:dyDescent="0.55000000000000004">
      <c r="A3505" s="10">
        <v>45870</v>
      </c>
      <c r="B3505" t="s">
        <v>11</v>
      </c>
      <c r="C3505" t="s">
        <v>24</v>
      </c>
      <c r="D3505" t="s">
        <v>20</v>
      </c>
      <c r="E3505" t="s">
        <v>31</v>
      </c>
      <c r="F3505" t="s">
        <v>29</v>
      </c>
      <c r="G3505" t="s">
        <v>16</v>
      </c>
      <c r="H3505">
        <v>8.6382014610598006</v>
      </c>
      <c r="J3505">
        <f t="shared" si="546"/>
        <v>3504</v>
      </c>
      <c r="K3505" t="str">
        <f t="shared" si="540"/>
        <v>LPLWest LZ</v>
      </c>
      <c r="L3505" s="10">
        <f t="shared" si="547"/>
        <v>45887</v>
      </c>
      <c r="M3505" s="10">
        <f t="shared" si="548"/>
        <v>45870</v>
      </c>
      <c r="N3505" t="str">
        <f t="shared" si="541"/>
        <v>NA</v>
      </c>
      <c r="O3505" t="str">
        <f t="shared" si="542"/>
        <v>LOW</v>
      </c>
      <c r="P3505" t="str">
        <f t="shared" si="543"/>
        <v>APG&amp;E</v>
      </c>
      <c r="Q3505">
        <f t="shared" si="544"/>
        <v>48</v>
      </c>
      <c r="R3505">
        <v>0</v>
      </c>
      <c r="S3505">
        <f>200</f>
        <v>200</v>
      </c>
      <c r="T3505" s="9">
        <f t="shared" si="549"/>
        <v>86.382014610598006</v>
      </c>
      <c r="U3505">
        <f>0</f>
        <v>0</v>
      </c>
      <c r="V3505" s="9">
        <f t="shared" si="545"/>
        <v>86.382014610598006</v>
      </c>
      <c r="W3505" s="9">
        <f>0</f>
        <v>0</v>
      </c>
      <c r="X3505" s="9">
        <f>0</f>
        <v>0</v>
      </c>
      <c r="Y3505" s="9">
        <f>0</f>
        <v>0</v>
      </c>
      <c r="Z3505" s="9">
        <f>0</f>
        <v>0</v>
      </c>
      <c r="AA3505">
        <f>10</f>
        <v>10</v>
      </c>
    </row>
    <row r="3506" spans="1:27" x14ac:dyDescent="0.55000000000000004">
      <c r="A3506" s="10">
        <v>45870</v>
      </c>
      <c r="B3506" t="s">
        <v>11</v>
      </c>
      <c r="C3506" t="s">
        <v>24</v>
      </c>
      <c r="D3506" t="s">
        <v>20</v>
      </c>
      <c r="E3506" t="s">
        <v>31</v>
      </c>
      <c r="F3506" t="s">
        <v>30</v>
      </c>
      <c r="G3506" t="s">
        <v>16</v>
      </c>
      <c r="H3506">
        <v>8.7715010966572802</v>
      </c>
      <c r="J3506">
        <f t="shared" si="546"/>
        <v>3505</v>
      </c>
      <c r="K3506" t="str">
        <f t="shared" si="540"/>
        <v>LPLWest LZ</v>
      </c>
      <c r="L3506" s="10">
        <f t="shared" si="547"/>
        <v>45887</v>
      </c>
      <c r="M3506" s="10">
        <f t="shared" si="548"/>
        <v>45870</v>
      </c>
      <c r="N3506" t="str">
        <f t="shared" si="541"/>
        <v>NA</v>
      </c>
      <c r="O3506" t="str">
        <f t="shared" si="542"/>
        <v>LOW</v>
      </c>
      <c r="P3506" t="str">
        <f t="shared" si="543"/>
        <v>APG&amp;E</v>
      </c>
      <c r="Q3506">
        <f t="shared" si="544"/>
        <v>60</v>
      </c>
      <c r="R3506">
        <v>0</v>
      </c>
      <c r="S3506">
        <f>200</f>
        <v>200</v>
      </c>
      <c r="T3506" s="9">
        <f t="shared" si="549"/>
        <v>87.715010966572805</v>
      </c>
      <c r="U3506">
        <f>0</f>
        <v>0</v>
      </c>
      <c r="V3506" s="9">
        <f t="shared" si="545"/>
        <v>87.715010966572805</v>
      </c>
      <c r="W3506" s="9">
        <f>0</f>
        <v>0</v>
      </c>
      <c r="X3506" s="9">
        <f>0</f>
        <v>0</v>
      </c>
      <c r="Y3506" s="9">
        <f>0</f>
        <v>0</v>
      </c>
      <c r="Z3506" s="9">
        <f>0</f>
        <v>0</v>
      </c>
      <c r="AA3506">
        <f>10</f>
        <v>10</v>
      </c>
    </row>
    <row r="3507" spans="1:27" x14ac:dyDescent="0.55000000000000004">
      <c r="A3507" s="10">
        <v>45901</v>
      </c>
      <c r="B3507" t="s">
        <v>11</v>
      </c>
      <c r="C3507" t="s">
        <v>24</v>
      </c>
      <c r="D3507" t="s">
        <v>20</v>
      </c>
      <c r="E3507" t="s">
        <v>31</v>
      </c>
      <c r="F3507" t="s">
        <v>15</v>
      </c>
      <c r="G3507" t="s">
        <v>16</v>
      </c>
      <c r="H3507">
        <v>8.2233796526514205</v>
      </c>
      <c r="J3507">
        <f t="shared" si="546"/>
        <v>3506</v>
      </c>
      <c r="K3507" t="str">
        <f t="shared" si="540"/>
        <v>LPLWest LZ</v>
      </c>
      <c r="L3507" s="10">
        <f t="shared" si="547"/>
        <v>45887</v>
      </c>
      <c r="M3507" s="10">
        <f t="shared" si="548"/>
        <v>45901</v>
      </c>
      <c r="N3507" t="str">
        <f t="shared" si="541"/>
        <v>NA</v>
      </c>
      <c r="O3507" t="str">
        <f t="shared" si="542"/>
        <v>LOW</v>
      </c>
      <c r="P3507" t="str">
        <f t="shared" si="543"/>
        <v>APG&amp;E</v>
      </c>
      <c r="Q3507">
        <f t="shared" si="544"/>
        <v>12</v>
      </c>
      <c r="R3507">
        <v>0</v>
      </c>
      <c r="S3507">
        <f>200</f>
        <v>200</v>
      </c>
      <c r="T3507" s="9">
        <f t="shared" si="549"/>
        <v>82.233796526514197</v>
      </c>
      <c r="U3507">
        <f>0</f>
        <v>0</v>
      </c>
      <c r="V3507" s="9">
        <f t="shared" si="545"/>
        <v>82.233796526514197</v>
      </c>
      <c r="W3507" s="9">
        <f>0</f>
        <v>0</v>
      </c>
      <c r="X3507" s="9">
        <f>0</f>
        <v>0</v>
      </c>
      <c r="Y3507" s="9">
        <f>0</f>
        <v>0</v>
      </c>
      <c r="Z3507" s="9">
        <f>0</f>
        <v>0</v>
      </c>
      <c r="AA3507">
        <f>10</f>
        <v>10</v>
      </c>
    </row>
    <row r="3508" spans="1:27" x14ac:dyDescent="0.55000000000000004">
      <c r="A3508" s="10">
        <v>45901</v>
      </c>
      <c r="B3508" t="s">
        <v>11</v>
      </c>
      <c r="C3508" t="s">
        <v>24</v>
      </c>
      <c r="D3508" t="s">
        <v>20</v>
      </c>
      <c r="E3508" t="s">
        <v>31</v>
      </c>
      <c r="F3508" t="s">
        <v>17</v>
      </c>
      <c r="G3508" t="s">
        <v>16</v>
      </c>
      <c r="H3508">
        <v>8.5027530722298792</v>
      </c>
      <c r="J3508">
        <f t="shared" si="546"/>
        <v>3507</v>
      </c>
      <c r="K3508" t="str">
        <f t="shared" si="540"/>
        <v>LPLWest LZ</v>
      </c>
      <c r="L3508" s="10">
        <f t="shared" si="547"/>
        <v>45887</v>
      </c>
      <c r="M3508" s="10">
        <f t="shared" si="548"/>
        <v>45901</v>
      </c>
      <c r="N3508" t="str">
        <f t="shared" si="541"/>
        <v>NA</v>
      </c>
      <c r="O3508" t="str">
        <f t="shared" si="542"/>
        <v>LOW</v>
      </c>
      <c r="P3508" t="str">
        <f t="shared" si="543"/>
        <v>APG&amp;E</v>
      </c>
      <c r="Q3508">
        <f t="shared" si="544"/>
        <v>24</v>
      </c>
      <c r="R3508">
        <v>0</v>
      </c>
      <c r="S3508">
        <f>200</f>
        <v>200</v>
      </c>
      <c r="T3508" s="9">
        <f t="shared" si="549"/>
        <v>85.027530722298792</v>
      </c>
      <c r="U3508">
        <f>0</f>
        <v>0</v>
      </c>
      <c r="V3508" s="9">
        <f t="shared" si="545"/>
        <v>85.027530722298792</v>
      </c>
      <c r="W3508" s="9">
        <f>0</f>
        <v>0</v>
      </c>
      <c r="X3508" s="9">
        <f>0</f>
        <v>0</v>
      </c>
      <c r="Y3508" s="9">
        <f>0</f>
        <v>0</v>
      </c>
      <c r="Z3508" s="9">
        <f>0</f>
        <v>0</v>
      </c>
      <c r="AA3508">
        <f>10</f>
        <v>10</v>
      </c>
    </row>
    <row r="3509" spans="1:27" x14ac:dyDescent="0.55000000000000004">
      <c r="A3509" s="10">
        <v>45901</v>
      </c>
      <c r="B3509" t="s">
        <v>11</v>
      </c>
      <c r="C3509" t="s">
        <v>24</v>
      </c>
      <c r="D3509" t="s">
        <v>20</v>
      </c>
      <c r="E3509" t="s">
        <v>31</v>
      </c>
      <c r="F3509" t="s">
        <v>18</v>
      </c>
      <c r="G3509" t="s">
        <v>16</v>
      </c>
      <c r="H3509">
        <v>8.6036231275483601</v>
      </c>
      <c r="J3509">
        <f t="shared" si="546"/>
        <v>3508</v>
      </c>
      <c r="K3509" t="str">
        <f t="shared" si="540"/>
        <v>LPLWest LZ</v>
      </c>
      <c r="L3509" s="10">
        <f t="shared" si="547"/>
        <v>45887</v>
      </c>
      <c r="M3509" s="10">
        <f t="shared" si="548"/>
        <v>45901</v>
      </c>
      <c r="N3509" t="str">
        <f t="shared" si="541"/>
        <v>NA</v>
      </c>
      <c r="O3509" t="str">
        <f t="shared" si="542"/>
        <v>LOW</v>
      </c>
      <c r="P3509" t="str">
        <f t="shared" si="543"/>
        <v>APG&amp;E</v>
      </c>
      <c r="Q3509">
        <f t="shared" si="544"/>
        <v>36</v>
      </c>
      <c r="R3509">
        <v>0</v>
      </c>
      <c r="S3509">
        <f>200</f>
        <v>200</v>
      </c>
      <c r="T3509" s="9">
        <f t="shared" si="549"/>
        <v>86.036231275483601</v>
      </c>
      <c r="U3509">
        <f>0</f>
        <v>0</v>
      </c>
      <c r="V3509" s="9">
        <f t="shared" si="545"/>
        <v>86.036231275483601</v>
      </c>
      <c r="W3509" s="9">
        <f>0</f>
        <v>0</v>
      </c>
      <c r="X3509" s="9">
        <f>0</f>
        <v>0</v>
      </c>
      <c r="Y3509" s="9">
        <f>0</f>
        <v>0</v>
      </c>
      <c r="Z3509" s="9">
        <f>0</f>
        <v>0</v>
      </c>
      <c r="AA3509">
        <f>10</f>
        <v>10</v>
      </c>
    </row>
    <row r="3510" spans="1:27" x14ac:dyDescent="0.55000000000000004">
      <c r="A3510" s="10">
        <v>45901</v>
      </c>
      <c r="B3510" t="s">
        <v>11</v>
      </c>
      <c r="C3510" t="s">
        <v>24</v>
      </c>
      <c r="D3510" t="s">
        <v>20</v>
      </c>
      <c r="E3510" t="s">
        <v>31</v>
      </c>
      <c r="F3510" t="s">
        <v>29</v>
      </c>
      <c r="G3510" t="s">
        <v>16</v>
      </c>
      <c r="H3510">
        <v>8.7670482934213094</v>
      </c>
      <c r="J3510">
        <f t="shared" si="546"/>
        <v>3509</v>
      </c>
      <c r="K3510" t="str">
        <f t="shared" si="540"/>
        <v>LPLWest LZ</v>
      </c>
      <c r="L3510" s="10">
        <f t="shared" si="547"/>
        <v>45887</v>
      </c>
      <c r="M3510" s="10">
        <f t="shared" si="548"/>
        <v>45901</v>
      </c>
      <c r="N3510" t="str">
        <f t="shared" si="541"/>
        <v>NA</v>
      </c>
      <c r="O3510" t="str">
        <f t="shared" si="542"/>
        <v>LOW</v>
      </c>
      <c r="P3510" t="str">
        <f t="shared" si="543"/>
        <v>APG&amp;E</v>
      </c>
      <c r="Q3510">
        <f t="shared" si="544"/>
        <v>48</v>
      </c>
      <c r="R3510">
        <v>0</v>
      </c>
      <c r="S3510">
        <f>200</f>
        <v>200</v>
      </c>
      <c r="T3510" s="9">
        <f t="shared" si="549"/>
        <v>87.670482934213098</v>
      </c>
      <c r="U3510">
        <f>0</f>
        <v>0</v>
      </c>
      <c r="V3510" s="9">
        <f t="shared" si="545"/>
        <v>87.670482934213098</v>
      </c>
      <c r="W3510" s="9">
        <f>0</f>
        <v>0</v>
      </c>
      <c r="X3510" s="9">
        <f>0</f>
        <v>0</v>
      </c>
      <c r="Y3510" s="9">
        <f>0</f>
        <v>0</v>
      </c>
      <c r="Z3510" s="9">
        <f>0</f>
        <v>0</v>
      </c>
      <c r="AA3510">
        <f>10</f>
        <v>10</v>
      </c>
    </row>
    <row r="3511" spans="1:27" x14ac:dyDescent="0.55000000000000004">
      <c r="A3511" s="10">
        <v>45901</v>
      </c>
      <c r="B3511" t="s">
        <v>11</v>
      </c>
      <c r="C3511" t="s">
        <v>24</v>
      </c>
      <c r="D3511" t="s">
        <v>20</v>
      </c>
      <c r="E3511" t="s">
        <v>31</v>
      </c>
      <c r="F3511" t="s">
        <v>30</v>
      </c>
      <c r="G3511" t="s">
        <v>16</v>
      </c>
      <c r="H3511">
        <v>8.8696031706301692</v>
      </c>
      <c r="J3511">
        <f t="shared" si="546"/>
        <v>3510</v>
      </c>
      <c r="K3511" t="str">
        <f t="shared" si="540"/>
        <v>LPLWest LZ</v>
      </c>
      <c r="L3511" s="10">
        <f t="shared" si="547"/>
        <v>45887</v>
      </c>
      <c r="M3511" s="10">
        <f t="shared" si="548"/>
        <v>45901</v>
      </c>
      <c r="N3511" t="str">
        <f t="shared" si="541"/>
        <v>NA</v>
      </c>
      <c r="O3511" t="str">
        <f t="shared" si="542"/>
        <v>LOW</v>
      </c>
      <c r="P3511" t="str">
        <f t="shared" si="543"/>
        <v>APG&amp;E</v>
      </c>
      <c r="Q3511">
        <f t="shared" si="544"/>
        <v>60</v>
      </c>
      <c r="R3511">
        <v>0</v>
      </c>
      <c r="S3511">
        <f>200</f>
        <v>200</v>
      </c>
      <c r="T3511" s="9">
        <f t="shared" si="549"/>
        <v>88.696031706301696</v>
      </c>
      <c r="U3511">
        <f>0</f>
        <v>0</v>
      </c>
      <c r="V3511" s="9">
        <f t="shared" si="545"/>
        <v>88.696031706301696</v>
      </c>
      <c r="W3511" s="9">
        <f>0</f>
        <v>0</v>
      </c>
      <c r="X3511" s="9">
        <f>0</f>
        <v>0</v>
      </c>
      <c r="Y3511" s="9">
        <f>0</f>
        <v>0</v>
      </c>
      <c r="Z3511" s="9">
        <f>0</f>
        <v>0</v>
      </c>
      <c r="AA3511">
        <f>10</f>
        <v>10</v>
      </c>
    </row>
    <row r="3512" spans="1:27" x14ac:dyDescent="0.55000000000000004">
      <c r="A3512" s="10">
        <v>45931</v>
      </c>
      <c r="B3512" t="s">
        <v>11</v>
      </c>
      <c r="C3512" t="s">
        <v>24</v>
      </c>
      <c r="D3512" t="s">
        <v>20</v>
      </c>
      <c r="E3512" t="s">
        <v>31</v>
      </c>
      <c r="F3512" t="s">
        <v>15</v>
      </c>
      <c r="G3512" t="s">
        <v>16</v>
      </c>
      <c r="H3512">
        <v>8.3775502319854098</v>
      </c>
      <c r="J3512">
        <f t="shared" si="546"/>
        <v>3511</v>
      </c>
      <c r="K3512" t="str">
        <f t="shared" si="540"/>
        <v>LPLWest LZ</v>
      </c>
      <c r="L3512" s="10">
        <f t="shared" si="547"/>
        <v>45887</v>
      </c>
      <c r="M3512" s="10">
        <f t="shared" si="548"/>
        <v>45931</v>
      </c>
      <c r="N3512" t="str">
        <f t="shared" si="541"/>
        <v>NA</v>
      </c>
      <c r="O3512" t="str">
        <f t="shared" si="542"/>
        <v>LOW</v>
      </c>
      <c r="P3512" t="str">
        <f t="shared" si="543"/>
        <v>APG&amp;E</v>
      </c>
      <c r="Q3512">
        <f t="shared" si="544"/>
        <v>12</v>
      </c>
      <c r="R3512">
        <v>0</v>
      </c>
      <c r="S3512">
        <f>200</f>
        <v>200</v>
      </c>
      <c r="T3512" s="9">
        <f t="shared" si="549"/>
        <v>83.775502319854098</v>
      </c>
      <c r="U3512">
        <f>0</f>
        <v>0</v>
      </c>
      <c r="V3512" s="9">
        <f t="shared" si="545"/>
        <v>83.775502319854098</v>
      </c>
      <c r="W3512" s="9">
        <f>0</f>
        <v>0</v>
      </c>
      <c r="X3512" s="9">
        <f>0</f>
        <v>0</v>
      </c>
      <c r="Y3512" s="9">
        <f>0</f>
        <v>0</v>
      </c>
      <c r="Z3512" s="9">
        <f>0</f>
        <v>0</v>
      </c>
      <c r="AA3512">
        <f>10</f>
        <v>10</v>
      </c>
    </row>
    <row r="3513" spans="1:27" x14ac:dyDescent="0.55000000000000004">
      <c r="A3513" s="10">
        <v>45931</v>
      </c>
      <c r="B3513" t="s">
        <v>11</v>
      </c>
      <c r="C3513" t="s">
        <v>24</v>
      </c>
      <c r="D3513" t="s">
        <v>20</v>
      </c>
      <c r="E3513" t="s">
        <v>31</v>
      </c>
      <c r="F3513" t="s">
        <v>17</v>
      </c>
      <c r="G3513" t="s">
        <v>16</v>
      </c>
      <c r="H3513">
        <v>8.59491194710691</v>
      </c>
      <c r="J3513">
        <f t="shared" si="546"/>
        <v>3512</v>
      </c>
      <c r="K3513" t="str">
        <f t="shared" si="540"/>
        <v>LPLWest LZ</v>
      </c>
      <c r="L3513" s="10">
        <f t="shared" si="547"/>
        <v>45887</v>
      </c>
      <c r="M3513" s="10">
        <f t="shared" si="548"/>
        <v>45931</v>
      </c>
      <c r="N3513" t="str">
        <f t="shared" si="541"/>
        <v>NA</v>
      </c>
      <c r="O3513" t="str">
        <f t="shared" si="542"/>
        <v>LOW</v>
      </c>
      <c r="P3513" t="str">
        <f t="shared" si="543"/>
        <v>APG&amp;E</v>
      </c>
      <c r="Q3513">
        <f t="shared" si="544"/>
        <v>24</v>
      </c>
      <c r="R3513">
        <v>0</v>
      </c>
      <c r="S3513">
        <f>200</f>
        <v>200</v>
      </c>
      <c r="T3513" s="9">
        <f t="shared" si="549"/>
        <v>85.949119471069096</v>
      </c>
      <c r="U3513">
        <f>0</f>
        <v>0</v>
      </c>
      <c r="V3513" s="9">
        <f t="shared" si="545"/>
        <v>85.949119471069096</v>
      </c>
      <c r="W3513" s="9">
        <f>0</f>
        <v>0</v>
      </c>
      <c r="X3513" s="9">
        <f>0</f>
        <v>0</v>
      </c>
      <c r="Y3513" s="9">
        <f>0</f>
        <v>0</v>
      </c>
      <c r="Z3513" s="9">
        <f>0</f>
        <v>0</v>
      </c>
      <c r="AA3513">
        <f>10</f>
        <v>10</v>
      </c>
    </row>
    <row r="3514" spans="1:27" x14ac:dyDescent="0.55000000000000004">
      <c r="A3514" s="10">
        <v>45931</v>
      </c>
      <c r="B3514" t="s">
        <v>11</v>
      </c>
      <c r="C3514" t="s">
        <v>24</v>
      </c>
      <c r="D3514" t="s">
        <v>20</v>
      </c>
      <c r="E3514" t="s">
        <v>31</v>
      </c>
      <c r="F3514" t="s">
        <v>18</v>
      </c>
      <c r="G3514" t="s">
        <v>16</v>
      </c>
      <c r="H3514">
        <v>8.6623957024098495</v>
      </c>
      <c r="J3514">
        <f t="shared" si="546"/>
        <v>3513</v>
      </c>
      <c r="K3514" t="str">
        <f t="shared" si="540"/>
        <v>LPLWest LZ</v>
      </c>
      <c r="L3514" s="10">
        <f t="shared" si="547"/>
        <v>45887</v>
      </c>
      <c r="M3514" s="10">
        <f t="shared" si="548"/>
        <v>45931</v>
      </c>
      <c r="N3514" t="str">
        <f t="shared" si="541"/>
        <v>NA</v>
      </c>
      <c r="O3514" t="str">
        <f t="shared" si="542"/>
        <v>LOW</v>
      </c>
      <c r="P3514" t="str">
        <f t="shared" si="543"/>
        <v>APG&amp;E</v>
      </c>
      <c r="Q3514">
        <f t="shared" si="544"/>
        <v>36</v>
      </c>
      <c r="R3514">
        <v>0</v>
      </c>
      <c r="S3514">
        <f>200</f>
        <v>200</v>
      </c>
      <c r="T3514" s="9">
        <f t="shared" si="549"/>
        <v>86.623957024098502</v>
      </c>
      <c r="U3514">
        <f>0</f>
        <v>0</v>
      </c>
      <c r="V3514" s="9">
        <f t="shared" si="545"/>
        <v>86.623957024098502</v>
      </c>
      <c r="W3514" s="9">
        <f>0</f>
        <v>0</v>
      </c>
      <c r="X3514" s="9">
        <f>0</f>
        <v>0</v>
      </c>
      <c r="Y3514" s="9">
        <f>0</f>
        <v>0</v>
      </c>
      <c r="Z3514" s="9">
        <f>0</f>
        <v>0</v>
      </c>
      <c r="AA3514">
        <f>10</f>
        <v>10</v>
      </c>
    </row>
    <row r="3515" spans="1:27" x14ac:dyDescent="0.55000000000000004">
      <c r="A3515" s="10">
        <v>45931</v>
      </c>
      <c r="B3515" t="s">
        <v>11</v>
      </c>
      <c r="C3515" t="s">
        <v>24</v>
      </c>
      <c r="D3515" t="s">
        <v>20</v>
      </c>
      <c r="E3515" t="s">
        <v>31</v>
      </c>
      <c r="F3515" t="s">
        <v>29</v>
      </c>
      <c r="G3515" t="s">
        <v>16</v>
      </c>
      <c r="H3515">
        <v>8.8120316395493905</v>
      </c>
      <c r="J3515">
        <f t="shared" si="546"/>
        <v>3514</v>
      </c>
      <c r="K3515" t="str">
        <f t="shared" si="540"/>
        <v>LPLWest LZ</v>
      </c>
      <c r="L3515" s="10">
        <f t="shared" si="547"/>
        <v>45887</v>
      </c>
      <c r="M3515" s="10">
        <f t="shared" si="548"/>
        <v>45931</v>
      </c>
      <c r="N3515" t="str">
        <f t="shared" si="541"/>
        <v>NA</v>
      </c>
      <c r="O3515" t="str">
        <f t="shared" si="542"/>
        <v>LOW</v>
      </c>
      <c r="P3515" t="str">
        <f t="shared" si="543"/>
        <v>APG&amp;E</v>
      </c>
      <c r="Q3515">
        <f t="shared" si="544"/>
        <v>48</v>
      </c>
      <c r="R3515">
        <v>0</v>
      </c>
      <c r="S3515">
        <f>200</f>
        <v>200</v>
      </c>
      <c r="T3515" s="9">
        <f t="shared" si="549"/>
        <v>88.120316395493901</v>
      </c>
      <c r="U3515">
        <f>0</f>
        <v>0</v>
      </c>
      <c r="V3515" s="9">
        <f t="shared" si="545"/>
        <v>88.120316395493901</v>
      </c>
      <c r="W3515" s="9">
        <f>0</f>
        <v>0</v>
      </c>
      <c r="X3515" s="9">
        <f>0</f>
        <v>0</v>
      </c>
      <c r="Y3515" s="9">
        <f>0</f>
        <v>0</v>
      </c>
      <c r="Z3515" s="9">
        <f>0</f>
        <v>0</v>
      </c>
      <c r="AA3515">
        <f>10</f>
        <v>10</v>
      </c>
    </row>
    <row r="3516" spans="1:27" x14ac:dyDescent="0.55000000000000004">
      <c r="A3516" s="10">
        <v>45931</v>
      </c>
      <c r="B3516" t="s">
        <v>11</v>
      </c>
      <c r="C3516" t="s">
        <v>24</v>
      </c>
      <c r="D3516" t="s">
        <v>20</v>
      </c>
      <c r="E3516" t="s">
        <v>31</v>
      </c>
      <c r="F3516" t="s">
        <v>30</v>
      </c>
      <c r="G3516" t="s">
        <v>16</v>
      </c>
      <c r="H3516">
        <v>8.9093579293124598</v>
      </c>
      <c r="J3516">
        <f t="shared" si="546"/>
        <v>3515</v>
      </c>
      <c r="K3516" t="str">
        <f t="shared" si="540"/>
        <v>LPLWest LZ</v>
      </c>
      <c r="L3516" s="10">
        <f t="shared" si="547"/>
        <v>45887</v>
      </c>
      <c r="M3516" s="10">
        <f t="shared" si="548"/>
        <v>45931</v>
      </c>
      <c r="N3516" t="str">
        <f t="shared" si="541"/>
        <v>NA</v>
      </c>
      <c r="O3516" t="str">
        <f t="shared" si="542"/>
        <v>LOW</v>
      </c>
      <c r="P3516" t="str">
        <f t="shared" si="543"/>
        <v>APG&amp;E</v>
      </c>
      <c r="Q3516">
        <f t="shared" si="544"/>
        <v>60</v>
      </c>
      <c r="R3516">
        <v>0</v>
      </c>
      <c r="S3516">
        <f>200</f>
        <v>200</v>
      </c>
      <c r="T3516" s="9">
        <f t="shared" si="549"/>
        <v>89.093579293124606</v>
      </c>
      <c r="U3516">
        <f>0</f>
        <v>0</v>
      </c>
      <c r="V3516" s="9">
        <f t="shared" si="545"/>
        <v>89.093579293124606</v>
      </c>
      <c r="W3516" s="9">
        <f>0</f>
        <v>0</v>
      </c>
      <c r="X3516" s="9">
        <f>0</f>
        <v>0</v>
      </c>
      <c r="Y3516" s="9">
        <f>0</f>
        <v>0</v>
      </c>
      <c r="Z3516" s="9">
        <f>0</f>
        <v>0</v>
      </c>
      <c r="AA3516">
        <f>10</f>
        <v>10</v>
      </c>
    </row>
    <row r="3517" spans="1:27" x14ac:dyDescent="0.55000000000000004">
      <c r="A3517" s="10">
        <v>45962</v>
      </c>
      <c r="B3517" t="s">
        <v>11</v>
      </c>
      <c r="C3517" t="s">
        <v>24</v>
      </c>
      <c r="D3517" t="s">
        <v>20</v>
      </c>
      <c r="E3517" t="s">
        <v>31</v>
      </c>
      <c r="F3517" t="s">
        <v>15</v>
      </c>
      <c r="G3517" t="s">
        <v>16</v>
      </c>
      <c r="H3517">
        <v>8.43884740466072</v>
      </c>
      <c r="J3517">
        <f t="shared" si="546"/>
        <v>3516</v>
      </c>
      <c r="K3517" t="str">
        <f t="shared" si="540"/>
        <v>LPLWest LZ</v>
      </c>
      <c r="L3517" s="10">
        <f t="shared" si="547"/>
        <v>45887</v>
      </c>
      <c r="M3517" s="10">
        <f t="shared" si="548"/>
        <v>45962</v>
      </c>
      <c r="N3517" t="str">
        <f t="shared" si="541"/>
        <v>NA</v>
      </c>
      <c r="O3517" t="str">
        <f t="shared" si="542"/>
        <v>LOW</v>
      </c>
      <c r="P3517" t="str">
        <f t="shared" si="543"/>
        <v>APG&amp;E</v>
      </c>
      <c r="Q3517">
        <f t="shared" si="544"/>
        <v>12</v>
      </c>
      <c r="R3517">
        <v>0</v>
      </c>
      <c r="S3517">
        <f>200</f>
        <v>200</v>
      </c>
      <c r="T3517" s="9">
        <f t="shared" si="549"/>
        <v>84.3884740466072</v>
      </c>
      <c r="U3517">
        <f>0</f>
        <v>0</v>
      </c>
      <c r="V3517" s="9">
        <f t="shared" si="545"/>
        <v>84.3884740466072</v>
      </c>
      <c r="W3517" s="9">
        <f>0</f>
        <v>0</v>
      </c>
      <c r="X3517" s="9">
        <f>0</f>
        <v>0</v>
      </c>
      <c r="Y3517" s="9">
        <f>0</f>
        <v>0</v>
      </c>
      <c r="Z3517" s="9">
        <f>0</f>
        <v>0</v>
      </c>
      <c r="AA3517">
        <f>10</f>
        <v>10</v>
      </c>
    </row>
    <row r="3518" spans="1:27" x14ac:dyDescent="0.55000000000000004">
      <c r="A3518" s="10">
        <v>45962</v>
      </c>
      <c r="B3518" t="s">
        <v>11</v>
      </c>
      <c r="C3518" t="s">
        <v>24</v>
      </c>
      <c r="D3518" t="s">
        <v>20</v>
      </c>
      <c r="E3518" t="s">
        <v>31</v>
      </c>
      <c r="F3518" t="s">
        <v>17</v>
      </c>
      <c r="G3518" t="s">
        <v>16</v>
      </c>
      <c r="H3518">
        <v>8.6306980004005496</v>
      </c>
      <c r="J3518">
        <f t="shared" si="546"/>
        <v>3517</v>
      </c>
      <c r="K3518" t="str">
        <f t="shared" si="540"/>
        <v>LPLWest LZ</v>
      </c>
      <c r="L3518" s="10">
        <f t="shared" si="547"/>
        <v>45887</v>
      </c>
      <c r="M3518" s="10">
        <f t="shared" si="548"/>
        <v>45962</v>
      </c>
      <c r="N3518" t="str">
        <f t="shared" si="541"/>
        <v>NA</v>
      </c>
      <c r="O3518" t="str">
        <f t="shared" si="542"/>
        <v>LOW</v>
      </c>
      <c r="P3518" t="str">
        <f t="shared" si="543"/>
        <v>APG&amp;E</v>
      </c>
      <c r="Q3518">
        <f t="shared" si="544"/>
        <v>24</v>
      </c>
      <c r="R3518">
        <v>0</v>
      </c>
      <c r="S3518">
        <f>200</f>
        <v>200</v>
      </c>
      <c r="T3518" s="9">
        <f t="shared" si="549"/>
        <v>86.306980004005496</v>
      </c>
      <c r="U3518">
        <f>0</f>
        <v>0</v>
      </c>
      <c r="V3518" s="9">
        <f t="shared" si="545"/>
        <v>86.306980004005496</v>
      </c>
      <c r="W3518" s="9">
        <f>0</f>
        <v>0</v>
      </c>
      <c r="X3518" s="9">
        <f>0</f>
        <v>0</v>
      </c>
      <c r="Y3518" s="9">
        <f>0</f>
        <v>0</v>
      </c>
      <c r="Z3518" s="9">
        <f>0</f>
        <v>0</v>
      </c>
      <c r="AA3518">
        <f>10</f>
        <v>10</v>
      </c>
    </row>
    <row r="3519" spans="1:27" x14ac:dyDescent="0.55000000000000004">
      <c r="A3519" s="10">
        <v>45962</v>
      </c>
      <c r="B3519" t="s">
        <v>11</v>
      </c>
      <c r="C3519" t="s">
        <v>24</v>
      </c>
      <c r="D3519" t="s">
        <v>20</v>
      </c>
      <c r="E3519" t="s">
        <v>31</v>
      </c>
      <c r="F3519" t="s">
        <v>18</v>
      </c>
      <c r="G3519" t="s">
        <v>16</v>
      </c>
      <c r="H3519">
        <v>8.6903104371772208</v>
      </c>
      <c r="J3519">
        <f t="shared" si="546"/>
        <v>3518</v>
      </c>
      <c r="K3519" t="str">
        <f t="shared" si="540"/>
        <v>LPLWest LZ</v>
      </c>
      <c r="L3519" s="10">
        <f t="shared" si="547"/>
        <v>45887</v>
      </c>
      <c r="M3519" s="10">
        <f t="shared" si="548"/>
        <v>45962</v>
      </c>
      <c r="N3519" t="str">
        <f t="shared" si="541"/>
        <v>NA</v>
      </c>
      <c r="O3519" t="str">
        <f t="shared" si="542"/>
        <v>LOW</v>
      </c>
      <c r="P3519" t="str">
        <f t="shared" si="543"/>
        <v>APG&amp;E</v>
      </c>
      <c r="Q3519">
        <f t="shared" si="544"/>
        <v>36</v>
      </c>
      <c r="R3519">
        <v>0</v>
      </c>
      <c r="S3519">
        <f>200</f>
        <v>200</v>
      </c>
      <c r="T3519" s="9">
        <f t="shared" si="549"/>
        <v>86.903104371772201</v>
      </c>
      <c r="U3519">
        <f>0</f>
        <v>0</v>
      </c>
      <c r="V3519" s="9">
        <f t="shared" si="545"/>
        <v>86.903104371772201</v>
      </c>
      <c r="W3519" s="9">
        <f>0</f>
        <v>0</v>
      </c>
      <c r="X3519" s="9">
        <f>0</f>
        <v>0</v>
      </c>
      <c r="Y3519" s="9">
        <f>0</f>
        <v>0</v>
      </c>
      <c r="Z3519" s="9">
        <f>0</f>
        <v>0</v>
      </c>
      <c r="AA3519">
        <f>10</f>
        <v>10</v>
      </c>
    </row>
    <row r="3520" spans="1:27" x14ac:dyDescent="0.55000000000000004">
      <c r="A3520" s="10">
        <v>45962</v>
      </c>
      <c r="B3520" t="s">
        <v>11</v>
      </c>
      <c r="C3520" t="s">
        <v>24</v>
      </c>
      <c r="D3520" t="s">
        <v>20</v>
      </c>
      <c r="E3520" t="s">
        <v>31</v>
      </c>
      <c r="F3520" t="s">
        <v>29</v>
      </c>
      <c r="G3520" t="s">
        <v>16</v>
      </c>
      <c r="H3520">
        <v>8.8334204767917797</v>
      </c>
      <c r="J3520">
        <f t="shared" si="546"/>
        <v>3519</v>
      </c>
      <c r="K3520" t="str">
        <f t="shared" si="540"/>
        <v>LPLWest LZ</v>
      </c>
      <c r="L3520" s="10">
        <f t="shared" si="547"/>
        <v>45887</v>
      </c>
      <c r="M3520" s="10">
        <f t="shared" si="548"/>
        <v>45962</v>
      </c>
      <c r="N3520" t="str">
        <f t="shared" si="541"/>
        <v>NA</v>
      </c>
      <c r="O3520" t="str">
        <f t="shared" si="542"/>
        <v>LOW</v>
      </c>
      <c r="P3520" t="str">
        <f t="shared" si="543"/>
        <v>APG&amp;E</v>
      </c>
      <c r="Q3520">
        <f t="shared" si="544"/>
        <v>48</v>
      </c>
      <c r="R3520">
        <v>0</v>
      </c>
      <c r="S3520">
        <f>200</f>
        <v>200</v>
      </c>
      <c r="T3520" s="9">
        <f t="shared" si="549"/>
        <v>88.334204767917797</v>
      </c>
      <c r="U3520">
        <f>0</f>
        <v>0</v>
      </c>
      <c r="V3520" s="9">
        <f t="shared" si="545"/>
        <v>88.334204767917797</v>
      </c>
      <c r="W3520" s="9">
        <f>0</f>
        <v>0</v>
      </c>
      <c r="X3520" s="9">
        <f>0</f>
        <v>0</v>
      </c>
      <c r="Y3520" s="9">
        <f>0</f>
        <v>0</v>
      </c>
      <c r="Z3520" s="9">
        <f>0</f>
        <v>0</v>
      </c>
      <c r="AA3520">
        <f>10</f>
        <v>10</v>
      </c>
    </row>
    <row r="3521" spans="1:27" x14ac:dyDescent="0.55000000000000004">
      <c r="A3521" s="10">
        <v>45962</v>
      </c>
      <c r="B3521" t="s">
        <v>11</v>
      </c>
      <c r="C3521" t="s">
        <v>24</v>
      </c>
      <c r="D3521" t="s">
        <v>20</v>
      </c>
      <c r="E3521" t="s">
        <v>31</v>
      </c>
      <c r="F3521" t="s">
        <v>30</v>
      </c>
      <c r="G3521" t="s">
        <v>16</v>
      </c>
      <c r="H3521">
        <v>8.9308046783272701</v>
      </c>
      <c r="J3521">
        <f t="shared" si="546"/>
        <v>3520</v>
      </c>
      <c r="K3521" t="str">
        <f t="shared" si="540"/>
        <v>LPLWest LZ</v>
      </c>
      <c r="L3521" s="10">
        <f t="shared" si="547"/>
        <v>45887</v>
      </c>
      <c r="M3521" s="10">
        <f t="shared" si="548"/>
        <v>45962</v>
      </c>
      <c r="N3521" t="str">
        <f t="shared" si="541"/>
        <v>NA</v>
      </c>
      <c r="O3521" t="str">
        <f t="shared" si="542"/>
        <v>LOW</v>
      </c>
      <c r="P3521" t="str">
        <f t="shared" si="543"/>
        <v>APG&amp;E</v>
      </c>
      <c r="Q3521">
        <f t="shared" si="544"/>
        <v>60</v>
      </c>
      <c r="R3521">
        <v>0</v>
      </c>
      <c r="S3521">
        <f>200</f>
        <v>200</v>
      </c>
      <c r="T3521" s="9">
        <f t="shared" si="549"/>
        <v>89.308046783272701</v>
      </c>
      <c r="U3521">
        <f>0</f>
        <v>0</v>
      </c>
      <c r="V3521" s="9">
        <f t="shared" si="545"/>
        <v>89.308046783272701</v>
      </c>
      <c r="W3521" s="9">
        <f>0</f>
        <v>0</v>
      </c>
      <c r="X3521" s="9">
        <f>0</f>
        <v>0</v>
      </c>
      <c r="Y3521" s="9">
        <f>0</f>
        <v>0</v>
      </c>
      <c r="Z3521" s="9">
        <f>0</f>
        <v>0</v>
      </c>
      <c r="AA3521">
        <f>10</f>
        <v>10</v>
      </c>
    </row>
    <row r="3522" spans="1:27" x14ac:dyDescent="0.55000000000000004">
      <c r="A3522" s="10">
        <v>45992</v>
      </c>
      <c r="B3522" t="s">
        <v>11</v>
      </c>
      <c r="C3522" t="s">
        <v>24</v>
      </c>
      <c r="D3522" t="s">
        <v>20</v>
      </c>
      <c r="E3522" t="s">
        <v>31</v>
      </c>
      <c r="F3522" t="s">
        <v>15</v>
      </c>
      <c r="G3522" t="s">
        <v>16</v>
      </c>
      <c r="H3522">
        <v>8.4979681225287198</v>
      </c>
      <c r="J3522">
        <f t="shared" si="546"/>
        <v>3521</v>
      </c>
      <c r="K3522" t="str">
        <f t="shared" ref="K3522:K3585" si="550">CONCATENATE(C3522,D3522)</f>
        <v>LPLWest LZ</v>
      </c>
      <c r="L3522" s="10">
        <f t="shared" si="547"/>
        <v>45887</v>
      </c>
      <c r="M3522" s="10">
        <f t="shared" si="548"/>
        <v>45992</v>
      </c>
      <c r="N3522" t="str">
        <f t="shared" ref="N3522:N3585" si="551">IF(K3522="CenterpointHouston LZ","COAST",IF(K3522="OncorNorth LZ","NORTH",IF(K3522="AEP TX CENTRALSouth LZ","SOUTH",IF(K3522="AEP TX CentralWest LZ","WEST",IF(K3522="TNMPHouston LZ","TNMP","NA")))))</f>
        <v>NA</v>
      </c>
      <c r="O3522" t="str">
        <f t="shared" ref="O3522:O3585" si="552">IF(E3522="LO","LOW",IF(E3522="MED","MED",IF(E3522="HI","HIGH","NA")))</f>
        <v>LOW</v>
      </c>
      <c r="P3522" t="str">
        <f t="shared" ref="P3522:P3585" si="553">IF(G3522="Fixed Price","APG&amp;E","NA")</f>
        <v>APG&amp;E</v>
      </c>
      <c r="Q3522">
        <f t="shared" ref="Q3522:Q3585" si="554">IF(F3522="12 Months",12,IF(F3522="24 Months",24,IF(F3522="36 Months",36,IF(F3522="48 Months",48,IF(F3522="60 Months",60,0)))))</f>
        <v>12</v>
      </c>
      <c r="R3522">
        <v>0</v>
      </c>
      <c r="S3522">
        <f>200</f>
        <v>200</v>
      </c>
      <c r="T3522" s="9">
        <f t="shared" si="549"/>
        <v>84.979681225287194</v>
      </c>
      <c r="U3522">
        <f>0</f>
        <v>0</v>
      </c>
      <c r="V3522" s="9">
        <f t="shared" ref="V3522:V3585" si="555">T3522+U3522</f>
        <v>84.979681225287194</v>
      </c>
      <c r="W3522" s="9">
        <f>0</f>
        <v>0</v>
      </c>
      <c r="X3522" s="9">
        <f>0</f>
        <v>0</v>
      </c>
      <c r="Y3522" s="9">
        <f>0</f>
        <v>0</v>
      </c>
      <c r="Z3522" s="9">
        <f>0</f>
        <v>0</v>
      </c>
      <c r="AA3522">
        <f>10</f>
        <v>10</v>
      </c>
    </row>
    <row r="3523" spans="1:27" x14ac:dyDescent="0.55000000000000004">
      <c r="A3523" s="10">
        <v>45992</v>
      </c>
      <c r="B3523" t="s">
        <v>11</v>
      </c>
      <c r="C3523" t="s">
        <v>24</v>
      </c>
      <c r="D3523" t="s">
        <v>20</v>
      </c>
      <c r="E3523" t="s">
        <v>31</v>
      </c>
      <c r="F3523" t="s">
        <v>17</v>
      </c>
      <c r="G3523" t="s">
        <v>16</v>
      </c>
      <c r="H3523">
        <v>8.6742003665081793</v>
      </c>
      <c r="J3523">
        <f t="shared" ref="J3523:J3586" si="556">J3522+1</f>
        <v>3522</v>
      </c>
      <c r="K3523" t="str">
        <f t="shared" si="550"/>
        <v>LPLWest LZ</v>
      </c>
      <c r="L3523" s="10">
        <f t="shared" ref="L3523:L3586" si="557">DATE(2025,8,18)</f>
        <v>45887</v>
      </c>
      <c r="M3523" s="10">
        <f t="shared" ref="M3523:M3586" si="558">A3523</f>
        <v>45992</v>
      </c>
      <c r="N3523" t="str">
        <f t="shared" si="551"/>
        <v>NA</v>
      </c>
      <c r="O3523" t="str">
        <f t="shared" si="552"/>
        <v>LOW</v>
      </c>
      <c r="P3523" t="str">
        <f t="shared" si="553"/>
        <v>APG&amp;E</v>
      </c>
      <c r="Q3523">
        <f t="shared" si="554"/>
        <v>24</v>
      </c>
      <c r="R3523">
        <v>0</v>
      </c>
      <c r="S3523">
        <f>200</f>
        <v>200</v>
      </c>
      <c r="T3523" s="9">
        <f t="shared" ref="T3523:T3586" si="559">IF(N3523="",0,H3523*10)</f>
        <v>86.742003665081796</v>
      </c>
      <c r="U3523">
        <f>0</f>
        <v>0</v>
      </c>
      <c r="V3523" s="9">
        <f t="shared" si="555"/>
        <v>86.742003665081796</v>
      </c>
      <c r="W3523" s="9">
        <f>0</f>
        <v>0</v>
      </c>
      <c r="X3523" s="9">
        <f>0</f>
        <v>0</v>
      </c>
      <c r="Y3523" s="9">
        <f>0</f>
        <v>0</v>
      </c>
      <c r="Z3523" s="9">
        <f>0</f>
        <v>0</v>
      </c>
      <c r="AA3523">
        <f>10</f>
        <v>10</v>
      </c>
    </row>
    <row r="3524" spans="1:27" x14ac:dyDescent="0.55000000000000004">
      <c r="A3524" s="10">
        <v>45992</v>
      </c>
      <c r="B3524" t="s">
        <v>11</v>
      </c>
      <c r="C3524" t="s">
        <v>24</v>
      </c>
      <c r="D3524" t="s">
        <v>20</v>
      </c>
      <c r="E3524" t="s">
        <v>31</v>
      </c>
      <c r="F3524" t="s">
        <v>18</v>
      </c>
      <c r="G3524" t="s">
        <v>16</v>
      </c>
      <c r="H3524">
        <v>8.7214545653068605</v>
      </c>
      <c r="J3524">
        <f t="shared" si="556"/>
        <v>3523</v>
      </c>
      <c r="K3524" t="str">
        <f t="shared" si="550"/>
        <v>LPLWest LZ</v>
      </c>
      <c r="L3524" s="10">
        <f t="shared" si="557"/>
        <v>45887</v>
      </c>
      <c r="M3524" s="10">
        <f t="shared" si="558"/>
        <v>45992</v>
      </c>
      <c r="N3524" t="str">
        <f t="shared" si="551"/>
        <v>NA</v>
      </c>
      <c r="O3524" t="str">
        <f t="shared" si="552"/>
        <v>LOW</v>
      </c>
      <c r="P3524" t="str">
        <f t="shared" si="553"/>
        <v>APG&amp;E</v>
      </c>
      <c r="Q3524">
        <f t="shared" si="554"/>
        <v>36</v>
      </c>
      <c r="R3524">
        <v>0</v>
      </c>
      <c r="S3524">
        <f>200</f>
        <v>200</v>
      </c>
      <c r="T3524" s="9">
        <f t="shared" si="559"/>
        <v>87.214545653068598</v>
      </c>
      <c r="U3524">
        <f>0</f>
        <v>0</v>
      </c>
      <c r="V3524" s="9">
        <f t="shared" si="555"/>
        <v>87.214545653068598</v>
      </c>
      <c r="W3524" s="9">
        <f>0</f>
        <v>0</v>
      </c>
      <c r="X3524" s="9">
        <f>0</f>
        <v>0</v>
      </c>
      <c r="Y3524" s="9">
        <f>0</f>
        <v>0</v>
      </c>
      <c r="Z3524" s="9">
        <f>0</f>
        <v>0</v>
      </c>
      <c r="AA3524">
        <f>10</f>
        <v>10</v>
      </c>
    </row>
    <row r="3525" spans="1:27" x14ac:dyDescent="0.55000000000000004">
      <c r="A3525" s="10">
        <v>45992</v>
      </c>
      <c r="B3525" t="s">
        <v>11</v>
      </c>
      <c r="C3525" t="s">
        <v>24</v>
      </c>
      <c r="D3525" t="s">
        <v>20</v>
      </c>
      <c r="E3525" t="s">
        <v>31</v>
      </c>
      <c r="F3525" t="s">
        <v>29</v>
      </c>
      <c r="G3525" t="s">
        <v>16</v>
      </c>
      <c r="H3525">
        <v>8.8592639988442095</v>
      </c>
      <c r="J3525">
        <f t="shared" si="556"/>
        <v>3524</v>
      </c>
      <c r="K3525" t="str">
        <f t="shared" si="550"/>
        <v>LPLWest LZ</v>
      </c>
      <c r="L3525" s="10">
        <f t="shared" si="557"/>
        <v>45887</v>
      </c>
      <c r="M3525" s="10">
        <f t="shared" si="558"/>
        <v>45992</v>
      </c>
      <c r="N3525" t="str">
        <f t="shared" si="551"/>
        <v>NA</v>
      </c>
      <c r="O3525" t="str">
        <f t="shared" si="552"/>
        <v>LOW</v>
      </c>
      <c r="P3525" t="str">
        <f t="shared" si="553"/>
        <v>APG&amp;E</v>
      </c>
      <c r="Q3525">
        <f t="shared" si="554"/>
        <v>48</v>
      </c>
      <c r="R3525">
        <v>0</v>
      </c>
      <c r="S3525">
        <f>200</f>
        <v>200</v>
      </c>
      <c r="T3525" s="9">
        <f t="shared" si="559"/>
        <v>88.592639988442102</v>
      </c>
      <c r="U3525">
        <f>0</f>
        <v>0</v>
      </c>
      <c r="V3525" s="9">
        <f t="shared" si="555"/>
        <v>88.592639988442102</v>
      </c>
      <c r="W3525" s="9">
        <f>0</f>
        <v>0</v>
      </c>
      <c r="X3525" s="9">
        <f>0</f>
        <v>0</v>
      </c>
      <c r="Y3525" s="9">
        <f>0</f>
        <v>0</v>
      </c>
      <c r="Z3525" s="9">
        <f>0</f>
        <v>0</v>
      </c>
      <c r="AA3525">
        <f>10</f>
        <v>10</v>
      </c>
    </row>
    <row r="3526" spans="1:27" x14ac:dyDescent="0.55000000000000004">
      <c r="A3526" s="10">
        <v>45992</v>
      </c>
      <c r="B3526" t="s">
        <v>11</v>
      </c>
      <c r="C3526" t="s">
        <v>24</v>
      </c>
      <c r="D3526" t="s">
        <v>20</v>
      </c>
      <c r="E3526" t="s">
        <v>31</v>
      </c>
      <c r="F3526" t="s">
        <v>30</v>
      </c>
      <c r="G3526" t="s">
        <v>16</v>
      </c>
      <c r="H3526">
        <v>8.9543632417778696</v>
      </c>
      <c r="J3526">
        <f t="shared" si="556"/>
        <v>3525</v>
      </c>
      <c r="K3526" t="str">
        <f t="shared" si="550"/>
        <v>LPLWest LZ</v>
      </c>
      <c r="L3526" s="10">
        <f t="shared" si="557"/>
        <v>45887</v>
      </c>
      <c r="M3526" s="10">
        <f t="shared" si="558"/>
        <v>45992</v>
      </c>
      <c r="N3526" t="str">
        <f t="shared" si="551"/>
        <v>NA</v>
      </c>
      <c r="O3526" t="str">
        <f t="shared" si="552"/>
        <v>LOW</v>
      </c>
      <c r="P3526" t="str">
        <f t="shared" si="553"/>
        <v>APG&amp;E</v>
      </c>
      <c r="Q3526">
        <f t="shared" si="554"/>
        <v>60</v>
      </c>
      <c r="R3526">
        <v>0</v>
      </c>
      <c r="S3526">
        <f>200</f>
        <v>200</v>
      </c>
      <c r="T3526" s="9">
        <f t="shared" si="559"/>
        <v>89.543632417778696</v>
      </c>
      <c r="U3526">
        <f>0</f>
        <v>0</v>
      </c>
      <c r="V3526" s="9">
        <f t="shared" si="555"/>
        <v>89.543632417778696</v>
      </c>
      <c r="W3526" s="9">
        <f>0</f>
        <v>0</v>
      </c>
      <c r="X3526" s="9">
        <f>0</f>
        <v>0</v>
      </c>
      <c r="Y3526" s="9">
        <f>0</f>
        <v>0</v>
      </c>
      <c r="Z3526" s="9">
        <f>0</f>
        <v>0</v>
      </c>
      <c r="AA3526">
        <f>10</f>
        <v>10</v>
      </c>
    </row>
    <row r="3527" spans="1:27" x14ac:dyDescent="0.55000000000000004">
      <c r="A3527" s="10">
        <v>46023</v>
      </c>
      <c r="B3527" t="s">
        <v>11</v>
      </c>
      <c r="C3527" t="s">
        <v>24</v>
      </c>
      <c r="D3527" t="s">
        <v>20</v>
      </c>
      <c r="E3527" t="s">
        <v>31</v>
      </c>
      <c r="F3527" t="s">
        <v>15</v>
      </c>
      <c r="G3527" t="s">
        <v>16</v>
      </c>
      <c r="H3527">
        <v>8.5686047079329093</v>
      </c>
      <c r="J3527">
        <f t="shared" si="556"/>
        <v>3526</v>
      </c>
      <c r="K3527" t="str">
        <f t="shared" si="550"/>
        <v>LPLWest LZ</v>
      </c>
      <c r="L3527" s="10">
        <f t="shared" si="557"/>
        <v>45887</v>
      </c>
      <c r="M3527" s="10">
        <f t="shared" si="558"/>
        <v>46023</v>
      </c>
      <c r="N3527" t="str">
        <f t="shared" si="551"/>
        <v>NA</v>
      </c>
      <c r="O3527" t="str">
        <f t="shared" si="552"/>
        <v>LOW</v>
      </c>
      <c r="P3527" t="str">
        <f t="shared" si="553"/>
        <v>APG&amp;E</v>
      </c>
      <c r="Q3527">
        <f t="shared" si="554"/>
        <v>12</v>
      </c>
      <c r="R3527">
        <v>0</v>
      </c>
      <c r="S3527">
        <f>200</f>
        <v>200</v>
      </c>
      <c r="T3527" s="9">
        <f t="shared" si="559"/>
        <v>85.686047079329086</v>
      </c>
      <c r="U3527">
        <f>0</f>
        <v>0</v>
      </c>
      <c r="V3527" s="9">
        <f t="shared" si="555"/>
        <v>85.686047079329086</v>
      </c>
      <c r="W3527" s="9">
        <f>0</f>
        <v>0</v>
      </c>
      <c r="X3527" s="9">
        <f>0</f>
        <v>0</v>
      </c>
      <c r="Y3527" s="9">
        <f>0</f>
        <v>0</v>
      </c>
      <c r="Z3527" s="9">
        <f>0</f>
        <v>0</v>
      </c>
      <c r="AA3527">
        <f>10</f>
        <v>10</v>
      </c>
    </row>
    <row r="3528" spans="1:27" x14ac:dyDescent="0.55000000000000004">
      <c r="A3528" s="10">
        <v>46023</v>
      </c>
      <c r="B3528" t="s">
        <v>11</v>
      </c>
      <c r="C3528" t="s">
        <v>24</v>
      </c>
      <c r="D3528" t="s">
        <v>20</v>
      </c>
      <c r="E3528" t="s">
        <v>31</v>
      </c>
      <c r="F3528" t="s">
        <v>17</v>
      </c>
      <c r="G3528" t="s">
        <v>16</v>
      </c>
      <c r="H3528">
        <v>8.7304668409601192</v>
      </c>
      <c r="J3528">
        <f t="shared" si="556"/>
        <v>3527</v>
      </c>
      <c r="K3528" t="str">
        <f t="shared" si="550"/>
        <v>LPLWest LZ</v>
      </c>
      <c r="L3528" s="10">
        <f t="shared" si="557"/>
        <v>45887</v>
      </c>
      <c r="M3528" s="10">
        <f t="shared" si="558"/>
        <v>46023</v>
      </c>
      <c r="N3528" t="str">
        <f t="shared" si="551"/>
        <v>NA</v>
      </c>
      <c r="O3528" t="str">
        <f t="shared" si="552"/>
        <v>LOW</v>
      </c>
      <c r="P3528" t="str">
        <f t="shared" si="553"/>
        <v>APG&amp;E</v>
      </c>
      <c r="Q3528">
        <f t="shared" si="554"/>
        <v>24</v>
      </c>
      <c r="R3528">
        <v>0</v>
      </c>
      <c r="S3528">
        <f>200</f>
        <v>200</v>
      </c>
      <c r="T3528" s="9">
        <f t="shared" si="559"/>
        <v>87.304668409601192</v>
      </c>
      <c r="U3528">
        <f>0</f>
        <v>0</v>
      </c>
      <c r="V3528" s="9">
        <f t="shared" si="555"/>
        <v>87.304668409601192</v>
      </c>
      <c r="W3528" s="9">
        <f>0</f>
        <v>0</v>
      </c>
      <c r="X3528" s="9">
        <f>0</f>
        <v>0</v>
      </c>
      <c r="Y3528" s="9">
        <f>0</f>
        <v>0</v>
      </c>
      <c r="Z3528" s="9">
        <f>0</f>
        <v>0</v>
      </c>
      <c r="AA3528">
        <f>10</f>
        <v>10</v>
      </c>
    </row>
    <row r="3529" spans="1:27" x14ac:dyDescent="0.55000000000000004">
      <c r="A3529" s="10">
        <v>46023</v>
      </c>
      <c r="B3529" t="s">
        <v>11</v>
      </c>
      <c r="C3529" t="s">
        <v>24</v>
      </c>
      <c r="D3529" t="s">
        <v>20</v>
      </c>
      <c r="E3529" t="s">
        <v>31</v>
      </c>
      <c r="F3529" t="s">
        <v>18</v>
      </c>
      <c r="G3529" t="s">
        <v>16</v>
      </c>
      <c r="H3529">
        <v>8.7661500043468195</v>
      </c>
      <c r="J3529">
        <f t="shared" si="556"/>
        <v>3528</v>
      </c>
      <c r="K3529" t="str">
        <f t="shared" si="550"/>
        <v>LPLWest LZ</v>
      </c>
      <c r="L3529" s="10">
        <f t="shared" si="557"/>
        <v>45887</v>
      </c>
      <c r="M3529" s="10">
        <f t="shared" si="558"/>
        <v>46023</v>
      </c>
      <c r="N3529" t="str">
        <f t="shared" si="551"/>
        <v>NA</v>
      </c>
      <c r="O3529" t="str">
        <f t="shared" si="552"/>
        <v>LOW</v>
      </c>
      <c r="P3529" t="str">
        <f t="shared" si="553"/>
        <v>APG&amp;E</v>
      </c>
      <c r="Q3529">
        <f t="shared" si="554"/>
        <v>36</v>
      </c>
      <c r="R3529">
        <v>0</v>
      </c>
      <c r="S3529">
        <f>200</f>
        <v>200</v>
      </c>
      <c r="T3529" s="9">
        <f t="shared" si="559"/>
        <v>87.661500043468195</v>
      </c>
      <c r="U3529">
        <f>0</f>
        <v>0</v>
      </c>
      <c r="V3529" s="9">
        <f t="shared" si="555"/>
        <v>87.661500043468195</v>
      </c>
      <c r="W3529" s="9">
        <f>0</f>
        <v>0</v>
      </c>
      <c r="X3529" s="9">
        <f>0</f>
        <v>0</v>
      </c>
      <c r="Y3529" s="9">
        <f>0</f>
        <v>0</v>
      </c>
      <c r="Z3529" s="9">
        <f>0</f>
        <v>0</v>
      </c>
      <c r="AA3529">
        <f>10</f>
        <v>10</v>
      </c>
    </row>
    <row r="3530" spans="1:27" x14ac:dyDescent="0.55000000000000004">
      <c r="A3530" s="10">
        <v>46023</v>
      </c>
      <c r="B3530" t="s">
        <v>11</v>
      </c>
      <c r="C3530" t="s">
        <v>24</v>
      </c>
      <c r="D3530" t="s">
        <v>20</v>
      </c>
      <c r="E3530" t="s">
        <v>31</v>
      </c>
      <c r="F3530" t="s">
        <v>29</v>
      </c>
      <c r="G3530" t="s">
        <v>16</v>
      </c>
      <c r="H3530">
        <v>8.8945383917011398</v>
      </c>
      <c r="J3530">
        <f t="shared" si="556"/>
        <v>3529</v>
      </c>
      <c r="K3530" t="str">
        <f t="shared" si="550"/>
        <v>LPLWest LZ</v>
      </c>
      <c r="L3530" s="10">
        <f t="shared" si="557"/>
        <v>45887</v>
      </c>
      <c r="M3530" s="10">
        <f t="shared" si="558"/>
        <v>46023</v>
      </c>
      <c r="N3530" t="str">
        <f t="shared" si="551"/>
        <v>NA</v>
      </c>
      <c r="O3530" t="str">
        <f t="shared" si="552"/>
        <v>LOW</v>
      </c>
      <c r="P3530" t="str">
        <f t="shared" si="553"/>
        <v>APG&amp;E</v>
      </c>
      <c r="Q3530">
        <f t="shared" si="554"/>
        <v>48</v>
      </c>
      <c r="R3530">
        <v>0</v>
      </c>
      <c r="S3530">
        <f>200</f>
        <v>200</v>
      </c>
      <c r="T3530" s="9">
        <f t="shared" si="559"/>
        <v>88.945383917011398</v>
      </c>
      <c r="U3530">
        <f>0</f>
        <v>0</v>
      </c>
      <c r="V3530" s="9">
        <f t="shared" si="555"/>
        <v>88.945383917011398</v>
      </c>
      <c r="W3530" s="9">
        <f>0</f>
        <v>0</v>
      </c>
      <c r="X3530" s="9">
        <f>0</f>
        <v>0</v>
      </c>
      <c r="Y3530" s="9">
        <f>0</f>
        <v>0</v>
      </c>
      <c r="Z3530" s="9">
        <f>0</f>
        <v>0</v>
      </c>
      <c r="AA3530">
        <f>10</f>
        <v>10</v>
      </c>
    </row>
    <row r="3531" spans="1:27" x14ac:dyDescent="0.55000000000000004">
      <c r="A3531" s="10">
        <v>46023</v>
      </c>
      <c r="B3531" t="s">
        <v>11</v>
      </c>
      <c r="C3531" t="s">
        <v>24</v>
      </c>
      <c r="D3531" t="s">
        <v>20</v>
      </c>
      <c r="E3531" t="s">
        <v>31</v>
      </c>
      <c r="F3531" t="s">
        <v>30</v>
      </c>
      <c r="G3531" t="s">
        <v>16</v>
      </c>
      <c r="H3531">
        <v>8.9830144489190396</v>
      </c>
      <c r="J3531">
        <f t="shared" si="556"/>
        <v>3530</v>
      </c>
      <c r="K3531" t="str">
        <f t="shared" si="550"/>
        <v>LPLWest LZ</v>
      </c>
      <c r="L3531" s="10">
        <f t="shared" si="557"/>
        <v>45887</v>
      </c>
      <c r="M3531" s="10">
        <f t="shared" si="558"/>
        <v>46023</v>
      </c>
      <c r="N3531" t="str">
        <f t="shared" si="551"/>
        <v>NA</v>
      </c>
      <c r="O3531" t="str">
        <f t="shared" si="552"/>
        <v>LOW</v>
      </c>
      <c r="P3531" t="str">
        <f t="shared" si="553"/>
        <v>APG&amp;E</v>
      </c>
      <c r="Q3531">
        <f t="shared" si="554"/>
        <v>60</v>
      </c>
      <c r="R3531">
        <v>0</v>
      </c>
      <c r="S3531">
        <f>200</f>
        <v>200</v>
      </c>
      <c r="T3531" s="9">
        <f t="shared" si="559"/>
        <v>89.830144489190388</v>
      </c>
      <c r="U3531">
        <f>0</f>
        <v>0</v>
      </c>
      <c r="V3531" s="9">
        <f t="shared" si="555"/>
        <v>89.830144489190388</v>
      </c>
      <c r="W3531" s="9">
        <f>0</f>
        <v>0</v>
      </c>
      <c r="X3531" s="9">
        <f>0</f>
        <v>0</v>
      </c>
      <c r="Y3531" s="9">
        <f>0</f>
        <v>0</v>
      </c>
      <c r="Z3531" s="9">
        <f>0</f>
        <v>0</v>
      </c>
      <c r="AA3531">
        <f>10</f>
        <v>10</v>
      </c>
    </row>
    <row r="3532" spans="1:27" x14ac:dyDescent="0.55000000000000004">
      <c r="A3532" s="10">
        <v>46054</v>
      </c>
      <c r="B3532" t="s">
        <v>11</v>
      </c>
      <c r="C3532" t="s">
        <v>24</v>
      </c>
      <c r="D3532" t="s">
        <v>20</v>
      </c>
      <c r="E3532" t="s">
        <v>31</v>
      </c>
      <c r="F3532" t="s">
        <v>15</v>
      </c>
      <c r="G3532" t="s">
        <v>16</v>
      </c>
      <c r="H3532">
        <v>8.6499919841166406</v>
      </c>
      <c r="J3532">
        <f t="shared" si="556"/>
        <v>3531</v>
      </c>
      <c r="K3532" t="str">
        <f t="shared" si="550"/>
        <v>LPLWest LZ</v>
      </c>
      <c r="L3532" s="10">
        <f t="shared" si="557"/>
        <v>45887</v>
      </c>
      <c r="M3532" s="10">
        <f t="shared" si="558"/>
        <v>46054</v>
      </c>
      <c r="N3532" t="str">
        <f t="shared" si="551"/>
        <v>NA</v>
      </c>
      <c r="O3532" t="str">
        <f t="shared" si="552"/>
        <v>LOW</v>
      </c>
      <c r="P3532" t="str">
        <f t="shared" si="553"/>
        <v>APG&amp;E</v>
      </c>
      <c r="Q3532">
        <f t="shared" si="554"/>
        <v>12</v>
      </c>
      <c r="R3532">
        <v>0</v>
      </c>
      <c r="S3532">
        <f>200</f>
        <v>200</v>
      </c>
      <c r="T3532" s="9">
        <f t="shared" si="559"/>
        <v>86.499919841166403</v>
      </c>
      <c r="U3532">
        <f>0</f>
        <v>0</v>
      </c>
      <c r="V3532" s="9">
        <f t="shared" si="555"/>
        <v>86.499919841166403</v>
      </c>
      <c r="W3532" s="9">
        <f>0</f>
        <v>0</v>
      </c>
      <c r="X3532" s="9">
        <f>0</f>
        <v>0</v>
      </c>
      <c r="Y3532" s="9">
        <f>0</f>
        <v>0</v>
      </c>
      <c r="Z3532" s="9">
        <f>0</f>
        <v>0</v>
      </c>
      <c r="AA3532">
        <f>10</f>
        <v>10</v>
      </c>
    </row>
    <row r="3533" spans="1:27" x14ac:dyDescent="0.55000000000000004">
      <c r="A3533" s="10">
        <v>46054</v>
      </c>
      <c r="B3533" t="s">
        <v>11</v>
      </c>
      <c r="C3533" t="s">
        <v>24</v>
      </c>
      <c r="D3533" t="s">
        <v>20</v>
      </c>
      <c r="E3533" t="s">
        <v>31</v>
      </c>
      <c r="F3533" t="s">
        <v>17</v>
      </c>
      <c r="G3533" t="s">
        <v>16</v>
      </c>
      <c r="H3533">
        <v>8.8063307067022301</v>
      </c>
      <c r="J3533">
        <f t="shared" si="556"/>
        <v>3532</v>
      </c>
      <c r="K3533" t="str">
        <f t="shared" si="550"/>
        <v>LPLWest LZ</v>
      </c>
      <c r="L3533" s="10">
        <f t="shared" si="557"/>
        <v>45887</v>
      </c>
      <c r="M3533" s="10">
        <f t="shared" si="558"/>
        <v>46054</v>
      </c>
      <c r="N3533" t="str">
        <f t="shared" si="551"/>
        <v>NA</v>
      </c>
      <c r="O3533" t="str">
        <f t="shared" si="552"/>
        <v>LOW</v>
      </c>
      <c r="P3533" t="str">
        <f t="shared" si="553"/>
        <v>APG&amp;E</v>
      </c>
      <c r="Q3533">
        <f t="shared" si="554"/>
        <v>24</v>
      </c>
      <c r="R3533">
        <v>0</v>
      </c>
      <c r="S3533">
        <f>200</f>
        <v>200</v>
      </c>
      <c r="T3533" s="9">
        <f t="shared" si="559"/>
        <v>88.063307067022293</v>
      </c>
      <c r="U3533">
        <f>0</f>
        <v>0</v>
      </c>
      <c r="V3533" s="9">
        <f t="shared" si="555"/>
        <v>88.063307067022293</v>
      </c>
      <c r="W3533" s="9">
        <f>0</f>
        <v>0</v>
      </c>
      <c r="X3533" s="9">
        <f>0</f>
        <v>0</v>
      </c>
      <c r="Y3533" s="9">
        <f>0</f>
        <v>0</v>
      </c>
      <c r="Z3533" s="9">
        <f>0</f>
        <v>0</v>
      </c>
      <c r="AA3533">
        <f>10</f>
        <v>10</v>
      </c>
    </row>
    <row r="3534" spans="1:27" x14ac:dyDescent="0.55000000000000004">
      <c r="A3534" s="10">
        <v>46054</v>
      </c>
      <c r="B3534" t="s">
        <v>11</v>
      </c>
      <c r="C3534" t="s">
        <v>24</v>
      </c>
      <c r="D3534" t="s">
        <v>20</v>
      </c>
      <c r="E3534" t="s">
        <v>31</v>
      </c>
      <c r="F3534" t="s">
        <v>18</v>
      </c>
      <c r="G3534" t="s">
        <v>16</v>
      </c>
      <c r="H3534">
        <v>8.8359690733818894</v>
      </c>
      <c r="J3534">
        <f t="shared" si="556"/>
        <v>3533</v>
      </c>
      <c r="K3534" t="str">
        <f t="shared" si="550"/>
        <v>LPLWest LZ</v>
      </c>
      <c r="L3534" s="10">
        <f t="shared" si="557"/>
        <v>45887</v>
      </c>
      <c r="M3534" s="10">
        <f t="shared" si="558"/>
        <v>46054</v>
      </c>
      <c r="N3534" t="str">
        <f t="shared" si="551"/>
        <v>NA</v>
      </c>
      <c r="O3534" t="str">
        <f t="shared" si="552"/>
        <v>LOW</v>
      </c>
      <c r="P3534" t="str">
        <f t="shared" si="553"/>
        <v>APG&amp;E</v>
      </c>
      <c r="Q3534">
        <f t="shared" si="554"/>
        <v>36</v>
      </c>
      <c r="R3534">
        <v>0</v>
      </c>
      <c r="S3534">
        <f>200</f>
        <v>200</v>
      </c>
      <c r="T3534" s="9">
        <f t="shared" si="559"/>
        <v>88.359690733818894</v>
      </c>
      <c r="U3534">
        <f>0</f>
        <v>0</v>
      </c>
      <c r="V3534" s="9">
        <f t="shared" si="555"/>
        <v>88.359690733818894</v>
      </c>
      <c r="W3534" s="9">
        <f>0</f>
        <v>0</v>
      </c>
      <c r="X3534" s="9">
        <f>0</f>
        <v>0</v>
      </c>
      <c r="Y3534" s="9">
        <f>0</f>
        <v>0</v>
      </c>
      <c r="Z3534" s="9">
        <f>0</f>
        <v>0</v>
      </c>
      <c r="AA3534">
        <f>10</f>
        <v>10</v>
      </c>
    </row>
    <row r="3535" spans="1:27" x14ac:dyDescent="0.55000000000000004">
      <c r="A3535" s="10">
        <v>46054</v>
      </c>
      <c r="B3535" t="s">
        <v>11</v>
      </c>
      <c r="C3535" t="s">
        <v>24</v>
      </c>
      <c r="D3535" t="s">
        <v>20</v>
      </c>
      <c r="E3535" t="s">
        <v>31</v>
      </c>
      <c r="F3535" t="s">
        <v>29</v>
      </c>
      <c r="G3535" t="s">
        <v>16</v>
      </c>
      <c r="H3535">
        <v>8.9530270617962895</v>
      </c>
      <c r="J3535">
        <f t="shared" si="556"/>
        <v>3534</v>
      </c>
      <c r="K3535" t="str">
        <f t="shared" si="550"/>
        <v>LPLWest LZ</v>
      </c>
      <c r="L3535" s="10">
        <f t="shared" si="557"/>
        <v>45887</v>
      </c>
      <c r="M3535" s="10">
        <f t="shared" si="558"/>
        <v>46054</v>
      </c>
      <c r="N3535" t="str">
        <f t="shared" si="551"/>
        <v>NA</v>
      </c>
      <c r="O3535" t="str">
        <f t="shared" si="552"/>
        <v>LOW</v>
      </c>
      <c r="P3535" t="str">
        <f t="shared" si="553"/>
        <v>APG&amp;E</v>
      </c>
      <c r="Q3535">
        <f t="shared" si="554"/>
        <v>48</v>
      </c>
      <c r="R3535">
        <v>0</v>
      </c>
      <c r="S3535">
        <f>200</f>
        <v>200</v>
      </c>
      <c r="T3535" s="9">
        <f t="shared" si="559"/>
        <v>89.530270617962898</v>
      </c>
      <c r="U3535">
        <f>0</f>
        <v>0</v>
      </c>
      <c r="V3535" s="9">
        <f t="shared" si="555"/>
        <v>89.530270617962898</v>
      </c>
      <c r="W3535" s="9">
        <f>0</f>
        <v>0</v>
      </c>
      <c r="X3535" s="9">
        <f>0</f>
        <v>0</v>
      </c>
      <c r="Y3535" s="9">
        <f>0</f>
        <v>0</v>
      </c>
      <c r="Z3535" s="9">
        <f>0</f>
        <v>0</v>
      </c>
      <c r="AA3535">
        <f>10</f>
        <v>10</v>
      </c>
    </row>
    <row r="3536" spans="1:27" x14ac:dyDescent="0.55000000000000004">
      <c r="A3536" s="10">
        <v>46054</v>
      </c>
      <c r="B3536" t="s">
        <v>11</v>
      </c>
      <c r="C3536" t="s">
        <v>24</v>
      </c>
      <c r="D3536" t="s">
        <v>20</v>
      </c>
      <c r="E3536" t="s">
        <v>31</v>
      </c>
      <c r="F3536" t="s">
        <v>30</v>
      </c>
      <c r="G3536" t="s">
        <v>16</v>
      </c>
      <c r="H3536">
        <v>9.0350980375607399</v>
      </c>
      <c r="J3536">
        <f t="shared" si="556"/>
        <v>3535</v>
      </c>
      <c r="K3536" t="str">
        <f t="shared" si="550"/>
        <v>LPLWest LZ</v>
      </c>
      <c r="L3536" s="10">
        <f t="shared" si="557"/>
        <v>45887</v>
      </c>
      <c r="M3536" s="10">
        <f t="shared" si="558"/>
        <v>46054</v>
      </c>
      <c r="N3536" t="str">
        <f t="shared" si="551"/>
        <v>NA</v>
      </c>
      <c r="O3536" t="str">
        <f t="shared" si="552"/>
        <v>LOW</v>
      </c>
      <c r="P3536" t="str">
        <f t="shared" si="553"/>
        <v>APG&amp;E</v>
      </c>
      <c r="Q3536">
        <f t="shared" si="554"/>
        <v>60</v>
      </c>
      <c r="R3536">
        <v>0</v>
      </c>
      <c r="S3536">
        <f>200</f>
        <v>200</v>
      </c>
      <c r="T3536" s="9">
        <f t="shared" si="559"/>
        <v>90.350980375607406</v>
      </c>
      <c r="U3536">
        <f>0</f>
        <v>0</v>
      </c>
      <c r="V3536" s="9">
        <f t="shared" si="555"/>
        <v>90.350980375607406</v>
      </c>
      <c r="W3536" s="9">
        <f>0</f>
        <v>0</v>
      </c>
      <c r="X3536" s="9">
        <f>0</f>
        <v>0</v>
      </c>
      <c r="Y3536" s="9">
        <f>0</f>
        <v>0</v>
      </c>
      <c r="Z3536" s="9">
        <f>0</f>
        <v>0</v>
      </c>
      <c r="AA3536">
        <f>10</f>
        <v>10</v>
      </c>
    </row>
    <row r="3537" spans="1:27" x14ac:dyDescent="0.55000000000000004">
      <c r="A3537" s="10">
        <v>46082</v>
      </c>
      <c r="B3537" t="s">
        <v>11</v>
      </c>
      <c r="C3537" t="s">
        <v>24</v>
      </c>
      <c r="D3537" t="s">
        <v>20</v>
      </c>
      <c r="E3537" t="s">
        <v>31</v>
      </c>
      <c r="F3537" t="s">
        <v>15</v>
      </c>
      <c r="G3537" t="s">
        <v>16</v>
      </c>
      <c r="H3537">
        <v>8.71770069347407</v>
      </c>
      <c r="J3537">
        <f t="shared" si="556"/>
        <v>3536</v>
      </c>
      <c r="K3537" t="str">
        <f t="shared" si="550"/>
        <v>LPLWest LZ</v>
      </c>
      <c r="L3537" s="10">
        <f t="shared" si="557"/>
        <v>45887</v>
      </c>
      <c r="M3537" s="10">
        <f t="shared" si="558"/>
        <v>46082</v>
      </c>
      <c r="N3537" t="str">
        <f t="shared" si="551"/>
        <v>NA</v>
      </c>
      <c r="O3537" t="str">
        <f t="shared" si="552"/>
        <v>LOW</v>
      </c>
      <c r="P3537" t="str">
        <f t="shared" si="553"/>
        <v>APG&amp;E</v>
      </c>
      <c r="Q3537">
        <f t="shared" si="554"/>
        <v>12</v>
      </c>
      <c r="R3537">
        <v>0</v>
      </c>
      <c r="S3537">
        <f>200</f>
        <v>200</v>
      </c>
      <c r="T3537" s="9">
        <f t="shared" si="559"/>
        <v>87.177006934740703</v>
      </c>
      <c r="U3537">
        <f>0</f>
        <v>0</v>
      </c>
      <c r="V3537" s="9">
        <f t="shared" si="555"/>
        <v>87.177006934740703</v>
      </c>
      <c r="W3537" s="9">
        <f>0</f>
        <v>0</v>
      </c>
      <c r="X3537" s="9">
        <f>0</f>
        <v>0</v>
      </c>
      <c r="Y3537" s="9">
        <f>0</f>
        <v>0</v>
      </c>
      <c r="Z3537" s="9">
        <f>0</f>
        <v>0</v>
      </c>
      <c r="AA3537">
        <f>10</f>
        <v>10</v>
      </c>
    </row>
    <row r="3538" spans="1:27" x14ac:dyDescent="0.55000000000000004">
      <c r="A3538" s="10">
        <v>46082</v>
      </c>
      <c r="B3538" t="s">
        <v>11</v>
      </c>
      <c r="C3538" t="s">
        <v>24</v>
      </c>
      <c r="D3538" t="s">
        <v>20</v>
      </c>
      <c r="E3538" t="s">
        <v>31</v>
      </c>
      <c r="F3538" t="s">
        <v>17</v>
      </c>
      <c r="G3538" t="s">
        <v>16</v>
      </c>
      <c r="H3538">
        <v>8.8728708510707506</v>
      </c>
      <c r="J3538">
        <f t="shared" si="556"/>
        <v>3537</v>
      </c>
      <c r="K3538" t="str">
        <f t="shared" si="550"/>
        <v>LPLWest LZ</v>
      </c>
      <c r="L3538" s="10">
        <f t="shared" si="557"/>
        <v>45887</v>
      </c>
      <c r="M3538" s="10">
        <f t="shared" si="558"/>
        <v>46082</v>
      </c>
      <c r="N3538" t="str">
        <f t="shared" si="551"/>
        <v>NA</v>
      </c>
      <c r="O3538" t="str">
        <f t="shared" si="552"/>
        <v>LOW</v>
      </c>
      <c r="P3538" t="str">
        <f t="shared" si="553"/>
        <v>APG&amp;E</v>
      </c>
      <c r="Q3538">
        <f t="shared" si="554"/>
        <v>24</v>
      </c>
      <c r="R3538">
        <v>0</v>
      </c>
      <c r="S3538">
        <f>200</f>
        <v>200</v>
      </c>
      <c r="T3538" s="9">
        <f t="shared" si="559"/>
        <v>88.728708510707506</v>
      </c>
      <c r="U3538">
        <f>0</f>
        <v>0</v>
      </c>
      <c r="V3538" s="9">
        <f t="shared" si="555"/>
        <v>88.728708510707506</v>
      </c>
      <c r="W3538" s="9">
        <f>0</f>
        <v>0</v>
      </c>
      <c r="X3538" s="9">
        <f>0</f>
        <v>0</v>
      </c>
      <c r="Y3538" s="9">
        <f>0</f>
        <v>0</v>
      </c>
      <c r="Z3538" s="9">
        <f>0</f>
        <v>0</v>
      </c>
      <c r="AA3538">
        <f>10</f>
        <v>10</v>
      </c>
    </row>
    <row r="3539" spans="1:27" x14ac:dyDescent="0.55000000000000004">
      <c r="A3539" s="10">
        <v>46082</v>
      </c>
      <c r="B3539" t="s">
        <v>11</v>
      </c>
      <c r="C3539" t="s">
        <v>24</v>
      </c>
      <c r="D3539" t="s">
        <v>20</v>
      </c>
      <c r="E3539" t="s">
        <v>31</v>
      </c>
      <c r="F3539" t="s">
        <v>18</v>
      </c>
      <c r="G3539" t="s">
        <v>16</v>
      </c>
      <c r="H3539">
        <v>8.89342695099384</v>
      </c>
      <c r="J3539">
        <f t="shared" si="556"/>
        <v>3538</v>
      </c>
      <c r="K3539" t="str">
        <f t="shared" si="550"/>
        <v>LPLWest LZ</v>
      </c>
      <c r="L3539" s="10">
        <f t="shared" si="557"/>
        <v>45887</v>
      </c>
      <c r="M3539" s="10">
        <f t="shared" si="558"/>
        <v>46082</v>
      </c>
      <c r="N3539" t="str">
        <f t="shared" si="551"/>
        <v>NA</v>
      </c>
      <c r="O3539" t="str">
        <f t="shared" si="552"/>
        <v>LOW</v>
      </c>
      <c r="P3539" t="str">
        <f t="shared" si="553"/>
        <v>APG&amp;E</v>
      </c>
      <c r="Q3539">
        <f t="shared" si="554"/>
        <v>36</v>
      </c>
      <c r="R3539">
        <v>0</v>
      </c>
      <c r="S3539">
        <f>200</f>
        <v>200</v>
      </c>
      <c r="T3539" s="9">
        <f t="shared" si="559"/>
        <v>88.934269509938403</v>
      </c>
      <c r="U3539">
        <f>0</f>
        <v>0</v>
      </c>
      <c r="V3539" s="9">
        <f t="shared" si="555"/>
        <v>88.934269509938403</v>
      </c>
      <c r="W3539" s="9">
        <f>0</f>
        <v>0</v>
      </c>
      <c r="X3539" s="9">
        <f>0</f>
        <v>0</v>
      </c>
      <c r="Y3539" s="9">
        <f>0</f>
        <v>0</v>
      </c>
      <c r="Z3539" s="9">
        <f>0</f>
        <v>0</v>
      </c>
      <c r="AA3539">
        <f>10</f>
        <v>10</v>
      </c>
    </row>
    <row r="3540" spans="1:27" x14ac:dyDescent="0.55000000000000004">
      <c r="A3540" s="10">
        <v>46082</v>
      </c>
      <c r="B3540" t="s">
        <v>11</v>
      </c>
      <c r="C3540" t="s">
        <v>24</v>
      </c>
      <c r="D3540" t="s">
        <v>20</v>
      </c>
      <c r="E3540" t="s">
        <v>31</v>
      </c>
      <c r="F3540" t="s">
        <v>29</v>
      </c>
      <c r="G3540" t="s">
        <v>16</v>
      </c>
      <c r="H3540">
        <v>9.0023638007054405</v>
      </c>
      <c r="J3540">
        <f t="shared" si="556"/>
        <v>3539</v>
      </c>
      <c r="K3540" t="str">
        <f t="shared" si="550"/>
        <v>LPLWest LZ</v>
      </c>
      <c r="L3540" s="10">
        <f t="shared" si="557"/>
        <v>45887</v>
      </c>
      <c r="M3540" s="10">
        <f t="shared" si="558"/>
        <v>46082</v>
      </c>
      <c r="N3540" t="str">
        <f t="shared" si="551"/>
        <v>NA</v>
      </c>
      <c r="O3540" t="str">
        <f t="shared" si="552"/>
        <v>LOW</v>
      </c>
      <c r="P3540" t="str">
        <f t="shared" si="553"/>
        <v>APG&amp;E</v>
      </c>
      <c r="Q3540">
        <f t="shared" si="554"/>
        <v>48</v>
      </c>
      <c r="R3540">
        <v>0</v>
      </c>
      <c r="S3540">
        <f>200</f>
        <v>200</v>
      </c>
      <c r="T3540" s="9">
        <f t="shared" si="559"/>
        <v>90.023638007054402</v>
      </c>
      <c r="U3540">
        <f>0</f>
        <v>0</v>
      </c>
      <c r="V3540" s="9">
        <f t="shared" si="555"/>
        <v>90.023638007054402</v>
      </c>
      <c r="W3540" s="9">
        <f>0</f>
        <v>0</v>
      </c>
      <c r="X3540" s="9">
        <f>0</f>
        <v>0</v>
      </c>
      <c r="Y3540" s="9">
        <f>0</f>
        <v>0</v>
      </c>
      <c r="Z3540" s="9">
        <f>0</f>
        <v>0</v>
      </c>
      <c r="AA3540">
        <f>10</f>
        <v>10</v>
      </c>
    </row>
    <row r="3541" spans="1:27" x14ac:dyDescent="0.55000000000000004">
      <c r="A3541" s="10">
        <v>46082</v>
      </c>
      <c r="B3541" t="s">
        <v>11</v>
      </c>
      <c r="C3541" t="s">
        <v>24</v>
      </c>
      <c r="D3541" t="s">
        <v>20</v>
      </c>
      <c r="E3541" t="s">
        <v>31</v>
      </c>
      <c r="F3541" t="s">
        <v>30</v>
      </c>
      <c r="G3541" t="s">
        <v>16</v>
      </c>
      <c r="H3541">
        <v>9.0802817429836598</v>
      </c>
      <c r="J3541">
        <f t="shared" si="556"/>
        <v>3540</v>
      </c>
      <c r="K3541" t="str">
        <f t="shared" si="550"/>
        <v>LPLWest LZ</v>
      </c>
      <c r="L3541" s="10">
        <f t="shared" si="557"/>
        <v>45887</v>
      </c>
      <c r="M3541" s="10">
        <f t="shared" si="558"/>
        <v>46082</v>
      </c>
      <c r="N3541" t="str">
        <f t="shared" si="551"/>
        <v>NA</v>
      </c>
      <c r="O3541" t="str">
        <f t="shared" si="552"/>
        <v>LOW</v>
      </c>
      <c r="P3541" t="str">
        <f t="shared" si="553"/>
        <v>APG&amp;E</v>
      </c>
      <c r="Q3541">
        <f t="shared" si="554"/>
        <v>60</v>
      </c>
      <c r="R3541">
        <v>0</v>
      </c>
      <c r="S3541">
        <f>200</f>
        <v>200</v>
      </c>
      <c r="T3541" s="9">
        <f t="shared" si="559"/>
        <v>90.802817429836594</v>
      </c>
      <c r="U3541">
        <f>0</f>
        <v>0</v>
      </c>
      <c r="V3541" s="9">
        <f t="shared" si="555"/>
        <v>90.802817429836594</v>
      </c>
      <c r="W3541" s="9">
        <f>0</f>
        <v>0</v>
      </c>
      <c r="X3541" s="9">
        <f>0</f>
        <v>0</v>
      </c>
      <c r="Y3541" s="9">
        <f>0</f>
        <v>0</v>
      </c>
      <c r="Z3541" s="9">
        <f>0</f>
        <v>0</v>
      </c>
      <c r="AA3541">
        <f>10</f>
        <v>10</v>
      </c>
    </row>
    <row r="3542" spans="1:27" x14ac:dyDescent="0.55000000000000004">
      <c r="A3542" s="10">
        <v>46113</v>
      </c>
      <c r="B3542" t="s">
        <v>11</v>
      </c>
      <c r="C3542" t="s">
        <v>24</v>
      </c>
      <c r="D3542" t="s">
        <v>20</v>
      </c>
      <c r="E3542" t="s">
        <v>31</v>
      </c>
      <c r="F3542" t="s">
        <v>15</v>
      </c>
      <c r="G3542" t="s">
        <v>16</v>
      </c>
      <c r="H3542">
        <v>8.74139027430056</v>
      </c>
      <c r="J3542">
        <f t="shared" si="556"/>
        <v>3541</v>
      </c>
      <c r="K3542" t="str">
        <f t="shared" si="550"/>
        <v>LPLWest LZ</v>
      </c>
      <c r="L3542" s="10">
        <f t="shared" si="557"/>
        <v>45887</v>
      </c>
      <c r="M3542" s="10">
        <f t="shared" si="558"/>
        <v>46113</v>
      </c>
      <c r="N3542" t="str">
        <f t="shared" si="551"/>
        <v>NA</v>
      </c>
      <c r="O3542" t="str">
        <f t="shared" si="552"/>
        <v>LOW</v>
      </c>
      <c r="P3542" t="str">
        <f t="shared" si="553"/>
        <v>APG&amp;E</v>
      </c>
      <c r="Q3542">
        <f t="shared" si="554"/>
        <v>12</v>
      </c>
      <c r="R3542">
        <v>0</v>
      </c>
      <c r="S3542">
        <f>200</f>
        <v>200</v>
      </c>
      <c r="T3542" s="9">
        <f t="shared" si="559"/>
        <v>87.413902743005593</v>
      </c>
      <c r="U3542">
        <f>0</f>
        <v>0</v>
      </c>
      <c r="V3542" s="9">
        <f t="shared" si="555"/>
        <v>87.413902743005593</v>
      </c>
      <c r="W3542" s="9">
        <f>0</f>
        <v>0</v>
      </c>
      <c r="X3542" s="9">
        <f>0</f>
        <v>0</v>
      </c>
      <c r="Y3542" s="9">
        <f>0</f>
        <v>0</v>
      </c>
      <c r="Z3542" s="9">
        <f>0</f>
        <v>0</v>
      </c>
      <c r="AA3542">
        <f>10</f>
        <v>10</v>
      </c>
    </row>
    <row r="3543" spans="1:27" x14ac:dyDescent="0.55000000000000004">
      <c r="A3543" s="10">
        <v>46113</v>
      </c>
      <c r="B3543" t="s">
        <v>11</v>
      </c>
      <c r="C3543" t="s">
        <v>24</v>
      </c>
      <c r="D3543" t="s">
        <v>20</v>
      </c>
      <c r="E3543" t="s">
        <v>31</v>
      </c>
      <c r="F3543" t="s">
        <v>17</v>
      </c>
      <c r="G3543" t="s">
        <v>16</v>
      </c>
      <c r="H3543">
        <v>8.89374414058552</v>
      </c>
      <c r="J3543">
        <f t="shared" si="556"/>
        <v>3542</v>
      </c>
      <c r="K3543" t="str">
        <f t="shared" si="550"/>
        <v>LPLWest LZ</v>
      </c>
      <c r="L3543" s="10">
        <f t="shared" si="557"/>
        <v>45887</v>
      </c>
      <c r="M3543" s="10">
        <f t="shared" si="558"/>
        <v>46113</v>
      </c>
      <c r="N3543" t="str">
        <f t="shared" si="551"/>
        <v>NA</v>
      </c>
      <c r="O3543" t="str">
        <f t="shared" si="552"/>
        <v>LOW</v>
      </c>
      <c r="P3543" t="str">
        <f t="shared" si="553"/>
        <v>APG&amp;E</v>
      </c>
      <c r="Q3543">
        <f t="shared" si="554"/>
        <v>24</v>
      </c>
      <c r="R3543">
        <v>0</v>
      </c>
      <c r="S3543">
        <f>200</f>
        <v>200</v>
      </c>
      <c r="T3543" s="9">
        <f t="shared" si="559"/>
        <v>88.937441405855196</v>
      </c>
      <c r="U3543">
        <f>0</f>
        <v>0</v>
      </c>
      <c r="V3543" s="9">
        <f t="shared" si="555"/>
        <v>88.937441405855196</v>
      </c>
      <c r="W3543" s="9">
        <f>0</f>
        <v>0</v>
      </c>
      <c r="X3543" s="9">
        <f>0</f>
        <v>0</v>
      </c>
      <c r="Y3543" s="9">
        <f>0</f>
        <v>0</v>
      </c>
      <c r="Z3543" s="9">
        <f>0</f>
        <v>0</v>
      </c>
      <c r="AA3543">
        <f>10</f>
        <v>10</v>
      </c>
    </row>
    <row r="3544" spans="1:27" x14ac:dyDescent="0.55000000000000004">
      <c r="A3544" s="10">
        <v>46113</v>
      </c>
      <c r="B3544" t="s">
        <v>11</v>
      </c>
      <c r="C3544" t="s">
        <v>24</v>
      </c>
      <c r="D3544" t="s">
        <v>20</v>
      </c>
      <c r="E3544" t="s">
        <v>31</v>
      </c>
      <c r="F3544" t="s">
        <v>18</v>
      </c>
      <c r="G3544" t="s">
        <v>16</v>
      </c>
      <c r="H3544">
        <v>8.9089852490000396</v>
      </c>
      <c r="J3544">
        <f t="shared" si="556"/>
        <v>3543</v>
      </c>
      <c r="K3544" t="str">
        <f t="shared" si="550"/>
        <v>LPLWest LZ</v>
      </c>
      <c r="L3544" s="10">
        <f t="shared" si="557"/>
        <v>45887</v>
      </c>
      <c r="M3544" s="10">
        <f t="shared" si="558"/>
        <v>46113</v>
      </c>
      <c r="N3544" t="str">
        <f t="shared" si="551"/>
        <v>NA</v>
      </c>
      <c r="O3544" t="str">
        <f t="shared" si="552"/>
        <v>LOW</v>
      </c>
      <c r="P3544" t="str">
        <f t="shared" si="553"/>
        <v>APG&amp;E</v>
      </c>
      <c r="Q3544">
        <f t="shared" si="554"/>
        <v>36</v>
      </c>
      <c r="R3544">
        <v>0</v>
      </c>
      <c r="S3544">
        <f>200</f>
        <v>200</v>
      </c>
      <c r="T3544" s="9">
        <f t="shared" si="559"/>
        <v>89.089852490000396</v>
      </c>
      <c r="U3544">
        <f>0</f>
        <v>0</v>
      </c>
      <c r="V3544" s="9">
        <f t="shared" si="555"/>
        <v>89.089852490000396</v>
      </c>
      <c r="W3544" s="9">
        <f>0</f>
        <v>0</v>
      </c>
      <c r="X3544" s="9">
        <f>0</f>
        <v>0</v>
      </c>
      <c r="Y3544" s="9">
        <f>0</f>
        <v>0</v>
      </c>
      <c r="Z3544" s="9">
        <f>0</f>
        <v>0</v>
      </c>
      <c r="AA3544">
        <f>10</f>
        <v>10</v>
      </c>
    </row>
    <row r="3545" spans="1:27" x14ac:dyDescent="0.55000000000000004">
      <c r="A3545" s="10">
        <v>46113</v>
      </c>
      <c r="B3545" t="s">
        <v>11</v>
      </c>
      <c r="C3545" t="s">
        <v>24</v>
      </c>
      <c r="D3545" t="s">
        <v>20</v>
      </c>
      <c r="E3545" t="s">
        <v>31</v>
      </c>
      <c r="F3545" t="s">
        <v>29</v>
      </c>
      <c r="G3545" t="s">
        <v>16</v>
      </c>
      <c r="H3545">
        <v>9.0199498009898509</v>
      </c>
      <c r="J3545">
        <f t="shared" si="556"/>
        <v>3544</v>
      </c>
      <c r="K3545" t="str">
        <f t="shared" si="550"/>
        <v>LPLWest LZ</v>
      </c>
      <c r="L3545" s="10">
        <f t="shared" si="557"/>
        <v>45887</v>
      </c>
      <c r="M3545" s="10">
        <f t="shared" si="558"/>
        <v>46113</v>
      </c>
      <c r="N3545" t="str">
        <f t="shared" si="551"/>
        <v>NA</v>
      </c>
      <c r="O3545" t="str">
        <f t="shared" si="552"/>
        <v>LOW</v>
      </c>
      <c r="P3545" t="str">
        <f t="shared" si="553"/>
        <v>APG&amp;E</v>
      </c>
      <c r="Q3545">
        <f t="shared" si="554"/>
        <v>48</v>
      </c>
      <c r="R3545">
        <v>0</v>
      </c>
      <c r="S3545">
        <f>200</f>
        <v>200</v>
      </c>
      <c r="T3545" s="9">
        <f t="shared" si="559"/>
        <v>90.199498009898505</v>
      </c>
      <c r="U3545">
        <f>0</f>
        <v>0</v>
      </c>
      <c r="V3545" s="9">
        <f t="shared" si="555"/>
        <v>90.199498009898505</v>
      </c>
      <c r="W3545" s="9">
        <f>0</f>
        <v>0</v>
      </c>
      <c r="X3545" s="9">
        <f>0</f>
        <v>0</v>
      </c>
      <c r="Y3545" s="9">
        <f>0</f>
        <v>0</v>
      </c>
      <c r="Z3545" s="9">
        <f>0</f>
        <v>0</v>
      </c>
      <c r="AA3545">
        <f>10</f>
        <v>10</v>
      </c>
    </row>
    <row r="3546" spans="1:27" x14ac:dyDescent="0.55000000000000004">
      <c r="A3546" s="10">
        <v>46143</v>
      </c>
      <c r="B3546" t="s">
        <v>11</v>
      </c>
      <c r="C3546" t="s">
        <v>24</v>
      </c>
      <c r="D3546" t="s">
        <v>20</v>
      </c>
      <c r="E3546" t="s">
        <v>31</v>
      </c>
      <c r="F3546" t="s">
        <v>15</v>
      </c>
      <c r="G3546" t="s">
        <v>16</v>
      </c>
      <c r="H3546">
        <v>8.7524073294307598</v>
      </c>
      <c r="J3546">
        <f t="shared" si="556"/>
        <v>3545</v>
      </c>
      <c r="K3546" t="str">
        <f t="shared" si="550"/>
        <v>LPLWest LZ</v>
      </c>
      <c r="L3546" s="10">
        <f t="shared" si="557"/>
        <v>45887</v>
      </c>
      <c r="M3546" s="10">
        <f t="shared" si="558"/>
        <v>46143</v>
      </c>
      <c r="N3546" t="str">
        <f t="shared" si="551"/>
        <v>NA</v>
      </c>
      <c r="O3546" t="str">
        <f t="shared" si="552"/>
        <v>LOW</v>
      </c>
      <c r="P3546" t="str">
        <f t="shared" si="553"/>
        <v>APG&amp;E</v>
      </c>
      <c r="Q3546">
        <f t="shared" si="554"/>
        <v>12</v>
      </c>
      <c r="R3546">
        <v>0</v>
      </c>
      <c r="S3546">
        <f>200</f>
        <v>200</v>
      </c>
      <c r="T3546" s="9">
        <f t="shared" si="559"/>
        <v>87.524073294307598</v>
      </c>
      <c r="U3546">
        <f>0</f>
        <v>0</v>
      </c>
      <c r="V3546" s="9">
        <f t="shared" si="555"/>
        <v>87.524073294307598</v>
      </c>
      <c r="W3546" s="9">
        <f>0</f>
        <v>0</v>
      </c>
      <c r="X3546" s="9">
        <f>0</f>
        <v>0</v>
      </c>
      <c r="Y3546" s="9">
        <f>0</f>
        <v>0</v>
      </c>
      <c r="Z3546" s="9">
        <f>0</f>
        <v>0</v>
      </c>
      <c r="AA3546">
        <f>10</f>
        <v>10</v>
      </c>
    </row>
    <row r="3547" spans="1:27" x14ac:dyDescent="0.55000000000000004">
      <c r="A3547" s="10">
        <v>46143</v>
      </c>
      <c r="B3547" t="s">
        <v>11</v>
      </c>
      <c r="C3547" t="s">
        <v>24</v>
      </c>
      <c r="D3547" t="s">
        <v>20</v>
      </c>
      <c r="E3547" t="s">
        <v>31</v>
      </c>
      <c r="F3547" t="s">
        <v>17</v>
      </c>
      <c r="G3547" t="s">
        <v>16</v>
      </c>
      <c r="H3547">
        <v>8.9045330876141104</v>
      </c>
      <c r="J3547">
        <f t="shared" si="556"/>
        <v>3546</v>
      </c>
      <c r="K3547" t="str">
        <f t="shared" si="550"/>
        <v>LPLWest LZ</v>
      </c>
      <c r="L3547" s="10">
        <f t="shared" si="557"/>
        <v>45887</v>
      </c>
      <c r="M3547" s="10">
        <f t="shared" si="558"/>
        <v>46143</v>
      </c>
      <c r="N3547" t="str">
        <f t="shared" si="551"/>
        <v>NA</v>
      </c>
      <c r="O3547" t="str">
        <f t="shared" si="552"/>
        <v>LOW</v>
      </c>
      <c r="P3547" t="str">
        <f t="shared" si="553"/>
        <v>APG&amp;E</v>
      </c>
      <c r="Q3547">
        <f t="shared" si="554"/>
        <v>24</v>
      </c>
      <c r="R3547">
        <v>0</v>
      </c>
      <c r="S3547">
        <f>200</f>
        <v>200</v>
      </c>
      <c r="T3547" s="9">
        <f t="shared" si="559"/>
        <v>89.045330876141108</v>
      </c>
      <c r="U3547">
        <f>0</f>
        <v>0</v>
      </c>
      <c r="V3547" s="9">
        <f t="shared" si="555"/>
        <v>89.045330876141108</v>
      </c>
      <c r="W3547" s="9">
        <f>0</f>
        <v>0</v>
      </c>
      <c r="X3547" s="9">
        <f>0</f>
        <v>0</v>
      </c>
      <c r="Y3547" s="9">
        <f>0</f>
        <v>0</v>
      </c>
      <c r="Z3547" s="9">
        <f>0</f>
        <v>0</v>
      </c>
      <c r="AA3547">
        <f>10</f>
        <v>10</v>
      </c>
    </row>
    <row r="3548" spans="1:27" x14ac:dyDescent="0.55000000000000004">
      <c r="A3548" s="10">
        <v>46143</v>
      </c>
      <c r="B3548" t="s">
        <v>11</v>
      </c>
      <c r="C3548" t="s">
        <v>24</v>
      </c>
      <c r="D3548" t="s">
        <v>20</v>
      </c>
      <c r="E3548" t="s">
        <v>31</v>
      </c>
      <c r="F3548" t="s">
        <v>18</v>
      </c>
      <c r="G3548" t="s">
        <v>16</v>
      </c>
      <c r="H3548">
        <v>8.9180096212662896</v>
      </c>
      <c r="J3548">
        <f t="shared" si="556"/>
        <v>3547</v>
      </c>
      <c r="K3548" t="str">
        <f t="shared" si="550"/>
        <v>LPLWest LZ</v>
      </c>
      <c r="L3548" s="10">
        <f t="shared" si="557"/>
        <v>45887</v>
      </c>
      <c r="M3548" s="10">
        <f t="shared" si="558"/>
        <v>46143</v>
      </c>
      <c r="N3548" t="str">
        <f t="shared" si="551"/>
        <v>NA</v>
      </c>
      <c r="O3548" t="str">
        <f t="shared" si="552"/>
        <v>LOW</v>
      </c>
      <c r="P3548" t="str">
        <f t="shared" si="553"/>
        <v>APG&amp;E</v>
      </c>
      <c r="Q3548">
        <f t="shared" si="554"/>
        <v>36</v>
      </c>
      <c r="R3548">
        <v>0</v>
      </c>
      <c r="S3548">
        <f>200</f>
        <v>200</v>
      </c>
      <c r="T3548" s="9">
        <f t="shared" si="559"/>
        <v>89.180096212662903</v>
      </c>
      <c r="U3548">
        <f>0</f>
        <v>0</v>
      </c>
      <c r="V3548" s="9">
        <f t="shared" si="555"/>
        <v>89.180096212662903</v>
      </c>
      <c r="W3548" s="9">
        <f>0</f>
        <v>0</v>
      </c>
      <c r="X3548" s="9">
        <f>0</f>
        <v>0</v>
      </c>
      <c r="Y3548" s="9">
        <f>0</f>
        <v>0</v>
      </c>
      <c r="Z3548" s="9">
        <f>0</f>
        <v>0</v>
      </c>
      <c r="AA3548">
        <f>10</f>
        <v>10</v>
      </c>
    </row>
    <row r="3549" spans="1:27" x14ac:dyDescent="0.55000000000000004">
      <c r="A3549" s="10">
        <v>46143</v>
      </c>
      <c r="B3549" t="s">
        <v>11</v>
      </c>
      <c r="C3549" t="s">
        <v>24</v>
      </c>
      <c r="D3549" t="s">
        <v>20</v>
      </c>
      <c r="E3549" t="s">
        <v>31</v>
      </c>
      <c r="F3549" t="s">
        <v>29</v>
      </c>
      <c r="G3549" t="s">
        <v>16</v>
      </c>
      <c r="H3549">
        <v>9.0308246186513905</v>
      </c>
      <c r="J3549">
        <f t="shared" si="556"/>
        <v>3548</v>
      </c>
      <c r="K3549" t="str">
        <f t="shared" si="550"/>
        <v>LPLWest LZ</v>
      </c>
      <c r="L3549" s="10">
        <f t="shared" si="557"/>
        <v>45887</v>
      </c>
      <c r="M3549" s="10">
        <f t="shared" si="558"/>
        <v>46143</v>
      </c>
      <c r="N3549" t="str">
        <f t="shared" si="551"/>
        <v>NA</v>
      </c>
      <c r="O3549" t="str">
        <f t="shared" si="552"/>
        <v>LOW</v>
      </c>
      <c r="P3549" t="str">
        <f t="shared" si="553"/>
        <v>APG&amp;E</v>
      </c>
      <c r="Q3549">
        <f t="shared" si="554"/>
        <v>48</v>
      </c>
      <c r="R3549">
        <v>0</v>
      </c>
      <c r="S3549">
        <f>200</f>
        <v>200</v>
      </c>
      <c r="T3549" s="9">
        <f t="shared" si="559"/>
        <v>90.308246186513912</v>
      </c>
      <c r="U3549">
        <f>0</f>
        <v>0</v>
      </c>
      <c r="V3549" s="9">
        <f t="shared" si="555"/>
        <v>90.308246186513912</v>
      </c>
      <c r="W3549" s="9">
        <f>0</f>
        <v>0</v>
      </c>
      <c r="X3549" s="9">
        <f>0</f>
        <v>0</v>
      </c>
      <c r="Y3549" s="9">
        <f>0</f>
        <v>0</v>
      </c>
      <c r="Z3549" s="9">
        <f>0</f>
        <v>0</v>
      </c>
      <c r="AA3549">
        <f>10</f>
        <v>10</v>
      </c>
    </row>
    <row r="3550" spans="1:27" x14ac:dyDescent="0.55000000000000004">
      <c r="A3550" s="10">
        <v>46174</v>
      </c>
      <c r="B3550" t="s">
        <v>11</v>
      </c>
      <c r="C3550" t="s">
        <v>24</v>
      </c>
      <c r="D3550" t="s">
        <v>20</v>
      </c>
      <c r="E3550" t="s">
        <v>31</v>
      </c>
      <c r="F3550" t="s">
        <v>15</v>
      </c>
      <c r="G3550" t="s">
        <v>16</v>
      </c>
      <c r="H3550">
        <v>8.7593650961521892</v>
      </c>
      <c r="J3550">
        <f t="shared" si="556"/>
        <v>3549</v>
      </c>
      <c r="K3550" t="str">
        <f t="shared" si="550"/>
        <v>LPLWest LZ</v>
      </c>
      <c r="L3550" s="10">
        <f t="shared" si="557"/>
        <v>45887</v>
      </c>
      <c r="M3550" s="10">
        <f t="shared" si="558"/>
        <v>46174</v>
      </c>
      <c r="N3550" t="str">
        <f t="shared" si="551"/>
        <v>NA</v>
      </c>
      <c r="O3550" t="str">
        <f t="shared" si="552"/>
        <v>LOW</v>
      </c>
      <c r="P3550" t="str">
        <f t="shared" si="553"/>
        <v>APG&amp;E</v>
      </c>
      <c r="Q3550">
        <f t="shared" si="554"/>
        <v>12</v>
      </c>
      <c r="R3550">
        <v>0</v>
      </c>
      <c r="S3550">
        <f>200</f>
        <v>200</v>
      </c>
      <c r="T3550" s="9">
        <f t="shared" si="559"/>
        <v>87.593650961521888</v>
      </c>
      <c r="U3550">
        <f>0</f>
        <v>0</v>
      </c>
      <c r="V3550" s="9">
        <f t="shared" si="555"/>
        <v>87.593650961521888</v>
      </c>
      <c r="W3550" s="9">
        <f>0</f>
        <v>0</v>
      </c>
      <c r="X3550" s="9">
        <f>0</f>
        <v>0</v>
      </c>
      <c r="Y3550" s="9">
        <f>0</f>
        <v>0</v>
      </c>
      <c r="Z3550" s="9">
        <f>0</f>
        <v>0</v>
      </c>
      <c r="AA3550">
        <f>10</f>
        <v>10</v>
      </c>
    </row>
    <row r="3551" spans="1:27" x14ac:dyDescent="0.55000000000000004">
      <c r="A3551" s="10">
        <v>46174</v>
      </c>
      <c r="B3551" t="s">
        <v>11</v>
      </c>
      <c r="C3551" t="s">
        <v>24</v>
      </c>
      <c r="D3551" t="s">
        <v>20</v>
      </c>
      <c r="E3551" t="s">
        <v>31</v>
      </c>
      <c r="F3551" t="s">
        <v>17</v>
      </c>
      <c r="G3551" t="s">
        <v>16</v>
      </c>
      <c r="H3551">
        <v>8.9091760908605906</v>
      </c>
      <c r="J3551">
        <f t="shared" si="556"/>
        <v>3550</v>
      </c>
      <c r="K3551" t="str">
        <f t="shared" si="550"/>
        <v>LPLWest LZ</v>
      </c>
      <c r="L3551" s="10">
        <f t="shared" si="557"/>
        <v>45887</v>
      </c>
      <c r="M3551" s="10">
        <f t="shared" si="558"/>
        <v>46174</v>
      </c>
      <c r="N3551" t="str">
        <f t="shared" si="551"/>
        <v>NA</v>
      </c>
      <c r="O3551" t="str">
        <f t="shared" si="552"/>
        <v>LOW</v>
      </c>
      <c r="P3551" t="str">
        <f t="shared" si="553"/>
        <v>APG&amp;E</v>
      </c>
      <c r="Q3551">
        <f t="shared" si="554"/>
        <v>24</v>
      </c>
      <c r="R3551">
        <v>0</v>
      </c>
      <c r="S3551">
        <f>200</f>
        <v>200</v>
      </c>
      <c r="T3551" s="9">
        <f t="shared" si="559"/>
        <v>89.091760908605906</v>
      </c>
      <c r="U3551">
        <f>0</f>
        <v>0</v>
      </c>
      <c r="V3551" s="9">
        <f t="shared" si="555"/>
        <v>89.091760908605906</v>
      </c>
      <c r="W3551" s="9">
        <f>0</f>
        <v>0</v>
      </c>
      <c r="X3551" s="9">
        <f>0</f>
        <v>0</v>
      </c>
      <c r="Y3551" s="9">
        <f>0</f>
        <v>0</v>
      </c>
      <c r="Z3551" s="9">
        <f>0</f>
        <v>0</v>
      </c>
      <c r="AA3551">
        <f>10</f>
        <v>10</v>
      </c>
    </row>
    <row r="3552" spans="1:27" x14ac:dyDescent="0.55000000000000004">
      <c r="A3552" s="10">
        <v>46174</v>
      </c>
      <c r="B3552" t="s">
        <v>11</v>
      </c>
      <c r="C3552" t="s">
        <v>24</v>
      </c>
      <c r="D3552" t="s">
        <v>20</v>
      </c>
      <c r="E3552" t="s">
        <v>31</v>
      </c>
      <c r="F3552" t="s">
        <v>18</v>
      </c>
      <c r="G3552" t="s">
        <v>16</v>
      </c>
      <c r="H3552">
        <v>8.9239292479994692</v>
      </c>
      <c r="J3552">
        <f t="shared" si="556"/>
        <v>3551</v>
      </c>
      <c r="K3552" t="str">
        <f t="shared" si="550"/>
        <v>LPLWest LZ</v>
      </c>
      <c r="L3552" s="10">
        <f t="shared" si="557"/>
        <v>45887</v>
      </c>
      <c r="M3552" s="10">
        <f t="shared" si="558"/>
        <v>46174</v>
      </c>
      <c r="N3552" t="str">
        <f t="shared" si="551"/>
        <v>NA</v>
      </c>
      <c r="O3552" t="str">
        <f t="shared" si="552"/>
        <v>LOW</v>
      </c>
      <c r="P3552" t="str">
        <f t="shared" si="553"/>
        <v>APG&amp;E</v>
      </c>
      <c r="Q3552">
        <f t="shared" si="554"/>
        <v>36</v>
      </c>
      <c r="R3552">
        <v>0</v>
      </c>
      <c r="S3552">
        <f>200</f>
        <v>200</v>
      </c>
      <c r="T3552" s="9">
        <f t="shared" si="559"/>
        <v>89.239292479994688</v>
      </c>
      <c r="U3552">
        <f>0</f>
        <v>0</v>
      </c>
      <c r="V3552" s="9">
        <f t="shared" si="555"/>
        <v>89.239292479994688</v>
      </c>
      <c r="W3552" s="9">
        <f>0</f>
        <v>0</v>
      </c>
      <c r="X3552" s="9">
        <f>0</f>
        <v>0</v>
      </c>
      <c r="Y3552" s="9">
        <f>0</f>
        <v>0</v>
      </c>
      <c r="Z3552" s="9">
        <f>0</f>
        <v>0</v>
      </c>
      <c r="AA3552">
        <f>10</f>
        <v>10</v>
      </c>
    </row>
    <row r="3553" spans="1:27" x14ac:dyDescent="0.55000000000000004">
      <c r="A3553" s="10">
        <v>46174</v>
      </c>
      <c r="B3553" t="s">
        <v>11</v>
      </c>
      <c r="C3553" t="s">
        <v>24</v>
      </c>
      <c r="D3553" t="s">
        <v>20</v>
      </c>
      <c r="E3553" t="s">
        <v>31</v>
      </c>
      <c r="F3553" t="s">
        <v>29</v>
      </c>
      <c r="G3553" t="s">
        <v>16</v>
      </c>
      <c r="H3553">
        <v>9.0413454199054399</v>
      </c>
      <c r="J3553">
        <f t="shared" si="556"/>
        <v>3552</v>
      </c>
      <c r="K3553" t="str">
        <f t="shared" si="550"/>
        <v>LPLWest LZ</v>
      </c>
      <c r="L3553" s="10">
        <f t="shared" si="557"/>
        <v>45887</v>
      </c>
      <c r="M3553" s="10">
        <f t="shared" si="558"/>
        <v>46174</v>
      </c>
      <c r="N3553" t="str">
        <f t="shared" si="551"/>
        <v>NA</v>
      </c>
      <c r="O3553" t="str">
        <f t="shared" si="552"/>
        <v>LOW</v>
      </c>
      <c r="P3553" t="str">
        <f t="shared" si="553"/>
        <v>APG&amp;E</v>
      </c>
      <c r="Q3553">
        <f t="shared" si="554"/>
        <v>48</v>
      </c>
      <c r="R3553">
        <v>0</v>
      </c>
      <c r="S3553">
        <f>200</f>
        <v>200</v>
      </c>
      <c r="T3553" s="9">
        <f t="shared" si="559"/>
        <v>90.413454199054399</v>
      </c>
      <c r="U3553">
        <f>0</f>
        <v>0</v>
      </c>
      <c r="V3553" s="9">
        <f t="shared" si="555"/>
        <v>90.413454199054399</v>
      </c>
      <c r="W3553" s="9">
        <f>0</f>
        <v>0</v>
      </c>
      <c r="X3553" s="9">
        <f>0</f>
        <v>0</v>
      </c>
      <c r="Y3553" s="9">
        <f>0</f>
        <v>0</v>
      </c>
      <c r="Z3553" s="9">
        <f>0</f>
        <v>0</v>
      </c>
      <c r="AA3553">
        <f>10</f>
        <v>10</v>
      </c>
    </row>
    <row r="3554" spans="1:27" x14ac:dyDescent="0.55000000000000004">
      <c r="A3554" s="10">
        <v>46204</v>
      </c>
      <c r="B3554" t="s">
        <v>11</v>
      </c>
      <c r="C3554" t="s">
        <v>24</v>
      </c>
      <c r="D3554" t="s">
        <v>20</v>
      </c>
      <c r="E3554" t="s">
        <v>31</v>
      </c>
      <c r="F3554" t="s">
        <v>15</v>
      </c>
      <c r="G3554" t="s">
        <v>16</v>
      </c>
      <c r="H3554">
        <v>8.7709056679266695</v>
      </c>
      <c r="J3554">
        <f t="shared" si="556"/>
        <v>3553</v>
      </c>
      <c r="K3554" t="str">
        <f t="shared" si="550"/>
        <v>LPLWest LZ</v>
      </c>
      <c r="L3554" s="10">
        <f t="shared" si="557"/>
        <v>45887</v>
      </c>
      <c r="M3554" s="10">
        <f t="shared" si="558"/>
        <v>46204</v>
      </c>
      <c r="N3554" t="str">
        <f t="shared" si="551"/>
        <v>NA</v>
      </c>
      <c r="O3554" t="str">
        <f t="shared" si="552"/>
        <v>LOW</v>
      </c>
      <c r="P3554" t="str">
        <f t="shared" si="553"/>
        <v>APG&amp;E</v>
      </c>
      <c r="Q3554">
        <f t="shared" si="554"/>
        <v>12</v>
      </c>
      <c r="R3554">
        <v>0</v>
      </c>
      <c r="S3554">
        <f>200</f>
        <v>200</v>
      </c>
      <c r="T3554" s="9">
        <f t="shared" si="559"/>
        <v>87.709056679266695</v>
      </c>
      <c r="U3554">
        <f>0</f>
        <v>0</v>
      </c>
      <c r="V3554" s="9">
        <f t="shared" si="555"/>
        <v>87.709056679266695</v>
      </c>
      <c r="W3554" s="9">
        <f>0</f>
        <v>0</v>
      </c>
      <c r="X3554" s="9">
        <f>0</f>
        <v>0</v>
      </c>
      <c r="Y3554" s="9">
        <f>0</f>
        <v>0</v>
      </c>
      <c r="Z3554" s="9">
        <f>0</f>
        <v>0</v>
      </c>
      <c r="AA3554">
        <f>10</f>
        <v>10</v>
      </c>
    </row>
    <row r="3555" spans="1:27" x14ac:dyDescent="0.55000000000000004">
      <c r="A3555" s="10">
        <v>46204</v>
      </c>
      <c r="B3555" t="s">
        <v>11</v>
      </c>
      <c r="C3555" t="s">
        <v>24</v>
      </c>
      <c r="D3555" t="s">
        <v>20</v>
      </c>
      <c r="E3555" t="s">
        <v>31</v>
      </c>
      <c r="F3555" t="s">
        <v>17</v>
      </c>
      <c r="G3555" t="s">
        <v>16</v>
      </c>
      <c r="H3555">
        <v>8.9139489155258804</v>
      </c>
      <c r="J3555">
        <f t="shared" si="556"/>
        <v>3554</v>
      </c>
      <c r="K3555" t="str">
        <f t="shared" si="550"/>
        <v>LPLWest LZ</v>
      </c>
      <c r="L3555" s="10">
        <f t="shared" si="557"/>
        <v>45887</v>
      </c>
      <c r="M3555" s="10">
        <f t="shared" si="558"/>
        <v>46204</v>
      </c>
      <c r="N3555" t="str">
        <f t="shared" si="551"/>
        <v>NA</v>
      </c>
      <c r="O3555" t="str">
        <f t="shared" si="552"/>
        <v>LOW</v>
      </c>
      <c r="P3555" t="str">
        <f t="shared" si="553"/>
        <v>APG&amp;E</v>
      </c>
      <c r="Q3555">
        <f t="shared" si="554"/>
        <v>24</v>
      </c>
      <c r="R3555">
        <v>0</v>
      </c>
      <c r="S3555">
        <f>200</f>
        <v>200</v>
      </c>
      <c r="T3555" s="9">
        <f t="shared" si="559"/>
        <v>89.139489155258801</v>
      </c>
      <c r="U3555">
        <f>0</f>
        <v>0</v>
      </c>
      <c r="V3555" s="9">
        <f t="shared" si="555"/>
        <v>89.139489155258801</v>
      </c>
      <c r="W3555" s="9">
        <f>0</f>
        <v>0</v>
      </c>
      <c r="X3555" s="9">
        <f>0</f>
        <v>0</v>
      </c>
      <c r="Y3555" s="9">
        <f>0</f>
        <v>0</v>
      </c>
      <c r="Z3555" s="9">
        <f>0</f>
        <v>0</v>
      </c>
      <c r="AA3555">
        <f>10</f>
        <v>10</v>
      </c>
    </row>
    <row r="3556" spans="1:27" x14ac:dyDescent="0.55000000000000004">
      <c r="A3556" s="10">
        <v>46204</v>
      </c>
      <c r="B3556" t="s">
        <v>11</v>
      </c>
      <c r="C3556" t="s">
        <v>24</v>
      </c>
      <c r="D3556" t="s">
        <v>20</v>
      </c>
      <c r="E3556" t="s">
        <v>31</v>
      </c>
      <c r="F3556" t="s">
        <v>18</v>
      </c>
      <c r="G3556" t="s">
        <v>16</v>
      </c>
      <c r="H3556">
        <v>8.9344517492576703</v>
      </c>
      <c r="J3556">
        <f t="shared" si="556"/>
        <v>3555</v>
      </c>
      <c r="K3556" t="str">
        <f t="shared" si="550"/>
        <v>LPLWest LZ</v>
      </c>
      <c r="L3556" s="10">
        <f t="shared" si="557"/>
        <v>45887</v>
      </c>
      <c r="M3556" s="10">
        <f t="shared" si="558"/>
        <v>46204</v>
      </c>
      <c r="N3556" t="str">
        <f t="shared" si="551"/>
        <v>NA</v>
      </c>
      <c r="O3556" t="str">
        <f t="shared" si="552"/>
        <v>LOW</v>
      </c>
      <c r="P3556" t="str">
        <f t="shared" si="553"/>
        <v>APG&amp;E</v>
      </c>
      <c r="Q3556">
        <f t="shared" si="554"/>
        <v>36</v>
      </c>
      <c r="R3556">
        <v>0</v>
      </c>
      <c r="S3556">
        <f>200</f>
        <v>200</v>
      </c>
      <c r="T3556" s="9">
        <f t="shared" si="559"/>
        <v>89.344517492576699</v>
      </c>
      <c r="U3556">
        <f>0</f>
        <v>0</v>
      </c>
      <c r="V3556" s="9">
        <f t="shared" si="555"/>
        <v>89.344517492576699</v>
      </c>
      <c r="W3556" s="9">
        <f>0</f>
        <v>0</v>
      </c>
      <c r="X3556" s="9">
        <f>0</f>
        <v>0</v>
      </c>
      <c r="Y3556" s="9">
        <f>0</f>
        <v>0</v>
      </c>
      <c r="Z3556" s="9">
        <f>0</f>
        <v>0</v>
      </c>
      <c r="AA3556">
        <f>10</f>
        <v>10</v>
      </c>
    </row>
    <row r="3557" spans="1:27" x14ac:dyDescent="0.55000000000000004">
      <c r="A3557" s="10">
        <v>46204</v>
      </c>
      <c r="B3557" t="s">
        <v>11</v>
      </c>
      <c r="C3557" t="s">
        <v>24</v>
      </c>
      <c r="D3557" t="s">
        <v>20</v>
      </c>
      <c r="E3557" t="s">
        <v>31</v>
      </c>
      <c r="F3557" t="s">
        <v>29</v>
      </c>
      <c r="G3557" t="s">
        <v>16</v>
      </c>
      <c r="H3557">
        <v>9.0505792650615309</v>
      </c>
      <c r="J3557">
        <f t="shared" si="556"/>
        <v>3556</v>
      </c>
      <c r="K3557" t="str">
        <f t="shared" si="550"/>
        <v>LPLWest LZ</v>
      </c>
      <c r="L3557" s="10">
        <f t="shared" si="557"/>
        <v>45887</v>
      </c>
      <c r="M3557" s="10">
        <f t="shared" si="558"/>
        <v>46204</v>
      </c>
      <c r="N3557" t="str">
        <f t="shared" si="551"/>
        <v>NA</v>
      </c>
      <c r="O3557" t="str">
        <f t="shared" si="552"/>
        <v>LOW</v>
      </c>
      <c r="P3557" t="str">
        <f t="shared" si="553"/>
        <v>APG&amp;E</v>
      </c>
      <c r="Q3557">
        <f t="shared" si="554"/>
        <v>48</v>
      </c>
      <c r="R3557">
        <v>0</v>
      </c>
      <c r="S3557">
        <f>200</f>
        <v>200</v>
      </c>
      <c r="T3557" s="9">
        <f t="shared" si="559"/>
        <v>90.505792650615305</v>
      </c>
      <c r="U3557">
        <f>0</f>
        <v>0</v>
      </c>
      <c r="V3557" s="9">
        <f t="shared" si="555"/>
        <v>90.505792650615305</v>
      </c>
      <c r="W3557" s="9">
        <f>0</f>
        <v>0</v>
      </c>
      <c r="X3557" s="9">
        <f>0</f>
        <v>0</v>
      </c>
      <c r="Y3557" s="9">
        <f>0</f>
        <v>0</v>
      </c>
      <c r="Z3557" s="9">
        <f>0</f>
        <v>0</v>
      </c>
      <c r="AA3557">
        <f>10</f>
        <v>10</v>
      </c>
    </row>
    <row r="3558" spans="1:27" x14ac:dyDescent="0.55000000000000004">
      <c r="A3558" s="10">
        <v>46235</v>
      </c>
      <c r="B3558" t="s">
        <v>11</v>
      </c>
      <c r="C3558" t="s">
        <v>24</v>
      </c>
      <c r="D3558" t="s">
        <v>20</v>
      </c>
      <c r="E3558" t="s">
        <v>31</v>
      </c>
      <c r="F3558" t="s">
        <v>15</v>
      </c>
      <c r="G3558" t="s">
        <v>16</v>
      </c>
      <c r="H3558">
        <v>8.8029687860414896</v>
      </c>
      <c r="J3558">
        <f t="shared" si="556"/>
        <v>3557</v>
      </c>
      <c r="K3558" t="str">
        <f t="shared" si="550"/>
        <v>LPLWest LZ</v>
      </c>
      <c r="L3558" s="10">
        <f t="shared" si="557"/>
        <v>45887</v>
      </c>
      <c r="M3558" s="10">
        <f t="shared" si="558"/>
        <v>46235</v>
      </c>
      <c r="N3558" t="str">
        <f t="shared" si="551"/>
        <v>NA</v>
      </c>
      <c r="O3558" t="str">
        <f t="shared" si="552"/>
        <v>LOW</v>
      </c>
      <c r="P3558" t="str">
        <f t="shared" si="553"/>
        <v>APG&amp;E</v>
      </c>
      <c r="Q3558">
        <f t="shared" si="554"/>
        <v>12</v>
      </c>
      <c r="R3558">
        <v>0</v>
      </c>
      <c r="S3558">
        <f>200</f>
        <v>200</v>
      </c>
      <c r="T3558" s="9">
        <f t="shared" si="559"/>
        <v>88.029687860414896</v>
      </c>
      <c r="U3558">
        <f>0</f>
        <v>0</v>
      </c>
      <c r="V3558" s="9">
        <f t="shared" si="555"/>
        <v>88.029687860414896</v>
      </c>
      <c r="W3558" s="9">
        <f>0</f>
        <v>0</v>
      </c>
      <c r="X3558" s="9">
        <f>0</f>
        <v>0</v>
      </c>
      <c r="Y3558" s="9">
        <f>0</f>
        <v>0</v>
      </c>
      <c r="Z3558" s="9">
        <f>0</f>
        <v>0</v>
      </c>
      <c r="AA3558">
        <f>10</f>
        <v>10</v>
      </c>
    </row>
    <row r="3559" spans="1:27" x14ac:dyDescent="0.55000000000000004">
      <c r="A3559" s="10">
        <v>46235</v>
      </c>
      <c r="B3559" t="s">
        <v>11</v>
      </c>
      <c r="C3559" t="s">
        <v>24</v>
      </c>
      <c r="D3559" t="s">
        <v>20</v>
      </c>
      <c r="E3559" t="s">
        <v>31</v>
      </c>
      <c r="F3559" t="s">
        <v>17</v>
      </c>
      <c r="G3559" t="s">
        <v>16</v>
      </c>
      <c r="H3559">
        <v>8.9338255630662999</v>
      </c>
      <c r="J3559">
        <f t="shared" si="556"/>
        <v>3558</v>
      </c>
      <c r="K3559" t="str">
        <f t="shared" si="550"/>
        <v>LPLWest LZ</v>
      </c>
      <c r="L3559" s="10">
        <f t="shared" si="557"/>
        <v>45887</v>
      </c>
      <c r="M3559" s="10">
        <f t="shared" si="558"/>
        <v>46235</v>
      </c>
      <c r="N3559" t="str">
        <f t="shared" si="551"/>
        <v>NA</v>
      </c>
      <c r="O3559" t="str">
        <f t="shared" si="552"/>
        <v>LOW</v>
      </c>
      <c r="P3559" t="str">
        <f t="shared" si="553"/>
        <v>APG&amp;E</v>
      </c>
      <c r="Q3559">
        <f t="shared" si="554"/>
        <v>24</v>
      </c>
      <c r="R3559">
        <v>0</v>
      </c>
      <c r="S3559">
        <f>200</f>
        <v>200</v>
      </c>
      <c r="T3559" s="9">
        <f t="shared" si="559"/>
        <v>89.338255630662999</v>
      </c>
      <c r="U3559">
        <f>0</f>
        <v>0</v>
      </c>
      <c r="V3559" s="9">
        <f t="shared" si="555"/>
        <v>89.338255630662999</v>
      </c>
      <c r="W3559" s="9">
        <f>0</f>
        <v>0</v>
      </c>
      <c r="X3559" s="9">
        <f>0</f>
        <v>0</v>
      </c>
      <c r="Y3559" s="9">
        <f>0</f>
        <v>0</v>
      </c>
      <c r="Z3559" s="9">
        <f>0</f>
        <v>0</v>
      </c>
      <c r="AA3559">
        <f>10</f>
        <v>10</v>
      </c>
    </row>
    <row r="3560" spans="1:27" x14ac:dyDescent="0.55000000000000004">
      <c r="A3560" s="10">
        <v>46235</v>
      </c>
      <c r="B3560" t="s">
        <v>11</v>
      </c>
      <c r="C3560" t="s">
        <v>24</v>
      </c>
      <c r="D3560" t="s">
        <v>20</v>
      </c>
      <c r="E3560" t="s">
        <v>31</v>
      </c>
      <c r="F3560" t="s">
        <v>18</v>
      </c>
      <c r="G3560" t="s">
        <v>16</v>
      </c>
      <c r="H3560">
        <v>8.9562658485858808</v>
      </c>
      <c r="J3560">
        <f t="shared" si="556"/>
        <v>3559</v>
      </c>
      <c r="K3560" t="str">
        <f t="shared" si="550"/>
        <v>LPLWest LZ</v>
      </c>
      <c r="L3560" s="10">
        <f t="shared" si="557"/>
        <v>45887</v>
      </c>
      <c r="M3560" s="10">
        <f t="shared" si="558"/>
        <v>46235</v>
      </c>
      <c r="N3560" t="str">
        <f t="shared" si="551"/>
        <v>NA</v>
      </c>
      <c r="O3560" t="str">
        <f t="shared" si="552"/>
        <v>LOW</v>
      </c>
      <c r="P3560" t="str">
        <f t="shared" si="553"/>
        <v>APG&amp;E</v>
      </c>
      <c r="Q3560">
        <f t="shared" si="554"/>
        <v>36</v>
      </c>
      <c r="R3560">
        <v>0</v>
      </c>
      <c r="S3560">
        <f>200</f>
        <v>200</v>
      </c>
      <c r="T3560" s="9">
        <f t="shared" si="559"/>
        <v>89.562658485858805</v>
      </c>
      <c r="U3560">
        <f>0</f>
        <v>0</v>
      </c>
      <c r="V3560" s="9">
        <f t="shared" si="555"/>
        <v>89.562658485858805</v>
      </c>
      <c r="W3560" s="9">
        <f>0</f>
        <v>0</v>
      </c>
      <c r="X3560" s="9">
        <f>0</f>
        <v>0</v>
      </c>
      <c r="Y3560" s="9">
        <f>0</f>
        <v>0</v>
      </c>
      <c r="Z3560" s="9">
        <f>0</f>
        <v>0</v>
      </c>
      <c r="AA3560">
        <f>10</f>
        <v>10</v>
      </c>
    </row>
    <row r="3561" spans="1:27" x14ac:dyDescent="0.55000000000000004">
      <c r="A3561" s="10">
        <v>46235</v>
      </c>
      <c r="B3561" t="s">
        <v>11</v>
      </c>
      <c r="C3561" t="s">
        <v>24</v>
      </c>
      <c r="D3561" t="s">
        <v>20</v>
      </c>
      <c r="E3561" t="s">
        <v>31</v>
      </c>
      <c r="F3561" t="s">
        <v>29</v>
      </c>
      <c r="G3561" t="s">
        <v>16</v>
      </c>
      <c r="H3561">
        <v>9.0639895856802397</v>
      </c>
      <c r="J3561">
        <f t="shared" si="556"/>
        <v>3560</v>
      </c>
      <c r="K3561" t="str">
        <f t="shared" si="550"/>
        <v>LPLWest LZ</v>
      </c>
      <c r="L3561" s="10">
        <f t="shared" si="557"/>
        <v>45887</v>
      </c>
      <c r="M3561" s="10">
        <f t="shared" si="558"/>
        <v>46235</v>
      </c>
      <c r="N3561" t="str">
        <f t="shared" si="551"/>
        <v>NA</v>
      </c>
      <c r="O3561" t="str">
        <f t="shared" si="552"/>
        <v>LOW</v>
      </c>
      <c r="P3561" t="str">
        <f t="shared" si="553"/>
        <v>APG&amp;E</v>
      </c>
      <c r="Q3561">
        <f t="shared" si="554"/>
        <v>48</v>
      </c>
      <c r="R3561">
        <v>0</v>
      </c>
      <c r="S3561">
        <f>200</f>
        <v>200</v>
      </c>
      <c r="T3561" s="9">
        <f t="shared" si="559"/>
        <v>90.639895856802397</v>
      </c>
      <c r="U3561">
        <f>0</f>
        <v>0</v>
      </c>
      <c r="V3561" s="9">
        <f t="shared" si="555"/>
        <v>90.639895856802397</v>
      </c>
      <c r="W3561" s="9">
        <f>0</f>
        <v>0</v>
      </c>
      <c r="X3561" s="9">
        <f>0</f>
        <v>0</v>
      </c>
      <c r="Y3561" s="9">
        <f>0</f>
        <v>0</v>
      </c>
      <c r="Z3561" s="9">
        <f>0</f>
        <v>0</v>
      </c>
      <c r="AA3561">
        <f>10</f>
        <v>10</v>
      </c>
    </row>
    <row r="3562" spans="1:27" x14ac:dyDescent="0.55000000000000004">
      <c r="A3562" s="10">
        <v>46266</v>
      </c>
      <c r="B3562" t="s">
        <v>11</v>
      </c>
      <c r="C3562" t="s">
        <v>24</v>
      </c>
      <c r="D3562" t="s">
        <v>20</v>
      </c>
      <c r="E3562" t="s">
        <v>31</v>
      </c>
      <c r="F3562" t="s">
        <v>15</v>
      </c>
      <c r="G3562" t="s">
        <v>16</v>
      </c>
      <c r="H3562">
        <v>8.7822603483675099</v>
      </c>
      <c r="J3562">
        <f t="shared" si="556"/>
        <v>3561</v>
      </c>
      <c r="K3562" t="str">
        <f t="shared" si="550"/>
        <v>LPLWest LZ</v>
      </c>
      <c r="L3562" s="10">
        <f t="shared" si="557"/>
        <v>45887</v>
      </c>
      <c r="M3562" s="10">
        <f t="shared" si="558"/>
        <v>46266</v>
      </c>
      <c r="N3562" t="str">
        <f t="shared" si="551"/>
        <v>NA</v>
      </c>
      <c r="O3562" t="str">
        <f t="shared" si="552"/>
        <v>LOW</v>
      </c>
      <c r="P3562" t="str">
        <f t="shared" si="553"/>
        <v>APG&amp;E</v>
      </c>
      <c r="Q3562">
        <f t="shared" si="554"/>
        <v>12</v>
      </c>
      <c r="R3562">
        <v>0</v>
      </c>
      <c r="S3562">
        <f>200</f>
        <v>200</v>
      </c>
      <c r="T3562" s="9">
        <f t="shared" si="559"/>
        <v>87.822603483675096</v>
      </c>
      <c r="U3562">
        <f>0</f>
        <v>0</v>
      </c>
      <c r="V3562" s="9">
        <f t="shared" si="555"/>
        <v>87.822603483675096</v>
      </c>
      <c r="W3562" s="9">
        <f>0</f>
        <v>0</v>
      </c>
      <c r="X3562" s="9">
        <f>0</f>
        <v>0</v>
      </c>
      <c r="Y3562" s="9">
        <f>0</f>
        <v>0</v>
      </c>
      <c r="Z3562" s="9">
        <f>0</f>
        <v>0</v>
      </c>
      <c r="AA3562">
        <f>10</f>
        <v>10</v>
      </c>
    </row>
    <row r="3563" spans="1:27" x14ac:dyDescent="0.55000000000000004">
      <c r="A3563" s="10">
        <v>46266</v>
      </c>
      <c r="B3563" t="s">
        <v>11</v>
      </c>
      <c r="C3563" t="s">
        <v>24</v>
      </c>
      <c r="D3563" t="s">
        <v>20</v>
      </c>
      <c r="E3563" t="s">
        <v>31</v>
      </c>
      <c r="F3563" t="s">
        <v>17</v>
      </c>
      <c r="G3563" t="s">
        <v>16</v>
      </c>
      <c r="H3563">
        <v>8.8909440887009499</v>
      </c>
      <c r="J3563">
        <f t="shared" si="556"/>
        <v>3562</v>
      </c>
      <c r="K3563" t="str">
        <f t="shared" si="550"/>
        <v>LPLWest LZ</v>
      </c>
      <c r="L3563" s="10">
        <f t="shared" si="557"/>
        <v>45887</v>
      </c>
      <c r="M3563" s="10">
        <f t="shared" si="558"/>
        <v>46266</v>
      </c>
      <c r="N3563" t="str">
        <f t="shared" si="551"/>
        <v>NA</v>
      </c>
      <c r="O3563" t="str">
        <f t="shared" si="552"/>
        <v>LOW</v>
      </c>
      <c r="P3563" t="str">
        <f t="shared" si="553"/>
        <v>APG&amp;E</v>
      </c>
      <c r="Q3563">
        <f t="shared" si="554"/>
        <v>24</v>
      </c>
      <c r="R3563">
        <v>0</v>
      </c>
      <c r="S3563">
        <f>200</f>
        <v>200</v>
      </c>
      <c r="T3563" s="9">
        <f t="shared" si="559"/>
        <v>88.909440887009495</v>
      </c>
      <c r="U3563">
        <f>0</f>
        <v>0</v>
      </c>
      <c r="V3563" s="9">
        <f t="shared" si="555"/>
        <v>88.909440887009495</v>
      </c>
      <c r="W3563" s="9">
        <f>0</f>
        <v>0</v>
      </c>
      <c r="X3563" s="9">
        <f>0</f>
        <v>0</v>
      </c>
      <c r="Y3563" s="9">
        <f>0</f>
        <v>0</v>
      </c>
      <c r="Z3563" s="9">
        <f>0</f>
        <v>0</v>
      </c>
      <c r="AA3563">
        <f>10</f>
        <v>10</v>
      </c>
    </row>
    <row r="3564" spans="1:27" x14ac:dyDescent="0.55000000000000004">
      <c r="A3564" s="10">
        <v>46266</v>
      </c>
      <c r="B3564" t="s">
        <v>11</v>
      </c>
      <c r="C3564" t="s">
        <v>24</v>
      </c>
      <c r="D3564" t="s">
        <v>20</v>
      </c>
      <c r="E3564" t="s">
        <v>31</v>
      </c>
      <c r="F3564" t="s">
        <v>18</v>
      </c>
      <c r="G3564" t="s">
        <v>16</v>
      </c>
      <c r="H3564">
        <v>8.9364514410859499</v>
      </c>
      <c r="J3564">
        <f t="shared" si="556"/>
        <v>3563</v>
      </c>
      <c r="K3564" t="str">
        <f t="shared" si="550"/>
        <v>LPLWest LZ</v>
      </c>
      <c r="L3564" s="10">
        <f t="shared" si="557"/>
        <v>45887</v>
      </c>
      <c r="M3564" s="10">
        <f t="shared" si="558"/>
        <v>46266</v>
      </c>
      <c r="N3564" t="str">
        <f t="shared" si="551"/>
        <v>NA</v>
      </c>
      <c r="O3564" t="str">
        <f t="shared" si="552"/>
        <v>LOW</v>
      </c>
      <c r="P3564" t="str">
        <f t="shared" si="553"/>
        <v>APG&amp;E</v>
      </c>
      <c r="Q3564">
        <f t="shared" si="554"/>
        <v>36</v>
      </c>
      <c r="R3564">
        <v>0</v>
      </c>
      <c r="S3564">
        <f>200</f>
        <v>200</v>
      </c>
      <c r="T3564" s="9">
        <f t="shared" si="559"/>
        <v>89.364514410859499</v>
      </c>
      <c r="U3564">
        <f>0</f>
        <v>0</v>
      </c>
      <c r="V3564" s="9">
        <f t="shared" si="555"/>
        <v>89.364514410859499</v>
      </c>
      <c r="W3564" s="9">
        <f>0</f>
        <v>0</v>
      </c>
      <c r="X3564" s="9">
        <f>0</f>
        <v>0</v>
      </c>
      <c r="Y3564" s="9">
        <f>0</f>
        <v>0</v>
      </c>
      <c r="Z3564" s="9">
        <f>0</f>
        <v>0</v>
      </c>
      <c r="AA3564">
        <f>10</f>
        <v>10</v>
      </c>
    </row>
    <row r="3565" spans="1:27" x14ac:dyDescent="0.55000000000000004">
      <c r="A3565" s="10">
        <v>46266</v>
      </c>
      <c r="B3565" t="s">
        <v>11</v>
      </c>
      <c r="C3565" t="s">
        <v>24</v>
      </c>
      <c r="D3565" t="s">
        <v>20</v>
      </c>
      <c r="E3565" t="s">
        <v>31</v>
      </c>
      <c r="F3565" t="s">
        <v>29</v>
      </c>
      <c r="G3565" t="s">
        <v>16</v>
      </c>
      <c r="H3565">
        <v>9.0410953926045607</v>
      </c>
      <c r="J3565">
        <f t="shared" si="556"/>
        <v>3564</v>
      </c>
      <c r="K3565" t="str">
        <f t="shared" si="550"/>
        <v>LPLWest LZ</v>
      </c>
      <c r="L3565" s="10">
        <f t="shared" si="557"/>
        <v>45887</v>
      </c>
      <c r="M3565" s="10">
        <f t="shared" si="558"/>
        <v>46266</v>
      </c>
      <c r="N3565" t="str">
        <f t="shared" si="551"/>
        <v>NA</v>
      </c>
      <c r="O3565" t="str">
        <f t="shared" si="552"/>
        <v>LOW</v>
      </c>
      <c r="P3565" t="str">
        <f t="shared" si="553"/>
        <v>APG&amp;E</v>
      </c>
      <c r="Q3565">
        <f t="shared" si="554"/>
        <v>48</v>
      </c>
      <c r="R3565">
        <v>0</v>
      </c>
      <c r="S3565">
        <f>200</f>
        <v>200</v>
      </c>
      <c r="T3565" s="9">
        <f t="shared" si="559"/>
        <v>90.410953926045607</v>
      </c>
      <c r="U3565">
        <f>0</f>
        <v>0</v>
      </c>
      <c r="V3565" s="9">
        <f t="shared" si="555"/>
        <v>90.410953926045607</v>
      </c>
      <c r="W3565" s="9">
        <f>0</f>
        <v>0</v>
      </c>
      <c r="X3565" s="9">
        <f>0</f>
        <v>0</v>
      </c>
      <c r="Y3565" s="9">
        <f>0</f>
        <v>0</v>
      </c>
      <c r="Z3565" s="9">
        <f>0</f>
        <v>0</v>
      </c>
      <c r="AA3565">
        <f>10</f>
        <v>10</v>
      </c>
    </row>
    <row r="3566" spans="1:27" x14ac:dyDescent="0.55000000000000004">
      <c r="A3566" s="10">
        <v>46296</v>
      </c>
      <c r="B3566" t="s">
        <v>11</v>
      </c>
      <c r="C3566" t="s">
        <v>24</v>
      </c>
      <c r="D3566" t="s">
        <v>20</v>
      </c>
      <c r="E3566" t="s">
        <v>31</v>
      </c>
      <c r="F3566" t="s">
        <v>15</v>
      </c>
      <c r="G3566" t="s">
        <v>16</v>
      </c>
      <c r="H3566">
        <v>8.8123778070368992</v>
      </c>
      <c r="J3566">
        <f t="shared" si="556"/>
        <v>3565</v>
      </c>
      <c r="K3566" t="str">
        <f t="shared" si="550"/>
        <v>LPLWest LZ</v>
      </c>
      <c r="L3566" s="10">
        <f t="shared" si="557"/>
        <v>45887</v>
      </c>
      <c r="M3566" s="10">
        <f t="shared" si="558"/>
        <v>46296</v>
      </c>
      <c r="N3566" t="str">
        <f t="shared" si="551"/>
        <v>NA</v>
      </c>
      <c r="O3566" t="str">
        <f t="shared" si="552"/>
        <v>LOW</v>
      </c>
      <c r="P3566" t="str">
        <f t="shared" si="553"/>
        <v>APG&amp;E</v>
      </c>
      <c r="Q3566">
        <f t="shared" si="554"/>
        <v>12</v>
      </c>
      <c r="R3566">
        <v>0</v>
      </c>
      <c r="S3566">
        <f>200</f>
        <v>200</v>
      </c>
      <c r="T3566" s="9">
        <f t="shared" si="559"/>
        <v>88.123778070368985</v>
      </c>
      <c r="U3566">
        <f>0</f>
        <v>0</v>
      </c>
      <c r="V3566" s="9">
        <f t="shared" si="555"/>
        <v>88.123778070368985</v>
      </c>
      <c r="W3566" s="9">
        <f>0</f>
        <v>0</v>
      </c>
      <c r="X3566" s="9">
        <f>0</f>
        <v>0</v>
      </c>
      <c r="Y3566" s="9">
        <f>0</f>
        <v>0</v>
      </c>
      <c r="Z3566" s="9">
        <f>0</f>
        <v>0</v>
      </c>
      <c r="AA3566">
        <f>10</f>
        <v>10</v>
      </c>
    </row>
    <row r="3567" spans="1:27" x14ac:dyDescent="0.55000000000000004">
      <c r="A3567" s="10">
        <v>46296</v>
      </c>
      <c r="B3567" t="s">
        <v>11</v>
      </c>
      <c r="C3567" t="s">
        <v>24</v>
      </c>
      <c r="D3567" t="s">
        <v>20</v>
      </c>
      <c r="E3567" t="s">
        <v>31</v>
      </c>
      <c r="F3567" t="s">
        <v>17</v>
      </c>
      <c r="G3567" t="s">
        <v>16</v>
      </c>
      <c r="H3567">
        <v>8.90212651074423</v>
      </c>
      <c r="J3567">
        <f t="shared" si="556"/>
        <v>3566</v>
      </c>
      <c r="K3567" t="str">
        <f t="shared" si="550"/>
        <v>LPLWest LZ</v>
      </c>
      <c r="L3567" s="10">
        <f t="shared" si="557"/>
        <v>45887</v>
      </c>
      <c r="M3567" s="10">
        <f t="shared" si="558"/>
        <v>46296</v>
      </c>
      <c r="N3567" t="str">
        <f t="shared" si="551"/>
        <v>NA</v>
      </c>
      <c r="O3567" t="str">
        <f t="shared" si="552"/>
        <v>LOW</v>
      </c>
      <c r="P3567" t="str">
        <f t="shared" si="553"/>
        <v>APG&amp;E</v>
      </c>
      <c r="Q3567">
        <f t="shared" si="554"/>
        <v>24</v>
      </c>
      <c r="R3567">
        <v>0</v>
      </c>
      <c r="S3567">
        <f>200</f>
        <v>200</v>
      </c>
      <c r="T3567" s="9">
        <f t="shared" si="559"/>
        <v>89.021265107442304</v>
      </c>
      <c r="U3567">
        <f>0</f>
        <v>0</v>
      </c>
      <c r="V3567" s="9">
        <f t="shared" si="555"/>
        <v>89.021265107442304</v>
      </c>
      <c r="W3567" s="9">
        <f>0</f>
        <v>0</v>
      </c>
      <c r="X3567" s="9">
        <f>0</f>
        <v>0</v>
      </c>
      <c r="Y3567" s="9">
        <f>0</f>
        <v>0</v>
      </c>
      <c r="Z3567" s="9">
        <f>0</f>
        <v>0</v>
      </c>
      <c r="AA3567">
        <f>10</f>
        <v>10</v>
      </c>
    </row>
    <row r="3568" spans="1:27" x14ac:dyDescent="0.55000000000000004">
      <c r="A3568" s="10">
        <v>46296</v>
      </c>
      <c r="B3568" t="s">
        <v>11</v>
      </c>
      <c r="C3568" t="s">
        <v>24</v>
      </c>
      <c r="D3568" t="s">
        <v>20</v>
      </c>
      <c r="E3568" t="s">
        <v>31</v>
      </c>
      <c r="F3568" t="s">
        <v>18</v>
      </c>
      <c r="G3568" t="s">
        <v>16</v>
      </c>
      <c r="H3568">
        <v>8.9451212767814496</v>
      </c>
      <c r="J3568">
        <f t="shared" si="556"/>
        <v>3567</v>
      </c>
      <c r="K3568" t="str">
        <f t="shared" si="550"/>
        <v>LPLWest LZ</v>
      </c>
      <c r="L3568" s="10">
        <f t="shared" si="557"/>
        <v>45887</v>
      </c>
      <c r="M3568" s="10">
        <f t="shared" si="558"/>
        <v>46296</v>
      </c>
      <c r="N3568" t="str">
        <f t="shared" si="551"/>
        <v>NA</v>
      </c>
      <c r="O3568" t="str">
        <f t="shared" si="552"/>
        <v>LOW</v>
      </c>
      <c r="P3568" t="str">
        <f t="shared" si="553"/>
        <v>APG&amp;E</v>
      </c>
      <c r="Q3568">
        <f t="shared" si="554"/>
        <v>36</v>
      </c>
      <c r="R3568">
        <v>0</v>
      </c>
      <c r="S3568">
        <f>200</f>
        <v>200</v>
      </c>
      <c r="T3568" s="9">
        <f t="shared" si="559"/>
        <v>89.451212767814496</v>
      </c>
      <c r="U3568">
        <f>0</f>
        <v>0</v>
      </c>
      <c r="V3568" s="9">
        <f t="shared" si="555"/>
        <v>89.451212767814496</v>
      </c>
      <c r="W3568" s="9">
        <f>0</f>
        <v>0</v>
      </c>
      <c r="X3568" s="9">
        <f>0</f>
        <v>0</v>
      </c>
      <c r="Y3568" s="9">
        <f>0</f>
        <v>0</v>
      </c>
      <c r="Z3568" s="9">
        <f>0</f>
        <v>0</v>
      </c>
      <c r="AA3568">
        <f>10</f>
        <v>10</v>
      </c>
    </row>
    <row r="3569" spans="1:27" x14ac:dyDescent="0.55000000000000004">
      <c r="A3569" s="10">
        <v>46296</v>
      </c>
      <c r="B3569" t="s">
        <v>11</v>
      </c>
      <c r="C3569" t="s">
        <v>24</v>
      </c>
      <c r="D3569" t="s">
        <v>20</v>
      </c>
      <c r="E3569" t="s">
        <v>31</v>
      </c>
      <c r="F3569" t="s">
        <v>29</v>
      </c>
      <c r="G3569" t="s">
        <v>16</v>
      </c>
      <c r="H3569">
        <v>9.0522749888939895</v>
      </c>
      <c r="J3569">
        <f t="shared" si="556"/>
        <v>3568</v>
      </c>
      <c r="K3569" t="str">
        <f t="shared" si="550"/>
        <v>LPLWest LZ</v>
      </c>
      <c r="L3569" s="10">
        <f t="shared" si="557"/>
        <v>45887</v>
      </c>
      <c r="M3569" s="10">
        <f t="shared" si="558"/>
        <v>46296</v>
      </c>
      <c r="N3569" t="str">
        <f t="shared" si="551"/>
        <v>NA</v>
      </c>
      <c r="O3569" t="str">
        <f t="shared" si="552"/>
        <v>LOW</v>
      </c>
      <c r="P3569" t="str">
        <f t="shared" si="553"/>
        <v>APG&amp;E</v>
      </c>
      <c r="Q3569">
        <f t="shared" si="554"/>
        <v>48</v>
      </c>
      <c r="R3569">
        <v>0</v>
      </c>
      <c r="S3569">
        <f>200</f>
        <v>200</v>
      </c>
      <c r="T3569" s="9">
        <f t="shared" si="559"/>
        <v>90.522749888939899</v>
      </c>
      <c r="U3569">
        <f>0</f>
        <v>0</v>
      </c>
      <c r="V3569" s="9">
        <f t="shared" si="555"/>
        <v>90.522749888939899</v>
      </c>
      <c r="W3569" s="9">
        <f>0</f>
        <v>0</v>
      </c>
      <c r="X3569" s="9">
        <f>0</f>
        <v>0</v>
      </c>
      <c r="Y3569" s="9">
        <f>0</f>
        <v>0</v>
      </c>
      <c r="Z3569" s="9">
        <f>0</f>
        <v>0</v>
      </c>
      <c r="AA3569">
        <f>10</f>
        <v>10</v>
      </c>
    </row>
    <row r="3570" spans="1:27" x14ac:dyDescent="0.55000000000000004">
      <c r="A3570" s="10">
        <v>46327</v>
      </c>
      <c r="B3570" t="s">
        <v>11</v>
      </c>
      <c r="C3570" t="s">
        <v>24</v>
      </c>
      <c r="D3570" t="s">
        <v>20</v>
      </c>
      <c r="E3570" t="s">
        <v>31</v>
      </c>
      <c r="F3570" t="s">
        <v>15</v>
      </c>
      <c r="G3570" t="s">
        <v>16</v>
      </c>
      <c r="H3570">
        <v>8.8226405712161995</v>
      </c>
      <c r="J3570">
        <f t="shared" si="556"/>
        <v>3569</v>
      </c>
      <c r="K3570" t="str">
        <f t="shared" si="550"/>
        <v>LPLWest LZ</v>
      </c>
      <c r="L3570" s="10">
        <f t="shared" si="557"/>
        <v>45887</v>
      </c>
      <c r="M3570" s="10">
        <f t="shared" si="558"/>
        <v>46327</v>
      </c>
      <c r="N3570" t="str">
        <f t="shared" si="551"/>
        <v>NA</v>
      </c>
      <c r="O3570" t="str">
        <f t="shared" si="552"/>
        <v>LOW</v>
      </c>
      <c r="P3570" t="str">
        <f t="shared" si="553"/>
        <v>APG&amp;E</v>
      </c>
      <c r="Q3570">
        <f t="shared" si="554"/>
        <v>12</v>
      </c>
      <c r="R3570">
        <v>0</v>
      </c>
      <c r="S3570">
        <f>200</f>
        <v>200</v>
      </c>
      <c r="T3570" s="9">
        <f t="shared" si="559"/>
        <v>88.226405712161991</v>
      </c>
      <c r="U3570">
        <f>0</f>
        <v>0</v>
      </c>
      <c r="V3570" s="9">
        <f t="shared" si="555"/>
        <v>88.226405712161991</v>
      </c>
      <c r="W3570" s="9">
        <f>0</f>
        <v>0</v>
      </c>
      <c r="X3570" s="9">
        <f>0</f>
        <v>0</v>
      </c>
      <c r="Y3570" s="9">
        <f>0</f>
        <v>0</v>
      </c>
      <c r="Z3570" s="9">
        <f>0</f>
        <v>0</v>
      </c>
      <c r="AA3570">
        <f>10</f>
        <v>10</v>
      </c>
    </row>
    <row r="3571" spans="1:27" x14ac:dyDescent="0.55000000000000004">
      <c r="A3571" s="10">
        <v>46327</v>
      </c>
      <c r="B3571" t="s">
        <v>11</v>
      </c>
      <c r="C3571" t="s">
        <v>24</v>
      </c>
      <c r="D3571" t="s">
        <v>20</v>
      </c>
      <c r="E3571" t="s">
        <v>31</v>
      </c>
      <c r="F3571" t="s">
        <v>17</v>
      </c>
      <c r="G3571" t="s">
        <v>16</v>
      </c>
      <c r="H3571">
        <v>8.9132870899247898</v>
      </c>
      <c r="J3571">
        <f t="shared" si="556"/>
        <v>3570</v>
      </c>
      <c r="K3571" t="str">
        <f t="shared" si="550"/>
        <v>LPLWest LZ</v>
      </c>
      <c r="L3571" s="10">
        <f t="shared" si="557"/>
        <v>45887</v>
      </c>
      <c r="M3571" s="10">
        <f t="shared" si="558"/>
        <v>46327</v>
      </c>
      <c r="N3571" t="str">
        <f t="shared" si="551"/>
        <v>NA</v>
      </c>
      <c r="O3571" t="str">
        <f t="shared" si="552"/>
        <v>LOW</v>
      </c>
      <c r="P3571" t="str">
        <f t="shared" si="553"/>
        <v>APG&amp;E</v>
      </c>
      <c r="Q3571">
        <f t="shared" si="554"/>
        <v>24</v>
      </c>
      <c r="R3571">
        <v>0</v>
      </c>
      <c r="S3571">
        <f>200</f>
        <v>200</v>
      </c>
      <c r="T3571" s="9">
        <f t="shared" si="559"/>
        <v>89.132870899247905</v>
      </c>
      <c r="U3571">
        <f>0</f>
        <v>0</v>
      </c>
      <c r="V3571" s="9">
        <f t="shared" si="555"/>
        <v>89.132870899247905</v>
      </c>
      <c r="W3571" s="9">
        <f>0</f>
        <v>0</v>
      </c>
      <c r="X3571" s="9">
        <f>0</f>
        <v>0</v>
      </c>
      <c r="Y3571" s="9">
        <f>0</f>
        <v>0</v>
      </c>
      <c r="Z3571" s="9">
        <f>0</f>
        <v>0</v>
      </c>
      <c r="AA3571">
        <f>10</f>
        <v>10</v>
      </c>
    </row>
    <row r="3572" spans="1:27" x14ac:dyDescent="0.55000000000000004">
      <c r="A3572" s="10">
        <v>46327</v>
      </c>
      <c r="B3572" t="s">
        <v>11</v>
      </c>
      <c r="C3572" t="s">
        <v>24</v>
      </c>
      <c r="D3572" t="s">
        <v>20</v>
      </c>
      <c r="E3572" t="s">
        <v>31</v>
      </c>
      <c r="F3572" t="s">
        <v>18</v>
      </c>
      <c r="G3572" t="s">
        <v>16</v>
      </c>
      <c r="H3572">
        <v>8.9531140763131596</v>
      </c>
      <c r="J3572">
        <f t="shared" si="556"/>
        <v>3571</v>
      </c>
      <c r="K3572" t="str">
        <f t="shared" si="550"/>
        <v>LPLWest LZ</v>
      </c>
      <c r="L3572" s="10">
        <f t="shared" si="557"/>
        <v>45887</v>
      </c>
      <c r="M3572" s="10">
        <f t="shared" si="558"/>
        <v>46327</v>
      </c>
      <c r="N3572" t="str">
        <f t="shared" si="551"/>
        <v>NA</v>
      </c>
      <c r="O3572" t="str">
        <f t="shared" si="552"/>
        <v>LOW</v>
      </c>
      <c r="P3572" t="str">
        <f t="shared" si="553"/>
        <v>APG&amp;E</v>
      </c>
      <c r="Q3572">
        <f t="shared" si="554"/>
        <v>36</v>
      </c>
      <c r="R3572">
        <v>0</v>
      </c>
      <c r="S3572">
        <f>200</f>
        <v>200</v>
      </c>
      <c r="T3572" s="9">
        <f t="shared" si="559"/>
        <v>89.531140763131589</v>
      </c>
      <c r="U3572">
        <f>0</f>
        <v>0</v>
      </c>
      <c r="V3572" s="9">
        <f t="shared" si="555"/>
        <v>89.531140763131589</v>
      </c>
      <c r="W3572" s="9">
        <f>0</f>
        <v>0</v>
      </c>
      <c r="X3572" s="9">
        <f>0</f>
        <v>0</v>
      </c>
      <c r="Y3572" s="9">
        <f>0</f>
        <v>0</v>
      </c>
      <c r="Z3572" s="9">
        <f>0</f>
        <v>0</v>
      </c>
      <c r="AA3572">
        <f>10</f>
        <v>10</v>
      </c>
    </row>
    <row r="3573" spans="1:27" x14ac:dyDescent="0.55000000000000004">
      <c r="A3573" s="10">
        <v>46327</v>
      </c>
      <c r="B3573" t="s">
        <v>11</v>
      </c>
      <c r="C3573" t="s">
        <v>24</v>
      </c>
      <c r="D3573" t="s">
        <v>20</v>
      </c>
      <c r="E3573" t="s">
        <v>31</v>
      </c>
      <c r="F3573" t="s">
        <v>29</v>
      </c>
      <c r="G3573" t="s">
        <v>16</v>
      </c>
      <c r="H3573">
        <v>9.0636761404024409</v>
      </c>
      <c r="J3573">
        <f t="shared" si="556"/>
        <v>3572</v>
      </c>
      <c r="K3573" t="str">
        <f t="shared" si="550"/>
        <v>LPLWest LZ</v>
      </c>
      <c r="L3573" s="10">
        <f t="shared" si="557"/>
        <v>45887</v>
      </c>
      <c r="M3573" s="10">
        <f t="shared" si="558"/>
        <v>46327</v>
      </c>
      <c r="N3573" t="str">
        <f t="shared" si="551"/>
        <v>NA</v>
      </c>
      <c r="O3573" t="str">
        <f t="shared" si="552"/>
        <v>LOW</v>
      </c>
      <c r="P3573" t="str">
        <f t="shared" si="553"/>
        <v>APG&amp;E</v>
      </c>
      <c r="Q3573">
        <f t="shared" si="554"/>
        <v>48</v>
      </c>
      <c r="R3573">
        <v>0</v>
      </c>
      <c r="S3573">
        <f>200</f>
        <v>200</v>
      </c>
      <c r="T3573" s="9">
        <f t="shared" si="559"/>
        <v>90.636761404024412</v>
      </c>
      <c r="U3573">
        <f>0</f>
        <v>0</v>
      </c>
      <c r="V3573" s="9">
        <f t="shared" si="555"/>
        <v>90.636761404024412</v>
      </c>
      <c r="W3573" s="9">
        <f>0</f>
        <v>0</v>
      </c>
      <c r="X3573" s="9">
        <f>0</f>
        <v>0</v>
      </c>
      <c r="Y3573" s="9">
        <f>0</f>
        <v>0</v>
      </c>
      <c r="Z3573" s="9">
        <f>0</f>
        <v>0</v>
      </c>
      <c r="AA3573">
        <f>10</f>
        <v>10</v>
      </c>
    </row>
    <row r="3574" spans="1:27" x14ac:dyDescent="0.55000000000000004">
      <c r="A3574" s="10">
        <v>46357</v>
      </c>
      <c r="B3574" t="s">
        <v>11</v>
      </c>
      <c r="C3574" t="s">
        <v>24</v>
      </c>
      <c r="D3574" t="s">
        <v>20</v>
      </c>
      <c r="E3574" t="s">
        <v>31</v>
      </c>
      <c r="F3574" t="s">
        <v>15</v>
      </c>
      <c r="G3574" t="s">
        <v>16</v>
      </c>
      <c r="H3574">
        <v>8.8505170634294501</v>
      </c>
      <c r="J3574">
        <f t="shared" si="556"/>
        <v>3573</v>
      </c>
      <c r="K3574" t="str">
        <f t="shared" si="550"/>
        <v>LPLWest LZ</v>
      </c>
      <c r="L3574" s="10">
        <f t="shared" si="557"/>
        <v>45887</v>
      </c>
      <c r="M3574" s="10">
        <f t="shared" si="558"/>
        <v>46357</v>
      </c>
      <c r="N3574" t="str">
        <f t="shared" si="551"/>
        <v>NA</v>
      </c>
      <c r="O3574" t="str">
        <f t="shared" si="552"/>
        <v>LOW</v>
      </c>
      <c r="P3574" t="str">
        <f t="shared" si="553"/>
        <v>APG&amp;E</v>
      </c>
      <c r="Q3574">
        <f t="shared" si="554"/>
        <v>12</v>
      </c>
      <c r="R3574">
        <v>0</v>
      </c>
      <c r="S3574">
        <f>200</f>
        <v>200</v>
      </c>
      <c r="T3574" s="9">
        <f t="shared" si="559"/>
        <v>88.505170634294501</v>
      </c>
      <c r="U3574">
        <f>0</f>
        <v>0</v>
      </c>
      <c r="V3574" s="9">
        <f t="shared" si="555"/>
        <v>88.505170634294501</v>
      </c>
      <c r="W3574" s="9">
        <f>0</f>
        <v>0</v>
      </c>
      <c r="X3574" s="9">
        <f>0</f>
        <v>0</v>
      </c>
      <c r="Y3574" s="9">
        <f>0</f>
        <v>0</v>
      </c>
      <c r="Z3574" s="9">
        <f>0</f>
        <v>0</v>
      </c>
      <c r="AA3574">
        <f>10</f>
        <v>10</v>
      </c>
    </row>
    <row r="3575" spans="1:27" x14ac:dyDescent="0.55000000000000004">
      <c r="A3575" s="10">
        <v>46357</v>
      </c>
      <c r="B3575" t="s">
        <v>11</v>
      </c>
      <c r="C3575" t="s">
        <v>24</v>
      </c>
      <c r="D3575" t="s">
        <v>20</v>
      </c>
      <c r="E3575" t="s">
        <v>31</v>
      </c>
      <c r="F3575" t="s">
        <v>17</v>
      </c>
      <c r="G3575" t="s">
        <v>16</v>
      </c>
      <c r="H3575">
        <v>8.9304949318300206</v>
      </c>
      <c r="J3575">
        <f t="shared" si="556"/>
        <v>3574</v>
      </c>
      <c r="K3575" t="str">
        <f t="shared" si="550"/>
        <v>LPLWest LZ</v>
      </c>
      <c r="L3575" s="10">
        <f t="shared" si="557"/>
        <v>45887</v>
      </c>
      <c r="M3575" s="10">
        <f t="shared" si="558"/>
        <v>46357</v>
      </c>
      <c r="N3575" t="str">
        <f t="shared" si="551"/>
        <v>NA</v>
      </c>
      <c r="O3575" t="str">
        <f t="shared" si="552"/>
        <v>LOW</v>
      </c>
      <c r="P3575" t="str">
        <f t="shared" si="553"/>
        <v>APG&amp;E</v>
      </c>
      <c r="Q3575">
        <f t="shared" si="554"/>
        <v>24</v>
      </c>
      <c r="R3575">
        <v>0</v>
      </c>
      <c r="S3575">
        <f>200</f>
        <v>200</v>
      </c>
      <c r="T3575" s="9">
        <f t="shared" si="559"/>
        <v>89.304949318300203</v>
      </c>
      <c r="U3575">
        <f>0</f>
        <v>0</v>
      </c>
      <c r="V3575" s="9">
        <f t="shared" si="555"/>
        <v>89.304949318300203</v>
      </c>
      <c r="W3575" s="9">
        <f>0</f>
        <v>0</v>
      </c>
      <c r="X3575" s="9">
        <f>0</f>
        <v>0</v>
      </c>
      <c r="Y3575" s="9">
        <f>0</f>
        <v>0</v>
      </c>
      <c r="Z3575" s="9">
        <f>0</f>
        <v>0</v>
      </c>
      <c r="AA3575">
        <f>10</f>
        <v>10</v>
      </c>
    </row>
    <row r="3576" spans="1:27" x14ac:dyDescent="0.55000000000000004">
      <c r="A3576" s="10">
        <v>46357</v>
      </c>
      <c r="B3576" t="s">
        <v>11</v>
      </c>
      <c r="C3576" t="s">
        <v>24</v>
      </c>
      <c r="D3576" t="s">
        <v>20</v>
      </c>
      <c r="E3576" t="s">
        <v>31</v>
      </c>
      <c r="F3576" t="s">
        <v>18</v>
      </c>
      <c r="G3576" t="s">
        <v>16</v>
      </c>
      <c r="H3576">
        <v>8.9679141954118506</v>
      </c>
      <c r="J3576">
        <f t="shared" si="556"/>
        <v>3575</v>
      </c>
      <c r="K3576" t="str">
        <f t="shared" si="550"/>
        <v>LPLWest LZ</v>
      </c>
      <c r="L3576" s="10">
        <f t="shared" si="557"/>
        <v>45887</v>
      </c>
      <c r="M3576" s="10">
        <f t="shared" si="558"/>
        <v>46357</v>
      </c>
      <c r="N3576" t="str">
        <f t="shared" si="551"/>
        <v>NA</v>
      </c>
      <c r="O3576" t="str">
        <f t="shared" si="552"/>
        <v>LOW</v>
      </c>
      <c r="P3576" t="str">
        <f t="shared" si="553"/>
        <v>APG&amp;E</v>
      </c>
      <c r="Q3576">
        <f t="shared" si="554"/>
        <v>36</v>
      </c>
      <c r="R3576">
        <v>0</v>
      </c>
      <c r="S3576">
        <f>200</f>
        <v>200</v>
      </c>
      <c r="T3576" s="9">
        <f t="shared" si="559"/>
        <v>89.679141954118506</v>
      </c>
      <c r="U3576">
        <f>0</f>
        <v>0</v>
      </c>
      <c r="V3576" s="9">
        <f t="shared" si="555"/>
        <v>89.679141954118506</v>
      </c>
      <c r="W3576" s="9">
        <f>0</f>
        <v>0</v>
      </c>
      <c r="X3576" s="9">
        <f>0</f>
        <v>0</v>
      </c>
      <c r="Y3576" s="9">
        <f>0</f>
        <v>0</v>
      </c>
      <c r="Z3576" s="9">
        <f>0</f>
        <v>0</v>
      </c>
      <c r="AA3576">
        <f>10</f>
        <v>10</v>
      </c>
    </row>
    <row r="3577" spans="1:27" x14ac:dyDescent="0.55000000000000004">
      <c r="A3577" s="10">
        <v>46357</v>
      </c>
      <c r="B3577" t="s">
        <v>11</v>
      </c>
      <c r="C3577" t="s">
        <v>24</v>
      </c>
      <c r="D3577" t="s">
        <v>20</v>
      </c>
      <c r="E3577" t="s">
        <v>31</v>
      </c>
      <c r="F3577" t="s">
        <v>29</v>
      </c>
      <c r="G3577" t="s">
        <v>16</v>
      </c>
      <c r="H3577">
        <v>9.0784027315641609</v>
      </c>
      <c r="J3577">
        <f t="shared" si="556"/>
        <v>3576</v>
      </c>
      <c r="K3577" t="str">
        <f t="shared" si="550"/>
        <v>LPLWest LZ</v>
      </c>
      <c r="L3577" s="10">
        <f t="shared" si="557"/>
        <v>45887</v>
      </c>
      <c r="M3577" s="10">
        <f t="shared" si="558"/>
        <v>46357</v>
      </c>
      <c r="N3577" t="str">
        <f t="shared" si="551"/>
        <v>NA</v>
      </c>
      <c r="O3577" t="str">
        <f t="shared" si="552"/>
        <v>LOW</v>
      </c>
      <c r="P3577" t="str">
        <f t="shared" si="553"/>
        <v>APG&amp;E</v>
      </c>
      <c r="Q3577">
        <f t="shared" si="554"/>
        <v>48</v>
      </c>
      <c r="R3577">
        <v>0</v>
      </c>
      <c r="S3577">
        <f>200</f>
        <v>200</v>
      </c>
      <c r="T3577" s="9">
        <f t="shared" si="559"/>
        <v>90.784027315641609</v>
      </c>
      <c r="U3577">
        <f>0</f>
        <v>0</v>
      </c>
      <c r="V3577" s="9">
        <f t="shared" si="555"/>
        <v>90.784027315641609</v>
      </c>
      <c r="W3577" s="9">
        <f>0</f>
        <v>0</v>
      </c>
      <c r="X3577" s="9">
        <f>0</f>
        <v>0</v>
      </c>
      <c r="Y3577" s="9">
        <f>0</f>
        <v>0</v>
      </c>
      <c r="Z3577" s="9">
        <f>0</f>
        <v>0</v>
      </c>
      <c r="AA3577">
        <f>10</f>
        <v>10</v>
      </c>
    </row>
    <row r="3578" spans="1:27" x14ac:dyDescent="0.55000000000000004">
      <c r="A3578" s="10">
        <v>46388</v>
      </c>
      <c r="B3578" t="s">
        <v>11</v>
      </c>
      <c r="C3578" t="s">
        <v>24</v>
      </c>
      <c r="D3578" t="s">
        <v>20</v>
      </c>
      <c r="E3578" t="s">
        <v>31</v>
      </c>
      <c r="F3578" t="s">
        <v>15</v>
      </c>
      <c r="G3578" t="s">
        <v>16</v>
      </c>
      <c r="H3578">
        <v>8.8923364685012594</v>
      </c>
      <c r="J3578">
        <f t="shared" si="556"/>
        <v>3577</v>
      </c>
      <c r="K3578" t="str">
        <f t="shared" si="550"/>
        <v>LPLWest LZ</v>
      </c>
      <c r="L3578" s="10">
        <f t="shared" si="557"/>
        <v>45887</v>
      </c>
      <c r="M3578" s="10">
        <f t="shared" si="558"/>
        <v>46388</v>
      </c>
      <c r="N3578" t="str">
        <f t="shared" si="551"/>
        <v>NA</v>
      </c>
      <c r="O3578" t="str">
        <f t="shared" si="552"/>
        <v>LOW</v>
      </c>
      <c r="P3578" t="str">
        <f t="shared" si="553"/>
        <v>APG&amp;E</v>
      </c>
      <c r="Q3578">
        <f t="shared" si="554"/>
        <v>12</v>
      </c>
      <c r="R3578">
        <v>0</v>
      </c>
      <c r="S3578">
        <f>200</f>
        <v>200</v>
      </c>
      <c r="T3578" s="9">
        <f t="shared" si="559"/>
        <v>88.923364685012587</v>
      </c>
      <c r="U3578">
        <f>0</f>
        <v>0</v>
      </c>
      <c r="V3578" s="9">
        <f t="shared" si="555"/>
        <v>88.923364685012587</v>
      </c>
      <c r="W3578" s="9">
        <f>0</f>
        <v>0</v>
      </c>
      <c r="X3578" s="9">
        <f>0</f>
        <v>0</v>
      </c>
      <c r="Y3578" s="9">
        <f>0</f>
        <v>0</v>
      </c>
      <c r="Z3578" s="9">
        <f>0</f>
        <v>0</v>
      </c>
      <c r="AA3578">
        <f>10</f>
        <v>10</v>
      </c>
    </row>
    <row r="3579" spans="1:27" x14ac:dyDescent="0.55000000000000004">
      <c r="A3579" s="10">
        <v>46388</v>
      </c>
      <c r="B3579" t="s">
        <v>11</v>
      </c>
      <c r="C3579" t="s">
        <v>24</v>
      </c>
      <c r="D3579" t="s">
        <v>20</v>
      </c>
      <c r="E3579" t="s">
        <v>31</v>
      </c>
      <c r="F3579" t="s">
        <v>17</v>
      </c>
      <c r="G3579" t="s">
        <v>16</v>
      </c>
      <c r="H3579">
        <v>8.9622946885442794</v>
      </c>
      <c r="J3579">
        <f t="shared" si="556"/>
        <v>3578</v>
      </c>
      <c r="K3579" t="str">
        <f t="shared" si="550"/>
        <v>LPLWest LZ</v>
      </c>
      <c r="L3579" s="10">
        <f t="shared" si="557"/>
        <v>45887</v>
      </c>
      <c r="M3579" s="10">
        <f t="shared" si="558"/>
        <v>46388</v>
      </c>
      <c r="N3579" t="str">
        <f t="shared" si="551"/>
        <v>NA</v>
      </c>
      <c r="O3579" t="str">
        <f t="shared" si="552"/>
        <v>LOW</v>
      </c>
      <c r="P3579" t="str">
        <f t="shared" si="553"/>
        <v>APG&amp;E</v>
      </c>
      <c r="Q3579">
        <f t="shared" si="554"/>
        <v>24</v>
      </c>
      <c r="R3579">
        <v>0</v>
      </c>
      <c r="S3579">
        <f>200</f>
        <v>200</v>
      </c>
      <c r="T3579" s="9">
        <f t="shared" si="559"/>
        <v>89.622946885442786</v>
      </c>
      <c r="U3579">
        <f>0</f>
        <v>0</v>
      </c>
      <c r="V3579" s="9">
        <f t="shared" si="555"/>
        <v>89.622946885442786</v>
      </c>
      <c r="W3579" s="9">
        <f>0</f>
        <v>0</v>
      </c>
      <c r="X3579" s="9">
        <f>0</f>
        <v>0</v>
      </c>
      <c r="Y3579" s="9">
        <f>0</f>
        <v>0</v>
      </c>
      <c r="Z3579" s="9">
        <f>0</f>
        <v>0</v>
      </c>
      <c r="AA3579">
        <f>10</f>
        <v>10</v>
      </c>
    </row>
    <row r="3580" spans="1:27" x14ac:dyDescent="0.55000000000000004">
      <c r="A3580" s="10">
        <v>46388</v>
      </c>
      <c r="B3580" t="s">
        <v>11</v>
      </c>
      <c r="C3580" t="s">
        <v>24</v>
      </c>
      <c r="D3580" t="s">
        <v>20</v>
      </c>
      <c r="E3580" t="s">
        <v>31</v>
      </c>
      <c r="F3580" t="s">
        <v>18</v>
      </c>
      <c r="G3580" t="s">
        <v>16</v>
      </c>
      <c r="H3580">
        <v>8.9914464574948401</v>
      </c>
      <c r="J3580">
        <f t="shared" si="556"/>
        <v>3579</v>
      </c>
      <c r="K3580" t="str">
        <f t="shared" si="550"/>
        <v>LPLWest LZ</v>
      </c>
      <c r="L3580" s="10">
        <f t="shared" si="557"/>
        <v>45887</v>
      </c>
      <c r="M3580" s="10">
        <f t="shared" si="558"/>
        <v>46388</v>
      </c>
      <c r="N3580" t="str">
        <f t="shared" si="551"/>
        <v>NA</v>
      </c>
      <c r="O3580" t="str">
        <f t="shared" si="552"/>
        <v>LOW</v>
      </c>
      <c r="P3580" t="str">
        <f t="shared" si="553"/>
        <v>APG&amp;E</v>
      </c>
      <c r="Q3580">
        <f t="shared" si="554"/>
        <v>36</v>
      </c>
      <c r="R3580">
        <v>0</v>
      </c>
      <c r="S3580">
        <f>200</f>
        <v>200</v>
      </c>
      <c r="T3580" s="9">
        <f t="shared" si="559"/>
        <v>89.914464574948397</v>
      </c>
      <c r="U3580">
        <f>0</f>
        <v>0</v>
      </c>
      <c r="V3580" s="9">
        <f t="shared" si="555"/>
        <v>89.914464574948397</v>
      </c>
      <c r="W3580" s="9">
        <f>0</f>
        <v>0</v>
      </c>
      <c r="X3580" s="9">
        <f>0</f>
        <v>0</v>
      </c>
      <c r="Y3580" s="9">
        <f>0</f>
        <v>0</v>
      </c>
      <c r="Z3580" s="9">
        <f>0</f>
        <v>0</v>
      </c>
      <c r="AA3580">
        <f>10</f>
        <v>10</v>
      </c>
    </row>
    <row r="3581" spans="1:27" x14ac:dyDescent="0.55000000000000004">
      <c r="A3581" s="10">
        <v>46388</v>
      </c>
      <c r="B3581" t="s">
        <v>11</v>
      </c>
      <c r="C3581" t="s">
        <v>24</v>
      </c>
      <c r="D3581" t="s">
        <v>20</v>
      </c>
      <c r="E3581" t="s">
        <v>31</v>
      </c>
      <c r="F3581" t="s">
        <v>29</v>
      </c>
      <c r="G3581" t="s">
        <v>16</v>
      </c>
      <c r="H3581">
        <v>9.0965748806664806</v>
      </c>
      <c r="J3581">
        <f t="shared" si="556"/>
        <v>3580</v>
      </c>
      <c r="K3581" t="str">
        <f t="shared" si="550"/>
        <v>LPLWest LZ</v>
      </c>
      <c r="L3581" s="10">
        <f t="shared" si="557"/>
        <v>45887</v>
      </c>
      <c r="M3581" s="10">
        <f t="shared" si="558"/>
        <v>46388</v>
      </c>
      <c r="N3581" t="str">
        <f t="shared" si="551"/>
        <v>NA</v>
      </c>
      <c r="O3581" t="str">
        <f t="shared" si="552"/>
        <v>LOW</v>
      </c>
      <c r="P3581" t="str">
        <f t="shared" si="553"/>
        <v>APG&amp;E</v>
      </c>
      <c r="Q3581">
        <f t="shared" si="554"/>
        <v>48</v>
      </c>
      <c r="R3581">
        <v>0</v>
      </c>
      <c r="S3581">
        <f>200</f>
        <v>200</v>
      </c>
      <c r="T3581" s="9">
        <f t="shared" si="559"/>
        <v>90.965748806664806</v>
      </c>
      <c r="U3581">
        <f>0</f>
        <v>0</v>
      </c>
      <c r="V3581" s="9">
        <f t="shared" si="555"/>
        <v>90.965748806664806</v>
      </c>
      <c r="W3581" s="9">
        <f>0</f>
        <v>0</v>
      </c>
      <c r="X3581" s="9">
        <f>0</f>
        <v>0</v>
      </c>
      <c r="Y3581" s="9">
        <f>0</f>
        <v>0</v>
      </c>
      <c r="Z3581" s="9">
        <f>0</f>
        <v>0</v>
      </c>
      <c r="AA3581">
        <f>10</f>
        <v>10</v>
      </c>
    </row>
    <row r="3582" spans="1:27" x14ac:dyDescent="0.55000000000000004">
      <c r="A3582" s="10">
        <v>46419</v>
      </c>
      <c r="B3582" t="s">
        <v>11</v>
      </c>
      <c r="C3582" t="s">
        <v>24</v>
      </c>
      <c r="D3582" t="s">
        <v>20</v>
      </c>
      <c r="E3582" t="s">
        <v>31</v>
      </c>
      <c r="F3582" t="s">
        <v>15</v>
      </c>
      <c r="G3582" t="s">
        <v>16</v>
      </c>
      <c r="H3582">
        <v>8.9625417561033895</v>
      </c>
      <c r="J3582">
        <f t="shared" si="556"/>
        <v>3581</v>
      </c>
      <c r="K3582" t="str">
        <f t="shared" si="550"/>
        <v>LPLWest LZ</v>
      </c>
      <c r="L3582" s="10">
        <f t="shared" si="557"/>
        <v>45887</v>
      </c>
      <c r="M3582" s="10">
        <f t="shared" si="558"/>
        <v>46419</v>
      </c>
      <c r="N3582" t="str">
        <f t="shared" si="551"/>
        <v>NA</v>
      </c>
      <c r="O3582" t="str">
        <f t="shared" si="552"/>
        <v>LOW</v>
      </c>
      <c r="P3582" t="str">
        <f t="shared" si="553"/>
        <v>APG&amp;E</v>
      </c>
      <c r="Q3582">
        <f t="shared" si="554"/>
        <v>12</v>
      </c>
      <c r="R3582">
        <v>0</v>
      </c>
      <c r="S3582">
        <f>200</f>
        <v>200</v>
      </c>
      <c r="T3582" s="9">
        <f t="shared" si="559"/>
        <v>89.625417561033899</v>
      </c>
      <c r="U3582">
        <f>0</f>
        <v>0</v>
      </c>
      <c r="V3582" s="9">
        <f t="shared" si="555"/>
        <v>89.625417561033899</v>
      </c>
      <c r="W3582" s="9">
        <f>0</f>
        <v>0</v>
      </c>
      <c r="X3582" s="9">
        <f>0</f>
        <v>0</v>
      </c>
      <c r="Y3582" s="9">
        <f>0</f>
        <v>0</v>
      </c>
      <c r="Z3582" s="9">
        <f>0</f>
        <v>0</v>
      </c>
      <c r="AA3582">
        <f>10</f>
        <v>10</v>
      </c>
    </row>
    <row r="3583" spans="1:27" x14ac:dyDescent="0.55000000000000004">
      <c r="A3583" s="10">
        <v>46419</v>
      </c>
      <c r="B3583" t="s">
        <v>11</v>
      </c>
      <c r="C3583" t="s">
        <v>24</v>
      </c>
      <c r="D3583" t="s">
        <v>20</v>
      </c>
      <c r="E3583" t="s">
        <v>31</v>
      </c>
      <c r="F3583" t="s">
        <v>17</v>
      </c>
      <c r="G3583" t="s">
        <v>16</v>
      </c>
      <c r="H3583">
        <v>9.0262271661746798</v>
      </c>
      <c r="J3583">
        <f t="shared" si="556"/>
        <v>3582</v>
      </c>
      <c r="K3583" t="str">
        <f t="shared" si="550"/>
        <v>LPLWest LZ</v>
      </c>
      <c r="L3583" s="10">
        <f t="shared" si="557"/>
        <v>45887</v>
      </c>
      <c r="M3583" s="10">
        <f t="shared" si="558"/>
        <v>46419</v>
      </c>
      <c r="N3583" t="str">
        <f t="shared" si="551"/>
        <v>NA</v>
      </c>
      <c r="O3583" t="str">
        <f t="shared" si="552"/>
        <v>LOW</v>
      </c>
      <c r="P3583" t="str">
        <f t="shared" si="553"/>
        <v>APG&amp;E</v>
      </c>
      <c r="Q3583">
        <f t="shared" si="554"/>
        <v>24</v>
      </c>
      <c r="R3583">
        <v>0</v>
      </c>
      <c r="S3583">
        <f>200</f>
        <v>200</v>
      </c>
      <c r="T3583" s="9">
        <f t="shared" si="559"/>
        <v>90.262271661746794</v>
      </c>
      <c r="U3583">
        <f>0</f>
        <v>0</v>
      </c>
      <c r="V3583" s="9">
        <f t="shared" si="555"/>
        <v>90.262271661746794</v>
      </c>
      <c r="W3583" s="9">
        <f>0</f>
        <v>0</v>
      </c>
      <c r="X3583" s="9">
        <f>0</f>
        <v>0</v>
      </c>
      <c r="Y3583" s="9">
        <f>0</f>
        <v>0</v>
      </c>
      <c r="Z3583" s="9">
        <f>0</f>
        <v>0</v>
      </c>
      <c r="AA3583">
        <f>10</f>
        <v>10</v>
      </c>
    </row>
    <row r="3584" spans="1:27" x14ac:dyDescent="0.55000000000000004">
      <c r="A3584" s="10">
        <v>46419</v>
      </c>
      <c r="B3584" t="s">
        <v>11</v>
      </c>
      <c r="C3584" t="s">
        <v>24</v>
      </c>
      <c r="D3584" t="s">
        <v>20</v>
      </c>
      <c r="E3584" t="s">
        <v>31</v>
      </c>
      <c r="F3584" t="s">
        <v>18</v>
      </c>
      <c r="G3584" t="s">
        <v>16</v>
      </c>
      <c r="H3584">
        <v>9.0422244590047391</v>
      </c>
      <c r="J3584">
        <f t="shared" si="556"/>
        <v>3583</v>
      </c>
      <c r="K3584" t="str">
        <f t="shared" si="550"/>
        <v>LPLWest LZ</v>
      </c>
      <c r="L3584" s="10">
        <f t="shared" si="557"/>
        <v>45887</v>
      </c>
      <c r="M3584" s="10">
        <f t="shared" si="558"/>
        <v>46419</v>
      </c>
      <c r="N3584" t="str">
        <f t="shared" si="551"/>
        <v>NA</v>
      </c>
      <c r="O3584" t="str">
        <f t="shared" si="552"/>
        <v>LOW</v>
      </c>
      <c r="P3584" t="str">
        <f t="shared" si="553"/>
        <v>APG&amp;E</v>
      </c>
      <c r="Q3584">
        <f t="shared" si="554"/>
        <v>36</v>
      </c>
      <c r="R3584">
        <v>0</v>
      </c>
      <c r="S3584">
        <f>200</f>
        <v>200</v>
      </c>
      <c r="T3584" s="9">
        <f t="shared" si="559"/>
        <v>90.422244590047399</v>
      </c>
      <c r="U3584">
        <f>0</f>
        <v>0</v>
      </c>
      <c r="V3584" s="9">
        <f t="shared" si="555"/>
        <v>90.422244590047399</v>
      </c>
      <c r="W3584" s="9">
        <f>0</f>
        <v>0</v>
      </c>
      <c r="X3584" s="9">
        <f>0</f>
        <v>0</v>
      </c>
      <c r="Y3584" s="9">
        <f>0</f>
        <v>0</v>
      </c>
      <c r="Z3584" s="9">
        <f>0</f>
        <v>0</v>
      </c>
      <c r="AA3584">
        <f>10</f>
        <v>10</v>
      </c>
    </row>
    <row r="3585" spans="1:27" x14ac:dyDescent="0.55000000000000004">
      <c r="A3585" s="10">
        <v>46419</v>
      </c>
      <c r="B3585" t="s">
        <v>11</v>
      </c>
      <c r="C3585" t="s">
        <v>24</v>
      </c>
      <c r="D3585" t="s">
        <v>20</v>
      </c>
      <c r="E3585" t="s">
        <v>31</v>
      </c>
      <c r="F3585" t="s">
        <v>29</v>
      </c>
      <c r="G3585" t="s">
        <v>16</v>
      </c>
      <c r="H3585">
        <v>9.1412664959011796</v>
      </c>
      <c r="J3585">
        <f t="shared" si="556"/>
        <v>3584</v>
      </c>
      <c r="K3585" t="str">
        <f t="shared" si="550"/>
        <v>LPLWest LZ</v>
      </c>
      <c r="L3585" s="10">
        <f t="shared" si="557"/>
        <v>45887</v>
      </c>
      <c r="M3585" s="10">
        <f t="shared" si="558"/>
        <v>46419</v>
      </c>
      <c r="N3585" t="str">
        <f t="shared" si="551"/>
        <v>NA</v>
      </c>
      <c r="O3585" t="str">
        <f t="shared" si="552"/>
        <v>LOW</v>
      </c>
      <c r="P3585" t="str">
        <f t="shared" si="553"/>
        <v>APG&amp;E</v>
      </c>
      <c r="Q3585">
        <f t="shared" si="554"/>
        <v>48</v>
      </c>
      <c r="R3585">
        <v>0</v>
      </c>
      <c r="S3585">
        <f>200</f>
        <v>200</v>
      </c>
      <c r="T3585" s="9">
        <f t="shared" si="559"/>
        <v>91.412664959011792</v>
      </c>
      <c r="U3585">
        <f>0</f>
        <v>0</v>
      </c>
      <c r="V3585" s="9">
        <f t="shared" si="555"/>
        <v>91.412664959011792</v>
      </c>
      <c r="W3585" s="9">
        <f>0</f>
        <v>0</v>
      </c>
      <c r="X3585" s="9">
        <f>0</f>
        <v>0</v>
      </c>
      <c r="Y3585" s="9">
        <f>0</f>
        <v>0</v>
      </c>
      <c r="Z3585" s="9">
        <f>0</f>
        <v>0</v>
      </c>
      <c r="AA3585">
        <f>10</f>
        <v>10</v>
      </c>
    </row>
    <row r="3586" spans="1:27" x14ac:dyDescent="0.55000000000000004">
      <c r="A3586" s="10">
        <v>46447</v>
      </c>
      <c r="B3586" t="s">
        <v>11</v>
      </c>
      <c r="C3586" t="s">
        <v>24</v>
      </c>
      <c r="D3586" t="s">
        <v>20</v>
      </c>
      <c r="E3586" t="s">
        <v>31</v>
      </c>
      <c r="F3586" t="s">
        <v>15</v>
      </c>
      <c r="G3586" t="s">
        <v>16</v>
      </c>
      <c r="H3586">
        <v>9.0275000218588808</v>
      </c>
      <c r="J3586">
        <f t="shared" si="556"/>
        <v>3585</v>
      </c>
      <c r="K3586" t="str">
        <f t="shared" ref="K3586:K3649" si="560">CONCATENATE(C3586,D3586)</f>
        <v>LPLWest LZ</v>
      </c>
      <c r="L3586" s="10">
        <f t="shared" si="557"/>
        <v>45887</v>
      </c>
      <c r="M3586" s="10">
        <f t="shared" si="558"/>
        <v>46447</v>
      </c>
      <c r="N3586" t="str">
        <f t="shared" ref="N3586:N3649" si="561">IF(K3586="CenterpointHouston LZ","COAST",IF(K3586="OncorNorth LZ","NORTH",IF(K3586="AEP TX CENTRALSouth LZ","SOUTH",IF(K3586="AEP TX CentralWest LZ","WEST",IF(K3586="TNMPHouston LZ","TNMP","NA")))))</f>
        <v>NA</v>
      </c>
      <c r="O3586" t="str">
        <f t="shared" ref="O3586:O3649" si="562">IF(E3586="LO","LOW",IF(E3586="MED","MED",IF(E3586="HI","HIGH","NA")))</f>
        <v>LOW</v>
      </c>
      <c r="P3586" t="str">
        <f t="shared" ref="P3586:P3649" si="563">IF(G3586="Fixed Price","APG&amp;E","NA")</f>
        <v>APG&amp;E</v>
      </c>
      <c r="Q3586">
        <f t="shared" ref="Q3586:Q3649" si="564">IF(F3586="12 Months",12,IF(F3586="24 Months",24,IF(F3586="36 Months",36,IF(F3586="48 Months",48,IF(F3586="60 Months",60,0)))))</f>
        <v>12</v>
      </c>
      <c r="R3586">
        <v>0</v>
      </c>
      <c r="S3586">
        <f>200</f>
        <v>200</v>
      </c>
      <c r="T3586" s="9">
        <f t="shared" si="559"/>
        <v>90.275000218588815</v>
      </c>
      <c r="U3586">
        <f>0</f>
        <v>0</v>
      </c>
      <c r="V3586" s="9">
        <f t="shared" ref="V3586:V3649" si="565">T3586+U3586</f>
        <v>90.275000218588815</v>
      </c>
      <c r="W3586" s="9">
        <f>0</f>
        <v>0</v>
      </c>
      <c r="X3586" s="9">
        <f>0</f>
        <v>0</v>
      </c>
      <c r="Y3586" s="9">
        <f>0</f>
        <v>0</v>
      </c>
      <c r="Z3586" s="9">
        <f>0</f>
        <v>0</v>
      </c>
      <c r="AA3586">
        <f>10</f>
        <v>10</v>
      </c>
    </row>
    <row r="3587" spans="1:27" x14ac:dyDescent="0.55000000000000004">
      <c r="A3587" s="10">
        <v>46447</v>
      </c>
      <c r="B3587" t="s">
        <v>11</v>
      </c>
      <c r="C3587" t="s">
        <v>24</v>
      </c>
      <c r="D3587" t="s">
        <v>20</v>
      </c>
      <c r="E3587" t="s">
        <v>31</v>
      </c>
      <c r="F3587" t="s">
        <v>17</v>
      </c>
      <c r="G3587" t="s">
        <v>16</v>
      </c>
      <c r="H3587">
        <v>9.0785690423366798</v>
      </c>
      <c r="J3587">
        <f t="shared" ref="J3587:J3650" si="566">J3586+1</f>
        <v>3586</v>
      </c>
      <c r="K3587" t="str">
        <f t="shared" si="560"/>
        <v>LPLWest LZ</v>
      </c>
      <c r="L3587" s="10">
        <f t="shared" ref="L3587:L3650" si="567">DATE(2025,8,18)</f>
        <v>45887</v>
      </c>
      <c r="M3587" s="10">
        <f t="shared" ref="M3587:M3650" si="568">A3587</f>
        <v>46447</v>
      </c>
      <c r="N3587" t="str">
        <f t="shared" si="561"/>
        <v>NA</v>
      </c>
      <c r="O3587" t="str">
        <f t="shared" si="562"/>
        <v>LOW</v>
      </c>
      <c r="P3587" t="str">
        <f t="shared" si="563"/>
        <v>APG&amp;E</v>
      </c>
      <c r="Q3587">
        <f t="shared" si="564"/>
        <v>24</v>
      </c>
      <c r="R3587">
        <v>0</v>
      </c>
      <c r="S3587">
        <f>200</f>
        <v>200</v>
      </c>
      <c r="T3587" s="9">
        <f t="shared" ref="T3587:T3650" si="569">IF(N3587="",0,H3587*10)</f>
        <v>90.785690423366802</v>
      </c>
      <c r="U3587">
        <f>0</f>
        <v>0</v>
      </c>
      <c r="V3587" s="9">
        <f t="shared" si="565"/>
        <v>90.785690423366802</v>
      </c>
      <c r="W3587" s="9">
        <f>0</f>
        <v>0</v>
      </c>
      <c r="X3587" s="9">
        <f>0</f>
        <v>0</v>
      </c>
      <c r="Y3587" s="9">
        <f>0</f>
        <v>0</v>
      </c>
      <c r="Z3587" s="9">
        <f>0</f>
        <v>0</v>
      </c>
      <c r="AA3587">
        <f>10</f>
        <v>10</v>
      </c>
    </row>
    <row r="3588" spans="1:27" x14ac:dyDescent="0.55000000000000004">
      <c r="A3588" s="10">
        <v>46447</v>
      </c>
      <c r="B3588" t="s">
        <v>11</v>
      </c>
      <c r="C3588" t="s">
        <v>24</v>
      </c>
      <c r="D3588" t="s">
        <v>20</v>
      </c>
      <c r="E3588" t="s">
        <v>31</v>
      </c>
      <c r="F3588" t="s">
        <v>18</v>
      </c>
      <c r="G3588" t="s">
        <v>16</v>
      </c>
      <c r="H3588">
        <v>9.0854451154824698</v>
      </c>
      <c r="J3588">
        <f t="shared" si="566"/>
        <v>3587</v>
      </c>
      <c r="K3588" t="str">
        <f t="shared" si="560"/>
        <v>LPLWest LZ</v>
      </c>
      <c r="L3588" s="10">
        <f t="shared" si="567"/>
        <v>45887</v>
      </c>
      <c r="M3588" s="10">
        <f t="shared" si="568"/>
        <v>46447</v>
      </c>
      <c r="N3588" t="str">
        <f t="shared" si="561"/>
        <v>NA</v>
      </c>
      <c r="O3588" t="str">
        <f t="shared" si="562"/>
        <v>LOW</v>
      </c>
      <c r="P3588" t="str">
        <f t="shared" si="563"/>
        <v>APG&amp;E</v>
      </c>
      <c r="Q3588">
        <f t="shared" si="564"/>
        <v>36</v>
      </c>
      <c r="R3588">
        <v>0</v>
      </c>
      <c r="S3588">
        <f>200</f>
        <v>200</v>
      </c>
      <c r="T3588" s="9">
        <f t="shared" si="569"/>
        <v>90.854451154824702</v>
      </c>
      <c r="U3588">
        <f>0</f>
        <v>0</v>
      </c>
      <c r="V3588" s="9">
        <f t="shared" si="565"/>
        <v>90.854451154824702</v>
      </c>
      <c r="W3588" s="9">
        <f>0</f>
        <v>0</v>
      </c>
      <c r="X3588" s="9">
        <f>0</f>
        <v>0</v>
      </c>
      <c r="Y3588" s="9">
        <f>0</f>
        <v>0</v>
      </c>
      <c r="Z3588" s="9">
        <f>0</f>
        <v>0</v>
      </c>
      <c r="AA3588">
        <f>10</f>
        <v>10</v>
      </c>
    </row>
    <row r="3589" spans="1:27" x14ac:dyDescent="0.55000000000000004">
      <c r="A3589" s="10">
        <v>46447</v>
      </c>
      <c r="B3589" t="s">
        <v>11</v>
      </c>
      <c r="C3589" t="s">
        <v>24</v>
      </c>
      <c r="D3589" t="s">
        <v>20</v>
      </c>
      <c r="E3589" t="s">
        <v>31</v>
      </c>
      <c r="F3589" t="s">
        <v>29</v>
      </c>
      <c r="G3589" t="s">
        <v>16</v>
      </c>
      <c r="H3589">
        <v>9.1808246766320796</v>
      </c>
      <c r="J3589">
        <f t="shared" si="566"/>
        <v>3588</v>
      </c>
      <c r="K3589" t="str">
        <f t="shared" si="560"/>
        <v>LPLWest LZ</v>
      </c>
      <c r="L3589" s="10">
        <f t="shared" si="567"/>
        <v>45887</v>
      </c>
      <c r="M3589" s="10">
        <f t="shared" si="568"/>
        <v>46447</v>
      </c>
      <c r="N3589" t="str">
        <f t="shared" si="561"/>
        <v>NA</v>
      </c>
      <c r="O3589" t="str">
        <f t="shared" si="562"/>
        <v>LOW</v>
      </c>
      <c r="P3589" t="str">
        <f t="shared" si="563"/>
        <v>APG&amp;E</v>
      </c>
      <c r="Q3589">
        <f t="shared" si="564"/>
        <v>48</v>
      </c>
      <c r="R3589">
        <v>0</v>
      </c>
      <c r="S3589">
        <f>200</f>
        <v>200</v>
      </c>
      <c r="T3589" s="9">
        <f t="shared" si="569"/>
        <v>91.808246766320792</v>
      </c>
      <c r="U3589">
        <f>0</f>
        <v>0</v>
      </c>
      <c r="V3589" s="9">
        <f t="shared" si="565"/>
        <v>91.808246766320792</v>
      </c>
      <c r="W3589" s="9">
        <f>0</f>
        <v>0</v>
      </c>
      <c r="X3589" s="9">
        <f>0</f>
        <v>0</v>
      </c>
      <c r="Y3589" s="9">
        <f>0</f>
        <v>0</v>
      </c>
      <c r="Z3589" s="9">
        <f>0</f>
        <v>0</v>
      </c>
      <c r="AA3589">
        <f>10</f>
        <v>10</v>
      </c>
    </row>
    <row r="3590" spans="1:27" x14ac:dyDescent="0.55000000000000004">
      <c r="A3590" s="10">
        <v>46478</v>
      </c>
      <c r="B3590" t="s">
        <v>11</v>
      </c>
      <c r="C3590" t="s">
        <v>24</v>
      </c>
      <c r="D3590" t="s">
        <v>20</v>
      </c>
      <c r="E3590" t="s">
        <v>31</v>
      </c>
      <c r="F3590" t="s">
        <v>15</v>
      </c>
      <c r="G3590" t="s">
        <v>16</v>
      </c>
      <c r="H3590">
        <v>9.0456289063574502</v>
      </c>
      <c r="J3590">
        <f t="shared" si="566"/>
        <v>3589</v>
      </c>
      <c r="K3590" t="str">
        <f t="shared" si="560"/>
        <v>LPLWest LZ</v>
      </c>
      <c r="L3590" s="10">
        <f t="shared" si="567"/>
        <v>45887</v>
      </c>
      <c r="M3590" s="10">
        <f t="shared" si="568"/>
        <v>46478</v>
      </c>
      <c r="N3590" t="str">
        <f t="shared" si="561"/>
        <v>NA</v>
      </c>
      <c r="O3590" t="str">
        <f t="shared" si="562"/>
        <v>LOW</v>
      </c>
      <c r="P3590" t="str">
        <f t="shared" si="563"/>
        <v>APG&amp;E</v>
      </c>
      <c r="Q3590">
        <f t="shared" si="564"/>
        <v>12</v>
      </c>
      <c r="R3590">
        <v>0</v>
      </c>
      <c r="S3590">
        <f>200</f>
        <v>200</v>
      </c>
      <c r="T3590" s="9">
        <f t="shared" si="569"/>
        <v>90.456289063574502</v>
      </c>
      <c r="U3590">
        <f>0</f>
        <v>0</v>
      </c>
      <c r="V3590" s="9">
        <f t="shared" si="565"/>
        <v>90.456289063574502</v>
      </c>
      <c r="W3590" s="9">
        <f>0</f>
        <v>0</v>
      </c>
      <c r="X3590" s="9">
        <f>0</f>
        <v>0</v>
      </c>
      <c r="Y3590" s="9">
        <f>0</f>
        <v>0</v>
      </c>
      <c r="Z3590" s="9">
        <f>0</f>
        <v>0</v>
      </c>
      <c r="AA3590">
        <f>10</f>
        <v>10</v>
      </c>
    </row>
    <row r="3591" spans="1:27" x14ac:dyDescent="0.55000000000000004">
      <c r="A3591" s="10">
        <v>46478</v>
      </c>
      <c r="B3591" t="s">
        <v>11</v>
      </c>
      <c r="C3591" t="s">
        <v>24</v>
      </c>
      <c r="D3591" t="s">
        <v>20</v>
      </c>
      <c r="E3591" t="s">
        <v>31</v>
      </c>
      <c r="F3591" t="s">
        <v>17</v>
      </c>
      <c r="G3591" t="s">
        <v>16</v>
      </c>
      <c r="H3591">
        <v>9.0901403215503898</v>
      </c>
      <c r="J3591">
        <f t="shared" si="566"/>
        <v>3590</v>
      </c>
      <c r="K3591" t="str">
        <f t="shared" si="560"/>
        <v>LPLWest LZ</v>
      </c>
      <c r="L3591" s="10">
        <f t="shared" si="567"/>
        <v>45887</v>
      </c>
      <c r="M3591" s="10">
        <f t="shared" si="568"/>
        <v>46478</v>
      </c>
      <c r="N3591" t="str">
        <f t="shared" si="561"/>
        <v>NA</v>
      </c>
      <c r="O3591" t="str">
        <f t="shared" si="562"/>
        <v>LOW</v>
      </c>
      <c r="P3591" t="str">
        <f t="shared" si="563"/>
        <v>APG&amp;E</v>
      </c>
      <c r="Q3591">
        <f t="shared" si="564"/>
        <v>24</v>
      </c>
      <c r="R3591">
        <v>0</v>
      </c>
      <c r="S3591">
        <f>200</f>
        <v>200</v>
      </c>
      <c r="T3591" s="9">
        <f t="shared" si="569"/>
        <v>90.901403215503905</v>
      </c>
      <c r="U3591">
        <f>0</f>
        <v>0</v>
      </c>
      <c r="V3591" s="9">
        <f t="shared" si="565"/>
        <v>90.901403215503905</v>
      </c>
      <c r="W3591" s="9">
        <f>0</f>
        <v>0</v>
      </c>
      <c r="X3591" s="9">
        <f>0</f>
        <v>0</v>
      </c>
      <c r="Y3591" s="9">
        <f>0</f>
        <v>0</v>
      </c>
      <c r="Z3591" s="9">
        <f>0</f>
        <v>0</v>
      </c>
      <c r="AA3591">
        <f>10</f>
        <v>10</v>
      </c>
    </row>
    <row r="3592" spans="1:27" x14ac:dyDescent="0.55000000000000004">
      <c r="A3592" s="10">
        <v>46478</v>
      </c>
      <c r="B3592" t="s">
        <v>11</v>
      </c>
      <c r="C3592" t="s">
        <v>24</v>
      </c>
      <c r="D3592" t="s">
        <v>20</v>
      </c>
      <c r="E3592" t="s">
        <v>31</v>
      </c>
      <c r="F3592" t="s">
        <v>18</v>
      </c>
      <c r="G3592" t="s">
        <v>16</v>
      </c>
      <c r="H3592">
        <v>9.1010714558140506</v>
      </c>
      <c r="J3592">
        <f t="shared" si="566"/>
        <v>3591</v>
      </c>
      <c r="K3592" t="str">
        <f t="shared" si="560"/>
        <v>LPLWest LZ</v>
      </c>
      <c r="L3592" s="10">
        <f t="shared" si="567"/>
        <v>45887</v>
      </c>
      <c r="M3592" s="10">
        <f t="shared" si="568"/>
        <v>46478</v>
      </c>
      <c r="N3592" t="str">
        <f t="shared" si="561"/>
        <v>NA</v>
      </c>
      <c r="O3592" t="str">
        <f t="shared" si="562"/>
        <v>LOW</v>
      </c>
      <c r="P3592" t="str">
        <f t="shared" si="563"/>
        <v>APG&amp;E</v>
      </c>
      <c r="Q3592">
        <f t="shared" si="564"/>
        <v>36</v>
      </c>
      <c r="R3592">
        <v>0</v>
      </c>
      <c r="S3592">
        <f>200</f>
        <v>200</v>
      </c>
      <c r="T3592" s="9">
        <f t="shared" si="569"/>
        <v>91.010714558140506</v>
      </c>
      <c r="U3592">
        <f>0</f>
        <v>0</v>
      </c>
      <c r="V3592" s="9">
        <f t="shared" si="565"/>
        <v>91.010714558140506</v>
      </c>
      <c r="W3592" s="9">
        <f>0</f>
        <v>0</v>
      </c>
      <c r="X3592" s="9">
        <f>0</f>
        <v>0</v>
      </c>
      <c r="Y3592" s="9">
        <f>0</f>
        <v>0</v>
      </c>
      <c r="Z3592" s="9">
        <f>0</f>
        <v>0</v>
      </c>
      <c r="AA3592">
        <f>10</f>
        <v>10</v>
      </c>
    </row>
    <row r="3593" spans="1:27" x14ac:dyDescent="0.55000000000000004">
      <c r="A3593" s="10">
        <v>46508</v>
      </c>
      <c r="B3593" t="s">
        <v>11</v>
      </c>
      <c r="C3593" t="s">
        <v>24</v>
      </c>
      <c r="D3593" t="s">
        <v>20</v>
      </c>
      <c r="E3593" t="s">
        <v>31</v>
      </c>
      <c r="F3593" t="s">
        <v>15</v>
      </c>
      <c r="G3593" t="s">
        <v>16</v>
      </c>
      <c r="H3593">
        <v>9.0563239949303291</v>
      </c>
      <c r="J3593">
        <f t="shared" si="566"/>
        <v>3592</v>
      </c>
      <c r="K3593" t="str">
        <f t="shared" si="560"/>
        <v>LPLWest LZ</v>
      </c>
      <c r="L3593" s="10">
        <f t="shared" si="567"/>
        <v>45887</v>
      </c>
      <c r="M3593" s="10">
        <f t="shared" si="568"/>
        <v>46508</v>
      </c>
      <c r="N3593" t="str">
        <f t="shared" si="561"/>
        <v>NA</v>
      </c>
      <c r="O3593" t="str">
        <f t="shared" si="562"/>
        <v>LOW</v>
      </c>
      <c r="P3593" t="str">
        <f t="shared" si="563"/>
        <v>APG&amp;E</v>
      </c>
      <c r="Q3593">
        <f t="shared" si="564"/>
        <v>12</v>
      </c>
      <c r="R3593">
        <v>0</v>
      </c>
      <c r="S3593">
        <f>200</f>
        <v>200</v>
      </c>
      <c r="T3593" s="9">
        <f t="shared" si="569"/>
        <v>90.563239949303295</v>
      </c>
      <c r="U3593">
        <f>0</f>
        <v>0</v>
      </c>
      <c r="V3593" s="9">
        <f t="shared" si="565"/>
        <v>90.563239949303295</v>
      </c>
      <c r="W3593" s="9">
        <f>0</f>
        <v>0</v>
      </c>
      <c r="X3593" s="9">
        <f>0</f>
        <v>0</v>
      </c>
      <c r="Y3593" s="9">
        <f>0</f>
        <v>0</v>
      </c>
      <c r="Z3593" s="9">
        <f>0</f>
        <v>0</v>
      </c>
      <c r="AA3593">
        <f>10</f>
        <v>10</v>
      </c>
    </row>
    <row r="3594" spans="1:27" x14ac:dyDescent="0.55000000000000004">
      <c r="A3594" s="10">
        <v>46508</v>
      </c>
      <c r="B3594" t="s">
        <v>11</v>
      </c>
      <c r="C3594" t="s">
        <v>24</v>
      </c>
      <c r="D3594" t="s">
        <v>20</v>
      </c>
      <c r="E3594" t="s">
        <v>31</v>
      </c>
      <c r="F3594" t="s">
        <v>17</v>
      </c>
      <c r="G3594" t="s">
        <v>16</v>
      </c>
      <c r="H3594">
        <v>9.0981949549342698</v>
      </c>
      <c r="J3594">
        <f t="shared" si="566"/>
        <v>3593</v>
      </c>
      <c r="K3594" t="str">
        <f t="shared" si="560"/>
        <v>LPLWest LZ</v>
      </c>
      <c r="L3594" s="10">
        <f t="shared" si="567"/>
        <v>45887</v>
      </c>
      <c r="M3594" s="10">
        <f t="shared" si="568"/>
        <v>46508</v>
      </c>
      <c r="N3594" t="str">
        <f t="shared" si="561"/>
        <v>NA</v>
      </c>
      <c r="O3594" t="str">
        <f t="shared" si="562"/>
        <v>LOW</v>
      </c>
      <c r="P3594" t="str">
        <f t="shared" si="563"/>
        <v>APG&amp;E</v>
      </c>
      <c r="Q3594">
        <f t="shared" si="564"/>
        <v>24</v>
      </c>
      <c r="R3594">
        <v>0</v>
      </c>
      <c r="S3594">
        <f>200</f>
        <v>200</v>
      </c>
      <c r="T3594" s="9">
        <f t="shared" si="569"/>
        <v>90.981949549342701</v>
      </c>
      <c r="U3594">
        <f>0</f>
        <v>0</v>
      </c>
      <c r="V3594" s="9">
        <f t="shared" si="565"/>
        <v>90.981949549342701</v>
      </c>
      <c r="W3594" s="9">
        <f>0</f>
        <v>0</v>
      </c>
      <c r="X3594" s="9">
        <f>0</f>
        <v>0</v>
      </c>
      <c r="Y3594" s="9">
        <f>0</f>
        <v>0</v>
      </c>
      <c r="Z3594" s="9">
        <f>0</f>
        <v>0</v>
      </c>
      <c r="AA3594">
        <f>10</f>
        <v>10</v>
      </c>
    </row>
    <row r="3595" spans="1:27" x14ac:dyDescent="0.55000000000000004">
      <c r="A3595" s="10">
        <v>46508</v>
      </c>
      <c r="B3595" t="s">
        <v>11</v>
      </c>
      <c r="C3595" t="s">
        <v>24</v>
      </c>
      <c r="D3595" t="s">
        <v>20</v>
      </c>
      <c r="E3595" t="s">
        <v>31</v>
      </c>
      <c r="F3595" t="s">
        <v>18</v>
      </c>
      <c r="G3595" t="s">
        <v>16</v>
      </c>
      <c r="H3595">
        <v>9.1118988899435198</v>
      </c>
      <c r="J3595">
        <f t="shared" si="566"/>
        <v>3594</v>
      </c>
      <c r="K3595" t="str">
        <f t="shared" si="560"/>
        <v>LPLWest LZ</v>
      </c>
      <c r="L3595" s="10">
        <f t="shared" si="567"/>
        <v>45887</v>
      </c>
      <c r="M3595" s="10">
        <f t="shared" si="568"/>
        <v>46508</v>
      </c>
      <c r="N3595" t="str">
        <f t="shared" si="561"/>
        <v>NA</v>
      </c>
      <c r="O3595" t="str">
        <f t="shared" si="562"/>
        <v>LOW</v>
      </c>
      <c r="P3595" t="str">
        <f t="shared" si="563"/>
        <v>APG&amp;E</v>
      </c>
      <c r="Q3595">
        <f t="shared" si="564"/>
        <v>36</v>
      </c>
      <c r="R3595">
        <v>0</v>
      </c>
      <c r="S3595">
        <f>200</f>
        <v>200</v>
      </c>
      <c r="T3595" s="9">
        <f t="shared" si="569"/>
        <v>91.118988899435195</v>
      </c>
      <c r="U3595">
        <f>0</f>
        <v>0</v>
      </c>
      <c r="V3595" s="9">
        <f t="shared" si="565"/>
        <v>91.118988899435195</v>
      </c>
      <c r="W3595" s="9">
        <f>0</f>
        <v>0</v>
      </c>
      <c r="X3595" s="9">
        <f>0</f>
        <v>0</v>
      </c>
      <c r="Y3595" s="9">
        <f>0</f>
        <v>0</v>
      </c>
      <c r="Z3595" s="9">
        <f>0</f>
        <v>0</v>
      </c>
      <c r="AA3595">
        <f>10</f>
        <v>10</v>
      </c>
    </row>
    <row r="3596" spans="1:27" x14ac:dyDescent="0.55000000000000004">
      <c r="A3596" s="10">
        <v>46539</v>
      </c>
      <c r="B3596" t="s">
        <v>11</v>
      </c>
      <c r="C3596" t="s">
        <v>24</v>
      </c>
      <c r="D3596" t="s">
        <v>20</v>
      </c>
      <c r="E3596" t="s">
        <v>31</v>
      </c>
      <c r="F3596" t="s">
        <v>15</v>
      </c>
      <c r="G3596" t="s">
        <v>16</v>
      </c>
      <c r="H3596">
        <v>9.0585072495919405</v>
      </c>
      <c r="J3596">
        <f t="shared" si="566"/>
        <v>3595</v>
      </c>
      <c r="K3596" t="str">
        <f t="shared" si="560"/>
        <v>LPLWest LZ</v>
      </c>
      <c r="L3596" s="10">
        <f t="shared" si="567"/>
        <v>45887</v>
      </c>
      <c r="M3596" s="10">
        <f t="shared" si="568"/>
        <v>46539</v>
      </c>
      <c r="N3596" t="str">
        <f t="shared" si="561"/>
        <v>NA</v>
      </c>
      <c r="O3596" t="str">
        <f t="shared" si="562"/>
        <v>LOW</v>
      </c>
      <c r="P3596" t="str">
        <f t="shared" si="563"/>
        <v>APG&amp;E</v>
      </c>
      <c r="Q3596">
        <f t="shared" si="564"/>
        <v>12</v>
      </c>
      <c r="R3596">
        <v>0</v>
      </c>
      <c r="S3596">
        <f>200</f>
        <v>200</v>
      </c>
      <c r="T3596" s="9">
        <f t="shared" si="569"/>
        <v>90.585072495919405</v>
      </c>
      <c r="U3596">
        <f>0</f>
        <v>0</v>
      </c>
      <c r="V3596" s="9">
        <f t="shared" si="565"/>
        <v>90.585072495919405</v>
      </c>
      <c r="W3596" s="9">
        <f>0</f>
        <v>0</v>
      </c>
      <c r="X3596" s="9">
        <f>0</f>
        <v>0</v>
      </c>
      <c r="Y3596" s="9">
        <f>0</f>
        <v>0</v>
      </c>
      <c r="Z3596" s="9">
        <f>0</f>
        <v>0</v>
      </c>
      <c r="AA3596">
        <f>10</f>
        <v>10</v>
      </c>
    </row>
    <row r="3597" spans="1:27" x14ac:dyDescent="0.55000000000000004">
      <c r="A3597" s="10">
        <v>46539</v>
      </c>
      <c r="B3597" t="s">
        <v>11</v>
      </c>
      <c r="C3597" t="s">
        <v>24</v>
      </c>
      <c r="D3597" t="s">
        <v>20</v>
      </c>
      <c r="E3597" t="s">
        <v>31</v>
      </c>
      <c r="F3597" t="s">
        <v>17</v>
      </c>
      <c r="G3597" t="s">
        <v>16</v>
      </c>
      <c r="H3597">
        <v>9.1035383719554996</v>
      </c>
      <c r="J3597">
        <f t="shared" si="566"/>
        <v>3596</v>
      </c>
      <c r="K3597" t="str">
        <f t="shared" si="560"/>
        <v>LPLWest LZ</v>
      </c>
      <c r="L3597" s="10">
        <f t="shared" si="567"/>
        <v>45887</v>
      </c>
      <c r="M3597" s="10">
        <f t="shared" si="568"/>
        <v>46539</v>
      </c>
      <c r="N3597" t="str">
        <f t="shared" si="561"/>
        <v>NA</v>
      </c>
      <c r="O3597" t="str">
        <f t="shared" si="562"/>
        <v>LOW</v>
      </c>
      <c r="P3597" t="str">
        <f t="shared" si="563"/>
        <v>APG&amp;E</v>
      </c>
      <c r="Q3597">
        <f t="shared" si="564"/>
        <v>24</v>
      </c>
      <c r="R3597">
        <v>0</v>
      </c>
      <c r="S3597">
        <f>200</f>
        <v>200</v>
      </c>
      <c r="T3597" s="9">
        <f t="shared" si="569"/>
        <v>91.035383719555</v>
      </c>
      <c r="U3597">
        <f>0</f>
        <v>0</v>
      </c>
      <c r="V3597" s="9">
        <f t="shared" si="565"/>
        <v>91.035383719555</v>
      </c>
      <c r="W3597" s="9">
        <f>0</f>
        <v>0</v>
      </c>
      <c r="X3597" s="9">
        <f>0</f>
        <v>0</v>
      </c>
      <c r="Y3597" s="9">
        <f>0</f>
        <v>0</v>
      </c>
      <c r="Z3597" s="9">
        <f>0</f>
        <v>0</v>
      </c>
      <c r="AA3597">
        <f>10</f>
        <v>10</v>
      </c>
    </row>
    <row r="3598" spans="1:27" x14ac:dyDescent="0.55000000000000004">
      <c r="A3598" s="10">
        <v>46539</v>
      </c>
      <c r="B3598" t="s">
        <v>11</v>
      </c>
      <c r="C3598" t="s">
        <v>24</v>
      </c>
      <c r="D3598" t="s">
        <v>20</v>
      </c>
      <c r="E3598" t="s">
        <v>31</v>
      </c>
      <c r="F3598" t="s">
        <v>18</v>
      </c>
      <c r="G3598" t="s">
        <v>16</v>
      </c>
      <c r="H3598">
        <v>9.1235706657008908</v>
      </c>
      <c r="J3598">
        <f t="shared" si="566"/>
        <v>3597</v>
      </c>
      <c r="K3598" t="str">
        <f t="shared" si="560"/>
        <v>LPLWest LZ</v>
      </c>
      <c r="L3598" s="10">
        <f t="shared" si="567"/>
        <v>45887</v>
      </c>
      <c r="M3598" s="10">
        <f t="shared" si="568"/>
        <v>46539</v>
      </c>
      <c r="N3598" t="str">
        <f t="shared" si="561"/>
        <v>NA</v>
      </c>
      <c r="O3598" t="str">
        <f t="shared" si="562"/>
        <v>LOW</v>
      </c>
      <c r="P3598" t="str">
        <f t="shared" si="563"/>
        <v>APG&amp;E</v>
      </c>
      <c r="Q3598">
        <f t="shared" si="564"/>
        <v>36</v>
      </c>
      <c r="R3598">
        <v>0</v>
      </c>
      <c r="S3598">
        <f>200</f>
        <v>200</v>
      </c>
      <c r="T3598" s="9">
        <f t="shared" si="569"/>
        <v>91.235706657008905</v>
      </c>
      <c r="U3598">
        <f>0</f>
        <v>0</v>
      </c>
      <c r="V3598" s="9">
        <f t="shared" si="565"/>
        <v>91.235706657008905</v>
      </c>
      <c r="W3598" s="9">
        <f>0</f>
        <v>0</v>
      </c>
      <c r="X3598" s="9">
        <f>0</f>
        <v>0</v>
      </c>
      <c r="Y3598" s="9">
        <f>0</f>
        <v>0</v>
      </c>
      <c r="Z3598" s="9">
        <f>0</f>
        <v>0</v>
      </c>
      <c r="AA3598">
        <f>10</f>
        <v>10</v>
      </c>
    </row>
    <row r="3599" spans="1:27" x14ac:dyDescent="0.55000000000000004">
      <c r="A3599" s="10">
        <v>46569</v>
      </c>
      <c r="B3599" t="s">
        <v>11</v>
      </c>
      <c r="C3599" t="s">
        <v>24</v>
      </c>
      <c r="D3599" t="s">
        <v>20</v>
      </c>
      <c r="E3599" t="s">
        <v>31</v>
      </c>
      <c r="F3599" t="s">
        <v>15</v>
      </c>
      <c r="G3599" t="s">
        <v>16</v>
      </c>
      <c r="H3599">
        <v>9.0565340083964205</v>
      </c>
      <c r="J3599">
        <f t="shared" si="566"/>
        <v>3598</v>
      </c>
      <c r="K3599" t="str">
        <f t="shared" si="560"/>
        <v>LPLWest LZ</v>
      </c>
      <c r="L3599" s="10">
        <f t="shared" si="567"/>
        <v>45887</v>
      </c>
      <c r="M3599" s="10">
        <f t="shared" si="568"/>
        <v>46569</v>
      </c>
      <c r="N3599" t="str">
        <f t="shared" si="561"/>
        <v>NA</v>
      </c>
      <c r="O3599" t="str">
        <f t="shared" si="562"/>
        <v>LOW</v>
      </c>
      <c r="P3599" t="str">
        <f t="shared" si="563"/>
        <v>APG&amp;E</v>
      </c>
      <c r="Q3599">
        <f t="shared" si="564"/>
        <v>12</v>
      </c>
      <c r="R3599">
        <v>0</v>
      </c>
      <c r="S3599">
        <f>200</f>
        <v>200</v>
      </c>
      <c r="T3599" s="9">
        <f t="shared" si="569"/>
        <v>90.565340083964202</v>
      </c>
      <c r="U3599">
        <f>0</f>
        <v>0</v>
      </c>
      <c r="V3599" s="9">
        <f t="shared" si="565"/>
        <v>90.565340083964202</v>
      </c>
      <c r="W3599" s="9">
        <f>0</f>
        <v>0</v>
      </c>
      <c r="X3599" s="9">
        <f>0</f>
        <v>0</v>
      </c>
      <c r="Y3599" s="9">
        <f>0</f>
        <v>0</v>
      </c>
      <c r="Z3599" s="9">
        <f>0</f>
        <v>0</v>
      </c>
      <c r="AA3599">
        <f>10</f>
        <v>10</v>
      </c>
    </row>
    <row r="3600" spans="1:27" x14ac:dyDescent="0.55000000000000004">
      <c r="A3600" s="10">
        <v>46569</v>
      </c>
      <c r="B3600" t="s">
        <v>11</v>
      </c>
      <c r="C3600" t="s">
        <v>24</v>
      </c>
      <c r="D3600" t="s">
        <v>20</v>
      </c>
      <c r="E3600" t="s">
        <v>31</v>
      </c>
      <c r="F3600" t="s">
        <v>17</v>
      </c>
      <c r="G3600" t="s">
        <v>16</v>
      </c>
      <c r="H3600">
        <v>9.1135794416204696</v>
      </c>
      <c r="J3600">
        <f t="shared" si="566"/>
        <v>3599</v>
      </c>
      <c r="K3600" t="str">
        <f t="shared" si="560"/>
        <v>LPLWest LZ</v>
      </c>
      <c r="L3600" s="10">
        <f t="shared" si="567"/>
        <v>45887</v>
      </c>
      <c r="M3600" s="10">
        <f t="shared" si="568"/>
        <v>46569</v>
      </c>
      <c r="N3600" t="str">
        <f t="shared" si="561"/>
        <v>NA</v>
      </c>
      <c r="O3600" t="str">
        <f t="shared" si="562"/>
        <v>LOW</v>
      </c>
      <c r="P3600" t="str">
        <f t="shared" si="563"/>
        <v>APG&amp;E</v>
      </c>
      <c r="Q3600">
        <f t="shared" si="564"/>
        <v>24</v>
      </c>
      <c r="R3600">
        <v>0</v>
      </c>
      <c r="S3600">
        <f>200</f>
        <v>200</v>
      </c>
      <c r="T3600" s="9">
        <f t="shared" si="569"/>
        <v>91.135794416204703</v>
      </c>
      <c r="U3600">
        <f>0</f>
        <v>0</v>
      </c>
      <c r="V3600" s="9">
        <f t="shared" si="565"/>
        <v>91.135794416204703</v>
      </c>
      <c r="W3600" s="9">
        <f>0</f>
        <v>0</v>
      </c>
      <c r="X3600" s="9">
        <f>0</f>
        <v>0</v>
      </c>
      <c r="Y3600" s="9">
        <f>0</f>
        <v>0</v>
      </c>
      <c r="Z3600" s="9">
        <f>0</f>
        <v>0</v>
      </c>
      <c r="AA3600">
        <f>10</f>
        <v>10</v>
      </c>
    </row>
    <row r="3601" spans="1:27" x14ac:dyDescent="0.55000000000000004">
      <c r="A3601" s="10">
        <v>46569</v>
      </c>
      <c r="B3601" t="s">
        <v>11</v>
      </c>
      <c r="C3601" t="s">
        <v>24</v>
      </c>
      <c r="D3601" t="s">
        <v>20</v>
      </c>
      <c r="E3601" t="s">
        <v>31</v>
      </c>
      <c r="F3601" t="s">
        <v>18</v>
      </c>
      <c r="G3601" t="s">
        <v>16</v>
      </c>
      <c r="H3601">
        <v>9.1320697358364704</v>
      </c>
      <c r="J3601">
        <f t="shared" si="566"/>
        <v>3600</v>
      </c>
      <c r="K3601" t="str">
        <f t="shared" si="560"/>
        <v>LPLWest LZ</v>
      </c>
      <c r="L3601" s="10">
        <f t="shared" si="567"/>
        <v>45887</v>
      </c>
      <c r="M3601" s="10">
        <f t="shared" si="568"/>
        <v>46569</v>
      </c>
      <c r="N3601" t="str">
        <f t="shared" si="561"/>
        <v>NA</v>
      </c>
      <c r="O3601" t="str">
        <f t="shared" si="562"/>
        <v>LOW</v>
      </c>
      <c r="P3601" t="str">
        <f t="shared" si="563"/>
        <v>APG&amp;E</v>
      </c>
      <c r="Q3601">
        <f t="shared" si="564"/>
        <v>36</v>
      </c>
      <c r="R3601">
        <v>0</v>
      </c>
      <c r="S3601">
        <f>200</f>
        <v>200</v>
      </c>
      <c r="T3601" s="9">
        <f t="shared" si="569"/>
        <v>91.320697358364697</v>
      </c>
      <c r="U3601">
        <f>0</f>
        <v>0</v>
      </c>
      <c r="V3601" s="9">
        <f t="shared" si="565"/>
        <v>91.320697358364697</v>
      </c>
      <c r="W3601" s="9">
        <f>0</f>
        <v>0</v>
      </c>
      <c r="X3601" s="9">
        <f>0</f>
        <v>0</v>
      </c>
      <c r="Y3601" s="9">
        <f>0</f>
        <v>0</v>
      </c>
      <c r="Z3601" s="9">
        <f>0</f>
        <v>0</v>
      </c>
      <c r="AA3601">
        <f>10</f>
        <v>10</v>
      </c>
    </row>
    <row r="3602" spans="1:27" x14ac:dyDescent="0.55000000000000004">
      <c r="A3602" s="10">
        <v>46600</v>
      </c>
      <c r="B3602" t="s">
        <v>11</v>
      </c>
      <c r="C3602" t="s">
        <v>24</v>
      </c>
      <c r="D3602" t="s">
        <v>20</v>
      </c>
      <c r="E3602" t="s">
        <v>31</v>
      </c>
      <c r="F3602" t="s">
        <v>15</v>
      </c>
      <c r="G3602" t="s">
        <v>16</v>
      </c>
      <c r="H3602">
        <v>9.0642041939473206</v>
      </c>
      <c r="J3602">
        <f t="shared" si="566"/>
        <v>3601</v>
      </c>
      <c r="K3602" t="str">
        <f t="shared" si="560"/>
        <v>LPLWest LZ</v>
      </c>
      <c r="L3602" s="10">
        <f t="shared" si="567"/>
        <v>45887</v>
      </c>
      <c r="M3602" s="10">
        <f t="shared" si="568"/>
        <v>46600</v>
      </c>
      <c r="N3602" t="str">
        <f t="shared" si="561"/>
        <v>NA</v>
      </c>
      <c r="O3602" t="str">
        <f t="shared" si="562"/>
        <v>LOW</v>
      </c>
      <c r="P3602" t="str">
        <f t="shared" si="563"/>
        <v>APG&amp;E</v>
      </c>
      <c r="Q3602">
        <f t="shared" si="564"/>
        <v>12</v>
      </c>
      <c r="R3602">
        <v>0</v>
      </c>
      <c r="S3602">
        <f>200</f>
        <v>200</v>
      </c>
      <c r="T3602" s="9">
        <f t="shared" si="569"/>
        <v>90.642041939473202</v>
      </c>
      <c r="U3602">
        <f>0</f>
        <v>0</v>
      </c>
      <c r="V3602" s="9">
        <f t="shared" si="565"/>
        <v>90.642041939473202</v>
      </c>
      <c r="W3602" s="9">
        <f>0</f>
        <v>0</v>
      </c>
      <c r="X3602" s="9">
        <f>0</f>
        <v>0</v>
      </c>
      <c r="Y3602" s="9">
        <f>0</f>
        <v>0</v>
      </c>
      <c r="Z3602" s="9">
        <f>0</f>
        <v>0</v>
      </c>
      <c r="AA3602">
        <f>10</f>
        <v>10</v>
      </c>
    </row>
    <row r="3603" spans="1:27" x14ac:dyDescent="0.55000000000000004">
      <c r="A3603" s="10">
        <v>46600</v>
      </c>
      <c r="B3603" t="s">
        <v>11</v>
      </c>
      <c r="C3603" t="s">
        <v>24</v>
      </c>
      <c r="D3603" t="s">
        <v>20</v>
      </c>
      <c r="E3603" t="s">
        <v>31</v>
      </c>
      <c r="F3603" t="s">
        <v>17</v>
      </c>
      <c r="G3603" t="s">
        <v>16</v>
      </c>
      <c r="H3603">
        <v>9.1301772540839696</v>
      </c>
      <c r="J3603">
        <f t="shared" si="566"/>
        <v>3602</v>
      </c>
      <c r="K3603" t="str">
        <f t="shared" si="560"/>
        <v>LPLWest LZ</v>
      </c>
      <c r="L3603" s="10">
        <f t="shared" si="567"/>
        <v>45887</v>
      </c>
      <c r="M3603" s="10">
        <f t="shared" si="568"/>
        <v>46600</v>
      </c>
      <c r="N3603" t="str">
        <f t="shared" si="561"/>
        <v>NA</v>
      </c>
      <c r="O3603" t="str">
        <f t="shared" si="562"/>
        <v>LOW</v>
      </c>
      <c r="P3603" t="str">
        <f t="shared" si="563"/>
        <v>APG&amp;E</v>
      </c>
      <c r="Q3603">
        <f t="shared" si="564"/>
        <v>24</v>
      </c>
      <c r="R3603">
        <v>0</v>
      </c>
      <c r="S3603">
        <f>200</f>
        <v>200</v>
      </c>
      <c r="T3603" s="9">
        <f t="shared" si="569"/>
        <v>91.301772540839693</v>
      </c>
      <c r="U3603">
        <f>0</f>
        <v>0</v>
      </c>
      <c r="V3603" s="9">
        <f t="shared" si="565"/>
        <v>91.301772540839693</v>
      </c>
      <c r="W3603" s="9">
        <f>0</f>
        <v>0</v>
      </c>
      <c r="X3603" s="9">
        <f>0</f>
        <v>0</v>
      </c>
      <c r="Y3603" s="9">
        <f>0</f>
        <v>0</v>
      </c>
      <c r="Z3603" s="9">
        <f>0</f>
        <v>0</v>
      </c>
      <c r="AA3603">
        <f>10</f>
        <v>10</v>
      </c>
    </row>
    <row r="3604" spans="1:27" x14ac:dyDescent="0.55000000000000004">
      <c r="A3604" s="10">
        <v>46600</v>
      </c>
      <c r="B3604" t="s">
        <v>11</v>
      </c>
      <c r="C3604" t="s">
        <v>24</v>
      </c>
      <c r="D3604" t="s">
        <v>20</v>
      </c>
      <c r="E3604" t="s">
        <v>31</v>
      </c>
      <c r="F3604" t="s">
        <v>18</v>
      </c>
      <c r="G3604" t="s">
        <v>16</v>
      </c>
      <c r="H3604">
        <v>9.1391609240015406</v>
      </c>
      <c r="J3604">
        <f t="shared" si="566"/>
        <v>3603</v>
      </c>
      <c r="K3604" t="str">
        <f t="shared" si="560"/>
        <v>LPLWest LZ</v>
      </c>
      <c r="L3604" s="10">
        <f t="shared" si="567"/>
        <v>45887</v>
      </c>
      <c r="M3604" s="10">
        <f t="shared" si="568"/>
        <v>46600</v>
      </c>
      <c r="N3604" t="str">
        <f t="shared" si="561"/>
        <v>NA</v>
      </c>
      <c r="O3604" t="str">
        <f t="shared" si="562"/>
        <v>LOW</v>
      </c>
      <c r="P3604" t="str">
        <f t="shared" si="563"/>
        <v>APG&amp;E</v>
      </c>
      <c r="Q3604">
        <f t="shared" si="564"/>
        <v>36</v>
      </c>
      <c r="R3604">
        <v>0</v>
      </c>
      <c r="S3604">
        <f>200</f>
        <v>200</v>
      </c>
      <c r="T3604" s="9">
        <f t="shared" si="569"/>
        <v>91.391609240015413</v>
      </c>
      <c r="U3604">
        <f>0</f>
        <v>0</v>
      </c>
      <c r="V3604" s="9">
        <f t="shared" si="565"/>
        <v>91.391609240015413</v>
      </c>
      <c r="W3604" s="9">
        <f>0</f>
        <v>0</v>
      </c>
      <c r="X3604" s="9">
        <f>0</f>
        <v>0</v>
      </c>
      <c r="Y3604" s="9">
        <f>0</f>
        <v>0</v>
      </c>
      <c r="Z3604" s="9">
        <f>0</f>
        <v>0</v>
      </c>
      <c r="AA3604">
        <f>10</f>
        <v>10</v>
      </c>
    </row>
    <row r="3605" spans="1:27" x14ac:dyDescent="0.55000000000000004">
      <c r="A3605" s="10">
        <v>45870</v>
      </c>
      <c r="B3605" t="s">
        <v>11</v>
      </c>
      <c r="C3605" t="s">
        <v>25</v>
      </c>
      <c r="D3605" t="s">
        <v>22</v>
      </c>
      <c r="E3605" t="s">
        <v>31</v>
      </c>
      <c r="F3605" t="s">
        <v>15</v>
      </c>
      <c r="G3605" t="s">
        <v>16</v>
      </c>
      <c r="H3605">
        <v>6.5515673449546403</v>
      </c>
      <c r="J3605">
        <f t="shared" si="566"/>
        <v>3604</v>
      </c>
      <c r="K3605" t="str">
        <f t="shared" si="560"/>
        <v>OncorNorth LZ</v>
      </c>
      <c r="L3605" s="10">
        <f t="shared" si="567"/>
        <v>45887</v>
      </c>
      <c r="M3605" s="10">
        <f t="shared" si="568"/>
        <v>45870</v>
      </c>
      <c r="N3605" t="str">
        <f t="shared" si="561"/>
        <v>NORTH</v>
      </c>
      <c r="O3605" t="str">
        <f t="shared" si="562"/>
        <v>LOW</v>
      </c>
      <c r="P3605" t="str">
        <f t="shared" si="563"/>
        <v>APG&amp;E</v>
      </c>
      <c r="Q3605">
        <f t="shared" si="564"/>
        <v>12</v>
      </c>
      <c r="R3605">
        <v>0</v>
      </c>
      <c r="S3605">
        <f>200</f>
        <v>200</v>
      </c>
      <c r="T3605" s="9">
        <f t="shared" si="569"/>
        <v>65.515673449546398</v>
      </c>
      <c r="U3605">
        <f>0</f>
        <v>0</v>
      </c>
      <c r="V3605" s="9">
        <f t="shared" si="565"/>
        <v>65.515673449546398</v>
      </c>
      <c r="W3605" s="9">
        <f>0</f>
        <v>0</v>
      </c>
      <c r="X3605" s="9">
        <f>0</f>
        <v>0</v>
      </c>
      <c r="Y3605" s="9">
        <f>0</f>
        <v>0</v>
      </c>
      <c r="Z3605" s="9">
        <f>0</f>
        <v>0</v>
      </c>
      <c r="AA3605">
        <f>10</f>
        <v>10</v>
      </c>
    </row>
    <row r="3606" spans="1:27" x14ac:dyDescent="0.55000000000000004">
      <c r="A3606" s="10">
        <v>45870</v>
      </c>
      <c r="B3606" t="s">
        <v>11</v>
      </c>
      <c r="C3606" t="s">
        <v>25</v>
      </c>
      <c r="D3606" t="s">
        <v>22</v>
      </c>
      <c r="E3606" t="s">
        <v>31</v>
      </c>
      <c r="F3606" t="s">
        <v>17</v>
      </c>
      <c r="G3606" t="s">
        <v>16</v>
      </c>
      <c r="H3606">
        <v>6.9890635247662303</v>
      </c>
      <c r="J3606">
        <f t="shared" si="566"/>
        <v>3605</v>
      </c>
      <c r="K3606" t="str">
        <f t="shared" si="560"/>
        <v>OncorNorth LZ</v>
      </c>
      <c r="L3606" s="10">
        <f t="shared" si="567"/>
        <v>45887</v>
      </c>
      <c r="M3606" s="10">
        <f t="shared" si="568"/>
        <v>45870</v>
      </c>
      <c r="N3606" t="str">
        <f t="shared" si="561"/>
        <v>NORTH</v>
      </c>
      <c r="O3606" t="str">
        <f t="shared" si="562"/>
        <v>LOW</v>
      </c>
      <c r="P3606" t="str">
        <f t="shared" si="563"/>
        <v>APG&amp;E</v>
      </c>
      <c r="Q3606">
        <f t="shared" si="564"/>
        <v>24</v>
      </c>
      <c r="R3606">
        <v>0</v>
      </c>
      <c r="S3606">
        <f>200</f>
        <v>200</v>
      </c>
      <c r="T3606" s="9">
        <f t="shared" si="569"/>
        <v>69.890635247662303</v>
      </c>
      <c r="U3606">
        <f>0</f>
        <v>0</v>
      </c>
      <c r="V3606" s="9">
        <f t="shared" si="565"/>
        <v>69.890635247662303</v>
      </c>
      <c r="W3606" s="9">
        <f>0</f>
        <v>0</v>
      </c>
      <c r="X3606" s="9">
        <f>0</f>
        <v>0</v>
      </c>
      <c r="Y3606" s="9">
        <f>0</f>
        <v>0</v>
      </c>
      <c r="Z3606" s="9">
        <f>0</f>
        <v>0</v>
      </c>
      <c r="AA3606">
        <f>10</f>
        <v>10</v>
      </c>
    </row>
    <row r="3607" spans="1:27" x14ac:dyDescent="0.55000000000000004">
      <c r="A3607" s="10">
        <v>45870</v>
      </c>
      <c r="B3607" t="s">
        <v>11</v>
      </c>
      <c r="C3607" t="s">
        <v>25</v>
      </c>
      <c r="D3607" t="s">
        <v>22</v>
      </c>
      <c r="E3607" t="s">
        <v>31</v>
      </c>
      <c r="F3607" t="s">
        <v>18</v>
      </c>
      <c r="G3607" t="s">
        <v>16</v>
      </c>
      <c r="H3607">
        <v>7.08515047935885</v>
      </c>
      <c r="J3607">
        <f t="shared" si="566"/>
        <v>3606</v>
      </c>
      <c r="K3607" t="str">
        <f t="shared" si="560"/>
        <v>OncorNorth LZ</v>
      </c>
      <c r="L3607" s="10">
        <f t="shared" si="567"/>
        <v>45887</v>
      </c>
      <c r="M3607" s="10">
        <f t="shared" si="568"/>
        <v>45870</v>
      </c>
      <c r="N3607" t="str">
        <f t="shared" si="561"/>
        <v>NORTH</v>
      </c>
      <c r="O3607" t="str">
        <f t="shared" si="562"/>
        <v>LOW</v>
      </c>
      <c r="P3607" t="str">
        <f t="shared" si="563"/>
        <v>APG&amp;E</v>
      </c>
      <c r="Q3607">
        <f t="shared" si="564"/>
        <v>36</v>
      </c>
      <c r="R3607">
        <v>0</v>
      </c>
      <c r="S3607">
        <f>200</f>
        <v>200</v>
      </c>
      <c r="T3607" s="9">
        <f t="shared" si="569"/>
        <v>70.851504793588504</v>
      </c>
      <c r="U3607">
        <f>0</f>
        <v>0</v>
      </c>
      <c r="V3607" s="9">
        <f t="shared" si="565"/>
        <v>70.851504793588504</v>
      </c>
      <c r="W3607" s="9">
        <f>0</f>
        <v>0</v>
      </c>
      <c r="X3607" s="9">
        <f>0</f>
        <v>0</v>
      </c>
      <c r="Y3607" s="9">
        <f>0</f>
        <v>0</v>
      </c>
      <c r="Z3607" s="9">
        <f>0</f>
        <v>0</v>
      </c>
      <c r="AA3607">
        <f>10</f>
        <v>10</v>
      </c>
    </row>
    <row r="3608" spans="1:27" x14ac:dyDescent="0.55000000000000004">
      <c r="A3608" s="10">
        <v>45870</v>
      </c>
      <c r="B3608" t="s">
        <v>11</v>
      </c>
      <c r="C3608" t="s">
        <v>25</v>
      </c>
      <c r="D3608" t="s">
        <v>22</v>
      </c>
      <c r="E3608" t="s">
        <v>31</v>
      </c>
      <c r="F3608" t="s">
        <v>29</v>
      </c>
      <c r="G3608" t="s">
        <v>16</v>
      </c>
      <c r="H3608">
        <v>7.1840893134941899</v>
      </c>
      <c r="J3608">
        <f t="shared" si="566"/>
        <v>3607</v>
      </c>
      <c r="K3608" t="str">
        <f t="shared" si="560"/>
        <v>OncorNorth LZ</v>
      </c>
      <c r="L3608" s="10">
        <f t="shared" si="567"/>
        <v>45887</v>
      </c>
      <c r="M3608" s="10">
        <f t="shared" si="568"/>
        <v>45870</v>
      </c>
      <c r="N3608" t="str">
        <f t="shared" si="561"/>
        <v>NORTH</v>
      </c>
      <c r="O3608" t="str">
        <f t="shared" si="562"/>
        <v>LOW</v>
      </c>
      <c r="P3608" t="str">
        <f t="shared" si="563"/>
        <v>APG&amp;E</v>
      </c>
      <c r="Q3608">
        <f t="shared" si="564"/>
        <v>48</v>
      </c>
      <c r="R3608">
        <v>0</v>
      </c>
      <c r="S3608">
        <f>200</f>
        <v>200</v>
      </c>
      <c r="T3608" s="9">
        <f t="shared" si="569"/>
        <v>71.840893134941894</v>
      </c>
      <c r="U3608">
        <f>0</f>
        <v>0</v>
      </c>
      <c r="V3608" s="9">
        <f t="shared" si="565"/>
        <v>71.840893134941894</v>
      </c>
      <c r="W3608" s="9">
        <f>0</f>
        <v>0</v>
      </c>
      <c r="X3608" s="9">
        <f>0</f>
        <v>0</v>
      </c>
      <c r="Y3608" s="9">
        <f>0</f>
        <v>0</v>
      </c>
      <c r="Z3608" s="9">
        <f>0</f>
        <v>0</v>
      </c>
      <c r="AA3608">
        <f>10</f>
        <v>10</v>
      </c>
    </row>
    <row r="3609" spans="1:27" x14ac:dyDescent="0.55000000000000004">
      <c r="A3609" s="10">
        <v>45870</v>
      </c>
      <c r="B3609" t="s">
        <v>11</v>
      </c>
      <c r="C3609" t="s">
        <v>25</v>
      </c>
      <c r="D3609" t="s">
        <v>22</v>
      </c>
      <c r="E3609" t="s">
        <v>31</v>
      </c>
      <c r="F3609" t="s">
        <v>30</v>
      </c>
      <c r="G3609" t="s">
        <v>16</v>
      </c>
      <c r="H3609">
        <v>7.2332390722249498</v>
      </c>
      <c r="J3609">
        <f t="shared" si="566"/>
        <v>3608</v>
      </c>
      <c r="K3609" t="str">
        <f t="shared" si="560"/>
        <v>OncorNorth LZ</v>
      </c>
      <c r="L3609" s="10">
        <f t="shared" si="567"/>
        <v>45887</v>
      </c>
      <c r="M3609" s="10">
        <f t="shared" si="568"/>
        <v>45870</v>
      </c>
      <c r="N3609" t="str">
        <f t="shared" si="561"/>
        <v>NORTH</v>
      </c>
      <c r="O3609" t="str">
        <f t="shared" si="562"/>
        <v>LOW</v>
      </c>
      <c r="P3609" t="str">
        <f t="shared" si="563"/>
        <v>APG&amp;E</v>
      </c>
      <c r="Q3609">
        <f t="shared" si="564"/>
        <v>60</v>
      </c>
      <c r="R3609">
        <v>0</v>
      </c>
      <c r="S3609">
        <f>200</f>
        <v>200</v>
      </c>
      <c r="T3609" s="9">
        <f t="shared" si="569"/>
        <v>72.3323907222495</v>
      </c>
      <c r="U3609">
        <f>0</f>
        <v>0</v>
      </c>
      <c r="V3609" s="9">
        <f t="shared" si="565"/>
        <v>72.3323907222495</v>
      </c>
      <c r="W3609" s="9">
        <f>0</f>
        <v>0</v>
      </c>
      <c r="X3609" s="9">
        <f>0</f>
        <v>0</v>
      </c>
      <c r="Y3609" s="9">
        <f>0</f>
        <v>0</v>
      </c>
      <c r="Z3609" s="9">
        <f>0</f>
        <v>0</v>
      </c>
      <c r="AA3609">
        <f>10</f>
        <v>10</v>
      </c>
    </row>
    <row r="3610" spans="1:27" x14ac:dyDescent="0.55000000000000004">
      <c r="A3610" s="10">
        <v>45901</v>
      </c>
      <c r="B3610" t="s">
        <v>11</v>
      </c>
      <c r="C3610" t="s">
        <v>25</v>
      </c>
      <c r="D3610" t="s">
        <v>22</v>
      </c>
      <c r="E3610" t="s">
        <v>31</v>
      </c>
      <c r="F3610" t="s">
        <v>15</v>
      </c>
      <c r="G3610" t="s">
        <v>16</v>
      </c>
      <c r="H3610">
        <v>7.0445773116802402</v>
      </c>
      <c r="J3610">
        <f t="shared" si="566"/>
        <v>3609</v>
      </c>
      <c r="K3610" t="str">
        <f t="shared" si="560"/>
        <v>OncorNorth LZ</v>
      </c>
      <c r="L3610" s="10">
        <f t="shared" si="567"/>
        <v>45887</v>
      </c>
      <c r="M3610" s="10">
        <f t="shared" si="568"/>
        <v>45901</v>
      </c>
      <c r="N3610" t="str">
        <f t="shared" si="561"/>
        <v>NORTH</v>
      </c>
      <c r="O3610" t="str">
        <f t="shared" si="562"/>
        <v>LOW</v>
      </c>
      <c r="P3610" t="str">
        <f t="shared" si="563"/>
        <v>APG&amp;E</v>
      </c>
      <c r="Q3610">
        <f t="shared" si="564"/>
        <v>12</v>
      </c>
      <c r="R3610">
        <v>0</v>
      </c>
      <c r="S3610">
        <f>200</f>
        <v>200</v>
      </c>
      <c r="T3610" s="9">
        <f t="shared" si="569"/>
        <v>70.4457731168024</v>
      </c>
      <c r="U3610">
        <f>0</f>
        <v>0</v>
      </c>
      <c r="V3610" s="9">
        <f t="shared" si="565"/>
        <v>70.4457731168024</v>
      </c>
      <c r="W3610" s="9">
        <f>0</f>
        <v>0</v>
      </c>
      <c r="X3610" s="9">
        <f>0</f>
        <v>0</v>
      </c>
      <c r="Y3610" s="9">
        <f>0</f>
        <v>0</v>
      </c>
      <c r="Z3610" s="9">
        <f>0</f>
        <v>0</v>
      </c>
      <c r="AA3610">
        <f>10</f>
        <v>10</v>
      </c>
    </row>
    <row r="3611" spans="1:27" x14ac:dyDescent="0.55000000000000004">
      <c r="A3611" s="10">
        <v>45901</v>
      </c>
      <c r="B3611" t="s">
        <v>11</v>
      </c>
      <c r="C3611" t="s">
        <v>25</v>
      </c>
      <c r="D3611" t="s">
        <v>22</v>
      </c>
      <c r="E3611" t="s">
        <v>31</v>
      </c>
      <c r="F3611" t="s">
        <v>17</v>
      </c>
      <c r="G3611" t="s">
        <v>16</v>
      </c>
      <c r="H3611">
        <v>7.2204666615947302</v>
      </c>
      <c r="J3611">
        <f t="shared" si="566"/>
        <v>3610</v>
      </c>
      <c r="K3611" t="str">
        <f t="shared" si="560"/>
        <v>OncorNorth LZ</v>
      </c>
      <c r="L3611" s="10">
        <f t="shared" si="567"/>
        <v>45887</v>
      </c>
      <c r="M3611" s="10">
        <f t="shared" si="568"/>
        <v>45901</v>
      </c>
      <c r="N3611" t="str">
        <f t="shared" si="561"/>
        <v>NORTH</v>
      </c>
      <c r="O3611" t="str">
        <f t="shared" si="562"/>
        <v>LOW</v>
      </c>
      <c r="P3611" t="str">
        <f t="shared" si="563"/>
        <v>APG&amp;E</v>
      </c>
      <c r="Q3611">
        <f t="shared" si="564"/>
        <v>24</v>
      </c>
      <c r="R3611">
        <v>0</v>
      </c>
      <c r="S3611">
        <f>200</f>
        <v>200</v>
      </c>
      <c r="T3611" s="9">
        <f t="shared" si="569"/>
        <v>72.204666615947303</v>
      </c>
      <c r="U3611">
        <f>0</f>
        <v>0</v>
      </c>
      <c r="V3611" s="9">
        <f t="shared" si="565"/>
        <v>72.204666615947303</v>
      </c>
      <c r="W3611" s="9">
        <f>0</f>
        <v>0</v>
      </c>
      <c r="X3611" s="9">
        <f>0</f>
        <v>0</v>
      </c>
      <c r="Y3611" s="9">
        <f>0</f>
        <v>0</v>
      </c>
      <c r="Z3611" s="9">
        <f>0</f>
        <v>0</v>
      </c>
      <c r="AA3611">
        <f>10</f>
        <v>10</v>
      </c>
    </row>
    <row r="3612" spans="1:27" x14ac:dyDescent="0.55000000000000004">
      <c r="A3612" s="10">
        <v>45901</v>
      </c>
      <c r="B3612" t="s">
        <v>11</v>
      </c>
      <c r="C3612" t="s">
        <v>25</v>
      </c>
      <c r="D3612" t="s">
        <v>22</v>
      </c>
      <c r="E3612" t="s">
        <v>31</v>
      </c>
      <c r="F3612" t="s">
        <v>18</v>
      </c>
      <c r="G3612" t="s">
        <v>16</v>
      </c>
      <c r="H3612">
        <v>7.2238686583299598</v>
      </c>
      <c r="J3612">
        <f t="shared" si="566"/>
        <v>3611</v>
      </c>
      <c r="K3612" t="str">
        <f t="shared" si="560"/>
        <v>OncorNorth LZ</v>
      </c>
      <c r="L3612" s="10">
        <f t="shared" si="567"/>
        <v>45887</v>
      </c>
      <c r="M3612" s="10">
        <f t="shared" si="568"/>
        <v>45901</v>
      </c>
      <c r="N3612" t="str">
        <f t="shared" si="561"/>
        <v>NORTH</v>
      </c>
      <c r="O3612" t="str">
        <f t="shared" si="562"/>
        <v>LOW</v>
      </c>
      <c r="P3612" t="str">
        <f t="shared" si="563"/>
        <v>APG&amp;E</v>
      </c>
      <c r="Q3612">
        <f t="shared" si="564"/>
        <v>36</v>
      </c>
      <c r="R3612">
        <v>0</v>
      </c>
      <c r="S3612">
        <f>200</f>
        <v>200</v>
      </c>
      <c r="T3612" s="9">
        <f t="shared" si="569"/>
        <v>72.238686583299597</v>
      </c>
      <c r="U3612">
        <f>0</f>
        <v>0</v>
      </c>
      <c r="V3612" s="9">
        <f t="shared" si="565"/>
        <v>72.238686583299597</v>
      </c>
      <c r="W3612" s="9">
        <f>0</f>
        <v>0</v>
      </c>
      <c r="X3612" s="9">
        <f>0</f>
        <v>0</v>
      </c>
      <c r="Y3612" s="9">
        <f>0</f>
        <v>0</v>
      </c>
      <c r="Z3612" s="9">
        <f>0</f>
        <v>0</v>
      </c>
      <c r="AA3612">
        <f>10</f>
        <v>10</v>
      </c>
    </row>
    <row r="3613" spans="1:27" x14ac:dyDescent="0.55000000000000004">
      <c r="A3613" s="10">
        <v>45901</v>
      </c>
      <c r="B3613" t="s">
        <v>11</v>
      </c>
      <c r="C3613" t="s">
        <v>25</v>
      </c>
      <c r="D3613" t="s">
        <v>22</v>
      </c>
      <c r="E3613" t="s">
        <v>31</v>
      </c>
      <c r="F3613" t="s">
        <v>29</v>
      </c>
      <c r="G3613" t="s">
        <v>16</v>
      </c>
      <c r="H3613">
        <v>7.2866532390568901</v>
      </c>
      <c r="J3613">
        <f t="shared" si="566"/>
        <v>3612</v>
      </c>
      <c r="K3613" t="str">
        <f t="shared" si="560"/>
        <v>OncorNorth LZ</v>
      </c>
      <c r="L3613" s="10">
        <f t="shared" si="567"/>
        <v>45887</v>
      </c>
      <c r="M3613" s="10">
        <f t="shared" si="568"/>
        <v>45901</v>
      </c>
      <c r="N3613" t="str">
        <f t="shared" si="561"/>
        <v>NORTH</v>
      </c>
      <c r="O3613" t="str">
        <f t="shared" si="562"/>
        <v>LOW</v>
      </c>
      <c r="P3613" t="str">
        <f t="shared" si="563"/>
        <v>APG&amp;E</v>
      </c>
      <c r="Q3613">
        <f t="shared" si="564"/>
        <v>48</v>
      </c>
      <c r="R3613">
        <v>0</v>
      </c>
      <c r="S3613">
        <f>200</f>
        <v>200</v>
      </c>
      <c r="T3613" s="9">
        <f t="shared" si="569"/>
        <v>72.866532390568906</v>
      </c>
      <c r="U3613">
        <f>0</f>
        <v>0</v>
      </c>
      <c r="V3613" s="9">
        <f t="shared" si="565"/>
        <v>72.866532390568906</v>
      </c>
      <c r="W3613" s="9">
        <f>0</f>
        <v>0</v>
      </c>
      <c r="X3613" s="9">
        <f>0</f>
        <v>0</v>
      </c>
      <c r="Y3613" s="9">
        <f>0</f>
        <v>0</v>
      </c>
      <c r="Z3613" s="9">
        <f>0</f>
        <v>0</v>
      </c>
      <c r="AA3613">
        <f>10</f>
        <v>10</v>
      </c>
    </row>
    <row r="3614" spans="1:27" x14ac:dyDescent="0.55000000000000004">
      <c r="A3614" s="10">
        <v>45901</v>
      </c>
      <c r="B3614" t="s">
        <v>11</v>
      </c>
      <c r="C3614" t="s">
        <v>25</v>
      </c>
      <c r="D3614" t="s">
        <v>22</v>
      </c>
      <c r="E3614" t="s">
        <v>31</v>
      </c>
      <c r="F3614" t="s">
        <v>30</v>
      </c>
      <c r="G3614" t="s">
        <v>16</v>
      </c>
      <c r="H3614">
        <v>7.3104215696988604</v>
      </c>
      <c r="J3614">
        <f t="shared" si="566"/>
        <v>3613</v>
      </c>
      <c r="K3614" t="str">
        <f t="shared" si="560"/>
        <v>OncorNorth LZ</v>
      </c>
      <c r="L3614" s="10">
        <f t="shared" si="567"/>
        <v>45887</v>
      </c>
      <c r="M3614" s="10">
        <f t="shared" si="568"/>
        <v>45901</v>
      </c>
      <c r="N3614" t="str">
        <f t="shared" si="561"/>
        <v>NORTH</v>
      </c>
      <c r="O3614" t="str">
        <f t="shared" si="562"/>
        <v>LOW</v>
      </c>
      <c r="P3614" t="str">
        <f t="shared" si="563"/>
        <v>APG&amp;E</v>
      </c>
      <c r="Q3614">
        <f t="shared" si="564"/>
        <v>60</v>
      </c>
      <c r="R3614">
        <v>0</v>
      </c>
      <c r="S3614">
        <f>200</f>
        <v>200</v>
      </c>
      <c r="T3614" s="9">
        <f t="shared" si="569"/>
        <v>73.104215696988604</v>
      </c>
      <c r="U3614">
        <f>0</f>
        <v>0</v>
      </c>
      <c r="V3614" s="9">
        <f t="shared" si="565"/>
        <v>73.104215696988604</v>
      </c>
      <c r="W3614" s="9">
        <f>0</f>
        <v>0</v>
      </c>
      <c r="X3614" s="9">
        <f>0</f>
        <v>0</v>
      </c>
      <c r="Y3614" s="9">
        <f>0</f>
        <v>0</v>
      </c>
      <c r="Z3614" s="9">
        <f>0</f>
        <v>0</v>
      </c>
      <c r="AA3614">
        <f>10</f>
        <v>10</v>
      </c>
    </row>
    <row r="3615" spans="1:27" x14ac:dyDescent="0.55000000000000004">
      <c r="A3615" s="10">
        <v>45931</v>
      </c>
      <c r="B3615" t="s">
        <v>11</v>
      </c>
      <c r="C3615" t="s">
        <v>25</v>
      </c>
      <c r="D3615" t="s">
        <v>22</v>
      </c>
      <c r="E3615" t="s">
        <v>31</v>
      </c>
      <c r="F3615" t="s">
        <v>15</v>
      </c>
      <c r="G3615" t="s">
        <v>16</v>
      </c>
      <c r="H3615">
        <v>7.1790262418533199</v>
      </c>
      <c r="J3615">
        <f t="shared" si="566"/>
        <v>3614</v>
      </c>
      <c r="K3615" t="str">
        <f t="shared" si="560"/>
        <v>OncorNorth LZ</v>
      </c>
      <c r="L3615" s="10">
        <f t="shared" si="567"/>
        <v>45887</v>
      </c>
      <c r="M3615" s="10">
        <f t="shared" si="568"/>
        <v>45931</v>
      </c>
      <c r="N3615" t="str">
        <f t="shared" si="561"/>
        <v>NORTH</v>
      </c>
      <c r="O3615" t="str">
        <f t="shared" si="562"/>
        <v>LOW</v>
      </c>
      <c r="P3615" t="str">
        <f t="shared" si="563"/>
        <v>APG&amp;E</v>
      </c>
      <c r="Q3615">
        <f t="shared" si="564"/>
        <v>12</v>
      </c>
      <c r="R3615">
        <v>0</v>
      </c>
      <c r="S3615">
        <f>200</f>
        <v>200</v>
      </c>
      <c r="T3615" s="9">
        <f t="shared" si="569"/>
        <v>71.790262418533203</v>
      </c>
      <c r="U3615">
        <f>0</f>
        <v>0</v>
      </c>
      <c r="V3615" s="9">
        <f t="shared" si="565"/>
        <v>71.790262418533203</v>
      </c>
      <c r="W3615" s="9">
        <f>0</f>
        <v>0</v>
      </c>
      <c r="X3615" s="9">
        <f>0</f>
        <v>0</v>
      </c>
      <c r="Y3615" s="9">
        <f>0</f>
        <v>0</v>
      </c>
      <c r="Z3615" s="9">
        <f>0</f>
        <v>0</v>
      </c>
      <c r="AA3615">
        <f>10</f>
        <v>10</v>
      </c>
    </row>
    <row r="3616" spans="1:27" x14ac:dyDescent="0.55000000000000004">
      <c r="A3616" s="10">
        <v>45931</v>
      </c>
      <c r="B3616" t="s">
        <v>11</v>
      </c>
      <c r="C3616" t="s">
        <v>25</v>
      </c>
      <c r="D3616" t="s">
        <v>22</v>
      </c>
      <c r="E3616" t="s">
        <v>31</v>
      </c>
      <c r="F3616" t="s">
        <v>17</v>
      </c>
      <c r="G3616" t="s">
        <v>16</v>
      </c>
      <c r="H3616">
        <v>7.2906501403898396</v>
      </c>
      <c r="J3616">
        <f t="shared" si="566"/>
        <v>3615</v>
      </c>
      <c r="K3616" t="str">
        <f t="shared" si="560"/>
        <v>OncorNorth LZ</v>
      </c>
      <c r="L3616" s="10">
        <f t="shared" si="567"/>
        <v>45887</v>
      </c>
      <c r="M3616" s="10">
        <f t="shared" si="568"/>
        <v>45931</v>
      </c>
      <c r="N3616" t="str">
        <f t="shared" si="561"/>
        <v>NORTH</v>
      </c>
      <c r="O3616" t="str">
        <f t="shared" si="562"/>
        <v>LOW</v>
      </c>
      <c r="P3616" t="str">
        <f t="shared" si="563"/>
        <v>APG&amp;E</v>
      </c>
      <c r="Q3616">
        <f t="shared" si="564"/>
        <v>24</v>
      </c>
      <c r="R3616">
        <v>0</v>
      </c>
      <c r="S3616">
        <f>200</f>
        <v>200</v>
      </c>
      <c r="T3616" s="9">
        <f t="shared" si="569"/>
        <v>72.906501403898403</v>
      </c>
      <c r="U3616">
        <f>0</f>
        <v>0</v>
      </c>
      <c r="V3616" s="9">
        <f t="shared" si="565"/>
        <v>72.906501403898403</v>
      </c>
      <c r="W3616" s="9">
        <f>0</f>
        <v>0</v>
      </c>
      <c r="X3616" s="9">
        <f>0</f>
        <v>0</v>
      </c>
      <c r="Y3616" s="9">
        <f>0</f>
        <v>0</v>
      </c>
      <c r="Z3616" s="9">
        <f>0</f>
        <v>0</v>
      </c>
      <c r="AA3616">
        <f>10</f>
        <v>10</v>
      </c>
    </row>
    <row r="3617" spans="1:27" x14ac:dyDescent="0.55000000000000004">
      <c r="A3617" s="10">
        <v>45931</v>
      </c>
      <c r="B3617" t="s">
        <v>11</v>
      </c>
      <c r="C3617" t="s">
        <v>25</v>
      </c>
      <c r="D3617" t="s">
        <v>22</v>
      </c>
      <c r="E3617" t="s">
        <v>31</v>
      </c>
      <c r="F3617" t="s">
        <v>18</v>
      </c>
      <c r="G3617" t="s">
        <v>16</v>
      </c>
      <c r="H3617">
        <v>7.2638159279779</v>
      </c>
      <c r="J3617">
        <f t="shared" si="566"/>
        <v>3616</v>
      </c>
      <c r="K3617" t="str">
        <f t="shared" si="560"/>
        <v>OncorNorth LZ</v>
      </c>
      <c r="L3617" s="10">
        <f t="shared" si="567"/>
        <v>45887</v>
      </c>
      <c r="M3617" s="10">
        <f t="shared" si="568"/>
        <v>45931</v>
      </c>
      <c r="N3617" t="str">
        <f t="shared" si="561"/>
        <v>NORTH</v>
      </c>
      <c r="O3617" t="str">
        <f t="shared" si="562"/>
        <v>LOW</v>
      </c>
      <c r="P3617" t="str">
        <f t="shared" si="563"/>
        <v>APG&amp;E</v>
      </c>
      <c r="Q3617">
        <f t="shared" si="564"/>
        <v>36</v>
      </c>
      <c r="R3617">
        <v>0</v>
      </c>
      <c r="S3617">
        <f>200</f>
        <v>200</v>
      </c>
      <c r="T3617" s="9">
        <f t="shared" si="569"/>
        <v>72.638159279779003</v>
      </c>
      <c r="U3617">
        <f>0</f>
        <v>0</v>
      </c>
      <c r="V3617" s="9">
        <f t="shared" si="565"/>
        <v>72.638159279779003</v>
      </c>
      <c r="W3617" s="9">
        <f>0</f>
        <v>0</v>
      </c>
      <c r="X3617" s="9">
        <f>0</f>
        <v>0</v>
      </c>
      <c r="Y3617" s="9">
        <f>0</f>
        <v>0</v>
      </c>
      <c r="Z3617" s="9">
        <f>0</f>
        <v>0</v>
      </c>
      <c r="AA3617">
        <f>10</f>
        <v>10</v>
      </c>
    </row>
    <row r="3618" spans="1:27" x14ac:dyDescent="0.55000000000000004">
      <c r="A3618" s="10">
        <v>45931</v>
      </c>
      <c r="B3618" t="s">
        <v>11</v>
      </c>
      <c r="C3618" t="s">
        <v>25</v>
      </c>
      <c r="D3618" t="s">
        <v>22</v>
      </c>
      <c r="E3618" t="s">
        <v>31</v>
      </c>
      <c r="F3618" t="s">
        <v>29</v>
      </c>
      <c r="G3618" t="s">
        <v>16</v>
      </c>
      <c r="H3618">
        <v>7.3144191452925202</v>
      </c>
      <c r="J3618">
        <f t="shared" si="566"/>
        <v>3617</v>
      </c>
      <c r="K3618" t="str">
        <f t="shared" si="560"/>
        <v>OncorNorth LZ</v>
      </c>
      <c r="L3618" s="10">
        <f t="shared" si="567"/>
        <v>45887</v>
      </c>
      <c r="M3618" s="10">
        <f t="shared" si="568"/>
        <v>45931</v>
      </c>
      <c r="N3618" t="str">
        <f t="shared" si="561"/>
        <v>NORTH</v>
      </c>
      <c r="O3618" t="str">
        <f t="shared" si="562"/>
        <v>LOW</v>
      </c>
      <c r="P3618" t="str">
        <f t="shared" si="563"/>
        <v>APG&amp;E</v>
      </c>
      <c r="Q3618">
        <f t="shared" si="564"/>
        <v>48</v>
      </c>
      <c r="R3618">
        <v>0</v>
      </c>
      <c r="S3618">
        <f>200</f>
        <v>200</v>
      </c>
      <c r="T3618" s="9">
        <f t="shared" si="569"/>
        <v>73.144191452925199</v>
      </c>
      <c r="U3618">
        <f>0</f>
        <v>0</v>
      </c>
      <c r="V3618" s="9">
        <f t="shared" si="565"/>
        <v>73.144191452925199</v>
      </c>
      <c r="W3618" s="9">
        <f>0</f>
        <v>0</v>
      </c>
      <c r="X3618" s="9">
        <f>0</f>
        <v>0</v>
      </c>
      <c r="Y3618" s="9">
        <f>0</f>
        <v>0</v>
      </c>
      <c r="Z3618" s="9">
        <f>0</f>
        <v>0</v>
      </c>
      <c r="AA3618">
        <f>10</f>
        <v>10</v>
      </c>
    </row>
    <row r="3619" spans="1:27" x14ac:dyDescent="0.55000000000000004">
      <c r="A3619" s="10">
        <v>45931</v>
      </c>
      <c r="B3619" t="s">
        <v>11</v>
      </c>
      <c r="C3619" t="s">
        <v>25</v>
      </c>
      <c r="D3619" t="s">
        <v>22</v>
      </c>
      <c r="E3619" t="s">
        <v>31</v>
      </c>
      <c r="F3619" t="s">
        <v>30</v>
      </c>
      <c r="G3619" t="s">
        <v>16</v>
      </c>
      <c r="H3619">
        <v>7.3357980536634004</v>
      </c>
      <c r="J3619">
        <f t="shared" si="566"/>
        <v>3618</v>
      </c>
      <c r="K3619" t="str">
        <f t="shared" si="560"/>
        <v>OncorNorth LZ</v>
      </c>
      <c r="L3619" s="10">
        <f t="shared" si="567"/>
        <v>45887</v>
      </c>
      <c r="M3619" s="10">
        <f t="shared" si="568"/>
        <v>45931</v>
      </c>
      <c r="N3619" t="str">
        <f t="shared" si="561"/>
        <v>NORTH</v>
      </c>
      <c r="O3619" t="str">
        <f t="shared" si="562"/>
        <v>LOW</v>
      </c>
      <c r="P3619" t="str">
        <f t="shared" si="563"/>
        <v>APG&amp;E</v>
      </c>
      <c r="Q3619">
        <f t="shared" si="564"/>
        <v>60</v>
      </c>
      <c r="R3619">
        <v>0</v>
      </c>
      <c r="S3619">
        <f>200</f>
        <v>200</v>
      </c>
      <c r="T3619" s="9">
        <f t="shared" si="569"/>
        <v>73.357980536634003</v>
      </c>
      <c r="U3619">
        <f>0</f>
        <v>0</v>
      </c>
      <c r="V3619" s="9">
        <f t="shared" si="565"/>
        <v>73.357980536634003</v>
      </c>
      <c r="W3619" s="9">
        <f>0</f>
        <v>0</v>
      </c>
      <c r="X3619" s="9">
        <f>0</f>
        <v>0</v>
      </c>
      <c r="Y3619" s="9">
        <f>0</f>
        <v>0</v>
      </c>
      <c r="Z3619" s="9">
        <f>0</f>
        <v>0</v>
      </c>
      <c r="AA3619">
        <f>10</f>
        <v>10</v>
      </c>
    </row>
    <row r="3620" spans="1:27" x14ac:dyDescent="0.55000000000000004">
      <c r="A3620" s="10">
        <v>45962</v>
      </c>
      <c r="B3620" t="s">
        <v>11</v>
      </c>
      <c r="C3620" t="s">
        <v>25</v>
      </c>
      <c r="D3620" t="s">
        <v>22</v>
      </c>
      <c r="E3620" t="s">
        <v>31</v>
      </c>
      <c r="F3620" t="s">
        <v>15</v>
      </c>
      <c r="G3620" t="s">
        <v>16</v>
      </c>
      <c r="H3620">
        <v>7.2167714199185999</v>
      </c>
      <c r="J3620">
        <f t="shared" si="566"/>
        <v>3619</v>
      </c>
      <c r="K3620" t="str">
        <f t="shared" si="560"/>
        <v>OncorNorth LZ</v>
      </c>
      <c r="L3620" s="10">
        <f t="shared" si="567"/>
        <v>45887</v>
      </c>
      <c r="M3620" s="10">
        <f t="shared" si="568"/>
        <v>45962</v>
      </c>
      <c r="N3620" t="str">
        <f t="shared" si="561"/>
        <v>NORTH</v>
      </c>
      <c r="O3620" t="str">
        <f t="shared" si="562"/>
        <v>LOW</v>
      </c>
      <c r="P3620" t="str">
        <f t="shared" si="563"/>
        <v>APG&amp;E</v>
      </c>
      <c r="Q3620">
        <f t="shared" si="564"/>
        <v>12</v>
      </c>
      <c r="R3620">
        <v>0</v>
      </c>
      <c r="S3620">
        <f>200</f>
        <v>200</v>
      </c>
      <c r="T3620" s="9">
        <f t="shared" si="569"/>
        <v>72.167714199185994</v>
      </c>
      <c r="U3620">
        <f>0</f>
        <v>0</v>
      </c>
      <c r="V3620" s="9">
        <f t="shared" si="565"/>
        <v>72.167714199185994</v>
      </c>
      <c r="W3620" s="9">
        <f>0</f>
        <v>0</v>
      </c>
      <c r="X3620" s="9">
        <f>0</f>
        <v>0</v>
      </c>
      <c r="Y3620" s="9">
        <f>0</f>
        <v>0</v>
      </c>
      <c r="Z3620" s="9">
        <f>0</f>
        <v>0</v>
      </c>
      <c r="AA3620">
        <f>10</f>
        <v>10</v>
      </c>
    </row>
    <row r="3621" spans="1:27" x14ac:dyDescent="0.55000000000000004">
      <c r="A3621" s="10">
        <v>45962</v>
      </c>
      <c r="B3621" t="s">
        <v>11</v>
      </c>
      <c r="C3621" t="s">
        <v>25</v>
      </c>
      <c r="D3621" t="s">
        <v>22</v>
      </c>
      <c r="E3621" t="s">
        <v>31</v>
      </c>
      <c r="F3621" t="s">
        <v>17</v>
      </c>
      <c r="G3621" t="s">
        <v>16</v>
      </c>
      <c r="H3621">
        <v>7.3022576244445903</v>
      </c>
      <c r="J3621">
        <f t="shared" si="566"/>
        <v>3620</v>
      </c>
      <c r="K3621" t="str">
        <f t="shared" si="560"/>
        <v>OncorNorth LZ</v>
      </c>
      <c r="L3621" s="10">
        <f t="shared" si="567"/>
        <v>45887</v>
      </c>
      <c r="M3621" s="10">
        <f t="shared" si="568"/>
        <v>45962</v>
      </c>
      <c r="N3621" t="str">
        <f t="shared" si="561"/>
        <v>NORTH</v>
      </c>
      <c r="O3621" t="str">
        <f t="shared" si="562"/>
        <v>LOW</v>
      </c>
      <c r="P3621" t="str">
        <f t="shared" si="563"/>
        <v>APG&amp;E</v>
      </c>
      <c r="Q3621">
        <f t="shared" si="564"/>
        <v>24</v>
      </c>
      <c r="R3621">
        <v>0</v>
      </c>
      <c r="S3621">
        <f>200</f>
        <v>200</v>
      </c>
      <c r="T3621" s="9">
        <f t="shared" si="569"/>
        <v>73.022576244445901</v>
      </c>
      <c r="U3621">
        <f>0</f>
        <v>0</v>
      </c>
      <c r="V3621" s="9">
        <f t="shared" si="565"/>
        <v>73.022576244445901</v>
      </c>
      <c r="W3621" s="9">
        <f>0</f>
        <v>0</v>
      </c>
      <c r="X3621" s="9">
        <f>0</f>
        <v>0</v>
      </c>
      <c r="Y3621" s="9">
        <f>0</f>
        <v>0</v>
      </c>
      <c r="Z3621" s="9">
        <f>0</f>
        <v>0</v>
      </c>
      <c r="AA3621">
        <f>10</f>
        <v>10</v>
      </c>
    </row>
    <row r="3622" spans="1:27" x14ac:dyDescent="0.55000000000000004">
      <c r="A3622" s="10">
        <v>45962</v>
      </c>
      <c r="B3622" t="s">
        <v>11</v>
      </c>
      <c r="C3622" t="s">
        <v>25</v>
      </c>
      <c r="D3622" t="s">
        <v>22</v>
      </c>
      <c r="E3622" t="s">
        <v>31</v>
      </c>
      <c r="F3622" t="s">
        <v>18</v>
      </c>
      <c r="G3622" t="s">
        <v>16</v>
      </c>
      <c r="H3622">
        <v>7.2728699052558996</v>
      </c>
      <c r="J3622">
        <f t="shared" si="566"/>
        <v>3621</v>
      </c>
      <c r="K3622" t="str">
        <f t="shared" si="560"/>
        <v>OncorNorth LZ</v>
      </c>
      <c r="L3622" s="10">
        <f t="shared" si="567"/>
        <v>45887</v>
      </c>
      <c r="M3622" s="10">
        <f t="shared" si="568"/>
        <v>45962</v>
      </c>
      <c r="N3622" t="str">
        <f t="shared" si="561"/>
        <v>NORTH</v>
      </c>
      <c r="O3622" t="str">
        <f t="shared" si="562"/>
        <v>LOW</v>
      </c>
      <c r="P3622" t="str">
        <f t="shared" si="563"/>
        <v>APG&amp;E</v>
      </c>
      <c r="Q3622">
        <f t="shared" si="564"/>
        <v>36</v>
      </c>
      <c r="R3622">
        <v>0</v>
      </c>
      <c r="S3622">
        <f>200</f>
        <v>200</v>
      </c>
      <c r="T3622" s="9">
        <f t="shared" si="569"/>
        <v>72.728699052558994</v>
      </c>
      <c r="U3622">
        <f>0</f>
        <v>0</v>
      </c>
      <c r="V3622" s="9">
        <f t="shared" si="565"/>
        <v>72.728699052558994</v>
      </c>
      <c r="W3622" s="9">
        <f>0</f>
        <v>0</v>
      </c>
      <c r="X3622" s="9">
        <f>0</f>
        <v>0</v>
      </c>
      <c r="Y3622" s="9">
        <f>0</f>
        <v>0</v>
      </c>
      <c r="Z3622" s="9">
        <f>0</f>
        <v>0</v>
      </c>
      <c r="AA3622">
        <f>10</f>
        <v>10</v>
      </c>
    </row>
    <row r="3623" spans="1:27" x14ac:dyDescent="0.55000000000000004">
      <c r="A3623" s="10">
        <v>45962</v>
      </c>
      <c r="B3623" t="s">
        <v>11</v>
      </c>
      <c r="C3623" t="s">
        <v>25</v>
      </c>
      <c r="D3623" t="s">
        <v>22</v>
      </c>
      <c r="E3623" t="s">
        <v>31</v>
      </c>
      <c r="F3623" t="s">
        <v>29</v>
      </c>
      <c r="G3623" t="s">
        <v>16</v>
      </c>
      <c r="H3623">
        <v>7.3183299606814396</v>
      </c>
      <c r="J3623">
        <f t="shared" si="566"/>
        <v>3622</v>
      </c>
      <c r="K3623" t="str">
        <f t="shared" si="560"/>
        <v>OncorNorth LZ</v>
      </c>
      <c r="L3623" s="10">
        <f t="shared" si="567"/>
        <v>45887</v>
      </c>
      <c r="M3623" s="10">
        <f t="shared" si="568"/>
        <v>45962</v>
      </c>
      <c r="N3623" t="str">
        <f t="shared" si="561"/>
        <v>NORTH</v>
      </c>
      <c r="O3623" t="str">
        <f t="shared" si="562"/>
        <v>LOW</v>
      </c>
      <c r="P3623" t="str">
        <f t="shared" si="563"/>
        <v>APG&amp;E</v>
      </c>
      <c r="Q3623">
        <f t="shared" si="564"/>
        <v>48</v>
      </c>
      <c r="R3623">
        <v>0</v>
      </c>
      <c r="S3623">
        <f>200</f>
        <v>200</v>
      </c>
      <c r="T3623" s="9">
        <f t="shared" si="569"/>
        <v>73.183299606814401</v>
      </c>
      <c r="U3623">
        <f>0</f>
        <v>0</v>
      </c>
      <c r="V3623" s="9">
        <f t="shared" si="565"/>
        <v>73.183299606814401</v>
      </c>
      <c r="W3623" s="9">
        <f>0</f>
        <v>0</v>
      </c>
      <c r="X3623" s="9">
        <f>0</f>
        <v>0</v>
      </c>
      <c r="Y3623" s="9">
        <f>0</f>
        <v>0</v>
      </c>
      <c r="Z3623" s="9">
        <f>0</f>
        <v>0</v>
      </c>
      <c r="AA3623">
        <f>10</f>
        <v>10</v>
      </c>
    </row>
    <row r="3624" spans="1:27" x14ac:dyDescent="0.55000000000000004">
      <c r="A3624" s="10">
        <v>45962</v>
      </c>
      <c r="B3624" t="s">
        <v>11</v>
      </c>
      <c r="C3624" t="s">
        <v>25</v>
      </c>
      <c r="D3624" t="s">
        <v>22</v>
      </c>
      <c r="E3624" t="s">
        <v>31</v>
      </c>
      <c r="F3624" t="s">
        <v>30</v>
      </c>
      <c r="G3624" t="s">
        <v>16</v>
      </c>
      <c r="H3624">
        <v>7.3428141371725699</v>
      </c>
      <c r="J3624">
        <f t="shared" si="566"/>
        <v>3623</v>
      </c>
      <c r="K3624" t="str">
        <f t="shared" si="560"/>
        <v>OncorNorth LZ</v>
      </c>
      <c r="L3624" s="10">
        <f t="shared" si="567"/>
        <v>45887</v>
      </c>
      <c r="M3624" s="10">
        <f t="shared" si="568"/>
        <v>45962</v>
      </c>
      <c r="N3624" t="str">
        <f t="shared" si="561"/>
        <v>NORTH</v>
      </c>
      <c r="O3624" t="str">
        <f t="shared" si="562"/>
        <v>LOW</v>
      </c>
      <c r="P3624" t="str">
        <f t="shared" si="563"/>
        <v>APG&amp;E</v>
      </c>
      <c r="Q3624">
        <f t="shared" si="564"/>
        <v>60</v>
      </c>
      <c r="R3624">
        <v>0</v>
      </c>
      <c r="S3624">
        <f>200</f>
        <v>200</v>
      </c>
      <c r="T3624" s="9">
        <f t="shared" si="569"/>
        <v>73.428141371725701</v>
      </c>
      <c r="U3624">
        <f>0</f>
        <v>0</v>
      </c>
      <c r="V3624" s="9">
        <f t="shared" si="565"/>
        <v>73.428141371725701</v>
      </c>
      <c r="W3624" s="9">
        <f>0</f>
        <v>0</v>
      </c>
      <c r="X3624" s="9">
        <f>0</f>
        <v>0</v>
      </c>
      <c r="Y3624" s="9">
        <f>0</f>
        <v>0</v>
      </c>
      <c r="Z3624" s="9">
        <f>0</f>
        <v>0</v>
      </c>
      <c r="AA3624">
        <f>10</f>
        <v>10</v>
      </c>
    </row>
    <row r="3625" spans="1:27" x14ac:dyDescent="0.55000000000000004">
      <c r="A3625" s="10">
        <v>45992</v>
      </c>
      <c r="B3625" t="s">
        <v>11</v>
      </c>
      <c r="C3625" t="s">
        <v>25</v>
      </c>
      <c r="D3625" t="s">
        <v>22</v>
      </c>
      <c r="E3625" t="s">
        <v>31</v>
      </c>
      <c r="F3625" t="s">
        <v>15</v>
      </c>
      <c r="G3625" t="s">
        <v>16</v>
      </c>
      <c r="H3625">
        <v>7.2483044425878402</v>
      </c>
      <c r="J3625">
        <f t="shared" si="566"/>
        <v>3624</v>
      </c>
      <c r="K3625" t="str">
        <f t="shared" si="560"/>
        <v>OncorNorth LZ</v>
      </c>
      <c r="L3625" s="10">
        <f t="shared" si="567"/>
        <v>45887</v>
      </c>
      <c r="M3625" s="10">
        <f t="shared" si="568"/>
        <v>45992</v>
      </c>
      <c r="N3625" t="str">
        <f t="shared" si="561"/>
        <v>NORTH</v>
      </c>
      <c r="O3625" t="str">
        <f t="shared" si="562"/>
        <v>LOW</v>
      </c>
      <c r="P3625" t="str">
        <f t="shared" si="563"/>
        <v>APG&amp;E</v>
      </c>
      <c r="Q3625">
        <f t="shared" si="564"/>
        <v>12</v>
      </c>
      <c r="R3625">
        <v>0</v>
      </c>
      <c r="S3625">
        <f>200</f>
        <v>200</v>
      </c>
      <c r="T3625" s="9">
        <f t="shared" si="569"/>
        <v>72.483044425878404</v>
      </c>
      <c r="U3625">
        <f>0</f>
        <v>0</v>
      </c>
      <c r="V3625" s="9">
        <f t="shared" si="565"/>
        <v>72.483044425878404</v>
      </c>
      <c r="W3625" s="9">
        <f>0</f>
        <v>0</v>
      </c>
      <c r="X3625" s="9">
        <f>0</f>
        <v>0</v>
      </c>
      <c r="Y3625" s="9">
        <f>0</f>
        <v>0</v>
      </c>
      <c r="Z3625" s="9">
        <f>0</f>
        <v>0</v>
      </c>
      <c r="AA3625">
        <f>10</f>
        <v>10</v>
      </c>
    </row>
    <row r="3626" spans="1:27" x14ac:dyDescent="0.55000000000000004">
      <c r="A3626" s="10">
        <v>45992</v>
      </c>
      <c r="B3626" t="s">
        <v>11</v>
      </c>
      <c r="C3626" t="s">
        <v>25</v>
      </c>
      <c r="D3626" t="s">
        <v>22</v>
      </c>
      <c r="E3626" t="s">
        <v>31</v>
      </c>
      <c r="F3626" t="s">
        <v>17</v>
      </c>
      <c r="G3626" t="s">
        <v>16</v>
      </c>
      <c r="H3626">
        <v>7.3125491406540801</v>
      </c>
      <c r="J3626">
        <f t="shared" si="566"/>
        <v>3625</v>
      </c>
      <c r="K3626" t="str">
        <f t="shared" si="560"/>
        <v>OncorNorth LZ</v>
      </c>
      <c r="L3626" s="10">
        <f t="shared" si="567"/>
        <v>45887</v>
      </c>
      <c r="M3626" s="10">
        <f t="shared" si="568"/>
        <v>45992</v>
      </c>
      <c r="N3626" t="str">
        <f t="shared" si="561"/>
        <v>NORTH</v>
      </c>
      <c r="O3626" t="str">
        <f t="shared" si="562"/>
        <v>LOW</v>
      </c>
      <c r="P3626" t="str">
        <f t="shared" si="563"/>
        <v>APG&amp;E</v>
      </c>
      <c r="Q3626">
        <f t="shared" si="564"/>
        <v>24</v>
      </c>
      <c r="R3626">
        <v>0</v>
      </c>
      <c r="S3626">
        <f>200</f>
        <v>200</v>
      </c>
      <c r="T3626" s="9">
        <f t="shared" si="569"/>
        <v>73.125491406540803</v>
      </c>
      <c r="U3626">
        <f>0</f>
        <v>0</v>
      </c>
      <c r="V3626" s="9">
        <f t="shared" si="565"/>
        <v>73.125491406540803</v>
      </c>
      <c r="W3626" s="9">
        <f>0</f>
        <v>0</v>
      </c>
      <c r="X3626" s="9">
        <f>0</f>
        <v>0</v>
      </c>
      <c r="Y3626" s="9">
        <f>0</f>
        <v>0</v>
      </c>
      <c r="Z3626" s="9">
        <f>0</f>
        <v>0</v>
      </c>
      <c r="AA3626">
        <f>10</f>
        <v>10</v>
      </c>
    </row>
    <row r="3627" spans="1:27" x14ac:dyDescent="0.55000000000000004">
      <c r="A3627" s="10">
        <v>45992</v>
      </c>
      <c r="B3627" t="s">
        <v>11</v>
      </c>
      <c r="C3627" t="s">
        <v>25</v>
      </c>
      <c r="D3627" t="s">
        <v>22</v>
      </c>
      <c r="E3627" t="s">
        <v>31</v>
      </c>
      <c r="F3627" t="s">
        <v>18</v>
      </c>
      <c r="G3627" t="s">
        <v>16</v>
      </c>
      <c r="H3627">
        <v>7.2788866562245804</v>
      </c>
      <c r="J3627">
        <f t="shared" si="566"/>
        <v>3626</v>
      </c>
      <c r="K3627" t="str">
        <f t="shared" si="560"/>
        <v>OncorNorth LZ</v>
      </c>
      <c r="L3627" s="10">
        <f t="shared" si="567"/>
        <v>45887</v>
      </c>
      <c r="M3627" s="10">
        <f t="shared" si="568"/>
        <v>45992</v>
      </c>
      <c r="N3627" t="str">
        <f t="shared" si="561"/>
        <v>NORTH</v>
      </c>
      <c r="O3627" t="str">
        <f t="shared" si="562"/>
        <v>LOW</v>
      </c>
      <c r="P3627" t="str">
        <f t="shared" si="563"/>
        <v>APG&amp;E</v>
      </c>
      <c r="Q3627">
        <f t="shared" si="564"/>
        <v>36</v>
      </c>
      <c r="R3627">
        <v>0</v>
      </c>
      <c r="S3627">
        <f>200</f>
        <v>200</v>
      </c>
      <c r="T3627" s="9">
        <f t="shared" si="569"/>
        <v>72.788866562245801</v>
      </c>
      <c r="U3627">
        <f>0</f>
        <v>0</v>
      </c>
      <c r="V3627" s="9">
        <f t="shared" si="565"/>
        <v>72.788866562245801</v>
      </c>
      <c r="W3627" s="9">
        <f>0</f>
        <v>0</v>
      </c>
      <c r="X3627" s="9">
        <f>0</f>
        <v>0</v>
      </c>
      <c r="Y3627" s="9">
        <f>0</f>
        <v>0</v>
      </c>
      <c r="Z3627" s="9">
        <f>0</f>
        <v>0</v>
      </c>
      <c r="AA3627">
        <f>10</f>
        <v>10</v>
      </c>
    </row>
    <row r="3628" spans="1:27" x14ac:dyDescent="0.55000000000000004">
      <c r="A3628" s="10">
        <v>45992</v>
      </c>
      <c r="B3628" t="s">
        <v>11</v>
      </c>
      <c r="C3628" t="s">
        <v>25</v>
      </c>
      <c r="D3628" t="s">
        <v>22</v>
      </c>
      <c r="E3628" t="s">
        <v>31</v>
      </c>
      <c r="F3628" t="s">
        <v>29</v>
      </c>
      <c r="G3628" t="s">
        <v>16</v>
      </c>
      <c r="H3628">
        <v>7.3220633865446301</v>
      </c>
      <c r="J3628">
        <f t="shared" si="566"/>
        <v>3627</v>
      </c>
      <c r="K3628" t="str">
        <f t="shared" si="560"/>
        <v>OncorNorth LZ</v>
      </c>
      <c r="L3628" s="10">
        <f t="shared" si="567"/>
        <v>45887</v>
      </c>
      <c r="M3628" s="10">
        <f t="shared" si="568"/>
        <v>45992</v>
      </c>
      <c r="N3628" t="str">
        <f t="shared" si="561"/>
        <v>NORTH</v>
      </c>
      <c r="O3628" t="str">
        <f t="shared" si="562"/>
        <v>LOW</v>
      </c>
      <c r="P3628" t="str">
        <f t="shared" si="563"/>
        <v>APG&amp;E</v>
      </c>
      <c r="Q3628">
        <f t="shared" si="564"/>
        <v>48</v>
      </c>
      <c r="R3628">
        <v>0</v>
      </c>
      <c r="S3628">
        <f>200</f>
        <v>200</v>
      </c>
      <c r="T3628" s="9">
        <f t="shared" si="569"/>
        <v>73.220633865446302</v>
      </c>
      <c r="U3628">
        <f>0</f>
        <v>0</v>
      </c>
      <c r="V3628" s="9">
        <f t="shared" si="565"/>
        <v>73.220633865446302</v>
      </c>
      <c r="W3628" s="9">
        <f>0</f>
        <v>0</v>
      </c>
      <c r="X3628" s="9">
        <f>0</f>
        <v>0</v>
      </c>
      <c r="Y3628" s="9">
        <f>0</f>
        <v>0</v>
      </c>
      <c r="Z3628" s="9">
        <f>0</f>
        <v>0</v>
      </c>
      <c r="AA3628">
        <f>10</f>
        <v>10</v>
      </c>
    </row>
    <row r="3629" spans="1:27" x14ac:dyDescent="0.55000000000000004">
      <c r="A3629" s="10">
        <v>45992</v>
      </c>
      <c r="B3629" t="s">
        <v>11</v>
      </c>
      <c r="C3629" t="s">
        <v>25</v>
      </c>
      <c r="D3629" t="s">
        <v>22</v>
      </c>
      <c r="E3629" t="s">
        <v>31</v>
      </c>
      <c r="F3629" t="s">
        <v>30</v>
      </c>
      <c r="G3629" t="s">
        <v>16</v>
      </c>
      <c r="H3629">
        <v>7.3480466777645104</v>
      </c>
      <c r="J3629">
        <f t="shared" si="566"/>
        <v>3628</v>
      </c>
      <c r="K3629" t="str">
        <f t="shared" si="560"/>
        <v>OncorNorth LZ</v>
      </c>
      <c r="L3629" s="10">
        <f t="shared" si="567"/>
        <v>45887</v>
      </c>
      <c r="M3629" s="10">
        <f t="shared" si="568"/>
        <v>45992</v>
      </c>
      <c r="N3629" t="str">
        <f t="shared" si="561"/>
        <v>NORTH</v>
      </c>
      <c r="O3629" t="str">
        <f t="shared" si="562"/>
        <v>LOW</v>
      </c>
      <c r="P3629" t="str">
        <f t="shared" si="563"/>
        <v>APG&amp;E</v>
      </c>
      <c r="Q3629">
        <f t="shared" si="564"/>
        <v>60</v>
      </c>
      <c r="R3629">
        <v>0</v>
      </c>
      <c r="S3629">
        <f>200</f>
        <v>200</v>
      </c>
      <c r="T3629" s="9">
        <f t="shared" si="569"/>
        <v>73.480466777645105</v>
      </c>
      <c r="U3629">
        <f>0</f>
        <v>0</v>
      </c>
      <c r="V3629" s="9">
        <f t="shared" si="565"/>
        <v>73.480466777645105</v>
      </c>
      <c r="W3629" s="9">
        <f>0</f>
        <v>0</v>
      </c>
      <c r="X3629" s="9">
        <f>0</f>
        <v>0</v>
      </c>
      <c r="Y3629" s="9">
        <f>0</f>
        <v>0</v>
      </c>
      <c r="Z3629" s="9">
        <f>0</f>
        <v>0</v>
      </c>
      <c r="AA3629">
        <f>10</f>
        <v>10</v>
      </c>
    </row>
    <row r="3630" spans="1:27" x14ac:dyDescent="0.55000000000000004">
      <c r="A3630" s="10">
        <v>46023</v>
      </c>
      <c r="B3630" t="s">
        <v>11</v>
      </c>
      <c r="C3630" t="s">
        <v>25</v>
      </c>
      <c r="D3630" t="s">
        <v>22</v>
      </c>
      <c r="E3630" t="s">
        <v>31</v>
      </c>
      <c r="F3630" t="s">
        <v>15</v>
      </c>
      <c r="G3630" t="s">
        <v>16</v>
      </c>
      <c r="H3630">
        <v>7.2930618110290304</v>
      </c>
      <c r="J3630">
        <f t="shared" si="566"/>
        <v>3629</v>
      </c>
      <c r="K3630" t="str">
        <f t="shared" si="560"/>
        <v>OncorNorth LZ</v>
      </c>
      <c r="L3630" s="10">
        <f t="shared" si="567"/>
        <v>45887</v>
      </c>
      <c r="M3630" s="10">
        <f t="shared" si="568"/>
        <v>46023</v>
      </c>
      <c r="N3630" t="str">
        <f t="shared" si="561"/>
        <v>NORTH</v>
      </c>
      <c r="O3630" t="str">
        <f t="shared" si="562"/>
        <v>LOW</v>
      </c>
      <c r="P3630" t="str">
        <f t="shared" si="563"/>
        <v>APG&amp;E</v>
      </c>
      <c r="Q3630">
        <f t="shared" si="564"/>
        <v>12</v>
      </c>
      <c r="R3630">
        <v>0</v>
      </c>
      <c r="S3630">
        <f>200</f>
        <v>200</v>
      </c>
      <c r="T3630" s="9">
        <f t="shared" si="569"/>
        <v>72.930618110290311</v>
      </c>
      <c r="U3630">
        <f>0</f>
        <v>0</v>
      </c>
      <c r="V3630" s="9">
        <f t="shared" si="565"/>
        <v>72.930618110290311</v>
      </c>
      <c r="W3630" s="9">
        <f>0</f>
        <v>0</v>
      </c>
      <c r="X3630" s="9">
        <f>0</f>
        <v>0</v>
      </c>
      <c r="Y3630" s="9">
        <f>0</f>
        <v>0</v>
      </c>
      <c r="Z3630" s="9">
        <f>0</f>
        <v>0</v>
      </c>
      <c r="AA3630">
        <f>10</f>
        <v>10</v>
      </c>
    </row>
    <row r="3631" spans="1:27" x14ac:dyDescent="0.55000000000000004">
      <c r="A3631" s="10">
        <v>46023</v>
      </c>
      <c r="B3631" t="s">
        <v>11</v>
      </c>
      <c r="C3631" t="s">
        <v>25</v>
      </c>
      <c r="D3631" t="s">
        <v>22</v>
      </c>
      <c r="E3631" t="s">
        <v>31</v>
      </c>
      <c r="F3631" t="s">
        <v>17</v>
      </c>
      <c r="G3631" t="s">
        <v>16</v>
      </c>
      <c r="H3631">
        <v>7.3390500661733302</v>
      </c>
      <c r="J3631">
        <f t="shared" si="566"/>
        <v>3630</v>
      </c>
      <c r="K3631" t="str">
        <f t="shared" si="560"/>
        <v>OncorNorth LZ</v>
      </c>
      <c r="L3631" s="10">
        <f t="shared" si="567"/>
        <v>45887</v>
      </c>
      <c r="M3631" s="10">
        <f t="shared" si="568"/>
        <v>46023</v>
      </c>
      <c r="N3631" t="str">
        <f t="shared" si="561"/>
        <v>NORTH</v>
      </c>
      <c r="O3631" t="str">
        <f t="shared" si="562"/>
        <v>LOW</v>
      </c>
      <c r="P3631" t="str">
        <f t="shared" si="563"/>
        <v>APG&amp;E</v>
      </c>
      <c r="Q3631">
        <f t="shared" si="564"/>
        <v>24</v>
      </c>
      <c r="R3631">
        <v>0</v>
      </c>
      <c r="S3631">
        <f>200</f>
        <v>200</v>
      </c>
      <c r="T3631" s="9">
        <f t="shared" si="569"/>
        <v>73.390500661733299</v>
      </c>
      <c r="U3631">
        <f>0</f>
        <v>0</v>
      </c>
      <c r="V3631" s="9">
        <f t="shared" si="565"/>
        <v>73.390500661733299</v>
      </c>
      <c r="W3631" s="9">
        <f>0</f>
        <v>0</v>
      </c>
      <c r="X3631" s="9">
        <f>0</f>
        <v>0</v>
      </c>
      <c r="Y3631" s="9">
        <f>0</f>
        <v>0</v>
      </c>
      <c r="Z3631" s="9">
        <f>0</f>
        <v>0</v>
      </c>
      <c r="AA3631">
        <f>10</f>
        <v>10</v>
      </c>
    </row>
    <row r="3632" spans="1:27" x14ac:dyDescent="0.55000000000000004">
      <c r="A3632" s="10">
        <v>46023</v>
      </c>
      <c r="B3632" t="s">
        <v>11</v>
      </c>
      <c r="C3632" t="s">
        <v>25</v>
      </c>
      <c r="D3632" t="s">
        <v>22</v>
      </c>
      <c r="E3632" t="s">
        <v>31</v>
      </c>
      <c r="F3632" t="s">
        <v>18</v>
      </c>
      <c r="G3632" t="s">
        <v>16</v>
      </c>
      <c r="H3632">
        <v>7.3001916449296198</v>
      </c>
      <c r="J3632">
        <f t="shared" si="566"/>
        <v>3631</v>
      </c>
      <c r="K3632" t="str">
        <f t="shared" si="560"/>
        <v>OncorNorth LZ</v>
      </c>
      <c r="L3632" s="10">
        <f t="shared" si="567"/>
        <v>45887</v>
      </c>
      <c r="M3632" s="10">
        <f t="shared" si="568"/>
        <v>46023</v>
      </c>
      <c r="N3632" t="str">
        <f t="shared" si="561"/>
        <v>NORTH</v>
      </c>
      <c r="O3632" t="str">
        <f t="shared" si="562"/>
        <v>LOW</v>
      </c>
      <c r="P3632" t="str">
        <f t="shared" si="563"/>
        <v>APG&amp;E</v>
      </c>
      <c r="Q3632">
        <f t="shared" si="564"/>
        <v>36</v>
      </c>
      <c r="R3632">
        <v>0</v>
      </c>
      <c r="S3632">
        <f>200</f>
        <v>200</v>
      </c>
      <c r="T3632" s="9">
        <f t="shared" si="569"/>
        <v>73.001916449296203</v>
      </c>
      <c r="U3632">
        <f>0</f>
        <v>0</v>
      </c>
      <c r="V3632" s="9">
        <f t="shared" si="565"/>
        <v>73.001916449296203</v>
      </c>
      <c r="W3632" s="9">
        <f>0</f>
        <v>0</v>
      </c>
      <c r="X3632" s="9">
        <f>0</f>
        <v>0</v>
      </c>
      <c r="Y3632" s="9">
        <f>0</f>
        <v>0</v>
      </c>
      <c r="Z3632" s="9">
        <f>0</f>
        <v>0</v>
      </c>
      <c r="AA3632">
        <f>10</f>
        <v>10</v>
      </c>
    </row>
    <row r="3633" spans="1:27" x14ac:dyDescent="0.55000000000000004">
      <c r="A3633" s="10">
        <v>46023</v>
      </c>
      <c r="B3633" t="s">
        <v>11</v>
      </c>
      <c r="C3633" t="s">
        <v>25</v>
      </c>
      <c r="D3633" t="s">
        <v>22</v>
      </c>
      <c r="E3633" t="s">
        <v>31</v>
      </c>
      <c r="F3633" t="s">
        <v>29</v>
      </c>
      <c r="G3633" t="s">
        <v>16</v>
      </c>
      <c r="H3633">
        <v>7.3363571942893504</v>
      </c>
      <c r="J3633">
        <f t="shared" si="566"/>
        <v>3632</v>
      </c>
      <c r="K3633" t="str">
        <f t="shared" si="560"/>
        <v>OncorNorth LZ</v>
      </c>
      <c r="L3633" s="10">
        <f t="shared" si="567"/>
        <v>45887</v>
      </c>
      <c r="M3633" s="10">
        <f t="shared" si="568"/>
        <v>46023</v>
      </c>
      <c r="N3633" t="str">
        <f t="shared" si="561"/>
        <v>NORTH</v>
      </c>
      <c r="O3633" t="str">
        <f t="shared" si="562"/>
        <v>LOW</v>
      </c>
      <c r="P3633" t="str">
        <f t="shared" si="563"/>
        <v>APG&amp;E</v>
      </c>
      <c r="Q3633">
        <f t="shared" si="564"/>
        <v>48</v>
      </c>
      <c r="R3633">
        <v>0</v>
      </c>
      <c r="S3633">
        <f>200</f>
        <v>200</v>
      </c>
      <c r="T3633" s="9">
        <f t="shared" si="569"/>
        <v>73.3635719428935</v>
      </c>
      <c r="U3633">
        <f>0</f>
        <v>0</v>
      </c>
      <c r="V3633" s="9">
        <f t="shared" si="565"/>
        <v>73.3635719428935</v>
      </c>
      <c r="W3633" s="9">
        <f>0</f>
        <v>0</v>
      </c>
      <c r="X3633" s="9">
        <f>0</f>
        <v>0</v>
      </c>
      <c r="Y3633" s="9">
        <f>0</f>
        <v>0</v>
      </c>
      <c r="Z3633" s="9">
        <f>0</f>
        <v>0</v>
      </c>
      <c r="AA3633">
        <f>10</f>
        <v>10</v>
      </c>
    </row>
    <row r="3634" spans="1:27" x14ac:dyDescent="0.55000000000000004">
      <c r="A3634" s="10">
        <v>46023</v>
      </c>
      <c r="B3634" t="s">
        <v>11</v>
      </c>
      <c r="C3634" t="s">
        <v>25</v>
      </c>
      <c r="D3634" t="s">
        <v>22</v>
      </c>
      <c r="E3634" t="s">
        <v>31</v>
      </c>
      <c r="F3634" t="s">
        <v>30</v>
      </c>
      <c r="G3634" t="s">
        <v>16</v>
      </c>
      <c r="H3634">
        <v>7.3591198369497297</v>
      </c>
      <c r="J3634">
        <f t="shared" si="566"/>
        <v>3633</v>
      </c>
      <c r="K3634" t="str">
        <f t="shared" si="560"/>
        <v>OncorNorth LZ</v>
      </c>
      <c r="L3634" s="10">
        <f t="shared" si="567"/>
        <v>45887</v>
      </c>
      <c r="M3634" s="10">
        <f t="shared" si="568"/>
        <v>46023</v>
      </c>
      <c r="N3634" t="str">
        <f t="shared" si="561"/>
        <v>NORTH</v>
      </c>
      <c r="O3634" t="str">
        <f t="shared" si="562"/>
        <v>LOW</v>
      </c>
      <c r="P3634" t="str">
        <f t="shared" si="563"/>
        <v>APG&amp;E</v>
      </c>
      <c r="Q3634">
        <f t="shared" si="564"/>
        <v>60</v>
      </c>
      <c r="R3634">
        <v>0</v>
      </c>
      <c r="S3634">
        <f>200</f>
        <v>200</v>
      </c>
      <c r="T3634" s="9">
        <f t="shared" si="569"/>
        <v>73.591198369497292</v>
      </c>
      <c r="U3634">
        <f>0</f>
        <v>0</v>
      </c>
      <c r="V3634" s="9">
        <f t="shared" si="565"/>
        <v>73.591198369497292</v>
      </c>
      <c r="W3634" s="9">
        <f>0</f>
        <v>0</v>
      </c>
      <c r="X3634" s="9">
        <f>0</f>
        <v>0</v>
      </c>
      <c r="Y3634" s="9">
        <f>0</f>
        <v>0</v>
      </c>
      <c r="Z3634" s="9">
        <f>0</f>
        <v>0</v>
      </c>
      <c r="AA3634">
        <f>10</f>
        <v>10</v>
      </c>
    </row>
    <row r="3635" spans="1:27" x14ac:dyDescent="0.55000000000000004">
      <c r="A3635" s="10">
        <v>46054</v>
      </c>
      <c r="B3635" t="s">
        <v>11</v>
      </c>
      <c r="C3635" t="s">
        <v>25</v>
      </c>
      <c r="D3635" t="s">
        <v>22</v>
      </c>
      <c r="E3635" t="s">
        <v>31</v>
      </c>
      <c r="F3635" t="s">
        <v>15</v>
      </c>
      <c r="G3635" t="s">
        <v>16</v>
      </c>
      <c r="H3635">
        <v>7.3568407434679797</v>
      </c>
      <c r="J3635">
        <f t="shared" si="566"/>
        <v>3634</v>
      </c>
      <c r="K3635" t="str">
        <f t="shared" si="560"/>
        <v>OncorNorth LZ</v>
      </c>
      <c r="L3635" s="10">
        <f t="shared" si="567"/>
        <v>45887</v>
      </c>
      <c r="M3635" s="10">
        <f t="shared" si="568"/>
        <v>46054</v>
      </c>
      <c r="N3635" t="str">
        <f t="shared" si="561"/>
        <v>NORTH</v>
      </c>
      <c r="O3635" t="str">
        <f t="shared" si="562"/>
        <v>LOW</v>
      </c>
      <c r="P3635" t="str">
        <f t="shared" si="563"/>
        <v>APG&amp;E</v>
      </c>
      <c r="Q3635">
        <f t="shared" si="564"/>
        <v>12</v>
      </c>
      <c r="R3635">
        <v>0</v>
      </c>
      <c r="S3635">
        <f>200</f>
        <v>200</v>
      </c>
      <c r="T3635" s="9">
        <f t="shared" si="569"/>
        <v>73.568407434679798</v>
      </c>
      <c r="U3635">
        <f>0</f>
        <v>0</v>
      </c>
      <c r="V3635" s="9">
        <f t="shared" si="565"/>
        <v>73.568407434679798</v>
      </c>
      <c r="W3635" s="9">
        <f>0</f>
        <v>0</v>
      </c>
      <c r="X3635" s="9">
        <f>0</f>
        <v>0</v>
      </c>
      <c r="Y3635" s="9">
        <f>0</f>
        <v>0</v>
      </c>
      <c r="Z3635" s="9">
        <f>0</f>
        <v>0</v>
      </c>
      <c r="AA3635">
        <f>10</f>
        <v>10</v>
      </c>
    </row>
    <row r="3636" spans="1:27" x14ac:dyDescent="0.55000000000000004">
      <c r="A3636" s="10">
        <v>46054</v>
      </c>
      <c r="B3636" t="s">
        <v>11</v>
      </c>
      <c r="C3636" t="s">
        <v>25</v>
      </c>
      <c r="D3636" t="s">
        <v>22</v>
      </c>
      <c r="E3636" t="s">
        <v>31</v>
      </c>
      <c r="F3636" t="s">
        <v>17</v>
      </c>
      <c r="G3636" t="s">
        <v>16</v>
      </c>
      <c r="H3636">
        <v>7.3955687165983699</v>
      </c>
      <c r="J3636">
        <f t="shared" si="566"/>
        <v>3635</v>
      </c>
      <c r="K3636" t="str">
        <f t="shared" si="560"/>
        <v>OncorNorth LZ</v>
      </c>
      <c r="L3636" s="10">
        <f t="shared" si="567"/>
        <v>45887</v>
      </c>
      <c r="M3636" s="10">
        <f t="shared" si="568"/>
        <v>46054</v>
      </c>
      <c r="N3636" t="str">
        <f t="shared" si="561"/>
        <v>NORTH</v>
      </c>
      <c r="O3636" t="str">
        <f t="shared" si="562"/>
        <v>LOW</v>
      </c>
      <c r="P3636" t="str">
        <f t="shared" si="563"/>
        <v>APG&amp;E</v>
      </c>
      <c r="Q3636">
        <f t="shared" si="564"/>
        <v>24</v>
      </c>
      <c r="R3636">
        <v>0</v>
      </c>
      <c r="S3636">
        <f>200</f>
        <v>200</v>
      </c>
      <c r="T3636" s="9">
        <f t="shared" si="569"/>
        <v>73.955687165983704</v>
      </c>
      <c r="U3636">
        <f>0</f>
        <v>0</v>
      </c>
      <c r="V3636" s="9">
        <f t="shared" si="565"/>
        <v>73.955687165983704</v>
      </c>
      <c r="W3636" s="9">
        <f>0</f>
        <v>0</v>
      </c>
      <c r="X3636" s="9">
        <f>0</f>
        <v>0</v>
      </c>
      <c r="Y3636" s="9">
        <f>0</f>
        <v>0</v>
      </c>
      <c r="Z3636" s="9">
        <f>0</f>
        <v>0</v>
      </c>
      <c r="AA3636">
        <f>10</f>
        <v>10</v>
      </c>
    </row>
    <row r="3637" spans="1:27" x14ac:dyDescent="0.55000000000000004">
      <c r="A3637" s="10">
        <v>46054</v>
      </c>
      <c r="B3637" t="s">
        <v>11</v>
      </c>
      <c r="C3637" t="s">
        <v>25</v>
      </c>
      <c r="D3637" t="s">
        <v>22</v>
      </c>
      <c r="E3637" t="s">
        <v>31</v>
      </c>
      <c r="F3637" t="s">
        <v>18</v>
      </c>
      <c r="G3637" t="s">
        <v>16</v>
      </c>
      <c r="H3637">
        <v>7.3499675913072799</v>
      </c>
      <c r="J3637">
        <f t="shared" si="566"/>
        <v>3636</v>
      </c>
      <c r="K3637" t="str">
        <f t="shared" si="560"/>
        <v>OncorNorth LZ</v>
      </c>
      <c r="L3637" s="10">
        <f t="shared" si="567"/>
        <v>45887</v>
      </c>
      <c r="M3637" s="10">
        <f t="shared" si="568"/>
        <v>46054</v>
      </c>
      <c r="N3637" t="str">
        <f t="shared" si="561"/>
        <v>NORTH</v>
      </c>
      <c r="O3637" t="str">
        <f t="shared" si="562"/>
        <v>LOW</v>
      </c>
      <c r="P3637" t="str">
        <f t="shared" si="563"/>
        <v>APG&amp;E</v>
      </c>
      <c r="Q3637">
        <f t="shared" si="564"/>
        <v>36</v>
      </c>
      <c r="R3637">
        <v>0</v>
      </c>
      <c r="S3637">
        <f>200</f>
        <v>200</v>
      </c>
      <c r="T3637" s="9">
        <f t="shared" si="569"/>
        <v>73.499675913072792</v>
      </c>
      <c r="U3637">
        <f>0</f>
        <v>0</v>
      </c>
      <c r="V3637" s="9">
        <f t="shared" si="565"/>
        <v>73.499675913072792</v>
      </c>
      <c r="W3637" s="9">
        <f>0</f>
        <v>0</v>
      </c>
      <c r="X3637" s="9">
        <f>0</f>
        <v>0</v>
      </c>
      <c r="Y3637" s="9">
        <f>0</f>
        <v>0</v>
      </c>
      <c r="Z3637" s="9">
        <f>0</f>
        <v>0</v>
      </c>
      <c r="AA3637">
        <f>10</f>
        <v>10</v>
      </c>
    </row>
    <row r="3638" spans="1:27" x14ac:dyDescent="0.55000000000000004">
      <c r="A3638" s="10">
        <v>46054</v>
      </c>
      <c r="B3638" t="s">
        <v>11</v>
      </c>
      <c r="C3638" t="s">
        <v>25</v>
      </c>
      <c r="D3638" t="s">
        <v>22</v>
      </c>
      <c r="E3638" t="s">
        <v>31</v>
      </c>
      <c r="F3638" t="s">
        <v>29</v>
      </c>
      <c r="G3638" t="s">
        <v>16</v>
      </c>
      <c r="H3638">
        <v>7.3778222681212702</v>
      </c>
      <c r="J3638">
        <f t="shared" si="566"/>
        <v>3637</v>
      </c>
      <c r="K3638" t="str">
        <f t="shared" si="560"/>
        <v>OncorNorth LZ</v>
      </c>
      <c r="L3638" s="10">
        <f t="shared" si="567"/>
        <v>45887</v>
      </c>
      <c r="M3638" s="10">
        <f t="shared" si="568"/>
        <v>46054</v>
      </c>
      <c r="N3638" t="str">
        <f t="shared" si="561"/>
        <v>NORTH</v>
      </c>
      <c r="O3638" t="str">
        <f t="shared" si="562"/>
        <v>LOW</v>
      </c>
      <c r="P3638" t="str">
        <f t="shared" si="563"/>
        <v>APG&amp;E</v>
      </c>
      <c r="Q3638">
        <f t="shared" si="564"/>
        <v>48</v>
      </c>
      <c r="R3638">
        <v>0</v>
      </c>
      <c r="S3638">
        <f>200</f>
        <v>200</v>
      </c>
      <c r="T3638" s="9">
        <f t="shared" si="569"/>
        <v>73.778222681212696</v>
      </c>
      <c r="U3638">
        <f>0</f>
        <v>0</v>
      </c>
      <c r="V3638" s="9">
        <f t="shared" si="565"/>
        <v>73.778222681212696</v>
      </c>
      <c r="W3638" s="9">
        <f>0</f>
        <v>0</v>
      </c>
      <c r="X3638" s="9">
        <f>0</f>
        <v>0</v>
      </c>
      <c r="Y3638" s="9">
        <f>0</f>
        <v>0</v>
      </c>
      <c r="Z3638" s="9">
        <f>0</f>
        <v>0</v>
      </c>
      <c r="AA3638">
        <f>10</f>
        <v>10</v>
      </c>
    </row>
    <row r="3639" spans="1:27" x14ac:dyDescent="0.55000000000000004">
      <c r="A3639" s="10">
        <v>46054</v>
      </c>
      <c r="B3639" t="s">
        <v>11</v>
      </c>
      <c r="C3639" t="s">
        <v>25</v>
      </c>
      <c r="D3639" t="s">
        <v>22</v>
      </c>
      <c r="E3639" t="s">
        <v>31</v>
      </c>
      <c r="F3639" t="s">
        <v>30</v>
      </c>
      <c r="G3639" t="s">
        <v>16</v>
      </c>
      <c r="H3639">
        <v>7.3952691538477202</v>
      </c>
      <c r="J3639">
        <f t="shared" si="566"/>
        <v>3638</v>
      </c>
      <c r="K3639" t="str">
        <f t="shared" si="560"/>
        <v>OncorNorth LZ</v>
      </c>
      <c r="L3639" s="10">
        <f t="shared" si="567"/>
        <v>45887</v>
      </c>
      <c r="M3639" s="10">
        <f t="shared" si="568"/>
        <v>46054</v>
      </c>
      <c r="N3639" t="str">
        <f t="shared" si="561"/>
        <v>NORTH</v>
      </c>
      <c r="O3639" t="str">
        <f t="shared" si="562"/>
        <v>LOW</v>
      </c>
      <c r="P3639" t="str">
        <f t="shared" si="563"/>
        <v>APG&amp;E</v>
      </c>
      <c r="Q3639">
        <f t="shared" si="564"/>
        <v>60</v>
      </c>
      <c r="R3639">
        <v>0</v>
      </c>
      <c r="S3639">
        <f>200</f>
        <v>200</v>
      </c>
      <c r="T3639" s="9">
        <f t="shared" si="569"/>
        <v>73.952691538477197</v>
      </c>
      <c r="U3639">
        <f>0</f>
        <v>0</v>
      </c>
      <c r="V3639" s="9">
        <f t="shared" si="565"/>
        <v>73.952691538477197</v>
      </c>
      <c r="W3639" s="9">
        <f>0</f>
        <v>0</v>
      </c>
      <c r="X3639" s="9">
        <f>0</f>
        <v>0</v>
      </c>
      <c r="Y3639" s="9">
        <f>0</f>
        <v>0</v>
      </c>
      <c r="Z3639" s="9">
        <f>0</f>
        <v>0</v>
      </c>
      <c r="AA3639">
        <f>10</f>
        <v>10</v>
      </c>
    </row>
    <row r="3640" spans="1:27" x14ac:dyDescent="0.55000000000000004">
      <c r="A3640" s="10">
        <v>46082</v>
      </c>
      <c r="B3640" t="s">
        <v>11</v>
      </c>
      <c r="C3640" t="s">
        <v>25</v>
      </c>
      <c r="D3640" t="s">
        <v>22</v>
      </c>
      <c r="E3640" t="s">
        <v>31</v>
      </c>
      <c r="F3640" t="s">
        <v>15</v>
      </c>
      <c r="G3640" t="s">
        <v>16</v>
      </c>
      <c r="H3640">
        <v>7.4088702180388104</v>
      </c>
      <c r="J3640">
        <f t="shared" si="566"/>
        <v>3639</v>
      </c>
      <c r="K3640" t="str">
        <f t="shared" si="560"/>
        <v>OncorNorth LZ</v>
      </c>
      <c r="L3640" s="10">
        <f t="shared" si="567"/>
        <v>45887</v>
      </c>
      <c r="M3640" s="10">
        <f t="shared" si="568"/>
        <v>46082</v>
      </c>
      <c r="N3640" t="str">
        <f t="shared" si="561"/>
        <v>NORTH</v>
      </c>
      <c r="O3640" t="str">
        <f t="shared" si="562"/>
        <v>LOW</v>
      </c>
      <c r="P3640" t="str">
        <f t="shared" si="563"/>
        <v>APG&amp;E</v>
      </c>
      <c r="Q3640">
        <f t="shared" si="564"/>
        <v>12</v>
      </c>
      <c r="R3640">
        <v>0</v>
      </c>
      <c r="S3640">
        <f>200</f>
        <v>200</v>
      </c>
      <c r="T3640" s="9">
        <f t="shared" si="569"/>
        <v>74.088702180388111</v>
      </c>
      <c r="U3640">
        <f>0</f>
        <v>0</v>
      </c>
      <c r="V3640" s="9">
        <f t="shared" si="565"/>
        <v>74.088702180388111</v>
      </c>
      <c r="W3640" s="9">
        <f>0</f>
        <v>0</v>
      </c>
      <c r="X3640" s="9">
        <f>0</f>
        <v>0</v>
      </c>
      <c r="Y3640" s="9">
        <f>0</f>
        <v>0</v>
      </c>
      <c r="Z3640" s="9">
        <f>0</f>
        <v>0</v>
      </c>
      <c r="AA3640">
        <f>10</f>
        <v>10</v>
      </c>
    </row>
    <row r="3641" spans="1:27" x14ac:dyDescent="0.55000000000000004">
      <c r="A3641" s="10">
        <v>46082</v>
      </c>
      <c r="B3641" t="s">
        <v>11</v>
      </c>
      <c r="C3641" t="s">
        <v>25</v>
      </c>
      <c r="D3641" t="s">
        <v>22</v>
      </c>
      <c r="E3641" t="s">
        <v>31</v>
      </c>
      <c r="F3641" t="s">
        <v>17</v>
      </c>
      <c r="G3641" t="s">
        <v>16</v>
      </c>
      <c r="H3641">
        <v>7.4447985339656304</v>
      </c>
      <c r="J3641">
        <f t="shared" si="566"/>
        <v>3640</v>
      </c>
      <c r="K3641" t="str">
        <f t="shared" si="560"/>
        <v>OncorNorth LZ</v>
      </c>
      <c r="L3641" s="10">
        <f t="shared" si="567"/>
        <v>45887</v>
      </c>
      <c r="M3641" s="10">
        <f t="shared" si="568"/>
        <v>46082</v>
      </c>
      <c r="N3641" t="str">
        <f t="shared" si="561"/>
        <v>NORTH</v>
      </c>
      <c r="O3641" t="str">
        <f t="shared" si="562"/>
        <v>LOW</v>
      </c>
      <c r="P3641" t="str">
        <f t="shared" si="563"/>
        <v>APG&amp;E</v>
      </c>
      <c r="Q3641">
        <f t="shared" si="564"/>
        <v>24</v>
      </c>
      <c r="R3641">
        <v>0</v>
      </c>
      <c r="S3641">
        <f>200</f>
        <v>200</v>
      </c>
      <c r="T3641" s="9">
        <f t="shared" si="569"/>
        <v>74.447985339656299</v>
      </c>
      <c r="U3641">
        <f>0</f>
        <v>0</v>
      </c>
      <c r="V3641" s="9">
        <f t="shared" si="565"/>
        <v>74.447985339656299</v>
      </c>
      <c r="W3641" s="9">
        <f>0</f>
        <v>0</v>
      </c>
      <c r="X3641" s="9">
        <f>0</f>
        <v>0</v>
      </c>
      <c r="Y3641" s="9">
        <f>0</f>
        <v>0</v>
      </c>
      <c r="Z3641" s="9">
        <f>0</f>
        <v>0</v>
      </c>
      <c r="AA3641">
        <f>10</f>
        <v>10</v>
      </c>
    </row>
    <row r="3642" spans="1:27" x14ac:dyDescent="0.55000000000000004">
      <c r="A3642" s="10">
        <v>46082</v>
      </c>
      <c r="B3642" t="s">
        <v>11</v>
      </c>
      <c r="C3642" t="s">
        <v>25</v>
      </c>
      <c r="D3642" t="s">
        <v>22</v>
      </c>
      <c r="E3642" t="s">
        <v>31</v>
      </c>
      <c r="F3642" t="s">
        <v>18</v>
      </c>
      <c r="G3642" t="s">
        <v>16</v>
      </c>
      <c r="H3642">
        <v>7.3897001689148896</v>
      </c>
      <c r="J3642">
        <f t="shared" si="566"/>
        <v>3641</v>
      </c>
      <c r="K3642" t="str">
        <f t="shared" si="560"/>
        <v>OncorNorth LZ</v>
      </c>
      <c r="L3642" s="10">
        <f t="shared" si="567"/>
        <v>45887</v>
      </c>
      <c r="M3642" s="10">
        <f t="shared" si="568"/>
        <v>46082</v>
      </c>
      <c r="N3642" t="str">
        <f t="shared" si="561"/>
        <v>NORTH</v>
      </c>
      <c r="O3642" t="str">
        <f t="shared" si="562"/>
        <v>LOW</v>
      </c>
      <c r="P3642" t="str">
        <f t="shared" si="563"/>
        <v>APG&amp;E</v>
      </c>
      <c r="Q3642">
        <f t="shared" si="564"/>
        <v>36</v>
      </c>
      <c r="R3642">
        <v>0</v>
      </c>
      <c r="S3642">
        <f>200</f>
        <v>200</v>
      </c>
      <c r="T3642" s="9">
        <f t="shared" si="569"/>
        <v>73.897001689148894</v>
      </c>
      <c r="U3642">
        <f>0</f>
        <v>0</v>
      </c>
      <c r="V3642" s="9">
        <f t="shared" si="565"/>
        <v>73.897001689148894</v>
      </c>
      <c r="W3642" s="9">
        <f>0</f>
        <v>0</v>
      </c>
      <c r="X3642" s="9">
        <f>0</f>
        <v>0</v>
      </c>
      <c r="Y3642" s="9">
        <f>0</f>
        <v>0</v>
      </c>
      <c r="Z3642" s="9">
        <f>0</f>
        <v>0</v>
      </c>
      <c r="AA3642">
        <f>10</f>
        <v>10</v>
      </c>
    </row>
    <row r="3643" spans="1:27" x14ac:dyDescent="0.55000000000000004">
      <c r="A3643" s="10">
        <v>46082</v>
      </c>
      <c r="B3643" t="s">
        <v>11</v>
      </c>
      <c r="C3643" t="s">
        <v>25</v>
      </c>
      <c r="D3643" t="s">
        <v>22</v>
      </c>
      <c r="E3643" t="s">
        <v>31</v>
      </c>
      <c r="F3643" t="s">
        <v>29</v>
      </c>
      <c r="G3643" t="s">
        <v>16</v>
      </c>
      <c r="H3643">
        <v>7.4122357546948097</v>
      </c>
      <c r="J3643">
        <f t="shared" si="566"/>
        <v>3642</v>
      </c>
      <c r="K3643" t="str">
        <f t="shared" si="560"/>
        <v>OncorNorth LZ</v>
      </c>
      <c r="L3643" s="10">
        <f t="shared" si="567"/>
        <v>45887</v>
      </c>
      <c r="M3643" s="10">
        <f t="shared" si="568"/>
        <v>46082</v>
      </c>
      <c r="N3643" t="str">
        <f t="shared" si="561"/>
        <v>NORTH</v>
      </c>
      <c r="O3643" t="str">
        <f t="shared" si="562"/>
        <v>LOW</v>
      </c>
      <c r="P3643" t="str">
        <f t="shared" si="563"/>
        <v>APG&amp;E</v>
      </c>
      <c r="Q3643">
        <f t="shared" si="564"/>
        <v>48</v>
      </c>
      <c r="R3643">
        <v>0</v>
      </c>
      <c r="S3643">
        <f>200</f>
        <v>200</v>
      </c>
      <c r="T3643" s="9">
        <f t="shared" si="569"/>
        <v>74.122357546948095</v>
      </c>
      <c r="U3643">
        <f>0</f>
        <v>0</v>
      </c>
      <c r="V3643" s="9">
        <f t="shared" si="565"/>
        <v>74.122357546948095</v>
      </c>
      <c r="W3643" s="9">
        <f>0</f>
        <v>0</v>
      </c>
      <c r="X3643" s="9">
        <f>0</f>
        <v>0</v>
      </c>
      <c r="Y3643" s="9">
        <f>0</f>
        <v>0</v>
      </c>
      <c r="Z3643" s="9">
        <f>0</f>
        <v>0</v>
      </c>
      <c r="AA3643">
        <f>10</f>
        <v>10</v>
      </c>
    </row>
    <row r="3644" spans="1:27" x14ac:dyDescent="0.55000000000000004">
      <c r="A3644" s="10">
        <v>46082</v>
      </c>
      <c r="B3644" t="s">
        <v>11</v>
      </c>
      <c r="C3644" t="s">
        <v>25</v>
      </c>
      <c r="D3644" t="s">
        <v>22</v>
      </c>
      <c r="E3644" t="s">
        <v>31</v>
      </c>
      <c r="F3644" t="s">
        <v>30</v>
      </c>
      <c r="G3644" t="s">
        <v>16</v>
      </c>
      <c r="H3644">
        <v>7.4265107248266498</v>
      </c>
      <c r="J3644">
        <f t="shared" si="566"/>
        <v>3643</v>
      </c>
      <c r="K3644" t="str">
        <f t="shared" si="560"/>
        <v>OncorNorth LZ</v>
      </c>
      <c r="L3644" s="10">
        <f t="shared" si="567"/>
        <v>45887</v>
      </c>
      <c r="M3644" s="10">
        <f t="shared" si="568"/>
        <v>46082</v>
      </c>
      <c r="N3644" t="str">
        <f t="shared" si="561"/>
        <v>NORTH</v>
      </c>
      <c r="O3644" t="str">
        <f t="shared" si="562"/>
        <v>LOW</v>
      </c>
      <c r="P3644" t="str">
        <f t="shared" si="563"/>
        <v>APG&amp;E</v>
      </c>
      <c r="Q3644">
        <f t="shared" si="564"/>
        <v>60</v>
      </c>
      <c r="R3644">
        <v>0</v>
      </c>
      <c r="S3644">
        <f>200</f>
        <v>200</v>
      </c>
      <c r="T3644" s="9">
        <f t="shared" si="569"/>
        <v>74.265107248266503</v>
      </c>
      <c r="U3644">
        <f>0</f>
        <v>0</v>
      </c>
      <c r="V3644" s="9">
        <f t="shared" si="565"/>
        <v>74.265107248266503</v>
      </c>
      <c r="W3644" s="9">
        <f>0</f>
        <v>0</v>
      </c>
      <c r="X3644" s="9">
        <f>0</f>
        <v>0</v>
      </c>
      <c r="Y3644" s="9">
        <f>0</f>
        <v>0</v>
      </c>
      <c r="Z3644" s="9">
        <f>0</f>
        <v>0</v>
      </c>
      <c r="AA3644">
        <f>10</f>
        <v>10</v>
      </c>
    </row>
    <row r="3645" spans="1:27" x14ac:dyDescent="0.55000000000000004">
      <c r="A3645" s="10">
        <v>46113</v>
      </c>
      <c r="B3645" t="s">
        <v>11</v>
      </c>
      <c r="C3645" t="s">
        <v>25</v>
      </c>
      <c r="D3645" t="s">
        <v>22</v>
      </c>
      <c r="E3645" t="s">
        <v>31</v>
      </c>
      <c r="F3645" t="s">
        <v>15</v>
      </c>
      <c r="G3645" t="s">
        <v>16</v>
      </c>
      <c r="H3645">
        <v>7.4201778042356796</v>
      </c>
      <c r="J3645">
        <f t="shared" si="566"/>
        <v>3644</v>
      </c>
      <c r="K3645" t="str">
        <f t="shared" si="560"/>
        <v>OncorNorth LZ</v>
      </c>
      <c r="L3645" s="10">
        <f t="shared" si="567"/>
        <v>45887</v>
      </c>
      <c r="M3645" s="10">
        <f t="shared" si="568"/>
        <v>46113</v>
      </c>
      <c r="N3645" t="str">
        <f t="shared" si="561"/>
        <v>NORTH</v>
      </c>
      <c r="O3645" t="str">
        <f t="shared" si="562"/>
        <v>LOW</v>
      </c>
      <c r="P3645" t="str">
        <f t="shared" si="563"/>
        <v>APG&amp;E</v>
      </c>
      <c r="Q3645">
        <f t="shared" si="564"/>
        <v>12</v>
      </c>
      <c r="R3645">
        <v>0</v>
      </c>
      <c r="S3645">
        <f>200</f>
        <v>200</v>
      </c>
      <c r="T3645" s="9">
        <f t="shared" si="569"/>
        <v>74.201778042356793</v>
      </c>
      <c r="U3645">
        <f>0</f>
        <v>0</v>
      </c>
      <c r="V3645" s="9">
        <f t="shared" si="565"/>
        <v>74.201778042356793</v>
      </c>
      <c r="W3645" s="9">
        <f>0</f>
        <v>0</v>
      </c>
      <c r="X3645" s="9">
        <f>0</f>
        <v>0</v>
      </c>
      <c r="Y3645" s="9">
        <f>0</f>
        <v>0</v>
      </c>
      <c r="Z3645" s="9">
        <f>0</f>
        <v>0</v>
      </c>
      <c r="AA3645">
        <f>10</f>
        <v>10</v>
      </c>
    </row>
    <row r="3646" spans="1:27" x14ac:dyDescent="0.55000000000000004">
      <c r="A3646" s="10">
        <v>46113</v>
      </c>
      <c r="B3646" t="s">
        <v>11</v>
      </c>
      <c r="C3646" t="s">
        <v>25</v>
      </c>
      <c r="D3646" t="s">
        <v>22</v>
      </c>
      <c r="E3646" t="s">
        <v>31</v>
      </c>
      <c r="F3646" t="s">
        <v>17</v>
      </c>
      <c r="G3646" t="s">
        <v>16</v>
      </c>
      <c r="H3646">
        <v>7.4523279138615699</v>
      </c>
      <c r="J3646">
        <f t="shared" si="566"/>
        <v>3645</v>
      </c>
      <c r="K3646" t="str">
        <f t="shared" si="560"/>
        <v>OncorNorth LZ</v>
      </c>
      <c r="L3646" s="10">
        <f t="shared" si="567"/>
        <v>45887</v>
      </c>
      <c r="M3646" s="10">
        <f t="shared" si="568"/>
        <v>46113</v>
      </c>
      <c r="N3646" t="str">
        <f t="shared" si="561"/>
        <v>NORTH</v>
      </c>
      <c r="O3646" t="str">
        <f t="shared" si="562"/>
        <v>LOW</v>
      </c>
      <c r="P3646" t="str">
        <f t="shared" si="563"/>
        <v>APG&amp;E</v>
      </c>
      <c r="Q3646">
        <f t="shared" si="564"/>
        <v>24</v>
      </c>
      <c r="R3646">
        <v>0</v>
      </c>
      <c r="S3646">
        <f>200</f>
        <v>200</v>
      </c>
      <c r="T3646" s="9">
        <f t="shared" si="569"/>
        <v>74.523279138615692</v>
      </c>
      <c r="U3646">
        <f>0</f>
        <v>0</v>
      </c>
      <c r="V3646" s="9">
        <f t="shared" si="565"/>
        <v>74.523279138615692</v>
      </c>
      <c r="W3646" s="9">
        <f>0</f>
        <v>0</v>
      </c>
      <c r="X3646" s="9">
        <f>0</f>
        <v>0</v>
      </c>
      <c r="Y3646" s="9">
        <f>0</f>
        <v>0</v>
      </c>
      <c r="Z3646" s="9">
        <f>0</f>
        <v>0</v>
      </c>
      <c r="AA3646">
        <f>10</f>
        <v>10</v>
      </c>
    </row>
    <row r="3647" spans="1:27" x14ac:dyDescent="0.55000000000000004">
      <c r="A3647" s="10">
        <v>46113</v>
      </c>
      <c r="B3647" t="s">
        <v>11</v>
      </c>
      <c r="C3647" t="s">
        <v>25</v>
      </c>
      <c r="D3647" t="s">
        <v>22</v>
      </c>
      <c r="E3647" t="s">
        <v>31</v>
      </c>
      <c r="F3647" t="s">
        <v>18</v>
      </c>
      <c r="G3647" t="s">
        <v>16</v>
      </c>
      <c r="H3647">
        <v>7.3915406107843298</v>
      </c>
      <c r="J3647">
        <f t="shared" si="566"/>
        <v>3646</v>
      </c>
      <c r="K3647" t="str">
        <f t="shared" si="560"/>
        <v>OncorNorth LZ</v>
      </c>
      <c r="L3647" s="10">
        <f t="shared" si="567"/>
        <v>45887</v>
      </c>
      <c r="M3647" s="10">
        <f t="shared" si="568"/>
        <v>46113</v>
      </c>
      <c r="N3647" t="str">
        <f t="shared" si="561"/>
        <v>NORTH</v>
      </c>
      <c r="O3647" t="str">
        <f t="shared" si="562"/>
        <v>LOW</v>
      </c>
      <c r="P3647" t="str">
        <f t="shared" si="563"/>
        <v>APG&amp;E</v>
      </c>
      <c r="Q3647">
        <f t="shared" si="564"/>
        <v>36</v>
      </c>
      <c r="R3647">
        <v>0</v>
      </c>
      <c r="S3647">
        <f>200</f>
        <v>200</v>
      </c>
      <c r="T3647" s="9">
        <f t="shared" si="569"/>
        <v>73.915406107843296</v>
      </c>
      <c r="U3647">
        <f>0</f>
        <v>0</v>
      </c>
      <c r="V3647" s="9">
        <f t="shared" si="565"/>
        <v>73.915406107843296</v>
      </c>
      <c r="W3647" s="9">
        <f>0</f>
        <v>0</v>
      </c>
      <c r="X3647" s="9">
        <f>0</f>
        <v>0</v>
      </c>
      <c r="Y3647" s="9">
        <f>0</f>
        <v>0</v>
      </c>
      <c r="Z3647" s="9">
        <f>0</f>
        <v>0</v>
      </c>
      <c r="AA3647">
        <f>10</f>
        <v>10</v>
      </c>
    </row>
    <row r="3648" spans="1:27" x14ac:dyDescent="0.55000000000000004">
      <c r="A3648" s="10">
        <v>46113</v>
      </c>
      <c r="B3648" t="s">
        <v>11</v>
      </c>
      <c r="C3648" t="s">
        <v>25</v>
      </c>
      <c r="D3648" t="s">
        <v>22</v>
      </c>
      <c r="E3648" t="s">
        <v>31</v>
      </c>
      <c r="F3648" t="s">
        <v>29</v>
      </c>
      <c r="G3648" t="s">
        <v>16</v>
      </c>
      <c r="H3648">
        <v>7.4174777991146597</v>
      </c>
      <c r="J3648">
        <f t="shared" si="566"/>
        <v>3647</v>
      </c>
      <c r="K3648" t="str">
        <f t="shared" si="560"/>
        <v>OncorNorth LZ</v>
      </c>
      <c r="L3648" s="10">
        <f t="shared" si="567"/>
        <v>45887</v>
      </c>
      <c r="M3648" s="10">
        <f t="shared" si="568"/>
        <v>46113</v>
      </c>
      <c r="N3648" t="str">
        <f t="shared" si="561"/>
        <v>NORTH</v>
      </c>
      <c r="O3648" t="str">
        <f t="shared" si="562"/>
        <v>LOW</v>
      </c>
      <c r="P3648" t="str">
        <f t="shared" si="563"/>
        <v>APG&amp;E</v>
      </c>
      <c r="Q3648">
        <f t="shared" si="564"/>
        <v>48</v>
      </c>
      <c r="R3648">
        <v>0</v>
      </c>
      <c r="S3648">
        <f>200</f>
        <v>200</v>
      </c>
      <c r="T3648" s="9">
        <f t="shared" si="569"/>
        <v>74.174777991146598</v>
      </c>
      <c r="U3648">
        <f>0</f>
        <v>0</v>
      </c>
      <c r="V3648" s="9">
        <f t="shared" si="565"/>
        <v>74.174777991146598</v>
      </c>
      <c r="W3648" s="9">
        <f>0</f>
        <v>0</v>
      </c>
      <c r="X3648" s="9">
        <f>0</f>
        <v>0</v>
      </c>
      <c r="Y3648" s="9">
        <f>0</f>
        <v>0</v>
      </c>
      <c r="Z3648" s="9">
        <f>0</f>
        <v>0</v>
      </c>
      <c r="AA3648">
        <f>10</f>
        <v>10</v>
      </c>
    </row>
    <row r="3649" spans="1:27" x14ac:dyDescent="0.55000000000000004">
      <c r="A3649" s="10">
        <v>46143</v>
      </c>
      <c r="B3649" t="s">
        <v>11</v>
      </c>
      <c r="C3649" t="s">
        <v>25</v>
      </c>
      <c r="D3649" t="s">
        <v>22</v>
      </c>
      <c r="E3649" t="s">
        <v>31</v>
      </c>
      <c r="F3649" t="s">
        <v>15</v>
      </c>
      <c r="G3649" t="s">
        <v>16</v>
      </c>
      <c r="H3649">
        <v>7.4266874306077204</v>
      </c>
      <c r="J3649">
        <f t="shared" si="566"/>
        <v>3648</v>
      </c>
      <c r="K3649" t="str">
        <f t="shared" si="560"/>
        <v>OncorNorth LZ</v>
      </c>
      <c r="L3649" s="10">
        <f t="shared" si="567"/>
        <v>45887</v>
      </c>
      <c r="M3649" s="10">
        <f t="shared" si="568"/>
        <v>46143</v>
      </c>
      <c r="N3649" t="str">
        <f t="shared" si="561"/>
        <v>NORTH</v>
      </c>
      <c r="O3649" t="str">
        <f t="shared" si="562"/>
        <v>LOW</v>
      </c>
      <c r="P3649" t="str">
        <f t="shared" si="563"/>
        <v>APG&amp;E</v>
      </c>
      <c r="Q3649">
        <f t="shared" si="564"/>
        <v>12</v>
      </c>
      <c r="R3649">
        <v>0</v>
      </c>
      <c r="S3649">
        <f>200</f>
        <v>200</v>
      </c>
      <c r="T3649" s="9">
        <f t="shared" si="569"/>
        <v>74.266874306077199</v>
      </c>
      <c r="U3649">
        <f>0</f>
        <v>0</v>
      </c>
      <c r="V3649" s="9">
        <f t="shared" si="565"/>
        <v>74.266874306077199</v>
      </c>
      <c r="W3649" s="9">
        <f>0</f>
        <v>0</v>
      </c>
      <c r="X3649" s="9">
        <f>0</f>
        <v>0</v>
      </c>
      <c r="Y3649" s="9">
        <f>0</f>
        <v>0</v>
      </c>
      <c r="Z3649" s="9">
        <f>0</f>
        <v>0</v>
      </c>
      <c r="AA3649">
        <f>10</f>
        <v>10</v>
      </c>
    </row>
    <row r="3650" spans="1:27" x14ac:dyDescent="0.55000000000000004">
      <c r="A3650" s="10">
        <v>46143</v>
      </c>
      <c r="B3650" t="s">
        <v>11</v>
      </c>
      <c r="C3650" t="s">
        <v>25</v>
      </c>
      <c r="D3650" t="s">
        <v>22</v>
      </c>
      <c r="E3650" t="s">
        <v>31</v>
      </c>
      <c r="F3650" t="s">
        <v>17</v>
      </c>
      <c r="G3650" t="s">
        <v>16</v>
      </c>
      <c r="H3650">
        <v>7.4551656052399</v>
      </c>
      <c r="J3650">
        <f t="shared" si="566"/>
        <v>3649</v>
      </c>
      <c r="K3650" t="str">
        <f t="shared" ref="K3650:K3713" si="570">CONCATENATE(C3650,D3650)</f>
        <v>OncorNorth LZ</v>
      </c>
      <c r="L3650" s="10">
        <f t="shared" si="567"/>
        <v>45887</v>
      </c>
      <c r="M3650" s="10">
        <f t="shared" si="568"/>
        <v>46143</v>
      </c>
      <c r="N3650" t="str">
        <f t="shared" ref="N3650:N3713" si="571">IF(K3650="CenterpointHouston LZ","COAST",IF(K3650="OncorNorth LZ","NORTH",IF(K3650="AEP TX CENTRALSouth LZ","SOUTH",IF(K3650="AEP TX CentralWest LZ","WEST",IF(K3650="TNMPHouston LZ","TNMP","NA")))))</f>
        <v>NORTH</v>
      </c>
      <c r="O3650" t="str">
        <f t="shared" ref="O3650:O3713" si="572">IF(E3650="LO","LOW",IF(E3650="MED","MED",IF(E3650="HI","HIGH","NA")))</f>
        <v>LOW</v>
      </c>
      <c r="P3650" t="str">
        <f t="shared" ref="P3650:P3713" si="573">IF(G3650="Fixed Price","APG&amp;E","NA")</f>
        <v>APG&amp;E</v>
      </c>
      <c r="Q3650">
        <f t="shared" ref="Q3650:Q3713" si="574">IF(F3650="12 Months",12,IF(F3650="24 Months",24,IF(F3650="36 Months",36,IF(F3650="48 Months",48,IF(F3650="60 Months",60,0)))))</f>
        <v>24</v>
      </c>
      <c r="R3650">
        <v>0</v>
      </c>
      <c r="S3650">
        <f>200</f>
        <v>200</v>
      </c>
      <c r="T3650" s="9">
        <f t="shared" si="569"/>
        <v>74.551656052398997</v>
      </c>
      <c r="U3650">
        <f>0</f>
        <v>0</v>
      </c>
      <c r="V3650" s="9">
        <f t="shared" ref="V3650:V3713" si="575">T3650+U3650</f>
        <v>74.551656052398997</v>
      </c>
      <c r="W3650" s="9">
        <f>0</f>
        <v>0</v>
      </c>
      <c r="X3650" s="9">
        <f>0</f>
        <v>0</v>
      </c>
      <c r="Y3650" s="9">
        <f>0</f>
        <v>0</v>
      </c>
      <c r="Z3650" s="9">
        <f>0</f>
        <v>0</v>
      </c>
      <c r="AA3650">
        <f>10</f>
        <v>10</v>
      </c>
    </row>
    <row r="3651" spans="1:27" x14ac:dyDescent="0.55000000000000004">
      <c r="A3651" s="10">
        <v>46143</v>
      </c>
      <c r="B3651" t="s">
        <v>11</v>
      </c>
      <c r="C3651" t="s">
        <v>25</v>
      </c>
      <c r="D3651" t="s">
        <v>22</v>
      </c>
      <c r="E3651" t="s">
        <v>31</v>
      </c>
      <c r="F3651" t="s">
        <v>18</v>
      </c>
      <c r="G3651" t="s">
        <v>16</v>
      </c>
      <c r="H3651">
        <v>7.3907766857274897</v>
      </c>
      <c r="J3651">
        <f t="shared" ref="J3651:J3714" si="576">J3650+1</f>
        <v>3650</v>
      </c>
      <c r="K3651" t="str">
        <f t="shared" si="570"/>
        <v>OncorNorth LZ</v>
      </c>
      <c r="L3651" s="10">
        <f t="shared" ref="L3651:L3714" si="577">DATE(2025,8,18)</f>
        <v>45887</v>
      </c>
      <c r="M3651" s="10">
        <f t="shared" ref="M3651:M3714" si="578">A3651</f>
        <v>46143</v>
      </c>
      <c r="N3651" t="str">
        <f t="shared" si="571"/>
        <v>NORTH</v>
      </c>
      <c r="O3651" t="str">
        <f t="shared" si="572"/>
        <v>LOW</v>
      </c>
      <c r="P3651" t="str">
        <f t="shared" si="573"/>
        <v>APG&amp;E</v>
      </c>
      <c r="Q3651">
        <f t="shared" si="574"/>
        <v>36</v>
      </c>
      <c r="R3651">
        <v>0</v>
      </c>
      <c r="S3651">
        <f>200</f>
        <v>200</v>
      </c>
      <c r="T3651" s="9">
        <f t="shared" ref="T3651:T3714" si="579">IF(N3651="",0,H3651*10)</f>
        <v>73.907766857274893</v>
      </c>
      <c r="U3651">
        <f>0</f>
        <v>0</v>
      </c>
      <c r="V3651" s="9">
        <f t="shared" si="575"/>
        <v>73.907766857274893</v>
      </c>
      <c r="W3651" s="9">
        <f>0</f>
        <v>0</v>
      </c>
      <c r="X3651" s="9">
        <f>0</f>
        <v>0</v>
      </c>
      <c r="Y3651" s="9">
        <f>0</f>
        <v>0</v>
      </c>
      <c r="Z3651" s="9">
        <f>0</f>
        <v>0</v>
      </c>
      <c r="AA3651">
        <f>10</f>
        <v>10</v>
      </c>
    </row>
    <row r="3652" spans="1:27" x14ac:dyDescent="0.55000000000000004">
      <c r="A3652" s="10">
        <v>46143</v>
      </c>
      <c r="B3652" t="s">
        <v>11</v>
      </c>
      <c r="C3652" t="s">
        <v>25</v>
      </c>
      <c r="D3652" t="s">
        <v>22</v>
      </c>
      <c r="E3652" t="s">
        <v>31</v>
      </c>
      <c r="F3652" t="s">
        <v>29</v>
      </c>
      <c r="G3652" t="s">
        <v>16</v>
      </c>
      <c r="H3652">
        <v>7.4195641708279396</v>
      </c>
      <c r="J3652">
        <f t="shared" si="576"/>
        <v>3651</v>
      </c>
      <c r="K3652" t="str">
        <f t="shared" si="570"/>
        <v>OncorNorth LZ</v>
      </c>
      <c r="L3652" s="10">
        <f t="shared" si="577"/>
        <v>45887</v>
      </c>
      <c r="M3652" s="10">
        <f t="shared" si="578"/>
        <v>46143</v>
      </c>
      <c r="N3652" t="str">
        <f t="shared" si="571"/>
        <v>NORTH</v>
      </c>
      <c r="O3652" t="str">
        <f t="shared" si="572"/>
        <v>LOW</v>
      </c>
      <c r="P3652" t="str">
        <f t="shared" si="573"/>
        <v>APG&amp;E</v>
      </c>
      <c r="Q3652">
        <f t="shared" si="574"/>
        <v>48</v>
      </c>
      <c r="R3652">
        <v>0</v>
      </c>
      <c r="S3652">
        <f>200</f>
        <v>200</v>
      </c>
      <c r="T3652" s="9">
        <f t="shared" si="579"/>
        <v>74.195641708279396</v>
      </c>
      <c r="U3652">
        <f>0</f>
        <v>0</v>
      </c>
      <c r="V3652" s="9">
        <f t="shared" si="575"/>
        <v>74.195641708279396</v>
      </c>
      <c r="W3652" s="9">
        <f>0</f>
        <v>0</v>
      </c>
      <c r="X3652" s="9">
        <f>0</f>
        <v>0</v>
      </c>
      <c r="Y3652" s="9">
        <f>0</f>
        <v>0</v>
      </c>
      <c r="Z3652" s="9">
        <f>0</f>
        <v>0</v>
      </c>
      <c r="AA3652">
        <f>10</f>
        <v>10</v>
      </c>
    </row>
    <row r="3653" spans="1:27" x14ac:dyDescent="0.55000000000000004">
      <c r="A3653" s="10">
        <v>46174</v>
      </c>
      <c r="B3653" t="s">
        <v>11</v>
      </c>
      <c r="C3653" t="s">
        <v>25</v>
      </c>
      <c r="D3653" t="s">
        <v>22</v>
      </c>
      <c r="E3653" t="s">
        <v>31</v>
      </c>
      <c r="F3653" t="s">
        <v>15</v>
      </c>
      <c r="G3653" t="s">
        <v>16</v>
      </c>
      <c r="H3653">
        <v>7.4291981051170497</v>
      </c>
      <c r="J3653">
        <f t="shared" si="576"/>
        <v>3652</v>
      </c>
      <c r="K3653" t="str">
        <f t="shared" si="570"/>
        <v>OncorNorth LZ</v>
      </c>
      <c r="L3653" s="10">
        <f t="shared" si="577"/>
        <v>45887</v>
      </c>
      <c r="M3653" s="10">
        <f t="shared" si="578"/>
        <v>46174</v>
      </c>
      <c r="N3653" t="str">
        <f t="shared" si="571"/>
        <v>NORTH</v>
      </c>
      <c r="O3653" t="str">
        <f t="shared" si="572"/>
        <v>LOW</v>
      </c>
      <c r="P3653" t="str">
        <f t="shared" si="573"/>
        <v>APG&amp;E</v>
      </c>
      <c r="Q3653">
        <f t="shared" si="574"/>
        <v>12</v>
      </c>
      <c r="R3653">
        <v>0</v>
      </c>
      <c r="S3653">
        <f>200</f>
        <v>200</v>
      </c>
      <c r="T3653" s="9">
        <f t="shared" si="579"/>
        <v>74.291981051170495</v>
      </c>
      <c r="U3653">
        <f>0</f>
        <v>0</v>
      </c>
      <c r="V3653" s="9">
        <f t="shared" si="575"/>
        <v>74.291981051170495</v>
      </c>
      <c r="W3653" s="9">
        <f>0</f>
        <v>0</v>
      </c>
      <c r="X3653" s="9">
        <f>0</f>
        <v>0</v>
      </c>
      <c r="Y3653" s="9">
        <f>0</f>
        <v>0</v>
      </c>
      <c r="Z3653" s="9">
        <f>0</f>
        <v>0</v>
      </c>
      <c r="AA3653">
        <f>10</f>
        <v>10</v>
      </c>
    </row>
    <row r="3654" spans="1:27" x14ac:dyDescent="0.55000000000000004">
      <c r="A3654" s="10">
        <v>46174</v>
      </c>
      <c r="B3654" t="s">
        <v>11</v>
      </c>
      <c r="C3654" t="s">
        <v>25</v>
      </c>
      <c r="D3654" t="s">
        <v>22</v>
      </c>
      <c r="E3654" t="s">
        <v>31</v>
      </c>
      <c r="F3654" t="s">
        <v>17</v>
      </c>
      <c r="G3654" t="s">
        <v>16</v>
      </c>
      <c r="H3654">
        <v>7.4506770867083398</v>
      </c>
      <c r="J3654">
        <f t="shared" si="576"/>
        <v>3653</v>
      </c>
      <c r="K3654" t="str">
        <f t="shared" si="570"/>
        <v>OncorNorth LZ</v>
      </c>
      <c r="L3654" s="10">
        <f t="shared" si="577"/>
        <v>45887</v>
      </c>
      <c r="M3654" s="10">
        <f t="shared" si="578"/>
        <v>46174</v>
      </c>
      <c r="N3654" t="str">
        <f t="shared" si="571"/>
        <v>NORTH</v>
      </c>
      <c r="O3654" t="str">
        <f t="shared" si="572"/>
        <v>LOW</v>
      </c>
      <c r="P3654" t="str">
        <f t="shared" si="573"/>
        <v>APG&amp;E</v>
      </c>
      <c r="Q3654">
        <f t="shared" si="574"/>
        <v>24</v>
      </c>
      <c r="R3654">
        <v>0</v>
      </c>
      <c r="S3654">
        <f>200</f>
        <v>200</v>
      </c>
      <c r="T3654" s="9">
        <f t="shared" si="579"/>
        <v>74.506770867083404</v>
      </c>
      <c r="U3654">
        <f>0</f>
        <v>0</v>
      </c>
      <c r="V3654" s="9">
        <f t="shared" si="575"/>
        <v>74.506770867083404</v>
      </c>
      <c r="W3654" s="9">
        <f>0</f>
        <v>0</v>
      </c>
      <c r="X3654" s="9">
        <f>0</f>
        <v>0</v>
      </c>
      <c r="Y3654" s="9">
        <f>0</f>
        <v>0</v>
      </c>
      <c r="Z3654" s="9">
        <f>0</f>
        <v>0</v>
      </c>
      <c r="AA3654">
        <f>10</f>
        <v>10</v>
      </c>
    </row>
    <row r="3655" spans="1:27" x14ac:dyDescent="0.55000000000000004">
      <c r="A3655" s="10">
        <v>46174</v>
      </c>
      <c r="B3655" t="s">
        <v>11</v>
      </c>
      <c r="C3655" t="s">
        <v>25</v>
      </c>
      <c r="D3655" t="s">
        <v>22</v>
      </c>
      <c r="E3655" t="s">
        <v>31</v>
      </c>
      <c r="F3655" t="s">
        <v>18</v>
      </c>
      <c r="G3655" t="s">
        <v>16</v>
      </c>
      <c r="H3655">
        <v>7.3854386967546102</v>
      </c>
      <c r="J3655">
        <f t="shared" si="576"/>
        <v>3654</v>
      </c>
      <c r="K3655" t="str">
        <f t="shared" si="570"/>
        <v>OncorNorth LZ</v>
      </c>
      <c r="L3655" s="10">
        <f t="shared" si="577"/>
        <v>45887</v>
      </c>
      <c r="M3655" s="10">
        <f t="shared" si="578"/>
        <v>46174</v>
      </c>
      <c r="N3655" t="str">
        <f t="shared" si="571"/>
        <v>NORTH</v>
      </c>
      <c r="O3655" t="str">
        <f t="shared" si="572"/>
        <v>LOW</v>
      </c>
      <c r="P3655" t="str">
        <f t="shared" si="573"/>
        <v>APG&amp;E</v>
      </c>
      <c r="Q3655">
        <f t="shared" si="574"/>
        <v>36</v>
      </c>
      <c r="R3655">
        <v>0</v>
      </c>
      <c r="S3655">
        <f>200</f>
        <v>200</v>
      </c>
      <c r="T3655" s="9">
        <f t="shared" si="579"/>
        <v>73.854386967546105</v>
      </c>
      <c r="U3655">
        <f>0</f>
        <v>0</v>
      </c>
      <c r="V3655" s="9">
        <f t="shared" si="575"/>
        <v>73.854386967546105</v>
      </c>
      <c r="W3655" s="9">
        <f>0</f>
        <v>0</v>
      </c>
      <c r="X3655" s="9">
        <f>0</f>
        <v>0</v>
      </c>
      <c r="Y3655" s="9">
        <f>0</f>
        <v>0</v>
      </c>
      <c r="Z3655" s="9">
        <f>0</f>
        <v>0</v>
      </c>
      <c r="AA3655">
        <f>10</f>
        <v>10</v>
      </c>
    </row>
    <row r="3656" spans="1:27" x14ac:dyDescent="0.55000000000000004">
      <c r="A3656" s="10">
        <v>46174</v>
      </c>
      <c r="B3656" t="s">
        <v>11</v>
      </c>
      <c r="C3656" t="s">
        <v>25</v>
      </c>
      <c r="D3656" t="s">
        <v>22</v>
      </c>
      <c r="E3656" t="s">
        <v>31</v>
      </c>
      <c r="F3656" t="s">
        <v>29</v>
      </c>
      <c r="G3656" t="s">
        <v>16</v>
      </c>
      <c r="H3656">
        <v>7.4199562327666904</v>
      </c>
      <c r="J3656">
        <f t="shared" si="576"/>
        <v>3655</v>
      </c>
      <c r="K3656" t="str">
        <f t="shared" si="570"/>
        <v>OncorNorth LZ</v>
      </c>
      <c r="L3656" s="10">
        <f t="shared" si="577"/>
        <v>45887</v>
      </c>
      <c r="M3656" s="10">
        <f t="shared" si="578"/>
        <v>46174</v>
      </c>
      <c r="N3656" t="str">
        <f t="shared" si="571"/>
        <v>NORTH</v>
      </c>
      <c r="O3656" t="str">
        <f t="shared" si="572"/>
        <v>LOW</v>
      </c>
      <c r="P3656" t="str">
        <f t="shared" si="573"/>
        <v>APG&amp;E</v>
      </c>
      <c r="Q3656">
        <f t="shared" si="574"/>
        <v>48</v>
      </c>
      <c r="R3656">
        <v>0</v>
      </c>
      <c r="S3656">
        <f>200</f>
        <v>200</v>
      </c>
      <c r="T3656" s="9">
        <f t="shared" si="579"/>
        <v>74.199562327666911</v>
      </c>
      <c r="U3656">
        <f>0</f>
        <v>0</v>
      </c>
      <c r="V3656" s="9">
        <f t="shared" si="575"/>
        <v>74.199562327666911</v>
      </c>
      <c r="W3656" s="9">
        <f>0</f>
        <v>0</v>
      </c>
      <c r="X3656" s="9">
        <f>0</f>
        <v>0</v>
      </c>
      <c r="Y3656" s="9">
        <f>0</f>
        <v>0</v>
      </c>
      <c r="Z3656" s="9">
        <f>0</f>
        <v>0</v>
      </c>
      <c r="AA3656">
        <f>10</f>
        <v>10</v>
      </c>
    </row>
    <row r="3657" spans="1:27" x14ac:dyDescent="0.55000000000000004">
      <c r="A3657" s="10">
        <v>46204</v>
      </c>
      <c r="B3657" t="s">
        <v>11</v>
      </c>
      <c r="C3657" t="s">
        <v>25</v>
      </c>
      <c r="D3657" t="s">
        <v>22</v>
      </c>
      <c r="E3657" t="s">
        <v>31</v>
      </c>
      <c r="F3657" t="s">
        <v>15</v>
      </c>
      <c r="G3657" t="s">
        <v>16</v>
      </c>
      <c r="H3657">
        <v>7.4313222242850197</v>
      </c>
      <c r="J3657">
        <f t="shared" si="576"/>
        <v>3656</v>
      </c>
      <c r="K3657" t="str">
        <f t="shared" si="570"/>
        <v>OncorNorth LZ</v>
      </c>
      <c r="L3657" s="10">
        <f t="shared" si="577"/>
        <v>45887</v>
      </c>
      <c r="M3657" s="10">
        <f t="shared" si="578"/>
        <v>46204</v>
      </c>
      <c r="N3657" t="str">
        <f t="shared" si="571"/>
        <v>NORTH</v>
      </c>
      <c r="O3657" t="str">
        <f t="shared" si="572"/>
        <v>LOW</v>
      </c>
      <c r="P3657" t="str">
        <f t="shared" si="573"/>
        <v>APG&amp;E</v>
      </c>
      <c r="Q3657">
        <f t="shared" si="574"/>
        <v>12</v>
      </c>
      <c r="R3657">
        <v>0</v>
      </c>
      <c r="S3657">
        <f>200</f>
        <v>200</v>
      </c>
      <c r="T3657" s="9">
        <f t="shared" si="579"/>
        <v>74.313222242850202</v>
      </c>
      <c r="U3657">
        <f>0</f>
        <v>0</v>
      </c>
      <c r="V3657" s="9">
        <f t="shared" si="575"/>
        <v>74.313222242850202</v>
      </c>
      <c r="W3657" s="9">
        <f>0</f>
        <v>0</v>
      </c>
      <c r="X3657" s="9">
        <f>0</f>
        <v>0</v>
      </c>
      <c r="Y3657" s="9">
        <f>0</f>
        <v>0</v>
      </c>
      <c r="Z3657" s="9">
        <f>0</f>
        <v>0</v>
      </c>
      <c r="AA3657">
        <f>10</f>
        <v>10</v>
      </c>
    </row>
    <row r="3658" spans="1:27" x14ac:dyDescent="0.55000000000000004">
      <c r="A3658" s="10">
        <v>46204</v>
      </c>
      <c r="B3658" t="s">
        <v>11</v>
      </c>
      <c r="C3658" t="s">
        <v>25</v>
      </c>
      <c r="D3658" t="s">
        <v>22</v>
      </c>
      <c r="E3658" t="s">
        <v>31</v>
      </c>
      <c r="F3658" t="s">
        <v>17</v>
      </c>
      <c r="G3658" t="s">
        <v>16</v>
      </c>
      <c r="H3658">
        <v>7.4506008750174502</v>
      </c>
      <c r="J3658">
        <f t="shared" si="576"/>
        <v>3657</v>
      </c>
      <c r="K3658" t="str">
        <f t="shared" si="570"/>
        <v>OncorNorth LZ</v>
      </c>
      <c r="L3658" s="10">
        <f t="shared" si="577"/>
        <v>45887</v>
      </c>
      <c r="M3658" s="10">
        <f t="shared" si="578"/>
        <v>46204</v>
      </c>
      <c r="N3658" t="str">
        <f t="shared" si="571"/>
        <v>NORTH</v>
      </c>
      <c r="O3658" t="str">
        <f t="shared" si="572"/>
        <v>LOW</v>
      </c>
      <c r="P3658" t="str">
        <f t="shared" si="573"/>
        <v>APG&amp;E</v>
      </c>
      <c r="Q3658">
        <f t="shared" si="574"/>
        <v>24</v>
      </c>
      <c r="R3658">
        <v>0</v>
      </c>
      <c r="S3658">
        <f>200</f>
        <v>200</v>
      </c>
      <c r="T3658" s="9">
        <f t="shared" si="579"/>
        <v>74.506008750174502</v>
      </c>
      <c r="U3658">
        <f>0</f>
        <v>0</v>
      </c>
      <c r="V3658" s="9">
        <f t="shared" si="575"/>
        <v>74.506008750174502</v>
      </c>
      <c r="W3658" s="9">
        <f>0</f>
        <v>0</v>
      </c>
      <c r="X3658" s="9">
        <f>0</f>
        <v>0</v>
      </c>
      <c r="Y3658" s="9">
        <f>0</f>
        <v>0</v>
      </c>
      <c r="Z3658" s="9">
        <f>0</f>
        <v>0</v>
      </c>
      <c r="AA3658">
        <f>10</f>
        <v>10</v>
      </c>
    </row>
    <row r="3659" spans="1:27" x14ac:dyDescent="0.55000000000000004">
      <c r="A3659" s="10">
        <v>46204</v>
      </c>
      <c r="B3659" t="s">
        <v>11</v>
      </c>
      <c r="C3659" t="s">
        <v>25</v>
      </c>
      <c r="D3659" t="s">
        <v>22</v>
      </c>
      <c r="E3659" t="s">
        <v>31</v>
      </c>
      <c r="F3659" t="s">
        <v>18</v>
      </c>
      <c r="G3659" t="s">
        <v>16</v>
      </c>
      <c r="H3659">
        <v>7.3851080461963701</v>
      </c>
      <c r="J3659">
        <f t="shared" si="576"/>
        <v>3658</v>
      </c>
      <c r="K3659" t="str">
        <f t="shared" si="570"/>
        <v>OncorNorth LZ</v>
      </c>
      <c r="L3659" s="10">
        <f t="shared" si="577"/>
        <v>45887</v>
      </c>
      <c r="M3659" s="10">
        <f t="shared" si="578"/>
        <v>46204</v>
      </c>
      <c r="N3659" t="str">
        <f t="shared" si="571"/>
        <v>NORTH</v>
      </c>
      <c r="O3659" t="str">
        <f t="shared" si="572"/>
        <v>LOW</v>
      </c>
      <c r="P3659" t="str">
        <f t="shared" si="573"/>
        <v>APG&amp;E</v>
      </c>
      <c r="Q3659">
        <f t="shared" si="574"/>
        <v>36</v>
      </c>
      <c r="R3659">
        <v>0</v>
      </c>
      <c r="S3659">
        <f>200</f>
        <v>200</v>
      </c>
      <c r="T3659" s="9">
        <f t="shared" si="579"/>
        <v>73.851080461963704</v>
      </c>
      <c r="U3659">
        <f>0</f>
        <v>0</v>
      </c>
      <c r="V3659" s="9">
        <f t="shared" si="575"/>
        <v>73.851080461963704</v>
      </c>
      <c r="W3659" s="9">
        <f>0</f>
        <v>0</v>
      </c>
      <c r="X3659" s="9">
        <f>0</f>
        <v>0</v>
      </c>
      <c r="Y3659" s="9">
        <f>0</f>
        <v>0</v>
      </c>
      <c r="Z3659" s="9">
        <f>0</f>
        <v>0</v>
      </c>
      <c r="AA3659">
        <f>10</f>
        <v>10</v>
      </c>
    </row>
    <row r="3660" spans="1:27" x14ac:dyDescent="0.55000000000000004">
      <c r="A3660" s="10">
        <v>46204</v>
      </c>
      <c r="B3660" t="s">
        <v>11</v>
      </c>
      <c r="C3660" t="s">
        <v>25</v>
      </c>
      <c r="D3660" t="s">
        <v>22</v>
      </c>
      <c r="E3660" t="s">
        <v>31</v>
      </c>
      <c r="F3660" t="s">
        <v>29</v>
      </c>
      <c r="G3660" t="s">
        <v>16</v>
      </c>
      <c r="H3660">
        <v>7.4205782815660202</v>
      </c>
      <c r="J3660">
        <f t="shared" si="576"/>
        <v>3659</v>
      </c>
      <c r="K3660" t="str">
        <f t="shared" si="570"/>
        <v>OncorNorth LZ</v>
      </c>
      <c r="L3660" s="10">
        <f t="shared" si="577"/>
        <v>45887</v>
      </c>
      <c r="M3660" s="10">
        <f t="shared" si="578"/>
        <v>46204</v>
      </c>
      <c r="N3660" t="str">
        <f t="shared" si="571"/>
        <v>NORTH</v>
      </c>
      <c r="O3660" t="str">
        <f t="shared" si="572"/>
        <v>LOW</v>
      </c>
      <c r="P3660" t="str">
        <f t="shared" si="573"/>
        <v>APG&amp;E</v>
      </c>
      <c r="Q3660">
        <f t="shared" si="574"/>
        <v>48</v>
      </c>
      <c r="R3660">
        <v>0</v>
      </c>
      <c r="S3660">
        <f>200</f>
        <v>200</v>
      </c>
      <c r="T3660" s="9">
        <f t="shared" si="579"/>
        <v>74.2057828156602</v>
      </c>
      <c r="U3660">
        <f>0</f>
        <v>0</v>
      </c>
      <c r="V3660" s="9">
        <f t="shared" si="575"/>
        <v>74.2057828156602</v>
      </c>
      <c r="W3660" s="9">
        <f>0</f>
        <v>0</v>
      </c>
      <c r="X3660" s="9">
        <f>0</f>
        <v>0</v>
      </c>
      <c r="Y3660" s="9">
        <f>0</f>
        <v>0</v>
      </c>
      <c r="Z3660" s="9">
        <f>0</f>
        <v>0</v>
      </c>
      <c r="AA3660">
        <f>10</f>
        <v>10</v>
      </c>
    </row>
    <row r="3661" spans="1:27" x14ac:dyDescent="0.55000000000000004">
      <c r="A3661" s="10">
        <v>46235</v>
      </c>
      <c r="B3661" t="s">
        <v>11</v>
      </c>
      <c r="C3661" t="s">
        <v>25</v>
      </c>
      <c r="D3661" t="s">
        <v>22</v>
      </c>
      <c r="E3661" t="s">
        <v>31</v>
      </c>
      <c r="F3661" t="s">
        <v>15</v>
      </c>
      <c r="G3661" t="s">
        <v>16</v>
      </c>
      <c r="H3661">
        <v>7.4361135335893396</v>
      </c>
      <c r="J3661">
        <f t="shared" si="576"/>
        <v>3660</v>
      </c>
      <c r="K3661" t="str">
        <f t="shared" si="570"/>
        <v>OncorNorth LZ</v>
      </c>
      <c r="L3661" s="10">
        <f t="shared" si="577"/>
        <v>45887</v>
      </c>
      <c r="M3661" s="10">
        <f t="shared" si="578"/>
        <v>46235</v>
      </c>
      <c r="N3661" t="str">
        <f t="shared" si="571"/>
        <v>NORTH</v>
      </c>
      <c r="O3661" t="str">
        <f t="shared" si="572"/>
        <v>LOW</v>
      </c>
      <c r="P3661" t="str">
        <f t="shared" si="573"/>
        <v>APG&amp;E</v>
      </c>
      <c r="Q3661">
        <f t="shared" si="574"/>
        <v>12</v>
      </c>
      <c r="R3661">
        <v>0</v>
      </c>
      <c r="S3661">
        <f>200</f>
        <v>200</v>
      </c>
      <c r="T3661" s="9">
        <f t="shared" si="579"/>
        <v>74.361135335893394</v>
      </c>
      <c r="U3661">
        <f>0</f>
        <v>0</v>
      </c>
      <c r="V3661" s="9">
        <f t="shared" si="575"/>
        <v>74.361135335893394</v>
      </c>
      <c r="W3661" s="9">
        <f>0</f>
        <v>0</v>
      </c>
      <c r="X3661" s="9">
        <f>0</f>
        <v>0</v>
      </c>
      <c r="Y3661" s="9">
        <f>0</f>
        <v>0</v>
      </c>
      <c r="Z3661" s="9">
        <f>0</f>
        <v>0</v>
      </c>
      <c r="AA3661">
        <f>10</f>
        <v>10</v>
      </c>
    </row>
    <row r="3662" spans="1:27" x14ac:dyDescent="0.55000000000000004">
      <c r="A3662" s="10">
        <v>46235</v>
      </c>
      <c r="B3662" t="s">
        <v>11</v>
      </c>
      <c r="C3662" t="s">
        <v>25</v>
      </c>
      <c r="D3662" t="s">
        <v>22</v>
      </c>
      <c r="E3662" t="s">
        <v>31</v>
      </c>
      <c r="F3662" t="s">
        <v>17</v>
      </c>
      <c r="G3662" t="s">
        <v>16</v>
      </c>
      <c r="H3662">
        <v>7.4605254631462401</v>
      </c>
      <c r="J3662">
        <f t="shared" si="576"/>
        <v>3661</v>
      </c>
      <c r="K3662" t="str">
        <f t="shared" si="570"/>
        <v>OncorNorth LZ</v>
      </c>
      <c r="L3662" s="10">
        <f t="shared" si="577"/>
        <v>45887</v>
      </c>
      <c r="M3662" s="10">
        <f t="shared" si="578"/>
        <v>46235</v>
      </c>
      <c r="N3662" t="str">
        <f t="shared" si="571"/>
        <v>NORTH</v>
      </c>
      <c r="O3662" t="str">
        <f t="shared" si="572"/>
        <v>LOW</v>
      </c>
      <c r="P3662" t="str">
        <f t="shared" si="573"/>
        <v>APG&amp;E</v>
      </c>
      <c r="Q3662">
        <f t="shared" si="574"/>
        <v>24</v>
      </c>
      <c r="R3662">
        <v>0</v>
      </c>
      <c r="S3662">
        <f>200</f>
        <v>200</v>
      </c>
      <c r="T3662" s="9">
        <f t="shared" si="579"/>
        <v>74.605254631462401</v>
      </c>
      <c r="U3662">
        <f>0</f>
        <v>0</v>
      </c>
      <c r="V3662" s="9">
        <f t="shared" si="575"/>
        <v>74.605254631462401</v>
      </c>
      <c r="W3662" s="9">
        <f>0</f>
        <v>0</v>
      </c>
      <c r="X3662" s="9">
        <f>0</f>
        <v>0</v>
      </c>
      <c r="Y3662" s="9">
        <f>0</f>
        <v>0</v>
      </c>
      <c r="Z3662" s="9">
        <f>0</f>
        <v>0</v>
      </c>
      <c r="AA3662">
        <f>10</f>
        <v>10</v>
      </c>
    </row>
    <row r="3663" spans="1:27" x14ac:dyDescent="0.55000000000000004">
      <c r="A3663" s="10">
        <v>46235</v>
      </c>
      <c r="B3663" t="s">
        <v>11</v>
      </c>
      <c r="C3663" t="s">
        <v>25</v>
      </c>
      <c r="D3663" t="s">
        <v>22</v>
      </c>
      <c r="E3663" t="s">
        <v>31</v>
      </c>
      <c r="F3663" t="s">
        <v>18</v>
      </c>
      <c r="G3663" t="s">
        <v>16</v>
      </c>
      <c r="H3663">
        <v>7.3913437429770203</v>
      </c>
      <c r="J3663">
        <f t="shared" si="576"/>
        <v>3662</v>
      </c>
      <c r="K3663" t="str">
        <f t="shared" si="570"/>
        <v>OncorNorth LZ</v>
      </c>
      <c r="L3663" s="10">
        <f t="shared" si="577"/>
        <v>45887</v>
      </c>
      <c r="M3663" s="10">
        <f t="shared" si="578"/>
        <v>46235</v>
      </c>
      <c r="N3663" t="str">
        <f t="shared" si="571"/>
        <v>NORTH</v>
      </c>
      <c r="O3663" t="str">
        <f t="shared" si="572"/>
        <v>LOW</v>
      </c>
      <c r="P3663" t="str">
        <f t="shared" si="573"/>
        <v>APG&amp;E</v>
      </c>
      <c r="Q3663">
        <f t="shared" si="574"/>
        <v>36</v>
      </c>
      <c r="R3663">
        <v>0</v>
      </c>
      <c r="S3663">
        <f>200</f>
        <v>200</v>
      </c>
      <c r="T3663" s="9">
        <f t="shared" si="579"/>
        <v>73.913437429770198</v>
      </c>
      <c r="U3663">
        <f>0</f>
        <v>0</v>
      </c>
      <c r="V3663" s="9">
        <f t="shared" si="575"/>
        <v>73.913437429770198</v>
      </c>
      <c r="W3663" s="9">
        <f>0</f>
        <v>0</v>
      </c>
      <c r="X3663" s="9">
        <f>0</f>
        <v>0</v>
      </c>
      <c r="Y3663" s="9">
        <f>0</f>
        <v>0</v>
      </c>
      <c r="Z3663" s="9">
        <f>0</f>
        <v>0</v>
      </c>
      <c r="AA3663">
        <f>10</f>
        <v>10</v>
      </c>
    </row>
    <row r="3664" spans="1:27" x14ac:dyDescent="0.55000000000000004">
      <c r="A3664" s="10">
        <v>46235</v>
      </c>
      <c r="B3664" t="s">
        <v>11</v>
      </c>
      <c r="C3664" t="s">
        <v>25</v>
      </c>
      <c r="D3664" t="s">
        <v>22</v>
      </c>
      <c r="E3664" t="s">
        <v>31</v>
      </c>
      <c r="F3664" t="s">
        <v>29</v>
      </c>
      <c r="G3664" t="s">
        <v>16</v>
      </c>
      <c r="H3664">
        <v>7.4215466885801602</v>
      </c>
      <c r="J3664">
        <f t="shared" si="576"/>
        <v>3663</v>
      </c>
      <c r="K3664" t="str">
        <f t="shared" si="570"/>
        <v>OncorNorth LZ</v>
      </c>
      <c r="L3664" s="10">
        <f t="shared" si="577"/>
        <v>45887</v>
      </c>
      <c r="M3664" s="10">
        <f t="shared" si="578"/>
        <v>46235</v>
      </c>
      <c r="N3664" t="str">
        <f t="shared" si="571"/>
        <v>NORTH</v>
      </c>
      <c r="O3664" t="str">
        <f t="shared" si="572"/>
        <v>LOW</v>
      </c>
      <c r="P3664" t="str">
        <f t="shared" si="573"/>
        <v>APG&amp;E</v>
      </c>
      <c r="Q3664">
        <f t="shared" si="574"/>
        <v>48</v>
      </c>
      <c r="R3664">
        <v>0</v>
      </c>
      <c r="S3664">
        <f>200</f>
        <v>200</v>
      </c>
      <c r="T3664" s="9">
        <f t="shared" si="579"/>
        <v>74.215466885801604</v>
      </c>
      <c r="U3664">
        <f>0</f>
        <v>0</v>
      </c>
      <c r="V3664" s="9">
        <f t="shared" si="575"/>
        <v>74.215466885801604</v>
      </c>
      <c r="W3664" s="9">
        <f>0</f>
        <v>0</v>
      </c>
      <c r="X3664" s="9">
        <f>0</f>
        <v>0</v>
      </c>
      <c r="Y3664" s="9">
        <f>0</f>
        <v>0</v>
      </c>
      <c r="Z3664" s="9">
        <f>0</f>
        <v>0</v>
      </c>
      <c r="AA3664">
        <f>10</f>
        <v>10</v>
      </c>
    </row>
    <row r="3665" spans="1:27" x14ac:dyDescent="0.55000000000000004">
      <c r="A3665" s="10">
        <v>46266</v>
      </c>
      <c r="B3665" t="s">
        <v>11</v>
      </c>
      <c r="C3665" t="s">
        <v>25</v>
      </c>
      <c r="D3665" t="s">
        <v>22</v>
      </c>
      <c r="E3665" t="s">
        <v>31</v>
      </c>
      <c r="F3665" t="s">
        <v>15</v>
      </c>
      <c r="G3665" t="s">
        <v>16</v>
      </c>
      <c r="H3665">
        <v>7.3965385387137497</v>
      </c>
      <c r="J3665">
        <f t="shared" si="576"/>
        <v>3664</v>
      </c>
      <c r="K3665" t="str">
        <f t="shared" si="570"/>
        <v>OncorNorth LZ</v>
      </c>
      <c r="L3665" s="10">
        <f t="shared" si="577"/>
        <v>45887</v>
      </c>
      <c r="M3665" s="10">
        <f t="shared" si="578"/>
        <v>46266</v>
      </c>
      <c r="N3665" t="str">
        <f t="shared" si="571"/>
        <v>NORTH</v>
      </c>
      <c r="O3665" t="str">
        <f t="shared" si="572"/>
        <v>LOW</v>
      </c>
      <c r="P3665" t="str">
        <f t="shared" si="573"/>
        <v>APG&amp;E</v>
      </c>
      <c r="Q3665">
        <f t="shared" si="574"/>
        <v>12</v>
      </c>
      <c r="R3665">
        <v>0</v>
      </c>
      <c r="S3665">
        <f>200</f>
        <v>200</v>
      </c>
      <c r="T3665" s="9">
        <f t="shared" si="579"/>
        <v>73.965385387137502</v>
      </c>
      <c r="U3665">
        <f>0</f>
        <v>0</v>
      </c>
      <c r="V3665" s="9">
        <f t="shared" si="575"/>
        <v>73.965385387137502</v>
      </c>
      <c r="W3665" s="9">
        <f>0</f>
        <v>0</v>
      </c>
      <c r="X3665" s="9">
        <f>0</f>
        <v>0</v>
      </c>
      <c r="Y3665" s="9">
        <f>0</f>
        <v>0</v>
      </c>
      <c r="Z3665" s="9">
        <f>0</f>
        <v>0</v>
      </c>
      <c r="AA3665">
        <f>10</f>
        <v>10</v>
      </c>
    </row>
    <row r="3666" spans="1:27" x14ac:dyDescent="0.55000000000000004">
      <c r="A3666" s="10">
        <v>46266</v>
      </c>
      <c r="B3666" t="s">
        <v>11</v>
      </c>
      <c r="C3666" t="s">
        <v>25</v>
      </c>
      <c r="D3666" t="s">
        <v>22</v>
      </c>
      <c r="E3666" t="s">
        <v>31</v>
      </c>
      <c r="F3666" t="s">
        <v>17</v>
      </c>
      <c r="G3666" t="s">
        <v>16</v>
      </c>
      <c r="H3666">
        <v>7.4109199971741999</v>
      </c>
      <c r="J3666">
        <f t="shared" si="576"/>
        <v>3665</v>
      </c>
      <c r="K3666" t="str">
        <f t="shared" si="570"/>
        <v>OncorNorth LZ</v>
      </c>
      <c r="L3666" s="10">
        <f t="shared" si="577"/>
        <v>45887</v>
      </c>
      <c r="M3666" s="10">
        <f t="shared" si="578"/>
        <v>46266</v>
      </c>
      <c r="N3666" t="str">
        <f t="shared" si="571"/>
        <v>NORTH</v>
      </c>
      <c r="O3666" t="str">
        <f t="shared" si="572"/>
        <v>LOW</v>
      </c>
      <c r="P3666" t="str">
        <f t="shared" si="573"/>
        <v>APG&amp;E</v>
      </c>
      <c r="Q3666">
        <f t="shared" si="574"/>
        <v>24</v>
      </c>
      <c r="R3666">
        <v>0</v>
      </c>
      <c r="S3666">
        <f>200</f>
        <v>200</v>
      </c>
      <c r="T3666" s="9">
        <f t="shared" si="579"/>
        <v>74.109199971742001</v>
      </c>
      <c r="U3666">
        <f>0</f>
        <v>0</v>
      </c>
      <c r="V3666" s="9">
        <f t="shared" si="575"/>
        <v>74.109199971742001</v>
      </c>
      <c r="W3666" s="9">
        <f>0</f>
        <v>0</v>
      </c>
      <c r="X3666" s="9">
        <f>0</f>
        <v>0</v>
      </c>
      <c r="Y3666" s="9">
        <f>0</f>
        <v>0</v>
      </c>
      <c r="Z3666" s="9">
        <f>0</f>
        <v>0</v>
      </c>
      <c r="AA3666">
        <f>10</f>
        <v>10</v>
      </c>
    </row>
    <row r="3667" spans="1:27" x14ac:dyDescent="0.55000000000000004">
      <c r="A3667" s="10">
        <v>46266</v>
      </c>
      <c r="B3667" t="s">
        <v>11</v>
      </c>
      <c r="C3667" t="s">
        <v>25</v>
      </c>
      <c r="D3667" t="s">
        <v>22</v>
      </c>
      <c r="E3667" t="s">
        <v>31</v>
      </c>
      <c r="F3667" t="s">
        <v>18</v>
      </c>
      <c r="G3667" t="s">
        <v>16</v>
      </c>
      <c r="H3667">
        <v>7.35566485090777</v>
      </c>
      <c r="J3667">
        <f t="shared" si="576"/>
        <v>3666</v>
      </c>
      <c r="K3667" t="str">
        <f t="shared" si="570"/>
        <v>OncorNorth LZ</v>
      </c>
      <c r="L3667" s="10">
        <f t="shared" si="577"/>
        <v>45887</v>
      </c>
      <c r="M3667" s="10">
        <f t="shared" si="578"/>
        <v>46266</v>
      </c>
      <c r="N3667" t="str">
        <f t="shared" si="571"/>
        <v>NORTH</v>
      </c>
      <c r="O3667" t="str">
        <f t="shared" si="572"/>
        <v>LOW</v>
      </c>
      <c r="P3667" t="str">
        <f t="shared" si="573"/>
        <v>APG&amp;E</v>
      </c>
      <c r="Q3667">
        <f t="shared" si="574"/>
        <v>36</v>
      </c>
      <c r="R3667">
        <v>0</v>
      </c>
      <c r="S3667">
        <f>200</f>
        <v>200</v>
      </c>
      <c r="T3667" s="9">
        <f t="shared" si="579"/>
        <v>73.556648509077704</v>
      </c>
      <c r="U3667">
        <f>0</f>
        <v>0</v>
      </c>
      <c r="V3667" s="9">
        <f t="shared" si="575"/>
        <v>73.556648509077704</v>
      </c>
      <c r="W3667" s="9">
        <f>0</f>
        <v>0</v>
      </c>
      <c r="X3667" s="9">
        <f>0</f>
        <v>0</v>
      </c>
      <c r="Y3667" s="9">
        <f>0</f>
        <v>0</v>
      </c>
      <c r="Z3667" s="9">
        <f>0</f>
        <v>0</v>
      </c>
      <c r="AA3667">
        <f>10</f>
        <v>10</v>
      </c>
    </row>
    <row r="3668" spans="1:27" x14ac:dyDescent="0.55000000000000004">
      <c r="A3668" s="10">
        <v>46266</v>
      </c>
      <c r="B3668" t="s">
        <v>11</v>
      </c>
      <c r="C3668" t="s">
        <v>25</v>
      </c>
      <c r="D3668" t="s">
        <v>22</v>
      </c>
      <c r="E3668" t="s">
        <v>31</v>
      </c>
      <c r="F3668" t="s">
        <v>29</v>
      </c>
      <c r="G3668" t="s">
        <v>16</v>
      </c>
      <c r="H3668">
        <v>7.3869037735852201</v>
      </c>
      <c r="J3668">
        <f t="shared" si="576"/>
        <v>3667</v>
      </c>
      <c r="K3668" t="str">
        <f t="shared" si="570"/>
        <v>OncorNorth LZ</v>
      </c>
      <c r="L3668" s="10">
        <f t="shared" si="577"/>
        <v>45887</v>
      </c>
      <c r="M3668" s="10">
        <f t="shared" si="578"/>
        <v>46266</v>
      </c>
      <c r="N3668" t="str">
        <f t="shared" si="571"/>
        <v>NORTH</v>
      </c>
      <c r="O3668" t="str">
        <f t="shared" si="572"/>
        <v>LOW</v>
      </c>
      <c r="P3668" t="str">
        <f t="shared" si="573"/>
        <v>APG&amp;E</v>
      </c>
      <c r="Q3668">
        <f t="shared" si="574"/>
        <v>48</v>
      </c>
      <c r="R3668">
        <v>0</v>
      </c>
      <c r="S3668">
        <f>200</f>
        <v>200</v>
      </c>
      <c r="T3668" s="9">
        <f t="shared" si="579"/>
        <v>73.869037735852203</v>
      </c>
      <c r="U3668">
        <f>0</f>
        <v>0</v>
      </c>
      <c r="V3668" s="9">
        <f t="shared" si="575"/>
        <v>73.869037735852203</v>
      </c>
      <c r="W3668" s="9">
        <f>0</f>
        <v>0</v>
      </c>
      <c r="X3668" s="9">
        <f>0</f>
        <v>0</v>
      </c>
      <c r="Y3668" s="9">
        <f>0</f>
        <v>0</v>
      </c>
      <c r="Z3668" s="9">
        <f>0</f>
        <v>0</v>
      </c>
      <c r="AA3668">
        <f>10</f>
        <v>10</v>
      </c>
    </row>
    <row r="3669" spans="1:27" x14ac:dyDescent="0.55000000000000004">
      <c r="A3669" s="10">
        <v>46296</v>
      </c>
      <c r="B3669" t="s">
        <v>11</v>
      </c>
      <c r="C3669" t="s">
        <v>25</v>
      </c>
      <c r="D3669" t="s">
        <v>22</v>
      </c>
      <c r="E3669" t="s">
        <v>31</v>
      </c>
      <c r="F3669" t="s">
        <v>15</v>
      </c>
      <c r="G3669" t="s">
        <v>16</v>
      </c>
      <c r="H3669">
        <v>7.4023898753779003</v>
      </c>
      <c r="J3669">
        <f t="shared" si="576"/>
        <v>3668</v>
      </c>
      <c r="K3669" t="str">
        <f t="shared" si="570"/>
        <v>OncorNorth LZ</v>
      </c>
      <c r="L3669" s="10">
        <f t="shared" si="577"/>
        <v>45887</v>
      </c>
      <c r="M3669" s="10">
        <f t="shared" si="578"/>
        <v>46296</v>
      </c>
      <c r="N3669" t="str">
        <f t="shared" si="571"/>
        <v>NORTH</v>
      </c>
      <c r="O3669" t="str">
        <f t="shared" si="572"/>
        <v>LOW</v>
      </c>
      <c r="P3669" t="str">
        <f t="shared" si="573"/>
        <v>APG&amp;E</v>
      </c>
      <c r="Q3669">
        <f t="shared" si="574"/>
        <v>12</v>
      </c>
      <c r="R3669">
        <v>0</v>
      </c>
      <c r="S3669">
        <f>200</f>
        <v>200</v>
      </c>
      <c r="T3669" s="9">
        <f t="shared" si="579"/>
        <v>74.023898753779008</v>
      </c>
      <c r="U3669">
        <f>0</f>
        <v>0</v>
      </c>
      <c r="V3669" s="9">
        <f t="shared" si="575"/>
        <v>74.023898753779008</v>
      </c>
      <c r="W3669" s="9">
        <f>0</f>
        <v>0</v>
      </c>
      <c r="X3669" s="9">
        <f>0</f>
        <v>0</v>
      </c>
      <c r="Y3669" s="9">
        <f>0</f>
        <v>0</v>
      </c>
      <c r="Z3669" s="9">
        <f>0</f>
        <v>0</v>
      </c>
      <c r="AA3669">
        <f>10</f>
        <v>10</v>
      </c>
    </row>
    <row r="3670" spans="1:27" x14ac:dyDescent="0.55000000000000004">
      <c r="A3670" s="10">
        <v>46296</v>
      </c>
      <c r="B3670" t="s">
        <v>11</v>
      </c>
      <c r="C3670" t="s">
        <v>25</v>
      </c>
      <c r="D3670" t="s">
        <v>22</v>
      </c>
      <c r="E3670" t="s">
        <v>31</v>
      </c>
      <c r="F3670" t="s">
        <v>17</v>
      </c>
      <c r="G3670" t="s">
        <v>16</v>
      </c>
      <c r="H3670">
        <v>7.4036773038164503</v>
      </c>
      <c r="J3670">
        <f t="shared" si="576"/>
        <v>3669</v>
      </c>
      <c r="K3670" t="str">
        <f t="shared" si="570"/>
        <v>OncorNorth LZ</v>
      </c>
      <c r="L3670" s="10">
        <f t="shared" si="577"/>
        <v>45887</v>
      </c>
      <c r="M3670" s="10">
        <f t="shared" si="578"/>
        <v>46296</v>
      </c>
      <c r="N3670" t="str">
        <f t="shared" si="571"/>
        <v>NORTH</v>
      </c>
      <c r="O3670" t="str">
        <f t="shared" si="572"/>
        <v>LOW</v>
      </c>
      <c r="P3670" t="str">
        <f t="shared" si="573"/>
        <v>APG&amp;E</v>
      </c>
      <c r="Q3670">
        <f t="shared" si="574"/>
        <v>24</v>
      </c>
      <c r="R3670">
        <v>0</v>
      </c>
      <c r="S3670">
        <f>200</f>
        <v>200</v>
      </c>
      <c r="T3670" s="9">
        <f t="shared" si="579"/>
        <v>74.036773038164498</v>
      </c>
      <c r="U3670">
        <f>0</f>
        <v>0</v>
      </c>
      <c r="V3670" s="9">
        <f t="shared" si="575"/>
        <v>74.036773038164498</v>
      </c>
      <c r="W3670" s="9">
        <f>0</f>
        <v>0</v>
      </c>
      <c r="X3670" s="9">
        <f>0</f>
        <v>0</v>
      </c>
      <c r="Y3670" s="9">
        <f>0</f>
        <v>0</v>
      </c>
      <c r="Z3670" s="9">
        <f>0</f>
        <v>0</v>
      </c>
      <c r="AA3670">
        <f>10</f>
        <v>10</v>
      </c>
    </row>
    <row r="3671" spans="1:27" x14ac:dyDescent="0.55000000000000004">
      <c r="A3671" s="10">
        <v>46296</v>
      </c>
      <c r="B3671" t="s">
        <v>11</v>
      </c>
      <c r="C3671" t="s">
        <v>25</v>
      </c>
      <c r="D3671" t="s">
        <v>22</v>
      </c>
      <c r="E3671" t="s">
        <v>31</v>
      </c>
      <c r="F3671" t="s">
        <v>18</v>
      </c>
      <c r="G3671" t="s">
        <v>16</v>
      </c>
      <c r="H3671">
        <v>7.3479003337236399</v>
      </c>
      <c r="J3671">
        <f t="shared" si="576"/>
        <v>3670</v>
      </c>
      <c r="K3671" t="str">
        <f t="shared" si="570"/>
        <v>OncorNorth LZ</v>
      </c>
      <c r="L3671" s="10">
        <f t="shared" si="577"/>
        <v>45887</v>
      </c>
      <c r="M3671" s="10">
        <f t="shared" si="578"/>
        <v>46296</v>
      </c>
      <c r="N3671" t="str">
        <f t="shared" si="571"/>
        <v>NORTH</v>
      </c>
      <c r="O3671" t="str">
        <f t="shared" si="572"/>
        <v>LOW</v>
      </c>
      <c r="P3671" t="str">
        <f t="shared" si="573"/>
        <v>APG&amp;E</v>
      </c>
      <c r="Q3671">
        <f t="shared" si="574"/>
        <v>36</v>
      </c>
      <c r="R3671">
        <v>0</v>
      </c>
      <c r="S3671">
        <f>200</f>
        <v>200</v>
      </c>
      <c r="T3671" s="9">
        <f t="shared" si="579"/>
        <v>73.479003337236406</v>
      </c>
      <c r="U3671">
        <f>0</f>
        <v>0</v>
      </c>
      <c r="V3671" s="9">
        <f t="shared" si="575"/>
        <v>73.479003337236406</v>
      </c>
      <c r="W3671" s="9">
        <f>0</f>
        <v>0</v>
      </c>
      <c r="X3671" s="9">
        <f>0</f>
        <v>0</v>
      </c>
      <c r="Y3671" s="9">
        <f>0</f>
        <v>0</v>
      </c>
      <c r="Z3671" s="9">
        <f>0</f>
        <v>0</v>
      </c>
      <c r="AA3671">
        <f>10</f>
        <v>10</v>
      </c>
    </row>
    <row r="3672" spans="1:27" x14ac:dyDescent="0.55000000000000004">
      <c r="A3672" s="10">
        <v>46296</v>
      </c>
      <c r="B3672" t="s">
        <v>11</v>
      </c>
      <c r="C3672" t="s">
        <v>25</v>
      </c>
      <c r="D3672" t="s">
        <v>22</v>
      </c>
      <c r="E3672" t="s">
        <v>31</v>
      </c>
      <c r="F3672" t="s">
        <v>29</v>
      </c>
      <c r="G3672" t="s">
        <v>16</v>
      </c>
      <c r="H3672">
        <v>7.3850126273912604</v>
      </c>
      <c r="J3672">
        <f t="shared" si="576"/>
        <v>3671</v>
      </c>
      <c r="K3672" t="str">
        <f t="shared" si="570"/>
        <v>OncorNorth LZ</v>
      </c>
      <c r="L3672" s="10">
        <f t="shared" si="577"/>
        <v>45887</v>
      </c>
      <c r="M3672" s="10">
        <f t="shared" si="578"/>
        <v>46296</v>
      </c>
      <c r="N3672" t="str">
        <f t="shared" si="571"/>
        <v>NORTH</v>
      </c>
      <c r="O3672" t="str">
        <f t="shared" si="572"/>
        <v>LOW</v>
      </c>
      <c r="P3672" t="str">
        <f t="shared" si="573"/>
        <v>APG&amp;E</v>
      </c>
      <c r="Q3672">
        <f t="shared" si="574"/>
        <v>48</v>
      </c>
      <c r="R3672">
        <v>0</v>
      </c>
      <c r="S3672">
        <f>200</f>
        <v>200</v>
      </c>
      <c r="T3672" s="9">
        <f t="shared" si="579"/>
        <v>73.850126273912608</v>
      </c>
      <c r="U3672">
        <f>0</f>
        <v>0</v>
      </c>
      <c r="V3672" s="9">
        <f t="shared" si="575"/>
        <v>73.850126273912608</v>
      </c>
      <c r="W3672" s="9">
        <f>0</f>
        <v>0</v>
      </c>
      <c r="X3672" s="9">
        <f>0</f>
        <v>0</v>
      </c>
      <c r="Y3672" s="9">
        <f>0</f>
        <v>0</v>
      </c>
      <c r="Z3672" s="9">
        <f>0</f>
        <v>0</v>
      </c>
      <c r="AA3672">
        <f>10</f>
        <v>10</v>
      </c>
    </row>
    <row r="3673" spans="1:27" x14ac:dyDescent="0.55000000000000004">
      <c r="A3673" s="10">
        <v>46327</v>
      </c>
      <c r="B3673" t="s">
        <v>11</v>
      </c>
      <c r="C3673" t="s">
        <v>25</v>
      </c>
      <c r="D3673" t="s">
        <v>22</v>
      </c>
      <c r="E3673" t="s">
        <v>31</v>
      </c>
      <c r="F3673" t="s">
        <v>15</v>
      </c>
      <c r="G3673" t="s">
        <v>16</v>
      </c>
      <c r="H3673">
        <v>7.3878325976085</v>
      </c>
      <c r="J3673">
        <f t="shared" si="576"/>
        <v>3672</v>
      </c>
      <c r="K3673" t="str">
        <f t="shared" si="570"/>
        <v>OncorNorth LZ</v>
      </c>
      <c r="L3673" s="10">
        <f t="shared" si="577"/>
        <v>45887</v>
      </c>
      <c r="M3673" s="10">
        <f t="shared" si="578"/>
        <v>46327</v>
      </c>
      <c r="N3673" t="str">
        <f t="shared" si="571"/>
        <v>NORTH</v>
      </c>
      <c r="O3673" t="str">
        <f t="shared" si="572"/>
        <v>LOW</v>
      </c>
      <c r="P3673" t="str">
        <f t="shared" si="573"/>
        <v>APG&amp;E</v>
      </c>
      <c r="Q3673">
        <f t="shared" si="574"/>
        <v>12</v>
      </c>
      <c r="R3673">
        <v>0</v>
      </c>
      <c r="S3673">
        <f>200</f>
        <v>200</v>
      </c>
      <c r="T3673" s="9">
        <f t="shared" si="579"/>
        <v>73.878325976084994</v>
      </c>
      <c r="U3673">
        <f>0</f>
        <v>0</v>
      </c>
      <c r="V3673" s="9">
        <f t="shared" si="575"/>
        <v>73.878325976084994</v>
      </c>
      <c r="W3673" s="9">
        <f>0</f>
        <v>0</v>
      </c>
      <c r="X3673" s="9">
        <f>0</f>
        <v>0</v>
      </c>
      <c r="Y3673" s="9">
        <f>0</f>
        <v>0</v>
      </c>
      <c r="Z3673" s="9">
        <f>0</f>
        <v>0</v>
      </c>
      <c r="AA3673">
        <f>10</f>
        <v>10</v>
      </c>
    </row>
    <row r="3674" spans="1:27" x14ac:dyDescent="0.55000000000000004">
      <c r="A3674" s="10">
        <v>46327</v>
      </c>
      <c r="B3674" t="s">
        <v>11</v>
      </c>
      <c r="C3674" t="s">
        <v>25</v>
      </c>
      <c r="D3674" t="s">
        <v>22</v>
      </c>
      <c r="E3674" t="s">
        <v>31</v>
      </c>
      <c r="F3674" t="s">
        <v>17</v>
      </c>
      <c r="G3674" t="s">
        <v>16</v>
      </c>
      <c r="H3674">
        <v>7.3983524282755697</v>
      </c>
      <c r="J3674">
        <f t="shared" si="576"/>
        <v>3673</v>
      </c>
      <c r="K3674" t="str">
        <f t="shared" si="570"/>
        <v>OncorNorth LZ</v>
      </c>
      <c r="L3674" s="10">
        <f t="shared" si="577"/>
        <v>45887</v>
      </c>
      <c r="M3674" s="10">
        <f t="shared" si="578"/>
        <v>46327</v>
      </c>
      <c r="N3674" t="str">
        <f t="shared" si="571"/>
        <v>NORTH</v>
      </c>
      <c r="O3674" t="str">
        <f t="shared" si="572"/>
        <v>LOW</v>
      </c>
      <c r="P3674" t="str">
        <f t="shared" si="573"/>
        <v>APG&amp;E</v>
      </c>
      <c r="Q3674">
        <f t="shared" si="574"/>
        <v>24</v>
      </c>
      <c r="R3674">
        <v>0</v>
      </c>
      <c r="S3674">
        <f>200</f>
        <v>200</v>
      </c>
      <c r="T3674" s="9">
        <f t="shared" si="579"/>
        <v>73.983524282755695</v>
      </c>
      <c r="U3674">
        <f>0</f>
        <v>0</v>
      </c>
      <c r="V3674" s="9">
        <f t="shared" si="575"/>
        <v>73.983524282755695</v>
      </c>
      <c r="W3674" s="9">
        <f>0</f>
        <v>0</v>
      </c>
      <c r="X3674" s="9">
        <f>0</f>
        <v>0</v>
      </c>
      <c r="Y3674" s="9">
        <f>0</f>
        <v>0</v>
      </c>
      <c r="Z3674" s="9">
        <f>0</f>
        <v>0</v>
      </c>
      <c r="AA3674">
        <f>10</f>
        <v>10</v>
      </c>
    </row>
    <row r="3675" spans="1:27" x14ac:dyDescent="0.55000000000000004">
      <c r="A3675" s="10">
        <v>46327</v>
      </c>
      <c r="B3675" t="s">
        <v>11</v>
      </c>
      <c r="C3675" t="s">
        <v>25</v>
      </c>
      <c r="D3675" t="s">
        <v>22</v>
      </c>
      <c r="E3675" t="s">
        <v>31</v>
      </c>
      <c r="F3675" t="s">
        <v>18</v>
      </c>
      <c r="G3675" t="s">
        <v>16</v>
      </c>
      <c r="H3675">
        <v>7.34048853413994</v>
      </c>
      <c r="J3675">
        <f t="shared" si="576"/>
        <v>3674</v>
      </c>
      <c r="K3675" t="str">
        <f t="shared" si="570"/>
        <v>OncorNorth LZ</v>
      </c>
      <c r="L3675" s="10">
        <f t="shared" si="577"/>
        <v>45887</v>
      </c>
      <c r="M3675" s="10">
        <f t="shared" si="578"/>
        <v>46327</v>
      </c>
      <c r="N3675" t="str">
        <f t="shared" si="571"/>
        <v>NORTH</v>
      </c>
      <c r="O3675" t="str">
        <f t="shared" si="572"/>
        <v>LOW</v>
      </c>
      <c r="P3675" t="str">
        <f t="shared" si="573"/>
        <v>APG&amp;E</v>
      </c>
      <c r="Q3675">
        <f t="shared" si="574"/>
        <v>36</v>
      </c>
      <c r="R3675">
        <v>0</v>
      </c>
      <c r="S3675">
        <f>200</f>
        <v>200</v>
      </c>
      <c r="T3675" s="9">
        <f t="shared" si="579"/>
        <v>73.404885341399392</v>
      </c>
      <c r="U3675">
        <f>0</f>
        <v>0</v>
      </c>
      <c r="V3675" s="9">
        <f t="shared" si="575"/>
        <v>73.404885341399392</v>
      </c>
      <c r="W3675" s="9">
        <f>0</f>
        <v>0</v>
      </c>
      <c r="X3675" s="9">
        <f>0</f>
        <v>0</v>
      </c>
      <c r="Y3675" s="9">
        <f>0</f>
        <v>0</v>
      </c>
      <c r="Z3675" s="9">
        <f>0</f>
        <v>0</v>
      </c>
      <c r="AA3675">
        <f>10</f>
        <v>10</v>
      </c>
    </row>
    <row r="3676" spans="1:27" x14ac:dyDescent="0.55000000000000004">
      <c r="A3676" s="10">
        <v>46327</v>
      </c>
      <c r="B3676" t="s">
        <v>11</v>
      </c>
      <c r="C3676" t="s">
        <v>25</v>
      </c>
      <c r="D3676" t="s">
        <v>22</v>
      </c>
      <c r="E3676" t="s">
        <v>31</v>
      </c>
      <c r="F3676" t="s">
        <v>29</v>
      </c>
      <c r="G3676" t="s">
        <v>16</v>
      </c>
      <c r="H3676">
        <v>7.3843090439910197</v>
      </c>
      <c r="J3676">
        <f t="shared" si="576"/>
        <v>3675</v>
      </c>
      <c r="K3676" t="str">
        <f t="shared" si="570"/>
        <v>OncorNorth LZ</v>
      </c>
      <c r="L3676" s="10">
        <f t="shared" si="577"/>
        <v>45887</v>
      </c>
      <c r="M3676" s="10">
        <f t="shared" si="578"/>
        <v>46327</v>
      </c>
      <c r="N3676" t="str">
        <f t="shared" si="571"/>
        <v>NORTH</v>
      </c>
      <c r="O3676" t="str">
        <f t="shared" si="572"/>
        <v>LOW</v>
      </c>
      <c r="P3676" t="str">
        <f t="shared" si="573"/>
        <v>APG&amp;E</v>
      </c>
      <c r="Q3676">
        <f t="shared" si="574"/>
        <v>48</v>
      </c>
      <c r="R3676">
        <v>0</v>
      </c>
      <c r="S3676">
        <f>200</f>
        <v>200</v>
      </c>
      <c r="T3676" s="9">
        <f t="shared" si="579"/>
        <v>73.843090439910199</v>
      </c>
      <c r="U3676">
        <f>0</f>
        <v>0</v>
      </c>
      <c r="V3676" s="9">
        <f t="shared" si="575"/>
        <v>73.843090439910199</v>
      </c>
      <c r="W3676" s="9">
        <f>0</f>
        <v>0</v>
      </c>
      <c r="X3676" s="9">
        <f>0</f>
        <v>0</v>
      </c>
      <c r="Y3676" s="9">
        <f>0</f>
        <v>0</v>
      </c>
      <c r="Z3676" s="9">
        <f>0</f>
        <v>0</v>
      </c>
      <c r="AA3676">
        <f>10</f>
        <v>10</v>
      </c>
    </row>
    <row r="3677" spans="1:27" x14ac:dyDescent="0.55000000000000004">
      <c r="A3677" s="10">
        <v>46357</v>
      </c>
      <c r="B3677" t="s">
        <v>11</v>
      </c>
      <c r="C3677" t="s">
        <v>25</v>
      </c>
      <c r="D3677" t="s">
        <v>22</v>
      </c>
      <c r="E3677" t="s">
        <v>31</v>
      </c>
      <c r="F3677" t="s">
        <v>15</v>
      </c>
      <c r="G3677" t="s">
        <v>16</v>
      </c>
      <c r="H3677">
        <v>7.3768605023835701</v>
      </c>
      <c r="J3677">
        <f t="shared" si="576"/>
        <v>3676</v>
      </c>
      <c r="K3677" t="str">
        <f t="shared" si="570"/>
        <v>OncorNorth LZ</v>
      </c>
      <c r="L3677" s="10">
        <f t="shared" si="577"/>
        <v>45887</v>
      </c>
      <c r="M3677" s="10">
        <f t="shared" si="578"/>
        <v>46357</v>
      </c>
      <c r="N3677" t="str">
        <f t="shared" si="571"/>
        <v>NORTH</v>
      </c>
      <c r="O3677" t="str">
        <f t="shared" si="572"/>
        <v>LOW</v>
      </c>
      <c r="P3677" t="str">
        <f t="shared" si="573"/>
        <v>APG&amp;E</v>
      </c>
      <c r="Q3677">
        <f t="shared" si="574"/>
        <v>12</v>
      </c>
      <c r="R3677">
        <v>0</v>
      </c>
      <c r="S3677">
        <f>200</f>
        <v>200</v>
      </c>
      <c r="T3677" s="9">
        <f t="shared" si="579"/>
        <v>73.768605023835704</v>
      </c>
      <c r="U3677">
        <f>0</f>
        <v>0</v>
      </c>
      <c r="V3677" s="9">
        <f t="shared" si="575"/>
        <v>73.768605023835704</v>
      </c>
      <c r="W3677" s="9">
        <f>0</f>
        <v>0</v>
      </c>
      <c r="X3677" s="9">
        <f>0</f>
        <v>0</v>
      </c>
      <c r="Y3677" s="9">
        <f>0</f>
        <v>0</v>
      </c>
      <c r="Z3677" s="9">
        <f>0</f>
        <v>0</v>
      </c>
      <c r="AA3677">
        <f>10</f>
        <v>10</v>
      </c>
    </row>
    <row r="3678" spans="1:27" x14ac:dyDescent="0.55000000000000004">
      <c r="A3678" s="10">
        <v>46357</v>
      </c>
      <c r="B3678" t="s">
        <v>11</v>
      </c>
      <c r="C3678" t="s">
        <v>25</v>
      </c>
      <c r="D3678" t="s">
        <v>22</v>
      </c>
      <c r="E3678" t="s">
        <v>31</v>
      </c>
      <c r="F3678" t="s">
        <v>17</v>
      </c>
      <c r="G3678" t="s">
        <v>16</v>
      </c>
      <c r="H3678">
        <v>7.3916417058124697</v>
      </c>
      <c r="J3678">
        <f t="shared" si="576"/>
        <v>3677</v>
      </c>
      <c r="K3678" t="str">
        <f t="shared" si="570"/>
        <v>OncorNorth LZ</v>
      </c>
      <c r="L3678" s="10">
        <f t="shared" si="577"/>
        <v>45887</v>
      </c>
      <c r="M3678" s="10">
        <f t="shared" si="578"/>
        <v>46357</v>
      </c>
      <c r="N3678" t="str">
        <f t="shared" si="571"/>
        <v>NORTH</v>
      </c>
      <c r="O3678" t="str">
        <f t="shared" si="572"/>
        <v>LOW</v>
      </c>
      <c r="P3678" t="str">
        <f t="shared" si="573"/>
        <v>APG&amp;E</v>
      </c>
      <c r="Q3678">
        <f t="shared" si="574"/>
        <v>24</v>
      </c>
      <c r="R3678">
        <v>0</v>
      </c>
      <c r="S3678">
        <f>200</f>
        <v>200</v>
      </c>
      <c r="T3678" s="9">
        <f t="shared" si="579"/>
        <v>73.916417058124694</v>
      </c>
      <c r="U3678">
        <f>0</f>
        <v>0</v>
      </c>
      <c r="V3678" s="9">
        <f t="shared" si="575"/>
        <v>73.916417058124694</v>
      </c>
      <c r="W3678" s="9">
        <f>0</f>
        <v>0</v>
      </c>
      <c r="X3678" s="9">
        <f>0</f>
        <v>0</v>
      </c>
      <c r="Y3678" s="9">
        <f>0</f>
        <v>0</v>
      </c>
      <c r="Z3678" s="9">
        <f>0</f>
        <v>0</v>
      </c>
      <c r="AA3678">
        <f>10</f>
        <v>10</v>
      </c>
    </row>
    <row r="3679" spans="1:27" x14ac:dyDescent="0.55000000000000004">
      <c r="A3679" s="10">
        <v>46357</v>
      </c>
      <c r="B3679" t="s">
        <v>11</v>
      </c>
      <c r="C3679" t="s">
        <v>25</v>
      </c>
      <c r="D3679" t="s">
        <v>22</v>
      </c>
      <c r="E3679" t="s">
        <v>31</v>
      </c>
      <c r="F3679" t="s">
        <v>18</v>
      </c>
      <c r="G3679" t="s">
        <v>16</v>
      </c>
      <c r="H3679">
        <v>7.3349784123913704</v>
      </c>
      <c r="J3679">
        <f t="shared" si="576"/>
        <v>3678</v>
      </c>
      <c r="K3679" t="str">
        <f t="shared" si="570"/>
        <v>OncorNorth LZ</v>
      </c>
      <c r="L3679" s="10">
        <f t="shared" si="577"/>
        <v>45887</v>
      </c>
      <c r="M3679" s="10">
        <f t="shared" si="578"/>
        <v>46357</v>
      </c>
      <c r="N3679" t="str">
        <f t="shared" si="571"/>
        <v>NORTH</v>
      </c>
      <c r="O3679" t="str">
        <f t="shared" si="572"/>
        <v>LOW</v>
      </c>
      <c r="P3679" t="str">
        <f t="shared" si="573"/>
        <v>APG&amp;E</v>
      </c>
      <c r="Q3679">
        <f t="shared" si="574"/>
        <v>36</v>
      </c>
      <c r="R3679">
        <v>0</v>
      </c>
      <c r="S3679">
        <f>200</f>
        <v>200</v>
      </c>
      <c r="T3679" s="9">
        <f t="shared" si="579"/>
        <v>73.349784123913707</v>
      </c>
      <c r="U3679">
        <f>0</f>
        <v>0</v>
      </c>
      <c r="V3679" s="9">
        <f t="shared" si="575"/>
        <v>73.349784123913707</v>
      </c>
      <c r="W3679" s="9">
        <f>0</f>
        <v>0</v>
      </c>
      <c r="X3679" s="9">
        <f>0</f>
        <v>0</v>
      </c>
      <c r="Y3679" s="9">
        <f>0</f>
        <v>0</v>
      </c>
      <c r="Z3679" s="9">
        <f>0</f>
        <v>0</v>
      </c>
      <c r="AA3679">
        <f>10</f>
        <v>10</v>
      </c>
    </row>
    <row r="3680" spans="1:27" x14ac:dyDescent="0.55000000000000004">
      <c r="A3680" s="10">
        <v>46357</v>
      </c>
      <c r="B3680" t="s">
        <v>11</v>
      </c>
      <c r="C3680" t="s">
        <v>25</v>
      </c>
      <c r="D3680" t="s">
        <v>22</v>
      </c>
      <c r="E3680" t="s">
        <v>31</v>
      </c>
      <c r="F3680" t="s">
        <v>29</v>
      </c>
      <c r="G3680" t="s">
        <v>16</v>
      </c>
      <c r="H3680">
        <v>7.3829932376145804</v>
      </c>
      <c r="J3680">
        <f t="shared" si="576"/>
        <v>3679</v>
      </c>
      <c r="K3680" t="str">
        <f t="shared" si="570"/>
        <v>OncorNorth LZ</v>
      </c>
      <c r="L3680" s="10">
        <f t="shared" si="577"/>
        <v>45887</v>
      </c>
      <c r="M3680" s="10">
        <f t="shared" si="578"/>
        <v>46357</v>
      </c>
      <c r="N3680" t="str">
        <f t="shared" si="571"/>
        <v>NORTH</v>
      </c>
      <c r="O3680" t="str">
        <f t="shared" si="572"/>
        <v>LOW</v>
      </c>
      <c r="P3680" t="str">
        <f t="shared" si="573"/>
        <v>APG&amp;E</v>
      </c>
      <c r="Q3680">
        <f t="shared" si="574"/>
        <v>48</v>
      </c>
      <c r="R3680">
        <v>0</v>
      </c>
      <c r="S3680">
        <f>200</f>
        <v>200</v>
      </c>
      <c r="T3680" s="9">
        <f t="shared" si="579"/>
        <v>73.829932376145806</v>
      </c>
      <c r="U3680">
        <f>0</f>
        <v>0</v>
      </c>
      <c r="V3680" s="9">
        <f t="shared" si="575"/>
        <v>73.829932376145806</v>
      </c>
      <c r="W3680" s="9">
        <f>0</f>
        <v>0</v>
      </c>
      <c r="X3680" s="9">
        <f>0</f>
        <v>0</v>
      </c>
      <c r="Y3680" s="9">
        <f>0</f>
        <v>0</v>
      </c>
      <c r="Z3680" s="9">
        <f>0</f>
        <v>0</v>
      </c>
      <c r="AA3680">
        <f>10</f>
        <v>10</v>
      </c>
    </row>
    <row r="3681" spans="1:27" x14ac:dyDescent="0.55000000000000004">
      <c r="A3681" s="10">
        <v>46388</v>
      </c>
      <c r="B3681" t="s">
        <v>11</v>
      </c>
      <c r="C3681" t="s">
        <v>25</v>
      </c>
      <c r="D3681" t="s">
        <v>22</v>
      </c>
      <c r="E3681" t="s">
        <v>31</v>
      </c>
      <c r="F3681" t="s">
        <v>15</v>
      </c>
      <c r="G3681" t="s">
        <v>16</v>
      </c>
      <c r="H3681">
        <v>7.3850587937539398</v>
      </c>
      <c r="J3681">
        <f t="shared" si="576"/>
        <v>3680</v>
      </c>
      <c r="K3681" t="str">
        <f t="shared" si="570"/>
        <v>OncorNorth LZ</v>
      </c>
      <c r="L3681" s="10">
        <f t="shared" si="577"/>
        <v>45887</v>
      </c>
      <c r="M3681" s="10">
        <f t="shared" si="578"/>
        <v>46388</v>
      </c>
      <c r="N3681" t="str">
        <f t="shared" si="571"/>
        <v>NORTH</v>
      </c>
      <c r="O3681" t="str">
        <f t="shared" si="572"/>
        <v>LOW</v>
      </c>
      <c r="P3681" t="str">
        <f t="shared" si="573"/>
        <v>APG&amp;E</v>
      </c>
      <c r="Q3681">
        <f t="shared" si="574"/>
        <v>12</v>
      </c>
      <c r="R3681">
        <v>0</v>
      </c>
      <c r="S3681">
        <f>200</f>
        <v>200</v>
      </c>
      <c r="T3681" s="9">
        <f t="shared" si="579"/>
        <v>73.850587937539402</v>
      </c>
      <c r="U3681">
        <f>0</f>
        <v>0</v>
      </c>
      <c r="V3681" s="9">
        <f t="shared" si="575"/>
        <v>73.850587937539402</v>
      </c>
      <c r="W3681" s="9">
        <f>0</f>
        <v>0</v>
      </c>
      <c r="X3681" s="9">
        <f>0</f>
        <v>0</v>
      </c>
      <c r="Y3681" s="9">
        <f>0</f>
        <v>0</v>
      </c>
      <c r="Z3681" s="9">
        <f>0</f>
        <v>0</v>
      </c>
      <c r="AA3681">
        <f>10</f>
        <v>10</v>
      </c>
    </row>
    <row r="3682" spans="1:27" x14ac:dyDescent="0.55000000000000004">
      <c r="A3682" s="10">
        <v>46388</v>
      </c>
      <c r="B3682" t="s">
        <v>11</v>
      </c>
      <c r="C3682" t="s">
        <v>25</v>
      </c>
      <c r="D3682" t="s">
        <v>22</v>
      </c>
      <c r="E3682" t="s">
        <v>31</v>
      </c>
      <c r="F3682" t="s">
        <v>17</v>
      </c>
      <c r="G3682" t="s">
        <v>16</v>
      </c>
      <c r="H3682">
        <v>7.4012506689050204</v>
      </c>
      <c r="J3682">
        <f t="shared" si="576"/>
        <v>3681</v>
      </c>
      <c r="K3682" t="str">
        <f t="shared" si="570"/>
        <v>OncorNorth LZ</v>
      </c>
      <c r="L3682" s="10">
        <f t="shared" si="577"/>
        <v>45887</v>
      </c>
      <c r="M3682" s="10">
        <f t="shared" si="578"/>
        <v>46388</v>
      </c>
      <c r="N3682" t="str">
        <f t="shared" si="571"/>
        <v>NORTH</v>
      </c>
      <c r="O3682" t="str">
        <f t="shared" si="572"/>
        <v>LOW</v>
      </c>
      <c r="P3682" t="str">
        <f t="shared" si="573"/>
        <v>APG&amp;E</v>
      </c>
      <c r="Q3682">
        <f t="shared" si="574"/>
        <v>24</v>
      </c>
      <c r="R3682">
        <v>0</v>
      </c>
      <c r="S3682">
        <f>200</f>
        <v>200</v>
      </c>
      <c r="T3682" s="9">
        <f t="shared" si="579"/>
        <v>74.012506689050198</v>
      </c>
      <c r="U3682">
        <f>0</f>
        <v>0</v>
      </c>
      <c r="V3682" s="9">
        <f t="shared" si="575"/>
        <v>74.012506689050198</v>
      </c>
      <c r="W3682" s="9">
        <f>0</f>
        <v>0</v>
      </c>
      <c r="X3682" s="9">
        <f>0</f>
        <v>0</v>
      </c>
      <c r="Y3682" s="9">
        <f>0</f>
        <v>0</v>
      </c>
      <c r="Z3682" s="9">
        <f>0</f>
        <v>0</v>
      </c>
      <c r="AA3682">
        <f>10</f>
        <v>10</v>
      </c>
    </row>
    <row r="3683" spans="1:27" x14ac:dyDescent="0.55000000000000004">
      <c r="A3683" s="10">
        <v>46388</v>
      </c>
      <c r="B3683" t="s">
        <v>11</v>
      </c>
      <c r="C3683" t="s">
        <v>25</v>
      </c>
      <c r="D3683" t="s">
        <v>22</v>
      </c>
      <c r="E3683" t="s">
        <v>31</v>
      </c>
      <c r="F3683" t="s">
        <v>18</v>
      </c>
      <c r="G3683" t="s">
        <v>16</v>
      </c>
      <c r="H3683">
        <v>7.3391298902475901</v>
      </c>
      <c r="J3683">
        <f t="shared" si="576"/>
        <v>3682</v>
      </c>
      <c r="K3683" t="str">
        <f t="shared" si="570"/>
        <v>OncorNorth LZ</v>
      </c>
      <c r="L3683" s="10">
        <f t="shared" si="577"/>
        <v>45887</v>
      </c>
      <c r="M3683" s="10">
        <f t="shared" si="578"/>
        <v>46388</v>
      </c>
      <c r="N3683" t="str">
        <f t="shared" si="571"/>
        <v>NORTH</v>
      </c>
      <c r="O3683" t="str">
        <f t="shared" si="572"/>
        <v>LOW</v>
      </c>
      <c r="P3683" t="str">
        <f t="shared" si="573"/>
        <v>APG&amp;E</v>
      </c>
      <c r="Q3683">
        <f t="shared" si="574"/>
        <v>36</v>
      </c>
      <c r="R3683">
        <v>0</v>
      </c>
      <c r="S3683">
        <f>200</f>
        <v>200</v>
      </c>
      <c r="T3683" s="9">
        <f t="shared" si="579"/>
        <v>73.391298902475896</v>
      </c>
      <c r="U3683">
        <f>0</f>
        <v>0</v>
      </c>
      <c r="V3683" s="9">
        <f t="shared" si="575"/>
        <v>73.391298902475896</v>
      </c>
      <c r="W3683" s="9">
        <f>0</f>
        <v>0</v>
      </c>
      <c r="X3683" s="9">
        <f>0</f>
        <v>0</v>
      </c>
      <c r="Y3683" s="9">
        <f>0</f>
        <v>0</v>
      </c>
      <c r="Z3683" s="9">
        <f>0</f>
        <v>0</v>
      </c>
      <c r="AA3683">
        <f>10</f>
        <v>10</v>
      </c>
    </row>
    <row r="3684" spans="1:27" x14ac:dyDescent="0.55000000000000004">
      <c r="A3684" s="10">
        <v>46388</v>
      </c>
      <c r="B3684" t="s">
        <v>11</v>
      </c>
      <c r="C3684" t="s">
        <v>25</v>
      </c>
      <c r="D3684" t="s">
        <v>22</v>
      </c>
      <c r="E3684" t="s">
        <v>31</v>
      </c>
      <c r="F3684" t="s">
        <v>29</v>
      </c>
      <c r="G3684" t="s">
        <v>16</v>
      </c>
      <c r="H3684">
        <v>7.3856466174846904</v>
      </c>
      <c r="J3684">
        <f t="shared" si="576"/>
        <v>3683</v>
      </c>
      <c r="K3684" t="str">
        <f t="shared" si="570"/>
        <v>OncorNorth LZ</v>
      </c>
      <c r="L3684" s="10">
        <f t="shared" si="577"/>
        <v>45887</v>
      </c>
      <c r="M3684" s="10">
        <f t="shared" si="578"/>
        <v>46388</v>
      </c>
      <c r="N3684" t="str">
        <f t="shared" si="571"/>
        <v>NORTH</v>
      </c>
      <c r="O3684" t="str">
        <f t="shared" si="572"/>
        <v>LOW</v>
      </c>
      <c r="P3684" t="str">
        <f t="shared" si="573"/>
        <v>APG&amp;E</v>
      </c>
      <c r="Q3684">
        <f t="shared" si="574"/>
        <v>48</v>
      </c>
      <c r="R3684">
        <v>0</v>
      </c>
      <c r="S3684">
        <f>200</f>
        <v>200</v>
      </c>
      <c r="T3684" s="9">
        <f t="shared" si="579"/>
        <v>73.856466174846901</v>
      </c>
      <c r="U3684">
        <f>0</f>
        <v>0</v>
      </c>
      <c r="V3684" s="9">
        <f t="shared" si="575"/>
        <v>73.856466174846901</v>
      </c>
      <c r="W3684" s="9">
        <f>0</f>
        <v>0</v>
      </c>
      <c r="X3684" s="9">
        <f>0</f>
        <v>0</v>
      </c>
      <c r="Y3684" s="9">
        <f>0</f>
        <v>0</v>
      </c>
      <c r="Z3684" s="9">
        <f>0</f>
        <v>0</v>
      </c>
      <c r="AA3684">
        <f>10</f>
        <v>10</v>
      </c>
    </row>
    <row r="3685" spans="1:27" x14ac:dyDescent="0.55000000000000004">
      <c r="A3685" s="10">
        <v>46419</v>
      </c>
      <c r="B3685" t="s">
        <v>11</v>
      </c>
      <c r="C3685" t="s">
        <v>25</v>
      </c>
      <c r="D3685" t="s">
        <v>22</v>
      </c>
      <c r="E3685" t="s">
        <v>31</v>
      </c>
      <c r="F3685" t="s">
        <v>15</v>
      </c>
      <c r="G3685" t="s">
        <v>16</v>
      </c>
      <c r="H3685">
        <v>7.4342674515630298</v>
      </c>
      <c r="J3685">
        <f t="shared" si="576"/>
        <v>3684</v>
      </c>
      <c r="K3685" t="str">
        <f t="shared" si="570"/>
        <v>OncorNorth LZ</v>
      </c>
      <c r="L3685" s="10">
        <f t="shared" si="577"/>
        <v>45887</v>
      </c>
      <c r="M3685" s="10">
        <f t="shared" si="578"/>
        <v>46419</v>
      </c>
      <c r="N3685" t="str">
        <f t="shared" si="571"/>
        <v>NORTH</v>
      </c>
      <c r="O3685" t="str">
        <f t="shared" si="572"/>
        <v>LOW</v>
      </c>
      <c r="P3685" t="str">
        <f t="shared" si="573"/>
        <v>APG&amp;E</v>
      </c>
      <c r="Q3685">
        <f t="shared" si="574"/>
        <v>12</v>
      </c>
      <c r="R3685">
        <v>0</v>
      </c>
      <c r="S3685">
        <f>200</f>
        <v>200</v>
      </c>
      <c r="T3685" s="9">
        <f t="shared" si="579"/>
        <v>74.342674515630293</v>
      </c>
      <c r="U3685">
        <f>0</f>
        <v>0</v>
      </c>
      <c r="V3685" s="9">
        <f t="shared" si="575"/>
        <v>74.342674515630293</v>
      </c>
      <c r="W3685" s="9">
        <f>0</f>
        <v>0</v>
      </c>
      <c r="X3685" s="9">
        <f>0</f>
        <v>0</v>
      </c>
      <c r="Y3685" s="9">
        <f>0</f>
        <v>0</v>
      </c>
      <c r="Z3685" s="9">
        <f>0</f>
        <v>0</v>
      </c>
      <c r="AA3685">
        <f>10</f>
        <v>10</v>
      </c>
    </row>
    <row r="3686" spans="1:27" x14ac:dyDescent="0.55000000000000004">
      <c r="A3686" s="10">
        <v>46419</v>
      </c>
      <c r="B3686" t="s">
        <v>11</v>
      </c>
      <c r="C3686" t="s">
        <v>25</v>
      </c>
      <c r="D3686" t="s">
        <v>22</v>
      </c>
      <c r="E3686" t="s">
        <v>31</v>
      </c>
      <c r="F3686" t="s">
        <v>17</v>
      </c>
      <c r="G3686" t="s">
        <v>16</v>
      </c>
      <c r="H3686">
        <v>7.4439914182385003</v>
      </c>
      <c r="J3686">
        <f t="shared" si="576"/>
        <v>3685</v>
      </c>
      <c r="K3686" t="str">
        <f t="shared" si="570"/>
        <v>OncorNorth LZ</v>
      </c>
      <c r="L3686" s="10">
        <f t="shared" si="577"/>
        <v>45887</v>
      </c>
      <c r="M3686" s="10">
        <f t="shared" si="578"/>
        <v>46419</v>
      </c>
      <c r="N3686" t="str">
        <f t="shared" si="571"/>
        <v>NORTH</v>
      </c>
      <c r="O3686" t="str">
        <f t="shared" si="572"/>
        <v>LOW</v>
      </c>
      <c r="P3686" t="str">
        <f t="shared" si="573"/>
        <v>APG&amp;E</v>
      </c>
      <c r="Q3686">
        <f t="shared" si="574"/>
        <v>24</v>
      </c>
      <c r="R3686">
        <v>0</v>
      </c>
      <c r="S3686">
        <f>200</f>
        <v>200</v>
      </c>
      <c r="T3686" s="9">
        <f t="shared" si="579"/>
        <v>74.439914182384996</v>
      </c>
      <c r="U3686">
        <f>0</f>
        <v>0</v>
      </c>
      <c r="V3686" s="9">
        <f t="shared" si="575"/>
        <v>74.439914182384996</v>
      </c>
      <c r="W3686" s="9">
        <f>0</f>
        <v>0</v>
      </c>
      <c r="X3686" s="9">
        <f>0</f>
        <v>0</v>
      </c>
      <c r="Y3686" s="9">
        <f>0</f>
        <v>0</v>
      </c>
      <c r="Z3686" s="9">
        <f>0</f>
        <v>0</v>
      </c>
      <c r="AA3686">
        <f>10</f>
        <v>10</v>
      </c>
    </row>
    <row r="3687" spans="1:27" x14ac:dyDescent="0.55000000000000004">
      <c r="A3687" s="10">
        <v>46419</v>
      </c>
      <c r="B3687" t="s">
        <v>11</v>
      </c>
      <c r="C3687" t="s">
        <v>25</v>
      </c>
      <c r="D3687" t="s">
        <v>22</v>
      </c>
      <c r="E3687" t="s">
        <v>31</v>
      </c>
      <c r="F3687" t="s">
        <v>18</v>
      </c>
      <c r="G3687" t="s">
        <v>16</v>
      </c>
      <c r="H3687">
        <v>7.3731346561636499</v>
      </c>
      <c r="J3687">
        <f t="shared" si="576"/>
        <v>3686</v>
      </c>
      <c r="K3687" t="str">
        <f t="shared" si="570"/>
        <v>OncorNorth LZ</v>
      </c>
      <c r="L3687" s="10">
        <f t="shared" si="577"/>
        <v>45887</v>
      </c>
      <c r="M3687" s="10">
        <f t="shared" si="578"/>
        <v>46419</v>
      </c>
      <c r="N3687" t="str">
        <f t="shared" si="571"/>
        <v>NORTH</v>
      </c>
      <c r="O3687" t="str">
        <f t="shared" si="572"/>
        <v>LOW</v>
      </c>
      <c r="P3687" t="str">
        <f t="shared" si="573"/>
        <v>APG&amp;E</v>
      </c>
      <c r="Q3687">
        <f t="shared" si="574"/>
        <v>36</v>
      </c>
      <c r="R3687">
        <v>0</v>
      </c>
      <c r="S3687">
        <f>200</f>
        <v>200</v>
      </c>
      <c r="T3687" s="9">
        <f t="shared" si="579"/>
        <v>73.731346561636499</v>
      </c>
      <c r="U3687">
        <f>0</f>
        <v>0</v>
      </c>
      <c r="V3687" s="9">
        <f t="shared" si="575"/>
        <v>73.731346561636499</v>
      </c>
      <c r="W3687" s="9">
        <f>0</f>
        <v>0</v>
      </c>
      <c r="X3687" s="9">
        <f>0</f>
        <v>0</v>
      </c>
      <c r="Y3687" s="9">
        <f>0</f>
        <v>0</v>
      </c>
      <c r="Z3687" s="9">
        <f>0</f>
        <v>0</v>
      </c>
      <c r="AA3687">
        <f>10</f>
        <v>10</v>
      </c>
    </row>
    <row r="3688" spans="1:27" x14ac:dyDescent="0.55000000000000004">
      <c r="A3688" s="10">
        <v>46419</v>
      </c>
      <c r="B3688" t="s">
        <v>11</v>
      </c>
      <c r="C3688" t="s">
        <v>25</v>
      </c>
      <c r="D3688" t="s">
        <v>22</v>
      </c>
      <c r="E3688" t="s">
        <v>31</v>
      </c>
      <c r="F3688" t="s">
        <v>29</v>
      </c>
      <c r="G3688" t="s">
        <v>16</v>
      </c>
      <c r="H3688">
        <v>7.4148676802385598</v>
      </c>
      <c r="J3688">
        <f t="shared" si="576"/>
        <v>3687</v>
      </c>
      <c r="K3688" t="str">
        <f t="shared" si="570"/>
        <v>OncorNorth LZ</v>
      </c>
      <c r="L3688" s="10">
        <f t="shared" si="577"/>
        <v>45887</v>
      </c>
      <c r="M3688" s="10">
        <f t="shared" si="578"/>
        <v>46419</v>
      </c>
      <c r="N3688" t="str">
        <f t="shared" si="571"/>
        <v>NORTH</v>
      </c>
      <c r="O3688" t="str">
        <f t="shared" si="572"/>
        <v>LOW</v>
      </c>
      <c r="P3688" t="str">
        <f t="shared" si="573"/>
        <v>APG&amp;E</v>
      </c>
      <c r="Q3688">
        <f t="shared" si="574"/>
        <v>48</v>
      </c>
      <c r="R3688">
        <v>0</v>
      </c>
      <c r="S3688">
        <f>200</f>
        <v>200</v>
      </c>
      <c r="T3688" s="9">
        <f t="shared" si="579"/>
        <v>74.148676802385594</v>
      </c>
      <c r="U3688">
        <f>0</f>
        <v>0</v>
      </c>
      <c r="V3688" s="9">
        <f t="shared" si="575"/>
        <v>74.148676802385594</v>
      </c>
      <c r="W3688" s="9">
        <f>0</f>
        <v>0</v>
      </c>
      <c r="X3688" s="9">
        <f>0</f>
        <v>0</v>
      </c>
      <c r="Y3688" s="9">
        <f>0</f>
        <v>0</v>
      </c>
      <c r="Z3688" s="9">
        <f>0</f>
        <v>0</v>
      </c>
      <c r="AA3688">
        <f>10</f>
        <v>10</v>
      </c>
    </row>
    <row r="3689" spans="1:27" x14ac:dyDescent="0.55000000000000004">
      <c r="A3689" s="10">
        <v>46447</v>
      </c>
      <c r="B3689" t="s">
        <v>11</v>
      </c>
      <c r="C3689" t="s">
        <v>25</v>
      </c>
      <c r="D3689" t="s">
        <v>22</v>
      </c>
      <c r="E3689" t="s">
        <v>31</v>
      </c>
      <c r="F3689" t="s">
        <v>15</v>
      </c>
      <c r="G3689" t="s">
        <v>16</v>
      </c>
      <c r="H3689">
        <v>7.48060826956252</v>
      </c>
      <c r="J3689">
        <f t="shared" si="576"/>
        <v>3688</v>
      </c>
      <c r="K3689" t="str">
        <f t="shared" si="570"/>
        <v>OncorNorth LZ</v>
      </c>
      <c r="L3689" s="10">
        <f t="shared" si="577"/>
        <v>45887</v>
      </c>
      <c r="M3689" s="10">
        <f t="shared" si="578"/>
        <v>46447</v>
      </c>
      <c r="N3689" t="str">
        <f t="shared" si="571"/>
        <v>NORTH</v>
      </c>
      <c r="O3689" t="str">
        <f t="shared" si="572"/>
        <v>LOW</v>
      </c>
      <c r="P3689" t="str">
        <f t="shared" si="573"/>
        <v>APG&amp;E</v>
      </c>
      <c r="Q3689">
        <f t="shared" si="574"/>
        <v>12</v>
      </c>
      <c r="R3689">
        <v>0</v>
      </c>
      <c r="S3689">
        <f>200</f>
        <v>200</v>
      </c>
      <c r="T3689" s="9">
        <f t="shared" si="579"/>
        <v>74.806082695625207</v>
      </c>
      <c r="U3689">
        <f>0</f>
        <v>0</v>
      </c>
      <c r="V3689" s="9">
        <f t="shared" si="575"/>
        <v>74.806082695625207</v>
      </c>
      <c r="W3689" s="9">
        <f>0</f>
        <v>0</v>
      </c>
      <c r="X3689" s="9">
        <f>0</f>
        <v>0</v>
      </c>
      <c r="Y3689" s="9">
        <f>0</f>
        <v>0</v>
      </c>
      <c r="Z3689" s="9">
        <f>0</f>
        <v>0</v>
      </c>
      <c r="AA3689">
        <f>10</f>
        <v>10</v>
      </c>
    </row>
    <row r="3690" spans="1:27" x14ac:dyDescent="0.55000000000000004">
      <c r="A3690" s="10">
        <v>46447</v>
      </c>
      <c r="B3690" t="s">
        <v>11</v>
      </c>
      <c r="C3690" t="s">
        <v>25</v>
      </c>
      <c r="D3690" t="s">
        <v>22</v>
      </c>
      <c r="E3690" t="s">
        <v>31</v>
      </c>
      <c r="F3690" t="s">
        <v>17</v>
      </c>
      <c r="G3690" t="s">
        <v>16</v>
      </c>
      <c r="H3690">
        <v>7.4775839236978801</v>
      </c>
      <c r="J3690">
        <f t="shared" si="576"/>
        <v>3689</v>
      </c>
      <c r="K3690" t="str">
        <f t="shared" si="570"/>
        <v>OncorNorth LZ</v>
      </c>
      <c r="L3690" s="10">
        <f t="shared" si="577"/>
        <v>45887</v>
      </c>
      <c r="M3690" s="10">
        <f t="shared" si="578"/>
        <v>46447</v>
      </c>
      <c r="N3690" t="str">
        <f t="shared" si="571"/>
        <v>NORTH</v>
      </c>
      <c r="O3690" t="str">
        <f t="shared" si="572"/>
        <v>LOW</v>
      </c>
      <c r="P3690" t="str">
        <f t="shared" si="573"/>
        <v>APG&amp;E</v>
      </c>
      <c r="Q3690">
        <f t="shared" si="574"/>
        <v>24</v>
      </c>
      <c r="R3690">
        <v>0</v>
      </c>
      <c r="S3690">
        <f>200</f>
        <v>200</v>
      </c>
      <c r="T3690" s="9">
        <f t="shared" si="579"/>
        <v>74.775839236978797</v>
      </c>
      <c r="U3690">
        <f>0</f>
        <v>0</v>
      </c>
      <c r="V3690" s="9">
        <f t="shared" si="575"/>
        <v>74.775839236978797</v>
      </c>
      <c r="W3690" s="9">
        <f>0</f>
        <v>0</v>
      </c>
      <c r="X3690" s="9">
        <f>0</f>
        <v>0</v>
      </c>
      <c r="Y3690" s="9">
        <f>0</f>
        <v>0</v>
      </c>
      <c r="Z3690" s="9">
        <f>0</f>
        <v>0</v>
      </c>
      <c r="AA3690">
        <f>10</f>
        <v>10</v>
      </c>
    </row>
    <row r="3691" spans="1:27" x14ac:dyDescent="0.55000000000000004">
      <c r="A3691" s="10">
        <v>46447</v>
      </c>
      <c r="B3691" t="s">
        <v>11</v>
      </c>
      <c r="C3691" t="s">
        <v>25</v>
      </c>
      <c r="D3691" t="s">
        <v>22</v>
      </c>
      <c r="E3691" t="s">
        <v>31</v>
      </c>
      <c r="F3691" t="s">
        <v>18</v>
      </c>
      <c r="G3691" t="s">
        <v>16</v>
      </c>
      <c r="H3691">
        <v>7.4016804181654798</v>
      </c>
      <c r="J3691">
        <f t="shared" si="576"/>
        <v>3690</v>
      </c>
      <c r="K3691" t="str">
        <f t="shared" si="570"/>
        <v>OncorNorth LZ</v>
      </c>
      <c r="L3691" s="10">
        <f t="shared" si="577"/>
        <v>45887</v>
      </c>
      <c r="M3691" s="10">
        <f t="shared" si="578"/>
        <v>46447</v>
      </c>
      <c r="N3691" t="str">
        <f t="shared" si="571"/>
        <v>NORTH</v>
      </c>
      <c r="O3691" t="str">
        <f t="shared" si="572"/>
        <v>LOW</v>
      </c>
      <c r="P3691" t="str">
        <f t="shared" si="573"/>
        <v>APG&amp;E</v>
      </c>
      <c r="Q3691">
        <f t="shared" si="574"/>
        <v>36</v>
      </c>
      <c r="R3691">
        <v>0</v>
      </c>
      <c r="S3691">
        <f>200</f>
        <v>200</v>
      </c>
      <c r="T3691" s="9">
        <f t="shared" si="579"/>
        <v>74.016804181654805</v>
      </c>
      <c r="U3691">
        <f>0</f>
        <v>0</v>
      </c>
      <c r="V3691" s="9">
        <f t="shared" si="575"/>
        <v>74.016804181654805</v>
      </c>
      <c r="W3691" s="9">
        <f>0</f>
        <v>0</v>
      </c>
      <c r="X3691" s="9">
        <f>0</f>
        <v>0</v>
      </c>
      <c r="Y3691" s="9">
        <f>0</f>
        <v>0</v>
      </c>
      <c r="Z3691" s="9">
        <f>0</f>
        <v>0</v>
      </c>
      <c r="AA3691">
        <f>10</f>
        <v>10</v>
      </c>
    </row>
    <row r="3692" spans="1:27" x14ac:dyDescent="0.55000000000000004">
      <c r="A3692" s="10">
        <v>46447</v>
      </c>
      <c r="B3692" t="s">
        <v>11</v>
      </c>
      <c r="C3692" t="s">
        <v>25</v>
      </c>
      <c r="D3692" t="s">
        <v>22</v>
      </c>
      <c r="E3692" t="s">
        <v>31</v>
      </c>
      <c r="F3692" t="s">
        <v>29</v>
      </c>
      <c r="G3692" t="s">
        <v>16</v>
      </c>
      <c r="H3692">
        <v>7.4409145484919996</v>
      </c>
      <c r="J3692">
        <f t="shared" si="576"/>
        <v>3691</v>
      </c>
      <c r="K3692" t="str">
        <f t="shared" si="570"/>
        <v>OncorNorth LZ</v>
      </c>
      <c r="L3692" s="10">
        <f t="shared" si="577"/>
        <v>45887</v>
      </c>
      <c r="M3692" s="10">
        <f t="shared" si="578"/>
        <v>46447</v>
      </c>
      <c r="N3692" t="str">
        <f t="shared" si="571"/>
        <v>NORTH</v>
      </c>
      <c r="O3692" t="str">
        <f t="shared" si="572"/>
        <v>LOW</v>
      </c>
      <c r="P3692" t="str">
        <f t="shared" si="573"/>
        <v>APG&amp;E</v>
      </c>
      <c r="Q3692">
        <f t="shared" si="574"/>
        <v>48</v>
      </c>
      <c r="R3692">
        <v>0</v>
      </c>
      <c r="S3692">
        <f>200</f>
        <v>200</v>
      </c>
      <c r="T3692" s="9">
        <f t="shared" si="579"/>
        <v>74.409145484920003</v>
      </c>
      <c r="U3692">
        <f>0</f>
        <v>0</v>
      </c>
      <c r="V3692" s="9">
        <f t="shared" si="575"/>
        <v>74.409145484920003</v>
      </c>
      <c r="W3692" s="9">
        <f>0</f>
        <v>0</v>
      </c>
      <c r="X3692" s="9">
        <f>0</f>
        <v>0</v>
      </c>
      <c r="Y3692" s="9">
        <f>0</f>
        <v>0</v>
      </c>
      <c r="Z3692" s="9">
        <f>0</f>
        <v>0</v>
      </c>
      <c r="AA3692">
        <f>10</f>
        <v>10</v>
      </c>
    </row>
    <row r="3693" spans="1:27" x14ac:dyDescent="0.55000000000000004">
      <c r="A3693" s="10">
        <v>46478</v>
      </c>
      <c r="B3693" t="s">
        <v>11</v>
      </c>
      <c r="C3693" t="s">
        <v>25</v>
      </c>
      <c r="D3693" t="s">
        <v>22</v>
      </c>
      <c r="E3693" t="s">
        <v>31</v>
      </c>
      <c r="F3693" t="s">
        <v>15</v>
      </c>
      <c r="G3693" t="s">
        <v>16</v>
      </c>
      <c r="H3693">
        <v>7.48439155356506</v>
      </c>
      <c r="J3693">
        <f t="shared" si="576"/>
        <v>3692</v>
      </c>
      <c r="K3693" t="str">
        <f t="shared" si="570"/>
        <v>OncorNorth LZ</v>
      </c>
      <c r="L3693" s="10">
        <f t="shared" si="577"/>
        <v>45887</v>
      </c>
      <c r="M3693" s="10">
        <f t="shared" si="578"/>
        <v>46478</v>
      </c>
      <c r="N3693" t="str">
        <f t="shared" si="571"/>
        <v>NORTH</v>
      </c>
      <c r="O3693" t="str">
        <f t="shared" si="572"/>
        <v>LOW</v>
      </c>
      <c r="P3693" t="str">
        <f t="shared" si="573"/>
        <v>APG&amp;E</v>
      </c>
      <c r="Q3693">
        <f t="shared" si="574"/>
        <v>12</v>
      </c>
      <c r="R3693">
        <v>0</v>
      </c>
      <c r="S3693">
        <f>200</f>
        <v>200</v>
      </c>
      <c r="T3693" s="9">
        <f t="shared" si="579"/>
        <v>74.843915535650595</v>
      </c>
      <c r="U3693">
        <f>0</f>
        <v>0</v>
      </c>
      <c r="V3693" s="9">
        <f t="shared" si="575"/>
        <v>74.843915535650595</v>
      </c>
      <c r="W3693" s="9">
        <f>0</f>
        <v>0</v>
      </c>
      <c r="X3693" s="9">
        <f>0</f>
        <v>0</v>
      </c>
      <c r="Y3693" s="9">
        <f>0</f>
        <v>0</v>
      </c>
      <c r="Z3693" s="9">
        <f>0</f>
        <v>0</v>
      </c>
      <c r="AA3693">
        <f>10</f>
        <v>10</v>
      </c>
    </row>
    <row r="3694" spans="1:27" x14ac:dyDescent="0.55000000000000004">
      <c r="A3694" s="10">
        <v>46478</v>
      </c>
      <c r="B3694" t="s">
        <v>11</v>
      </c>
      <c r="C3694" t="s">
        <v>25</v>
      </c>
      <c r="D3694" t="s">
        <v>22</v>
      </c>
      <c r="E3694" t="s">
        <v>31</v>
      </c>
      <c r="F3694" t="s">
        <v>17</v>
      </c>
      <c r="G3694" t="s">
        <v>16</v>
      </c>
      <c r="H3694">
        <v>7.4747139325636303</v>
      </c>
      <c r="J3694">
        <f t="shared" si="576"/>
        <v>3693</v>
      </c>
      <c r="K3694" t="str">
        <f t="shared" si="570"/>
        <v>OncorNorth LZ</v>
      </c>
      <c r="L3694" s="10">
        <f t="shared" si="577"/>
        <v>45887</v>
      </c>
      <c r="M3694" s="10">
        <f t="shared" si="578"/>
        <v>46478</v>
      </c>
      <c r="N3694" t="str">
        <f t="shared" si="571"/>
        <v>NORTH</v>
      </c>
      <c r="O3694" t="str">
        <f t="shared" si="572"/>
        <v>LOW</v>
      </c>
      <c r="P3694" t="str">
        <f t="shared" si="573"/>
        <v>APG&amp;E</v>
      </c>
      <c r="Q3694">
        <f t="shared" si="574"/>
        <v>24</v>
      </c>
      <c r="R3694">
        <v>0</v>
      </c>
      <c r="S3694">
        <f>200</f>
        <v>200</v>
      </c>
      <c r="T3694" s="9">
        <f t="shared" si="579"/>
        <v>74.747139325636297</v>
      </c>
      <c r="U3694">
        <f>0</f>
        <v>0</v>
      </c>
      <c r="V3694" s="9">
        <f t="shared" si="575"/>
        <v>74.747139325636297</v>
      </c>
      <c r="W3694" s="9">
        <f>0</f>
        <v>0</v>
      </c>
      <c r="X3694" s="9">
        <f>0</f>
        <v>0</v>
      </c>
      <c r="Y3694" s="9">
        <f>0</f>
        <v>0</v>
      </c>
      <c r="Z3694" s="9">
        <f>0</f>
        <v>0</v>
      </c>
      <c r="AA3694">
        <f>10</f>
        <v>10</v>
      </c>
    </row>
    <row r="3695" spans="1:27" x14ac:dyDescent="0.55000000000000004">
      <c r="A3695" s="10">
        <v>46478</v>
      </c>
      <c r="B3695" t="s">
        <v>11</v>
      </c>
      <c r="C3695" t="s">
        <v>25</v>
      </c>
      <c r="D3695" t="s">
        <v>22</v>
      </c>
      <c r="E3695" t="s">
        <v>31</v>
      </c>
      <c r="F3695" t="s">
        <v>18</v>
      </c>
      <c r="G3695" t="s">
        <v>16</v>
      </c>
      <c r="H3695">
        <v>7.4049147790536596</v>
      </c>
      <c r="J3695">
        <f t="shared" si="576"/>
        <v>3694</v>
      </c>
      <c r="K3695" t="str">
        <f t="shared" si="570"/>
        <v>OncorNorth LZ</v>
      </c>
      <c r="L3695" s="10">
        <f t="shared" si="577"/>
        <v>45887</v>
      </c>
      <c r="M3695" s="10">
        <f t="shared" si="578"/>
        <v>46478</v>
      </c>
      <c r="N3695" t="str">
        <f t="shared" si="571"/>
        <v>NORTH</v>
      </c>
      <c r="O3695" t="str">
        <f t="shared" si="572"/>
        <v>LOW</v>
      </c>
      <c r="P3695" t="str">
        <f t="shared" si="573"/>
        <v>APG&amp;E</v>
      </c>
      <c r="Q3695">
        <f t="shared" si="574"/>
        <v>36</v>
      </c>
      <c r="R3695">
        <v>0</v>
      </c>
      <c r="S3695">
        <f>200</f>
        <v>200</v>
      </c>
      <c r="T3695" s="9">
        <f t="shared" si="579"/>
        <v>74.049147790536594</v>
      </c>
      <c r="U3695">
        <f>0</f>
        <v>0</v>
      </c>
      <c r="V3695" s="9">
        <f t="shared" si="575"/>
        <v>74.049147790536594</v>
      </c>
      <c r="W3695" s="9">
        <f>0</f>
        <v>0</v>
      </c>
      <c r="X3695" s="9">
        <f>0</f>
        <v>0</v>
      </c>
      <c r="Y3695" s="9">
        <f>0</f>
        <v>0</v>
      </c>
      <c r="Z3695" s="9">
        <f>0</f>
        <v>0</v>
      </c>
      <c r="AA3695">
        <f>10</f>
        <v>10</v>
      </c>
    </row>
    <row r="3696" spans="1:27" x14ac:dyDescent="0.55000000000000004">
      <c r="A3696" s="10">
        <v>46508</v>
      </c>
      <c r="B3696" t="s">
        <v>11</v>
      </c>
      <c r="C3696" t="s">
        <v>25</v>
      </c>
      <c r="D3696" t="s">
        <v>22</v>
      </c>
      <c r="E3696" t="s">
        <v>31</v>
      </c>
      <c r="F3696" t="s">
        <v>15</v>
      </c>
      <c r="G3696" t="s">
        <v>16</v>
      </c>
      <c r="H3696">
        <v>7.4836017731703004</v>
      </c>
      <c r="J3696">
        <f t="shared" si="576"/>
        <v>3695</v>
      </c>
      <c r="K3696" t="str">
        <f t="shared" si="570"/>
        <v>OncorNorth LZ</v>
      </c>
      <c r="L3696" s="10">
        <f t="shared" si="577"/>
        <v>45887</v>
      </c>
      <c r="M3696" s="10">
        <f t="shared" si="578"/>
        <v>46508</v>
      </c>
      <c r="N3696" t="str">
        <f t="shared" si="571"/>
        <v>NORTH</v>
      </c>
      <c r="O3696" t="str">
        <f t="shared" si="572"/>
        <v>LOW</v>
      </c>
      <c r="P3696" t="str">
        <f t="shared" si="573"/>
        <v>APG&amp;E</v>
      </c>
      <c r="Q3696">
        <f t="shared" si="574"/>
        <v>12</v>
      </c>
      <c r="R3696">
        <v>0</v>
      </c>
      <c r="S3696">
        <f>200</f>
        <v>200</v>
      </c>
      <c r="T3696" s="9">
        <f t="shared" si="579"/>
        <v>74.836017731703009</v>
      </c>
      <c r="U3696">
        <f>0</f>
        <v>0</v>
      </c>
      <c r="V3696" s="9">
        <f t="shared" si="575"/>
        <v>74.836017731703009</v>
      </c>
      <c r="W3696" s="9">
        <f>0</f>
        <v>0</v>
      </c>
      <c r="X3696" s="9">
        <f>0</f>
        <v>0</v>
      </c>
      <c r="Y3696" s="9">
        <f>0</f>
        <v>0</v>
      </c>
      <c r="Z3696" s="9">
        <f>0</f>
        <v>0</v>
      </c>
      <c r="AA3696">
        <f>10</f>
        <v>10</v>
      </c>
    </row>
    <row r="3697" spans="1:27" x14ac:dyDescent="0.55000000000000004">
      <c r="A3697" s="10">
        <v>46508</v>
      </c>
      <c r="B3697" t="s">
        <v>11</v>
      </c>
      <c r="C3697" t="s">
        <v>25</v>
      </c>
      <c r="D3697" t="s">
        <v>22</v>
      </c>
      <c r="E3697" t="s">
        <v>31</v>
      </c>
      <c r="F3697" t="s">
        <v>17</v>
      </c>
      <c r="G3697" t="s">
        <v>16</v>
      </c>
      <c r="H3697">
        <v>7.4703192803552803</v>
      </c>
      <c r="J3697">
        <f t="shared" si="576"/>
        <v>3696</v>
      </c>
      <c r="K3697" t="str">
        <f t="shared" si="570"/>
        <v>OncorNorth LZ</v>
      </c>
      <c r="L3697" s="10">
        <f t="shared" si="577"/>
        <v>45887</v>
      </c>
      <c r="M3697" s="10">
        <f t="shared" si="578"/>
        <v>46508</v>
      </c>
      <c r="N3697" t="str">
        <f t="shared" si="571"/>
        <v>NORTH</v>
      </c>
      <c r="O3697" t="str">
        <f t="shared" si="572"/>
        <v>LOW</v>
      </c>
      <c r="P3697" t="str">
        <f t="shared" si="573"/>
        <v>APG&amp;E</v>
      </c>
      <c r="Q3697">
        <f t="shared" si="574"/>
        <v>24</v>
      </c>
      <c r="R3697">
        <v>0</v>
      </c>
      <c r="S3697">
        <f>200</f>
        <v>200</v>
      </c>
      <c r="T3697" s="9">
        <f t="shared" si="579"/>
        <v>74.70319280355281</v>
      </c>
      <c r="U3697">
        <f>0</f>
        <v>0</v>
      </c>
      <c r="V3697" s="9">
        <f t="shared" si="575"/>
        <v>74.70319280355281</v>
      </c>
      <c r="W3697" s="9">
        <f>0</f>
        <v>0</v>
      </c>
      <c r="X3697" s="9">
        <f>0</f>
        <v>0</v>
      </c>
      <c r="Y3697" s="9">
        <f>0</f>
        <v>0</v>
      </c>
      <c r="Z3697" s="9">
        <f>0</f>
        <v>0</v>
      </c>
      <c r="AA3697">
        <f>10</f>
        <v>10</v>
      </c>
    </row>
    <row r="3698" spans="1:27" x14ac:dyDescent="0.55000000000000004">
      <c r="A3698" s="10">
        <v>46508</v>
      </c>
      <c r="B3698" t="s">
        <v>11</v>
      </c>
      <c r="C3698" t="s">
        <v>25</v>
      </c>
      <c r="D3698" t="s">
        <v>22</v>
      </c>
      <c r="E3698" t="s">
        <v>31</v>
      </c>
      <c r="F3698" t="s">
        <v>18</v>
      </c>
      <c r="G3698" t="s">
        <v>16</v>
      </c>
      <c r="H3698">
        <v>7.4055262999088001</v>
      </c>
      <c r="J3698">
        <f t="shared" si="576"/>
        <v>3697</v>
      </c>
      <c r="K3698" t="str">
        <f t="shared" si="570"/>
        <v>OncorNorth LZ</v>
      </c>
      <c r="L3698" s="10">
        <f t="shared" si="577"/>
        <v>45887</v>
      </c>
      <c r="M3698" s="10">
        <f t="shared" si="578"/>
        <v>46508</v>
      </c>
      <c r="N3698" t="str">
        <f t="shared" si="571"/>
        <v>NORTH</v>
      </c>
      <c r="O3698" t="str">
        <f t="shared" si="572"/>
        <v>LOW</v>
      </c>
      <c r="P3698" t="str">
        <f t="shared" si="573"/>
        <v>APG&amp;E</v>
      </c>
      <c r="Q3698">
        <f t="shared" si="574"/>
        <v>36</v>
      </c>
      <c r="R3698">
        <v>0</v>
      </c>
      <c r="S3698">
        <f>200</f>
        <v>200</v>
      </c>
      <c r="T3698" s="9">
        <f t="shared" si="579"/>
        <v>74.055262999088001</v>
      </c>
      <c r="U3698">
        <f>0</f>
        <v>0</v>
      </c>
      <c r="V3698" s="9">
        <f t="shared" si="575"/>
        <v>74.055262999088001</v>
      </c>
      <c r="W3698" s="9">
        <f>0</f>
        <v>0</v>
      </c>
      <c r="X3698" s="9">
        <f>0</f>
        <v>0</v>
      </c>
      <c r="Y3698" s="9">
        <f>0</f>
        <v>0</v>
      </c>
      <c r="Z3698" s="9">
        <f>0</f>
        <v>0</v>
      </c>
      <c r="AA3698">
        <f>10</f>
        <v>10</v>
      </c>
    </row>
    <row r="3699" spans="1:27" x14ac:dyDescent="0.55000000000000004">
      <c r="A3699" s="10">
        <v>46539</v>
      </c>
      <c r="B3699" t="s">
        <v>11</v>
      </c>
      <c r="C3699" t="s">
        <v>25</v>
      </c>
      <c r="D3699" t="s">
        <v>22</v>
      </c>
      <c r="E3699" t="s">
        <v>31</v>
      </c>
      <c r="F3699" t="s">
        <v>15</v>
      </c>
      <c r="G3699" t="s">
        <v>16</v>
      </c>
      <c r="H3699">
        <v>7.4720952669219098</v>
      </c>
      <c r="J3699">
        <f t="shared" si="576"/>
        <v>3698</v>
      </c>
      <c r="K3699" t="str">
        <f t="shared" si="570"/>
        <v>OncorNorth LZ</v>
      </c>
      <c r="L3699" s="10">
        <f t="shared" si="577"/>
        <v>45887</v>
      </c>
      <c r="M3699" s="10">
        <f t="shared" si="578"/>
        <v>46539</v>
      </c>
      <c r="N3699" t="str">
        <f t="shared" si="571"/>
        <v>NORTH</v>
      </c>
      <c r="O3699" t="str">
        <f t="shared" si="572"/>
        <v>LOW</v>
      </c>
      <c r="P3699" t="str">
        <f t="shared" si="573"/>
        <v>APG&amp;E</v>
      </c>
      <c r="Q3699">
        <f t="shared" si="574"/>
        <v>12</v>
      </c>
      <c r="R3699">
        <v>0</v>
      </c>
      <c r="S3699">
        <f>200</f>
        <v>200</v>
      </c>
      <c r="T3699" s="9">
        <f t="shared" si="579"/>
        <v>74.720952669219102</v>
      </c>
      <c r="U3699">
        <f>0</f>
        <v>0</v>
      </c>
      <c r="V3699" s="9">
        <f t="shared" si="575"/>
        <v>74.720952669219102</v>
      </c>
      <c r="W3699" s="9">
        <f>0</f>
        <v>0</v>
      </c>
      <c r="X3699" s="9">
        <f>0</f>
        <v>0</v>
      </c>
      <c r="Y3699" s="9">
        <f>0</f>
        <v>0</v>
      </c>
      <c r="Z3699" s="9">
        <f>0</f>
        <v>0</v>
      </c>
      <c r="AA3699">
        <f>10</f>
        <v>10</v>
      </c>
    </row>
    <row r="3700" spans="1:27" x14ac:dyDescent="0.55000000000000004">
      <c r="A3700" s="10">
        <v>46539</v>
      </c>
      <c r="B3700" t="s">
        <v>11</v>
      </c>
      <c r="C3700" t="s">
        <v>25</v>
      </c>
      <c r="D3700" t="s">
        <v>22</v>
      </c>
      <c r="E3700" t="s">
        <v>31</v>
      </c>
      <c r="F3700" t="s">
        <v>17</v>
      </c>
      <c r="G3700" t="s">
        <v>16</v>
      </c>
      <c r="H3700">
        <v>7.4610502849581097</v>
      </c>
      <c r="J3700">
        <f t="shared" si="576"/>
        <v>3699</v>
      </c>
      <c r="K3700" t="str">
        <f t="shared" si="570"/>
        <v>OncorNorth LZ</v>
      </c>
      <c r="L3700" s="10">
        <f t="shared" si="577"/>
        <v>45887</v>
      </c>
      <c r="M3700" s="10">
        <f t="shared" si="578"/>
        <v>46539</v>
      </c>
      <c r="N3700" t="str">
        <f t="shared" si="571"/>
        <v>NORTH</v>
      </c>
      <c r="O3700" t="str">
        <f t="shared" si="572"/>
        <v>LOW</v>
      </c>
      <c r="P3700" t="str">
        <f t="shared" si="573"/>
        <v>APG&amp;E</v>
      </c>
      <c r="Q3700">
        <f t="shared" si="574"/>
        <v>24</v>
      </c>
      <c r="R3700">
        <v>0</v>
      </c>
      <c r="S3700">
        <f>200</f>
        <v>200</v>
      </c>
      <c r="T3700" s="9">
        <f t="shared" si="579"/>
        <v>74.610502849581096</v>
      </c>
      <c r="U3700">
        <f>0</f>
        <v>0</v>
      </c>
      <c r="V3700" s="9">
        <f t="shared" si="575"/>
        <v>74.610502849581096</v>
      </c>
      <c r="W3700" s="9">
        <f>0</f>
        <v>0</v>
      </c>
      <c r="X3700" s="9">
        <f>0</f>
        <v>0</v>
      </c>
      <c r="Y3700" s="9">
        <f>0</f>
        <v>0</v>
      </c>
      <c r="Z3700" s="9">
        <f>0</f>
        <v>0</v>
      </c>
      <c r="AA3700">
        <f>10</f>
        <v>10</v>
      </c>
    </row>
    <row r="3701" spans="1:27" x14ac:dyDescent="0.55000000000000004">
      <c r="A3701" s="10">
        <v>46539</v>
      </c>
      <c r="B3701" t="s">
        <v>11</v>
      </c>
      <c r="C3701" t="s">
        <v>25</v>
      </c>
      <c r="D3701" t="s">
        <v>22</v>
      </c>
      <c r="E3701" t="s">
        <v>31</v>
      </c>
      <c r="F3701" t="s">
        <v>18</v>
      </c>
      <c r="G3701" t="s">
        <v>16</v>
      </c>
      <c r="H3701">
        <v>7.4052072964828497</v>
      </c>
      <c r="J3701">
        <f t="shared" si="576"/>
        <v>3700</v>
      </c>
      <c r="K3701" t="str">
        <f t="shared" si="570"/>
        <v>OncorNorth LZ</v>
      </c>
      <c r="L3701" s="10">
        <f t="shared" si="577"/>
        <v>45887</v>
      </c>
      <c r="M3701" s="10">
        <f t="shared" si="578"/>
        <v>46539</v>
      </c>
      <c r="N3701" t="str">
        <f t="shared" si="571"/>
        <v>NORTH</v>
      </c>
      <c r="O3701" t="str">
        <f t="shared" si="572"/>
        <v>LOW</v>
      </c>
      <c r="P3701" t="str">
        <f t="shared" si="573"/>
        <v>APG&amp;E</v>
      </c>
      <c r="Q3701">
        <f t="shared" si="574"/>
        <v>36</v>
      </c>
      <c r="R3701">
        <v>0</v>
      </c>
      <c r="S3701">
        <f>200</f>
        <v>200</v>
      </c>
      <c r="T3701" s="9">
        <f t="shared" si="579"/>
        <v>74.052072964828497</v>
      </c>
      <c r="U3701">
        <f>0</f>
        <v>0</v>
      </c>
      <c r="V3701" s="9">
        <f t="shared" si="575"/>
        <v>74.052072964828497</v>
      </c>
      <c r="W3701" s="9">
        <f>0</f>
        <v>0</v>
      </c>
      <c r="X3701" s="9">
        <f>0</f>
        <v>0</v>
      </c>
      <c r="Y3701" s="9">
        <f>0</f>
        <v>0</v>
      </c>
      <c r="Z3701" s="9">
        <f>0</f>
        <v>0</v>
      </c>
      <c r="AA3701">
        <f>10</f>
        <v>10</v>
      </c>
    </row>
    <row r="3702" spans="1:27" x14ac:dyDescent="0.55000000000000004">
      <c r="A3702" s="10">
        <v>46569</v>
      </c>
      <c r="B3702" t="s">
        <v>11</v>
      </c>
      <c r="C3702" t="s">
        <v>25</v>
      </c>
      <c r="D3702" t="s">
        <v>22</v>
      </c>
      <c r="E3702" t="s">
        <v>31</v>
      </c>
      <c r="F3702" t="s">
        <v>15</v>
      </c>
      <c r="G3702" t="s">
        <v>16</v>
      </c>
      <c r="H3702">
        <v>7.46982495205744</v>
      </c>
      <c r="J3702">
        <f t="shared" si="576"/>
        <v>3701</v>
      </c>
      <c r="K3702" t="str">
        <f t="shared" si="570"/>
        <v>OncorNorth LZ</v>
      </c>
      <c r="L3702" s="10">
        <f t="shared" si="577"/>
        <v>45887</v>
      </c>
      <c r="M3702" s="10">
        <f t="shared" si="578"/>
        <v>46569</v>
      </c>
      <c r="N3702" t="str">
        <f t="shared" si="571"/>
        <v>NORTH</v>
      </c>
      <c r="O3702" t="str">
        <f t="shared" si="572"/>
        <v>LOW</v>
      </c>
      <c r="P3702" t="str">
        <f t="shared" si="573"/>
        <v>APG&amp;E</v>
      </c>
      <c r="Q3702">
        <f t="shared" si="574"/>
        <v>12</v>
      </c>
      <c r="R3702">
        <v>0</v>
      </c>
      <c r="S3702">
        <f>200</f>
        <v>200</v>
      </c>
      <c r="T3702" s="9">
        <f t="shared" si="579"/>
        <v>74.698249520574393</v>
      </c>
      <c r="U3702">
        <f>0</f>
        <v>0</v>
      </c>
      <c r="V3702" s="9">
        <f t="shared" si="575"/>
        <v>74.698249520574393</v>
      </c>
      <c r="W3702" s="9">
        <f>0</f>
        <v>0</v>
      </c>
      <c r="X3702" s="9">
        <f>0</f>
        <v>0</v>
      </c>
      <c r="Y3702" s="9">
        <f>0</f>
        <v>0</v>
      </c>
      <c r="Z3702" s="9">
        <f>0</f>
        <v>0</v>
      </c>
      <c r="AA3702">
        <f>10</f>
        <v>10</v>
      </c>
    </row>
    <row r="3703" spans="1:27" x14ac:dyDescent="0.55000000000000004">
      <c r="A3703" s="10">
        <v>46569</v>
      </c>
      <c r="B3703" t="s">
        <v>11</v>
      </c>
      <c r="C3703" t="s">
        <v>25</v>
      </c>
      <c r="D3703" t="s">
        <v>22</v>
      </c>
      <c r="E3703" t="s">
        <v>31</v>
      </c>
      <c r="F3703" t="s">
        <v>17</v>
      </c>
      <c r="G3703" t="s">
        <v>16</v>
      </c>
      <c r="H3703">
        <v>7.4594967405579702</v>
      </c>
      <c r="J3703">
        <f t="shared" si="576"/>
        <v>3702</v>
      </c>
      <c r="K3703" t="str">
        <f t="shared" si="570"/>
        <v>OncorNorth LZ</v>
      </c>
      <c r="L3703" s="10">
        <f t="shared" si="577"/>
        <v>45887</v>
      </c>
      <c r="M3703" s="10">
        <f t="shared" si="578"/>
        <v>46569</v>
      </c>
      <c r="N3703" t="str">
        <f t="shared" si="571"/>
        <v>NORTH</v>
      </c>
      <c r="O3703" t="str">
        <f t="shared" si="572"/>
        <v>LOW</v>
      </c>
      <c r="P3703" t="str">
        <f t="shared" si="573"/>
        <v>APG&amp;E</v>
      </c>
      <c r="Q3703">
        <f t="shared" si="574"/>
        <v>24</v>
      </c>
      <c r="R3703">
        <v>0</v>
      </c>
      <c r="S3703">
        <f>200</f>
        <v>200</v>
      </c>
      <c r="T3703" s="9">
        <f t="shared" si="579"/>
        <v>74.594967405579695</v>
      </c>
      <c r="U3703">
        <f>0</f>
        <v>0</v>
      </c>
      <c r="V3703" s="9">
        <f t="shared" si="575"/>
        <v>74.594967405579695</v>
      </c>
      <c r="W3703" s="9">
        <f>0</f>
        <v>0</v>
      </c>
      <c r="X3703" s="9">
        <f>0</f>
        <v>0</v>
      </c>
      <c r="Y3703" s="9">
        <f>0</f>
        <v>0</v>
      </c>
      <c r="Z3703" s="9">
        <f>0</f>
        <v>0</v>
      </c>
      <c r="AA3703">
        <f>10</f>
        <v>10</v>
      </c>
    </row>
    <row r="3704" spans="1:27" x14ac:dyDescent="0.55000000000000004">
      <c r="A3704" s="10">
        <v>46569</v>
      </c>
      <c r="B3704" t="s">
        <v>11</v>
      </c>
      <c r="C3704" t="s">
        <v>25</v>
      </c>
      <c r="D3704" t="s">
        <v>22</v>
      </c>
      <c r="E3704" t="s">
        <v>31</v>
      </c>
      <c r="F3704" t="s">
        <v>18</v>
      </c>
      <c r="G3704" t="s">
        <v>16</v>
      </c>
      <c r="H3704">
        <v>7.4053335665146003</v>
      </c>
      <c r="J3704">
        <f t="shared" si="576"/>
        <v>3703</v>
      </c>
      <c r="K3704" t="str">
        <f t="shared" si="570"/>
        <v>OncorNorth LZ</v>
      </c>
      <c r="L3704" s="10">
        <f t="shared" si="577"/>
        <v>45887</v>
      </c>
      <c r="M3704" s="10">
        <f t="shared" si="578"/>
        <v>46569</v>
      </c>
      <c r="N3704" t="str">
        <f t="shared" si="571"/>
        <v>NORTH</v>
      </c>
      <c r="O3704" t="str">
        <f t="shared" si="572"/>
        <v>LOW</v>
      </c>
      <c r="P3704" t="str">
        <f t="shared" si="573"/>
        <v>APG&amp;E</v>
      </c>
      <c r="Q3704">
        <f t="shared" si="574"/>
        <v>36</v>
      </c>
      <c r="R3704">
        <v>0</v>
      </c>
      <c r="S3704">
        <f>200</f>
        <v>200</v>
      </c>
      <c r="T3704" s="9">
        <f t="shared" si="579"/>
        <v>74.053335665146008</v>
      </c>
      <c r="U3704">
        <f>0</f>
        <v>0</v>
      </c>
      <c r="V3704" s="9">
        <f t="shared" si="575"/>
        <v>74.053335665146008</v>
      </c>
      <c r="W3704" s="9">
        <f>0</f>
        <v>0</v>
      </c>
      <c r="X3704" s="9">
        <f>0</f>
        <v>0</v>
      </c>
      <c r="Y3704" s="9">
        <f>0</f>
        <v>0</v>
      </c>
      <c r="Z3704" s="9">
        <f>0</f>
        <v>0</v>
      </c>
      <c r="AA3704">
        <f>10</f>
        <v>10</v>
      </c>
    </row>
    <row r="3705" spans="1:27" x14ac:dyDescent="0.55000000000000004">
      <c r="A3705" s="10">
        <v>46600</v>
      </c>
      <c r="B3705" t="s">
        <v>11</v>
      </c>
      <c r="C3705" t="s">
        <v>25</v>
      </c>
      <c r="D3705" t="s">
        <v>22</v>
      </c>
      <c r="E3705" t="s">
        <v>31</v>
      </c>
      <c r="F3705" t="s">
        <v>15</v>
      </c>
      <c r="G3705" t="s">
        <v>16</v>
      </c>
      <c r="H3705">
        <v>7.4848492279704804</v>
      </c>
      <c r="J3705">
        <f t="shared" si="576"/>
        <v>3704</v>
      </c>
      <c r="K3705" t="str">
        <f t="shared" si="570"/>
        <v>OncorNorth LZ</v>
      </c>
      <c r="L3705" s="10">
        <f t="shared" si="577"/>
        <v>45887</v>
      </c>
      <c r="M3705" s="10">
        <f t="shared" si="578"/>
        <v>46600</v>
      </c>
      <c r="N3705" t="str">
        <f t="shared" si="571"/>
        <v>NORTH</v>
      </c>
      <c r="O3705" t="str">
        <f t="shared" si="572"/>
        <v>LOW</v>
      </c>
      <c r="P3705" t="str">
        <f t="shared" si="573"/>
        <v>APG&amp;E</v>
      </c>
      <c r="Q3705">
        <f t="shared" si="574"/>
        <v>12</v>
      </c>
      <c r="R3705">
        <v>0</v>
      </c>
      <c r="S3705">
        <f>200</f>
        <v>200</v>
      </c>
      <c r="T3705" s="9">
        <f t="shared" si="579"/>
        <v>74.8484922797048</v>
      </c>
      <c r="U3705">
        <f>0</f>
        <v>0</v>
      </c>
      <c r="V3705" s="9">
        <f t="shared" si="575"/>
        <v>74.8484922797048</v>
      </c>
      <c r="W3705" s="9">
        <f>0</f>
        <v>0</v>
      </c>
      <c r="X3705" s="9">
        <f>0</f>
        <v>0</v>
      </c>
      <c r="Y3705" s="9">
        <f>0</f>
        <v>0</v>
      </c>
      <c r="Z3705" s="9">
        <f>0</f>
        <v>0</v>
      </c>
      <c r="AA3705">
        <f>10</f>
        <v>10</v>
      </c>
    </row>
    <row r="3706" spans="1:27" x14ac:dyDescent="0.55000000000000004">
      <c r="A3706" s="10">
        <v>46600</v>
      </c>
      <c r="B3706" t="s">
        <v>11</v>
      </c>
      <c r="C3706" t="s">
        <v>25</v>
      </c>
      <c r="D3706" t="s">
        <v>22</v>
      </c>
      <c r="E3706" t="s">
        <v>31</v>
      </c>
      <c r="F3706" t="s">
        <v>17</v>
      </c>
      <c r="G3706" t="s">
        <v>16</v>
      </c>
      <c r="H3706">
        <v>7.4664385310852897</v>
      </c>
      <c r="J3706">
        <f t="shared" si="576"/>
        <v>3705</v>
      </c>
      <c r="K3706" t="str">
        <f t="shared" si="570"/>
        <v>OncorNorth LZ</v>
      </c>
      <c r="L3706" s="10">
        <f t="shared" si="577"/>
        <v>45887</v>
      </c>
      <c r="M3706" s="10">
        <f t="shared" si="578"/>
        <v>46600</v>
      </c>
      <c r="N3706" t="str">
        <f t="shared" si="571"/>
        <v>NORTH</v>
      </c>
      <c r="O3706" t="str">
        <f t="shared" si="572"/>
        <v>LOW</v>
      </c>
      <c r="P3706" t="str">
        <f t="shared" si="573"/>
        <v>APG&amp;E</v>
      </c>
      <c r="Q3706">
        <f t="shared" si="574"/>
        <v>24</v>
      </c>
      <c r="R3706">
        <v>0</v>
      </c>
      <c r="S3706">
        <f>200</f>
        <v>200</v>
      </c>
      <c r="T3706" s="9">
        <f t="shared" si="579"/>
        <v>74.664385310852893</v>
      </c>
      <c r="U3706">
        <f>0</f>
        <v>0</v>
      </c>
      <c r="V3706" s="9">
        <f t="shared" si="575"/>
        <v>74.664385310852893</v>
      </c>
      <c r="W3706" s="9">
        <f>0</f>
        <v>0</v>
      </c>
      <c r="X3706" s="9">
        <f>0</f>
        <v>0</v>
      </c>
      <c r="Y3706" s="9">
        <f>0</f>
        <v>0</v>
      </c>
      <c r="Z3706" s="9">
        <f>0</f>
        <v>0</v>
      </c>
      <c r="AA3706">
        <f>10</f>
        <v>10</v>
      </c>
    </row>
    <row r="3707" spans="1:27" x14ac:dyDescent="0.55000000000000004">
      <c r="A3707" s="10">
        <v>46600</v>
      </c>
      <c r="B3707" t="s">
        <v>11</v>
      </c>
      <c r="C3707" t="s">
        <v>25</v>
      </c>
      <c r="D3707" t="s">
        <v>22</v>
      </c>
      <c r="E3707" t="s">
        <v>31</v>
      </c>
      <c r="F3707" t="s">
        <v>18</v>
      </c>
      <c r="G3707" t="s">
        <v>16</v>
      </c>
      <c r="H3707">
        <v>7.4050118114855401</v>
      </c>
      <c r="J3707">
        <f t="shared" si="576"/>
        <v>3706</v>
      </c>
      <c r="K3707" t="str">
        <f t="shared" si="570"/>
        <v>OncorNorth LZ</v>
      </c>
      <c r="L3707" s="10">
        <f t="shared" si="577"/>
        <v>45887</v>
      </c>
      <c r="M3707" s="10">
        <f t="shared" si="578"/>
        <v>46600</v>
      </c>
      <c r="N3707" t="str">
        <f t="shared" si="571"/>
        <v>NORTH</v>
      </c>
      <c r="O3707" t="str">
        <f t="shared" si="572"/>
        <v>LOW</v>
      </c>
      <c r="P3707" t="str">
        <f t="shared" si="573"/>
        <v>APG&amp;E</v>
      </c>
      <c r="Q3707">
        <f t="shared" si="574"/>
        <v>36</v>
      </c>
      <c r="R3707">
        <v>0</v>
      </c>
      <c r="S3707">
        <f>200</f>
        <v>200</v>
      </c>
      <c r="T3707" s="9">
        <f t="shared" si="579"/>
        <v>74.050118114855394</v>
      </c>
      <c r="U3707">
        <f>0</f>
        <v>0</v>
      </c>
      <c r="V3707" s="9">
        <f t="shared" si="575"/>
        <v>74.050118114855394</v>
      </c>
      <c r="W3707" s="9">
        <f>0</f>
        <v>0</v>
      </c>
      <c r="X3707" s="9">
        <f>0</f>
        <v>0</v>
      </c>
      <c r="Y3707" s="9">
        <f>0</f>
        <v>0</v>
      </c>
      <c r="Z3707" s="9">
        <f>0</f>
        <v>0</v>
      </c>
      <c r="AA3707">
        <f>10</f>
        <v>10</v>
      </c>
    </row>
    <row r="3708" spans="1:27" x14ac:dyDescent="0.55000000000000004">
      <c r="A3708" s="10">
        <v>45870</v>
      </c>
      <c r="B3708" t="s">
        <v>11</v>
      </c>
      <c r="C3708" t="s">
        <v>25</v>
      </c>
      <c r="D3708" t="s">
        <v>19</v>
      </c>
      <c r="E3708" t="s">
        <v>31</v>
      </c>
      <c r="F3708" t="s">
        <v>15</v>
      </c>
      <c r="G3708" t="s">
        <v>16</v>
      </c>
      <c r="H3708">
        <v>6.0804408132403696</v>
      </c>
      <c r="J3708">
        <f t="shared" si="576"/>
        <v>3707</v>
      </c>
      <c r="K3708" t="str">
        <f t="shared" si="570"/>
        <v>OncorSouth LZ</v>
      </c>
      <c r="L3708" s="10">
        <f t="shared" si="577"/>
        <v>45887</v>
      </c>
      <c r="M3708" s="10">
        <f t="shared" si="578"/>
        <v>45870</v>
      </c>
      <c r="N3708" t="str">
        <f t="shared" si="571"/>
        <v>NA</v>
      </c>
      <c r="O3708" t="str">
        <f t="shared" si="572"/>
        <v>LOW</v>
      </c>
      <c r="P3708" t="str">
        <f t="shared" si="573"/>
        <v>APG&amp;E</v>
      </c>
      <c r="Q3708">
        <f t="shared" si="574"/>
        <v>12</v>
      </c>
      <c r="R3708">
        <v>0</v>
      </c>
      <c r="S3708">
        <f>200</f>
        <v>200</v>
      </c>
      <c r="T3708" s="9">
        <f t="shared" si="579"/>
        <v>60.804408132403694</v>
      </c>
      <c r="U3708">
        <f>0</f>
        <v>0</v>
      </c>
      <c r="V3708" s="9">
        <f t="shared" si="575"/>
        <v>60.804408132403694</v>
      </c>
      <c r="W3708" s="9">
        <f>0</f>
        <v>0</v>
      </c>
      <c r="X3708" s="9">
        <f>0</f>
        <v>0</v>
      </c>
      <c r="Y3708" s="9">
        <f>0</f>
        <v>0</v>
      </c>
      <c r="Z3708" s="9">
        <f>0</f>
        <v>0</v>
      </c>
      <c r="AA3708">
        <f>10</f>
        <v>10</v>
      </c>
    </row>
    <row r="3709" spans="1:27" x14ac:dyDescent="0.55000000000000004">
      <c r="A3709" s="10">
        <v>45870</v>
      </c>
      <c r="B3709" t="s">
        <v>11</v>
      </c>
      <c r="C3709" t="s">
        <v>25</v>
      </c>
      <c r="D3709" t="s">
        <v>19</v>
      </c>
      <c r="E3709" t="s">
        <v>31</v>
      </c>
      <c r="F3709" t="s">
        <v>17</v>
      </c>
      <c r="G3709" t="s">
        <v>16</v>
      </c>
      <c r="H3709">
        <v>6.5448767257365699</v>
      </c>
      <c r="J3709">
        <f t="shared" si="576"/>
        <v>3708</v>
      </c>
      <c r="K3709" t="str">
        <f t="shared" si="570"/>
        <v>OncorSouth LZ</v>
      </c>
      <c r="L3709" s="10">
        <f t="shared" si="577"/>
        <v>45887</v>
      </c>
      <c r="M3709" s="10">
        <f t="shared" si="578"/>
        <v>45870</v>
      </c>
      <c r="N3709" t="str">
        <f t="shared" si="571"/>
        <v>NA</v>
      </c>
      <c r="O3709" t="str">
        <f t="shared" si="572"/>
        <v>LOW</v>
      </c>
      <c r="P3709" t="str">
        <f t="shared" si="573"/>
        <v>APG&amp;E</v>
      </c>
      <c r="Q3709">
        <f t="shared" si="574"/>
        <v>24</v>
      </c>
      <c r="R3709">
        <v>0</v>
      </c>
      <c r="S3709">
        <f>200</f>
        <v>200</v>
      </c>
      <c r="T3709" s="9">
        <f t="shared" si="579"/>
        <v>65.448767257365702</v>
      </c>
      <c r="U3709">
        <f>0</f>
        <v>0</v>
      </c>
      <c r="V3709" s="9">
        <f t="shared" si="575"/>
        <v>65.448767257365702</v>
      </c>
      <c r="W3709" s="9">
        <f>0</f>
        <v>0</v>
      </c>
      <c r="X3709" s="9">
        <f>0</f>
        <v>0</v>
      </c>
      <c r="Y3709" s="9">
        <f>0</f>
        <v>0</v>
      </c>
      <c r="Z3709" s="9">
        <f>0</f>
        <v>0</v>
      </c>
      <c r="AA3709">
        <f>10</f>
        <v>10</v>
      </c>
    </row>
    <row r="3710" spans="1:27" x14ac:dyDescent="0.55000000000000004">
      <c r="A3710" s="10">
        <v>45870</v>
      </c>
      <c r="B3710" t="s">
        <v>11</v>
      </c>
      <c r="C3710" t="s">
        <v>25</v>
      </c>
      <c r="D3710" t="s">
        <v>19</v>
      </c>
      <c r="E3710" t="s">
        <v>31</v>
      </c>
      <c r="F3710" t="s">
        <v>18</v>
      </c>
      <c r="G3710" t="s">
        <v>16</v>
      </c>
      <c r="H3710">
        <v>6.6743374295065996</v>
      </c>
      <c r="J3710">
        <f t="shared" si="576"/>
        <v>3709</v>
      </c>
      <c r="K3710" t="str">
        <f t="shared" si="570"/>
        <v>OncorSouth LZ</v>
      </c>
      <c r="L3710" s="10">
        <f t="shared" si="577"/>
        <v>45887</v>
      </c>
      <c r="M3710" s="10">
        <f t="shared" si="578"/>
        <v>45870</v>
      </c>
      <c r="N3710" t="str">
        <f t="shared" si="571"/>
        <v>NA</v>
      </c>
      <c r="O3710" t="str">
        <f t="shared" si="572"/>
        <v>LOW</v>
      </c>
      <c r="P3710" t="str">
        <f t="shared" si="573"/>
        <v>APG&amp;E</v>
      </c>
      <c r="Q3710">
        <f t="shared" si="574"/>
        <v>36</v>
      </c>
      <c r="R3710">
        <v>0</v>
      </c>
      <c r="S3710">
        <f>200</f>
        <v>200</v>
      </c>
      <c r="T3710" s="9">
        <f t="shared" si="579"/>
        <v>66.743374295065991</v>
      </c>
      <c r="U3710">
        <f>0</f>
        <v>0</v>
      </c>
      <c r="V3710" s="9">
        <f t="shared" si="575"/>
        <v>66.743374295065991</v>
      </c>
      <c r="W3710" s="9">
        <f>0</f>
        <v>0</v>
      </c>
      <c r="X3710" s="9">
        <f>0</f>
        <v>0</v>
      </c>
      <c r="Y3710" s="9">
        <f>0</f>
        <v>0</v>
      </c>
      <c r="Z3710" s="9">
        <f>0</f>
        <v>0</v>
      </c>
      <c r="AA3710">
        <f>10</f>
        <v>10</v>
      </c>
    </row>
    <row r="3711" spans="1:27" x14ac:dyDescent="0.55000000000000004">
      <c r="A3711" s="10">
        <v>45870</v>
      </c>
      <c r="B3711" t="s">
        <v>11</v>
      </c>
      <c r="C3711" t="s">
        <v>25</v>
      </c>
      <c r="D3711" t="s">
        <v>19</v>
      </c>
      <c r="E3711" t="s">
        <v>31</v>
      </c>
      <c r="F3711" t="s">
        <v>29</v>
      </c>
      <c r="G3711" t="s">
        <v>16</v>
      </c>
      <c r="H3711">
        <v>6.8122936550895501</v>
      </c>
      <c r="J3711">
        <f t="shared" si="576"/>
        <v>3710</v>
      </c>
      <c r="K3711" t="str">
        <f t="shared" si="570"/>
        <v>OncorSouth LZ</v>
      </c>
      <c r="L3711" s="10">
        <f t="shared" si="577"/>
        <v>45887</v>
      </c>
      <c r="M3711" s="10">
        <f t="shared" si="578"/>
        <v>45870</v>
      </c>
      <c r="N3711" t="str">
        <f t="shared" si="571"/>
        <v>NA</v>
      </c>
      <c r="O3711" t="str">
        <f t="shared" si="572"/>
        <v>LOW</v>
      </c>
      <c r="P3711" t="str">
        <f t="shared" si="573"/>
        <v>APG&amp;E</v>
      </c>
      <c r="Q3711">
        <f t="shared" si="574"/>
        <v>48</v>
      </c>
      <c r="R3711">
        <v>0</v>
      </c>
      <c r="S3711">
        <f>200</f>
        <v>200</v>
      </c>
      <c r="T3711" s="9">
        <f t="shared" si="579"/>
        <v>68.122936550895503</v>
      </c>
      <c r="U3711">
        <f>0</f>
        <v>0</v>
      </c>
      <c r="V3711" s="9">
        <f t="shared" si="575"/>
        <v>68.122936550895503</v>
      </c>
      <c r="W3711" s="9">
        <f>0</f>
        <v>0</v>
      </c>
      <c r="X3711" s="9">
        <f>0</f>
        <v>0</v>
      </c>
      <c r="Y3711" s="9">
        <f>0</f>
        <v>0</v>
      </c>
      <c r="Z3711" s="9">
        <f>0</f>
        <v>0</v>
      </c>
      <c r="AA3711">
        <f>10</f>
        <v>10</v>
      </c>
    </row>
    <row r="3712" spans="1:27" x14ac:dyDescent="0.55000000000000004">
      <c r="A3712" s="10">
        <v>45870</v>
      </c>
      <c r="B3712" t="s">
        <v>11</v>
      </c>
      <c r="C3712" t="s">
        <v>25</v>
      </c>
      <c r="D3712" t="s">
        <v>19</v>
      </c>
      <c r="E3712" t="s">
        <v>31</v>
      </c>
      <c r="F3712" t="s">
        <v>30</v>
      </c>
      <c r="G3712" t="s">
        <v>16</v>
      </c>
      <c r="H3712">
        <v>6.8946190735594897</v>
      </c>
      <c r="J3712">
        <f t="shared" si="576"/>
        <v>3711</v>
      </c>
      <c r="K3712" t="str">
        <f t="shared" si="570"/>
        <v>OncorSouth LZ</v>
      </c>
      <c r="L3712" s="10">
        <f t="shared" si="577"/>
        <v>45887</v>
      </c>
      <c r="M3712" s="10">
        <f t="shared" si="578"/>
        <v>45870</v>
      </c>
      <c r="N3712" t="str">
        <f t="shared" si="571"/>
        <v>NA</v>
      </c>
      <c r="O3712" t="str">
        <f t="shared" si="572"/>
        <v>LOW</v>
      </c>
      <c r="P3712" t="str">
        <f t="shared" si="573"/>
        <v>APG&amp;E</v>
      </c>
      <c r="Q3712">
        <f t="shared" si="574"/>
        <v>60</v>
      </c>
      <c r="R3712">
        <v>0</v>
      </c>
      <c r="S3712">
        <f>200</f>
        <v>200</v>
      </c>
      <c r="T3712" s="9">
        <f t="shared" si="579"/>
        <v>68.946190735594897</v>
      </c>
      <c r="U3712">
        <f>0</f>
        <v>0</v>
      </c>
      <c r="V3712" s="9">
        <f t="shared" si="575"/>
        <v>68.946190735594897</v>
      </c>
      <c r="W3712" s="9">
        <f>0</f>
        <v>0</v>
      </c>
      <c r="X3712" s="9">
        <f>0</f>
        <v>0</v>
      </c>
      <c r="Y3712" s="9">
        <f>0</f>
        <v>0</v>
      </c>
      <c r="Z3712" s="9">
        <f>0</f>
        <v>0</v>
      </c>
      <c r="AA3712">
        <f>10</f>
        <v>10</v>
      </c>
    </row>
    <row r="3713" spans="1:27" x14ac:dyDescent="0.55000000000000004">
      <c r="A3713" s="10">
        <v>45901</v>
      </c>
      <c r="B3713" t="s">
        <v>11</v>
      </c>
      <c r="C3713" t="s">
        <v>25</v>
      </c>
      <c r="D3713" t="s">
        <v>19</v>
      </c>
      <c r="E3713" t="s">
        <v>31</v>
      </c>
      <c r="F3713" t="s">
        <v>15</v>
      </c>
      <c r="G3713" t="s">
        <v>16</v>
      </c>
      <c r="H3713">
        <v>6.5360921968729597</v>
      </c>
      <c r="J3713">
        <f t="shared" si="576"/>
        <v>3712</v>
      </c>
      <c r="K3713" t="str">
        <f t="shared" si="570"/>
        <v>OncorSouth LZ</v>
      </c>
      <c r="L3713" s="10">
        <f t="shared" si="577"/>
        <v>45887</v>
      </c>
      <c r="M3713" s="10">
        <f t="shared" si="578"/>
        <v>45901</v>
      </c>
      <c r="N3713" t="str">
        <f t="shared" si="571"/>
        <v>NA</v>
      </c>
      <c r="O3713" t="str">
        <f t="shared" si="572"/>
        <v>LOW</v>
      </c>
      <c r="P3713" t="str">
        <f t="shared" si="573"/>
        <v>APG&amp;E</v>
      </c>
      <c r="Q3713">
        <f t="shared" si="574"/>
        <v>12</v>
      </c>
      <c r="R3713">
        <v>0</v>
      </c>
      <c r="S3713">
        <f>200</f>
        <v>200</v>
      </c>
      <c r="T3713" s="9">
        <f t="shared" si="579"/>
        <v>65.360921968729599</v>
      </c>
      <c r="U3713">
        <f>0</f>
        <v>0</v>
      </c>
      <c r="V3713" s="9">
        <f t="shared" si="575"/>
        <v>65.360921968729599</v>
      </c>
      <c r="W3713" s="9">
        <f>0</f>
        <v>0</v>
      </c>
      <c r="X3713" s="9">
        <f>0</f>
        <v>0</v>
      </c>
      <c r="Y3713" s="9">
        <f>0</f>
        <v>0</v>
      </c>
      <c r="Z3713" s="9">
        <f>0</f>
        <v>0</v>
      </c>
      <c r="AA3713">
        <f>10</f>
        <v>10</v>
      </c>
    </row>
    <row r="3714" spans="1:27" x14ac:dyDescent="0.55000000000000004">
      <c r="A3714" s="10">
        <v>45901</v>
      </c>
      <c r="B3714" t="s">
        <v>11</v>
      </c>
      <c r="C3714" t="s">
        <v>25</v>
      </c>
      <c r="D3714" t="s">
        <v>19</v>
      </c>
      <c r="E3714" t="s">
        <v>31</v>
      </c>
      <c r="F3714" t="s">
        <v>17</v>
      </c>
      <c r="G3714" t="s">
        <v>16</v>
      </c>
      <c r="H3714">
        <v>6.7663066839113597</v>
      </c>
      <c r="J3714">
        <f t="shared" si="576"/>
        <v>3713</v>
      </c>
      <c r="K3714" t="str">
        <f t="shared" ref="K3714:K3777" si="580">CONCATENATE(C3714,D3714)</f>
        <v>OncorSouth LZ</v>
      </c>
      <c r="L3714" s="10">
        <f t="shared" si="577"/>
        <v>45887</v>
      </c>
      <c r="M3714" s="10">
        <f t="shared" si="578"/>
        <v>45901</v>
      </c>
      <c r="N3714" t="str">
        <f t="shared" ref="N3714:N3777" si="581">IF(K3714="CenterpointHouston LZ","COAST",IF(K3714="OncorNorth LZ","NORTH",IF(K3714="AEP TX CENTRALSouth LZ","SOUTH",IF(K3714="AEP TX CentralWest LZ","WEST",IF(K3714="TNMPHouston LZ","TNMP","NA")))))</f>
        <v>NA</v>
      </c>
      <c r="O3714" t="str">
        <f t="shared" ref="O3714:O3777" si="582">IF(E3714="LO","LOW",IF(E3714="MED","MED",IF(E3714="HI","HIGH","NA")))</f>
        <v>LOW</v>
      </c>
      <c r="P3714" t="str">
        <f t="shared" ref="P3714:P3777" si="583">IF(G3714="Fixed Price","APG&amp;E","NA")</f>
        <v>APG&amp;E</v>
      </c>
      <c r="Q3714">
        <f t="shared" ref="Q3714:Q3777" si="584">IF(F3714="12 Months",12,IF(F3714="24 Months",24,IF(F3714="36 Months",36,IF(F3714="48 Months",48,IF(F3714="60 Months",60,0)))))</f>
        <v>24</v>
      </c>
      <c r="R3714">
        <v>0</v>
      </c>
      <c r="S3714">
        <f>200</f>
        <v>200</v>
      </c>
      <c r="T3714" s="9">
        <f t="shared" si="579"/>
        <v>67.663066839113597</v>
      </c>
      <c r="U3714">
        <f>0</f>
        <v>0</v>
      </c>
      <c r="V3714" s="9">
        <f t="shared" ref="V3714:V3777" si="585">T3714+U3714</f>
        <v>67.663066839113597</v>
      </c>
      <c r="W3714" s="9">
        <f>0</f>
        <v>0</v>
      </c>
      <c r="X3714" s="9">
        <f>0</f>
        <v>0</v>
      </c>
      <c r="Y3714" s="9">
        <f>0</f>
        <v>0</v>
      </c>
      <c r="Z3714" s="9">
        <f>0</f>
        <v>0</v>
      </c>
      <c r="AA3714">
        <f>10</f>
        <v>10</v>
      </c>
    </row>
    <row r="3715" spans="1:27" x14ac:dyDescent="0.55000000000000004">
      <c r="A3715" s="10">
        <v>45901</v>
      </c>
      <c r="B3715" t="s">
        <v>11</v>
      </c>
      <c r="C3715" t="s">
        <v>25</v>
      </c>
      <c r="D3715" t="s">
        <v>19</v>
      </c>
      <c r="E3715" t="s">
        <v>31</v>
      </c>
      <c r="F3715" t="s">
        <v>18</v>
      </c>
      <c r="G3715" t="s">
        <v>16</v>
      </c>
      <c r="H3715">
        <v>6.8130384344881296</v>
      </c>
      <c r="J3715">
        <f t="shared" ref="J3715:J3778" si="586">J3714+1</f>
        <v>3714</v>
      </c>
      <c r="K3715" t="str">
        <f t="shared" si="580"/>
        <v>OncorSouth LZ</v>
      </c>
      <c r="L3715" s="10">
        <f t="shared" ref="L3715:L3778" si="587">DATE(2025,8,18)</f>
        <v>45887</v>
      </c>
      <c r="M3715" s="10">
        <f t="shared" ref="M3715:M3778" si="588">A3715</f>
        <v>45901</v>
      </c>
      <c r="N3715" t="str">
        <f t="shared" si="581"/>
        <v>NA</v>
      </c>
      <c r="O3715" t="str">
        <f t="shared" si="582"/>
        <v>LOW</v>
      </c>
      <c r="P3715" t="str">
        <f t="shared" si="583"/>
        <v>APG&amp;E</v>
      </c>
      <c r="Q3715">
        <f t="shared" si="584"/>
        <v>36</v>
      </c>
      <c r="R3715">
        <v>0</v>
      </c>
      <c r="S3715">
        <f>200</f>
        <v>200</v>
      </c>
      <c r="T3715" s="9">
        <f t="shared" ref="T3715:T3778" si="589">IF(N3715="",0,H3715*10)</f>
        <v>68.130384344881293</v>
      </c>
      <c r="U3715">
        <f>0</f>
        <v>0</v>
      </c>
      <c r="V3715" s="9">
        <f t="shared" si="585"/>
        <v>68.130384344881293</v>
      </c>
      <c r="W3715" s="9">
        <f>0</f>
        <v>0</v>
      </c>
      <c r="X3715" s="9">
        <f>0</f>
        <v>0</v>
      </c>
      <c r="Y3715" s="9">
        <f>0</f>
        <v>0</v>
      </c>
      <c r="Z3715" s="9">
        <f>0</f>
        <v>0</v>
      </c>
      <c r="AA3715">
        <f>10</f>
        <v>10</v>
      </c>
    </row>
    <row r="3716" spans="1:27" x14ac:dyDescent="0.55000000000000004">
      <c r="A3716" s="10">
        <v>45901</v>
      </c>
      <c r="B3716" t="s">
        <v>11</v>
      </c>
      <c r="C3716" t="s">
        <v>25</v>
      </c>
      <c r="D3716" t="s">
        <v>19</v>
      </c>
      <c r="E3716" t="s">
        <v>31</v>
      </c>
      <c r="F3716" t="s">
        <v>29</v>
      </c>
      <c r="G3716" t="s">
        <v>16</v>
      </c>
      <c r="H3716">
        <v>6.9160757791162499</v>
      </c>
      <c r="J3716">
        <f t="shared" si="586"/>
        <v>3715</v>
      </c>
      <c r="K3716" t="str">
        <f t="shared" si="580"/>
        <v>OncorSouth LZ</v>
      </c>
      <c r="L3716" s="10">
        <f t="shared" si="587"/>
        <v>45887</v>
      </c>
      <c r="M3716" s="10">
        <f t="shared" si="588"/>
        <v>45901</v>
      </c>
      <c r="N3716" t="str">
        <f t="shared" si="581"/>
        <v>NA</v>
      </c>
      <c r="O3716" t="str">
        <f t="shared" si="582"/>
        <v>LOW</v>
      </c>
      <c r="P3716" t="str">
        <f t="shared" si="583"/>
        <v>APG&amp;E</v>
      </c>
      <c r="Q3716">
        <f t="shared" si="584"/>
        <v>48</v>
      </c>
      <c r="R3716">
        <v>0</v>
      </c>
      <c r="S3716">
        <f>200</f>
        <v>200</v>
      </c>
      <c r="T3716" s="9">
        <f t="shared" si="589"/>
        <v>69.160757791162496</v>
      </c>
      <c r="U3716">
        <f>0</f>
        <v>0</v>
      </c>
      <c r="V3716" s="9">
        <f t="shared" si="585"/>
        <v>69.160757791162496</v>
      </c>
      <c r="W3716" s="9">
        <f>0</f>
        <v>0</v>
      </c>
      <c r="X3716" s="9">
        <f>0</f>
        <v>0</v>
      </c>
      <c r="Y3716" s="9">
        <f>0</f>
        <v>0</v>
      </c>
      <c r="Z3716" s="9">
        <f>0</f>
        <v>0</v>
      </c>
      <c r="AA3716">
        <f>10</f>
        <v>10</v>
      </c>
    </row>
    <row r="3717" spans="1:27" x14ac:dyDescent="0.55000000000000004">
      <c r="A3717" s="10">
        <v>45901</v>
      </c>
      <c r="B3717" t="s">
        <v>11</v>
      </c>
      <c r="C3717" t="s">
        <v>25</v>
      </c>
      <c r="D3717" t="s">
        <v>19</v>
      </c>
      <c r="E3717" t="s">
        <v>31</v>
      </c>
      <c r="F3717" t="s">
        <v>30</v>
      </c>
      <c r="G3717" t="s">
        <v>16</v>
      </c>
      <c r="H3717">
        <v>6.9738347131917804</v>
      </c>
      <c r="J3717">
        <f t="shared" si="586"/>
        <v>3716</v>
      </c>
      <c r="K3717" t="str">
        <f t="shared" si="580"/>
        <v>OncorSouth LZ</v>
      </c>
      <c r="L3717" s="10">
        <f t="shared" si="587"/>
        <v>45887</v>
      </c>
      <c r="M3717" s="10">
        <f t="shared" si="588"/>
        <v>45901</v>
      </c>
      <c r="N3717" t="str">
        <f t="shared" si="581"/>
        <v>NA</v>
      </c>
      <c r="O3717" t="str">
        <f t="shared" si="582"/>
        <v>LOW</v>
      </c>
      <c r="P3717" t="str">
        <f t="shared" si="583"/>
        <v>APG&amp;E</v>
      </c>
      <c r="Q3717">
        <f t="shared" si="584"/>
        <v>60</v>
      </c>
      <c r="R3717">
        <v>0</v>
      </c>
      <c r="S3717">
        <f>200</f>
        <v>200</v>
      </c>
      <c r="T3717" s="9">
        <f t="shared" si="589"/>
        <v>69.738347131917806</v>
      </c>
      <c r="U3717">
        <f>0</f>
        <v>0</v>
      </c>
      <c r="V3717" s="9">
        <f t="shared" si="585"/>
        <v>69.738347131917806</v>
      </c>
      <c r="W3717" s="9">
        <f>0</f>
        <v>0</v>
      </c>
      <c r="X3717" s="9">
        <f>0</f>
        <v>0</v>
      </c>
      <c r="Y3717" s="9">
        <f>0</f>
        <v>0</v>
      </c>
      <c r="Z3717" s="9">
        <f>0</f>
        <v>0</v>
      </c>
      <c r="AA3717">
        <f>10</f>
        <v>10</v>
      </c>
    </row>
    <row r="3718" spans="1:27" x14ac:dyDescent="0.55000000000000004">
      <c r="A3718" s="10">
        <v>45931</v>
      </c>
      <c r="B3718" t="s">
        <v>11</v>
      </c>
      <c r="C3718" t="s">
        <v>25</v>
      </c>
      <c r="D3718" t="s">
        <v>19</v>
      </c>
      <c r="E3718" t="s">
        <v>31</v>
      </c>
      <c r="F3718" t="s">
        <v>15</v>
      </c>
      <c r="G3718" t="s">
        <v>16</v>
      </c>
      <c r="H3718">
        <v>6.70421595330183</v>
      </c>
      <c r="J3718">
        <f t="shared" si="586"/>
        <v>3717</v>
      </c>
      <c r="K3718" t="str">
        <f t="shared" si="580"/>
        <v>OncorSouth LZ</v>
      </c>
      <c r="L3718" s="10">
        <f t="shared" si="587"/>
        <v>45887</v>
      </c>
      <c r="M3718" s="10">
        <f t="shared" si="588"/>
        <v>45931</v>
      </c>
      <c r="N3718" t="str">
        <f t="shared" si="581"/>
        <v>NA</v>
      </c>
      <c r="O3718" t="str">
        <f t="shared" si="582"/>
        <v>LOW</v>
      </c>
      <c r="P3718" t="str">
        <f t="shared" si="583"/>
        <v>APG&amp;E</v>
      </c>
      <c r="Q3718">
        <f t="shared" si="584"/>
        <v>12</v>
      </c>
      <c r="R3718">
        <v>0</v>
      </c>
      <c r="S3718">
        <f>200</f>
        <v>200</v>
      </c>
      <c r="T3718" s="9">
        <f t="shared" si="589"/>
        <v>67.042159533018292</v>
      </c>
      <c r="U3718">
        <f>0</f>
        <v>0</v>
      </c>
      <c r="V3718" s="9">
        <f t="shared" si="585"/>
        <v>67.042159533018292</v>
      </c>
      <c r="W3718" s="9">
        <f>0</f>
        <v>0</v>
      </c>
      <c r="X3718" s="9">
        <f>0</f>
        <v>0</v>
      </c>
      <c r="Y3718" s="9">
        <f>0</f>
        <v>0</v>
      </c>
      <c r="Z3718" s="9">
        <f>0</f>
        <v>0</v>
      </c>
      <c r="AA3718">
        <f>10</f>
        <v>10</v>
      </c>
    </row>
    <row r="3719" spans="1:27" x14ac:dyDescent="0.55000000000000004">
      <c r="A3719" s="10">
        <v>45931</v>
      </c>
      <c r="B3719" t="s">
        <v>11</v>
      </c>
      <c r="C3719" t="s">
        <v>25</v>
      </c>
      <c r="D3719" t="s">
        <v>19</v>
      </c>
      <c r="E3719" t="s">
        <v>31</v>
      </c>
      <c r="F3719" t="s">
        <v>17</v>
      </c>
      <c r="G3719" t="s">
        <v>16</v>
      </c>
      <c r="H3719">
        <v>6.8535191719478998</v>
      </c>
      <c r="J3719">
        <f t="shared" si="586"/>
        <v>3718</v>
      </c>
      <c r="K3719" t="str">
        <f t="shared" si="580"/>
        <v>OncorSouth LZ</v>
      </c>
      <c r="L3719" s="10">
        <f t="shared" si="587"/>
        <v>45887</v>
      </c>
      <c r="M3719" s="10">
        <f t="shared" si="588"/>
        <v>45931</v>
      </c>
      <c r="N3719" t="str">
        <f t="shared" si="581"/>
        <v>NA</v>
      </c>
      <c r="O3719" t="str">
        <f t="shared" si="582"/>
        <v>LOW</v>
      </c>
      <c r="P3719" t="str">
        <f t="shared" si="583"/>
        <v>APG&amp;E</v>
      </c>
      <c r="Q3719">
        <f t="shared" si="584"/>
        <v>24</v>
      </c>
      <c r="R3719">
        <v>0</v>
      </c>
      <c r="S3719">
        <f>200</f>
        <v>200</v>
      </c>
      <c r="T3719" s="9">
        <f t="shared" si="589"/>
        <v>68.535191719479002</v>
      </c>
      <c r="U3719">
        <f>0</f>
        <v>0</v>
      </c>
      <c r="V3719" s="9">
        <f t="shared" si="585"/>
        <v>68.535191719479002</v>
      </c>
      <c r="W3719" s="9">
        <f>0</f>
        <v>0</v>
      </c>
      <c r="X3719" s="9">
        <f>0</f>
        <v>0</v>
      </c>
      <c r="Y3719" s="9">
        <f>0</f>
        <v>0</v>
      </c>
      <c r="Z3719" s="9">
        <f>0</f>
        <v>0</v>
      </c>
      <c r="AA3719">
        <f>10</f>
        <v>10</v>
      </c>
    </row>
    <row r="3720" spans="1:27" x14ac:dyDescent="0.55000000000000004">
      <c r="A3720" s="10">
        <v>45931</v>
      </c>
      <c r="B3720" t="s">
        <v>11</v>
      </c>
      <c r="C3720" t="s">
        <v>25</v>
      </c>
      <c r="D3720" t="s">
        <v>19</v>
      </c>
      <c r="E3720" t="s">
        <v>31</v>
      </c>
      <c r="F3720" t="s">
        <v>18</v>
      </c>
      <c r="G3720" t="s">
        <v>16</v>
      </c>
      <c r="H3720">
        <v>6.8667357977943899</v>
      </c>
      <c r="J3720">
        <f t="shared" si="586"/>
        <v>3719</v>
      </c>
      <c r="K3720" t="str">
        <f t="shared" si="580"/>
        <v>OncorSouth LZ</v>
      </c>
      <c r="L3720" s="10">
        <f t="shared" si="587"/>
        <v>45887</v>
      </c>
      <c r="M3720" s="10">
        <f t="shared" si="588"/>
        <v>45931</v>
      </c>
      <c r="N3720" t="str">
        <f t="shared" si="581"/>
        <v>NA</v>
      </c>
      <c r="O3720" t="str">
        <f t="shared" si="582"/>
        <v>LOW</v>
      </c>
      <c r="P3720" t="str">
        <f t="shared" si="583"/>
        <v>APG&amp;E</v>
      </c>
      <c r="Q3720">
        <f t="shared" si="584"/>
        <v>36</v>
      </c>
      <c r="R3720">
        <v>0</v>
      </c>
      <c r="S3720">
        <f>200</f>
        <v>200</v>
      </c>
      <c r="T3720" s="9">
        <f t="shared" si="589"/>
        <v>68.667357977943894</v>
      </c>
      <c r="U3720">
        <f>0</f>
        <v>0</v>
      </c>
      <c r="V3720" s="9">
        <f t="shared" si="585"/>
        <v>68.667357977943894</v>
      </c>
      <c r="W3720" s="9">
        <f>0</f>
        <v>0</v>
      </c>
      <c r="X3720" s="9">
        <f>0</f>
        <v>0</v>
      </c>
      <c r="Y3720" s="9">
        <f>0</f>
        <v>0</v>
      </c>
      <c r="Z3720" s="9">
        <f>0</f>
        <v>0</v>
      </c>
      <c r="AA3720">
        <f>10</f>
        <v>10</v>
      </c>
    </row>
    <row r="3721" spans="1:27" x14ac:dyDescent="0.55000000000000004">
      <c r="A3721" s="10">
        <v>45931</v>
      </c>
      <c r="B3721" t="s">
        <v>11</v>
      </c>
      <c r="C3721" t="s">
        <v>25</v>
      </c>
      <c r="D3721" t="s">
        <v>19</v>
      </c>
      <c r="E3721" t="s">
        <v>31</v>
      </c>
      <c r="F3721" t="s">
        <v>29</v>
      </c>
      <c r="G3721" t="s">
        <v>16</v>
      </c>
      <c r="H3721">
        <v>6.9553124685096899</v>
      </c>
      <c r="J3721">
        <f t="shared" si="586"/>
        <v>3720</v>
      </c>
      <c r="K3721" t="str">
        <f t="shared" si="580"/>
        <v>OncorSouth LZ</v>
      </c>
      <c r="L3721" s="10">
        <f t="shared" si="587"/>
        <v>45887</v>
      </c>
      <c r="M3721" s="10">
        <f t="shared" si="588"/>
        <v>45931</v>
      </c>
      <c r="N3721" t="str">
        <f t="shared" si="581"/>
        <v>NA</v>
      </c>
      <c r="O3721" t="str">
        <f t="shared" si="582"/>
        <v>LOW</v>
      </c>
      <c r="P3721" t="str">
        <f t="shared" si="583"/>
        <v>APG&amp;E</v>
      </c>
      <c r="Q3721">
        <f t="shared" si="584"/>
        <v>48</v>
      </c>
      <c r="R3721">
        <v>0</v>
      </c>
      <c r="S3721">
        <f>200</f>
        <v>200</v>
      </c>
      <c r="T3721" s="9">
        <f t="shared" si="589"/>
        <v>69.553124685096904</v>
      </c>
      <c r="U3721">
        <f>0</f>
        <v>0</v>
      </c>
      <c r="V3721" s="9">
        <f t="shared" si="585"/>
        <v>69.553124685096904</v>
      </c>
      <c r="W3721" s="9">
        <f>0</f>
        <v>0</v>
      </c>
      <c r="X3721" s="9">
        <f>0</f>
        <v>0</v>
      </c>
      <c r="Y3721" s="9">
        <f>0</f>
        <v>0</v>
      </c>
      <c r="Z3721" s="9">
        <f>0</f>
        <v>0</v>
      </c>
      <c r="AA3721">
        <f>10</f>
        <v>10</v>
      </c>
    </row>
    <row r="3722" spans="1:27" x14ac:dyDescent="0.55000000000000004">
      <c r="A3722" s="10">
        <v>45931</v>
      </c>
      <c r="B3722" t="s">
        <v>11</v>
      </c>
      <c r="C3722" t="s">
        <v>25</v>
      </c>
      <c r="D3722" t="s">
        <v>19</v>
      </c>
      <c r="E3722" t="s">
        <v>31</v>
      </c>
      <c r="F3722" t="s">
        <v>30</v>
      </c>
      <c r="G3722" t="s">
        <v>16</v>
      </c>
      <c r="H3722">
        <v>7.0087281933393903</v>
      </c>
      <c r="J3722">
        <f t="shared" si="586"/>
        <v>3721</v>
      </c>
      <c r="K3722" t="str">
        <f t="shared" si="580"/>
        <v>OncorSouth LZ</v>
      </c>
      <c r="L3722" s="10">
        <f t="shared" si="587"/>
        <v>45887</v>
      </c>
      <c r="M3722" s="10">
        <f t="shared" si="588"/>
        <v>45931</v>
      </c>
      <c r="N3722" t="str">
        <f t="shared" si="581"/>
        <v>NA</v>
      </c>
      <c r="O3722" t="str">
        <f t="shared" si="582"/>
        <v>LOW</v>
      </c>
      <c r="P3722" t="str">
        <f t="shared" si="583"/>
        <v>APG&amp;E</v>
      </c>
      <c r="Q3722">
        <f t="shared" si="584"/>
        <v>60</v>
      </c>
      <c r="R3722">
        <v>0</v>
      </c>
      <c r="S3722">
        <f>200</f>
        <v>200</v>
      </c>
      <c r="T3722" s="9">
        <f t="shared" si="589"/>
        <v>70.087281933393911</v>
      </c>
      <c r="U3722">
        <f>0</f>
        <v>0</v>
      </c>
      <c r="V3722" s="9">
        <f t="shared" si="585"/>
        <v>70.087281933393911</v>
      </c>
      <c r="W3722" s="9">
        <f>0</f>
        <v>0</v>
      </c>
      <c r="X3722" s="9">
        <f>0</f>
        <v>0</v>
      </c>
      <c r="Y3722" s="9">
        <f>0</f>
        <v>0</v>
      </c>
      <c r="Z3722" s="9">
        <f>0</f>
        <v>0</v>
      </c>
      <c r="AA3722">
        <f>10</f>
        <v>10</v>
      </c>
    </row>
    <row r="3723" spans="1:27" x14ac:dyDescent="0.55000000000000004">
      <c r="A3723" s="10">
        <v>45962</v>
      </c>
      <c r="B3723" t="s">
        <v>11</v>
      </c>
      <c r="C3723" t="s">
        <v>25</v>
      </c>
      <c r="D3723" t="s">
        <v>19</v>
      </c>
      <c r="E3723" t="s">
        <v>31</v>
      </c>
      <c r="F3723" t="s">
        <v>15</v>
      </c>
      <c r="G3723" t="s">
        <v>16</v>
      </c>
      <c r="H3723">
        <v>6.76806110311413</v>
      </c>
      <c r="J3723">
        <f t="shared" si="586"/>
        <v>3722</v>
      </c>
      <c r="K3723" t="str">
        <f t="shared" si="580"/>
        <v>OncorSouth LZ</v>
      </c>
      <c r="L3723" s="10">
        <f t="shared" si="587"/>
        <v>45887</v>
      </c>
      <c r="M3723" s="10">
        <f t="shared" si="588"/>
        <v>45962</v>
      </c>
      <c r="N3723" t="str">
        <f t="shared" si="581"/>
        <v>NA</v>
      </c>
      <c r="O3723" t="str">
        <f t="shared" si="582"/>
        <v>LOW</v>
      </c>
      <c r="P3723" t="str">
        <f t="shared" si="583"/>
        <v>APG&amp;E</v>
      </c>
      <c r="Q3723">
        <f t="shared" si="584"/>
        <v>12</v>
      </c>
      <c r="R3723">
        <v>0</v>
      </c>
      <c r="S3723">
        <f>200</f>
        <v>200</v>
      </c>
      <c r="T3723" s="9">
        <f t="shared" si="589"/>
        <v>67.680611031141297</v>
      </c>
      <c r="U3723">
        <f>0</f>
        <v>0</v>
      </c>
      <c r="V3723" s="9">
        <f t="shared" si="585"/>
        <v>67.680611031141297</v>
      </c>
      <c r="W3723" s="9">
        <f>0</f>
        <v>0</v>
      </c>
      <c r="X3723" s="9">
        <f>0</f>
        <v>0</v>
      </c>
      <c r="Y3723" s="9">
        <f>0</f>
        <v>0</v>
      </c>
      <c r="Z3723" s="9">
        <f>0</f>
        <v>0</v>
      </c>
      <c r="AA3723">
        <f>10</f>
        <v>10</v>
      </c>
    </row>
    <row r="3724" spans="1:27" x14ac:dyDescent="0.55000000000000004">
      <c r="A3724" s="10">
        <v>45962</v>
      </c>
      <c r="B3724" t="s">
        <v>11</v>
      </c>
      <c r="C3724" t="s">
        <v>25</v>
      </c>
      <c r="D3724" t="s">
        <v>19</v>
      </c>
      <c r="E3724" t="s">
        <v>31</v>
      </c>
      <c r="F3724" t="s">
        <v>17</v>
      </c>
      <c r="G3724" t="s">
        <v>16</v>
      </c>
      <c r="H3724">
        <v>6.8798392084436903</v>
      </c>
      <c r="J3724">
        <f t="shared" si="586"/>
        <v>3723</v>
      </c>
      <c r="K3724" t="str">
        <f t="shared" si="580"/>
        <v>OncorSouth LZ</v>
      </c>
      <c r="L3724" s="10">
        <f t="shared" si="587"/>
        <v>45887</v>
      </c>
      <c r="M3724" s="10">
        <f t="shared" si="588"/>
        <v>45962</v>
      </c>
      <c r="N3724" t="str">
        <f t="shared" si="581"/>
        <v>NA</v>
      </c>
      <c r="O3724" t="str">
        <f t="shared" si="582"/>
        <v>LOW</v>
      </c>
      <c r="P3724" t="str">
        <f t="shared" si="583"/>
        <v>APG&amp;E</v>
      </c>
      <c r="Q3724">
        <f t="shared" si="584"/>
        <v>24</v>
      </c>
      <c r="R3724">
        <v>0</v>
      </c>
      <c r="S3724">
        <f>200</f>
        <v>200</v>
      </c>
      <c r="T3724" s="9">
        <f t="shared" si="589"/>
        <v>68.798392084436898</v>
      </c>
      <c r="U3724">
        <f>0</f>
        <v>0</v>
      </c>
      <c r="V3724" s="9">
        <f t="shared" si="585"/>
        <v>68.798392084436898</v>
      </c>
      <c r="W3724" s="9">
        <f>0</f>
        <v>0</v>
      </c>
      <c r="X3724" s="9">
        <f>0</f>
        <v>0</v>
      </c>
      <c r="Y3724" s="9">
        <f>0</f>
        <v>0</v>
      </c>
      <c r="Z3724" s="9">
        <f>0</f>
        <v>0</v>
      </c>
      <c r="AA3724">
        <f>10</f>
        <v>10</v>
      </c>
    </row>
    <row r="3725" spans="1:27" x14ac:dyDescent="0.55000000000000004">
      <c r="A3725" s="10">
        <v>45962</v>
      </c>
      <c r="B3725" t="s">
        <v>11</v>
      </c>
      <c r="C3725" t="s">
        <v>25</v>
      </c>
      <c r="D3725" t="s">
        <v>19</v>
      </c>
      <c r="E3725" t="s">
        <v>31</v>
      </c>
      <c r="F3725" t="s">
        <v>18</v>
      </c>
      <c r="G3725" t="s">
        <v>16</v>
      </c>
      <c r="H3725">
        <v>6.8902519627155998</v>
      </c>
      <c r="J3725">
        <f t="shared" si="586"/>
        <v>3724</v>
      </c>
      <c r="K3725" t="str">
        <f t="shared" si="580"/>
        <v>OncorSouth LZ</v>
      </c>
      <c r="L3725" s="10">
        <f t="shared" si="587"/>
        <v>45887</v>
      </c>
      <c r="M3725" s="10">
        <f t="shared" si="588"/>
        <v>45962</v>
      </c>
      <c r="N3725" t="str">
        <f t="shared" si="581"/>
        <v>NA</v>
      </c>
      <c r="O3725" t="str">
        <f t="shared" si="582"/>
        <v>LOW</v>
      </c>
      <c r="P3725" t="str">
        <f t="shared" si="583"/>
        <v>APG&amp;E</v>
      </c>
      <c r="Q3725">
        <f t="shared" si="584"/>
        <v>36</v>
      </c>
      <c r="R3725">
        <v>0</v>
      </c>
      <c r="S3725">
        <f>200</f>
        <v>200</v>
      </c>
      <c r="T3725" s="9">
        <f t="shared" si="589"/>
        <v>68.902519627155996</v>
      </c>
      <c r="U3725">
        <f>0</f>
        <v>0</v>
      </c>
      <c r="V3725" s="9">
        <f t="shared" si="585"/>
        <v>68.902519627155996</v>
      </c>
      <c r="W3725" s="9">
        <f>0</f>
        <v>0</v>
      </c>
      <c r="X3725" s="9">
        <f>0</f>
        <v>0</v>
      </c>
      <c r="Y3725" s="9">
        <f>0</f>
        <v>0</v>
      </c>
      <c r="Z3725" s="9">
        <f>0</f>
        <v>0</v>
      </c>
      <c r="AA3725">
        <f>10</f>
        <v>10</v>
      </c>
    </row>
    <row r="3726" spans="1:27" x14ac:dyDescent="0.55000000000000004">
      <c r="A3726" s="10">
        <v>45962</v>
      </c>
      <c r="B3726" t="s">
        <v>11</v>
      </c>
      <c r="C3726" t="s">
        <v>25</v>
      </c>
      <c r="D3726" t="s">
        <v>19</v>
      </c>
      <c r="E3726" t="s">
        <v>31</v>
      </c>
      <c r="F3726" t="s">
        <v>29</v>
      </c>
      <c r="G3726" t="s">
        <v>16</v>
      </c>
      <c r="H3726">
        <v>6.9713662473589402</v>
      </c>
      <c r="J3726">
        <f t="shared" si="586"/>
        <v>3725</v>
      </c>
      <c r="K3726" t="str">
        <f t="shared" si="580"/>
        <v>OncorSouth LZ</v>
      </c>
      <c r="L3726" s="10">
        <f t="shared" si="587"/>
        <v>45887</v>
      </c>
      <c r="M3726" s="10">
        <f t="shared" si="588"/>
        <v>45962</v>
      </c>
      <c r="N3726" t="str">
        <f t="shared" si="581"/>
        <v>NA</v>
      </c>
      <c r="O3726" t="str">
        <f t="shared" si="582"/>
        <v>LOW</v>
      </c>
      <c r="P3726" t="str">
        <f t="shared" si="583"/>
        <v>APG&amp;E</v>
      </c>
      <c r="Q3726">
        <f t="shared" si="584"/>
        <v>48</v>
      </c>
      <c r="R3726">
        <v>0</v>
      </c>
      <c r="S3726">
        <f>200</f>
        <v>200</v>
      </c>
      <c r="T3726" s="9">
        <f t="shared" si="589"/>
        <v>69.713662473589409</v>
      </c>
      <c r="U3726">
        <f>0</f>
        <v>0</v>
      </c>
      <c r="V3726" s="9">
        <f t="shared" si="585"/>
        <v>69.713662473589409</v>
      </c>
      <c r="W3726" s="9">
        <f>0</f>
        <v>0</v>
      </c>
      <c r="X3726" s="9">
        <f>0</f>
        <v>0</v>
      </c>
      <c r="Y3726" s="9">
        <f>0</f>
        <v>0</v>
      </c>
      <c r="Z3726" s="9">
        <f>0</f>
        <v>0</v>
      </c>
      <c r="AA3726">
        <f>10</f>
        <v>10</v>
      </c>
    </row>
    <row r="3727" spans="1:27" x14ac:dyDescent="0.55000000000000004">
      <c r="A3727" s="10">
        <v>45962</v>
      </c>
      <c r="B3727" t="s">
        <v>11</v>
      </c>
      <c r="C3727" t="s">
        <v>25</v>
      </c>
      <c r="D3727" t="s">
        <v>19</v>
      </c>
      <c r="E3727" t="s">
        <v>31</v>
      </c>
      <c r="F3727" t="s">
        <v>30</v>
      </c>
      <c r="G3727" t="s">
        <v>16</v>
      </c>
      <c r="H3727">
        <v>7.0270786615693499</v>
      </c>
      <c r="J3727">
        <f t="shared" si="586"/>
        <v>3726</v>
      </c>
      <c r="K3727" t="str">
        <f t="shared" si="580"/>
        <v>OncorSouth LZ</v>
      </c>
      <c r="L3727" s="10">
        <f t="shared" si="587"/>
        <v>45887</v>
      </c>
      <c r="M3727" s="10">
        <f t="shared" si="588"/>
        <v>45962</v>
      </c>
      <c r="N3727" t="str">
        <f t="shared" si="581"/>
        <v>NA</v>
      </c>
      <c r="O3727" t="str">
        <f t="shared" si="582"/>
        <v>LOW</v>
      </c>
      <c r="P3727" t="str">
        <f t="shared" si="583"/>
        <v>APG&amp;E</v>
      </c>
      <c r="Q3727">
        <f t="shared" si="584"/>
        <v>60</v>
      </c>
      <c r="R3727">
        <v>0</v>
      </c>
      <c r="S3727">
        <f>200</f>
        <v>200</v>
      </c>
      <c r="T3727" s="9">
        <f t="shared" si="589"/>
        <v>70.270786615693495</v>
      </c>
      <c r="U3727">
        <f>0</f>
        <v>0</v>
      </c>
      <c r="V3727" s="9">
        <f t="shared" si="585"/>
        <v>70.270786615693495</v>
      </c>
      <c r="W3727" s="9">
        <f>0</f>
        <v>0</v>
      </c>
      <c r="X3727" s="9">
        <f>0</f>
        <v>0</v>
      </c>
      <c r="Y3727" s="9">
        <f>0</f>
        <v>0</v>
      </c>
      <c r="Z3727" s="9">
        <f>0</f>
        <v>0</v>
      </c>
      <c r="AA3727">
        <f>10</f>
        <v>10</v>
      </c>
    </row>
    <row r="3728" spans="1:27" x14ac:dyDescent="0.55000000000000004">
      <c r="A3728" s="10">
        <v>45992</v>
      </c>
      <c r="B3728" t="s">
        <v>11</v>
      </c>
      <c r="C3728" t="s">
        <v>25</v>
      </c>
      <c r="D3728" t="s">
        <v>19</v>
      </c>
      <c r="E3728" t="s">
        <v>31</v>
      </c>
      <c r="F3728" t="s">
        <v>15</v>
      </c>
      <c r="G3728" t="s">
        <v>16</v>
      </c>
      <c r="H3728">
        <v>6.8141643899308102</v>
      </c>
      <c r="J3728">
        <f t="shared" si="586"/>
        <v>3727</v>
      </c>
      <c r="K3728" t="str">
        <f t="shared" si="580"/>
        <v>OncorSouth LZ</v>
      </c>
      <c r="L3728" s="10">
        <f t="shared" si="587"/>
        <v>45887</v>
      </c>
      <c r="M3728" s="10">
        <f t="shared" si="588"/>
        <v>45992</v>
      </c>
      <c r="N3728" t="str">
        <f t="shared" si="581"/>
        <v>NA</v>
      </c>
      <c r="O3728" t="str">
        <f t="shared" si="582"/>
        <v>LOW</v>
      </c>
      <c r="P3728" t="str">
        <f t="shared" si="583"/>
        <v>APG&amp;E</v>
      </c>
      <c r="Q3728">
        <f t="shared" si="584"/>
        <v>12</v>
      </c>
      <c r="R3728">
        <v>0</v>
      </c>
      <c r="S3728">
        <f>200</f>
        <v>200</v>
      </c>
      <c r="T3728" s="9">
        <f t="shared" si="589"/>
        <v>68.141643899308107</v>
      </c>
      <c r="U3728">
        <f>0</f>
        <v>0</v>
      </c>
      <c r="V3728" s="9">
        <f t="shared" si="585"/>
        <v>68.141643899308107</v>
      </c>
      <c r="W3728" s="9">
        <f>0</f>
        <v>0</v>
      </c>
      <c r="X3728" s="9">
        <f>0</f>
        <v>0</v>
      </c>
      <c r="Y3728" s="9">
        <f>0</f>
        <v>0</v>
      </c>
      <c r="Z3728" s="9">
        <f>0</f>
        <v>0</v>
      </c>
      <c r="AA3728">
        <f>10</f>
        <v>10</v>
      </c>
    </row>
    <row r="3729" spans="1:27" x14ac:dyDescent="0.55000000000000004">
      <c r="A3729" s="10">
        <v>45992</v>
      </c>
      <c r="B3729" t="s">
        <v>11</v>
      </c>
      <c r="C3729" t="s">
        <v>25</v>
      </c>
      <c r="D3729" t="s">
        <v>19</v>
      </c>
      <c r="E3729" t="s">
        <v>31</v>
      </c>
      <c r="F3729" t="s">
        <v>17</v>
      </c>
      <c r="G3729" t="s">
        <v>16</v>
      </c>
      <c r="H3729">
        <v>6.8951990543287902</v>
      </c>
      <c r="J3729">
        <f t="shared" si="586"/>
        <v>3728</v>
      </c>
      <c r="K3729" t="str">
        <f t="shared" si="580"/>
        <v>OncorSouth LZ</v>
      </c>
      <c r="L3729" s="10">
        <f t="shared" si="587"/>
        <v>45887</v>
      </c>
      <c r="M3729" s="10">
        <f t="shared" si="588"/>
        <v>45992</v>
      </c>
      <c r="N3729" t="str">
        <f t="shared" si="581"/>
        <v>NA</v>
      </c>
      <c r="O3729" t="str">
        <f t="shared" si="582"/>
        <v>LOW</v>
      </c>
      <c r="P3729" t="str">
        <f t="shared" si="583"/>
        <v>APG&amp;E</v>
      </c>
      <c r="Q3729">
        <f t="shared" si="584"/>
        <v>24</v>
      </c>
      <c r="R3729">
        <v>0</v>
      </c>
      <c r="S3729">
        <f>200</f>
        <v>200</v>
      </c>
      <c r="T3729" s="9">
        <f t="shared" si="589"/>
        <v>68.951990543287906</v>
      </c>
      <c r="U3729">
        <f>0</f>
        <v>0</v>
      </c>
      <c r="V3729" s="9">
        <f t="shared" si="585"/>
        <v>68.951990543287906</v>
      </c>
      <c r="W3729" s="9">
        <f>0</f>
        <v>0</v>
      </c>
      <c r="X3729" s="9">
        <f>0</f>
        <v>0</v>
      </c>
      <c r="Y3729" s="9">
        <f>0</f>
        <v>0</v>
      </c>
      <c r="Z3729" s="9">
        <f>0</f>
        <v>0</v>
      </c>
      <c r="AA3729">
        <f>10</f>
        <v>10</v>
      </c>
    </row>
    <row r="3730" spans="1:27" x14ac:dyDescent="0.55000000000000004">
      <c r="A3730" s="10">
        <v>45992</v>
      </c>
      <c r="B3730" t="s">
        <v>11</v>
      </c>
      <c r="C3730" t="s">
        <v>25</v>
      </c>
      <c r="D3730" t="s">
        <v>19</v>
      </c>
      <c r="E3730" t="s">
        <v>31</v>
      </c>
      <c r="F3730" t="s">
        <v>18</v>
      </c>
      <c r="G3730" t="s">
        <v>16</v>
      </c>
      <c r="H3730">
        <v>6.90201902799308</v>
      </c>
      <c r="J3730">
        <f t="shared" si="586"/>
        <v>3729</v>
      </c>
      <c r="K3730" t="str">
        <f t="shared" si="580"/>
        <v>OncorSouth LZ</v>
      </c>
      <c r="L3730" s="10">
        <f t="shared" si="587"/>
        <v>45887</v>
      </c>
      <c r="M3730" s="10">
        <f t="shared" si="588"/>
        <v>45992</v>
      </c>
      <c r="N3730" t="str">
        <f t="shared" si="581"/>
        <v>NA</v>
      </c>
      <c r="O3730" t="str">
        <f t="shared" si="582"/>
        <v>LOW</v>
      </c>
      <c r="P3730" t="str">
        <f t="shared" si="583"/>
        <v>APG&amp;E</v>
      </c>
      <c r="Q3730">
        <f t="shared" si="584"/>
        <v>36</v>
      </c>
      <c r="R3730">
        <v>0</v>
      </c>
      <c r="S3730">
        <f>200</f>
        <v>200</v>
      </c>
      <c r="T3730" s="9">
        <f t="shared" si="589"/>
        <v>69.020190279930802</v>
      </c>
      <c r="U3730">
        <f>0</f>
        <v>0</v>
      </c>
      <c r="V3730" s="9">
        <f t="shared" si="585"/>
        <v>69.020190279930802</v>
      </c>
      <c r="W3730" s="9">
        <f>0</f>
        <v>0</v>
      </c>
      <c r="X3730" s="9">
        <f>0</f>
        <v>0</v>
      </c>
      <c r="Y3730" s="9">
        <f>0</f>
        <v>0</v>
      </c>
      <c r="Z3730" s="9">
        <f>0</f>
        <v>0</v>
      </c>
      <c r="AA3730">
        <f>10</f>
        <v>10</v>
      </c>
    </row>
    <row r="3731" spans="1:27" x14ac:dyDescent="0.55000000000000004">
      <c r="A3731" s="10">
        <v>45992</v>
      </c>
      <c r="B3731" t="s">
        <v>11</v>
      </c>
      <c r="C3731" t="s">
        <v>25</v>
      </c>
      <c r="D3731" t="s">
        <v>19</v>
      </c>
      <c r="E3731" t="s">
        <v>31</v>
      </c>
      <c r="F3731" t="s">
        <v>29</v>
      </c>
      <c r="G3731" t="s">
        <v>16</v>
      </c>
      <c r="H3731">
        <v>6.9802049291182504</v>
      </c>
      <c r="J3731">
        <f t="shared" si="586"/>
        <v>3730</v>
      </c>
      <c r="K3731" t="str">
        <f t="shared" si="580"/>
        <v>OncorSouth LZ</v>
      </c>
      <c r="L3731" s="10">
        <f t="shared" si="587"/>
        <v>45887</v>
      </c>
      <c r="M3731" s="10">
        <f t="shared" si="588"/>
        <v>45992</v>
      </c>
      <c r="N3731" t="str">
        <f t="shared" si="581"/>
        <v>NA</v>
      </c>
      <c r="O3731" t="str">
        <f t="shared" si="582"/>
        <v>LOW</v>
      </c>
      <c r="P3731" t="str">
        <f t="shared" si="583"/>
        <v>APG&amp;E</v>
      </c>
      <c r="Q3731">
        <f t="shared" si="584"/>
        <v>48</v>
      </c>
      <c r="R3731">
        <v>0</v>
      </c>
      <c r="S3731">
        <f>200</f>
        <v>200</v>
      </c>
      <c r="T3731" s="9">
        <f t="shared" si="589"/>
        <v>69.802049291182499</v>
      </c>
      <c r="U3731">
        <f>0</f>
        <v>0</v>
      </c>
      <c r="V3731" s="9">
        <f t="shared" si="585"/>
        <v>69.802049291182499</v>
      </c>
      <c r="W3731" s="9">
        <f>0</f>
        <v>0</v>
      </c>
      <c r="X3731" s="9">
        <f>0</f>
        <v>0</v>
      </c>
      <c r="Y3731" s="9">
        <f>0</f>
        <v>0</v>
      </c>
      <c r="Z3731" s="9">
        <f>0</f>
        <v>0</v>
      </c>
      <c r="AA3731">
        <f>10</f>
        <v>10</v>
      </c>
    </row>
    <row r="3732" spans="1:27" x14ac:dyDescent="0.55000000000000004">
      <c r="A3732" s="10">
        <v>45992</v>
      </c>
      <c r="B3732" t="s">
        <v>11</v>
      </c>
      <c r="C3732" t="s">
        <v>25</v>
      </c>
      <c r="D3732" t="s">
        <v>19</v>
      </c>
      <c r="E3732" t="s">
        <v>31</v>
      </c>
      <c r="F3732" t="s">
        <v>30</v>
      </c>
      <c r="G3732" t="s">
        <v>16</v>
      </c>
      <c r="H3732">
        <v>7.0371073460318998</v>
      </c>
      <c r="J3732">
        <f t="shared" si="586"/>
        <v>3731</v>
      </c>
      <c r="K3732" t="str">
        <f t="shared" si="580"/>
        <v>OncorSouth LZ</v>
      </c>
      <c r="L3732" s="10">
        <f t="shared" si="587"/>
        <v>45887</v>
      </c>
      <c r="M3732" s="10">
        <f t="shared" si="588"/>
        <v>45992</v>
      </c>
      <c r="N3732" t="str">
        <f t="shared" si="581"/>
        <v>NA</v>
      </c>
      <c r="O3732" t="str">
        <f t="shared" si="582"/>
        <v>LOW</v>
      </c>
      <c r="P3732" t="str">
        <f t="shared" si="583"/>
        <v>APG&amp;E</v>
      </c>
      <c r="Q3732">
        <f t="shared" si="584"/>
        <v>60</v>
      </c>
      <c r="R3732">
        <v>0</v>
      </c>
      <c r="S3732">
        <f>200</f>
        <v>200</v>
      </c>
      <c r="T3732" s="9">
        <f t="shared" si="589"/>
        <v>70.371073460318996</v>
      </c>
      <c r="U3732">
        <f>0</f>
        <v>0</v>
      </c>
      <c r="V3732" s="9">
        <f t="shared" si="585"/>
        <v>70.371073460318996</v>
      </c>
      <c r="W3732" s="9">
        <f>0</f>
        <v>0</v>
      </c>
      <c r="X3732" s="9">
        <f>0</f>
        <v>0</v>
      </c>
      <c r="Y3732" s="9">
        <f>0</f>
        <v>0</v>
      </c>
      <c r="Z3732" s="9">
        <f>0</f>
        <v>0</v>
      </c>
      <c r="AA3732">
        <f>10</f>
        <v>10</v>
      </c>
    </row>
    <row r="3733" spans="1:27" x14ac:dyDescent="0.55000000000000004">
      <c r="A3733" s="10">
        <v>46023</v>
      </c>
      <c r="B3733" t="s">
        <v>11</v>
      </c>
      <c r="C3733" t="s">
        <v>25</v>
      </c>
      <c r="D3733" t="s">
        <v>19</v>
      </c>
      <c r="E3733" t="s">
        <v>31</v>
      </c>
      <c r="F3733" t="s">
        <v>15</v>
      </c>
      <c r="G3733" t="s">
        <v>16</v>
      </c>
      <c r="H3733">
        <v>6.8634676398377703</v>
      </c>
      <c r="J3733">
        <f t="shared" si="586"/>
        <v>3732</v>
      </c>
      <c r="K3733" t="str">
        <f t="shared" si="580"/>
        <v>OncorSouth LZ</v>
      </c>
      <c r="L3733" s="10">
        <f t="shared" si="587"/>
        <v>45887</v>
      </c>
      <c r="M3733" s="10">
        <f t="shared" si="588"/>
        <v>46023</v>
      </c>
      <c r="N3733" t="str">
        <f t="shared" si="581"/>
        <v>NA</v>
      </c>
      <c r="O3733" t="str">
        <f t="shared" si="582"/>
        <v>LOW</v>
      </c>
      <c r="P3733" t="str">
        <f t="shared" si="583"/>
        <v>APG&amp;E</v>
      </c>
      <c r="Q3733">
        <f t="shared" si="584"/>
        <v>12</v>
      </c>
      <c r="R3733">
        <v>0</v>
      </c>
      <c r="S3733">
        <f>200</f>
        <v>200</v>
      </c>
      <c r="T3733" s="9">
        <f t="shared" si="589"/>
        <v>68.634676398377707</v>
      </c>
      <c r="U3733">
        <f>0</f>
        <v>0</v>
      </c>
      <c r="V3733" s="9">
        <f t="shared" si="585"/>
        <v>68.634676398377707</v>
      </c>
      <c r="W3733" s="9">
        <f>0</f>
        <v>0</v>
      </c>
      <c r="X3733" s="9">
        <f>0</f>
        <v>0</v>
      </c>
      <c r="Y3733" s="9">
        <f>0</f>
        <v>0</v>
      </c>
      <c r="Z3733" s="9">
        <f>0</f>
        <v>0</v>
      </c>
      <c r="AA3733">
        <f>10</f>
        <v>10</v>
      </c>
    </row>
    <row r="3734" spans="1:27" x14ac:dyDescent="0.55000000000000004">
      <c r="A3734" s="10">
        <v>46023</v>
      </c>
      <c r="B3734" t="s">
        <v>11</v>
      </c>
      <c r="C3734" t="s">
        <v>25</v>
      </c>
      <c r="D3734" t="s">
        <v>19</v>
      </c>
      <c r="E3734" t="s">
        <v>31</v>
      </c>
      <c r="F3734" t="s">
        <v>17</v>
      </c>
      <c r="G3734" t="s">
        <v>16</v>
      </c>
      <c r="H3734">
        <v>6.9246701459159796</v>
      </c>
      <c r="J3734">
        <f t="shared" si="586"/>
        <v>3733</v>
      </c>
      <c r="K3734" t="str">
        <f t="shared" si="580"/>
        <v>OncorSouth LZ</v>
      </c>
      <c r="L3734" s="10">
        <f t="shared" si="587"/>
        <v>45887</v>
      </c>
      <c r="M3734" s="10">
        <f t="shared" si="588"/>
        <v>46023</v>
      </c>
      <c r="N3734" t="str">
        <f t="shared" si="581"/>
        <v>NA</v>
      </c>
      <c r="O3734" t="str">
        <f t="shared" si="582"/>
        <v>LOW</v>
      </c>
      <c r="P3734" t="str">
        <f t="shared" si="583"/>
        <v>APG&amp;E</v>
      </c>
      <c r="Q3734">
        <f t="shared" si="584"/>
        <v>24</v>
      </c>
      <c r="R3734">
        <v>0</v>
      </c>
      <c r="S3734">
        <f>200</f>
        <v>200</v>
      </c>
      <c r="T3734" s="9">
        <f t="shared" si="589"/>
        <v>69.246701459159794</v>
      </c>
      <c r="U3734">
        <f>0</f>
        <v>0</v>
      </c>
      <c r="V3734" s="9">
        <f t="shared" si="585"/>
        <v>69.246701459159794</v>
      </c>
      <c r="W3734" s="9">
        <f>0</f>
        <v>0</v>
      </c>
      <c r="X3734" s="9">
        <f>0</f>
        <v>0</v>
      </c>
      <c r="Y3734" s="9">
        <f>0</f>
        <v>0</v>
      </c>
      <c r="Z3734" s="9">
        <f>0</f>
        <v>0</v>
      </c>
      <c r="AA3734">
        <f>10</f>
        <v>10</v>
      </c>
    </row>
    <row r="3735" spans="1:27" x14ac:dyDescent="0.55000000000000004">
      <c r="A3735" s="10">
        <v>46023</v>
      </c>
      <c r="B3735" t="s">
        <v>11</v>
      </c>
      <c r="C3735" t="s">
        <v>25</v>
      </c>
      <c r="D3735" t="s">
        <v>19</v>
      </c>
      <c r="E3735" t="s">
        <v>31</v>
      </c>
      <c r="F3735" t="s">
        <v>18</v>
      </c>
      <c r="G3735" t="s">
        <v>16</v>
      </c>
      <c r="H3735">
        <v>6.9266627825745601</v>
      </c>
      <c r="J3735">
        <f t="shared" si="586"/>
        <v>3734</v>
      </c>
      <c r="K3735" t="str">
        <f t="shared" si="580"/>
        <v>OncorSouth LZ</v>
      </c>
      <c r="L3735" s="10">
        <f t="shared" si="587"/>
        <v>45887</v>
      </c>
      <c r="M3735" s="10">
        <f t="shared" si="588"/>
        <v>46023</v>
      </c>
      <c r="N3735" t="str">
        <f t="shared" si="581"/>
        <v>NA</v>
      </c>
      <c r="O3735" t="str">
        <f t="shared" si="582"/>
        <v>LOW</v>
      </c>
      <c r="P3735" t="str">
        <f t="shared" si="583"/>
        <v>APG&amp;E</v>
      </c>
      <c r="Q3735">
        <f t="shared" si="584"/>
        <v>36</v>
      </c>
      <c r="R3735">
        <v>0</v>
      </c>
      <c r="S3735">
        <f>200</f>
        <v>200</v>
      </c>
      <c r="T3735" s="9">
        <f t="shared" si="589"/>
        <v>69.266627825745601</v>
      </c>
      <c r="U3735">
        <f>0</f>
        <v>0</v>
      </c>
      <c r="V3735" s="9">
        <f t="shared" si="585"/>
        <v>69.266627825745601</v>
      </c>
      <c r="W3735" s="9">
        <f>0</f>
        <v>0</v>
      </c>
      <c r="X3735" s="9">
        <f>0</f>
        <v>0</v>
      </c>
      <c r="Y3735" s="9">
        <f>0</f>
        <v>0</v>
      </c>
      <c r="Z3735" s="9">
        <f>0</f>
        <v>0</v>
      </c>
      <c r="AA3735">
        <f>10</f>
        <v>10</v>
      </c>
    </row>
    <row r="3736" spans="1:27" x14ac:dyDescent="0.55000000000000004">
      <c r="A3736" s="10">
        <v>46023</v>
      </c>
      <c r="B3736" t="s">
        <v>11</v>
      </c>
      <c r="C3736" t="s">
        <v>25</v>
      </c>
      <c r="D3736" t="s">
        <v>19</v>
      </c>
      <c r="E3736" t="s">
        <v>31</v>
      </c>
      <c r="F3736" t="s">
        <v>29</v>
      </c>
      <c r="G3736" t="s">
        <v>16</v>
      </c>
      <c r="H3736">
        <v>6.9977318135502404</v>
      </c>
      <c r="J3736">
        <f t="shared" si="586"/>
        <v>3735</v>
      </c>
      <c r="K3736" t="str">
        <f t="shared" si="580"/>
        <v>OncorSouth LZ</v>
      </c>
      <c r="L3736" s="10">
        <f t="shared" si="587"/>
        <v>45887</v>
      </c>
      <c r="M3736" s="10">
        <f t="shared" si="588"/>
        <v>46023</v>
      </c>
      <c r="N3736" t="str">
        <f t="shared" si="581"/>
        <v>NA</v>
      </c>
      <c r="O3736" t="str">
        <f t="shared" si="582"/>
        <v>LOW</v>
      </c>
      <c r="P3736" t="str">
        <f t="shared" si="583"/>
        <v>APG&amp;E</v>
      </c>
      <c r="Q3736">
        <f t="shared" si="584"/>
        <v>48</v>
      </c>
      <c r="R3736">
        <v>0</v>
      </c>
      <c r="S3736">
        <f>200</f>
        <v>200</v>
      </c>
      <c r="T3736" s="9">
        <f t="shared" si="589"/>
        <v>69.977318135502401</v>
      </c>
      <c r="U3736">
        <f>0</f>
        <v>0</v>
      </c>
      <c r="V3736" s="9">
        <f t="shared" si="585"/>
        <v>69.977318135502401</v>
      </c>
      <c r="W3736" s="9">
        <f>0</f>
        <v>0</v>
      </c>
      <c r="X3736" s="9">
        <f>0</f>
        <v>0</v>
      </c>
      <c r="Y3736" s="9">
        <f>0</f>
        <v>0</v>
      </c>
      <c r="Z3736" s="9">
        <f>0</f>
        <v>0</v>
      </c>
      <c r="AA3736">
        <f>10</f>
        <v>10</v>
      </c>
    </row>
    <row r="3737" spans="1:27" x14ac:dyDescent="0.55000000000000004">
      <c r="A3737" s="10">
        <v>46023</v>
      </c>
      <c r="B3737" t="s">
        <v>11</v>
      </c>
      <c r="C3737" t="s">
        <v>25</v>
      </c>
      <c r="D3737" t="s">
        <v>19</v>
      </c>
      <c r="E3737" t="s">
        <v>31</v>
      </c>
      <c r="F3737" t="s">
        <v>30</v>
      </c>
      <c r="G3737" t="s">
        <v>16</v>
      </c>
      <c r="H3737">
        <v>7.0509058334971302</v>
      </c>
      <c r="J3737">
        <f t="shared" si="586"/>
        <v>3736</v>
      </c>
      <c r="K3737" t="str">
        <f t="shared" si="580"/>
        <v>OncorSouth LZ</v>
      </c>
      <c r="L3737" s="10">
        <f t="shared" si="587"/>
        <v>45887</v>
      </c>
      <c r="M3737" s="10">
        <f t="shared" si="588"/>
        <v>46023</v>
      </c>
      <c r="N3737" t="str">
        <f t="shared" si="581"/>
        <v>NA</v>
      </c>
      <c r="O3737" t="str">
        <f t="shared" si="582"/>
        <v>LOW</v>
      </c>
      <c r="P3737" t="str">
        <f t="shared" si="583"/>
        <v>APG&amp;E</v>
      </c>
      <c r="Q3737">
        <f t="shared" si="584"/>
        <v>60</v>
      </c>
      <c r="R3737">
        <v>0</v>
      </c>
      <c r="S3737">
        <f>200</f>
        <v>200</v>
      </c>
      <c r="T3737" s="9">
        <f t="shared" si="589"/>
        <v>70.5090583349713</v>
      </c>
      <c r="U3737">
        <f>0</f>
        <v>0</v>
      </c>
      <c r="V3737" s="9">
        <f t="shared" si="585"/>
        <v>70.5090583349713</v>
      </c>
      <c r="W3737" s="9">
        <f>0</f>
        <v>0</v>
      </c>
      <c r="X3737" s="9">
        <f>0</f>
        <v>0</v>
      </c>
      <c r="Y3737" s="9">
        <f>0</f>
        <v>0</v>
      </c>
      <c r="Z3737" s="9">
        <f>0</f>
        <v>0</v>
      </c>
      <c r="AA3737">
        <f>10</f>
        <v>10</v>
      </c>
    </row>
    <row r="3738" spans="1:27" x14ac:dyDescent="0.55000000000000004">
      <c r="A3738" s="10">
        <v>46054</v>
      </c>
      <c r="B3738" t="s">
        <v>11</v>
      </c>
      <c r="C3738" t="s">
        <v>25</v>
      </c>
      <c r="D3738" t="s">
        <v>19</v>
      </c>
      <c r="E3738" t="s">
        <v>31</v>
      </c>
      <c r="F3738" t="s">
        <v>15</v>
      </c>
      <c r="G3738" t="s">
        <v>16</v>
      </c>
      <c r="H3738">
        <v>6.9314191390490203</v>
      </c>
      <c r="J3738">
        <f t="shared" si="586"/>
        <v>3737</v>
      </c>
      <c r="K3738" t="str">
        <f t="shared" si="580"/>
        <v>OncorSouth LZ</v>
      </c>
      <c r="L3738" s="10">
        <f t="shared" si="587"/>
        <v>45887</v>
      </c>
      <c r="M3738" s="10">
        <f t="shared" si="588"/>
        <v>46054</v>
      </c>
      <c r="N3738" t="str">
        <f t="shared" si="581"/>
        <v>NA</v>
      </c>
      <c r="O3738" t="str">
        <f t="shared" si="582"/>
        <v>LOW</v>
      </c>
      <c r="P3738" t="str">
        <f t="shared" si="583"/>
        <v>APG&amp;E</v>
      </c>
      <c r="Q3738">
        <f t="shared" si="584"/>
        <v>12</v>
      </c>
      <c r="R3738">
        <v>0</v>
      </c>
      <c r="S3738">
        <f>200</f>
        <v>200</v>
      </c>
      <c r="T3738" s="9">
        <f t="shared" si="589"/>
        <v>69.314191390490208</v>
      </c>
      <c r="U3738">
        <f>0</f>
        <v>0</v>
      </c>
      <c r="V3738" s="9">
        <f t="shared" si="585"/>
        <v>69.314191390490208</v>
      </c>
      <c r="W3738" s="9">
        <f>0</f>
        <v>0</v>
      </c>
      <c r="X3738" s="9">
        <f>0</f>
        <v>0</v>
      </c>
      <c r="Y3738" s="9">
        <f>0</f>
        <v>0</v>
      </c>
      <c r="Z3738" s="9">
        <f>0</f>
        <v>0</v>
      </c>
      <c r="AA3738">
        <f>10</f>
        <v>10</v>
      </c>
    </row>
    <row r="3739" spans="1:27" x14ac:dyDescent="0.55000000000000004">
      <c r="A3739" s="10">
        <v>46054</v>
      </c>
      <c r="B3739" t="s">
        <v>11</v>
      </c>
      <c r="C3739" t="s">
        <v>25</v>
      </c>
      <c r="D3739" t="s">
        <v>19</v>
      </c>
      <c r="E3739" t="s">
        <v>31</v>
      </c>
      <c r="F3739" t="s">
        <v>17</v>
      </c>
      <c r="G3739" t="s">
        <v>16</v>
      </c>
      <c r="H3739">
        <v>6.9881620633309396</v>
      </c>
      <c r="J3739">
        <f t="shared" si="586"/>
        <v>3738</v>
      </c>
      <c r="K3739" t="str">
        <f t="shared" si="580"/>
        <v>OncorSouth LZ</v>
      </c>
      <c r="L3739" s="10">
        <f t="shared" si="587"/>
        <v>45887</v>
      </c>
      <c r="M3739" s="10">
        <f t="shared" si="588"/>
        <v>46054</v>
      </c>
      <c r="N3739" t="str">
        <f t="shared" si="581"/>
        <v>NA</v>
      </c>
      <c r="O3739" t="str">
        <f t="shared" si="582"/>
        <v>LOW</v>
      </c>
      <c r="P3739" t="str">
        <f t="shared" si="583"/>
        <v>APG&amp;E</v>
      </c>
      <c r="Q3739">
        <f t="shared" si="584"/>
        <v>24</v>
      </c>
      <c r="R3739">
        <v>0</v>
      </c>
      <c r="S3739">
        <f>200</f>
        <v>200</v>
      </c>
      <c r="T3739" s="9">
        <f t="shared" si="589"/>
        <v>69.881620633309396</v>
      </c>
      <c r="U3739">
        <f>0</f>
        <v>0</v>
      </c>
      <c r="V3739" s="9">
        <f t="shared" si="585"/>
        <v>69.881620633309396</v>
      </c>
      <c r="W3739" s="9">
        <f>0</f>
        <v>0</v>
      </c>
      <c r="X3739" s="9">
        <f>0</f>
        <v>0</v>
      </c>
      <c r="Y3739" s="9">
        <f>0</f>
        <v>0</v>
      </c>
      <c r="Z3739" s="9">
        <f>0</f>
        <v>0</v>
      </c>
      <c r="AA3739">
        <f>10</f>
        <v>10</v>
      </c>
    </row>
    <row r="3740" spans="1:27" x14ac:dyDescent="0.55000000000000004">
      <c r="A3740" s="10">
        <v>46054</v>
      </c>
      <c r="B3740" t="s">
        <v>11</v>
      </c>
      <c r="C3740" t="s">
        <v>25</v>
      </c>
      <c r="D3740" t="s">
        <v>19</v>
      </c>
      <c r="E3740" t="s">
        <v>31</v>
      </c>
      <c r="F3740" t="s">
        <v>18</v>
      </c>
      <c r="G3740" t="s">
        <v>16</v>
      </c>
      <c r="H3740">
        <v>6.9839097774434897</v>
      </c>
      <c r="J3740">
        <f t="shared" si="586"/>
        <v>3739</v>
      </c>
      <c r="K3740" t="str">
        <f t="shared" si="580"/>
        <v>OncorSouth LZ</v>
      </c>
      <c r="L3740" s="10">
        <f t="shared" si="587"/>
        <v>45887</v>
      </c>
      <c r="M3740" s="10">
        <f t="shared" si="588"/>
        <v>46054</v>
      </c>
      <c r="N3740" t="str">
        <f t="shared" si="581"/>
        <v>NA</v>
      </c>
      <c r="O3740" t="str">
        <f t="shared" si="582"/>
        <v>LOW</v>
      </c>
      <c r="P3740" t="str">
        <f t="shared" si="583"/>
        <v>APG&amp;E</v>
      </c>
      <c r="Q3740">
        <f t="shared" si="584"/>
        <v>36</v>
      </c>
      <c r="R3740">
        <v>0</v>
      </c>
      <c r="S3740">
        <f>200</f>
        <v>200</v>
      </c>
      <c r="T3740" s="9">
        <f t="shared" si="589"/>
        <v>69.83909777443489</v>
      </c>
      <c r="U3740">
        <f>0</f>
        <v>0</v>
      </c>
      <c r="V3740" s="9">
        <f t="shared" si="585"/>
        <v>69.83909777443489</v>
      </c>
      <c r="W3740" s="9">
        <f>0</f>
        <v>0</v>
      </c>
      <c r="X3740" s="9">
        <f>0</f>
        <v>0</v>
      </c>
      <c r="Y3740" s="9">
        <f>0</f>
        <v>0</v>
      </c>
      <c r="Z3740" s="9">
        <f>0</f>
        <v>0</v>
      </c>
      <c r="AA3740">
        <f>10</f>
        <v>10</v>
      </c>
    </row>
    <row r="3741" spans="1:27" x14ac:dyDescent="0.55000000000000004">
      <c r="A3741" s="10">
        <v>46054</v>
      </c>
      <c r="B3741" t="s">
        <v>11</v>
      </c>
      <c r="C3741" t="s">
        <v>25</v>
      </c>
      <c r="D3741" t="s">
        <v>19</v>
      </c>
      <c r="E3741" t="s">
        <v>31</v>
      </c>
      <c r="F3741" t="s">
        <v>29</v>
      </c>
      <c r="G3741" t="s">
        <v>16</v>
      </c>
      <c r="H3741">
        <v>7.0456354159384897</v>
      </c>
      <c r="J3741">
        <f t="shared" si="586"/>
        <v>3740</v>
      </c>
      <c r="K3741" t="str">
        <f t="shared" si="580"/>
        <v>OncorSouth LZ</v>
      </c>
      <c r="L3741" s="10">
        <f t="shared" si="587"/>
        <v>45887</v>
      </c>
      <c r="M3741" s="10">
        <f t="shared" si="588"/>
        <v>46054</v>
      </c>
      <c r="N3741" t="str">
        <f t="shared" si="581"/>
        <v>NA</v>
      </c>
      <c r="O3741" t="str">
        <f t="shared" si="582"/>
        <v>LOW</v>
      </c>
      <c r="P3741" t="str">
        <f t="shared" si="583"/>
        <v>APG&amp;E</v>
      </c>
      <c r="Q3741">
        <f t="shared" si="584"/>
        <v>48</v>
      </c>
      <c r="R3741">
        <v>0</v>
      </c>
      <c r="S3741">
        <f>200</f>
        <v>200</v>
      </c>
      <c r="T3741" s="9">
        <f t="shared" si="589"/>
        <v>70.456354159384901</v>
      </c>
      <c r="U3741">
        <f>0</f>
        <v>0</v>
      </c>
      <c r="V3741" s="9">
        <f t="shared" si="585"/>
        <v>70.456354159384901</v>
      </c>
      <c r="W3741" s="9">
        <f>0</f>
        <v>0</v>
      </c>
      <c r="X3741" s="9">
        <f>0</f>
        <v>0</v>
      </c>
      <c r="Y3741" s="9">
        <f>0</f>
        <v>0</v>
      </c>
      <c r="Z3741" s="9">
        <f>0</f>
        <v>0</v>
      </c>
      <c r="AA3741">
        <f>10</f>
        <v>10</v>
      </c>
    </row>
    <row r="3742" spans="1:27" x14ac:dyDescent="0.55000000000000004">
      <c r="A3742" s="10">
        <v>46054</v>
      </c>
      <c r="B3742" t="s">
        <v>11</v>
      </c>
      <c r="C3742" t="s">
        <v>25</v>
      </c>
      <c r="D3742" t="s">
        <v>19</v>
      </c>
      <c r="E3742" t="s">
        <v>31</v>
      </c>
      <c r="F3742" t="s">
        <v>30</v>
      </c>
      <c r="G3742" t="s">
        <v>16</v>
      </c>
      <c r="H3742">
        <v>7.0926848084191203</v>
      </c>
      <c r="J3742">
        <f t="shared" si="586"/>
        <v>3741</v>
      </c>
      <c r="K3742" t="str">
        <f t="shared" si="580"/>
        <v>OncorSouth LZ</v>
      </c>
      <c r="L3742" s="10">
        <f t="shared" si="587"/>
        <v>45887</v>
      </c>
      <c r="M3742" s="10">
        <f t="shared" si="588"/>
        <v>46054</v>
      </c>
      <c r="N3742" t="str">
        <f t="shared" si="581"/>
        <v>NA</v>
      </c>
      <c r="O3742" t="str">
        <f t="shared" si="582"/>
        <v>LOW</v>
      </c>
      <c r="P3742" t="str">
        <f t="shared" si="583"/>
        <v>APG&amp;E</v>
      </c>
      <c r="Q3742">
        <f t="shared" si="584"/>
        <v>60</v>
      </c>
      <c r="R3742">
        <v>0</v>
      </c>
      <c r="S3742">
        <f>200</f>
        <v>200</v>
      </c>
      <c r="T3742" s="9">
        <f t="shared" si="589"/>
        <v>70.926848084191207</v>
      </c>
      <c r="U3742">
        <f>0</f>
        <v>0</v>
      </c>
      <c r="V3742" s="9">
        <f t="shared" si="585"/>
        <v>70.926848084191207</v>
      </c>
      <c r="W3742" s="9">
        <f>0</f>
        <v>0</v>
      </c>
      <c r="X3742" s="9">
        <f>0</f>
        <v>0</v>
      </c>
      <c r="Y3742" s="9">
        <f>0</f>
        <v>0</v>
      </c>
      <c r="Z3742" s="9">
        <f>0</f>
        <v>0</v>
      </c>
      <c r="AA3742">
        <f>10</f>
        <v>10</v>
      </c>
    </row>
    <row r="3743" spans="1:27" x14ac:dyDescent="0.55000000000000004">
      <c r="A3743" s="10">
        <v>46082</v>
      </c>
      <c r="B3743" t="s">
        <v>11</v>
      </c>
      <c r="C3743" t="s">
        <v>25</v>
      </c>
      <c r="D3743" t="s">
        <v>19</v>
      </c>
      <c r="E3743" t="s">
        <v>31</v>
      </c>
      <c r="F3743" t="s">
        <v>15</v>
      </c>
      <c r="G3743" t="s">
        <v>16</v>
      </c>
      <c r="H3743">
        <v>6.9795789925046501</v>
      </c>
      <c r="J3743">
        <f t="shared" si="586"/>
        <v>3742</v>
      </c>
      <c r="K3743" t="str">
        <f t="shared" si="580"/>
        <v>OncorSouth LZ</v>
      </c>
      <c r="L3743" s="10">
        <f t="shared" si="587"/>
        <v>45887</v>
      </c>
      <c r="M3743" s="10">
        <f t="shared" si="588"/>
        <v>46082</v>
      </c>
      <c r="N3743" t="str">
        <f t="shared" si="581"/>
        <v>NA</v>
      </c>
      <c r="O3743" t="str">
        <f t="shared" si="582"/>
        <v>LOW</v>
      </c>
      <c r="P3743" t="str">
        <f t="shared" si="583"/>
        <v>APG&amp;E</v>
      </c>
      <c r="Q3743">
        <f t="shared" si="584"/>
        <v>12</v>
      </c>
      <c r="R3743">
        <v>0</v>
      </c>
      <c r="S3743">
        <f>200</f>
        <v>200</v>
      </c>
      <c r="T3743" s="9">
        <f t="shared" si="589"/>
        <v>69.795789925046506</v>
      </c>
      <c r="U3743">
        <f>0</f>
        <v>0</v>
      </c>
      <c r="V3743" s="9">
        <f t="shared" si="585"/>
        <v>69.795789925046506</v>
      </c>
      <c r="W3743" s="9">
        <f>0</f>
        <v>0</v>
      </c>
      <c r="X3743" s="9">
        <f>0</f>
        <v>0</v>
      </c>
      <c r="Y3743" s="9">
        <f>0</f>
        <v>0</v>
      </c>
      <c r="Z3743" s="9">
        <f>0</f>
        <v>0</v>
      </c>
      <c r="AA3743">
        <f>10</f>
        <v>10</v>
      </c>
    </row>
    <row r="3744" spans="1:27" x14ac:dyDescent="0.55000000000000004">
      <c r="A3744" s="10">
        <v>46082</v>
      </c>
      <c r="B3744" t="s">
        <v>11</v>
      </c>
      <c r="C3744" t="s">
        <v>25</v>
      </c>
      <c r="D3744" t="s">
        <v>19</v>
      </c>
      <c r="E3744" t="s">
        <v>31</v>
      </c>
      <c r="F3744" t="s">
        <v>17</v>
      </c>
      <c r="G3744" t="s">
        <v>16</v>
      </c>
      <c r="H3744">
        <v>7.0350576422089102</v>
      </c>
      <c r="J3744">
        <f t="shared" si="586"/>
        <v>3743</v>
      </c>
      <c r="K3744" t="str">
        <f t="shared" si="580"/>
        <v>OncorSouth LZ</v>
      </c>
      <c r="L3744" s="10">
        <f t="shared" si="587"/>
        <v>45887</v>
      </c>
      <c r="M3744" s="10">
        <f t="shared" si="588"/>
        <v>46082</v>
      </c>
      <c r="N3744" t="str">
        <f t="shared" si="581"/>
        <v>NA</v>
      </c>
      <c r="O3744" t="str">
        <f t="shared" si="582"/>
        <v>LOW</v>
      </c>
      <c r="P3744" t="str">
        <f t="shared" si="583"/>
        <v>APG&amp;E</v>
      </c>
      <c r="Q3744">
        <f t="shared" si="584"/>
        <v>24</v>
      </c>
      <c r="R3744">
        <v>0</v>
      </c>
      <c r="S3744">
        <f>200</f>
        <v>200</v>
      </c>
      <c r="T3744" s="9">
        <f t="shared" si="589"/>
        <v>70.350576422089105</v>
      </c>
      <c r="U3744">
        <f>0</f>
        <v>0</v>
      </c>
      <c r="V3744" s="9">
        <f t="shared" si="585"/>
        <v>70.350576422089105</v>
      </c>
      <c r="W3744" s="9">
        <f>0</f>
        <v>0</v>
      </c>
      <c r="X3744" s="9">
        <f>0</f>
        <v>0</v>
      </c>
      <c r="Y3744" s="9">
        <f>0</f>
        <v>0</v>
      </c>
      <c r="Z3744" s="9">
        <f>0</f>
        <v>0</v>
      </c>
      <c r="AA3744">
        <f>10</f>
        <v>10</v>
      </c>
    </row>
    <row r="3745" spans="1:27" x14ac:dyDescent="0.55000000000000004">
      <c r="A3745" s="10">
        <v>46082</v>
      </c>
      <c r="B3745" t="s">
        <v>11</v>
      </c>
      <c r="C3745" t="s">
        <v>25</v>
      </c>
      <c r="D3745" t="s">
        <v>19</v>
      </c>
      <c r="E3745" t="s">
        <v>31</v>
      </c>
      <c r="F3745" t="s">
        <v>18</v>
      </c>
      <c r="G3745" t="s">
        <v>16</v>
      </c>
      <c r="H3745">
        <v>7.0231461550289902</v>
      </c>
      <c r="J3745">
        <f t="shared" si="586"/>
        <v>3744</v>
      </c>
      <c r="K3745" t="str">
        <f t="shared" si="580"/>
        <v>OncorSouth LZ</v>
      </c>
      <c r="L3745" s="10">
        <f t="shared" si="587"/>
        <v>45887</v>
      </c>
      <c r="M3745" s="10">
        <f t="shared" si="588"/>
        <v>46082</v>
      </c>
      <c r="N3745" t="str">
        <f t="shared" si="581"/>
        <v>NA</v>
      </c>
      <c r="O3745" t="str">
        <f t="shared" si="582"/>
        <v>LOW</v>
      </c>
      <c r="P3745" t="str">
        <f t="shared" si="583"/>
        <v>APG&amp;E</v>
      </c>
      <c r="Q3745">
        <f t="shared" si="584"/>
        <v>36</v>
      </c>
      <c r="R3745">
        <v>0</v>
      </c>
      <c r="S3745">
        <f>200</f>
        <v>200</v>
      </c>
      <c r="T3745" s="9">
        <f t="shared" si="589"/>
        <v>70.231461550289907</v>
      </c>
      <c r="U3745">
        <f>0</f>
        <v>0</v>
      </c>
      <c r="V3745" s="9">
        <f t="shared" si="585"/>
        <v>70.231461550289907</v>
      </c>
      <c r="W3745" s="9">
        <f>0</f>
        <v>0</v>
      </c>
      <c r="X3745" s="9">
        <f>0</f>
        <v>0</v>
      </c>
      <c r="Y3745" s="9">
        <f>0</f>
        <v>0</v>
      </c>
      <c r="Z3745" s="9">
        <f>0</f>
        <v>0</v>
      </c>
      <c r="AA3745">
        <f>10</f>
        <v>10</v>
      </c>
    </row>
    <row r="3746" spans="1:27" x14ac:dyDescent="0.55000000000000004">
      <c r="A3746" s="10">
        <v>46082</v>
      </c>
      <c r="B3746" t="s">
        <v>11</v>
      </c>
      <c r="C3746" t="s">
        <v>25</v>
      </c>
      <c r="D3746" t="s">
        <v>19</v>
      </c>
      <c r="E3746" t="s">
        <v>31</v>
      </c>
      <c r="F3746" t="s">
        <v>29</v>
      </c>
      <c r="G3746" t="s">
        <v>16</v>
      </c>
      <c r="H3746">
        <v>7.0798616286989304</v>
      </c>
      <c r="J3746">
        <f t="shared" si="586"/>
        <v>3745</v>
      </c>
      <c r="K3746" t="str">
        <f t="shared" si="580"/>
        <v>OncorSouth LZ</v>
      </c>
      <c r="L3746" s="10">
        <f t="shared" si="587"/>
        <v>45887</v>
      </c>
      <c r="M3746" s="10">
        <f t="shared" si="588"/>
        <v>46082</v>
      </c>
      <c r="N3746" t="str">
        <f t="shared" si="581"/>
        <v>NA</v>
      </c>
      <c r="O3746" t="str">
        <f t="shared" si="582"/>
        <v>LOW</v>
      </c>
      <c r="P3746" t="str">
        <f t="shared" si="583"/>
        <v>APG&amp;E</v>
      </c>
      <c r="Q3746">
        <f t="shared" si="584"/>
        <v>48</v>
      </c>
      <c r="R3746">
        <v>0</v>
      </c>
      <c r="S3746">
        <f>200</f>
        <v>200</v>
      </c>
      <c r="T3746" s="9">
        <f t="shared" si="589"/>
        <v>70.798616286989301</v>
      </c>
      <c r="U3746">
        <f>0</f>
        <v>0</v>
      </c>
      <c r="V3746" s="9">
        <f t="shared" si="585"/>
        <v>70.798616286989301</v>
      </c>
      <c r="W3746" s="9">
        <f>0</f>
        <v>0</v>
      </c>
      <c r="X3746" s="9">
        <f>0</f>
        <v>0</v>
      </c>
      <c r="Y3746" s="9">
        <f>0</f>
        <v>0</v>
      </c>
      <c r="Z3746" s="9">
        <f>0</f>
        <v>0</v>
      </c>
      <c r="AA3746">
        <f>10</f>
        <v>10</v>
      </c>
    </row>
    <row r="3747" spans="1:27" x14ac:dyDescent="0.55000000000000004">
      <c r="A3747" s="10">
        <v>46082</v>
      </c>
      <c r="B3747" t="s">
        <v>11</v>
      </c>
      <c r="C3747" t="s">
        <v>25</v>
      </c>
      <c r="D3747" t="s">
        <v>19</v>
      </c>
      <c r="E3747" t="s">
        <v>31</v>
      </c>
      <c r="F3747" t="s">
        <v>30</v>
      </c>
      <c r="G3747" t="s">
        <v>16</v>
      </c>
      <c r="H3747">
        <v>7.1236355356462999</v>
      </c>
      <c r="J3747">
        <f t="shared" si="586"/>
        <v>3746</v>
      </c>
      <c r="K3747" t="str">
        <f t="shared" si="580"/>
        <v>OncorSouth LZ</v>
      </c>
      <c r="L3747" s="10">
        <f t="shared" si="587"/>
        <v>45887</v>
      </c>
      <c r="M3747" s="10">
        <f t="shared" si="588"/>
        <v>46082</v>
      </c>
      <c r="N3747" t="str">
        <f t="shared" si="581"/>
        <v>NA</v>
      </c>
      <c r="O3747" t="str">
        <f t="shared" si="582"/>
        <v>LOW</v>
      </c>
      <c r="P3747" t="str">
        <f t="shared" si="583"/>
        <v>APG&amp;E</v>
      </c>
      <c r="Q3747">
        <f t="shared" si="584"/>
        <v>60</v>
      </c>
      <c r="R3747">
        <v>0</v>
      </c>
      <c r="S3747">
        <f>200</f>
        <v>200</v>
      </c>
      <c r="T3747" s="9">
        <f t="shared" si="589"/>
        <v>71.236355356462994</v>
      </c>
      <c r="U3747">
        <f>0</f>
        <v>0</v>
      </c>
      <c r="V3747" s="9">
        <f t="shared" si="585"/>
        <v>71.236355356462994</v>
      </c>
      <c r="W3747" s="9">
        <f>0</f>
        <v>0</v>
      </c>
      <c r="X3747" s="9">
        <f>0</f>
        <v>0</v>
      </c>
      <c r="Y3747" s="9">
        <f>0</f>
        <v>0</v>
      </c>
      <c r="Z3747" s="9">
        <f>0</f>
        <v>0</v>
      </c>
      <c r="AA3747">
        <f>10</f>
        <v>10</v>
      </c>
    </row>
    <row r="3748" spans="1:27" x14ac:dyDescent="0.55000000000000004">
      <c r="A3748" s="10">
        <v>46113</v>
      </c>
      <c r="B3748" t="s">
        <v>11</v>
      </c>
      <c r="C3748" t="s">
        <v>25</v>
      </c>
      <c r="D3748" t="s">
        <v>19</v>
      </c>
      <c r="E3748" t="s">
        <v>31</v>
      </c>
      <c r="F3748" t="s">
        <v>15</v>
      </c>
      <c r="G3748" t="s">
        <v>16</v>
      </c>
      <c r="H3748">
        <v>6.9949266946274298</v>
      </c>
      <c r="J3748">
        <f t="shared" si="586"/>
        <v>3747</v>
      </c>
      <c r="K3748" t="str">
        <f t="shared" si="580"/>
        <v>OncorSouth LZ</v>
      </c>
      <c r="L3748" s="10">
        <f t="shared" si="587"/>
        <v>45887</v>
      </c>
      <c r="M3748" s="10">
        <f t="shared" si="588"/>
        <v>46113</v>
      </c>
      <c r="N3748" t="str">
        <f t="shared" si="581"/>
        <v>NA</v>
      </c>
      <c r="O3748" t="str">
        <f t="shared" si="582"/>
        <v>LOW</v>
      </c>
      <c r="P3748" t="str">
        <f t="shared" si="583"/>
        <v>APG&amp;E</v>
      </c>
      <c r="Q3748">
        <f t="shared" si="584"/>
        <v>12</v>
      </c>
      <c r="R3748">
        <v>0</v>
      </c>
      <c r="S3748">
        <f>200</f>
        <v>200</v>
      </c>
      <c r="T3748" s="9">
        <f t="shared" si="589"/>
        <v>69.949266946274292</v>
      </c>
      <c r="U3748">
        <f>0</f>
        <v>0</v>
      </c>
      <c r="V3748" s="9">
        <f t="shared" si="585"/>
        <v>69.949266946274292</v>
      </c>
      <c r="W3748" s="9">
        <f>0</f>
        <v>0</v>
      </c>
      <c r="X3748" s="9">
        <f>0</f>
        <v>0</v>
      </c>
      <c r="Y3748" s="9">
        <f>0</f>
        <v>0</v>
      </c>
      <c r="Z3748" s="9">
        <f>0</f>
        <v>0</v>
      </c>
      <c r="AA3748">
        <f>10</f>
        <v>10</v>
      </c>
    </row>
    <row r="3749" spans="1:27" x14ac:dyDescent="0.55000000000000004">
      <c r="A3749" s="10">
        <v>46113</v>
      </c>
      <c r="B3749" t="s">
        <v>11</v>
      </c>
      <c r="C3749" t="s">
        <v>25</v>
      </c>
      <c r="D3749" t="s">
        <v>19</v>
      </c>
      <c r="E3749" t="s">
        <v>31</v>
      </c>
      <c r="F3749" t="s">
        <v>17</v>
      </c>
      <c r="G3749" t="s">
        <v>16</v>
      </c>
      <c r="H3749">
        <v>7.04900467840754</v>
      </c>
      <c r="J3749">
        <f t="shared" si="586"/>
        <v>3748</v>
      </c>
      <c r="K3749" t="str">
        <f t="shared" si="580"/>
        <v>OncorSouth LZ</v>
      </c>
      <c r="L3749" s="10">
        <f t="shared" si="587"/>
        <v>45887</v>
      </c>
      <c r="M3749" s="10">
        <f t="shared" si="588"/>
        <v>46113</v>
      </c>
      <c r="N3749" t="str">
        <f t="shared" si="581"/>
        <v>NA</v>
      </c>
      <c r="O3749" t="str">
        <f t="shared" si="582"/>
        <v>LOW</v>
      </c>
      <c r="P3749" t="str">
        <f t="shared" si="583"/>
        <v>APG&amp;E</v>
      </c>
      <c r="Q3749">
        <f t="shared" si="584"/>
        <v>24</v>
      </c>
      <c r="R3749">
        <v>0</v>
      </c>
      <c r="S3749">
        <f>200</f>
        <v>200</v>
      </c>
      <c r="T3749" s="9">
        <f t="shared" si="589"/>
        <v>70.490046784075403</v>
      </c>
      <c r="U3749">
        <f>0</f>
        <v>0</v>
      </c>
      <c r="V3749" s="9">
        <f t="shared" si="585"/>
        <v>70.490046784075403</v>
      </c>
      <c r="W3749" s="9">
        <f>0</f>
        <v>0</v>
      </c>
      <c r="X3749" s="9">
        <f>0</f>
        <v>0</v>
      </c>
      <c r="Y3749" s="9">
        <f>0</f>
        <v>0</v>
      </c>
      <c r="Z3749" s="9">
        <f>0</f>
        <v>0</v>
      </c>
      <c r="AA3749">
        <f>10</f>
        <v>10</v>
      </c>
    </row>
    <row r="3750" spans="1:27" x14ac:dyDescent="0.55000000000000004">
      <c r="A3750" s="10">
        <v>46113</v>
      </c>
      <c r="B3750" t="s">
        <v>11</v>
      </c>
      <c r="C3750" t="s">
        <v>25</v>
      </c>
      <c r="D3750" t="s">
        <v>19</v>
      </c>
      <c r="E3750" t="s">
        <v>31</v>
      </c>
      <c r="F3750" t="s">
        <v>18</v>
      </c>
      <c r="G3750" t="s">
        <v>16</v>
      </c>
      <c r="H3750">
        <v>7.0305057488060001</v>
      </c>
      <c r="J3750">
        <f t="shared" si="586"/>
        <v>3749</v>
      </c>
      <c r="K3750" t="str">
        <f t="shared" si="580"/>
        <v>OncorSouth LZ</v>
      </c>
      <c r="L3750" s="10">
        <f t="shared" si="587"/>
        <v>45887</v>
      </c>
      <c r="M3750" s="10">
        <f t="shared" si="588"/>
        <v>46113</v>
      </c>
      <c r="N3750" t="str">
        <f t="shared" si="581"/>
        <v>NA</v>
      </c>
      <c r="O3750" t="str">
        <f t="shared" si="582"/>
        <v>LOW</v>
      </c>
      <c r="P3750" t="str">
        <f t="shared" si="583"/>
        <v>APG&amp;E</v>
      </c>
      <c r="Q3750">
        <f t="shared" si="584"/>
        <v>36</v>
      </c>
      <c r="R3750">
        <v>0</v>
      </c>
      <c r="S3750">
        <f>200</f>
        <v>200</v>
      </c>
      <c r="T3750" s="9">
        <f t="shared" si="589"/>
        <v>70.305057488060001</v>
      </c>
      <c r="U3750">
        <f>0</f>
        <v>0</v>
      </c>
      <c r="V3750" s="9">
        <f t="shared" si="585"/>
        <v>70.305057488060001</v>
      </c>
      <c r="W3750" s="9">
        <f>0</f>
        <v>0</v>
      </c>
      <c r="X3750" s="9">
        <f>0</f>
        <v>0</v>
      </c>
      <c r="Y3750" s="9">
        <f>0</f>
        <v>0</v>
      </c>
      <c r="Z3750" s="9">
        <f>0</f>
        <v>0</v>
      </c>
      <c r="AA3750">
        <f>10</f>
        <v>10</v>
      </c>
    </row>
    <row r="3751" spans="1:27" x14ac:dyDescent="0.55000000000000004">
      <c r="A3751" s="10">
        <v>46113</v>
      </c>
      <c r="B3751" t="s">
        <v>11</v>
      </c>
      <c r="C3751" t="s">
        <v>25</v>
      </c>
      <c r="D3751" t="s">
        <v>19</v>
      </c>
      <c r="E3751" t="s">
        <v>31</v>
      </c>
      <c r="F3751" t="s">
        <v>29</v>
      </c>
      <c r="G3751" t="s">
        <v>16</v>
      </c>
      <c r="H3751">
        <v>7.09059258525029</v>
      </c>
      <c r="J3751">
        <f t="shared" si="586"/>
        <v>3750</v>
      </c>
      <c r="K3751" t="str">
        <f t="shared" si="580"/>
        <v>OncorSouth LZ</v>
      </c>
      <c r="L3751" s="10">
        <f t="shared" si="587"/>
        <v>45887</v>
      </c>
      <c r="M3751" s="10">
        <f t="shared" si="588"/>
        <v>46113</v>
      </c>
      <c r="N3751" t="str">
        <f t="shared" si="581"/>
        <v>NA</v>
      </c>
      <c r="O3751" t="str">
        <f t="shared" si="582"/>
        <v>LOW</v>
      </c>
      <c r="P3751" t="str">
        <f t="shared" si="583"/>
        <v>APG&amp;E</v>
      </c>
      <c r="Q3751">
        <f t="shared" si="584"/>
        <v>48</v>
      </c>
      <c r="R3751">
        <v>0</v>
      </c>
      <c r="S3751">
        <f>200</f>
        <v>200</v>
      </c>
      <c r="T3751" s="9">
        <f t="shared" si="589"/>
        <v>70.905925852502904</v>
      </c>
      <c r="U3751">
        <f>0</f>
        <v>0</v>
      </c>
      <c r="V3751" s="9">
        <f t="shared" si="585"/>
        <v>70.905925852502904</v>
      </c>
      <c r="W3751" s="9">
        <f>0</f>
        <v>0</v>
      </c>
      <c r="X3751" s="9">
        <f>0</f>
        <v>0</v>
      </c>
      <c r="Y3751" s="9">
        <f>0</f>
        <v>0</v>
      </c>
      <c r="Z3751" s="9">
        <f>0</f>
        <v>0</v>
      </c>
      <c r="AA3751">
        <f>10</f>
        <v>10</v>
      </c>
    </row>
    <row r="3752" spans="1:27" x14ac:dyDescent="0.55000000000000004">
      <c r="A3752" s="10">
        <v>46143</v>
      </c>
      <c r="B3752" t="s">
        <v>11</v>
      </c>
      <c r="C3752" t="s">
        <v>25</v>
      </c>
      <c r="D3752" t="s">
        <v>19</v>
      </c>
      <c r="E3752" t="s">
        <v>31</v>
      </c>
      <c r="F3752" t="s">
        <v>15</v>
      </c>
      <c r="G3752" t="s">
        <v>16</v>
      </c>
      <c r="H3752">
        <v>7.0105686573880996</v>
      </c>
      <c r="J3752">
        <f t="shared" si="586"/>
        <v>3751</v>
      </c>
      <c r="K3752" t="str">
        <f t="shared" si="580"/>
        <v>OncorSouth LZ</v>
      </c>
      <c r="L3752" s="10">
        <f t="shared" si="587"/>
        <v>45887</v>
      </c>
      <c r="M3752" s="10">
        <f t="shared" si="588"/>
        <v>46143</v>
      </c>
      <c r="N3752" t="str">
        <f t="shared" si="581"/>
        <v>NA</v>
      </c>
      <c r="O3752" t="str">
        <f t="shared" si="582"/>
        <v>LOW</v>
      </c>
      <c r="P3752" t="str">
        <f t="shared" si="583"/>
        <v>APG&amp;E</v>
      </c>
      <c r="Q3752">
        <f t="shared" si="584"/>
        <v>12</v>
      </c>
      <c r="R3752">
        <v>0</v>
      </c>
      <c r="S3752">
        <f>200</f>
        <v>200</v>
      </c>
      <c r="T3752" s="9">
        <f t="shared" si="589"/>
        <v>70.105686573881002</v>
      </c>
      <c r="U3752">
        <f>0</f>
        <v>0</v>
      </c>
      <c r="V3752" s="9">
        <f t="shared" si="585"/>
        <v>70.105686573881002</v>
      </c>
      <c r="W3752" s="9">
        <f>0</f>
        <v>0</v>
      </c>
      <c r="X3752" s="9">
        <f>0</f>
        <v>0</v>
      </c>
      <c r="Y3752" s="9">
        <f>0</f>
        <v>0</v>
      </c>
      <c r="Z3752" s="9">
        <f>0</f>
        <v>0</v>
      </c>
      <c r="AA3752">
        <f>10</f>
        <v>10</v>
      </c>
    </row>
    <row r="3753" spans="1:27" x14ac:dyDescent="0.55000000000000004">
      <c r="A3753" s="10">
        <v>46143</v>
      </c>
      <c r="B3753" t="s">
        <v>11</v>
      </c>
      <c r="C3753" t="s">
        <v>25</v>
      </c>
      <c r="D3753" t="s">
        <v>19</v>
      </c>
      <c r="E3753" t="s">
        <v>31</v>
      </c>
      <c r="F3753" t="s">
        <v>17</v>
      </c>
      <c r="G3753" t="s">
        <v>16</v>
      </c>
      <c r="H3753">
        <v>7.0616479861106498</v>
      </c>
      <c r="J3753">
        <f t="shared" si="586"/>
        <v>3752</v>
      </c>
      <c r="K3753" t="str">
        <f t="shared" si="580"/>
        <v>OncorSouth LZ</v>
      </c>
      <c r="L3753" s="10">
        <f t="shared" si="587"/>
        <v>45887</v>
      </c>
      <c r="M3753" s="10">
        <f t="shared" si="588"/>
        <v>46143</v>
      </c>
      <c r="N3753" t="str">
        <f t="shared" si="581"/>
        <v>NA</v>
      </c>
      <c r="O3753" t="str">
        <f t="shared" si="582"/>
        <v>LOW</v>
      </c>
      <c r="P3753" t="str">
        <f t="shared" si="583"/>
        <v>APG&amp;E</v>
      </c>
      <c r="Q3753">
        <f t="shared" si="584"/>
        <v>24</v>
      </c>
      <c r="R3753">
        <v>0</v>
      </c>
      <c r="S3753">
        <f>200</f>
        <v>200</v>
      </c>
      <c r="T3753" s="9">
        <f t="shared" si="589"/>
        <v>70.616479861106498</v>
      </c>
      <c r="U3753">
        <f>0</f>
        <v>0</v>
      </c>
      <c r="V3753" s="9">
        <f t="shared" si="585"/>
        <v>70.616479861106498</v>
      </c>
      <c r="W3753" s="9">
        <f>0</f>
        <v>0</v>
      </c>
      <c r="X3753" s="9">
        <f>0</f>
        <v>0</v>
      </c>
      <c r="Y3753" s="9">
        <f>0</f>
        <v>0</v>
      </c>
      <c r="Z3753" s="9">
        <f>0</f>
        <v>0</v>
      </c>
      <c r="AA3753">
        <f>10</f>
        <v>10</v>
      </c>
    </row>
    <row r="3754" spans="1:27" x14ac:dyDescent="0.55000000000000004">
      <c r="A3754" s="10">
        <v>46143</v>
      </c>
      <c r="B3754" t="s">
        <v>11</v>
      </c>
      <c r="C3754" t="s">
        <v>25</v>
      </c>
      <c r="D3754" t="s">
        <v>19</v>
      </c>
      <c r="E3754" t="s">
        <v>31</v>
      </c>
      <c r="F3754" t="s">
        <v>18</v>
      </c>
      <c r="G3754" t="s">
        <v>16</v>
      </c>
      <c r="H3754">
        <v>7.0382122790004997</v>
      </c>
      <c r="J3754">
        <f t="shared" si="586"/>
        <v>3753</v>
      </c>
      <c r="K3754" t="str">
        <f t="shared" si="580"/>
        <v>OncorSouth LZ</v>
      </c>
      <c r="L3754" s="10">
        <f t="shared" si="587"/>
        <v>45887</v>
      </c>
      <c r="M3754" s="10">
        <f t="shared" si="588"/>
        <v>46143</v>
      </c>
      <c r="N3754" t="str">
        <f t="shared" si="581"/>
        <v>NA</v>
      </c>
      <c r="O3754" t="str">
        <f t="shared" si="582"/>
        <v>LOW</v>
      </c>
      <c r="P3754" t="str">
        <f t="shared" si="583"/>
        <v>APG&amp;E</v>
      </c>
      <c r="Q3754">
        <f t="shared" si="584"/>
        <v>36</v>
      </c>
      <c r="R3754">
        <v>0</v>
      </c>
      <c r="S3754">
        <f>200</f>
        <v>200</v>
      </c>
      <c r="T3754" s="9">
        <f t="shared" si="589"/>
        <v>70.382122790004999</v>
      </c>
      <c r="U3754">
        <f>0</f>
        <v>0</v>
      </c>
      <c r="V3754" s="9">
        <f t="shared" si="585"/>
        <v>70.382122790004999</v>
      </c>
      <c r="W3754" s="9">
        <f>0</f>
        <v>0</v>
      </c>
      <c r="X3754" s="9">
        <f>0</f>
        <v>0</v>
      </c>
      <c r="Y3754" s="9">
        <f>0</f>
        <v>0</v>
      </c>
      <c r="Z3754" s="9">
        <f>0</f>
        <v>0</v>
      </c>
      <c r="AA3754">
        <f>10</f>
        <v>10</v>
      </c>
    </row>
    <row r="3755" spans="1:27" x14ac:dyDescent="0.55000000000000004">
      <c r="A3755" s="10">
        <v>46143</v>
      </c>
      <c r="B3755" t="s">
        <v>11</v>
      </c>
      <c r="C3755" t="s">
        <v>25</v>
      </c>
      <c r="D3755" t="s">
        <v>19</v>
      </c>
      <c r="E3755" t="s">
        <v>31</v>
      </c>
      <c r="F3755" t="s">
        <v>29</v>
      </c>
      <c r="G3755" t="s">
        <v>16</v>
      </c>
      <c r="H3755">
        <v>7.1007089791520199</v>
      </c>
      <c r="J3755">
        <f t="shared" si="586"/>
        <v>3754</v>
      </c>
      <c r="K3755" t="str">
        <f t="shared" si="580"/>
        <v>OncorSouth LZ</v>
      </c>
      <c r="L3755" s="10">
        <f t="shared" si="587"/>
        <v>45887</v>
      </c>
      <c r="M3755" s="10">
        <f t="shared" si="588"/>
        <v>46143</v>
      </c>
      <c r="N3755" t="str">
        <f t="shared" si="581"/>
        <v>NA</v>
      </c>
      <c r="O3755" t="str">
        <f t="shared" si="582"/>
        <v>LOW</v>
      </c>
      <c r="P3755" t="str">
        <f t="shared" si="583"/>
        <v>APG&amp;E</v>
      </c>
      <c r="Q3755">
        <f t="shared" si="584"/>
        <v>48</v>
      </c>
      <c r="R3755">
        <v>0</v>
      </c>
      <c r="S3755">
        <f>200</f>
        <v>200</v>
      </c>
      <c r="T3755" s="9">
        <f t="shared" si="589"/>
        <v>71.007089791520201</v>
      </c>
      <c r="U3755">
        <f>0</f>
        <v>0</v>
      </c>
      <c r="V3755" s="9">
        <f t="shared" si="585"/>
        <v>71.007089791520201</v>
      </c>
      <c r="W3755" s="9">
        <f>0</f>
        <v>0</v>
      </c>
      <c r="X3755" s="9">
        <f>0</f>
        <v>0</v>
      </c>
      <c r="Y3755" s="9">
        <f>0</f>
        <v>0</v>
      </c>
      <c r="Z3755" s="9">
        <f>0</f>
        <v>0</v>
      </c>
      <c r="AA3755">
        <f>10</f>
        <v>10</v>
      </c>
    </row>
    <row r="3756" spans="1:27" x14ac:dyDescent="0.55000000000000004">
      <c r="A3756" s="10">
        <v>46174</v>
      </c>
      <c r="B3756" t="s">
        <v>11</v>
      </c>
      <c r="C3756" t="s">
        <v>25</v>
      </c>
      <c r="D3756" t="s">
        <v>19</v>
      </c>
      <c r="E3756" t="s">
        <v>31</v>
      </c>
      <c r="F3756" t="s">
        <v>15</v>
      </c>
      <c r="G3756" t="s">
        <v>16</v>
      </c>
      <c r="H3756">
        <v>6.9992674714456404</v>
      </c>
      <c r="J3756">
        <f t="shared" si="586"/>
        <v>3755</v>
      </c>
      <c r="K3756" t="str">
        <f t="shared" si="580"/>
        <v>OncorSouth LZ</v>
      </c>
      <c r="L3756" s="10">
        <f t="shared" si="587"/>
        <v>45887</v>
      </c>
      <c r="M3756" s="10">
        <f t="shared" si="588"/>
        <v>46174</v>
      </c>
      <c r="N3756" t="str">
        <f t="shared" si="581"/>
        <v>NA</v>
      </c>
      <c r="O3756" t="str">
        <f t="shared" si="582"/>
        <v>LOW</v>
      </c>
      <c r="P3756" t="str">
        <f t="shared" si="583"/>
        <v>APG&amp;E</v>
      </c>
      <c r="Q3756">
        <f t="shared" si="584"/>
        <v>12</v>
      </c>
      <c r="R3756">
        <v>0</v>
      </c>
      <c r="S3756">
        <f>200</f>
        <v>200</v>
      </c>
      <c r="T3756" s="9">
        <f t="shared" si="589"/>
        <v>69.992674714456399</v>
      </c>
      <c r="U3756">
        <f>0</f>
        <v>0</v>
      </c>
      <c r="V3756" s="9">
        <f t="shared" si="585"/>
        <v>69.992674714456399</v>
      </c>
      <c r="W3756" s="9">
        <f>0</f>
        <v>0</v>
      </c>
      <c r="X3756" s="9">
        <f>0</f>
        <v>0</v>
      </c>
      <c r="Y3756" s="9">
        <f>0</f>
        <v>0</v>
      </c>
      <c r="Z3756" s="9">
        <f>0</f>
        <v>0</v>
      </c>
      <c r="AA3756">
        <f>10</f>
        <v>10</v>
      </c>
    </row>
    <row r="3757" spans="1:27" x14ac:dyDescent="0.55000000000000004">
      <c r="A3757" s="10">
        <v>46174</v>
      </c>
      <c r="B3757" t="s">
        <v>11</v>
      </c>
      <c r="C3757" t="s">
        <v>25</v>
      </c>
      <c r="D3757" t="s">
        <v>19</v>
      </c>
      <c r="E3757" t="s">
        <v>31</v>
      </c>
      <c r="F3757" t="s">
        <v>17</v>
      </c>
      <c r="G3757" t="s">
        <v>16</v>
      </c>
      <c r="H3757">
        <v>7.0540930388896204</v>
      </c>
      <c r="J3757">
        <f t="shared" si="586"/>
        <v>3756</v>
      </c>
      <c r="K3757" t="str">
        <f t="shared" si="580"/>
        <v>OncorSouth LZ</v>
      </c>
      <c r="L3757" s="10">
        <f t="shared" si="587"/>
        <v>45887</v>
      </c>
      <c r="M3757" s="10">
        <f t="shared" si="588"/>
        <v>46174</v>
      </c>
      <c r="N3757" t="str">
        <f t="shared" si="581"/>
        <v>NA</v>
      </c>
      <c r="O3757" t="str">
        <f t="shared" si="582"/>
        <v>LOW</v>
      </c>
      <c r="P3757" t="str">
        <f t="shared" si="583"/>
        <v>APG&amp;E</v>
      </c>
      <c r="Q3757">
        <f t="shared" si="584"/>
        <v>24</v>
      </c>
      <c r="R3757">
        <v>0</v>
      </c>
      <c r="S3757">
        <f>200</f>
        <v>200</v>
      </c>
      <c r="T3757" s="9">
        <f t="shared" si="589"/>
        <v>70.5409303888962</v>
      </c>
      <c r="U3757">
        <f>0</f>
        <v>0</v>
      </c>
      <c r="V3757" s="9">
        <f t="shared" si="585"/>
        <v>70.5409303888962</v>
      </c>
      <c r="W3757" s="9">
        <f>0</f>
        <v>0</v>
      </c>
      <c r="X3757" s="9">
        <f>0</f>
        <v>0</v>
      </c>
      <c r="Y3757" s="9">
        <f>0</f>
        <v>0</v>
      </c>
      <c r="Z3757" s="9">
        <f>0</f>
        <v>0</v>
      </c>
      <c r="AA3757">
        <f>10</f>
        <v>10</v>
      </c>
    </row>
    <row r="3758" spans="1:27" x14ac:dyDescent="0.55000000000000004">
      <c r="A3758" s="10">
        <v>46174</v>
      </c>
      <c r="B3758" t="s">
        <v>11</v>
      </c>
      <c r="C3758" t="s">
        <v>25</v>
      </c>
      <c r="D3758" t="s">
        <v>19</v>
      </c>
      <c r="E3758" t="s">
        <v>31</v>
      </c>
      <c r="F3758" t="s">
        <v>18</v>
      </c>
      <c r="G3758" t="s">
        <v>16</v>
      </c>
      <c r="H3758">
        <v>7.0326785565184</v>
      </c>
      <c r="J3758">
        <f t="shared" si="586"/>
        <v>3757</v>
      </c>
      <c r="K3758" t="str">
        <f t="shared" si="580"/>
        <v>OncorSouth LZ</v>
      </c>
      <c r="L3758" s="10">
        <f t="shared" si="587"/>
        <v>45887</v>
      </c>
      <c r="M3758" s="10">
        <f t="shared" si="588"/>
        <v>46174</v>
      </c>
      <c r="N3758" t="str">
        <f t="shared" si="581"/>
        <v>NA</v>
      </c>
      <c r="O3758" t="str">
        <f t="shared" si="582"/>
        <v>LOW</v>
      </c>
      <c r="P3758" t="str">
        <f t="shared" si="583"/>
        <v>APG&amp;E</v>
      </c>
      <c r="Q3758">
        <f t="shared" si="584"/>
        <v>36</v>
      </c>
      <c r="R3758">
        <v>0</v>
      </c>
      <c r="S3758">
        <f>200</f>
        <v>200</v>
      </c>
      <c r="T3758" s="9">
        <f t="shared" si="589"/>
        <v>70.326785565183997</v>
      </c>
      <c r="U3758">
        <f>0</f>
        <v>0</v>
      </c>
      <c r="V3758" s="9">
        <f t="shared" si="585"/>
        <v>70.326785565183997</v>
      </c>
      <c r="W3758" s="9">
        <f>0</f>
        <v>0</v>
      </c>
      <c r="X3758" s="9">
        <f>0</f>
        <v>0</v>
      </c>
      <c r="Y3758" s="9">
        <f>0</f>
        <v>0</v>
      </c>
      <c r="Z3758" s="9">
        <f>0</f>
        <v>0</v>
      </c>
      <c r="AA3758">
        <f>10</f>
        <v>10</v>
      </c>
    </row>
    <row r="3759" spans="1:27" x14ac:dyDescent="0.55000000000000004">
      <c r="A3759" s="10">
        <v>46174</v>
      </c>
      <c r="B3759" t="s">
        <v>11</v>
      </c>
      <c r="C3759" t="s">
        <v>25</v>
      </c>
      <c r="D3759" t="s">
        <v>19</v>
      </c>
      <c r="E3759" t="s">
        <v>31</v>
      </c>
      <c r="F3759" t="s">
        <v>29</v>
      </c>
      <c r="G3759" t="s">
        <v>16</v>
      </c>
      <c r="H3759">
        <v>7.1014149465748098</v>
      </c>
      <c r="J3759">
        <f t="shared" si="586"/>
        <v>3758</v>
      </c>
      <c r="K3759" t="str">
        <f t="shared" si="580"/>
        <v>OncorSouth LZ</v>
      </c>
      <c r="L3759" s="10">
        <f t="shared" si="587"/>
        <v>45887</v>
      </c>
      <c r="M3759" s="10">
        <f t="shared" si="588"/>
        <v>46174</v>
      </c>
      <c r="N3759" t="str">
        <f t="shared" si="581"/>
        <v>NA</v>
      </c>
      <c r="O3759" t="str">
        <f t="shared" si="582"/>
        <v>LOW</v>
      </c>
      <c r="P3759" t="str">
        <f t="shared" si="583"/>
        <v>APG&amp;E</v>
      </c>
      <c r="Q3759">
        <f t="shared" si="584"/>
        <v>48</v>
      </c>
      <c r="R3759">
        <v>0</v>
      </c>
      <c r="S3759">
        <f>200</f>
        <v>200</v>
      </c>
      <c r="T3759" s="9">
        <f t="shared" si="589"/>
        <v>71.014149465748091</v>
      </c>
      <c r="U3759">
        <f>0</f>
        <v>0</v>
      </c>
      <c r="V3759" s="9">
        <f t="shared" si="585"/>
        <v>71.014149465748091</v>
      </c>
      <c r="W3759" s="9">
        <f>0</f>
        <v>0</v>
      </c>
      <c r="X3759" s="9">
        <f>0</f>
        <v>0</v>
      </c>
      <c r="Y3759" s="9">
        <f>0</f>
        <v>0</v>
      </c>
      <c r="Z3759" s="9">
        <f>0</f>
        <v>0</v>
      </c>
      <c r="AA3759">
        <f>10</f>
        <v>10</v>
      </c>
    </row>
    <row r="3760" spans="1:27" x14ac:dyDescent="0.55000000000000004">
      <c r="A3760" s="10">
        <v>46204</v>
      </c>
      <c r="B3760" t="s">
        <v>11</v>
      </c>
      <c r="C3760" t="s">
        <v>25</v>
      </c>
      <c r="D3760" t="s">
        <v>19</v>
      </c>
      <c r="E3760" t="s">
        <v>31</v>
      </c>
      <c r="F3760" t="s">
        <v>15</v>
      </c>
      <c r="G3760" t="s">
        <v>16</v>
      </c>
      <c r="H3760">
        <v>7.0127968985712297</v>
      </c>
      <c r="J3760">
        <f t="shared" si="586"/>
        <v>3759</v>
      </c>
      <c r="K3760" t="str">
        <f t="shared" si="580"/>
        <v>OncorSouth LZ</v>
      </c>
      <c r="L3760" s="10">
        <f t="shared" si="587"/>
        <v>45887</v>
      </c>
      <c r="M3760" s="10">
        <f t="shared" si="588"/>
        <v>46204</v>
      </c>
      <c r="N3760" t="str">
        <f t="shared" si="581"/>
        <v>NA</v>
      </c>
      <c r="O3760" t="str">
        <f t="shared" si="582"/>
        <v>LOW</v>
      </c>
      <c r="P3760" t="str">
        <f t="shared" si="583"/>
        <v>APG&amp;E</v>
      </c>
      <c r="Q3760">
        <f t="shared" si="584"/>
        <v>12</v>
      </c>
      <c r="R3760">
        <v>0</v>
      </c>
      <c r="S3760">
        <f>200</f>
        <v>200</v>
      </c>
      <c r="T3760" s="9">
        <f t="shared" si="589"/>
        <v>70.1279689857123</v>
      </c>
      <c r="U3760">
        <f>0</f>
        <v>0</v>
      </c>
      <c r="V3760" s="9">
        <f t="shared" si="585"/>
        <v>70.1279689857123</v>
      </c>
      <c r="W3760" s="9">
        <f>0</f>
        <v>0</v>
      </c>
      <c r="X3760" s="9">
        <f>0</f>
        <v>0</v>
      </c>
      <c r="Y3760" s="9">
        <f>0</f>
        <v>0</v>
      </c>
      <c r="Z3760" s="9">
        <f>0</f>
        <v>0</v>
      </c>
      <c r="AA3760">
        <f>10</f>
        <v>10</v>
      </c>
    </row>
    <row r="3761" spans="1:27" x14ac:dyDescent="0.55000000000000004">
      <c r="A3761" s="10">
        <v>46204</v>
      </c>
      <c r="B3761" t="s">
        <v>11</v>
      </c>
      <c r="C3761" t="s">
        <v>25</v>
      </c>
      <c r="D3761" t="s">
        <v>19</v>
      </c>
      <c r="E3761" t="s">
        <v>31</v>
      </c>
      <c r="F3761" t="s">
        <v>17</v>
      </c>
      <c r="G3761" t="s">
        <v>16</v>
      </c>
      <c r="H3761">
        <v>7.0645017407060298</v>
      </c>
      <c r="J3761">
        <f t="shared" si="586"/>
        <v>3760</v>
      </c>
      <c r="K3761" t="str">
        <f t="shared" si="580"/>
        <v>OncorSouth LZ</v>
      </c>
      <c r="L3761" s="10">
        <f t="shared" si="587"/>
        <v>45887</v>
      </c>
      <c r="M3761" s="10">
        <f t="shared" si="588"/>
        <v>46204</v>
      </c>
      <c r="N3761" t="str">
        <f t="shared" si="581"/>
        <v>NA</v>
      </c>
      <c r="O3761" t="str">
        <f t="shared" si="582"/>
        <v>LOW</v>
      </c>
      <c r="P3761" t="str">
        <f t="shared" si="583"/>
        <v>APG&amp;E</v>
      </c>
      <c r="Q3761">
        <f t="shared" si="584"/>
        <v>24</v>
      </c>
      <c r="R3761">
        <v>0</v>
      </c>
      <c r="S3761">
        <f>200</f>
        <v>200</v>
      </c>
      <c r="T3761" s="9">
        <f t="shared" si="589"/>
        <v>70.645017407060294</v>
      </c>
      <c r="U3761">
        <f>0</f>
        <v>0</v>
      </c>
      <c r="V3761" s="9">
        <f t="shared" si="585"/>
        <v>70.645017407060294</v>
      </c>
      <c r="W3761" s="9">
        <f>0</f>
        <v>0</v>
      </c>
      <c r="X3761" s="9">
        <f>0</f>
        <v>0</v>
      </c>
      <c r="Y3761" s="9">
        <f>0</f>
        <v>0</v>
      </c>
      <c r="Z3761" s="9">
        <f>0</f>
        <v>0</v>
      </c>
      <c r="AA3761">
        <f>10</f>
        <v>10</v>
      </c>
    </row>
    <row r="3762" spans="1:27" x14ac:dyDescent="0.55000000000000004">
      <c r="A3762" s="10">
        <v>46204</v>
      </c>
      <c r="B3762" t="s">
        <v>11</v>
      </c>
      <c r="C3762" t="s">
        <v>25</v>
      </c>
      <c r="D3762" t="s">
        <v>19</v>
      </c>
      <c r="E3762" t="s">
        <v>31</v>
      </c>
      <c r="F3762" t="s">
        <v>18</v>
      </c>
      <c r="G3762" t="s">
        <v>16</v>
      </c>
      <c r="H3762">
        <v>7.0414695595308601</v>
      </c>
      <c r="J3762">
        <f t="shared" si="586"/>
        <v>3761</v>
      </c>
      <c r="K3762" t="str">
        <f t="shared" si="580"/>
        <v>OncorSouth LZ</v>
      </c>
      <c r="L3762" s="10">
        <f t="shared" si="587"/>
        <v>45887</v>
      </c>
      <c r="M3762" s="10">
        <f t="shared" si="588"/>
        <v>46204</v>
      </c>
      <c r="N3762" t="str">
        <f t="shared" si="581"/>
        <v>NA</v>
      </c>
      <c r="O3762" t="str">
        <f t="shared" si="582"/>
        <v>LOW</v>
      </c>
      <c r="P3762" t="str">
        <f t="shared" si="583"/>
        <v>APG&amp;E</v>
      </c>
      <c r="Q3762">
        <f t="shared" si="584"/>
        <v>36</v>
      </c>
      <c r="R3762">
        <v>0</v>
      </c>
      <c r="S3762">
        <f>200</f>
        <v>200</v>
      </c>
      <c r="T3762" s="9">
        <f t="shared" si="589"/>
        <v>70.414695595308601</v>
      </c>
      <c r="U3762">
        <f>0</f>
        <v>0</v>
      </c>
      <c r="V3762" s="9">
        <f t="shared" si="585"/>
        <v>70.414695595308601</v>
      </c>
      <c r="W3762" s="9">
        <f>0</f>
        <v>0</v>
      </c>
      <c r="X3762" s="9">
        <f>0</f>
        <v>0</v>
      </c>
      <c r="Y3762" s="9">
        <f>0</f>
        <v>0</v>
      </c>
      <c r="Z3762" s="9">
        <f>0</f>
        <v>0</v>
      </c>
      <c r="AA3762">
        <f>10</f>
        <v>10</v>
      </c>
    </row>
    <row r="3763" spans="1:27" x14ac:dyDescent="0.55000000000000004">
      <c r="A3763" s="10">
        <v>46204</v>
      </c>
      <c r="B3763" t="s">
        <v>11</v>
      </c>
      <c r="C3763" t="s">
        <v>25</v>
      </c>
      <c r="D3763" t="s">
        <v>19</v>
      </c>
      <c r="E3763" t="s">
        <v>31</v>
      </c>
      <c r="F3763" t="s">
        <v>29</v>
      </c>
      <c r="G3763" t="s">
        <v>16</v>
      </c>
      <c r="H3763">
        <v>7.1095942668255301</v>
      </c>
      <c r="J3763">
        <f t="shared" si="586"/>
        <v>3762</v>
      </c>
      <c r="K3763" t="str">
        <f t="shared" si="580"/>
        <v>OncorSouth LZ</v>
      </c>
      <c r="L3763" s="10">
        <f t="shared" si="587"/>
        <v>45887</v>
      </c>
      <c r="M3763" s="10">
        <f t="shared" si="588"/>
        <v>46204</v>
      </c>
      <c r="N3763" t="str">
        <f t="shared" si="581"/>
        <v>NA</v>
      </c>
      <c r="O3763" t="str">
        <f t="shared" si="582"/>
        <v>LOW</v>
      </c>
      <c r="P3763" t="str">
        <f t="shared" si="583"/>
        <v>APG&amp;E</v>
      </c>
      <c r="Q3763">
        <f t="shared" si="584"/>
        <v>48</v>
      </c>
      <c r="R3763">
        <v>0</v>
      </c>
      <c r="S3763">
        <f>200</f>
        <v>200</v>
      </c>
      <c r="T3763" s="9">
        <f t="shared" si="589"/>
        <v>71.095942668255304</v>
      </c>
      <c r="U3763">
        <f>0</f>
        <v>0</v>
      </c>
      <c r="V3763" s="9">
        <f t="shared" si="585"/>
        <v>71.095942668255304</v>
      </c>
      <c r="W3763" s="9">
        <f>0</f>
        <v>0</v>
      </c>
      <c r="X3763" s="9">
        <f>0</f>
        <v>0</v>
      </c>
      <c r="Y3763" s="9">
        <f>0</f>
        <v>0</v>
      </c>
      <c r="Z3763" s="9">
        <f>0</f>
        <v>0</v>
      </c>
      <c r="AA3763">
        <f>10</f>
        <v>10</v>
      </c>
    </row>
    <row r="3764" spans="1:27" x14ac:dyDescent="0.55000000000000004">
      <c r="A3764" s="10">
        <v>46235</v>
      </c>
      <c r="B3764" t="s">
        <v>11</v>
      </c>
      <c r="C3764" t="s">
        <v>25</v>
      </c>
      <c r="D3764" t="s">
        <v>19</v>
      </c>
      <c r="E3764" t="s">
        <v>31</v>
      </c>
      <c r="F3764" t="s">
        <v>15</v>
      </c>
      <c r="G3764" t="s">
        <v>16</v>
      </c>
      <c r="H3764">
        <v>7.0142632951519097</v>
      </c>
      <c r="J3764">
        <f t="shared" si="586"/>
        <v>3763</v>
      </c>
      <c r="K3764" t="str">
        <f t="shared" si="580"/>
        <v>OncorSouth LZ</v>
      </c>
      <c r="L3764" s="10">
        <f t="shared" si="587"/>
        <v>45887</v>
      </c>
      <c r="M3764" s="10">
        <f t="shared" si="588"/>
        <v>46235</v>
      </c>
      <c r="N3764" t="str">
        <f t="shared" si="581"/>
        <v>NA</v>
      </c>
      <c r="O3764" t="str">
        <f t="shared" si="582"/>
        <v>LOW</v>
      </c>
      <c r="P3764" t="str">
        <f t="shared" si="583"/>
        <v>APG&amp;E</v>
      </c>
      <c r="Q3764">
        <f t="shared" si="584"/>
        <v>12</v>
      </c>
      <c r="R3764">
        <v>0</v>
      </c>
      <c r="S3764">
        <f>200</f>
        <v>200</v>
      </c>
      <c r="T3764" s="9">
        <f t="shared" si="589"/>
        <v>70.14263295151909</v>
      </c>
      <c r="U3764">
        <f>0</f>
        <v>0</v>
      </c>
      <c r="V3764" s="9">
        <f t="shared" si="585"/>
        <v>70.14263295151909</v>
      </c>
      <c r="W3764" s="9">
        <f>0</f>
        <v>0</v>
      </c>
      <c r="X3764" s="9">
        <f>0</f>
        <v>0</v>
      </c>
      <c r="Y3764" s="9">
        <f>0</f>
        <v>0</v>
      </c>
      <c r="Z3764" s="9">
        <f>0</f>
        <v>0</v>
      </c>
      <c r="AA3764">
        <f>10</f>
        <v>10</v>
      </c>
    </row>
    <row r="3765" spans="1:27" x14ac:dyDescent="0.55000000000000004">
      <c r="A3765" s="10">
        <v>46235</v>
      </c>
      <c r="B3765" t="s">
        <v>11</v>
      </c>
      <c r="C3765" t="s">
        <v>25</v>
      </c>
      <c r="D3765" t="s">
        <v>19</v>
      </c>
      <c r="E3765" t="s">
        <v>31</v>
      </c>
      <c r="F3765" t="s">
        <v>17</v>
      </c>
      <c r="G3765" t="s">
        <v>16</v>
      </c>
      <c r="H3765">
        <v>7.0746555954340202</v>
      </c>
      <c r="J3765">
        <f t="shared" si="586"/>
        <v>3764</v>
      </c>
      <c r="K3765" t="str">
        <f t="shared" si="580"/>
        <v>OncorSouth LZ</v>
      </c>
      <c r="L3765" s="10">
        <f t="shared" si="587"/>
        <v>45887</v>
      </c>
      <c r="M3765" s="10">
        <f t="shared" si="588"/>
        <v>46235</v>
      </c>
      <c r="N3765" t="str">
        <f t="shared" si="581"/>
        <v>NA</v>
      </c>
      <c r="O3765" t="str">
        <f t="shared" si="582"/>
        <v>LOW</v>
      </c>
      <c r="P3765" t="str">
        <f t="shared" si="583"/>
        <v>APG&amp;E</v>
      </c>
      <c r="Q3765">
        <f t="shared" si="584"/>
        <v>24</v>
      </c>
      <c r="R3765">
        <v>0</v>
      </c>
      <c r="S3765">
        <f>200</f>
        <v>200</v>
      </c>
      <c r="T3765" s="9">
        <f t="shared" si="589"/>
        <v>70.746555954340209</v>
      </c>
      <c r="U3765">
        <f>0</f>
        <v>0</v>
      </c>
      <c r="V3765" s="9">
        <f t="shared" si="585"/>
        <v>70.746555954340209</v>
      </c>
      <c r="W3765" s="9">
        <f>0</f>
        <v>0</v>
      </c>
      <c r="X3765" s="9">
        <f>0</f>
        <v>0</v>
      </c>
      <c r="Y3765" s="9">
        <f>0</f>
        <v>0</v>
      </c>
      <c r="Z3765" s="9">
        <f>0</f>
        <v>0</v>
      </c>
      <c r="AA3765">
        <f>10</f>
        <v>10</v>
      </c>
    </row>
    <row r="3766" spans="1:27" x14ac:dyDescent="0.55000000000000004">
      <c r="A3766" s="10">
        <v>46235</v>
      </c>
      <c r="B3766" t="s">
        <v>11</v>
      </c>
      <c r="C3766" t="s">
        <v>25</v>
      </c>
      <c r="D3766" t="s">
        <v>19</v>
      </c>
      <c r="E3766" t="s">
        <v>31</v>
      </c>
      <c r="F3766" t="s">
        <v>18</v>
      </c>
      <c r="G3766" t="s">
        <v>16</v>
      </c>
      <c r="H3766">
        <v>7.0486939087690699</v>
      </c>
      <c r="J3766">
        <f t="shared" si="586"/>
        <v>3765</v>
      </c>
      <c r="K3766" t="str">
        <f t="shared" si="580"/>
        <v>OncorSouth LZ</v>
      </c>
      <c r="L3766" s="10">
        <f t="shared" si="587"/>
        <v>45887</v>
      </c>
      <c r="M3766" s="10">
        <f t="shared" si="588"/>
        <v>46235</v>
      </c>
      <c r="N3766" t="str">
        <f t="shared" si="581"/>
        <v>NA</v>
      </c>
      <c r="O3766" t="str">
        <f t="shared" si="582"/>
        <v>LOW</v>
      </c>
      <c r="P3766" t="str">
        <f t="shared" si="583"/>
        <v>APG&amp;E</v>
      </c>
      <c r="Q3766">
        <f t="shared" si="584"/>
        <v>36</v>
      </c>
      <c r="R3766">
        <v>0</v>
      </c>
      <c r="S3766">
        <f>200</f>
        <v>200</v>
      </c>
      <c r="T3766" s="9">
        <f t="shared" si="589"/>
        <v>70.4869390876907</v>
      </c>
      <c r="U3766">
        <f>0</f>
        <v>0</v>
      </c>
      <c r="V3766" s="9">
        <f t="shared" si="585"/>
        <v>70.4869390876907</v>
      </c>
      <c r="W3766" s="9">
        <f>0</f>
        <v>0</v>
      </c>
      <c r="X3766" s="9">
        <f>0</f>
        <v>0</v>
      </c>
      <c r="Y3766" s="9">
        <f>0</f>
        <v>0</v>
      </c>
      <c r="Z3766" s="9">
        <f>0</f>
        <v>0</v>
      </c>
      <c r="AA3766">
        <f>10</f>
        <v>10</v>
      </c>
    </row>
    <row r="3767" spans="1:27" x14ac:dyDescent="0.55000000000000004">
      <c r="A3767" s="10">
        <v>46235</v>
      </c>
      <c r="B3767" t="s">
        <v>11</v>
      </c>
      <c r="C3767" t="s">
        <v>25</v>
      </c>
      <c r="D3767" t="s">
        <v>19</v>
      </c>
      <c r="E3767" t="s">
        <v>31</v>
      </c>
      <c r="F3767" t="s">
        <v>29</v>
      </c>
      <c r="G3767" t="s">
        <v>16</v>
      </c>
      <c r="H3767">
        <v>7.11269404682798</v>
      </c>
      <c r="J3767">
        <f t="shared" si="586"/>
        <v>3766</v>
      </c>
      <c r="K3767" t="str">
        <f t="shared" si="580"/>
        <v>OncorSouth LZ</v>
      </c>
      <c r="L3767" s="10">
        <f t="shared" si="587"/>
        <v>45887</v>
      </c>
      <c r="M3767" s="10">
        <f t="shared" si="588"/>
        <v>46235</v>
      </c>
      <c r="N3767" t="str">
        <f t="shared" si="581"/>
        <v>NA</v>
      </c>
      <c r="O3767" t="str">
        <f t="shared" si="582"/>
        <v>LOW</v>
      </c>
      <c r="P3767" t="str">
        <f t="shared" si="583"/>
        <v>APG&amp;E</v>
      </c>
      <c r="Q3767">
        <f t="shared" si="584"/>
        <v>48</v>
      </c>
      <c r="R3767">
        <v>0</v>
      </c>
      <c r="S3767">
        <f>200</f>
        <v>200</v>
      </c>
      <c r="T3767" s="9">
        <f t="shared" si="589"/>
        <v>71.126940468279798</v>
      </c>
      <c r="U3767">
        <f>0</f>
        <v>0</v>
      </c>
      <c r="V3767" s="9">
        <f t="shared" si="585"/>
        <v>71.126940468279798</v>
      </c>
      <c r="W3767" s="9">
        <f>0</f>
        <v>0</v>
      </c>
      <c r="X3767" s="9">
        <f>0</f>
        <v>0</v>
      </c>
      <c r="Y3767" s="9">
        <f>0</f>
        <v>0</v>
      </c>
      <c r="Z3767" s="9">
        <f>0</f>
        <v>0</v>
      </c>
      <c r="AA3767">
        <f>10</f>
        <v>10</v>
      </c>
    </row>
    <row r="3768" spans="1:27" x14ac:dyDescent="0.55000000000000004">
      <c r="A3768" s="10">
        <v>46266</v>
      </c>
      <c r="B3768" t="s">
        <v>11</v>
      </c>
      <c r="C3768" t="s">
        <v>25</v>
      </c>
      <c r="D3768" t="s">
        <v>19</v>
      </c>
      <c r="E3768" t="s">
        <v>31</v>
      </c>
      <c r="F3768" t="s">
        <v>15</v>
      </c>
      <c r="G3768" t="s">
        <v>16</v>
      </c>
      <c r="H3768">
        <v>6.9968146398559696</v>
      </c>
      <c r="J3768">
        <f t="shared" si="586"/>
        <v>3767</v>
      </c>
      <c r="K3768" t="str">
        <f t="shared" si="580"/>
        <v>OncorSouth LZ</v>
      </c>
      <c r="L3768" s="10">
        <f t="shared" si="587"/>
        <v>45887</v>
      </c>
      <c r="M3768" s="10">
        <f t="shared" si="588"/>
        <v>46266</v>
      </c>
      <c r="N3768" t="str">
        <f t="shared" si="581"/>
        <v>NA</v>
      </c>
      <c r="O3768" t="str">
        <f t="shared" si="582"/>
        <v>LOW</v>
      </c>
      <c r="P3768" t="str">
        <f t="shared" si="583"/>
        <v>APG&amp;E</v>
      </c>
      <c r="Q3768">
        <f t="shared" si="584"/>
        <v>12</v>
      </c>
      <c r="R3768">
        <v>0</v>
      </c>
      <c r="S3768">
        <f>200</f>
        <v>200</v>
      </c>
      <c r="T3768" s="9">
        <f t="shared" si="589"/>
        <v>69.968146398559696</v>
      </c>
      <c r="U3768">
        <f>0</f>
        <v>0</v>
      </c>
      <c r="V3768" s="9">
        <f t="shared" si="585"/>
        <v>69.968146398559696</v>
      </c>
      <c r="W3768" s="9">
        <f>0</f>
        <v>0</v>
      </c>
      <c r="X3768" s="9">
        <f>0</f>
        <v>0</v>
      </c>
      <c r="Y3768" s="9">
        <f>0</f>
        <v>0</v>
      </c>
      <c r="Z3768" s="9">
        <f>0</f>
        <v>0</v>
      </c>
      <c r="AA3768">
        <f>10</f>
        <v>10</v>
      </c>
    </row>
    <row r="3769" spans="1:27" x14ac:dyDescent="0.55000000000000004">
      <c r="A3769" s="10">
        <v>46266</v>
      </c>
      <c r="B3769" t="s">
        <v>11</v>
      </c>
      <c r="C3769" t="s">
        <v>25</v>
      </c>
      <c r="D3769" t="s">
        <v>19</v>
      </c>
      <c r="E3769" t="s">
        <v>31</v>
      </c>
      <c r="F3769" t="s">
        <v>17</v>
      </c>
      <c r="G3769" t="s">
        <v>16</v>
      </c>
      <c r="H3769">
        <v>7.0488827206501101</v>
      </c>
      <c r="J3769">
        <f t="shared" si="586"/>
        <v>3768</v>
      </c>
      <c r="K3769" t="str">
        <f t="shared" si="580"/>
        <v>OncorSouth LZ</v>
      </c>
      <c r="L3769" s="10">
        <f t="shared" si="587"/>
        <v>45887</v>
      </c>
      <c r="M3769" s="10">
        <f t="shared" si="588"/>
        <v>46266</v>
      </c>
      <c r="N3769" t="str">
        <f t="shared" si="581"/>
        <v>NA</v>
      </c>
      <c r="O3769" t="str">
        <f t="shared" si="582"/>
        <v>LOW</v>
      </c>
      <c r="P3769" t="str">
        <f t="shared" si="583"/>
        <v>APG&amp;E</v>
      </c>
      <c r="Q3769">
        <f t="shared" si="584"/>
        <v>24</v>
      </c>
      <c r="R3769">
        <v>0</v>
      </c>
      <c r="S3769">
        <f>200</f>
        <v>200</v>
      </c>
      <c r="T3769" s="9">
        <f t="shared" si="589"/>
        <v>70.488827206501099</v>
      </c>
      <c r="U3769">
        <f>0</f>
        <v>0</v>
      </c>
      <c r="V3769" s="9">
        <f t="shared" si="585"/>
        <v>70.488827206501099</v>
      </c>
      <c r="W3769" s="9">
        <f>0</f>
        <v>0</v>
      </c>
      <c r="X3769" s="9">
        <f>0</f>
        <v>0</v>
      </c>
      <c r="Y3769" s="9">
        <f>0</f>
        <v>0</v>
      </c>
      <c r="Z3769" s="9">
        <f>0</f>
        <v>0</v>
      </c>
      <c r="AA3769">
        <f>10</f>
        <v>10</v>
      </c>
    </row>
    <row r="3770" spans="1:27" x14ac:dyDescent="0.55000000000000004">
      <c r="A3770" s="10">
        <v>46266</v>
      </c>
      <c r="B3770" t="s">
        <v>11</v>
      </c>
      <c r="C3770" t="s">
        <v>25</v>
      </c>
      <c r="D3770" t="s">
        <v>19</v>
      </c>
      <c r="E3770" t="s">
        <v>31</v>
      </c>
      <c r="F3770" t="s">
        <v>18</v>
      </c>
      <c r="G3770" t="s">
        <v>16</v>
      </c>
      <c r="H3770">
        <v>7.0310586783530002</v>
      </c>
      <c r="J3770">
        <f t="shared" si="586"/>
        <v>3769</v>
      </c>
      <c r="K3770" t="str">
        <f t="shared" si="580"/>
        <v>OncorSouth LZ</v>
      </c>
      <c r="L3770" s="10">
        <f t="shared" si="587"/>
        <v>45887</v>
      </c>
      <c r="M3770" s="10">
        <f t="shared" si="588"/>
        <v>46266</v>
      </c>
      <c r="N3770" t="str">
        <f t="shared" si="581"/>
        <v>NA</v>
      </c>
      <c r="O3770" t="str">
        <f t="shared" si="582"/>
        <v>LOW</v>
      </c>
      <c r="P3770" t="str">
        <f t="shared" si="583"/>
        <v>APG&amp;E</v>
      </c>
      <c r="Q3770">
        <f t="shared" si="584"/>
        <v>36</v>
      </c>
      <c r="R3770">
        <v>0</v>
      </c>
      <c r="S3770">
        <f>200</f>
        <v>200</v>
      </c>
      <c r="T3770" s="9">
        <f t="shared" si="589"/>
        <v>70.310586783529999</v>
      </c>
      <c r="U3770">
        <f>0</f>
        <v>0</v>
      </c>
      <c r="V3770" s="9">
        <f t="shared" si="585"/>
        <v>70.310586783529999</v>
      </c>
      <c r="W3770" s="9">
        <f>0</f>
        <v>0</v>
      </c>
      <c r="X3770" s="9">
        <f>0</f>
        <v>0</v>
      </c>
      <c r="Y3770" s="9">
        <f>0</f>
        <v>0</v>
      </c>
      <c r="Z3770" s="9">
        <f>0</f>
        <v>0</v>
      </c>
      <c r="AA3770">
        <f>10</f>
        <v>10</v>
      </c>
    </row>
    <row r="3771" spans="1:27" x14ac:dyDescent="0.55000000000000004">
      <c r="A3771" s="10">
        <v>46266</v>
      </c>
      <c r="B3771" t="s">
        <v>11</v>
      </c>
      <c r="C3771" t="s">
        <v>25</v>
      </c>
      <c r="D3771" t="s">
        <v>19</v>
      </c>
      <c r="E3771" t="s">
        <v>31</v>
      </c>
      <c r="F3771" t="s">
        <v>29</v>
      </c>
      <c r="G3771" t="s">
        <v>16</v>
      </c>
      <c r="H3771">
        <v>7.09333168863912</v>
      </c>
      <c r="J3771">
        <f t="shared" si="586"/>
        <v>3770</v>
      </c>
      <c r="K3771" t="str">
        <f t="shared" si="580"/>
        <v>OncorSouth LZ</v>
      </c>
      <c r="L3771" s="10">
        <f t="shared" si="587"/>
        <v>45887</v>
      </c>
      <c r="M3771" s="10">
        <f t="shared" si="588"/>
        <v>46266</v>
      </c>
      <c r="N3771" t="str">
        <f t="shared" si="581"/>
        <v>NA</v>
      </c>
      <c r="O3771" t="str">
        <f t="shared" si="582"/>
        <v>LOW</v>
      </c>
      <c r="P3771" t="str">
        <f t="shared" si="583"/>
        <v>APG&amp;E</v>
      </c>
      <c r="Q3771">
        <f t="shared" si="584"/>
        <v>48</v>
      </c>
      <c r="R3771">
        <v>0</v>
      </c>
      <c r="S3771">
        <f>200</f>
        <v>200</v>
      </c>
      <c r="T3771" s="9">
        <f t="shared" si="589"/>
        <v>70.933316886391196</v>
      </c>
      <c r="U3771">
        <f>0</f>
        <v>0</v>
      </c>
      <c r="V3771" s="9">
        <f t="shared" si="585"/>
        <v>70.933316886391196</v>
      </c>
      <c r="W3771" s="9">
        <f>0</f>
        <v>0</v>
      </c>
      <c r="X3771" s="9">
        <f>0</f>
        <v>0</v>
      </c>
      <c r="Y3771" s="9">
        <f>0</f>
        <v>0</v>
      </c>
      <c r="Z3771" s="9">
        <f>0</f>
        <v>0</v>
      </c>
      <c r="AA3771">
        <f>10</f>
        <v>10</v>
      </c>
    </row>
    <row r="3772" spans="1:27" x14ac:dyDescent="0.55000000000000004">
      <c r="A3772" s="10">
        <v>46296</v>
      </c>
      <c r="B3772" t="s">
        <v>11</v>
      </c>
      <c r="C3772" t="s">
        <v>25</v>
      </c>
      <c r="D3772" t="s">
        <v>19</v>
      </c>
      <c r="E3772" t="s">
        <v>31</v>
      </c>
      <c r="F3772" t="s">
        <v>15</v>
      </c>
      <c r="G3772" t="s">
        <v>16</v>
      </c>
      <c r="H3772">
        <v>7.0030127120110199</v>
      </c>
      <c r="J3772">
        <f t="shared" si="586"/>
        <v>3771</v>
      </c>
      <c r="K3772" t="str">
        <f t="shared" si="580"/>
        <v>OncorSouth LZ</v>
      </c>
      <c r="L3772" s="10">
        <f t="shared" si="587"/>
        <v>45887</v>
      </c>
      <c r="M3772" s="10">
        <f t="shared" si="588"/>
        <v>46296</v>
      </c>
      <c r="N3772" t="str">
        <f t="shared" si="581"/>
        <v>NA</v>
      </c>
      <c r="O3772" t="str">
        <f t="shared" si="582"/>
        <v>LOW</v>
      </c>
      <c r="P3772" t="str">
        <f t="shared" si="583"/>
        <v>APG&amp;E</v>
      </c>
      <c r="Q3772">
        <f t="shared" si="584"/>
        <v>12</v>
      </c>
      <c r="R3772">
        <v>0</v>
      </c>
      <c r="S3772">
        <f>200</f>
        <v>200</v>
      </c>
      <c r="T3772" s="9">
        <f t="shared" si="589"/>
        <v>70.030127120110194</v>
      </c>
      <c r="U3772">
        <f>0</f>
        <v>0</v>
      </c>
      <c r="V3772" s="9">
        <f t="shared" si="585"/>
        <v>70.030127120110194</v>
      </c>
      <c r="W3772" s="9">
        <f>0</f>
        <v>0</v>
      </c>
      <c r="X3772" s="9">
        <f>0</f>
        <v>0</v>
      </c>
      <c r="Y3772" s="9">
        <f>0</f>
        <v>0</v>
      </c>
      <c r="Z3772" s="9">
        <f>0</f>
        <v>0</v>
      </c>
      <c r="AA3772">
        <f>10</f>
        <v>10</v>
      </c>
    </row>
    <row r="3773" spans="1:27" x14ac:dyDescent="0.55000000000000004">
      <c r="A3773" s="10">
        <v>46296</v>
      </c>
      <c r="B3773" t="s">
        <v>11</v>
      </c>
      <c r="C3773" t="s">
        <v>25</v>
      </c>
      <c r="D3773" t="s">
        <v>19</v>
      </c>
      <c r="E3773" t="s">
        <v>31</v>
      </c>
      <c r="F3773" t="s">
        <v>17</v>
      </c>
      <c r="G3773" t="s">
        <v>16</v>
      </c>
      <c r="H3773">
        <v>7.0454733633876803</v>
      </c>
      <c r="J3773">
        <f t="shared" si="586"/>
        <v>3772</v>
      </c>
      <c r="K3773" t="str">
        <f t="shared" si="580"/>
        <v>OncorSouth LZ</v>
      </c>
      <c r="L3773" s="10">
        <f t="shared" si="587"/>
        <v>45887</v>
      </c>
      <c r="M3773" s="10">
        <f t="shared" si="588"/>
        <v>46296</v>
      </c>
      <c r="N3773" t="str">
        <f t="shared" si="581"/>
        <v>NA</v>
      </c>
      <c r="O3773" t="str">
        <f t="shared" si="582"/>
        <v>LOW</v>
      </c>
      <c r="P3773" t="str">
        <f t="shared" si="583"/>
        <v>APG&amp;E</v>
      </c>
      <c r="Q3773">
        <f t="shared" si="584"/>
        <v>24</v>
      </c>
      <c r="R3773">
        <v>0</v>
      </c>
      <c r="S3773">
        <f>200</f>
        <v>200</v>
      </c>
      <c r="T3773" s="9">
        <f t="shared" si="589"/>
        <v>70.454733633876799</v>
      </c>
      <c r="U3773">
        <f>0</f>
        <v>0</v>
      </c>
      <c r="V3773" s="9">
        <f t="shared" si="585"/>
        <v>70.454733633876799</v>
      </c>
      <c r="W3773" s="9">
        <f>0</f>
        <v>0</v>
      </c>
      <c r="X3773" s="9">
        <f>0</f>
        <v>0</v>
      </c>
      <c r="Y3773" s="9">
        <f>0</f>
        <v>0</v>
      </c>
      <c r="Z3773" s="9">
        <f>0</f>
        <v>0</v>
      </c>
      <c r="AA3773">
        <f>10</f>
        <v>10</v>
      </c>
    </row>
    <row r="3774" spans="1:27" x14ac:dyDescent="0.55000000000000004">
      <c r="A3774" s="10">
        <v>46296</v>
      </c>
      <c r="B3774" t="s">
        <v>11</v>
      </c>
      <c r="C3774" t="s">
        <v>25</v>
      </c>
      <c r="D3774" t="s">
        <v>19</v>
      </c>
      <c r="E3774" t="s">
        <v>31</v>
      </c>
      <c r="F3774" t="s">
        <v>18</v>
      </c>
      <c r="G3774" t="s">
        <v>16</v>
      </c>
      <c r="H3774">
        <v>7.0274087544904802</v>
      </c>
      <c r="J3774">
        <f t="shared" si="586"/>
        <v>3773</v>
      </c>
      <c r="K3774" t="str">
        <f t="shared" si="580"/>
        <v>OncorSouth LZ</v>
      </c>
      <c r="L3774" s="10">
        <f t="shared" si="587"/>
        <v>45887</v>
      </c>
      <c r="M3774" s="10">
        <f t="shared" si="588"/>
        <v>46296</v>
      </c>
      <c r="N3774" t="str">
        <f t="shared" si="581"/>
        <v>NA</v>
      </c>
      <c r="O3774" t="str">
        <f t="shared" si="582"/>
        <v>LOW</v>
      </c>
      <c r="P3774" t="str">
        <f t="shared" si="583"/>
        <v>APG&amp;E</v>
      </c>
      <c r="Q3774">
        <f t="shared" si="584"/>
        <v>36</v>
      </c>
      <c r="R3774">
        <v>0</v>
      </c>
      <c r="S3774">
        <f>200</f>
        <v>200</v>
      </c>
      <c r="T3774" s="9">
        <f t="shared" si="589"/>
        <v>70.274087544904802</v>
      </c>
      <c r="U3774">
        <f>0</f>
        <v>0</v>
      </c>
      <c r="V3774" s="9">
        <f t="shared" si="585"/>
        <v>70.274087544904802</v>
      </c>
      <c r="W3774" s="9">
        <f>0</f>
        <v>0</v>
      </c>
      <c r="X3774" s="9">
        <f>0</f>
        <v>0</v>
      </c>
      <c r="Y3774" s="9">
        <f>0</f>
        <v>0</v>
      </c>
      <c r="Z3774" s="9">
        <f>0</f>
        <v>0</v>
      </c>
      <c r="AA3774">
        <f>10</f>
        <v>10</v>
      </c>
    </row>
    <row r="3775" spans="1:27" x14ac:dyDescent="0.55000000000000004">
      <c r="A3775" s="10">
        <v>46296</v>
      </c>
      <c r="B3775" t="s">
        <v>11</v>
      </c>
      <c r="C3775" t="s">
        <v>25</v>
      </c>
      <c r="D3775" t="s">
        <v>19</v>
      </c>
      <c r="E3775" t="s">
        <v>31</v>
      </c>
      <c r="F3775" t="s">
        <v>29</v>
      </c>
      <c r="G3775" t="s">
        <v>16</v>
      </c>
      <c r="H3775">
        <v>7.09492453127244</v>
      </c>
      <c r="J3775">
        <f t="shared" si="586"/>
        <v>3774</v>
      </c>
      <c r="K3775" t="str">
        <f t="shared" si="580"/>
        <v>OncorSouth LZ</v>
      </c>
      <c r="L3775" s="10">
        <f t="shared" si="587"/>
        <v>45887</v>
      </c>
      <c r="M3775" s="10">
        <f t="shared" si="588"/>
        <v>46296</v>
      </c>
      <c r="N3775" t="str">
        <f t="shared" si="581"/>
        <v>NA</v>
      </c>
      <c r="O3775" t="str">
        <f t="shared" si="582"/>
        <v>LOW</v>
      </c>
      <c r="P3775" t="str">
        <f t="shared" si="583"/>
        <v>APG&amp;E</v>
      </c>
      <c r="Q3775">
        <f t="shared" si="584"/>
        <v>48</v>
      </c>
      <c r="R3775">
        <v>0</v>
      </c>
      <c r="S3775">
        <f>200</f>
        <v>200</v>
      </c>
      <c r="T3775" s="9">
        <f t="shared" si="589"/>
        <v>70.9492453127244</v>
      </c>
      <c r="U3775">
        <f>0</f>
        <v>0</v>
      </c>
      <c r="V3775" s="9">
        <f t="shared" si="585"/>
        <v>70.9492453127244</v>
      </c>
      <c r="W3775" s="9">
        <f>0</f>
        <v>0</v>
      </c>
      <c r="X3775" s="9">
        <f>0</f>
        <v>0</v>
      </c>
      <c r="Y3775" s="9">
        <f>0</f>
        <v>0</v>
      </c>
      <c r="Z3775" s="9">
        <f>0</f>
        <v>0</v>
      </c>
      <c r="AA3775">
        <f>10</f>
        <v>10</v>
      </c>
    </row>
    <row r="3776" spans="1:27" x14ac:dyDescent="0.55000000000000004">
      <c r="A3776" s="10">
        <v>46327</v>
      </c>
      <c r="B3776" t="s">
        <v>11</v>
      </c>
      <c r="C3776" t="s">
        <v>25</v>
      </c>
      <c r="D3776" t="s">
        <v>19</v>
      </c>
      <c r="E3776" t="s">
        <v>31</v>
      </c>
      <c r="F3776" t="s">
        <v>15</v>
      </c>
      <c r="G3776" t="s">
        <v>16</v>
      </c>
      <c r="H3776">
        <v>6.99175995826677</v>
      </c>
      <c r="J3776">
        <f t="shared" si="586"/>
        <v>3775</v>
      </c>
      <c r="K3776" t="str">
        <f t="shared" si="580"/>
        <v>OncorSouth LZ</v>
      </c>
      <c r="L3776" s="10">
        <f t="shared" si="587"/>
        <v>45887</v>
      </c>
      <c r="M3776" s="10">
        <f t="shared" si="588"/>
        <v>46327</v>
      </c>
      <c r="N3776" t="str">
        <f t="shared" si="581"/>
        <v>NA</v>
      </c>
      <c r="O3776" t="str">
        <f t="shared" si="582"/>
        <v>LOW</v>
      </c>
      <c r="P3776" t="str">
        <f t="shared" si="583"/>
        <v>APG&amp;E</v>
      </c>
      <c r="Q3776">
        <f t="shared" si="584"/>
        <v>12</v>
      </c>
      <c r="R3776">
        <v>0</v>
      </c>
      <c r="S3776">
        <f>200</f>
        <v>200</v>
      </c>
      <c r="T3776" s="9">
        <f t="shared" si="589"/>
        <v>69.917599582667705</v>
      </c>
      <c r="U3776">
        <f>0</f>
        <v>0</v>
      </c>
      <c r="V3776" s="9">
        <f t="shared" si="585"/>
        <v>69.917599582667705</v>
      </c>
      <c r="W3776" s="9">
        <f>0</f>
        <v>0</v>
      </c>
      <c r="X3776" s="9">
        <f>0</f>
        <v>0</v>
      </c>
      <c r="Y3776" s="9">
        <f>0</f>
        <v>0</v>
      </c>
      <c r="Z3776" s="9">
        <f>0</f>
        <v>0</v>
      </c>
      <c r="AA3776">
        <f>10</f>
        <v>10</v>
      </c>
    </row>
    <row r="3777" spans="1:27" x14ac:dyDescent="0.55000000000000004">
      <c r="A3777" s="10">
        <v>46327</v>
      </c>
      <c r="B3777" t="s">
        <v>11</v>
      </c>
      <c r="C3777" t="s">
        <v>25</v>
      </c>
      <c r="D3777" t="s">
        <v>19</v>
      </c>
      <c r="E3777" t="s">
        <v>31</v>
      </c>
      <c r="F3777" t="s">
        <v>17</v>
      </c>
      <c r="G3777" t="s">
        <v>16</v>
      </c>
      <c r="H3777">
        <v>7.0487246328027497</v>
      </c>
      <c r="J3777">
        <f t="shared" si="586"/>
        <v>3776</v>
      </c>
      <c r="K3777" t="str">
        <f t="shared" si="580"/>
        <v>OncorSouth LZ</v>
      </c>
      <c r="L3777" s="10">
        <f t="shared" si="587"/>
        <v>45887</v>
      </c>
      <c r="M3777" s="10">
        <f t="shared" si="588"/>
        <v>46327</v>
      </c>
      <c r="N3777" t="str">
        <f t="shared" si="581"/>
        <v>NA</v>
      </c>
      <c r="O3777" t="str">
        <f t="shared" si="582"/>
        <v>LOW</v>
      </c>
      <c r="P3777" t="str">
        <f t="shared" si="583"/>
        <v>APG&amp;E</v>
      </c>
      <c r="Q3777">
        <f t="shared" si="584"/>
        <v>24</v>
      </c>
      <c r="R3777">
        <v>0</v>
      </c>
      <c r="S3777">
        <f>200</f>
        <v>200</v>
      </c>
      <c r="T3777" s="9">
        <f t="shared" si="589"/>
        <v>70.487246328027496</v>
      </c>
      <c r="U3777">
        <f>0</f>
        <v>0</v>
      </c>
      <c r="V3777" s="9">
        <f t="shared" si="585"/>
        <v>70.487246328027496</v>
      </c>
      <c r="W3777" s="9">
        <f>0</f>
        <v>0</v>
      </c>
      <c r="X3777" s="9">
        <f>0</f>
        <v>0</v>
      </c>
      <c r="Y3777" s="9">
        <f>0</f>
        <v>0</v>
      </c>
      <c r="Z3777" s="9">
        <f>0</f>
        <v>0</v>
      </c>
      <c r="AA3777">
        <f>10</f>
        <v>10</v>
      </c>
    </row>
    <row r="3778" spans="1:27" x14ac:dyDescent="0.55000000000000004">
      <c r="A3778" s="10">
        <v>46327</v>
      </c>
      <c r="B3778" t="s">
        <v>11</v>
      </c>
      <c r="C3778" t="s">
        <v>25</v>
      </c>
      <c r="D3778" t="s">
        <v>19</v>
      </c>
      <c r="E3778" t="s">
        <v>31</v>
      </c>
      <c r="F3778" t="s">
        <v>18</v>
      </c>
      <c r="G3778" t="s">
        <v>16</v>
      </c>
      <c r="H3778">
        <v>7.0274008921100597</v>
      </c>
      <c r="J3778">
        <f t="shared" si="586"/>
        <v>3777</v>
      </c>
      <c r="K3778" t="str">
        <f t="shared" ref="K3778:K3841" si="590">CONCATENATE(C3778,D3778)</f>
        <v>OncorSouth LZ</v>
      </c>
      <c r="L3778" s="10">
        <f t="shared" si="587"/>
        <v>45887</v>
      </c>
      <c r="M3778" s="10">
        <f t="shared" si="588"/>
        <v>46327</v>
      </c>
      <c r="N3778" t="str">
        <f t="shared" ref="N3778:N3841" si="591">IF(K3778="CenterpointHouston LZ","COAST",IF(K3778="OncorNorth LZ","NORTH",IF(K3778="AEP TX CENTRALSouth LZ","SOUTH",IF(K3778="AEP TX CentralWest LZ","WEST",IF(K3778="TNMPHouston LZ","TNMP","NA")))))</f>
        <v>NA</v>
      </c>
      <c r="O3778" t="str">
        <f t="shared" ref="O3778:O3841" si="592">IF(E3778="LO","LOW",IF(E3778="MED","MED",IF(E3778="HI","HIGH","NA")))</f>
        <v>LOW</v>
      </c>
      <c r="P3778" t="str">
        <f t="shared" ref="P3778:P3841" si="593">IF(G3778="Fixed Price","APG&amp;E","NA")</f>
        <v>APG&amp;E</v>
      </c>
      <c r="Q3778">
        <f t="shared" ref="Q3778:Q3841" si="594">IF(F3778="12 Months",12,IF(F3778="24 Months",24,IF(F3778="36 Months",36,IF(F3778="48 Months",48,IF(F3778="60 Months",60,0)))))</f>
        <v>36</v>
      </c>
      <c r="R3778">
        <v>0</v>
      </c>
      <c r="S3778">
        <f>200</f>
        <v>200</v>
      </c>
      <c r="T3778" s="9">
        <f t="shared" si="589"/>
        <v>70.274008921100602</v>
      </c>
      <c r="U3778">
        <f>0</f>
        <v>0</v>
      </c>
      <c r="V3778" s="9">
        <f t="shared" ref="V3778:V3841" si="595">T3778+U3778</f>
        <v>70.274008921100602</v>
      </c>
      <c r="W3778" s="9">
        <f>0</f>
        <v>0</v>
      </c>
      <c r="X3778" s="9">
        <f>0</f>
        <v>0</v>
      </c>
      <c r="Y3778" s="9">
        <f>0</f>
        <v>0</v>
      </c>
      <c r="Z3778" s="9">
        <f>0</f>
        <v>0</v>
      </c>
      <c r="AA3778">
        <f>10</f>
        <v>10</v>
      </c>
    </row>
    <row r="3779" spans="1:27" x14ac:dyDescent="0.55000000000000004">
      <c r="A3779" s="10">
        <v>46327</v>
      </c>
      <c r="B3779" t="s">
        <v>11</v>
      </c>
      <c r="C3779" t="s">
        <v>25</v>
      </c>
      <c r="D3779" t="s">
        <v>19</v>
      </c>
      <c r="E3779" t="s">
        <v>31</v>
      </c>
      <c r="F3779" t="s">
        <v>29</v>
      </c>
      <c r="G3779" t="s">
        <v>16</v>
      </c>
      <c r="H3779">
        <v>7.10178802575878</v>
      </c>
      <c r="J3779">
        <f t="shared" ref="J3779:J3842" si="596">J3778+1</f>
        <v>3778</v>
      </c>
      <c r="K3779" t="str">
        <f t="shared" si="590"/>
        <v>OncorSouth LZ</v>
      </c>
      <c r="L3779" s="10">
        <f t="shared" ref="L3779:L3842" si="597">DATE(2025,8,18)</f>
        <v>45887</v>
      </c>
      <c r="M3779" s="10">
        <f t="shared" ref="M3779:M3842" si="598">A3779</f>
        <v>46327</v>
      </c>
      <c r="N3779" t="str">
        <f t="shared" si="591"/>
        <v>NA</v>
      </c>
      <c r="O3779" t="str">
        <f t="shared" si="592"/>
        <v>LOW</v>
      </c>
      <c r="P3779" t="str">
        <f t="shared" si="593"/>
        <v>APG&amp;E</v>
      </c>
      <c r="Q3779">
        <f t="shared" si="594"/>
        <v>48</v>
      </c>
      <c r="R3779">
        <v>0</v>
      </c>
      <c r="S3779">
        <f>200</f>
        <v>200</v>
      </c>
      <c r="T3779" s="9">
        <f t="shared" ref="T3779:T3842" si="599">IF(N3779="",0,H3779*10)</f>
        <v>71.017880257587805</v>
      </c>
      <c r="U3779">
        <f>0</f>
        <v>0</v>
      </c>
      <c r="V3779" s="9">
        <f t="shared" si="595"/>
        <v>71.017880257587805</v>
      </c>
      <c r="W3779" s="9">
        <f>0</f>
        <v>0</v>
      </c>
      <c r="X3779" s="9">
        <f>0</f>
        <v>0</v>
      </c>
      <c r="Y3779" s="9">
        <f>0</f>
        <v>0</v>
      </c>
      <c r="Z3779" s="9">
        <f>0</f>
        <v>0</v>
      </c>
      <c r="AA3779">
        <f>10</f>
        <v>10</v>
      </c>
    </row>
    <row r="3780" spans="1:27" x14ac:dyDescent="0.55000000000000004">
      <c r="A3780" s="10">
        <v>46357</v>
      </c>
      <c r="B3780" t="s">
        <v>11</v>
      </c>
      <c r="C3780" t="s">
        <v>25</v>
      </c>
      <c r="D3780" t="s">
        <v>19</v>
      </c>
      <c r="E3780" t="s">
        <v>31</v>
      </c>
      <c r="F3780" t="s">
        <v>15</v>
      </c>
      <c r="G3780" t="s">
        <v>16</v>
      </c>
      <c r="H3780">
        <v>6.9763370323188498</v>
      </c>
      <c r="J3780">
        <f t="shared" si="596"/>
        <v>3779</v>
      </c>
      <c r="K3780" t="str">
        <f t="shared" si="590"/>
        <v>OncorSouth LZ</v>
      </c>
      <c r="L3780" s="10">
        <f t="shared" si="597"/>
        <v>45887</v>
      </c>
      <c r="M3780" s="10">
        <f t="shared" si="598"/>
        <v>46357</v>
      </c>
      <c r="N3780" t="str">
        <f t="shared" si="591"/>
        <v>NA</v>
      </c>
      <c r="O3780" t="str">
        <f t="shared" si="592"/>
        <v>LOW</v>
      </c>
      <c r="P3780" t="str">
        <f t="shared" si="593"/>
        <v>APG&amp;E</v>
      </c>
      <c r="Q3780">
        <f t="shared" si="594"/>
        <v>12</v>
      </c>
      <c r="R3780">
        <v>0</v>
      </c>
      <c r="S3780">
        <f>200</f>
        <v>200</v>
      </c>
      <c r="T3780" s="9">
        <f t="shared" si="599"/>
        <v>69.763370323188497</v>
      </c>
      <c r="U3780">
        <f>0</f>
        <v>0</v>
      </c>
      <c r="V3780" s="9">
        <f t="shared" si="595"/>
        <v>69.763370323188497</v>
      </c>
      <c r="W3780" s="9">
        <f>0</f>
        <v>0</v>
      </c>
      <c r="X3780" s="9">
        <f>0</f>
        <v>0</v>
      </c>
      <c r="Y3780" s="9">
        <f>0</f>
        <v>0</v>
      </c>
      <c r="Z3780" s="9">
        <f>0</f>
        <v>0</v>
      </c>
      <c r="AA3780">
        <f>10</f>
        <v>10</v>
      </c>
    </row>
    <row r="3781" spans="1:27" x14ac:dyDescent="0.55000000000000004">
      <c r="A3781" s="10">
        <v>46357</v>
      </c>
      <c r="B3781" t="s">
        <v>11</v>
      </c>
      <c r="C3781" t="s">
        <v>25</v>
      </c>
      <c r="D3781" t="s">
        <v>19</v>
      </c>
      <c r="E3781" t="s">
        <v>31</v>
      </c>
      <c r="F3781" t="s">
        <v>17</v>
      </c>
      <c r="G3781" t="s">
        <v>16</v>
      </c>
      <c r="H3781">
        <v>7.0433827618424498</v>
      </c>
      <c r="J3781">
        <f t="shared" si="596"/>
        <v>3780</v>
      </c>
      <c r="K3781" t="str">
        <f t="shared" si="590"/>
        <v>OncorSouth LZ</v>
      </c>
      <c r="L3781" s="10">
        <f t="shared" si="597"/>
        <v>45887</v>
      </c>
      <c r="M3781" s="10">
        <f t="shared" si="598"/>
        <v>46357</v>
      </c>
      <c r="N3781" t="str">
        <f t="shared" si="591"/>
        <v>NA</v>
      </c>
      <c r="O3781" t="str">
        <f t="shared" si="592"/>
        <v>LOW</v>
      </c>
      <c r="P3781" t="str">
        <f t="shared" si="593"/>
        <v>APG&amp;E</v>
      </c>
      <c r="Q3781">
        <f t="shared" si="594"/>
        <v>24</v>
      </c>
      <c r="R3781">
        <v>0</v>
      </c>
      <c r="S3781">
        <f>200</f>
        <v>200</v>
      </c>
      <c r="T3781" s="9">
        <f t="shared" si="599"/>
        <v>70.433827618424502</v>
      </c>
      <c r="U3781">
        <f>0</f>
        <v>0</v>
      </c>
      <c r="V3781" s="9">
        <f t="shared" si="595"/>
        <v>70.433827618424502</v>
      </c>
      <c r="W3781" s="9">
        <f>0</f>
        <v>0</v>
      </c>
      <c r="X3781" s="9">
        <f>0</f>
        <v>0</v>
      </c>
      <c r="Y3781" s="9">
        <f>0</f>
        <v>0</v>
      </c>
      <c r="Z3781" s="9">
        <f>0</f>
        <v>0</v>
      </c>
      <c r="AA3781">
        <f>10</f>
        <v>10</v>
      </c>
    </row>
    <row r="3782" spans="1:27" x14ac:dyDescent="0.55000000000000004">
      <c r="A3782" s="10">
        <v>46357</v>
      </c>
      <c r="B3782" t="s">
        <v>11</v>
      </c>
      <c r="C3782" t="s">
        <v>25</v>
      </c>
      <c r="D3782" t="s">
        <v>19</v>
      </c>
      <c r="E3782" t="s">
        <v>31</v>
      </c>
      <c r="F3782" t="s">
        <v>18</v>
      </c>
      <c r="G3782" t="s">
        <v>16</v>
      </c>
      <c r="H3782">
        <v>7.0238722212726898</v>
      </c>
      <c r="J3782">
        <f t="shared" si="596"/>
        <v>3781</v>
      </c>
      <c r="K3782" t="str">
        <f t="shared" si="590"/>
        <v>OncorSouth LZ</v>
      </c>
      <c r="L3782" s="10">
        <f t="shared" si="597"/>
        <v>45887</v>
      </c>
      <c r="M3782" s="10">
        <f t="shared" si="598"/>
        <v>46357</v>
      </c>
      <c r="N3782" t="str">
        <f t="shared" si="591"/>
        <v>NA</v>
      </c>
      <c r="O3782" t="str">
        <f t="shared" si="592"/>
        <v>LOW</v>
      </c>
      <c r="P3782" t="str">
        <f t="shared" si="593"/>
        <v>APG&amp;E</v>
      </c>
      <c r="Q3782">
        <f t="shared" si="594"/>
        <v>36</v>
      </c>
      <c r="R3782">
        <v>0</v>
      </c>
      <c r="S3782">
        <f>200</f>
        <v>200</v>
      </c>
      <c r="T3782" s="9">
        <f t="shared" si="599"/>
        <v>70.238722212726898</v>
      </c>
      <c r="U3782">
        <f>0</f>
        <v>0</v>
      </c>
      <c r="V3782" s="9">
        <f t="shared" si="595"/>
        <v>70.238722212726898</v>
      </c>
      <c r="W3782" s="9">
        <f>0</f>
        <v>0</v>
      </c>
      <c r="X3782" s="9">
        <f>0</f>
        <v>0</v>
      </c>
      <c r="Y3782" s="9">
        <f>0</f>
        <v>0</v>
      </c>
      <c r="Z3782" s="9">
        <f>0</f>
        <v>0</v>
      </c>
      <c r="AA3782">
        <f>10</f>
        <v>10</v>
      </c>
    </row>
    <row r="3783" spans="1:27" x14ac:dyDescent="0.55000000000000004">
      <c r="A3783" s="10">
        <v>46357</v>
      </c>
      <c r="B3783" t="s">
        <v>11</v>
      </c>
      <c r="C3783" t="s">
        <v>25</v>
      </c>
      <c r="D3783" t="s">
        <v>19</v>
      </c>
      <c r="E3783" t="s">
        <v>31</v>
      </c>
      <c r="F3783" t="s">
        <v>29</v>
      </c>
      <c r="G3783" t="s">
        <v>16</v>
      </c>
      <c r="H3783">
        <v>7.1028665408945697</v>
      </c>
      <c r="J3783">
        <f t="shared" si="596"/>
        <v>3782</v>
      </c>
      <c r="K3783" t="str">
        <f t="shared" si="590"/>
        <v>OncorSouth LZ</v>
      </c>
      <c r="L3783" s="10">
        <f t="shared" si="597"/>
        <v>45887</v>
      </c>
      <c r="M3783" s="10">
        <f t="shared" si="598"/>
        <v>46357</v>
      </c>
      <c r="N3783" t="str">
        <f t="shared" si="591"/>
        <v>NA</v>
      </c>
      <c r="O3783" t="str">
        <f t="shared" si="592"/>
        <v>LOW</v>
      </c>
      <c r="P3783" t="str">
        <f t="shared" si="593"/>
        <v>APG&amp;E</v>
      </c>
      <c r="Q3783">
        <f t="shared" si="594"/>
        <v>48</v>
      </c>
      <c r="R3783">
        <v>0</v>
      </c>
      <c r="S3783">
        <f>200</f>
        <v>200</v>
      </c>
      <c r="T3783" s="9">
        <f t="shared" si="599"/>
        <v>71.028665408945699</v>
      </c>
      <c r="U3783">
        <f>0</f>
        <v>0</v>
      </c>
      <c r="V3783" s="9">
        <f t="shared" si="595"/>
        <v>71.028665408945699</v>
      </c>
      <c r="W3783" s="9">
        <f>0</f>
        <v>0</v>
      </c>
      <c r="X3783" s="9">
        <f>0</f>
        <v>0</v>
      </c>
      <c r="Y3783" s="9">
        <f>0</f>
        <v>0</v>
      </c>
      <c r="Z3783" s="9">
        <f>0</f>
        <v>0</v>
      </c>
      <c r="AA3783">
        <f>10</f>
        <v>10</v>
      </c>
    </row>
    <row r="3784" spans="1:27" x14ac:dyDescent="0.55000000000000004">
      <c r="A3784" s="10">
        <v>46388</v>
      </c>
      <c r="B3784" t="s">
        <v>11</v>
      </c>
      <c r="C3784" t="s">
        <v>25</v>
      </c>
      <c r="D3784" t="s">
        <v>19</v>
      </c>
      <c r="E3784" t="s">
        <v>31</v>
      </c>
      <c r="F3784" t="s">
        <v>15</v>
      </c>
      <c r="G3784" t="s">
        <v>16</v>
      </c>
      <c r="H3784">
        <v>6.9858975230880596</v>
      </c>
      <c r="J3784">
        <f t="shared" si="596"/>
        <v>3783</v>
      </c>
      <c r="K3784" t="str">
        <f t="shared" si="590"/>
        <v>OncorSouth LZ</v>
      </c>
      <c r="L3784" s="10">
        <f t="shared" si="597"/>
        <v>45887</v>
      </c>
      <c r="M3784" s="10">
        <f t="shared" si="598"/>
        <v>46388</v>
      </c>
      <c r="N3784" t="str">
        <f t="shared" si="591"/>
        <v>NA</v>
      </c>
      <c r="O3784" t="str">
        <f t="shared" si="592"/>
        <v>LOW</v>
      </c>
      <c r="P3784" t="str">
        <f t="shared" si="593"/>
        <v>APG&amp;E</v>
      </c>
      <c r="Q3784">
        <f t="shared" si="594"/>
        <v>12</v>
      </c>
      <c r="R3784">
        <v>0</v>
      </c>
      <c r="S3784">
        <f>200</f>
        <v>200</v>
      </c>
      <c r="T3784" s="9">
        <f t="shared" si="599"/>
        <v>69.858975230880588</v>
      </c>
      <c r="U3784">
        <f>0</f>
        <v>0</v>
      </c>
      <c r="V3784" s="9">
        <f t="shared" si="595"/>
        <v>69.858975230880588</v>
      </c>
      <c r="W3784" s="9">
        <f>0</f>
        <v>0</v>
      </c>
      <c r="X3784" s="9">
        <f>0</f>
        <v>0</v>
      </c>
      <c r="Y3784" s="9">
        <f>0</f>
        <v>0</v>
      </c>
      <c r="Z3784" s="9">
        <f>0</f>
        <v>0</v>
      </c>
      <c r="AA3784">
        <f>10</f>
        <v>10</v>
      </c>
    </row>
    <row r="3785" spans="1:27" x14ac:dyDescent="0.55000000000000004">
      <c r="A3785" s="10">
        <v>46388</v>
      </c>
      <c r="B3785" t="s">
        <v>11</v>
      </c>
      <c r="C3785" t="s">
        <v>25</v>
      </c>
      <c r="D3785" t="s">
        <v>19</v>
      </c>
      <c r="E3785" t="s">
        <v>31</v>
      </c>
      <c r="F3785" t="s">
        <v>17</v>
      </c>
      <c r="G3785" t="s">
        <v>16</v>
      </c>
      <c r="H3785">
        <v>7.0557625602994403</v>
      </c>
      <c r="J3785">
        <f t="shared" si="596"/>
        <v>3784</v>
      </c>
      <c r="K3785" t="str">
        <f t="shared" si="590"/>
        <v>OncorSouth LZ</v>
      </c>
      <c r="L3785" s="10">
        <f t="shared" si="597"/>
        <v>45887</v>
      </c>
      <c r="M3785" s="10">
        <f t="shared" si="598"/>
        <v>46388</v>
      </c>
      <c r="N3785" t="str">
        <f t="shared" si="591"/>
        <v>NA</v>
      </c>
      <c r="O3785" t="str">
        <f t="shared" si="592"/>
        <v>LOW</v>
      </c>
      <c r="P3785" t="str">
        <f t="shared" si="593"/>
        <v>APG&amp;E</v>
      </c>
      <c r="Q3785">
        <f t="shared" si="594"/>
        <v>24</v>
      </c>
      <c r="R3785">
        <v>0</v>
      </c>
      <c r="S3785">
        <f>200</f>
        <v>200</v>
      </c>
      <c r="T3785" s="9">
        <f t="shared" si="599"/>
        <v>70.557625602994406</v>
      </c>
      <c r="U3785">
        <f>0</f>
        <v>0</v>
      </c>
      <c r="V3785" s="9">
        <f t="shared" si="595"/>
        <v>70.557625602994406</v>
      </c>
      <c r="W3785" s="9">
        <f>0</f>
        <v>0</v>
      </c>
      <c r="X3785" s="9">
        <f>0</f>
        <v>0</v>
      </c>
      <c r="Y3785" s="9">
        <f>0</f>
        <v>0</v>
      </c>
      <c r="Z3785" s="9">
        <f>0</f>
        <v>0</v>
      </c>
      <c r="AA3785">
        <f>10</f>
        <v>10</v>
      </c>
    </row>
    <row r="3786" spans="1:27" x14ac:dyDescent="0.55000000000000004">
      <c r="A3786" s="10">
        <v>46388</v>
      </c>
      <c r="B3786" t="s">
        <v>11</v>
      </c>
      <c r="C3786" t="s">
        <v>25</v>
      </c>
      <c r="D3786" t="s">
        <v>19</v>
      </c>
      <c r="E3786" t="s">
        <v>31</v>
      </c>
      <c r="F3786" t="s">
        <v>18</v>
      </c>
      <c r="G3786" t="s">
        <v>16</v>
      </c>
      <c r="H3786">
        <v>7.03084255729389</v>
      </c>
      <c r="J3786">
        <f t="shared" si="596"/>
        <v>3785</v>
      </c>
      <c r="K3786" t="str">
        <f t="shared" si="590"/>
        <v>OncorSouth LZ</v>
      </c>
      <c r="L3786" s="10">
        <f t="shared" si="597"/>
        <v>45887</v>
      </c>
      <c r="M3786" s="10">
        <f t="shared" si="598"/>
        <v>46388</v>
      </c>
      <c r="N3786" t="str">
        <f t="shared" si="591"/>
        <v>NA</v>
      </c>
      <c r="O3786" t="str">
        <f t="shared" si="592"/>
        <v>LOW</v>
      </c>
      <c r="P3786" t="str">
        <f t="shared" si="593"/>
        <v>APG&amp;E</v>
      </c>
      <c r="Q3786">
        <f t="shared" si="594"/>
        <v>36</v>
      </c>
      <c r="R3786">
        <v>0</v>
      </c>
      <c r="S3786">
        <f>200</f>
        <v>200</v>
      </c>
      <c r="T3786" s="9">
        <f t="shared" si="599"/>
        <v>70.308425572938901</v>
      </c>
      <c r="U3786">
        <f>0</f>
        <v>0</v>
      </c>
      <c r="V3786" s="9">
        <f t="shared" si="595"/>
        <v>70.308425572938901</v>
      </c>
      <c r="W3786" s="9">
        <f>0</f>
        <v>0</v>
      </c>
      <c r="X3786" s="9">
        <f>0</f>
        <v>0</v>
      </c>
      <c r="Y3786" s="9">
        <f>0</f>
        <v>0</v>
      </c>
      <c r="Z3786" s="9">
        <f>0</f>
        <v>0</v>
      </c>
      <c r="AA3786">
        <f>10</f>
        <v>10</v>
      </c>
    </row>
    <row r="3787" spans="1:27" x14ac:dyDescent="0.55000000000000004">
      <c r="A3787" s="10">
        <v>46388</v>
      </c>
      <c r="B3787" t="s">
        <v>11</v>
      </c>
      <c r="C3787" t="s">
        <v>25</v>
      </c>
      <c r="D3787" t="s">
        <v>19</v>
      </c>
      <c r="E3787" t="s">
        <v>31</v>
      </c>
      <c r="F3787" t="s">
        <v>29</v>
      </c>
      <c r="G3787" t="s">
        <v>16</v>
      </c>
      <c r="H3787">
        <v>7.1077980079578102</v>
      </c>
      <c r="J3787">
        <f t="shared" si="596"/>
        <v>3786</v>
      </c>
      <c r="K3787" t="str">
        <f t="shared" si="590"/>
        <v>OncorSouth LZ</v>
      </c>
      <c r="L3787" s="10">
        <f t="shared" si="597"/>
        <v>45887</v>
      </c>
      <c r="M3787" s="10">
        <f t="shared" si="598"/>
        <v>46388</v>
      </c>
      <c r="N3787" t="str">
        <f t="shared" si="591"/>
        <v>NA</v>
      </c>
      <c r="O3787" t="str">
        <f t="shared" si="592"/>
        <v>LOW</v>
      </c>
      <c r="P3787" t="str">
        <f t="shared" si="593"/>
        <v>APG&amp;E</v>
      </c>
      <c r="Q3787">
        <f t="shared" si="594"/>
        <v>48</v>
      </c>
      <c r="R3787">
        <v>0</v>
      </c>
      <c r="S3787">
        <f>200</f>
        <v>200</v>
      </c>
      <c r="T3787" s="9">
        <f t="shared" si="599"/>
        <v>71.077980079578097</v>
      </c>
      <c r="U3787">
        <f>0</f>
        <v>0</v>
      </c>
      <c r="V3787" s="9">
        <f t="shared" si="595"/>
        <v>71.077980079578097</v>
      </c>
      <c r="W3787" s="9">
        <f>0</f>
        <v>0</v>
      </c>
      <c r="X3787" s="9">
        <f>0</f>
        <v>0</v>
      </c>
      <c r="Y3787" s="9">
        <f>0</f>
        <v>0</v>
      </c>
      <c r="Z3787" s="9">
        <f>0</f>
        <v>0</v>
      </c>
      <c r="AA3787">
        <f>10</f>
        <v>10</v>
      </c>
    </row>
    <row r="3788" spans="1:27" x14ac:dyDescent="0.55000000000000004">
      <c r="A3788" s="10">
        <v>46419</v>
      </c>
      <c r="B3788" t="s">
        <v>11</v>
      </c>
      <c r="C3788" t="s">
        <v>25</v>
      </c>
      <c r="D3788" t="s">
        <v>19</v>
      </c>
      <c r="E3788" t="s">
        <v>31</v>
      </c>
      <c r="F3788" t="s">
        <v>15</v>
      </c>
      <c r="G3788" t="s">
        <v>16</v>
      </c>
      <c r="H3788">
        <v>7.0448264827131801</v>
      </c>
      <c r="J3788">
        <f t="shared" si="596"/>
        <v>3787</v>
      </c>
      <c r="K3788" t="str">
        <f t="shared" si="590"/>
        <v>OncorSouth LZ</v>
      </c>
      <c r="L3788" s="10">
        <f t="shared" si="597"/>
        <v>45887</v>
      </c>
      <c r="M3788" s="10">
        <f t="shared" si="598"/>
        <v>46419</v>
      </c>
      <c r="N3788" t="str">
        <f t="shared" si="591"/>
        <v>NA</v>
      </c>
      <c r="O3788" t="str">
        <f t="shared" si="592"/>
        <v>LOW</v>
      </c>
      <c r="P3788" t="str">
        <f t="shared" si="593"/>
        <v>APG&amp;E</v>
      </c>
      <c r="Q3788">
        <f t="shared" si="594"/>
        <v>12</v>
      </c>
      <c r="R3788">
        <v>0</v>
      </c>
      <c r="S3788">
        <f>200</f>
        <v>200</v>
      </c>
      <c r="T3788" s="9">
        <f t="shared" si="599"/>
        <v>70.448264827131794</v>
      </c>
      <c r="U3788">
        <f>0</f>
        <v>0</v>
      </c>
      <c r="V3788" s="9">
        <f t="shared" si="595"/>
        <v>70.448264827131794</v>
      </c>
      <c r="W3788" s="9">
        <f>0</f>
        <v>0</v>
      </c>
      <c r="X3788" s="9">
        <f>0</f>
        <v>0</v>
      </c>
      <c r="Y3788" s="9">
        <f>0</f>
        <v>0</v>
      </c>
      <c r="Z3788" s="9">
        <f>0</f>
        <v>0</v>
      </c>
      <c r="AA3788">
        <f>10</f>
        <v>10</v>
      </c>
    </row>
    <row r="3789" spans="1:27" x14ac:dyDescent="0.55000000000000004">
      <c r="A3789" s="10">
        <v>46419</v>
      </c>
      <c r="B3789" t="s">
        <v>11</v>
      </c>
      <c r="C3789" t="s">
        <v>25</v>
      </c>
      <c r="D3789" t="s">
        <v>19</v>
      </c>
      <c r="E3789" t="s">
        <v>31</v>
      </c>
      <c r="F3789" t="s">
        <v>17</v>
      </c>
      <c r="G3789" t="s">
        <v>16</v>
      </c>
      <c r="H3789">
        <v>7.10755202955733</v>
      </c>
      <c r="J3789">
        <f t="shared" si="596"/>
        <v>3788</v>
      </c>
      <c r="K3789" t="str">
        <f t="shared" si="590"/>
        <v>OncorSouth LZ</v>
      </c>
      <c r="L3789" s="10">
        <f t="shared" si="597"/>
        <v>45887</v>
      </c>
      <c r="M3789" s="10">
        <f t="shared" si="598"/>
        <v>46419</v>
      </c>
      <c r="N3789" t="str">
        <f t="shared" si="591"/>
        <v>NA</v>
      </c>
      <c r="O3789" t="str">
        <f t="shared" si="592"/>
        <v>LOW</v>
      </c>
      <c r="P3789" t="str">
        <f t="shared" si="593"/>
        <v>APG&amp;E</v>
      </c>
      <c r="Q3789">
        <f t="shared" si="594"/>
        <v>24</v>
      </c>
      <c r="R3789">
        <v>0</v>
      </c>
      <c r="S3789">
        <f>200</f>
        <v>200</v>
      </c>
      <c r="T3789" s="9">
        <f t="shared" si="599"/>
        <v>71.075520295573298</v>
      </c>
      <c r="U3789">
        <f>0</f>
        <v>0</v>
      </c>
      <c r="V3789" s="9">
        <f t="shared" si="595"/>
        <v>71.075520295573298</v>
      </c>
      <c r="W3789" s="9">
        <f>0</f>
        <v>0</v>
      </c>
      <c r="X3789" s="9">
        <f>0</f>
        <v>0</v>
      </c>
      <c r="Y3789" s="9">
        <f>0</f>
        <v>0</v>
      </c>
      <c r="Z3789" s="9">
        <f>0</f>
        <v>0</v>
      </c>
      <c r="AA3789">
        <f>10</f>
        <v>10</v>
      </c>
    </row>
    <row r="3790" spans="1:27" x14ac:dyDescent="0.55000000000000004">
      <c r="A3790" s="10">
        <v>46419</v>
      </c>
      <c r="B3790" t="s">
        <v>11</v>
      </c>
      <c r="C3790" t="s">
        <v>25</v>
      </c>
      <c r="D3790" t="s">
        <v>19</v>
      </c>
      <c r="E3790" t="s">
        <v>31</v>
      </c>
      <c r="F3790" t="s">
        <v>18</v>
      </c>
      <c r="G3790" t="s">
        <v>16</v>
      </c>
      <c r="H3790">
        <v>7.0719842247528204</v>
      </c>
      <c r="J3790">
        <f t="shared" si="596"/>
        <v>3789</v>
      </c>
      <c r="K3790" t="str">
        <f t="shared" si="590"/>
        <v>OncorSouth LZ</v>
      </c>
      <c r="L3790" s="10">
        <f t="shared" si="597"/>
        <v>45887</v>
      </c>
      <c r="M3790" s="10">
        <f t="shared" si="598"/>
        <v>46419</v>
      </c>
      <c r="N3790" t="str">
        <f t="shared" si="591"/>
        <v>NA</v>
      </c>
      <c r="O3790" t="str">
        <f t="shared" si="592"/>
        <v>LOW</v>
      </c>
      <c r="P3790" t="str">
        <f t="shared" si="593"/>
        <v>APG&amp;E</v>
      </c>
      <c r="Q3790">
        <f t="shared" si="594"/>
        <v>36</v>
      </c>
      <c r="R3790">
        <v>0</v>
      </c>
      <c r="S3790">
        <f>200</f>
        <v>200</v>
      </c>
      <c r="T3790" s="9">
        <f t="shared" si="599"/>
        <v>70.719842247528206</v>
      </c>
      <c r="U3790">
        <f>0</f>
        <v>0</v>
      </c>
      <c r="V3790" s="9">
        <f t="shared" si="595"/>
        <v>70.719842247528206</v>
      </c>
      <c r="W3790" s="9">
        <f>0</f>
        <v>0</v>
      </c>
      <c r="X3790" s="9">
        <f>0</f>
        <v>0</v>
      </c>
      <c r="Y3790" s="9">
        <f>0</f>
        <v>0</v>
      </c>
      <c r="Z3790" s="9">
        <f>0</f>
        <v>0</v>
      </c>
      <c r="AA3790">
        <f>10</f>
        <v>10</v>
      </c>
    </row>
    <row r="3791" spans="1:27" x14ac:dyDescent="0.55000000000000004">
      <c r="A3791" s="10">
        <v>46419</v>
      </c>
      <c r="B3791" t="s">
        <v>11</v>
      </c>
      <c r="C3791" t="s">
        <v>25</v>
      </c>
      <c r="D3791" t="s">
        <v>19</v>
      </c>
      <c r="E3791" t="s">
        <v>31</v>
      </c>
      <c r="F3791" t="s">
        <v>29</v>
      </c>
      <c r="G3791" t="s">
        <v>16</v>
      </c>
      <c r="H3791">
        <v>7.1429625102833496</v>
      </c>
      <c r="J3791">
        <f t="shared" si="596"/>
        <v>3790</v>
      </c>
      <c r="K3791" t="str">
        <f t="shared" si="590"/>
        <v>OncorSouth LZ</v>
      </c>
      <c r="L3791" s="10">
        <f t="shared" si="597"/>
        <v>45887</v>
      </c>
      <c r="M3791" s="10">
        <f t="shared" si="598"/>
        <v>46419</v>
      </c>
      <c r="N3791" t="str">
        <f t="shared" si="591"/>
        <v>NA</v>
      </c>
      <c r="O3791" t="str">
        <f t="shared" si="592"/>
        <v>LOW</v>
      </c>
      <c r="P3791" t="str">
        <f t="shared" si="593"/>
        <v>APG&amp;E</v>
      </c>
      <c r="Q3791">
        <f t="shared" si="594"/>
        <v>48</v>
      </c>
      <c r="R3791">
        <v>0</v>
      </c>
      <c r="S3791">
        <f>200</f>
        <v>200</v>
      </c>
      <c r="T3791" s="9">
        <f t="shared" si="599"/>
        <v>71.429625102833498</v>
      </c>
      <c r="U3791">
        <f>0</f>
        <v>0</v>
      </c>
      <c r="V3791" s="9">
        <f t="shared" si="595"/>
        <v>71.429625102833498</v>
      </c>
      <c r="W3791" s="9">
        <f>0</f>
        <v>0</v>
      </c>
      <c r="X3791" s="9">
        <f>0</f>
        <v>0</v>
      </c>
      <c r="Y3791" s="9">
        <f>0</f>
        <v>0</v>
      </c>
      <c r="Z3791" s="9">
        <f>0</f>
        <v>0</v>
      </c>
      <c r="AA3791">
        <f>10</f>
        <v>10</v>
      </c>
    </row>
    <row r="3792" spans="1:27" x14ac:dyDescent="0.55000000000000004">
      <c r="A3792" s="10">
        <v>46447</v>
      </c>
      <c r="B3792" t="s">
        <v>11</v>
      </c>
      <c r="C3792" t="s">
        <v>25</v>
      </c>
      <c r="D3792" t="s">
        <v>19</v>
      </c>
      <c r="E3792" t="s">
        <v>31</v>
      </c>
      <c r="F3792" t="s">
        <v>15</v>
      </c>
      <c r="G3792" t="s">
        <v>16</v>
      </c>
      <c r="H3792">
        <v>7.0903246637604704</v>
      </c>
      <c r="J3792">
        <f t="shared" si="596"/>
        <v>3791</v>
      </c>
      <c r="K3792" t="str">
        <f t="shared" si="590"/>
        <v>OncorSouth LZ</v>
      </c>
      <c r="L3792" s="10">
        <f t="shared" si="597"/>
        <v>45887</v>
      </c>
      <c r="M3792" s="10">
        <f t="shared" si="598"/>
        <v>46447</v>
      </c>
      <c r="N3792" t="str">
        <f t="shared" si="591"/>
        <v>NA</v>
      </c>
      <c r="O3792" t="str">
        <f t="shared" si="592"/>
        <v>LOW</v>
      </c>
      <c r="P3792" t="str">
        <f t="shared" si="593"/>
        <v>APG&amp;E</v>
      </c>
      <c r="Q3792">
        <f t="shared" si="594"/>
        <v>12</v>
      </c>
      <c r="R3792">
        <v>0</v>
      </c>
      <c r="S3792">
        <f>200</f>
        <v>200</v>
      </c>
      <c r="T3792" s="9">
        <f t="shared" si="599"/>
        <v>70.90324663760471</v>
      </c>
      <c r="U3792">
        <f>0</f>
        <v>0</v>
      </c>
      <c r="V3792" s="9">
        <f t="shared" si="595"/>
        <v>70.90324663760471</v>
      </c>
      <c r="W3792" s="9">
        <f>0</f>
        <v>0</v>
      </c>
      <c r="X3792" s="9">
        <f>0</f>
        <v>0</v>
      </c>
      <c r="Y3792" s="9">
        <f>0</f>
        <v>0</v>
      </c>
      <c r="Z3792" s="9">
        <f>0</f>
        <v>0</v>
      </c>
      <c r="AA3792">
        <f>10</f>
        <v>10</v>
      </c>
    </row>
    <row r="3793" spans="1:27" x14ac:dyDescent="0.55000000000000004">
      <c r="A3793" s="10">
        <v>46447</v>
      </c>
      <c r="B3793" t="s">
        <v>11</v>
      </c>
      <c r="C3793" t="s">
        <v>25</v>
      </c>
      <c r="D3793" t="s">
        <v>19</v>
      </c>
      <c r="E3793" t="s">
        <v>31</v>
      </c>
      <c r="F3793" t="s">
        <v>17</v>
      </c>
      <c r="G3793" t="s">
        <v>16</v>
      </c>
      <c r="H3793">
        <v>7.1423344972070302</v>
      </c>
      <c r="J3793">
        <f t="shared" si="596"/>
        <v>3792</v>
      </c>
      <c r="K3793" t="str">
        <f t="shared" si="590"/>
        <v>OncorSouth LZ</v>
      </c>
      <c r="L3793" s="10">
        <f t="shared" si="597"/>
        <v>45887</v>
      </c>
      <c r="M3793" s="10">
        <f t="shared" si="598"/>
        <v>46447</v>
      </c>
      <c r="N3793" t="str">
        <f t="shared" si="591"/>
        <v>NA</v>
      </c>
      <c r="O3793" t="str">
        <f t="shared" si="592"/>
        <v>LOW</v>
      </c>
      <c r="P3793" t="str">
        <f t="shared" si="593"/>
        <v>APG&amp;E</v>
      </c>
      <c r="Q3793">
        <f t="shared" si="594"/>
        <v>24</v>
      </c>
      <c r="R3793">
        <v>0</v>
      </c>
      <c r="S3793">
        <f>200</f>
        <v>200</v>
      </c>
      <c r="T3793" s="9">
        <f t="shared" si="599"/>
        <v>71.423344972070296</v>
      </c>
      <c r="U3793">
        <f>0</f>
        <v>0</v>
      </c>
      <c r="V3793" s="9">
        <f t="shared" si="595"/>
        <v>71.423344972070296</v>
      </c>
      <c r="W3793" s="9">
        <f>0</f>
        <v>0</v>
      </c>
      <c r="X3793" s="9">
        <f>0</f>
        <v>0</v>
      </c>
      <c r="Y3793" s="9">
        <f>0</f>
        <v>0</v>
      </c>
      <c r="Z3793" s="9">
        <f>0</f>
        <v>0</v>
      </c>
      <c r="AA3793">
        <f>10</f>
        <v>10</v>
      </c>
    </row>
    <row r="3794" spans="1:27" x14ac:dyDescent="0.55000000000000004">
      <c r="A3794" s="10">
        <v>46447</v>
      </c>
      <c r="B3794" t="s">
        <v>11</v>
      </c>
      <c r="C3794" t="s">
        <v>25</v>
      </c>
      <c r="D3794" t="s">
        <v>19</v>
      </c>
      <c r="E3794" t="s">
        <v>31</v>
      </c>
      <c r="F3794" t="s">
        <v>18</v>
      </c>
      <c r="G3794" t="s">
        <v>16</v>
      </c>
      <c r="H3794">
        <v>7.1015710060175898</v>
      </c>
      <c r="J3794">
        <f t="shared" si="596"/>
        <v>3793</v>
      </c>
      <c r="K3794" t="str">
        <f t="shared" si="590"/>
        <v>OncorSouth LZ</v>
      </c>
      <c r="L3794" s="10">
        <f t="shared" si="597"/>
        <v>45887</v>
      </c>
      <c r="M3794" s="10">
        <f t="shared" si="598"/>
        <v>46447</v>
      </c>
      <c r="N3794" t="str">
        <f t="shared" si="591"/>
        <v>NA</v>
      </c>
      <c r="O3794" t="str">
        <f t="shared" si="592"/>
        <v>LOW</v>
      </c>
      <c r="P3794" t="str">
        <f t="shared" si="593"/>
        <v>APG&amp;E</v>
      </c>
      <c r="Q3794">
        <f t="shared" si="594"/>
        <v>36</v>
      </c>
      <c r="R3794">
        <v>0</v>
      </c>
      <c r="S3794">
        <f>200</f>
        <v>200</v>
      </c>
      <c r="T3794" s="9">
        <f t="shared" si="599"/>
        <v>71.015710060175905</v>
      </c>
      <c r="U3794">
        <f>0</f>
        <v>0</v>
      </c>
      <c r="V3794" s="9">
        <f t="shared" si="595"/>
        <v>71.015710060175905</v>
      </c>
      <c r="W3794" s="9">
        <f>0</f>
        <v>0</v>
      </c>
      <c r="X3794" s="9">
        <f>0</f>
        <v>0</v>
      </c>
      <c r="Y3794" s="9">
        <f>0</f>
        <v>0</v>
      </c>
      <c r="Z3794" s="9">
        <f>0</f>
        <v>0</v>
      </c>
      <c r="AA3794">
        <f>10</f>
        <v>10</v>
      </c>
    </row>
    <row r="3795" spans="1:27" x14ac:dyDescent="0.55000000000000004">
      <c r="A3795" s="10">
        <v>46447</v>
      </c>
      <c r="B3795" t="s">
        <v>11</v>
      </c>
      <c r="C3795" t="s">
        <v>25</v>
      </c>
      <c r="D3795" t="s">
        <v>19</v>
      </c>
      <c r="E3795" t="s">
        <v>31</v>
      </c>
      <c r="F3795" t="s">
        <v>29</v>
      </c>
      <c r="G3795" t="s">
        <v>16</v>
      </c>
      <c r="H3795">
        <v>7.1696142663021396</v>
      </c>
      <c r="J3795">
        <f t="shared" si="596"/>
        <v>3794</v>
      </c>
      <c r="K3795" t="str">
        <f t="shared" si="590"/>
        <v>OncorSouth LZ</v>
      </c>
      <c r="L3795" s="10">
        <f t="shared" si="597"/>
        <v>45887</v>
      </c>
      <c r="M3795" s="10">
        <f t="shared" si="598"/>
        <v>46447</v>
      </c>
      <c r="N3795" t="str">
        <f t="shared" si="591"/>
        <v>NA</v>
      </c>
      <c r="O3795" t="str">
        <f t="shared" si="592"/>
        <v>LOW</v>
      </c>
      <c r="P3795" t="str">
        <f t="shared" si="593"/>
        <v>APG&amp;E</v>
      </c>
      <c r="Q3795">
        <f t="shared" si="594"/>
        <v>48</v>
      </c>
      <c r="R3795">
        <v>0</v>
      </c>
      <c r="S3795">
        <f>200</f>
        <v>200</v>
      </c>
      <c r="T3795" s="9">
        <f t="shared" si="599"/>
        <v>71.696142663021391</v>
      </c>
      <c r="U3795">
        <f>0</f>
        <v>0</v>
      </c>
      <c r="V3795" s="9">
        <f t="shared" si="595"/>
        <v>71.696142663021391</v>
      </c>
      <c r="W3795" s="9">
        <f>0</f>
        <v>0</v>
      </c>
      <c r="X3795" s="9">
        <f>0</f>
        <v>0</v>
      </c>
      <c r="Y3795" s="9">
        <f>0</f>
        <v>0</v>
      </c>
      <c r="Z3795" s="9">
        <f>0</f>
        <v>0</v>
      </c>
      <c r="AA3795">
        <f>10</f>
        <v>10</v>
      </c>
    </row>
    <row r="3796" spans="1:27" x14ac:dyDescent="0.55000000000000004">
      <c r="A3796" s="10">
        <v>46478</v>
      </c>
      <c r="B3796" t="s">
        <v>11</v>
      </c>
      <c r="C3796" t="s">
        <v>25</v>
      </c>
      <c r="D3796" t="s">
        <v>19</v>
      </c>
      <c r="E3796" t="s">
        <v>31</v>
      </c>
      <c r="F3796" t="s">
        <v>15</v>
      </c>
      <c r="G3796" t="s">
        <v>16</v>
      </c>
      <c r="H3796">
        <v>7.1029314671757797</v>
      </c>
      <c r="J3796">
        <f t="shared" si="596"/>
        <v>3795</v>
      </c>
      <c r="K3796" t="str">
        <f t="shared" si="590"/>
        <v>OncorSouth LZ</v>
      </c>
      <c r="L3796" s="10">
        <f t="shared" si="597"/>
        <v>45887</v>
      </c>
      <c r="M3796" s="10">
        <f t="shared" si="598"/>
        <v>46478</v>
      </c>
      <c r="N3796" t="str">
        <f t="shared" si="591"/>
        <v>NA</v>
      </c>
      <c r="O3796" t="str">
        <f t="shared" si="592"/>
        <v>LOW</v>
      </c>
      <c r="P3796" t="str">
        <f t="shared" si="593"/>
        <v>APG&amp;E</v>
      </c>
      <c r="Q3796">
        <f t="shared" si="594"/>
        <v>12</v>
      </c>
      <c r="R3796">
        <v>0</v>
      </c>
      <c r="S3796">
        <f>200</f>
        <v>200</v>
      </c>
      <c r="T3796" s="9">
        <f t="shared" si="599"/>
        <v>71.029314671757803</v>
      </c>
      <c r="U3796">
        <f>0</f>
        <v>0</v>
      </c>
      <c r="V3796" s="9">
        <f t="shared" si="595"/>
        <v>71.029314671757803</v>
      </c>
      <c r="W3796" s="9">
        <f>0</f>
        <v>0</v>
      </c>
      <c r="X3796" s="9">
        <f>0</f>
        <v>0</v>
      </c>
      <c r="Y3796" s="9">
        <f>0</f>
        <v>0</v>
      </c>
      <c r="Z3796" s="9">
        <f>0</f>
        <v>0</v>
      </c>
      <c r="AA3796">
        <f>10</f>
        <v>10</v>
      </c>
    </row>
    <row r="3797" spans="1:27" x14ac:dyDescent="0.55000000000000004">
      <c r="A3797" s="10">
        <v>46478</v>
      </c>
      <c r="B3797" t="s">
        <v>11</v>
      </c>
      <c r="C3797" t="s">
        <v>25</v>
      </c>
      <c r="D3797" t="s">
        <v>19</v>
      </c>
      <c r="E3797" t="s">
        <v>31</v>
      </c>
      <c r="F3797" t="s">
        <v>17</v>
      </c>
      <c r="G3797" t="s">
        <v>16</v>
      </c>
      <c r="H3797">
        <v>7.1457840440783498</v>
      </c>
      <c r="J3797">
        <f t="shared" si="596"/>
        <v>3796</v>
      </c>
      <c r="K3797" t="str">
        <f t="shared" si="590"/>
        <v>OncorSouth LZ</v>
      </c>
      <c r="L3797" s="10">
        <f t="shared" si="597"/>
        <v>45887</v>
      </c>
      <c r="M3797" s="10">
        <f t="shared" si="598"/>
        <v>46478</v>
      </c>
      <c r="N3797" t="str">
        <f t="shared" si="591"/>
        <v>NA</v>
      </c>
      <c r="O3797" t="str">
        <f t="shared" si="592"/>
        <v>LOW</v>
      </c>
      <c r="P3797" t="str">
        <f t="shared" si="593"/>
        <v>APG&amp;E</v>
      </c>
      <c r="Q3797">
        <f t="shared" si="594"/>
        <v>24</v>
      </c>
      <c r="R3797">
        <v>0</v>
      </c>
      <c r="S3797">
        <f>200</f>
        <v>200</v>
      </c>
      <c r="T3797" s="9">
        <f t="shared" si="599"/>
        <v>71.4578404407835</v>
      </c>
      <c r="U3797">
        <f>0</f>
        <v>0</v>
      </c>
      <c r="V3797" s="9">
        <f t="shared" si="595"/>
        <v>71.4578404407835</v>
      </c>
      <c r="W3797" s="9">
        <f>0</f>
        <v>0</v>
      </c>
      <c r="X3797" s="9">
        <f>0</f>
        <v>0</v>
      </c>
      <c r="Y3797" s="9">
        <f>0</f>
        <v>0</v>
      </c>
      <c r="Z3797" s="9">
        <f>0</f>
        <v>0</v>
      </c>
      <c r="AA3797">
        <f>10</f>
        <v>10</v>
      </c>
    </row>
    <row r="3798" spans="1:27" x14ac:dyDescent="0.55000000000000004">
      <c r="A3798" s="10">
        <v>46478</v>
      </c>
      <c r="B3798" t="s">
        <v>11</v>
      </c>
      <c r="C3798" t="s">
        <v>25</v>
      </c>
      <c r="D3798" t="s">
        <v>19</v>
      </c>
      <c r="E3798" t="s">
        <v>31</v>
      </c>
      <c r="F3798" t="s">
        <v>18</v>
      </c>
      <c r="G3798" t="s">
        <v>16</v>
      </c>
      <c r="H3798">
        <v>7.1108417508544299</v>
      </c>
      <c r="J3798">
        <f t="shared" si="596"/>
        <v>3797</v>
      </c>
      <c r="K3798" t="str">
        <f t="shared" si="590"/>
        <v>OncorSouth LZ</v>
      </c>
      <c r="L3798" s="10">
        <f t="shared" si="597"/>
        <v>45887</v>
      </c>
      <c r="M3798" s="10">
        <f t="shared" si="598"/>
        <v>46478</v>
      </c>
      <c r="N3798" t="str">
        <f t="shared" si="591"/>
        <v>NA</v>
      </c>
      <c r="O3798" t="str">
        <f t="shared" si="592"/>
        <v>LOW</v>
      </c>
      <c r="P3798" t="str">
        <f t="shared" si="593"/>
        <v>APG&amp;E</v>
      </c>
      <c r="Q3798">
        <f t="shared" si="594"/>
        <v>36</v>
      </c>
      <c r="R3798">
        <v>0</v>
      </c>
      <c r="S3798">
        <f>200</f>
        <v>200</v>
      </c>
      <c r="T3798" s="9">
        <f t="shared" si="599"/>
        <v>71.108417508544306</v>
      </c>
      <c r="U3798">
        <f>0</f>
        <v>0</v>
      </c>
      <c r="V3798" s="9">
        <f t="shared" si="595"/>
        <v>71.108417508544306</v>
      </c>
      <c r="W3798" s="9">
        <f>0</f>
        <v>0</v>
      </c>
      <c r="X3798" s="9">
        <f>0</f>
        <v>0</v>
      </c>
      <c r="Y3798" s="9">
        <f>0</f>
        <v>0</v>
      </c>
      <c r="Z3798" s="9">
        <f>0</f>
        <v>0</v>
      </c>
      <c r="AA3798">
        <f>10</f>
        <v>10</v>
      </c>
    </row>
    <row r="3799" spans="1:27" x14ac:dyDescent="0.55000000000000004">
      <c r="A3799" s="10">
        <v>46508</v>
      </c>
      <c r="B3799" t="s">
        <v>11</v>
      </c>
      <c r="C3799" t="s">
        <v>25</v>
      </c>
      <c r="D3799" t="s">
        <v>19</v>
      </c>
      <c r="E3799" t="s">
        <v>31</v>
      </c>
      <c r="F3799" t="s">
        <v>15</v>
      </c>
      <c r="G3799" t="s">
        <v>16</v>
      </c>
      <c r="H3799">
        <v>7.1126923304462899</v>
      </c>
      <c r="J3799">
        <f t="shared" si="596"/>
        <v>3798</v>
      </c>
      <c r="K3799" t="str">
        <f t="shared" si="590"/>
        <v>OncorSouth LZ</v>
      </c>
      <c r="L3799" s="10">
        <f t="shared" si="597"/>
        <v>45887</v>
      </c>
      <c r="M3799" s="10">
        <f t="shared" si="598"/>
        <v>46508</v>
      </c>
      <c r="N3799" t="str">
        <f t="shared" si="591"/>
        <v>NA</v>
      </c>
      <c r="O3799" t="str">
        <f t="shared" si="592"/>
        <v>LOW</v>
      </c>
      <c r="P3799" t="str">
        <f t="shared" si="593"/>
        <v>APG&amp;E</v>
      </c>
      <c r="Q3799">
        <f t="shared" si="594"/>
        <v>12</v>
      </c>
      <c r="R3799">
        <v>0</v>
      </c>
      <c r="S3799">
        <f>200</f>
        <v>200</v>
      </c>
      <c r="T3799" s="9">
        <f t="shared" si="599"/>
        <v>71.126923304462906</v>
      </c>
      <c r="U3799">
        <f>0</f>
        <v>0</v>
      </c>
      <c r="V3799" s="9">
        <f t="shared" si="595"/>
        <v>71.126923304462906</v>
      </c>
      <c r="W3799" s="9">
        <f>0</f>
        <v>0</v>
      </c>
      <c r="X3799" s="9">
        <f>0</f>
        <v>0</v>
      </c>
      <c r="Y3799" s="9">
        <f>0</f>
        <v>0</v>
      </c>
      <c r="Z3799" s="9">
        <f>0</f>
        <v>0</v>
      </c>
      <c r="AA3799">
        <f>10</f>
        <v>10</v>
      </c>
    </row>
    <row r="3800" spans="1:27" x14ac:dyDescent="0.55000000000000004">
      <c r="A3800" s="10">
        <v>46508</v>
      </c>
      <c r="B3800" t="s">
        <v>11</v>
      </c>
      <c r="C3800" t="s">
        <v>25</v>
      </c>
      <c r="D3800" t="s">
        <v>19</v>
      </c>
      <c r="E3800" t="s">
        <v>31</v>
      </c>
      <c r="F3800" t="s">
        <v>17</v>
      </c>
      <c r="G3800" t="s">
        <v>16</v>
      </c>
      <c r="H3800">
        <v>7.1495482778505997</v>
      </c>
      <c r="J3800">
        <f t="shared" si="596"/>
        <v>3799</v>
      </c>
      <c r="K3800" t="str">
        <f t="shared" si="590"/>
        <v>OncorSouth LZ</v>
      </c>
      <c r="L3800" s="10">
        <f t="shared" si="597"/>
        <v>45887</v>
      </c>
      <c r="M3800" s="10">
        <f t="shared" si="598"/>
        <v>46508</v>
      </c>
      <c r="N3800" t="str">
        <f t="shared" si="591"/>
        <v>NA</v>
      </c>
      <c r="O3800" t="str">
        <f t="shared" si="592"/>
        <v>LOW</v>
      </c>
      <c r="P3800" t="str">
        <f t="shared" si="593"/>
        <v>APG&amp;E</v>
      </c>
      <c r="Q3800">
        <f t="shared" si="594"/>
        <v>24</v>
      </c>
      <c r="R3800">
        <v>0</v>
      </c>
      <c r="S3800">
        <f>200</f>
        <v>200</v>
      </c>
      <c r="T3800" s="9">
        <f t="shared" si="599"/>
        <v>71.495482778506002</v>
      </c>
      <c r="U3800">
        <f>0</f>
        <v>0</v>
      </c>
      <c r="V3800" s="9">
        <f t="shared" si="595"/>
        <v>71.495482778506002</v>
      </c>
      <c r="W3800" s="9">
        <f>0</f>
        <v>0</v>
      </c>
      <c r="X3800" s="9">
        <f>0</f>
        <v>0</v>
      </c>
      <c r="Y3800" s="9">
        <f>0</f>
        <v>0</v>
      </c>
      <c r="Z3800" s="9">
        <f>0</f>
        <v>0</v>
      </c>
      <c r="AA3800">
        <f>10</f>
        <v>10</v>
      </c>
    </row>
    <row r="3801" spans="1:27" x14ac:dyDescent="0.55000000000000004">
      <c r="A3801" s="10">
        <v>46508</v>
      </c>
      <c r="B3801" t="s">
        <v>11</v>
      </c>
      <c r="C3801" t="s">
        <v>25</v>
      </c>
      <c r="D3801" t="s">
        <v>19</v>
      </c>
      <c r="E3801" t="s">
        <v>31</v>
      </c>
      <c r="F3801" t="s">
        <v>18</v>
      </c>
      <c r="G3801" t="s">
        <v>16</v>
      </c>
      <c r="H3801">
        <v>7.1191151807828401</v>
      </c>
      <c r="J3801">
        <f t="shared" si="596"/>
        <v>3800</v>
      </c>
      <c r="K3801" t="str">
        <f t="shared" si="590"/>
        <v>OncorSouth LZ</v>
      </c>
      <c r="L3801" s="10">
        <f t="shared" si="597"/>
        <v>45887</v>
      </c>
      <c r="M3801" s="10">
        <f t="shared" si="598"/>
        <v>46508</v>
      </c>
      <c r="N3801" t="str">
        <f t="shared" si="591"/>
        <v>NA</v>
      </c>
      <c r="O3801" t="str">
        <f t="shared" si="592"/>
        <v>LOW</v>
      </c>
      <c r="P3801" t="str">
        <f t="shared" si="593"/>
        <v>APG&amp;E</v>
      </c>
      <c r="Q3801">
        <f t="shared" si="594"/>
        <v>36</v>
      </c>
      <c r="R3801">
        <v>0</v>
      </c>
      <c r="S3801">
        <f>200</f>
        <v>200</v>
      </c>
      <c r="T3801" s="9">
        <f t="shared" si="599"/>
        <v>71.191151807828405</v>
      </c>
      <c r="U3801">
        <f>0</f>
        <v>0</v>
      </c>
      <c r="V3801" s="9">
        <f t="shared" si="595"/>
        <v>71.191151807828405</v>
      </c>
      <c r="W3801" s="9">
        <f>0</f>
        <v>0</v>
      </c>
      <c r="X3801" s="9">
        <f>0</f>
        <v>0</v>
      </c>
      <c r="Y3801" s="9">
        <f>0</f>
        <v>0</v>
      </c>
      <c r="Z3801" s="9">
        <f>0</f>
        <v>0</v>
      </c>
      <c r="AA3801">
        <f>10</f>
        <v>10</v>
      </c>
    </row>
    <row r="3802" spans="1:27" x14ac:dyDescent="0.55000000000000004">
      <c r="A3802" s="10">
        <v>46539</v>
      </c>
      <c r="B3802" t="s">
        <v>11</v>
      </c>
      <c r="C3802" t="s">
        <v>25</v>
      </c>
      <c r="D3802" t="s">
        <v>19</v>
      </c>
      <c r="E3802" t="s">
        <v>31</v>
      </c>
      <c r="F3802" t="s">
        <v>15</v>
      </c>
      <c r="G3802" t="s">
        <v>16</v>
      </c>
      <c r="H3802">
        <v>7.1087623658972401</v>
      </c>
      <c r="J3802">
        <f t="shared" si="596"/>
        <v>3801</v>
      </c>
      <c r="K3802" t="str">
        <f t="shared" si="590"/>
        <v>OncorSouth LZ</v>
      </c>
      <c r="L3802" s="10">
        <f t="shared" si="597"/>
        <v>45887</v>
      </c>
      <c r="M3802" s="10">
        <f t="shared" si="598"/>
        <v>46539</v>
      </c>
      <c r="N3802" t="str">
        <f t="shared" si="591"/>
        <v>NA</v>
      </c>
      <c r="O3802" t="str">
        <f t="shared" si="592"/>
        <v>LOW</v>
      </c>
      <c r="P3802" t="str">
        <f t="shared" si="593"/>
        <v>APG&amp;E</v>
      </c>
      <c r="Q3802">
        <f t="shared" si="594"/>
        <v>12</v>
      </c>
      <c r="R3802">
        <v>0</v>
      </c>
      <c r="S3802">
        <f>200</f>
        <v>200</v>
      </c>
      <c r="T3802" s="9">
        <f t="shared" si="599"/>
        <v>71.087623658972404</v>
      </c>
      <c r="U3802">
        <f>0</f>
        <v>0</v>
      </c>
      <c r="V3802" s="9">
        <f t="shared" si="595"/>
        <v>71.087623658972404</v>
      </c>
      <c r="W3802" s="9">
        <f>0</f>
        <v>0</v>
      </c>
      <c r="X3802" s="9">
        <f>0</f>
        <v>0</v>
      </c>
      <c r="Y3802" s="9">
        <f>0</f>
        <v>0</v>
      </c>
      <c r="Z3802" s="9">
        <f>0</f>
        <v>0</v>
      </c>
      <c r="AA3802">
        <f>10</f>
        <v>10</v>
      </c>
    </row>
    <row r="3803" spans="1:27" x14ac:dyDescent="0.55000000000000004">
      <c r="A3803" s="10">
        <v>46539</v>
      </c>
      <c r="B3803" t="s">
        <v>11</v>
      </c>
      <c r="C3803" t="s">
        <v>25</v>
      </c>
      <c r="D3803" t="s">
        <v>19</v>
      </c>
      <c r="E3803" t="s">
        <v>31</v>
      </c>
      <c r="F3803" t="s">
        <v>17</v>
      </c>
      <c r="G3803" t="s">
        <v>16</v>
      </c>
      <c r="H3803">
        <v>7.1468457450358702</v>
      </c>
      <c r="J3803">
        <f t="shared" si="596"/>
        <v>3802</v>
      </c>
      <c r="K3803" t="str">
        <f t="shared" si="590"/>
        <v>OncorSouth LZ</v>
      </c>
      <c r="L3803" s="10">
        <f t="shared" si="597"/>
        <v>45887</v>
      </c>
      <c r="M3803" s="10">
        <f t="shared" si="598"/>
        <v>46539</v>
      </c>
      <c r="N3803" t="str">
        <f t="shared" si="591"/>
        <v>NA</v>
      </c>
      <c r="O3803" t="str">
        <f t="shared" si="592"/>
        <v>LOW</v>
      </c>
      <c r="P3803" t="str">
        <f t="shared" si="593"/>
        <v>APG&amp;E</v>
      </c>
      <c r="Q3803">
        <f t="shared" si="594"/>
        <v>24</v>
      </c>
      <c r="R3803">
        <v>0</v>
      </c>
      <c r="S3803">
        <f>200</f>
        <v>200</v>
      </c>
      <c r="T3803" s="9">
        <f t="shared" si="599"/>
        <v>71.468457450358699</v>
      </c>
      <c r="U3803">
        <f>0</f>
        <v>0</v>
      </c>
      <c r="V3803" s="9">
        <f t="shared" si="595"/>
        <v>71.468457450358699</v>
      </c>
      <c r="W3803" s="9">
        <f>0</f>
        <v>0</v>
      </c>
      <c r="X3803" s="9">
        <f>0</f>
        <v>0</v>
      </c>
      <c r="Y3803" s="9">
        <f>0</f>
        <v>0</v>
      </c>
      <c r="Z3803" s="9">
        <f>0</f>
        <v>0</v>
      </c>
      <c r="AA3803">
        <f>10</f>
        <v>10</v>
      </c>
    </row>
    <row r="3804" spans="1:27" x14ac:dyDescent="0.55000000000000004">
      <c r="A3804" s="10">
        <v>46539</v>
      </c>
      <c r="B3804" t="s">
        <v>11</v>
      </c>
      <c r="C3804" t="s">
        <v>25</v>
      </c>
      <c r="D3804" t="s">
        <v>19</v>
      </c>
      <c r="E3804" t="s">
        <v>31</v>
      </c>
      <c r="F3804" t="s">
        <v>18</v>
      </c>
      <c r="G3804" t="s">
        <v>16</v>
      </c>
      <c r="H3804">
        <v>7.1237916097494702</v>
      </c>
      <c r="J3804">
        <f t="shared" si="596"/>
        <v>3803</v>
      </c>
      <c r="K3804" t="str">
        <f t="shared" si="590"/>
        <v>OncorSouth LZ</v>
      </c>
      <c r="L3804" s="10">
        <f t="shared" si="597"/>
        <v>45887</v>
      </c>
      <c r="M3804" s="10">
        <f t="shared" si="598"/>
        <v>46539</v>
      </c>
      <c r="N3804" t="str">
        <f t="shared" si="591"/>
        <v>NA</v>
      </c>
      <c r="O3804" t="str">
        <f t="shared" si="592"/>
        <v>LOW</v>
      </c>
      <c r="P3804" t="str">
        <f t="shared" si="593"/>
        <v>APG&amp;E</v>
      </c>
      <c r="Q3804">
        <f t="shared" si="594"/>
        <v>36</v>
      </c>
      <c r="R3804">
        <v>0</v>
      </c>
      <c r="S3804">
        <f>200</f>
        <v>200</v>
      </c>
      <c r="T3804" s="9">
        <f t="shared" si="599"/>
        <v>71.237916097494704</v>
      </c>
      <c r="U3804">
        <f>0</f>
        <v>0</v>
      </c>
      <c r="V3804" s="9">
        <f t="shared" si="595"/>
        <v>71.237916097494704</v>
      </c>
      <c r="W3804" s="9">
        <f>0</f>
        <v>0</v>
      </c>
      <c r="X3804" s="9">
        <f>0</f>
        <v>0</v>
      </c>
      <c r="Y3804" s="9">
        <f>0</f>
        <v>0</v>
      </c>
      <c r="Z3804" s="9">
        <f>0</f>
        <v>0</v>
      </c>
      <c r="AA3804">
        <f>10</f>
        <v>10</v>
      </c>
    </row>
    <row r="3805" spans="1:27" x14ac:dyDescent="0.55000000000000004">
      <c r="A3805" s="10">
        <v>46569</v>
      </c>
      <c r="B3805" t="s">
        <v>11</v>
      </c>
      <c r="C3805" t="s">
        <v>25</v>
      </c>
      <c r="D3805" t="s">
        <v>19</v>
      </c>
      <c r="E3805" t="s">
        <v>31</v>
      </c>
      <c r="F3805" t="s">
        <v>15</v>
      </c>
      <c r="G3805" t="s">
        <v>16</v>
      </c>
      <c r="H3805">
        <v>7.1160592357640304</v>
      </c>
      <c r="J3805">
        <f t="shared" si="596"/>
        <v>3804</v>
      </c>
      <c r="K3805" t="str">
        <f t="shared" si="590"/>
        <v>OncorSouth LZ</v>
      </c>
      <c r="L3805" s="10">
        <f t="shared" si="597"/>
        <v>45887</v>
      </c>
      <c r="M3805" s="10">
        <f t="shared" si="598"/>
        <v>46569</v>
      </c>
      <c r="N3805" t="str">
        <f t="shared" si="591"/>
        <v>NA</v>
      </c>
      <c r="O3805" t="str">
        <f t="shared" si="592"/>
        <v>LOW</v>
      </c>
      <c r="P3805" t="str">
        <f t="shared" si="593"/>
        <v>APG&amp;E</v>
      </c>
      <c r="Q3805">
        <f t="shared" si="594"/>
        <v>12</v>
      </c>
      <c r="R3805">
        <v>0</v>
      </c>
      <c r="S3805">
        <f>200</f>
        <v>200</v>
      </c>
      <c r="T3805" s="9">
        <f t="shared" si="599"/>
        <v>71.160592357640297</v>
      </c>
      <c r="U3805">
        <f>0</f>
        <v>0</v>
      </c>
      <c r="V3805" s="9">
        <f t="shared" si="595"/>
        <v>71.160592357640297</v>
      </c>
      <c r="W3805" s="9">
        <f>0</f>
        <v>0</v>
      </c>
      <c r="X3805" s="9">
        <f>0</f>
        <v>0</v>
      </c>
      <c r="Y3805" s="9">
        <f>0</f>
        <v>0</v>
      </c>
      <c r="Z3805" s="9">
        <f>0</f>
        <v>0</v>
      </c>
      <c r="AA3805">
        <f>10</f>
        <v>10</v>
      </c>
    </row>
    <row r="3806" spans="1:27" x14ac:dyDescent="0.55000000000000004">
      <c r="A3806" s="10">
        <v>46569</v>
      </c>
      <c r="B3806" t="s">
        <v>11</v>
      </c>
      <c r="C3806" t="s">
        <v>25</v>
      </c>
      <c r="D3806" t="s">
        <v>19</v>
      </c>
      <c r="E3806" t="s">
        <v>31</v>
      </c>
      <c r="F3806" t="s">
        <v>17</v>
      </c>
      <c r="G3806" t="s">
        <v>16</v>
      </c>
      <c r="H3806">
        <v>7.1532957649878703</v>
      </c>
      <c r="J3806">
        <f t="shared" si="596"/>
        <v>3805</v>
      </c>
      <c r="K3806" t="str">
        <f t="shared" si="590"/>
        <v>OncorSouth LZ</v>
      </c>
      <c r="L3806" s="10">
        <f t="shared" si="597"/>
        <v>45887</v>
      </c>
      <c r="M3806" s="10">
        <f t="shared" si="598"/>
        <v>46569</v>
      </c>
      <c r="N3806" t="str">
        <f t="shared" si="591"/>
        <v>NA</v>
      </c>
      <c r="O3806" t="str">
        <f t="shared" si="592"/>
        <v>LOW</v>
      </c>
      <c r="P3806" t="str">
        <f t="shared" si="593"/>
        <v>APG&amp;E</v>
      </c>
      <c r="Q3806">
        <f t="shared" si="594"/>
        <v>24</v>
      </c>
      <c r="R3806">
        <v>0</v>
      </c>
      <c r="S3806">
        <f>200</f>
        <v>200</v>
      </c>
      <c r="T3806" s="9">
        <f t="shared" si="599"/>
        <v>71.532957649878711</v>
      </c>
      <c r="U3806">
        <f>0</f>
        <v>0</v>
      </c>
      <c r="V3806" s="9">
        <f t="shared" si="595"/>
        <v>71.532957649878711</v>
      </c>
      <c r="W3806" s="9">
        <f>0</f>
        <v>0</v>
      </c>
      <c r="X3806" s="9">
        <f>0</f>
        <v>0</v>
      </c>
      <c r="Y3806" s="9">
        <f>0</f>
        <v>0</v>
      </c>
      <c r="Z3806" s="9">
        <f>0</f>
        <v>0</v>
      </c>
      <c r="AA3806">
        <f>10</f>
        <v>10</v>
      </c>
    </row>
    <row r="3807" spans="1:27" x14ac:dyDescent="0.55000000000000004">
      <c r="A3807" s="10">
        <v>46569</v>
      </c>
      <c r="B3807" t="s">
        <v>11</v>
      </c>
      <c r="C3807" t="s">
        <v>25</v>
      </c>
      <c r="D3807" t="s">
        <v>19</v>
      </c>
      <c r="E3807" t="s">
        <v>31</v>
      </c>
      <c r="F3807" t="s">
        <v>18</v>
      </c>
      <c r="G3807" t="s">
        <v>16</v>
      </c>
      <c r="H3807">
        <v>7.1302220793005002</v>
      </c>
      <c r="J3807">
        <f t="shared" si="596"/>
        <v>3806</v>
      </c>
      <c r="K3807" t="str">
        <f t="shared" si="590"/>
        <v>OncorSouth LZ</v>
      </c>
      <c r="L3807" s="10">
        <f t="shared" si="597"/>
        <v>45887</v>
      </c>
      <c r="M3807" s="10">
        <f t="shared" si="598"/>
        <v>46569</v>
      </c>
      <c r="N3807" t="str">
        <f t="shared" si="591"/>
        <v>NA</v>
      </c>
      <c r="O3807" t="str">
        <f t="shared" si="592"/>
        <v>LOW</v>
      </c>
      <c r="P3807" t="str">
        <f t="shared" si="593"/>
        <v>APG&amp;E</v>
      </c>
      <c r="Q3807">
        <f t="shared" si="594"/>
        <v>36</v>
      </c>
      <c r="R3807">
        <v>0</v>
      </c>
      <c r="S3807">
        <f>200</f>
        <v>200</v>
      </c>
      <c r="T3807" s="9">
        <f t="shared" si="599"/>
        <v>71.302220793005006</v>
      </c>
      <c r="U3807">
        <f>0</f>
        <v>0</v>
      </c>
      <c r="V3807" s="9">
        <f t="shared" si="595"/>
        <v>71.302220793005006</v>
      </c>
      <c r="W3807" s="9">
        <f>0</f>
        <v>0</v>
      </c>
      <c r="X3807" s="9">
        <f>0</f>
        <v>0</v>
      </c>
      <c r="Y3807" s="9">
        <f>0</f>
        <v>0</v>
      </c>
      <c r="Z3807" s="9">
        <f>0</f>
        <v>0</v>
      </c>
      <c r="AA3807">
        <f>10</f>
        <v>10</v>
      </c>
    </row>
    <row r="3808" spans="1:27" x14ac:dyDescent="0.55000000000000004">
      <c r="A3808" s="10">
        <v>46600</v>
      </c>
      <c r="B3808" t="s">
        <v>11</v>
      </c>
      <c r="C3808" t="s">
        <v>25</v>
      </c>
      <c r="D3808" t="s">
        <v>19</v>
      </c>
      <c r="E3808" t="s">
        <v>31</v>
      </c>
      <c r="F3808" t="s">
        <v>15</v>
      </c>
      <c r="G3808" t="s">
        <v>16</v>
      </c>
      <c r="H3808">
        <v>7.1348034347903901</v>
      </c>
      <c r="J3808">
        <f t="shared" si="596"/>
        <v>3807</v>
      </c>
      <c r="K3808" t="str">
        <f t="shared" si="590"/>
        <v>OncorSouth LZ</v>
      </c>
      <c r="L3808" s="10">
        <f t="shared" si="597"/>
        <v>45887</v>
      </c>
      <c r="M3808" s="10">
        <f t="shared" si="598"/>
        <v>46600</v>
      </c>
      <c r="N3808" t="str">
        <f t="shared" si="591"/>
        <v>NA</v>
      </c>
      <c r="O3808" t="str">
        <f t="shared" si="592"/>
        <v>LOW</v>
      </c>
      <c r="P3808" t="str">
        <f t="shared" si="593"/>
        <v>APG&amp;E</v>
      </c>
      <c r="Q3808">
        <f t="shared" si="594"/>
        <v>12</v>
      </c>
      <c r="R3808">
        <v>0</v>
      </c>
      <c r="S3808">
        <f>200</f>
        <v>200</v>
      </c>
      <c r="T3808" s="9">
        <f t="shared" si="599"/>
        <v>71.348034347903905</v>
      </c>
      <c r="U3808">
        <f>0</f>
        <v>0</v>
      </c>
      <c r="V3808" s="9">
        <f t="shared" si="595"/>
        <v>71.348034347903905</v>
      </c>
      <c r="W3808" s="9">
        <f>0</f>
        <v>0</v>
      </c>
      <c r="X3808" s="9">
        <f>0</f>
        <v>0</v>
      </c>
      <c r="Y3808" s="9">
        <f>0</f>
        <v>0</v>
      </c>
      <c r="Z3808" s="9">
        <f>0</f>
        <v>0</v>
      </c>
      <c r="AA3808">
        <f>10</f>
        <v>10</v>
      </c>
    </row>
    <row r="3809" spans="1:27" x14ac:dyDescent="0.55000000000000004">
      <c r="A3809" s="10">
        <v>46600</v>
      </c>
      <c r="B3809" t="s">
        <v>11</v>
      </c>
      <c r="C3809" t="s">
        <v>25</v>
      </c>
      <c r="D3809" t="s">
        <v>19</v>
      </c>
      <c r="E3809" t="s">
        <v>31</v>
      </c>
      <c r="F3809" t="s">
        <v>17</v>
      </c>
      <c r="G3809" t="s">
        <v>16</v>
      </c>
      <c r="H3809">
        <v>7.1632795051901201</v>
      </c>
      <c r="J3809">
        <f t="shared" si="596"/>
        <v>3808</v>
      </c>
      <c r="K3809" t="str">
        <f t="shared" si="590"/>
        <v>OncorSouth LZ</v>
      </c>
      <c r="L3809" s="10">
        <f t="shared" si="597"/>
        <v>45887</v>
      </c>
      <c r="M3809" s="10">
        <f t="shared" si="598"/>
        <v>46600</v>
      </c>
      <c r="N3809" t="str">
        <f t="shared" si="591"/>
        <v>NA</v>
      </c>
      <c r="O3809" t="str">
        <f t="shared" si="592"/>
        <v>LOW</v>
      </c>
      <c r="P3809" t="str">
        <f t="shared" si="593"/>
        <v>APG&amp;E</v>
      </c>
      <c r="Q3809">
        <f t="shared" si="594"/>
        <v>24</v>
      </c>
      <c r="R3809">
        <v>0</v>
      </c>
      <c r="S3809">
        <f>200</f>
        <v>200</v>
      </c>
      <c r="T3809" s="9">
        <f t="shared" si="599"/>
        <v>71.632795051901198</v>
      </c>
      <c r="U3809">
        <f>0</f>
        <v>0</v>
      </c>
      <c r="V3809" s="9">
        <f t="shared" si="595"/>
        <v>71.632795051901198</v>
      </c>
      <c r="W3809" s="9">
        <f>0</f>
        <v>0</v>
      </c>
      <c r="X3809" s="9">
        <f>0</f>
        <v>0</v>
      </c>
      <c r="Y3809" s="9">
        <f>0</f>
        <v>0</v>
      </c>
      <c r="Z3809" s="9">
        <f>0</f>
        <v>0</v>
      </c>
      <c r="AA3809">
        <f>10</f>
        <v>10</v>
      </c>
    </row>
    <row r="3810" spans="1:27" x14ac:dyDescent="0.55000000000000004">
      <c r="A3810" s="10">
        <v>46600</v>
      </c>
      <c r="B3810" t="s">
        <v>11</v>
      </c>
      <c r="C3810" t="s">
        <v>25</v>
      </c>
      <c r="D3810" t="s">
        <v>19</v>
      </c>
      <c r="E3810" t="s">
        <v>31</v>
      </c>
      <c r="F3810" t="s">
        <v>18</v>
      </c>
      <c r="G3810" t="s">
        <v>16</v>
      </c>
      <c r="H3810">
        <v>7.1337377742815598</v>
      </c>
      <c r="J3810">
        <f t="shared" si="596"/>
        <v>3809</v>
      </c>
      <c r="K3810" t="str">
        <f t="shared" si="590"/>
        <v>OncorSouth LZ</v>
      </c>
      <c r="L3810" s="10">
        <f t="shared" si="597"/>
        <v>45887</v>
      </c>
      <c r="M3810" s="10">
        <f t="shared" si="598"/>
        <v>46600</v>
      </c>
      <c r="N3810" t="str">
        <f t="shared" si="591"/>
        <v>NA</v>
      </c>
      <c r="O3810" t="str">
        <f t="shared" si="592"/>
        <v>LOW</v>
      </c>
      <c r="P3810" t="str">
        <f t="shared" si="593"/>
        <v>APG&amp;E</v>
      </c>
      <c r="Q3810">
        <f t="shared" si="594"/>
        <v>36</v>
      </c>
      <c r="R3810">
        <v>0</v>
      </c>
      <c r="S3810">
        <f>200</f>
        <v>200</v>
      </c>
      <c r="T3810" s="9">
        <f t="shared" si="599"/>
        <v>71.33737774281559</v>
      </c>
      <c r="U3810">
        <f>0</f>
        <v>0</v>
      </c>
      <c r="V3810" s="9">
        <f t="shared" si="595"/>
        <v>71.33737774281559</v>
      </c>
      <c r="W3810" s="9">
        <f>0</f>
        <v>0</v>
      </c>
      <c r="X3810" s="9">
        <f>0</f>
        <v>0</v>
      </c>
      <c r="Y3810" s="9">
        <f>0</f>
        <v>0</v>
      </c>
      <c r="Z3810" s="9">
        <f>0</f>
        <v>0</v>
      </c>
      <c r="AA3810">
        <f>10</f>
        <v>10</v>
      </c>
    </row>
    <row r="3811" spans="1:27" x14ac:dyDescent="0.55000000000000004">
      <c r="A3811" s="10">
        <v>45870</v>
      </c>
      <c r="B3811" t="s">
        <v>11</v>
      </c>
      <c r="C3811" t="s">
        <v>25</v>
      </c>
      <c r="D3811" t="s">
        <v>20</v>
      </c>
      <c r="E3811" t="s">
        <v>31</v>
      </c>
      <c r="F3811" t="s">
        <v>15</v>
      </c>
      <c r="G3811" t="s">
        <v>16</v>
      </c>
      <c r="H3811">
        <v>7.3836618276456596</v>
      </c>
      <c r="J3811">
        <f t="shared" si="596"/>
        <v>3810</v>
      </c>
      <c r="K3811" t="str">
        <f t="shared" si="590"/>
        <v>OncorWest LZ</v>
      </c>
      <c r="L3811" s="10">
        <f t="shared" si="597"/>
        <v>45887</v>
      </c>
      <c r="M3811" s="10">
        <f t="shared" si="598"/>
        <v>45870</v>
      </c>
      <c r="N3811" t="str">
        <f t="shared" si="591"/>
        <v>NA</v>
      </c>
      <c r="O3811" t="str">
        <f t="shared" si="592"/>
        <v>LOW</v>
      </c>
      <c r="P3811" t="str">
        <f t="shared" si="593"/>
        <v>APG&amp;E</v>
      </c>
      <c r="Q3811">
        <f t="shared" si="594"/>
        <v>12</v>
      </c>
      <c r="R3811">
        <v>0</v>
      </c>
      <c r="S3811">
        <f>200</f>
        <v>200</v>
      </c>
      <c r="T3811" s="9">
        <f t="shared" si="599"/>
        <v>73.836618276456591</v>
      </c>
      <c r="U3811">
        <f>0</f>
        <v>0</v>
      </c>
      <c r="V3811" s="9">
        <f t="shared" si="595"/>
        <v>73.836618276456591</v>
      </c>
      <c r="W3811" s="9">
        <f>0</f>
        <v>0</v>
      </c>
      <c r="X3811" s="9">
        <f>0</f>
        <v>0</v>
      </c>
      <c r="Y3811" s="9">
        <f>0</f>
        <v>0</v>
      </c>
      <c r="Z3811" s="9">
        <f>0</f>
        <v>0</v>
      </c>
      <c r="AA3811">
        <f>10</f>
        <v>10</v>
      </c>
    </row>
    <row r="3812" spans="1:27" x14ac:dyDescent="0.55000000000000004">
      <c r="A3812" s="10">
        <v>45870</v>
      </c>
      <c r="B3812" t="s">
        <v>11</v>
      </c>
      <c r="C3812" t="s">
        <v>25</v>
      </c>
      <c r="D3812" t="s">
        <v>20</v>
      </c>
      <c r="E3812" t="s">
        <v>31</v>
      </c>
      <c r="F3812" t="s">
        <v>17</v>
      </c>
      <c r="G3812" t="s">
        <v>16</v>
      </c>
      <c r="H3812">
        <v>7.8882030676238397</v>
      </c>
      <c r="J3812">
        <f t="shared" si="596"/>
        <v>3811</v>
      </c>
      <c r="K3812" t="str">
        <f t="shared" si="590"/>
        <v>OncorWest LZ</v>
      </c>
      <c r="L3812" s="10">
        <f t="shared" si="597"/>
        <v>45887</v>
      </c>
      <c r="M3812" s="10">
        <f t="shared" si="598"/>
        <v>45870</v>
      </c>
      <c r="N3812" t="str">
        <f t="shared" si="591"/>
        <v>NA</v>
      </c>
      <c r="O3812" t="str">
        <f t="shared" si="592"/>
        <v>LOW</v>
      </c>
      <c r="P3812" t="str">
        <f t="shared" si="593"/>
        <v>APG&amp;E</v>
      </c>
      <c r="Q3812">
        <f t="shared" si="594"/>
        <v>24</v>
      </c>
      <c r="R3812">
        <v>0</v>
      </c>
      <c r="S3812">
        <f>200</f>
        <v>200</v>
      </c>
      <c r="T3812" s="9">
        <f t="shared" si="599"/>
        <v>78.882030676238401</v>
      </c>
      <c r="U3812">
        <f>0</f>
        <v>0</v>
      </c>
      <c r="V3812" s="9">
        <f t="shared" si="595"/>
        <v>78.882030676238401</v>
      </c>
      <c r="W3812" s="9">
        <f>0</f>
        <v>0</v>
      </c>
      <c r="X3812" s="9">
        <f>0</f>
        <v>0</v>
      </c>
      <c r="Y3812" s="9">
        <f>0</f>
        <v>0</v>
      </c>
      <c r="Z3812" s="9">
        <f>0</f>
        <v>0</v>
      </c>
      <c r="AA3812">
        <f>10</f>
        <v>10</v>
      </c>
    </row>
    <row r="3813" spans="1:27" x14ac:dyDescent="0.55000000000000004">
      <c r="A3813" s="10">
        <v>45870</v>
      </c>
      <c r="B3813" t="s">
        <v>11</v>
      </c>
      <c r="C3813" t="s">
        <v>25</v>
      </c>
      <c r="D3813" t="s">
        <v>20</v>
      </c>
      <c r="E3813" t="s">
        <v>31</v>
      </c>
      <c r="F3813" t="s">
        <v>18</v>
      </c>
      <c r="G3813" t="s">
        <v>16</v>
      </c>
      <c r="H3813">
        <v>8.0823544494791797</v>
      </c>
      <c r="J3813">
        <f t="shared" si="596"/>
        <v>3812</v>
      </c>
      <c r="K3813" t="str">
        <f t="shared" si="590"/>
        <v>OncorWest LZ</v>
      </c>
      <c r="L3813" s="10">
        <f t="shared" si="597"/>
        <v>45887</v>
      </c>
      <c r="M3813" s="10">
        <f t="shared" si="598"/>
        <v>45870</v>
      </c>
      <c r="N3813" t="str">
        <f t="shared" si="591"/>
        <v>NA</v>
      </c>
      <c r="O3813" t="str">
        <f t="shared" si="592"/>
        <v>LOW</v>
      </c>
      <c r="P3813" t="str">
        <f t="shared" si="593"/>
        <v>APG&amp;E</v>
      </c>
      <c r="Q3813">
        <f t="shared" si="594"/>
        <v>36</v>
      </c>
      <c r="R3813">
        <v>0</v>
      </c>
      <c r="S3813">
        <f>200</f>
        <v>200</v>
      </c>
      <c r="T3813" s="9">
        <f t="shared" si="599"/>
        <v>80.823544494791804</v>
      </c>
      <c r="U3813">
        <f>0</f>
        <v>0</v>
      </c>
      <c r="V3813" s="9">
        <f t="shared" si="595"/>
        <v>80.823544494791804</v>
      </c>
      <c r="W3813" s="9">
        <f>0</f>
        <v>0</v>
      </c>
      <c r="X3813" s="9">
        <f>0</f>
        <v>0</v>
      </c>
      <c r="Y3813" s="9">
        <f>0</f>
        <v>0</v>
      </c>
      <c r="Z3813" s="9">
        <f>0</f>
        <v>0</v>
      </c>
      <c r="AA3813">
        <f>10</f>
        <v>10</v>
      </c>
    </row>
    <row r="3814" spans="1:27" x14ac:dyDescent="0.55000000000000004">
      <c r="A3814" s="10">
        <v>45870</v>
      </c>
      <c r="B3814" t="s">
        <v>11</v>
      </c>
      <c r="C3814" t="s">
        <v>25</v>
      </c>
      <c r="D3814" t="s">
        <v>20</v>
      </c>
      <c r="E3814" t="s">
        <v>31</v>
      </c>
      <c r="F3814" t="s">
        <v>29</v>
      </c>
      <c r="G3814" t="s">
        <v>16</v>
      </c>
      <c r="H3814">
        <v>8.2735665629760504</v>
      </c>
      <c r="J3814">
        <f t="shared" si="596"/>
        <v>3813</v>
      </c>
      <c r="K3814" t="str">
        <f t="shared" si="590"/>
        <v>OncorWest LZ</v>
      </c>
      <c r="L3814" s="10">
        <f t="shared" si="597"/>
        <v>45887</v>
      </c>
      <c r="M3814" s="10">
        <f t="shared" si="598"/>
        <v>45870</v>
      </c>
      <c r="N3814" t="str">
        <f t="shared" si="591"/>
        <v>NA</v>
      </c>
      <c r="O3814" t="str">
        <f t="shared" si="592"/>
        <v>LOW</v>
      </c>
      <c r="P3814" t="str">
        <f t="shared" si="593"/>
        <v>APG&amp;E</v>
      </c>
      <c r="Q3814">
        <f t="shared" si="594"/>
        <v>48</v>
      </c>
      <c r="R3814">
        <v>0</v>
      </c>
      <c r="S3814">
        <f>200</f>
        <v>200</v>
      </c>
      <c r="T3814" s="9">
        <f t="shared" si="599"/>
        <v>82.735665629760504</v>
      </c>
      <c r="U3814">
        <f>0</f>
        <v>0</v>
      </c>
      <c r="V3814" s="9">
        <f t="shared" si="595"/>
        <v>82.735665629760504</v>
      </c>
      <c r="W3814" s="9">
        <f>0</f>
        <v>0</v>
      </c>
      <c r="X3814" s="9">
        <f>0</f>
        <v>0</v>
      </c>
      <c r="Y3814" s="9">
        <f>0</f>
        <v>0</v>
      </c>
      <c r="Z3814" s="9">
        <f>0</f>
        <v>0</v>
      </c>
      <c r="AA3814">
        <f>10</f>
        <v>10</v>
      </c>
    </row>
    <row r="3815" spans="1:27" x14ac:dyDescent="0.55000000000000004">
      <c r="A3815" s="10">
        <v>45870</v>
      </c>
      <c r="B3815" t="s">
        <v>11</v>
      </c>
      <c r="C3815" t="s">
        <v>25</v>
      </c>
      <c r="D3815" t="s">
        <v>20</v>
      </c>
      <c r="E3815" t="s">
        <v>31</v>
      </c>
      <c r="F3815" t="s">
        <v>30</v>
      </c>
      <c r="G3815" t="s">
        <v>16</v>
      </c>
      <c r="H3815">
        <v>8.4031233321816092</v>
      </c>
      <c r="J3815">
        <f t="shared" si="596"/>
        <v>3814</v>
      </c>
      <c r="K3815" t="str">
        <f t="shared" si="590"/>
        <v>OncorWest LZ</v>
      </c>
      <c r="L3815" s="10">
        <f t="shared" si="597"/>
        <v>45887</v>
      </c>
      <c r="M3815" s="10">
        <f t="shared" si="598"/>
        <v>45870</v>
      </c>
      <c r="N3815" t="str">
        <f t="shared" si="591"/>
        <v>NA</v>
      </c>
      <c r="O3815" t="str">
        <f t="shared" si="592"/>
        <v>LOW</v>
      </c>
      <c r="P3815" t="str">
        <f t="shared" si="593"/>
        <v>APG&amp;E</v>
      </c>
      <c r="Q3815">
        <f t="shared" si="594"/>
        <v>60</v>
      </c>
      <c r="R3815">
        <v>0</v>
      </c>
      <c r="S3815">
        <f>200</f>
        <v>200</v>
      </c>
      <c r="T3815" s="9">
        <f t="shared" si="599"/>
        <v>84.031233321816089</v>
      </c>
      <c r="U3815">
        <f>0</f>
        <v>0</v>
      </c>
      <c r="V3815" s="9">
        <f t="shared" si="595"/>
        <v>84.031233321816089</v>
      </c>
      <c r="W3815" s="9">
        <f>0</f>
        <v>0</v>
      </c>
      <c r="X3815" s="9">
        <f>0</f>
        <v>0</v>
      </c>
      <c r="Y3815" s="9">
        <f>0</f>
        <v>0</v>
      </c>
      <c r="Z3815" s="9">
        <f>0</f>
        <v>0</v>
      </c>
      <c r="AA3815">
        <f>10</f>
        <v>10</v>
      </c>
    </row>
    <row r="3816" spans="1:27" x14ac:dyDescent="0.55000000000000004">
      <c r="A3816" s="10">
        <v>45901</v>
      </c>
      <c r="B3816" t="s">
        <v>11</v>
      </c>
      <c r="C3816" t="s">
        <v>25</v>
      </c>
      <c r="D3816" t="s">
        <v>20</v>
      </c>
      <c r="E3816" t="s">
        <v>31</v>
      </c>
      <c r="F3816" t="s">
        <v>15</v>
      </c>
      <c r="G3816" t="s">
        <v>16</v>
      </c>
      <c r="H3816">
        <v>7.8465753982318303</v>
      </c>
      <c r="J3816">
        <f t="shared" si="596"/>
        <v>3815</v>
      </c>
      <c r="K3816" t="str">
        <f t="shared" si="590"/>
        <v>OncorWest LZ</v>
      </c>
      <c r="L3816" s="10">
        <f t="shared" si="597"/>
        <v>45887</v>
      </c>
      <c r="M3816" s="10">
        <f t="shared" si="598"/>
        <v>45901</v>
      </c>
      <c r="N3816" t="str">
        <f t="shared" si="591"/>
        <v>NA</v>
      </c>
      <c r="O3816" t="str">
        <f t="shared" si="592"/>
        <v>LOW</v>
      </c>
      <c r="P3816" t="str">
        <f t="shared" si="593"/>
        <v>APG&amp;E</v>
      </c>
      <c r="Q3816">
        <f t="shared" si="594"/>
        <v>12</v>
      </c>
      <c r="R3816">
        <v>0</v>
      </c>
      <c r="S3816">
        <f>200</f>
        <v>200</v>
      </c>
      <c r="T3816" s="9">
        <f t="shared" si="599"/>
        <v>78.465753982318304</v>
      </c>
      <c r="U3816">
        <f>0</f>
        <v>0</v>
      </c>
      <c r="V3816" s="9">
        <f t="shared" si="595"/>
        <v>78.465753982318304</v>
      </c>
      <c r="W3816" s="9">
        <f>0</f>
        <v>0</v>
      </c>
      <c r="X3816" s="9">
        <f>0</f>
        <v>0</v>
      </c>
      <c r="Y3816" s="9">
        <f>0</f>
        <v>0</v>
      </c>
      <c r="Z3816" s="9">
        <f>0</f>
        <v>0</v>
      </c>
      <c r="AA3816">
        <f>10</f>
        <v>10</v>
      </c>
    </row>
    <row r="3817" spans="1:27" x14ac:dyDescent="0.55000000000000004">
      <c r="A3817" s="10">
        <v>45901</v>
      </c>
      <c r="B3817" t="s">
        <v>11</v>
      </c>
      <c r="C3817" t="s">
        <v>25</v>
      </c>
      <c r="D3817" t="s">
        <v>20</v>
      </c>
      <c r="E3817" t="s">
        <v>31</v>
      </c>
      <c r="F3817" t="s">
        <v>17</v>
      </c>
      <c r="G3817" t="s">
        <v>16</v>
      </c>
      <c r="H3817">
        <v>8.1195488117933898</v>
      </c>
      <c r="J3817">
        <f t="shared" si="596"/>
        <v>3816</v>
      </c>
      <c r="K3817" t="str">
        <f t="shared" si="590"/>
        <v>OncorWest LZ</v>
      </c>
      <c r="L3817" s="10">
        <f t="shared" si="597"/>
        <v>45887</v>
      </c>
      <c r="M3817" s="10">
        <f t="shared" si="598"/>
        <v>45901</v>
      </c>
      <c r="N3817" t="str">
        <f t="shared" si="591"/>
        <v>NA</v>
      </c>
      <c r="O3817" t="str">
        <f t="shared" si="592"/>
        <v>LOW</v>
      </c>
      <c r="P3817" t="str">
        <f t="shared" si="593"/>
        <v>APG&amp;E</v>
      </c>
      <c r="Q3817">
        <f t="shared" si="594"/>
        <v>24</v>
      </c>
      <c r="R3817">
        <v>0</v>
      </c>
      <c r="S3817">
        <f>200</f>
        <v>200</v>
      </c>
      <c r="T3817" s="9">
        <f t="shared" si="599"/>
        <v>81.195488117933905</v>
      </c>
      <c r="U3817">
        <f>0</f>
        <v>0</v>
      </c>
      <c r="V3817" s="9">
        <f t="shared" si="595"/>
        <v>81.195488117933905</v>
      </c>
      <c r="W3817" s="9">
        <f>0</f>
        <v>0</v>
      </c>
      <c r="X3817" s="9">
        <f>0</f>
        <v>0</v>
      </c>
      <c r="Y3817" s="9">
        <f>0</f>
        <v>0</v>
      </c>
      <c r="Z3817" s="9">
        <f>0</f>
        <v>0</v>
      </c>
      <c r="AA3817">
        <f>10</f>
        <v>10</v>
      </c>
    </row>
    <row r="3818" spans="1:27" x14ac:dyDescent="0.55000000000000004">
      <c r="A3818" s="10">
        <v>45901</v>
      </c>
      <c r="B3818" t="s">
        <v>11</v>
      </c>
      <c r="C3818" t="s">
        <v>25</v>
      </c>
      <c r="D3818" t="s">
        <v>20</v>
      </c>
      <c r="E3818" t="s">
        <v>31</v>
      </c>
      <c r="F3818" t="s">
        <v>18</v>
      </c>
      <c r="G3818" t="s">
        <v>16</v>
      </c>
      <c r="H3818">
        <v>8.2209260524659804</v>
      </c>
      <c r="J3818">
        <f t="shared" si="596"/>
        <v>3817</v>
      </c>
      <c r="K3818" t="str">
        <f t="shared" si="590"/>
        <v>OncorWest LZ</v>
      </c>
      <c r="L3818" s="10">
        <f t="shared" si="597"/>
        <v>45887</v>
      </c>
      <c r="M3818" s="10">
        <f t="shared" si="598"/>
        <v>45901</v>
      </c>
      <c r="N3818" t="str">
        <f t="shared" si="591"/>
        <v>NA</v>
      </c>
      <c r="O3818" t="str">
        <f t="shared" si="592"/>
        <v>LOW</v>
      </c>
      <c r="P3818" t="str">
        <f t="shared" si="593"/>
        <v>APG&amp;E</v>
      </c>
      <c r="Q3818">
        <f t="shared" si="594"/>
        <v>36</v>
      </c>
      <c r="R3818">
        <v>0</v>
      </c>
      <c r="S3818">
        <f>200</f>
        <v>200</v>
      </c>
      <c r="T3818" s="9">
        <f t="shared" si="599"/>
        <v>82.209260524659811</v>
      </c>
      <c r="U3818">
        <f>0</f>
        <v>0</v>
      </c>
      <c r="V3818" s="9">
        <f t="shared" si="595"/>
        <v>82.209260524659811</v>
      </c>
      <c r="W3818" s="9">
        <f>0</f>
        <v>0</v>
      </c>
      <c r="X3818" s="9">
        <f>0</f>
        <v>0</v>
      </c>
      <c r="Y3818" s="9">
        <f>0</f>
        <v>0</v>
      </c>
      <c r="Z3818" s="9">
        <f>0</f>
        <v>0</v>
      </c>
      <c r="AA3818">
        <f>10</f>
        <v>10</v>
      </c>
    </row>
    <row r="3819" spans="1:27" x14ac:dyDescent="0.55000000000000004">
      <c r="A3819" s="10">
        <v>45901</v>
      </c>
      <c r="B3819" t="s">
        <v>11</v>
      </c>
      <c r="C3819" t="s">
        <v>25</v>
      </c>
      <c r="D3819" t="s">
        <v>20</v>
      </c>
      <c r="E3819" t="s">
        <v>31</v>
      </c>
      <c r="F3819" t="s">
        <v>29</v>
      </c>
      <c r="G3819" t="s">
        <v>16</v>
      </c>
      <c r="H3819">
        <v>8.3805186215452299</v>
      </c>
      <c r="J3819">
        <f t="shared" si="596"/>
        <v>3818</v>
      </c>
      <c r="K3819" t="str">
        <f t="shared" si="590"/>
        <v>OncorWest LZ</v>
      </c>
      <c r="L3819" s="10">
        <f t="shared" si="597"/>
        <v>45887</v>
      </c>
      <c r="M3819" s="10">
        <f t="shared" si="598"/>
        <v>45901</v>
      </c>
      <c r="N3819" t="str">
        <f t="shared" si="591"/>
        <v>NA</v>
      </c>
      <c r="O3819" t="str">
        <f t="shared" si="592"/>
        <v>LOW</v>
      </c>
      <c r="P3819" t="str">
        <f t="shared" si="593"/>
        <v>APG&amp;E</v>
      </c>
      <c r="Q3819">
        <f t="shared" si="594"/>
        <v>48</v>
      </c>
      <c r="R3819">
        <v>0</v>
      </c>
      <c r="S3819">
        <f>200</f>
        <v>200</v>
      </c>
      <c r="T3819" s="9">
        <f t="shared" si="599"/>
        <v>83.805186215452295</v>
      </c>
      <c r="U3819">
        <f>0</f>
        <v>0</v>
      </c>
      <c r="V3819" s="9">
        <f t="shared" si="595"/>
        <v>83.805186215452295</v>
      </c>
      <c r="W3819" s="9">
        <f>0</f>
        <v>0</v>
      </c>
      <c r="X3819" s="9">
        <f>0</f>
        <v>0</v>
      </c>
      <c r="Y3819" s="9">
        <f>0</f>
        <v>0</v>
      </c>
      <c r="Z3819" s="9">
        <f>0</f>
        <v>0</v>
      </c>
      <c r="AA3819">
        <f>10</f>
        <v>10</v>
      </c>
    </row>
    <row r="3820" spans="1:27" x14ac:dyDescent="0.55000000000000004">
      <c r="A3820" s="10">
        <v>45901</v>
      </c>
      <c r="B3820" t="s">
        <v>11</v>
      </c>
      <c r="C3820" t="s">
        <v>25</v>
      </c>
      <c r="D3820" t="s">
        <v>20</v>
      </c>
      <c r="E3820" t="s">
        <v>31</v>
      </c>
      <c r="F3820" t="s">
        <v>30</v>
      </c>
      <c r="G3820" t="s">
        <v>16</v>
      </c>
      <c r="H3820">
        <v>8.4852402555185993</v>
      </c>
      <c r="J3820">
        <f t="shared" si="596"/>
        <v>3819</v>
      </c>
      <c r="K3820" t="str">
        <f t="shared" si="590"/>
        <v>OncorWest LZ</v>
      </c>
      <c r="L3820" s="10">
        <f t="shared" si="597"/>
        <v>45887</v>
      </c>
      <c r="M3820" s="10">
        <f t="shared" si="598"/>
        <v>45901</v>
      </c>
      <c r="N3820" t="str">
        <f t="shared" si="591"/>
        <v>NA</v>
      </c>
      <c r="O3820" t="str">
        <f t="shared" si="592"/>
        <v>LOW</v>
      </c>
      <c r="P3820" t="str">
        <f t="shared" si="593"/>
        <v>APG&amp;E</v>
      </c>
      <c r="Q3820">
        <f t="shared" si="594"/>
        <v>60</v>
      </c>
      <c r="R3820">
        <v>0</v>
      </c>
      <c r="S3820">
        <f>200</f>
        <v>200</v>
      </c>
      <c r="T3820" s="9">
        <f t="shared" si="599"/>
        <v>84.852402555185989</v>
      </c>
      <c r="U3820">
        <f>0</f>
        <v>0</v>
      </c>
      <c r="V3820" s="9">
        <f t="shared" si="595"/>
        <v>84.852402555185989</v>
      </c>
      <c r="W3820" s="9">
        <f>0</f>
        <v>0</v>
      </c>
      <c r="X3820" s="9">
        <f>0</f>
        <v>0</v>
      </c>
      <c r="Y3820" s="9">
        <f>0</f>
        <v>0</v>
      </c>
      <c r="Z3820" s="9">
        <f>0</f>
        <v>0</v>
      </c>
      <c r="AA3820">
        <f>10</f>
        <v>10</v>
      </c>
    </row>
    <row r="3821" spans="1:27" x14ac:dyDescent="0.55000000000000004">
      <c r="A3821" s="10">
        <v>45931</v>
      </c>
      <c r="B3821" t="s">
        <v>11</v>
      </c>
      <c r="C3821" t="s">
        <v>25</v>
      </c>
      <c r="D3821" t="s">
        <v>20</v>
      </c>
      <c r="E3821" t="s">
        <v>31</v>
      </c>
      <c r="F3821" t="s">
        <v>15</v>
      </c>
      <c r="G3821" t="s">
        <v>16</v>
      </c>
      <c r="H3821">
        <v>7.98505168436572</v>
      </c>
      <c r="J3821">
        <f t="shared" si="596"/>
        <v>3820</v>
      </c>
      <c r="K3821" t="str">
        <f t="shared" si="590"/>
        <v>OncorWest LZ</v>
      </c>
      <c r="L3821" s="10">
        <f t="shared" si="597"/>
        <v>45887</v>
      </c>
      <c r="M3821" s="10">
        <f t="shared" si="598"/>
        <v>45931</v>
      </c>
      <c r="N3821" t="str">
        <f t="shared" si="591"/>
        <v>NA</v>
      </c>
      <c r="O3821" t="str">
        <f t="shared" si="592"/>
        <v>LOW</v>
      </c>
      <c r="P3821" t="str">
        <f t="shared" si="593"/>
        <v>APG&amp;E</v>
      </c>
      <c r="Q3821">
        <f t="shared" si="594"/>
        <v>12</v>
      </c>
      <c r="R3821">
        <v>0</v>
      </c>
      <c r="S3821">
        <f>200</f>
        <v>200</v>
      </c>
      <c r="T3821" s="9">
        <f t="shared" si="599"/>
        <v>79.850516843657203</v>
      </c>
      <c r="U3821">
        <f>0</f>
        <v>0</v>
      </c>
      <c r="V3821" s="9">
        <f t="shared" si="595"/>
        <v>79.850516843657203</v>
      </c>
      <c r="W3821" s="9">
        <f>0</f>
        <v>0</v>
      </c>
      <c r="X3821" s="9">
        <f>0</f>
        <v>0</v>
      </c>
      <c r="Y3821" s="9">
        <f>0</f>
        <v>0</v>
      </c>
      <c r="Z3821" s="9">
        <f>0</f>
        <v>0</v>
      </c>
      <c r="AA3821">
        <f>10</f>
        <v>10</v>
      </c>
    </row>
    <row r="3822" spans="1:27" x14ac:dyDescent="0.55000000000000004">
      <c r="A3822" s="10">
        <v>45931</v>
      </c>
      <c r="B3822" t="s">
        <v>11</v>
      </c>
      <c r="C3822" t="s">
        <v>25</v>
      </c>
      <c r="D3822" t="s">
        <v>20</v>
      </c>
      <c r="E3822" t="s">
        <v>31</v>
      </c>
      <c r="F3822" t="s">
        <v>17</v>
      </c>
      <c r="G3822" t="s">
        <v>16</v>
      </c>
      <c r="H3822">
        <v>8.2029796712983298</v>
      </c>
      <c r="J3822">
        <f t="shared" si="596"/>
        <v>3821</v>
      </c>
      <c r="K3822" t="str">
        <f t="shared" si="590"/>
        <v>OncorWest LZ</v>
      </c>
      <c r="L3822" s="10">
        <f t="shared" si="597"/>
        <v>45887</v>
      </c>
      <c r="M3822" s="10">
        <f t="shared" si="598"/>
        <v>45931</v>
      </c>
      <c r="N3822" t="str">
        <f t="shared" si="591"/>
        <v>NA</v>
      </c>
      <c r="O3822" t="str">
        <f t="shared" si="592"/>
        <v>LOW</v>
      </c>
      <c r="P3822" t="str">
        <f t="shared" si="593"/>
        <v>APG&amp;E</v>
      </c>
      <c r="Q3822">
        <f t="shared" si="594"/>
        <v>24</v>
      </c>
      <c r="R3822">
        <v>0</v>
      </c>
      <c r="S3822">
        <f>200</f>
        <v>200</v>
      </c>
      <c r="T3822" s="9">
        <f t="shared" si="599"/>
        <v>82.029796712983298</v>
      </c>
      <c r="U3822">
        <f>0</f>
        <v>0</v>
      </c>
      <c r="V3822" s="9">
        <f t="shared" si="595"/>
        <v>82.029796712983298</v>
      </c>
      <c r="W3822" s="9">
        <f>0</f>
        <v>0</v>
      </c>
      <c r="X3822" s="9">
        <f>0</f>
        <v>0</v>
      </c>
      <c r="Y3822" s="9">
        <f>0</f>
        <v>0</v>
      </c>
      <c r="Z3822" s="9">
        <f>0</f>
        <v>0</v>
      </c>
      <c r="AA3822">
        <f>10</f>
        <v>10</v>
      </c>
    </row>
    <row r="3823" spans="1:27" x14ac:dyDescent="0.55000000000000004">
      <c r="A3823" s="10">
        <v>45931</v>
      </c>
      <c r="B3823" t="s">
        <v>11</v>
      </c>
      <c r="C3823" t="s">
        <v>25</v>
      </c>
      <c r="D3823" t="s">
        <v>20</v>
      </c>
      <c r="E3823" t="s">
        <v>31</v>
      </c>
      <c r="F3823" t="s">
        <v>18</v>
      </c>
      <c r="G3823" t="s">
        <v>16</v>
      </c>
      <c r="H3823">
        <v>8.2742233051542193</v>
      </c>
      <c r="J3823">
        <f t="shared" si="596"/>
        <v>3822</v>
      </c>
      <c r="K3823" t="str">
        <f t="shared" si="590"/>
        <v>OncorWest LZ</v>
      </c>
      <c r="L3823" s="10">
        <f t="shared" si="597"/>
        <v>45887</v>
      </c>
      <c r="M3823" s="10">
        <f t="shared" si="598"/>
        <v>45931</v>
      </c>
      <c r="N3823" t="str">
        <f t="shared" si="591"/>
        <v>NA</v>
      </c>
      <c r="O3823" t="str">
        <f t="shared" si="592"/>
        <v>LOW</v>
      </c>
      <c r="P3823" t="str">
        <f t="shared" si="593"/>
        <v>APG&amp;E</v>
      </c>
      <c r="Q3823">
        <f t="shared" si="594"/>
        <v>36</v>
      </c>
      <c r="R3823">
        <v>0</v>
      </c>
      <c r="S3823">
        <f>200</f>
        <v>200</v>
      </c>
      <c r="T3823" s="9">
        <f t="shared" si="599"/>
        <v>82.7422330515422</v>
      </c>
      <c r="U3823">
        <f>0</f>
        <v>0</v>
      </c>
      <c r="V3823" s="9">
        <f t="shared" si="595"/>
        <v>82.7422330515422</v>
      </c>
      <c r="W3823" s="9">
        <f>0</f>
        <v>0</v>
      </c>
      <c r="X3823" s="9">
        <f>0</f>
        <v>0</v>
      </c>
      <c r="Y3823" s="9">
        <f>0</f>
        <v>0</v>
      </c>
      <c r="Z3823" s="9">
        <f>0</f>
        <v>0</v>
      </c>
      <c r="AA3823">
        <f>10</f>
        <v>10</v>
      </c>
    </row>
    <row r="3824" spans="1:27" x14ac:dyDescent="0.55000000000000004">
      <c r="A3824" s="10">
        <v>45931</v>
      </c>
      <c r="B3824" t="s">
        <v>11</v>
      </c>
      <c r="C3824" t="s">
        <v>25</v>
      </c>
      <c r="D3824" t="s">
        <v>20</v>
      </c>
      <c r="E3824" t="s">
        <v>31</v>
      </c>
      <c r="F3824" t="s">
        <v>29</v>
      </c>
      <c r="G3824" t="s">
        <v>16</v>
      </c>
      <c r="H3824">
        <v>8.42197225958191</v>
      </c>
      <c r="J3824">
        <f t="shared" si="596"/>
        <v>3823</v>
      </c>
      <c r="K3824" t="str">
        <f t="shared" si="590"/>
        <v>OncorWest LZ</v>
      </c>
      <c r="L3824" s="10">
        <f t="shared" si="597"/>
        <v>45887</v>
      </c>
      <c r="M3824" s="10">
        <f t="shared" si="598"/>
        <v>45931</v>
      </c>
      <c r="N3824" t="str">
        <f t="shared" si="591"/>
        <v>NA</v>
      </c>
      <c r="O3824" t="str">
        <f t="shared" si="592"/>
        <v>LOW</v>
      </c>
      <c r="P3824" t="str">
        <f t="shared" si="593"/>
        <v>APG&amp;E</v>
      </c>
      <c r="Q3824">
        <f t="shared" si="594"/>
        <v>48</v>
      </c>
      <c r="R3824">
        <v>0</v>
      </c>
      <c r="S3824">
        <f>200</f>
        <v>200</v>
      </c>
      <c r="T3824" s="9">
        <f t="shared" si="599"/>
        <v>84.219722595819093</v>
      </c>
      <c r="U3824">
        <f>0</f>
        <v>0</v>
      </c>
      <c r="V3824" s="9">
        <f t="shared" si="595"/>
        <v>84.219722595819093</v>
      </c>
      <c r="W3824" s="9">
        <f>0</f>
        <v>0</v>
      </c>
      <c r="X3824" s="9">
        <f>0</f>
        <v>0</v>
      </c>
      <c r="Y3824" s="9">
        <f>0</f>
        <v>0</v>
      </c>
      <c r="Z3824" s="9">
        <f>0</f>
        <v>0</v>
      </c>
      <c r="AA3824">
        <f>10</f>
        <v>10</v>
      </c>
    </row>
    <row r="3825" spans="1:27" x14ac:dyDescent="0.55000000000000004">
      <c r="A3825" s="10">
        <v>45931</v>
      </c>
      <c r="B3825" t="s">
        <v>11</v>
      </c>
      <c r="C3825" t="s">
        <v>25</v>
      </c>
      <c r="D3825" t="s">
        <v>20</v>
      </c>
      <c r="E3825" t="s">
        <v>31</v>
      </c>
      <c r="F3825" t="s">
        <v>30</v>
      </c>
      <c r="G3825" t="s">
        <v>16</v>
      </c>
      <c r="H3825">
        <v>8.52135852541406</v>
      </c>
      <c r="J3825">
        <f t="shared" si="596"/>
        <v>3824</v>
      </c>
      <c r="K3825" t="str">
        <f t="shared" si="590"/>
        <v>OncorWest LZ</v>
      </c>
      <c r="L3825" s="10">
        <f t="shared" si="597"/>
        <v>45887</v>
      </c>
      <c r="M3825" s="10">
        <f t="shared" si="598"/>
        <v>45931</v>
      </c>
      <c r="N3825" t="str">
        <f t="shared" si="591"/>
        <v>NA</v>
      </c>
      <c r="O3825" t="str">
        <f t="shared" si="592"/>
        <v>LOW</v>
      </c>
      <c r="P3825" t="str">
        <f t="shared" si="593"/>
        <v>APG&amp;E</v>
      </c>
      <c r="Q3825">
        <f t="shared" si="594"/>
        <v>60</v>
      </c>
      <c r="R3825">
        <v>0</v>
      </c>
      <c r="S3825">
        <f>200</f>
        <v>200</v>
      </c>
      <c r="T3825" s="9">
        <f t="shared" si="599"/>
        <v>85.213585254140597</v>
      </c>
      <c r="U3825">
        <f>0</f>
        <v>0</v>
      </c>
      <c r="V3825" s="9">
        <f t="shared" si="595"/>
        <v>85.213585254140597</v>
      </c>
      <c r="W3825" s="9">
        <f>0</f>
        <v>0</v>
      </c>
      <c r="X3825" s="9">
        <f>0</f>
        <v>0</v>
      </c>
      <c r="Y3825" s="9">
        <f>0</f>
        <v>0</v>
      </c>
      <c r="Z3825" s="9">
        <f>0</f>
        <v>0</v>
      </c>
      <c r="AA3825">
        <f>10</f>
        <v>10</v>
      </c>
    </row>
    <row r="3826" spans="1:27" x14ac:dyDescent="0.55000000000000004">
      <c r="A3826" s="10">
        <v>45962</v>
      </c>
      <c r="B3826" t="s">
        <v>11</v>
      </c>
      <c r="C3826" t="s">
        <v>25</v>
      </c>
      <c r="D3826" t="s">
        <v>20</v>
      </c>
      <c r="E3826" t="s">
        <v>31</v>
      </c>
      <c r="F3826" t="s">
        <v>15</v>
      </c>
      <c r="G3826" t="s">
        <v>16</v>
      </c>
      <c r="H3826">
        <v>8.0446701830361</v>
      </c>
      <c r="J3826">
        <f t="shared" si="596"/>
        <v>3825</v>
      </c>
      <c r="K3826" t="str">
        <f t="shared" si="590"/>
        <v>OncorWest LZ</v>
      </c>
      <c r="L3826" s="10">
        <f t="shared" si="597"/>
        <v>45887</v>
      </c>
      <c r="M3826" s="10">
        <f t="shared" si="598"/>
        <v>45962</v>
      </c>
      <c r="N3826" t="str">
        <f t="shared" si="591"/>
        <v>NA</v>
      </c>
      <c r="O3826" t="str">
        <f t="shared" si="592"/>
        <v>LOW</v>
      </c>
      <c r="P3826" t="str">
        <f t="shared" si="593"/>
        <v>APG&amp;E</v>
      </c>
      <c r="Q3826">
        <f t="shared" si="594"/>
        <v>12</v>
      </c>
      <c r="R3826">
        <v>0</v>
      </c>
      <c r="S3826">
        <f>200</f>
        <v>200</v>
      </c>
      <c r="T3826" s="9">
        <f t="shared" si="599"/>
        <v>80.446701830361008</v>
      </c>
      <c r="U3826">
        <f>0</f>
        <v>0</v>
      </c>
      <c r="V3826" s="9">
        <f t="shared" si="595"/>
        <v>80.446701830361008</v>
      </c>
      <c r="W3826" s="9">
        <f>0</f>
        <v>0</v>
      </c>
      <c r="X3826" s="9">
        <f>0</f>
        <v>0</v>
      </c>
      <c r="Y3826" s="9">
        <f>0</f>
        <v>0</v>
      </c>
      <c r="Z3826" s="9">
        <f>0</f>
        <v>0</v>
      </c>
      <c r="AA3826">
        <f>10</f>
        <v>10</v>
      </c>
    </row>
    <row r="3827" spans="1:27" x14ac:dyDescent="0.55000000000000004">
      <c r="A3827" s="10">
        <v>45962</v>
      </c>
      <c r="B3827" t="s">
        <v>11</v>
      </c>
      <c r="C3827" t="s">
        <v>25</v>
      </c>
      <c r="D3827" t="s">
        <v>20</v>
      </c>
      <c r="E3827" t="s">
        <v>31</v>
      </c>
      <c r="F3827" t="s">
        <v>17</v>
      </c>
      <c r="G3827" t="s">
        <v>16</v>
      </c>
      <c r="H3827">
        <v>8.2395022289253905</v>
      </c>
      <c r="J3827">
        <f t="shared" si="596"/>
        <v>3826</v>
      </c>
      <c r="K3827" t="str">
        <f t="shared" si="590"/>
        <v>OncorWest LZ</v>
      </c>
      <c r="L3827" s="10">
        <f t="shared" si="597"/>
        <v>45887</v>
      </c>
      <c r="M3827" s="10">
        <f t="shared" si="598"/>
        <v>45962</v>
      </c>
      <c r="N3827" t="str">
        <f t="shared" si="591"/>
        <v>NA</v>
      </c>
      <c r="O3827" t="str">
        <f t="shared" si="592"/>
        <v>LOW</v>
      </c>
      <c r="P3827" t="str">
        <f t="shared" si="593"/>
        <v>APG&amp;E</v>
      </c>
      <c r="Q3827">
        <f t="shared" si="594"/>
        <v>24</v>
      </c>
      <c r="R3827">
        <v>0</v>
      </c>
      <c r="S3827">
        <f>200</f>
        <v>200</v>
      </c>
      <c r="T3827" s="9">
        <f t="shared" si="599"/>
        <v>82.395022289253902</v>
      </c>
      <c r="U3827">
        <f>0</f>
        <v>0</v>
      </c>
      <c r="V3827" s="9">
        <f t="shared" si="595"/>
        <v>82.395022289253902</v>
      </c>
      <c r="W3827" s="9">
        <f>0</f>
        <v>0</v>
      </c>
      <c r="X3827" s="9">
        <f>0</f>
        <v>0</v>
      </c>
      <c r="Y3827" s="9">
        <f>0</f>
        <v>0</v>
      </c>
      <c r="Z3827" s="9">
        <f>0</f>
        <v>0</v>
      </c>
      <c r="AA3827">
        <f>10</f>
        <v>10</v>
      </c>
    </row>
    <row r="3828" spans="1:27" x14ac:dyDescent="0.55000000000000004">
      <c r="A3828" s="10">
        <v>45962</v>
      </c>
      <c r="B3828" t="s">
        <v>11</v>
      </c>
      <c r="C3828" t="s">
        <v>25</v>
      </c>
      <c r="D3828" t="s">
        <v>20</v>
      </c>
      <c r="E3828" t="s">
        <v>31</v>
      </c>
      <c r="F3828" t="s">
        <v>18</v>
      </c>
      <c r="G3828" t="s">
        <v>16</v>
      </c>
      <c r="H3828">
        <v>8.3028270892973293</v>
      </c>
      <c r="J3828">
        <f t="shared" si="596"/>
        <v>3827</v>
      </c>
      <c r="K3828" t="str">
        <f t="shared" si="590"/>
        <v>OncorWest LZ</v>
      </c>
      <c r="L3828" s="10">
        <f t="shared" si="597"/>
        <v>45887</v>
      </c>
      <c r="M3828" s="10">
        <f t="shared" si="598"/>
        <v>45962</v>
      </c>
      <c r="N3828" t="str">
        <f t="shared" si="591"/>
        <v>NA</v>
      </c>
      <c r="O3828" t="str">
        <f t="shared" si="592"/>
        <v>LOW</v>
      </c>
      <c r="P3828" t="str">
        <f t="shared" si="593"/>
        <v>APG&amp;E</v>
      </c>
      <c r="Q3828">
        <f t="shared" si="594"/>
        <v>36</v>
      </c>
      <c r="R3828">
        <v>0</v>
      </c>
      <c r="S3828">
        <f>200</f>
        <v>200</v>
      </c>
      <c r="T3828" s="9">
        <f t="shared" si="599"/>
        <v>83.028270892973296</v>
      </c>
      <c r="U3828">
        <f>0</f>
        <v>0</v>
      </c>
      <c r="V3828" s="9">
        <f t="shared" si="595"/>
        <v>83.028270892973296</v>
      </c>
      <c r="W3828" s="9">
        <f>0</f>
        <v>0</v>
      </c>
      <c r="X3828" s="9">
        <f>0</f>
        <v>0</v>
      </c>
      <c r="Y3828" s="9">
        <f>0</f>
        <v>0</v>
      </c>
      <c r="Z3828" s="9">
        <f>0</f>
        <v>0</v>
      </c>
      <c r="AA3828">
        <f>10</f>
        <v>10</v>
      </c>
    </row>
    <row r="3829" spans="1:27" x14ac:dyDescent="0.55000000000000004">
      <c r="A3829" s="10">
        <v>45962</v>
      </c>
      <c r="B3829" t="s">
        <v>11</v>
      </c>
      <c r="C3829" t="s">
        <v>25</v>
      </c>
      <c r="D3829" t="s">
        <v>20</v>
      </c>
      <c r="E3829" t="s">
        <v>31</v>
      </c>
      <c r="F3829" t="s">
        <v>29</v>
      </c>
      <c r="G3829" t="s">
        <v>16</v>
      </c>
      <c r="H3829">
        <v>8.4440465894662307</v>
      </c>
      <c r="J3829">
        <f t="shared" si="596"/>
        <v>3828</v>
      </c>
      <c r="K3829" t="str">
        <f t="shared" si="590"/>
        <v>OncorWest LZ</v>
      </c>
      <c r="L3829" s="10">
        <f t="shared" si="597"/>
        <v>45887</v>
      </c>
      <c r="M3829" s="10">
        <f t="shared" si="598"/>
        <v>45962</v>
      </c>
      <c r="N3829" t="str">
        <f t="shared" si="591"/>
        <v>NA</v>
      </c>
      <c r="O3829" t="str">
        <f t="shared" si="592"/>
        <v>LOW</v>
      </c>
      <c r="P3829" t="str">
        <f t="shared" si="593"/>
        <v>APG&amp;E</v>
      </c>
      <c r="Q3829">
        <f t="shared" si="594"/>
        <v>48</v>
      </c>
      <c r="R3829">
        <v>0</v>
      </c>
      <c r="S3829">
        <f>200</f>
        <v>200</v>
      </c>
      <c r="T3829" s="9">
        <f t="shared" si="599"/>
        <v>84.44046589466231</v>
      </c>
      <c r="U3829">
        <f>0</f>
        <v>0</v>
      </c>
      <c r="V3829" s="9">
        <f t="shared" si="595"/>
        <v>84.44046589466231</v>
      </c>
      <c r="W3829" s="9">
        <f>0</f>
        <v>0</v>
      </c>
      <c r="X3829" s="9">
        <f>0</f>
        <v>0</v>
      </c>
      <c r="Y3829" s="9">
        <f>0</f>
        <v>0</v>
      </c>
      <c r="Z3829" s="9">
        <f>0</f>
        <v>0</v>
      </c>
      <c r="AA3829">
        <f>10</f>
        <v>10</v>
      </c>
    </row>
    <row r="3830" spans="1:27" x14ac:dyDescent="0.55000000000000004">
      <c r="A3830" s="10">
        <v>45962</v>
      </c>
      <c r="B3830" t="s">
        <v>11</v>
      </c>
      <c r="C3830" t="s">
        <v>25</v>
      </c>
      <c r="D3830" t="s">
        <v>20</v>
      </c>
      <c r="E3830" t="s">
        <v>31</v>
      </c>
      <c r="F3830" t="s">
        <v>30</v>
      </c>
      <c r="G3830" t="s">
        <v>16</v>
      </c>
      <c r="H3830">
        <v>8.5434621106777904</v>
      </c>
      <c r="J3830">
        <f t="shared" si="596"/>
        <v>3829</v>
      </c>
      <c r="K3830" t="str">
        <f t="shared" si="590"/>
        <v>OncorWest LZ</v>
      </c>
      <c r="L3830" s="10">
        <f t="shared" si="597"/>
        <v>45887</v>
      </c>
      <c r="M3830" s="10">
        <f t="shared" si="598"/>
        <v>45962</v>
      </c>
      <c r="N3830" t="str">
        <f t="shared" si="591"/>
        <v>NA</v>
      </c>
      <c r="O3830" t="str">
        <f t="shared" si="592"/>
        <v>LOW</v>
      </c>
      <c r="P3830" t="str">
        <f t="shared" si="593"/>
        <v>APG&amp;E</v>
      </c>
      <c r="Q3830">
        <f t="shared" si="594"/>
        <v>60</v>
      </c>
      <c r="R3830">
        <v>0</v>
      </c>
      <c r="S3830">
        <f>200</f>
        <v>200</v>
      </c>
      <c r="T3830" s="9">
        <f t="shared" si="599"/>
        <v>85.434621106777911</v>
      </c>
      <c r="U3830">
        <f>0</f>
        <v>0</v>
      </c>
      <c r="V3830" s="9">
        <f t="shared" si="595"/>
        <v>85.434621106777911</v>
      </c>
      <c r="W3830" s="9">
        <f>0</f>
        <v>0</v>
      </c>
      <c r="X3830" s="9">
        <f>0</f>
        <v>0</v>
      </c>
      <c r="Y3830" s="9">
        <f>0</f>
        <v>0</v>
      </c>
      <c r="Z3830" s="9">
        <f>0</f>
        <v>0</v>
      </c>
      <c r="AA3830">
        <f>10</f>
        <v>10</v>
      </c>
    </row>
    <row r="3831" spans="1:27" x14ac:dyDescent="0.55000000000000004">
      <c r="A3831" s="10">
        <v>45992</v>
      </c>
      <c r="B3831" t="s">
        <v>11</v>
      </c>
      <c r="C3831" t="s">
        <v>25</v>
      </c>
      <c r="D3831" t="s">
        <v>20</v>
      </c>
      <c r="E3831" t="s">
        <v>31</v>
      </c>
      <c r="F3831" t="s">
        <v>15</v>
      </c>
      <c r="G3831" t="s">
        <v>16</v>
      </c>
      <c r="H3831">
        <v>8.1040594357904006</v>
      </c>
      <c r="J3831">
        <f t="shared" si="596"/>
        <v>3830</v>
      </c>
      <c r="K3831" t="str">
        <f t="shared" si="590"/>
        <v>OncorWest LZ</v>
      </c>
      <c r="L3831" s="10">
        <f t="shared" si="597"/>
        <v>45887</v>
      </c>
      <c r="M3831" s="10">
        <f t="shared" si="598"/>
        <v>45992</v>
      </c>
      <c r="N3831" t="str">
        <f t="shared" si="591"/>
        <v>NA</v>
      </c>
      <c r="O3831" t="str">
        <f t="shared" si="592"/>
        <v>LOW</v>
      </c>
      <c r="P3831" t="str">
        <f t="shared" si="593"/>
        <v>APG&amp;E</v>
      </c>
      <c r="Q3831">
        <f t="shared" si="594"/>
        <v>12</v>
      </c>
      <c r="R3831">
        <v>0</v>
      </c>
      <c r="S3831">
        <f>200</f>
        <v>200</v>
      </c>
      <c r="T3831" s="9">
        <f t="shared" si="599"/>
        <v>81.040594357904013</v>
      </c>
      <c r="U3831">
        <f>0</f>
        <v>0</v>
      </c>
      <c r="V3831" s="9">
        <f t="shared" si="595"/>
        <v>81.040594357904013</v>
      </c>
      <c r="W3831" s="9">
        <f>0</f>
        <v>0</v>
      </c>
      <c r="X3831" s="9">
        <f>0</f>
        <v>0</v>
      </c>
      <c r="Y3831" s="9">
        <f>0</f>
        <v>0</v>
      </c>
      <c r="Z3831" s="9">
        <f>0</f>
        <v>0</v>
      </c>
      <c r="AA3831">
        <f>10</f>
        <v>10</v>
      </c>
    </row>
    <row r="3832" spans="1:27" x14ac:dyDescent="0.55000000000000004">
      <c r="A3832" s="10">
        <v>45992</v>
      </c>
      <c r="B3832" t="s">
        <v>11</v>
      </c>
      <c r="C3832" t="s">
        <v>25</v>
      </c>
      <c r="D3832" t="s">
        <v>20</v>
      </c>
      <c r="E3832" t="s">
        <v>31</v>
      </c>
      <c r="F3832" t="s">
        <v>17</v>
      </c>
      <c r="G3832" t="s">
        <v>16</v>
      </c>
      <c r="H3832">
        <v>8.2841082998560704</v>
      </c>
      <c r="J3832">
        <f t="shared" si="596"/>
        <v>3831</v>
      </c>
      <c r="K3832" t="str">
        <f t="shared" si="590"/>
        <v>OncorWest LZ</v>
      </c>
      <c r="L3832" s="10">
        <f t="shared" si="597"/>
        <v>45887</v>
      </c>
      <c r="M3832" s="10">
        <f t="shared" si="598"/>
        <v>45992</v>
      </c>
      <c r="N3832" t="str">
        <f t="shared" si="591"/>
        <v>NA</v>
      </c>
      <c r="O3832" t="str">
        <f t="shared" si="592"/>
        <v>LOW</v>
      </c>
      <c r="P3832" t="str">
        <f t="shared" si="593"/>
        <v>APG&amp;E</v>
      </c>
      <c r="Q3832">
        <f t="shared" si="594"/>
        <v>24</v>
      </c>
      <c r="R3832">
        <v>0</v>
      </c>
      <c r="S3832">
        <f>200</f>
        <v>200</v>
      </c>
      <c r="T3832" s="9">
        <f t="shared" si="599"/>
        <v>82.841082998560708</v>
      </c>
      <c r="U3832">
        <f>0</f>
        <v>0</v>
      </c>
      <c r="V3832" s="9">
        <f t="shared" si="595"/>
        <v>82.841082998560708</v>
      </c>
      <c r="W3832" s="9">
        <f>0</f>
        <v>0</v>
      </c>
      <c r="X3832" s="9">
        <f>0</f>
        <v>0</v>
      </c>
      <c r="Y3832" s="9">
        <f>0</f>
        <v>0</v>
      </c>
      <c r="Z3832" s="9">
        <f>0</f>
        <v>0</v>
      </c>
      <c r="AA3832">
        <f>10</f>
        <v>10</v>
      </c>
    </row>
    <row r="3833" spans="1:27" x14ac:dyDescent="0.55000000000000004">
      <c r="A3833" s="10">
        <v>45992</v>
      </c>
      <c r="B3833" t="s">
        <v>11</v>
      </c>
      <c r="C3833" t="s">
        <v>25</v>
      </c>
      <c r="D3833" t="s">
        <v>20</v>
      </c>
      <c r="E3833" t="s">
        <v>31</v>
      </c>
      <c r="F3833" t="s">
        <v>18</v>
      </c>
      <c r="G3833" t="s">
        <v>16</v>
      </c>
      <c r="H3833">
        <v>8.3350622998017805</v>
      </c>
      <c r="J3833">
        <f t="shared" si="596"/>
        <v>3832</v>
      </c>
      <c r="K3833" t="str">
        <f t="shared" si="590"/>
        <v>OncorWest LZ</v>
      </c>
      <c r="L3833" s="10">
        <f t="shared" si="597"/>
        <v>45887</v>
      </c>
      <c r="M3833" s="10">
        <f t="shared" si="598"/>
        <v>45992</v>
      </c>
      <c r="N3833" t="str">
        <f t="shared" si="591"/>
        <v>NA</v>
      </c>
      <c r="O3833" t="str">
        <f t="shared" si="592"/>
        <v>LOW</v>
      </c>
      <c r="P3833" t="str">
        <f t="shared" si="593"/>
        <v>APG&amp;E</v>
      </c>
      <c r="Q3833">
        <f t="shared" si="594"/>
        <v>36</v>
      </c>
      <c r="R3833">
        <v>0</v>
      </c>
      <c r="S3833">
        <f>200</f>
        <v>200</v>
      </c>
      <c r="T3833" s="9">
        <f t="shared" si="599"/>
        <v>83.350622998017798</v>
      </c>
      <c r="U3833">
        <f>0</f>
        <v>0</v>
      </c>
      <c r="V3833" s="9">
        <f t="shared" si="595"/>
        <v>83.350622998017798</v>
      </c>
      <c r="W3833" s="9">
        <f>0</f>
        <v>0</v>
      </c>
      <c r="X3833" s="9">
        <f>0</f>
        <v>0</v>
      </c>
      <c r="Y3833" s="9">
        <f>0</f>
        <v>0</v>
      </c>
      <c r="Z3833" s="9">
        <f>0</f>
        <v>0</v>
      </c>
      <c r="AA3833">
        <f>10</f>
        <v>10</v>
      </c>
    </row>
    <row r="3834" spans="1:27" x14ac:dyDescent="0.55000000000000004">
      <c r="A3834" s="10">
        <v>45992</v>
      </c>
      <c r="B3834" t="s">
        <v>11</v>
      </c>
      <c r="C3834" t="s">
        <v>25</v>
      </c>
      <c r="D3834" t="s">
        <v>20</v>
      </c>
      <c r="E3834" t="s">
        <v>31</v>
      </c>
      <c r="F3834" t="s">
        <v>29</v>
      </c>
      <c r="G3834" t="s">
        <v>16</v>
      </c>
      <c r="H3834">
        <v>8.4708997907789598</v>
      </c>
      <c r="J3834">
        <f t="shared" si="596"/>
        <v>3833</v>
      </c>
      <c r="K3834" t="str">
        <f t="shared" si="590"/>
        <v>OncorWest LZ</v>
      </c>
      <c r="L3834" s="10">
        <f t="shared" si="597"/>
        <v>45887</v>
      </c>
      <c r="M3834" s="10">
        <f t="shared" si="598"/>
        <v>45992</v>
      </c>
      <c r="N3834" t="str">
        <f t="shared" si="591"/>
        <v>NA</v>
      </c>
      <c r="O3834" t="str">
        <f t="shared" si="592"/>
        <v>LOW</v>
      </c>
      <c r="P3834" t="str">
        <f t="shared" si="593"/>
        <v>APG&amp;E</v>
      </c>
      <c r="Q3834">
        <f t="shared" si="594"/>
        <v>48</v>
      </c>
      <c r="R3834">
        <v>0</v>
      </c>
      <c r="S3834">
        <f>200</f>
        <v>200</v>
      </c>
      <c r="T3834" s="9">
        <f t="shared" si="599"/>
        <v>84.708997907789595</v>
      </c>
      <c r="U3834">
        <f>0</f>
        <v>0</v>
      </c>
      <c r="V3834" s="9">
        <f t="shared" si="595"/>
        <v>84.708997907789595</v>
      </c>
      <c r="W3834" s="9">
        <f>0</f>
        <v>0</v>
      </c>
      <c r="X3834" s="9">
        <f>0</f>
        <v>0</v>
      </c>
      <c r="Y3834" s="9">
        <f>0</f>
        <v>0</v>
      </c>
      <c r="Z3834" s="9">
        <f>0</f>
        <v>0</v>
      </c>
      <c r="AA3834">
        <f>10</f>
        <v>10</v>
      </c>
    </row>
    <row r="3835" spans="1:27" x14ac:dyDescent="0.55000000000000004">
      <c r="A3835" s="10">
        <v>45992</v>
      </c>
      <c r="B3835" t="s">
        <v>11</v>
      </c>
      <c r="C3835" t="s">
        <v>25</v>
      </c>
      <c r="D3835" t="s">
        <v>20</v>
      </c>
      <c r="E3835" t="s">
        <v>31</v>
      </c>
      <c r="F3835" t="s">
        <v>30</v>
      </c>
      <c r="G3835" t="s">
        <v>16</v>
      </c>
      <c r="H3835">
        <v>8.5681739308807607</v>
      </c>
      <c r="J3835">
        <f t="shared" si="596"/>
        <v>3834</v>
      </c>
      <c r="K3835" t="str">
        <f t="shared" si="590"/>
        <v>OncorWest LZ</v>
      </c>
      <c r="L3835" s="10">
        <f t="shared" si="597"/>
        <v>45887</v>
      </c>
      <c r="M3835" s="10">
        <f t="shared" si="598"/>
        <v>45992</v>
      </c>
      <c r="N3835" t="str">
        <f t="shared" si="591"/>
        <v>NA</v>
      </c>
      <c r="O3835" t="str">
        <f t="shared" si="592"/>
        <v>LOW</v>
      </c>
      <c r="P3835" t="str">
        <f t="shared" si="593"/>
        <v>APG&amp;E</v>
      </c>
      <c r="Q3835">
        <f t="shared" si="594"/>
        <v>60</v>
      </c>
      <c r="R3835">
        <v>0</v>
      </c>
      <c r="S3835">
        <f>200</f>
        <v>200</v>
      </c>
      <c r="T3835" s="9">
        <f t="shared" si="599"/>
        <v>85.681739308807607</v>
      </c>
      <c r="U3835">
        <f>0</f>
        <v>0</v>
      </c>
      <c r="V3835" s="9">
        <f t="shared" si="595"/>
        <v>85.681739308807607</v>
      </c>
      <c r="W3835" s="9">
        <f>0</f>
        <v>0</v>
      </c>
      <c r="X3835" s="9">
        <f>0</f>
        <v>0</v>
      </c>
      <c r="Y3835" s="9">
        <f>0</f>
        <v>0</v>
      </c>
      <c r="Z3835" s="9">
        <f>0</f>
        <v>0</v>
      </c>
      <c r="AA3835">
        <f>10</f>
        <v>10</v>
      </c>
    </row>
    <row r="3836" spans="1:27" x14ac:dyDescent="0.55000000000000004">
      <c r="A3836" s="10">
        <v>46023</v>
      </c>
      <c r="B3836" t="s">
        <v>11</v>
      </c>
      <c r="C3836" t="s">
        <v>25</v>
      </c>
      <c r="D3836" t="s">
        <v>20</v>
      </c>
      <c r="E3836" t="s">
        <v>31</v>
      </c>
      <c r="F3836" t="s">
        <v>15</v>
      </c>
      <c r="G3836" t="s">
        <v>16</v>
      </c>
      <c r="H3836">
        <v>8.1655478922768996</v>
      </c>
      <c r="J3836">
        <f t="shared" si="596"/>
        <v>3835</v>
      </c>
      <c r="K3836" t="str">
        <f t="shared" si="590"/>
        <v>OncorWest LZ</v>
      </c>
      <c r="L3836" s="10">
        <f t="shared" si="597"/>
        <v>45887</v>
      </c>
      <c r="M3836" s="10">
        <f t="shared" si="598"/>
        <v>46023</v>
      </c>
      <c r="N3836" t="str">
        <f t="shared" si="591"/>
        <v>NA</v>
      </c>
      <c r="O3836" t="str">
        <f t="shared" si="592"/>
        <v>LOW</v>
      </c>
      <c r="P3836" t="str">
        <f t="shared" si="593"/>
        <v>APG&amp;E</v>
      </c>
      <c r="Q3836">
        <f t="shared" si="594"/>
        <v>12</v>
      </c>
      <c r="R3836">
        <v>0</v>
      </c>
      <c r="S3836">
        <f>200</f>
        <v>200</v>
      </c>
      <c r="T3836" s="9">
        <f t="shared" si="599"/>
        <v>81.655478922768992</v>
      </c>
      <c r="U3836">
        <f>0</f>
        <v>0</v>
      </c>
      <c r="V3836" s="9">
        <f t="shared" si="595"/>
        <v>81.655478922768992</v>
      </c>
      <c r="W3836" s="9">
        <f>0</f>
        <v>0</v>
      </c>
      <c r="X3836" s="9">
        <f>0</f>
        <v>0</v>
      </c>
      <c r="Y3836" s="9">
        <f>0</f>
        <v>0</v>
      </c>
      <c r="Z3836" s="9">
        <f>0</f>
        <v>0</v>
      </c>
      <c r="AA3836">
        <f>10</f>
        <v>10</v>
      </c>
    </row>
    <row r="3837" spans="1:27" x14ac:dyDescent="0.55000000000000004">
      <c r="A3837" s="10">
        <v>46023</v>
      </c>
      <c r="B3837" t="s">
        <v>11</v>
      </c>
      <c r="C3837" t="s">
        <v>25</v>
      </c>
      <c r="D3837" t="s">
        <v>20</v>
      </c>
      <c r="E3837" t="s">
        <v>31</v>
      </c>
      <c r="F3837" t="s">
        <v>17</v>
      </c>
      <c r="G3837" t="s">
        <v>16</v>
      </c>
      <c r="H3837">
        <v>8.3365262631080608</v>
      </c>
      <c r="J3837">
        <f t="shared" si="596"/>
        <v>3836</v>
      </c>
      <c r="K3837" t="str">
        <f t="shared" si="590"/>
        <v>OncorWest LZ</v>
      </c>
      <c r="L3837" s="10">
        <f t="shared" si="597"/>
        <v>45887</v>
      </c>
      <c r="M3837" s="10">
        <f t="shared" si="598"/>
        <v>46023</v>
      </c>
      <c r="N3837" t="str">
        <f t="shared" si="591"/>
        <v>NA</v>
      </c>
      <c r="O3837" t="str">
        <f t="shared" si="592"/>
        <v>LOW</v>
      </c>
      <c r="P3837" t="str">
        <f t="shared" si="593"/>
        <v>APG&amp;E</v>
      </c>
      <c r="Q3837">
        <f t="shared" si="594"/>
        <v>24</v>
      </c>
      <c r="R3837">
        <v>0</v>
      </c>
      <c r="S3837">
        <f>200</f>
        <v>200</v>
      </c>
      <c r="T3837" s="9">
        <f t="shared" si="599"/>
        <v>83.365262631080611</v>
      </c>
      <c r="U3837">
        <f>0</f>
        <v>0</v>
      </c>
      <c r="V3837" s="9">
        <f t="shared" si="595"/>
        <v>83.365262631080611</v>
      </c>
      <c r="W3837" s="9">
        <f>0</f>
        <v>0</v>
      </c>
      <c r="X3837" s="9">
        <f>0</f>
        <v>0</v>
      </c>
      <c r="Y3837" s="9">
        <f>0</f>
        <v>0</v>
      </c>
      <c r="Z3837" s="9">
        <f>0</f>
        <v>0</v>
      </c>
      <c r="AA3837">
        <f>10</f>
        <v>10</v>
      </c>
    </row>
    <row r="3838" spans="1:27" x14ac:dyDescent="0.55000000000000004">
      <c r="A3838" s="10">
        <v>46023</v>
      </c>
      <c r="B3838" t="s">
        <v>11</v>
      </c>
      <c r="C3838" t="s">
        <v>25</v>
      </c>
      <c r="D3838" t="s">
        <v>20</v>
      </c>
      <c r="E3838" t="s">
        <v>31</v>
      </c>
      <c r="F3838" t="s">
        <v>18</v>
      </c>
      <c r="G3838" t="s">
        <v>16</v>
      </c>
      <c r="H3838">
        <v>8.3781548949154399</v>
      </c>
      <c r="J3838">
        <f t="shared" si="596"/>
        <v>3837</v>
      </c>
      <c r="K3838" t="str">
        <f t="shared" si="590"/>
        <v>OncorWest LZ</v>
      </c>
      <c r="L3838" s="10">
        <f t="shared" si="597"/>
        <v>45887</v>
      </c>
      <c r="M3838" s="10">
        <f t="shared" si="598"/>
        <v>46023</v>
      </c>
      <c r="N3838" t="str">
        <f t="shared" si="591"/>
        <v>NA</v>
      </c>
      <c r="O3838" t="str">
        <f t="shared" si="592"/>
        <v>LOW</v>
      </c>
      <c r="P3838" t="str">
        <f t="shared" si="593"/>
        <v>APG&amp;E</v>
      </c>
      <c r="Q3838">
        <f t="shared" si="594"/>
        <v>36</v>
      </c>
      <c r="R3838">
        <v>0</v>
      </c>
      <c r="S3838">
        <f>200</f>
        <v>200</v>
      </c>
      <c r="T3838" s="9">
        <f t="shared" si="599"/>
        <v>83.781548949154399</v>
      </c>
      <c r="U3838">
        <f>0</f>
        <v>0</v>
      </c>
      <c r="V3838" s="9">
        <f t="shared" si="595"/>
        <v>83.781548949154399</v>
      </c>
      <c r="W3838" s="9">
        <f>0</f>
        <v>0</v>
      </c>
      <c r="X3838" s="9">
        <f>0</f>
        <v>0</v>
      </c>
      <c r="Y3838" s="9">
        <f>0</f>
        <v>0</v>
      </c>
      <c r="Z3838" s="9">
        <f>0</f>
        <v>0</v>
      </c>
      <c r="AA3838">
        <f>10</f>
        <v>10</v>
      </c>
    </row>
    <row r="3839" spans="1:27" x14ac:dyDescent="0.55000000000000004">
      <c r="A3839" s="10">
        <v>46023</v>
      </c>
      <c r="B3839" t="s">
        <v>11</v>
      </c>
      <c r="C3839" t="s">
        <v>25</v>
      </c>
      <c r="D3839" t="s">
        <v>20</v>
      </c>
      <c r="E3839" t="s">
        <v>31</v>
      </c>
      <c r="F3839" t="s">
        <v>29</v>
      </c>
      <c r="G3839" t="s">
        <v>16</v>
      </c>
      <c r="H3839">
        <v>8.5051422091485893</v>
      </c>
      <c r="J3839">
        <f t="shared" si="596"/>
        <v>3838</v>
      </c>
      <c r="K3839" t="str">
        <f t="shared" si="590"/>
        <v>OncorWest LZ</v>
      </c>
      <c r="L3839" s="10">
        <f t="shared" si="597"/>
        <v>45887</v>
      </c>
      <c r="M3839" s="10">
        <f t="shared" si="598"/>
        <v>46023</v>
      </c>
      <c r="N3839" t="str">
        <f t="shared" si="591"/>
        <v>NA</v>
      </c>
      <c r="O3839" t="str">
        <f t="shared" si="592"/>
        <v>LOW</v>
      </c>
      <c r="P3839" t="str">
        <f t="shared" si="593"/>
        <v>APG&amp;E</v>
      </c>
      <c r="Q3839">
        <f t="shared" si="594"/>
        <v>48</v>
      </c>
      <c r="R3839">
        <v>0</v>
      </c>
      <c r="S3839">
        <f>200</f>
        <v>200</v>
      </c>
      <c r="T3839" s="9">
        <f t="shared" si="599"/>
        <v>85.05142209148589</v>
      </c>
      <c r="U3839">
        <f>0</f>
        <v>0</v>
      </c>
      <c r="V3839" s="9">
        <f t="shared" si="595"/>
        <v>85.05142209148589</v>
      </c>
      <c r="W3839" s="9">
        <f>0</f>
        <v>0</v>
      </c>
      <c r="X3839" s="9">
        <f>0</f>
        <v>0</v>
      </c>
      <c r="Y3839" s="9">
        <f>0</f>
        <v>0</v>
      </c>
      <c r="Z3839" s="9">
        <f>0</f>
        <v>0</v>
      </c>
      <c r="AA3839">
        <f>10</f>
        <v>10</v>
      </c>
    </row>
    <row r="3840" spans="1:27" x14ac:dyDescent="0.55000000000000004">
      <c r="A3840" s="10">
        <v>46023</v>
      </c>
      <c r="B3840" t="s">
        <v>11</v>
      </c>
      <c r="C3840" t="s">
        <v>25</v>
      </c>
      <c r="D3840" t="s">
        <v>20</v>
      </c>
      <c r="E3840" t="s">
        <v>31</v>
      </c>
      <c r="F3840" t="s">
        <v>30</v>
      </c>
      <c r="G3840" t="s">
        <v>16</v>
      </c>
      <c r="H3840">
        <v>8.5959079418762396</v>
      </c>
      <c r="J3840">
        <f t="shared" si="596"/>
        <v>3839</v>
      </c>
      <c r="K3840" t="str">
        <f t="shared" si="590"/>
        <v>OncorWest LZ</v>
      </c>
      <c r="L3840" s="10">
        <f t="shared" si="597"/>
        <v>45887</v>
      </c>
      <c r="M3840" s="10">
        <f t="shared" si="598"/>
        <v>46023</v>
      </c>
      <c r="N3840" t="str">
        <f t="shared" si="591"/>
        <v>NA</v>
      </c>
      <c r="O3840" t="str">
        <f t="shared" si="592"/>
        <v>LOW</v>
      </c>
      <c r="P3840" t="str">
        <f t="shared" si="593"/>
        <v>APG&amp;E</v>
      </c>
      <c r="Q3840">
        <f t="shared" si="594"/>
        <v>60</v>
      </c>
      <c r="R3840">
        <v>0</v>
      </c>
      <c r="S3840">
        <f>200</f>
        <v>200</v>
      </c>
      <c r="T3840" s="9">
        <f t="shared" si="599"/>
        <v>85.9590794187624</v>
      </c>
      <c r="U3840">
        <f>0</f>
        <v>0</v>
      </c>
      <c r="V3840" s="9">
        <f t="shared" si="595"/>
        <v>85.9590794187624</v>
      </c>
      <c r="W3840" s="9">
        <f>0</f>
        <v>0</v>
      </c>
      <c r="X3840" s="9">
        <f>0</f>
        <v>0</v>
      </c>
      <c r="Y3840" s="9">
        <f>0</f>
        <v>0</v>
      </c>
      <c r="Z3840" s="9">
        <f>0</f>
        <v>0</v>
      </c>
      <c r="AA3840">
        <f>10</f>
        <v>10</v>
      </c>
    </row>
    <row r="3841" spans="1:27" x14ac:dyDescent="0.55000000000000004">
      <c r="A3841" s="10">
        <v>46054</v>
      </c>
      <c r="B3841" t="s">
        <v>11</v>
      </c>
      <c r="C3841" t="s">
        <v>25</v>
      </c>
      <c r="D3841" t="s">
        <v>20</v>
      </c>
      <c r="E3841" t="s">
        <v>31</v>
      </c>
      <c r="F3841" t="s">
        <v>15</v>
      </c>
      <c r="G3841" t="s">
        <v>16</v>
      </c>
      <c r="H3841">
        <v>8.2348583470219108</v>
      </c>
      <c r="J3841">
        <f t="shared" si="596"/>
        <v>3840</v>
      </c>
      <c r="K3841" t="str">
        <f t="shared" si="590"/>
        <v>OncorWest LZ</v>
      </c>
      <c r="L3841" s="10">
        <f t="shared" si="597"/>
        <v>45887</v>
      </c>
      <c r="M3841" s="10">
        <f t="shared" si="598"/>
        <v>46054</v>
      </c>
      <c r="N3841" t="str">
        <f t="shared" si="591"/>
        <v>NA</v>
      </c>
      <c r="O3841" t="str">
        <f t="shared" si="592"/>
        <v>LOW</v>
      </c>
      <c r="P3841" t="str">
        <f t="shared" si="593"/>
        <v>APG&amp;E</v>
      </c>
      <c r="Q3841">
        <f t="shared" si="594"/>
        <v>12</v>
      </c>
      <c r="R3841">
        <v>0</v>
      </c>
      <c r="S3841">
        <f>200</f>
        <v>200</v>
      </c>
      <c r="T3841" s="9">
        <f t="shared" si="599"/>
        <v>82.348583470219111</v>
      </c>
      <c r="U3841">
        <f>0</f>
        <v>0</v>
      </c>
      <c r="V3841" s="9">
        <f t="shared" si="595"/>
        <v>82.348583470219111</v>
      </c>
      <c r="W3841" s="9">
        <f>0</f>
        <v>0</v>
      </c>
      <c r="X3841" s="9">
        <f>0</f>
        <v>0</v>
      </c>
      <c r="Y3841" s="9">
        <f>0</f>
        <v>0</v>
      </c>
      <c r="Z3841" s="9">
        <f>0</f>
        <v>0</v>
      </c>
      <c r="AA3841">
        <f>10</f>
        <v>10</v>
      </c>
    </row>
    <row r="3842" spans="1:27" x14ac:dyDescent="0.55000000000000004">
      <c r="A3842" s="10">
        <v>46054</v>
      </c>
      <c r="B3842" t="s">
        <v>11</v>
      </c>
      <c r="C3842" t="s">
        <v>25</v>
      </c>
      <c r="D3842" t="s">
        <v>20</v>
      </c>
      <c r="E3842" t="s">
        <v>31</v>
      </c>
      <c r="F3842" t="s">
        <v>17</v>
      </c>
      <c r="G3842" t="s">
        <v>16</v>
      </c>
      <c r="H3842">
        <v>8.4055558739413598</v>
      </c>
      <c r="J3842">
        <f t="shared" si="596"/>
        <v>3841</v>
      </c>
      <c r="K3842" t="str">
        <f t="shared" ref="K3842:K3905" si="600">CONCATENATE(C3842,D3842)</f>
        <v>OncorWest LZ</v>
      </c>
      <c r="L3842" s="10">
        <f t="shared" si="597"/>
        <v>45887</v>
      </c>
      <c r="M3842" s="10">
        <f t="shared" si="598"/>
        <v>46054</v>
      </c>
      <c r="N3842" t="str">
        <f t="shared" ref="N3842:N3905" si="601">IF(K3842="CenterpointHouston LZ","COAST",IF(K3842="OncorNorth LZ","NORTH",IF(K3842="AEP TX CENTRALSouth LZ","SOUTH",IF(K3842="AEP TX CentralWest LZ","WEST",IF(K3842="TNMPHouston LZ","TNMP","NA")))))</f>
        <v>NA</v>
      </c>
      <c r="O3842" t="str">
        <f t="shared" ref="O3842:O3905" si="602">IF(E3842="LO","LOW",IF(E3842="MED","MED",IF(E3842="HI","HIGH","NA")))</f>
        <v>LOW</v>
      </c>
      <c r="P3842" t="str">
        <f t="shared" ref="P3842:P3905" si="603">IF(G3842="Fixed Price","APG&amp;E","NA")</f>
        <v>APG&amp;E</v>
      </c>
      <c r="Q3842">
        <f t="shared" ref="Q3842:Q3905" si="604">IF(F3842="12 Months",12,IF(F3842="24 Months",24,IF(F3842="36 Months",36,IF(F3842="48 Months",48,IF(F3842="60 Months",60,0)))))</f>
        <v>24</v>
      </c>
      <c r="R3842">
        <v>0</v>
      </c>
      <c r="S3842">
        <f>200</f>
        <v>200</v>
      </c>
      <c r="T3842" s="9">
        <f t="shared" si="599"/>
        <v>84.055558739413598</v>
      </c>
      <c r="U3842">
        <f>0</f>
        <v>0</v>
      </c>
      <c r="V3842" s="9">
        <f t="shared" ref="V3842:V3905" si="605">T3842+U3842</f>
        <v>84.055558739413598</v>
      </c>
      <c r="W3842" s="9">
        <f>0</f>
        <v>0</v>
      </c>
      <c r="X3842" s="9">
        <f>0</f>
        <v>0</v>
      </c>
      <c r="Y3842" s="9">
        <f>0</f>
        <v>0</v>
      </c>
      <c r="Z3842" s="9">
        <f>0</f>
        <v>0</v>
      </c>
      <c r="AA3842">
        <f>10</f>
        <v>10</v>
      </c>
    </row>
    <row r="3843" spans="1:27" x14ac:dyDescent="0.55000000000000004">
      <c r="A3843" s="10">
        <v>46054</v>
      </c>
      <c r="B3843" t="s">
        <v>11</v>
      </c>
      <c r="C3843" t="s">
        <v>25</v>
      </c>
      <c r="D3843" t="s">
        <v>20</v>
      </c>
      <c r="E3843" t="s">
        <v>31</v>
      </c>
      <c r="F3843" t="s">
        <v>18</v>
      </c>
      <c r="G3843" t="s">
        <v>16</v>
      </c>
      <c r="H3843">
        <v>8.4431897466005701</v>
      </c>
      <c r="J3843">
        <f t="shared" ref="J3843:J3906" si="606">J3842+1</f>
        <v>3842</v>
      </c>
      <c r="K3843" t="str">
        <f t="shared" si="600"/>
        <v>OncorWest LZ</v>
      </c>
      <c r="L3843" s="10">
        <f t="shared" ref="L3843:L3906" si="607">DATE(2025,8,18)</f>
        <v>45887</v>
      </c>
      <c r="M3843" s="10">
        <f t="shared" ref="M3843:M3906" si="608">A3843</f>
        <v>46054</v>
      </c>
      <c r="N3843" t="str">
        <f t="shared" si="601"/>
        <v>NA</v>
      </c>
      <c r="O3843" t="str">
        <f t="shared" si="602"/>
        <v>LOW</v>
      </c>
      <c r="P3843" t="str">
        <f t="shared" si="603"/>
        <v>APG&amp;E</v>
      </c>
      <c r="Q3843">
        <f t="shared" si="604"/>
        <v>36</v>
      </c>
      <c r="R3843">
        <v>0</v>
      </c>
      <c r="S3843">
        <f>200</f>
        <v>200</v>
      </c>
      <c r="T3843" s="9">
        <f t="shared" ref="T3843:T3906" si="609">IF(N3843="",0,H3843*10)</f>
        <v>84.431897466005694</v>
      </c>
      <c r="U3843">
        <f>0</f>
        <v>0</v>
      </c>
      <c r="V3843" s="9">
        <f t="shared" si="605"/>
        <v>84.431897466005694</v>
      </c>
      <c r="W3843" s="9">
        <f>0</f>
        <v>0</v>
      </c>
      <c r="X3843" s="9">
        <f>0</f>
        <v>0</v>
      </c>
      <c r="Y3843" s="9">
        <f>0</f>
        <v>0</v>
      </c>
      <c r="Z3843" s="9">
        <f>0</f>
        <v>0</v>
      </c>
      <c r="AA3843">
        <f>10</f>
        <v>10</v>
      </c>
    </row>
    <row r="3844" spans="1:27" x14ac:dyDescent="0.55000000000000004">
      <c r="A3844" s="10">
        <v>46054</v>
      </c>
      <c r="B3844" t="s">
        <v>11</v>
      </c>
      <c r="C3844" t="s">
        <v>25</v>
      </c>
      <c r="D3844" t="s">
        <v>20</v>
      </c>
      <c r="E3844" t="s">
        <v>31</v>
      </c>
      <c r="F3844" t="s">
        <v>29</v>
      </c>
      <c r="G3844" t="s">
        <v>16</v>
      </c>
      <c r="H3844">
        <v>8.5600898986820706</v>
      </c>
      <c r="J3844">
        <f t="shared" si="606"/>
        <v>3843</v>
      </c>
      <c r="K3844" t="str">
        <f t="shared" si="600"/>
        <v>OncorWest LZ</v>
      </c>
      <c r="L3844" s="10">
        <f t="shared" si="607"/>
        <v>45887</v>
      </c>
      <c r="M3844" s="10">
        <f t="shared" si="608"/>
        <v>46054</v>
      </c>
      <c r="N3844" t="str">
        <f t="shared" si="601"/>
        <v>NA</v>
      </c>
      <c r="O3844" t="str">
        <f t="shared" si="602"/>
        <v>LOW</v>
      </c>
      <c r="P3844" t="str">
        <f t="shared" si="603"/>
        <v>APG&amp;E</v>
      </c>
      <c r="Q3844">
        <f t="shared" si="604"/>
        <v>48</v>
      </c>
      <c r="R3844">
        <v>0</v>
      </c>
      <c r="S3844">
        <f>200</f>
        <v>200</v>
      </c>
      <c r="T3844" s="9">
        <f t="shared" si="609"/>
        <v>85.60089898682071</v>
      </c>
      <c r="U3844">
        <f>0</f>
        <v>0</v>
      </c>
      <c r="V3844" s="9">
        <f t="shared" si="605"/>
        <v>85.60089898682071</v>
      </c>
      <c r="W3844" s="9">
        <f>0</f>
        <v>0</v>
      </c>
      <c r="X3844" s="9">
        <f>0</f>
        <v>0</v>
      </c>
      <c r="Y3844" s="9">
        <f>0</f>
        <v>0</v>
      </c>
      <c r="Z3844" s="9">
        <f>0</f>
        <v>0</v>
      </c>
      <c r="AA3844">
        <f>10</f>
        <v>10</v>
      </c>
    </row>
    <row r="3845" spans="1:27" x14ac:dyDescent="0.55000000000000004">
      <c r="A3845" s="10">
        <v>46054</v>
      </c>
      <c r="B3845" t="s">
        <v>11</v>
      </c>
      <c r="C3845" t="s">
        <v>25</v>
      </c>
      <c r="D3845" t="s">
        <v>20</v>
      </c>
      <c r="E3845" t="s">
        <v>31</v>
      </c>
      <c r="F3845" t="s">
        <v>30</v>
      </c>
      <c r="G3845" t="s">
        <v>16</v>
      </c>
      <c r="H3845">
        <v>8.64501470666759</v>
      </c>
      <c r="J3845">
        <f t="shared" si="606"/>
        <v>3844</v>
      </c>
      <c r="K3845" t="str">
        <f t="shared" si="600"/>
        <v>OncorWest LZ</v>
      </c>
      <c r="L3845" s="10">
        <f t="shared" si="607"/>
        <v>45887</v>
      </c>
      <c r="M3845" s="10">
        <f t="shared" si="608"/>
        <v>46054</v>
      </c>
      <c r="N3845" t="str">
        <f t="shared" si="601"/>
        <v>NA</v>
      </c>
      <c r="O3845" t="str">
        <f t="shared" si="602"/>
        <v>LOW</v>
      </c>
      <c r="P3845" t="str">
        <f t="shared" si="603"/>
        <v>APG&amp;E</v>
      </c>
      <c r="Q3845">
        <f t="shared" si="604"/>
        <v>60</v>
      </c>
      <c r="R3845">
        <v>0</v>
      </c>
      <c r="S3845">
        <f>200</f>
        <v>200</v>
      </c>
      <c r="T3845" s="9">
        <f t="shared" si="609"/>
        <v>86.450147066675896</v>
      </c>
      <c r="U3845">
        <f>0</f>
        <v>0</v>
      </c>
      <c r="V3845" s="9">
        <f t="shared" si="605"/>
        <v>86.450147066675896</v>
      </c>
      <c r="W3845" s="9">
        <f>0</f>
        <v>0</v>
      </c>
      <c r="X3845" s="9">
        <f>0</f>
        <v>0</v>
      </c>
      <c r="Y3845" s="9">
        <f>0</f>
        <v>0</v>
      </c>
      <c r="Z3845" s="9">
        <f>0</f>
        <v>0</v>
      </c>
      <c r="AA3845">
        <f>10</f>
        <v>10</v>
      </c>
    </row>
    <row r="3846" spans="1:27" x14ac:dyDescent="0.55000000000000004">
      <c r="A3846" s="10">
        <v>46082</v>
      </c>
      <c r="B3846" t="s">
        <v>11</v>
      </c>
      <c r="C3846" t="s">
        <v>25</v>
      </c>
      <c r="D3846" t="s">
        <v>20</v>
      </c>
      <c r="E3846" t="s">
        <v>31</v>
      </c>
      <c r="F3846" t="s">
        <v>15</v>
      </c>
      <c r="G3846" t="s">
        <v>16</v>
      </c>
      <c r="H3846">
        <v>8.2907978286843598</v>
      </c>
      <c r="J3846">
        <f t="shared" si="606"/>
        <v>3845</v>
      </c>
      <c r="K3846" t="str">
        <f t="shared" si="600"/>
        <v>OncorWest LZ</v>
      </c>
      <c r="L3846" s="10">
        <f t="shared" si="607"/>
        <v>45887</v>
      </c>
      <c r="M3846" s="10">
        <f t="shared" si="608"/>
        <v>46082</v>
      </c>
      <c r="N3846" t="str">
        <f t="shared" si="601"/>
        <v>NA</v>
      </c>
      <c r="O3846" t="str">
        <f t="shared" si="602"/>
        <v>LOW</v>
      </c>
      <c r="P3846" t="str">
        <f t="shared" si="603"/>
        <v>APG&amp;E</v>
      </c>
      <c r="Q3846">
        <f t="shared" si="604"/>
        <v>12</v>
      </c>
      <c r="R3846">
        <v>0</v>
      </c>
      <c r="S3846">
        <f>200</f>
        <v>200</v>
      </c>
      <c r="T3846" s="9">
        <f t="shared" si="609"/>
        <v>82.907978286843601</v>
      </c>
      <c r="U3846">
        <f>0</f>
        <v>0</v>
      </c>
      <c r="V3846" s="9">
        <f t="shared" si="605"/>
        <v>82.907978286843601</v>
      </c>
      <c r="W3846" s="9">
        <f>0</f>
        <v>0</v>
      </c>
      <c r="X3846" s="9">
        <f>0</f>
        <v>0</v>
      </c>
      <c r="Y3846" s="9">
        <f>0</f>
        <v>0</v>
      </c>
      <c r="Z3846" s="9">
        <f>0</f>
        <v>0</v>
      </c>
      <c r="AA3846">
        <f>10</f>
        <v>10</v>
      </c>
    </row>
    <row r="3847" spans="1:27" x14ac:dyDescent="0.55000000000000004">
      <c r="A3847" s="10">
        <v>46082</v>
      </c>
      <c r="B3847" t="s">
        <v>11</v>
      </c>
      <c r="C3847" t="s">
        <v>25</v>
      </c>
      <c r="D3847" t="s">
        <v>20</v>
      </c>
      <c r="E3847" t="s">
        <v>31</v>
      </c>
      <c r="F3847" t="s">
        <v>17</v>
      </c>
      <c r="G3847" t="s">
        <v>16</v>
      </c>
      <c r="H3847">
        <v>8.4656067041021892</v>
      </c>
      <c r="J3847">
        <f t="shared" si="606"/>
        <v>3846</v>
      </c>
      <c r="K3847" t="str">
        <f t="shared" si="600"/>
        <v>OncorWest LZ</v>
      </c>
      <c r="L3847" s="10">
        <f t="shared" si="607"/>
        <v>45887</v>
      </c>
      <c r="M3847" s="10">
        <f t="shared" si="608"/>
        <v>46082</v>
      </c>
      <c r="N3847" t="str">
        <f t="shared" si="601"/>
        <v>NA</v>
      </c>
      <c r="O3847" t="str">
        <f t="shared" si="602"/>
        <v>LOW</v>
      </c>
      <c r="P3847" t="str">
        <f t="shared" si="603"/>
        <v>APG&amp;E</v>
      </c>
      <c r="Q3847">
        <f t="shared" si="604"/>
        <v>24</v>
      </c>
      <c r="R3847">
        <v>0</v>
      </c>
      <c r="S3847">
        <f>200</f>
        <v>200</v>
      </c>
      <c r="T3847" s="9">
        <f t="shared" si="609"/>
        <v>84.656067041021885</v>
      </c>
      <c r="U3847">
        <f>0</f>
        <v>0</v>
      </c>
      <c r="V3847" s="9">
        <f t="shared" si="605"/>
        <v>84.656067041021885</v>
      </c>
      <c r="W3847" s="9">
        <f>0</f>
        <v>0</v>
      </c>
      <c r="X3847" s="9">
        <f>0</f>
        <v>0</v>
      </c>
      <c r="Y3847" s="9">
        <f>0</f>
        <v>0</v>
      </c>
      <c r="Z3847" s="9">
        <f>0</f>
        <v>0</v>
      </c>
      <c r="AA3847">
        <f>10</f>
        <v>10</v>
      </c>
    </row>
    <row r="3848" spans="1:27" x14ac:dyDescent="0.55000000000000004">
      <c r="A3848" s="10">
        <v>46082</v>
      </c>
      <c r="B3848" t="s">
        <v>11</v>
      </c>
      <c r="C3848" t="s">
        <v>25</v>
      </c>
      <c r="D3848" t="s">
        <v>20</v>
      </c>
      <c r="E3848" t="s">
        <v>31</v>
      </c>
      <c r="F3848" t="s">
        <v>18</v>
      </c>
      <c r="G3848" t="s">
        <v>16</v>
      </c>
      <c r="H3848">
        <v>8.4962826616668696</v>
      </c>
      <c r="J3848">
        <f t="shared" si="606"/>
        <v>3847</v>
      </c>
      <c r="K3848" t="str">
        <f t="shared" si="600"/>
        <v>OncorWest LZ</v>
      </c>
      <c r="L3848" s="10">
        <f t="shared" si="607"/>
        <v>45887</v>
      </c>
      <c r="M3848" s="10">
        <f t="shared" si="608"/>
        <v>46082</v>
      </c>
      <c r="N3848" t="str">
        <f t="shared" si="601"/>
        <v>NA</v>
      </c>
      <c r="O3848" t="str">
        <f t="shared" si="602"/>
        <v>LOW</v>
      </c>
      <c r="P3848" t="str">
        <f t="shared" si="603"/>
        <v>APG&amp;E</v>
      </c>
      <c r="Q3848">
        <f t="shared" si="604"/>
        <v>36</v>
      </c>
      <c r="R3848">
        <v>0</v>
      </c>
      <c r="S3848">
        <f>200</f>
        <v>200</v>
      </c>
      <c r="T3848" s="9">
        <f t="shared" si="609"/>
        <v>84.962826616668693</v>
      </c>
      <c r="U3848">
        <f>0</f>
        <v>0</v>
      </c>
      <c r="V3848" s="9">
        <f t="shared" si="605"/>
        <v>84.962826616668693</v>
      </c>
      <c r="W3848" s="9">
        <f>0</f>
        <v>0</v>
      </c>
      <c r="X3848" s="9">
        <f>0</f>
        <v>0</v>
      </c>
      <c r="Y3848" s="9">
        <f>0</f>
        <v>0</v>
      </c>
      <c r="Z3848" s="9">
        <f>0</f>
        <v>0</v>
      </c>
      <c r="AA3848">
        <f>10</f>
        <v>10</v>
      </c>
    </row>
    <row r="3849" spans="1:27" x14ac:dyDescent="0.55000000000000004">
      <c r="A3849" s="10">
        <v>46082</v>
      </c>
      <c r="B3849" t="s">
        <v>11</v>
      </c>
      <c r="C3849" t="s">
        <v>25</v>
      </c>
      <c r="D3849" t="s">
        <v>20</v>
      </c>
      <c r="E3849" t="s">
        <v>31</v>
      </c>
      <c r="F3849" t="s">
        <v>29</v>
      </c>
      <c r="G3849" t="s">
        <v>16</v>
      </c>
      <c r="H3849">
        <v>8.6062249536036202</v>
      </c>
      <c r="J3849">
        <f t="shared" si="606"/>
        <v>3848</v>
      </c>
      <c r="K3849" t="str">
        <f t="shared" si="600"/>
        <v>OncorWest LZ</v>
      </c>
      <c r="L3849" s="10">
        <f t="shared" si="607"/>
        <v>45887</v>
      </c>
      <c r="M3849" s="10">
        <f t="shared" si="608"/>
        <v>46082</v>
      </c>
      <c r="N3849" t="str">
        <f t="shared" si="601"/>
        <v>NA</v>
      </c>
      <c r="O3849" t="str">
        <f t="shared" si="602"/>
        <v>LOW</v>
      </c>
      <c r="P3849" t="str">
        <f t="shared" si="603"/>
        <v>APG&amp;E</v>
      </c>
      <c r="Q3849">
        <f t="shared" si="604"/>
        <v>48</v>
      </c>
      <c r="R3849">
        <v>0</v>
      </c>
      <c r="S3849">
        <f>200</f>
        <v>200</v>
      </c>
      <c r="T3849" s="9">
        <f t="shared" si="609"/>
        <v>86.062249536036205</v>
      </c>
      <c r="U3849">
        <f>0</f>
        <v>0</v>
      </c>
      <c r="V3849" s="9">
        <f t="shared" si="605"/>
        <v>86.062249536036205</v>
      </c>
      <c r="W3849" s="9">
        <f>0</f>
        <v>0</v>
      </c>
      <c r="X3849" s="9">
        <f>0</f>
        <v>0</v>
      </c>
      <c r="Y3849" s="9">
        <f>0</f>
        <v>0</v>
      </c>
      <c r="Z3849" s="9">
        <f>0</f>
        <v>0</v>
      </c>
      <c r="AA3849">
        <f>10</f>
        <v>10</v>
      </c>
    </row>
    <row r="3850" spans="1:27" x14ac:dyDescent="0.55000000000000004">
      <c r="A3850" s="10">
        <v>46082</v>
      </c>
      <c r="B3850" t="s">
        <v>11</v>
      </c>
      <c r="C3850" t="s">
        <v>25</v>
      </c>
      <c r="D3850" t="s">
        <v>20</v>
      </c>
      <c r="E3850" t="s">
        <v>31</v>
      </c>
      <c r="F3850" t="s">
        <v>30</v>
      </c>
      <c r="G3850" t="s">
        <v>16</v>
      </c>
      <c r="H3850">
        <v>8.6874962367061901</v>
      </c>
      <c r="J3850">
        <f t="shared" si="606"/>
        <v>3849</v>
      </c>
      <c r="K3850" t="str">
        <f t="shared" si="600"/>
        <v>OncorWest LZ</v>
      </c>
      <c r="L3850" s="10">
        <f t="shared" si="607"/>
        <v>45887</v>
      </c>
      <c r="M3850" s="10">
        <f t="shared" si="608"/>
        <v>46082</v>
      </c>
      <c r="N3850" t="str">
        <f t="shared" si="601"/>
        <v>NA</v>
      </c>
      <c r="O3850" t="str">
        <f t="shared" si="602"/>
        <v>LOW</v>
      </c>
      <c r="P3850" t="str">
        <f t="shared" si="603"/>
        <v>APG&amp;E</v>
      </c>
      <c r="Q3850">
        <f t="shared" si="604"/>
        <v>60</v>
      </c>
      <c r="R3850">
        <v>0</v>
      </c>
      <c r="S3850">
        <f>200</f>
        <v>200</v>
      </c>
      <c r="T3850" s="9">
        <f t="shared" si="609"/>
        <v>86.874962367061897</v>
      </c>
      <c r="U3850">
        <f>0</f>
        <v>0</v>
      </c>
      <c r="V3850" s="9">
        <f t="shared" si="605"/>
        <v>86.874962367061897</v>
      </c>
      <c r="W3850" s="9">
        <f>0</f>
        <v>0</v>
      </c>
      <c r="X3850" s="9">
        <f>0</f>
        <v>0</v>
      </c>
      <c r="Y3850" s="9">
        <f>0</f>
        <v>0</v>
      </c>
      <c r="Z3850" s="9">
        <f>0</f>
        <v>0</v>
      </c>
      <c r="AA3850">
        <f>10</f>
        <v>10</v>
      </c>
    </row>
    <row r="3851" spans="1:27" x14ac:dyDescent="0.55000000000000004">
      <c r="A3851" s="10">
        <v>46113</v>
      </c>
      <c r="B3851" t="s">
        <v>11</v>
      </c>
      <c r="C3851" t="s">
        <v>25</v>
      </c>
      <c r="D3851" t="s">
        <v>20</v>
      </c>
      <c r="E3851" t="s">
        <v>31</v>
      </c>
      <c r="F3851" t="s">
        <v>15</v>
      </c>
      <c r="G3851" t="s">
        <v>16</v>
      </c>
      <c r="H3851">
        <v>8.3082746306230906</v>
      </c>
      <c r="J3851">
        <f t="shared" si="606"/>
        <v>3850</v>
      </c>
      <c r="K3851" t="str">
        <f t="shared" si="600"/>
        <v>OncorWest LZ</v>
      </c>
      <c r="L3851" s="10">
        <f t="shared" si="607"/>
        <v>45887</v>
      </c>
      <c r="M3851" s="10">
        <f t="shared" si="608"/>
        <v>46113</v>
      </c>
      <c r="N3851" t="str">
        <f t="shared" si="601"/>
        <v>NA</v>
      </c>
      <c r="O3851" t="str">
        <f t="shared" si="602"/>
        <v>LOW</v>
      </c>
      <c r="P3851" t="str">
        <f t="shared" si="603"/>
        <v>APG&amp;E</v>
      </c>
      <c r="Q3851">
        <f t="shared" si="604"/>
        <v>12</v>
      </c>
      <c r="R3851">
        <v>0</v>
      </c>
      <c r="S3851">
        <f>200</f>
        <v>200</v>
      </c>
      <c r="T3851" s="9">
        <f t="shared" si="609"/>
        <v>83.082746306230902</v>
      </c>
      <c r="U3851">
        <f>0</f>
        <v>0</v>
      </c>
      <c r="V3851" s="9">
        <f t="shared" si="605"/>
        <v>83.082746306230902</v>
      </c>
      <c r="W3851" s="9">
        <f>0</f>
        <v>0</v>
      </c>
      <c r="X3851" s="9">
        <f>0</f>
        <v>0</v>
      </c>
      <c r="Y3851" s="9">
        <f>0</f>
        <v>0</v>
      </c>
      <c r="Z3851" s="9">
        <f>0</f>
        <v>0</v>
      </c>
      <c r="AA3851">
        <f>10</f>
        <v>10</v>
      </c>
    </row>
    <row r="3852" spans="1:27" x14ac:dyDescent="0.55000000000000004">
      <c r="A3852" s="10">
        <v>46113</v>
      </c>
      <c r="B3852" t="s">
        <v>11</v>
      </c>
      <c r="C3852" t="s">
        <v>25</v>
      </c>
      <c r="D3852" t="s">
        <v>20</v>
      </c>
      <c r="E3852" t="s">
        <v>31</v>
      </c>
      <c r="F3852" t="s">
        <v>17</v>
      </c>
      <c r="G3852" t="s">
        <v>16</v>
      </c>
      <c r="H3852">
        <v>8.4843489931922509</v>
      </c>
      <c r="J3852">
        <f t="shared" si="606"/>
        <v>3851</v>
      </c>
      <c r="K3852" t="str">
        <f t="shared" si="600"/>
        <v>OncorWest LZ</v>
      </c>
      <c r="L3852" s="10">
        <f t="shared" si="607"/>
        <v>45887</v>
      </c>
      <c r="M3852" s="10">
        <f t="shared" si="608"/>
        <v>46113</v>
      </c>
      <c r="N3852" t="str">
        <f t="shared" si="601"/>
        <v>NA</v>
      </c>
      <c r="O3852" t="str">
        <f t="shared" si="602"/>
        <v>LOW</v>
      </c>
      <c r="P3852" t="str">
        <f t="shared" si="603"/>
        <v>APG&amp;E</v>
      </c>
      <c r="Q3852">
        <f t="shared" si="604"/>
        <v>24</v>
      </c>
      <c r="R3852">
        <v>0</v>
      </c>
      <c r="S3852">
        <f>200</f>
        <v>200</v>
      </c>
      <c r="T3852" s="9">
        <f t="shared" si="609"/>
        <v>84.843489931922505</v>
      </c>
      <c r="U3852">
        <f>0</f>
        <v>0</v>
      </c>
      <c r="V3852" s="9">
        <f t="shared" si="605"/>
        <v>84.843489931922505</v>
      </c>
      <c r="W3852" s="9">
        <f>0</f>
        <v>0</v>
      </c>
      <c r="X3852" s="9">
        <f>0</f>
        <v>0</v>
      </c>
      <c r="Y3852" s="9">
        <f>0</f>
        <v>0</v>
      </c>
      <c r="Z3852" s="9">
        <f>0</f>
        <v>0</v>
      </c>
      <c r="AA3852">
        <f>10</f>
        <v>10</v>
      </c>
    </row>
    <row r="3853" spans="1:27" x14ac:dyDescent="0.55000000000000004">
      <c r="A3853" s="10">
        <v>46113</v>
      </c>
      <c r="B3853" t="s">
        <v>11</v>
      </c>
      <c r="C3853" t="s">
        <v>25</v>
      </c>
      <c r="D3853" t="s">
        <v>20</v>
      </c>
      <c r="E3853" t="s">
        <v>31</v>
      </c>
      <c r="F3853" t="s">
        <v>18</v>
      </c>
      <c r="G3853" t="s">
        <v>16</v>
      </c>
      <c r="H3853">
        <v>8.5108411163172608</v>
      </c>
      <c r="J3853">
        <f t="shared" si="606"/>
        <v>3852</v>
      </c>
      <c r="K3853" t="str">
        <f t="shared" si="600"/>
        <v>OncorWest LZ</v>
      </c>
      <c r="L3853" s="10">
        <f t="shared" si="607"/>
        <v>45887</v>
      </c>
      <c r="M3853" s="10">
        <f t="shared" si="608"/>
        <v>46113</v>
      </c>
      <c r="N3853" t="str">
        <f t="shared" si="601"/>
        <v>NA</v>
      </c>
      <c r="O3853" t="str">
        <f t="shared" si="602"/>
        <v>LOW</v>
      </c>
      <c r="P3853" t="str">
        <f t="shared" si="603"/>
        <v>APG&amp;E</v>
      </c>
      <c r="Q3853">
        <f t="shared" si="604"/>
        <v>36</v>
      </c>
      <c r="R3853">
        <v>0</v>
      </c>
      <c r="S3853">
        <f>200</f>
        <v>200</v>
      </c>
      <c r="T3853" s="9">
        <f t="shared" si="609"/>
        <v>85.108411163172605</v>
      </c>
      <c r="U3853">
        <f>0</f>
        <v>0</v>
      </c>
      <c r="V3853" s="9">
        <f t="shared" si="605"/>
        <v>85.108411163172605</v>
      </c>
      <c r="W3853" s="9">
        <f>0</f>
        <v>0</v>
      </c>
      <c r="X3853" s="9">
        <f>0</f>
        <v>0</v>
      </c>
      <c r="Y3853" s="9">
        <f>0</f>
        <v>0</v>
      </c>
      <c r="Z3853" s="9">
        <f>0</f>
        <v>0</v>
      </c>
      <c r="AA3853">
        <f>10</f>
        <v>10</v>
      </c>
    </row>
    <row r="3854" spans="1:27" x14ac:dyDescent="0.55000000000000004">
      <c r="A3854" s="10">
        <v>46113</v>
      </c>
      <c r="B3854" t="s">
        <v>11</v>
      </c>
      <c r="C3854" t="s">
        <v>25</v>
      </c>
      <c r="D3854" t="s">
        <v>20</v>
      </c>
      <c r="E3854" t="s">
        <v>31</v>
      </c>
      <c r="F3854" t="s">
        <v>29</v>
      </c>
      <c r="G3854" t="s">
        <v>16</v>
      </c>
      <c r="H3854">
        <v>8.6236299229886502</v>
      </c>
      <c r="J3854">
        <f t="shared" si="606"/>
        <v>3853</v>
      </c>
      <c r="K3854" t="str">
        <f t="shared" si="600"/>
        <v>OncorWest LZ</v>
      </c>
      <c r="L3854" s="10">
        <f t="shared" si="607"/>
        <v>45887</v>
      </c>
      <c r="M3854" s="10">
        <f t="shared" si="608"/>
        <v>46113</v>
      </c>
      <c r="N3854" t="str">
        <f t="shared" si="601"/>
        <v>NA</v>
      </c>
      <c r="O3854" t="str">
        <f t="shared" si="602"/>
        <v>LOW</v>
      </c>
      <c r="P3854" t="str">
        <f t="shared" si="603"/>
        <v>APG&amp;E</v>
      </c>
      <c r="Q3854">
        <f t="shared" si="604"/>
        <v>48</v>
      </c>
      <c r="R3854">
        <v>0</v>
      </c>
      <c r="S3854">
        <f>200</f>
        <v>200</v>
      </c>
      <c r="T3854" s="9">
        <f t="shared" si="609"/>
        <v>86.236299229886498</v>
      </c>
      <c r="U3854">
        <f>0</f>
        <v>0</v>
      </c>
      <c r="V3854" s="9">
        <f t="shared" si="605"/>
        <v>86.236299229886498</v>
      </c>
      <c r="W3854" s="9">
        <f>0</f>
        <v>0</v>
      </c>
      <c r="X3854" s="9">
        <f>0</f>
        <v>0</v>
      </c>
      <c r="Y3854" s="9">
        <f>0</f>
        <v>0</v>
      </c>
      <c r="Z3854" s="9">
        <f>0</f>
        <v>0</v>
      </c>
      <c r="AA3854">
        <f>10</f>
        <v>10</v>
      </c>
    </row>
    <row r="3855" spans="1:27" x14ac:dyDescent="0.55000000000000004">
      <c r="A3855" s="10">
        <v>46143</v>
      </c>
      <c r="B3855" t="s">
        <v>11</v>
      </c>
      <c r="C3855" t="s">
        <v>25</v>
      </c>
      <c r="D3855" t="s">
        <v>20</v>
      </c>
      <c r="E3855" t="s">
        <v>31</v>
      </c>
      <c r="F3855" t="s">
        <v>15</v>
      </c>
      <c r="G3855" t="s">
        <v>16</v>
      </c>
      <c r="H3855">
        <v>8.3087689880787803</v>
      </c>
      <c r="J3855">
        <f t="shared" si="606"/>
        <v>3854</v>
      </c>
      <c r="K3855" t="str">
        <f t="shared" si="600"/>
        <v>OncorWest LZ</v>
      </c>
      <c r="L3855" s="10">
        <f t="shared" si="607"/>
        <v>45887</v>
      </c>
      <c r="M3855" s="10">
        <f t="shared" si="608"/>
        <v>46143</v>
      </c>
      <c r="N3855" t="str">
        <f t="shared" si="601"/>
        <v>NA</v>
      </c>
      <c r="O3855" t="str">
        <f t="shared" si="602"/>
        <v>LOW</v>
      </c>
      <c r="P3855" t="str">
        <f t="shared" si="603"/>
        <v>APG&amp;E</v>
      </c>
      <c r="Q3855">
        <f t="shared" si="604"/>
        <v>12</v>
      </c>
      <c r="R3855">
        <v>0</v>
      </c>
      <c r="S3855">
        <f>200</f>
        <v>200</v>
      </c>
      <c r="T3855" s="9">
        <f t="shared" si="609"/>
        <v>83.087689880787806</v>
      </c>
      <c r="U3855">
        <f>0</f>
        <v>0</v>
      </c>
      <c r="V3855" s="9">
        <f t="shared" si="605"/>
        <v>83.087689880787806</v>
      </c>
      <c r="W3855" s="9">
        <f>0</f>
        <v>0</v>
      </c>
      <c r="X3855" s="9">
        <f>0</f>
        <v>0</v>
      </c>
      <c r="Y3855" s="9">
        <f>0</f>
        <v>0</v>
      </c>
      <c r="Z3855" s="9">
        <f>0</f>
        <v>0</v>
      </c>
      <c r="AA3855">
        <f>10</f>
        <v>10</v>
      </c>
    </row>
    <row r="3856" spans="1:27" x14ac:dyDescent="0.55000000000000004">
      <c r="A3856" s="10">
        <v>46143</v>
      </c>
      <c r="B3856" t="s">
        <v>11</v>
      </c>
      <c r="C3856" t="s">
        <v>25</v>
      </c>
      <c r="D3856" t="s">
        <v>20</v>
      </c>
      <c r="E3856" t="s">
        <v>31</v>
      </c>
      <c r="F3856" t="s">
        <v>17</v>
      </c>
      <c r="G3856" t="s">
        <v>16</v>
      </c>
      <c r="H3856">
        <v>8.4911826008532696</v>
      </c>
      <c r="J3856">
        <f t="shared" si="606"/>
        <v>3855</v>
      </c>
      <c r="K3856" t="str">
        <f t="shared" si="600"/>
        <v>OncorWest LZ</v>
      </c>
      <c r="L3856" s="10">
        <f t="shared" si="607"/>
        <v>45887</v>
      </c>
      <c r="M3856" s="10">
        <f t="shared" si="608"/>
        <v>46143</v>
      </c>
      <c r="N3856" t="str">
        <f t="shared" si="601"/>
        <v>NA</v>
      </c>
      <c r="O3856" t="str">
        <f t="shared" si="602"/>
        <v>LOW</v>
      </c>
      <c r="P3856" t="str">
        <f t="shared" si="603"/>
        <v>APG&amp;E</v>
      </c>
      <c r="Q3856">
        <f t="shared" si="604"/>
        <v>24</v>
      </c>
      <c r="R3856">
        <v>0</v>
      </c>
      <c r="S3856">
        <f>200</f>
        <v>200</v>
      </c>
      <c r="T3856" s="9">
        <f t="shared" si="609"/>
        <v>84.911826008532699</v>
      </c>
      <c r="U3856">
        <f>0</f>
        <v>0</v>
      </c>
      <c r="V3856" s="9">
        <f t="shared" si="605"/>
        <v>84.911826008532699</v>
      </c>
      <c r="W3856" s="9">
        <f>0</f>
        <v>0</v>
      </c>
      <c r="X3856" s="9">
        <f>0</f>
        <v>0</v>
      </c>
      <c r="Y3856" s="9">
        <f>0</f>
        <v>0</v>
      </c>
      <c r="Z3856" s="9">
        <f>0</f>
        <v>0</v>
      </c>
      <c r="AA3856">
        <f>10</f>
        <v>10</v>
      </c>
    </row>
    <row r="3857" spans="1:27" x14ac:dyDescent="0.55000000000000004">
      <c r="A3857" s="10">
        <v>46143</v>
      </c>
      <c r="B3857" t="s">
        <v>11</v>
      </c>
      <c r="C3857" t="s">
        <v>25</v>
      </c>
      <c r="D3857" t="s">
        <v>20</v>
      </c>
      <c r="E3857" t="s">
        <v>31</v>
      </c>
      <c r="F3857" t="s">
        <v>18</v>
      </c>
      <c r="G3857" t="s">
        <v>16</v>
      </c>
      <c r="H3857">
        <v>8.5176327647091394</v>
      </c>
      <c r="J3857">
        <f t="shared" si="606"/>
        <v>3856</v>
      </c>
      <c r="K3857" t="str">
        <f t="shared" si="600"/>
        <v>OncorWest LZ</v>
      </c>
      <c r="L3857" s="10">
        <f t="shared" si="607"/>
        <v>45887</v>
      </c>
      <c r="M3857" s="10">
        <f t="shared" si="608"/>
        <v>46143</v>
      </c>
      <c r="N3857" t="str">
        <f t="shared" si="601"/>
        <v>NA</v>
      </c>
      <c r="O3857" t="str">
        <f t="shared" si="602"/>
        <v>LOW</v>
      </c>
      <c r="P3857" t="str">
        <f t="shared" si="603"/>
        <v>APG&amp;E</v>
      </c>
      <c r="Q3857">
        <f t="shared" si="604"/>
        <v>36</v>
      </c>
      <c r="R3857">
        <v>0</v>
      </c>
      <c r="S3857">
        <f>200</f>
        <v>200</v>
      </c>
      <c r="T3857" s="9">
        <f t="shared" si="609"/>
        <v>85.176327647091398</v>
      </c>
      <c r="U3857">
        <f>0</f>
        <v>0</v>
      </c>
      <c r="V3857" s="9">
        <f t="shared" si="605"/>
        <v>85.176327647091398</v>
      </c>
      <c r="W3857" s="9">
        <f>0</f>
        <v>0</v>
      </c>
      <c r="X3857" s="9">
        <f>0</f>
        <v>0</v>
      </c>
      <c r="Y3857" s="9">
        <f>0</f>
        <v>0</v>
      </c>
      <c r="Z3857" s="9">
        <f>0</f>
        <v>0</v>
      </c>
      <c r="AA3857">
        <f>10</f>
        <v>10</v>
      </c>
    </row>
    <row r="3858" spans="1:27" x14ac:dyDescent="0.55000000000000004">
      <c r="A3858" s="10">
        <v>46143</v>
      </c>
      <c r="B3858" t="s">
        <v>11</v>
      </c>
      <c r="C3858" t="s">
        <v>25</v>
      </c>
      <c r="D3858" t="s">
        <v>20</v>
      </c>
      <c r="E3858" t="s">
        <v>31</v>
      </c>
      <c r="F3858" t="s">
        <v>29</v>
      </c>
      <c r="G3858" t="s">
        <v>16</v>
      </c>
      <c r="H3858">
        <v>8.6333908683865097</v>
      </c>
      <c r="J3858">
        <f t="shared" si="606"/>
        <v>3857</v>
      </c>
      <c r="K3858" t="str">
        <f t="shared" si="600"/>
        <v>OncorWest LZ</v>
      </c>
      <c r="L3858" s="10">
        <f t="shared" si="607"/>
        <v>45887</v>
      </c>
      <c r="M3858" s="10">
        <f t="shared" si="608"/>
        <v>46143</v>
      </c>
      <c r="N3858" t="str">
        <f t="shared" si="601"/>
        <v>NA</v>
      </c>
      <c r="O3858" t="str">
        <f t="shared" si="602"/>
        <v>LOW</v>
      </c>
      <c r="P3858" t="str">
        <f t="shared" si="603"/>
        <v>APG&amp;E</v>
      </c>
      <c r="Q3858">
        <f t="shared" si="604"/>
        <v>48</v>
      </c>
      <c r="R3858">
        <v>0</v>
      </c>
      <c r="S3858">
        <f>200</f>
        <v>200</v>
      </c>
      <c r="T3858" s="9">
        <f t="shared" si="609"/>
        <v>86.333908683865104</v>
      </c>
      <c r="U3858">
        <f>0</f>
        <v>0</v>
      </c>
      <c r="V3858" s="9">
        <f t="shared" si="605"/>
        <v>86.333908683865104</v>
      </c>
      <c r="W3858" s="9">
        <f>0</f>
        <v>0</v>
      </c>
      <c r="X3858" s="9">
        <f>0</f>
        <v>0</v>
      </c>
      <c r="Y3858" s="9">
        <f>0</f>
        <v>0</v>
      </c>
      <c r="Z3858" s="9">
        <f>0</f>
        <v>0</v>
      </c>
      <c r="AA3858">
        <f>10</f>
        <v>10</v>
      </c>
    </row>
    <row r="3859" spans="1:27" x14ac:dyDescent="0.55000000000000004">
      <c r="A3859" s="10">
        <v>46174</v>
      </c>
      <c r="B3859" t="s">
        <v>11</v>
      </c>
      <c r="C3859" t="s">
        <v>25</v>
      </c>
      <c r="D3859" t="s">
        <v>20</v>
      </c>
      <c r="E3859" t="s">
        <v>31</v>
      </c>
      <c r="F3859" t="s">
        <v>15</v>
      </c>
      <c r="G3859" t="s">
        <v>16</v>
      </c>
      <c r="H3859">
        <v>8.3187212131889599</v>
      </c>
      <c r="J3859">
        <f t="shared" si="606"/>
        <v>3858</v>
      </c>
      <c r="K3859" t="str">
        <f t="shared" si="600"/>
        <v>OncorWest LZ</v>
      </c>
      <c r="L3859" s="10">
        <f t="shared" si="607"/>
        <v>45887</v>
      </c>
      <c r="M3859" s="10">
        <f t="shared" si="608"/>
        <v>46174</v>
      </c>
      <c r="N3859" t="str">
        <f t="shared" si="601"/>
        <v>NA</v>
      </c>
      <c r="O3859" t="str">
        <f t="shared" si="602"/>
        <v>LOW</v>
      </c>
      <c r="P3859" t="str">
        <f t="shared" si="603"/>
        <v>APG&amp;E</v>
      </c>
      <c r="Q3859">
        <f t="shared" si="604"/>
        <v>12</v>
      </c>
      <c r="R3859">
        <v>0</v>
      </c>
      <c r="S3859">
        <f>200</f>
        <v>200</v>
      </c>
      <c r="T3859" s="9">
        <f t="shared" si="609"/>
        <v>83.187212131889595</v>
      </c>
      <c r="U3859">
        <f>0</f>
        <v>0</v>
      </c>
      <c r="V3859" s="9">
        <f t="shared" si="605"/>
        <v>83.187212131889595</v>
      </c>
      <c r="W3859" s="9">
        <f>0</f>
        <v>0</v>
      </c>
      <c r="X3859" s="9">
        <f>0</f>
        <v>0</v>
      </c>
      <c r="Y3859" s="9">
        <f>0</f>
        <v>0</v>
      </c>
      <c r="Z3859" s="9">
        <f>0</f>
        <v>0</v>
      </c>
      <c r="AA3859">
        <f>10</f>
        <v>10</v>
      </c>
    </row>
    <row r="3860" spans="1:27" x14ac:dyDescent="0.55000000000000004">
      <c r="A3860" s="10">
        <v>46174</v>
      </c>
      <c r="B3860" t="s">
        <v>11</v>
      </c>
      <c r="C3860" t="s">
        <v>25</v>
      </c>
      <c r="D3860" t="s">
        <v>20</v>
      </c>
      <c r="E3860" t="s">
        <v>31</v>
      </c>
      <c r="F3860" t="s">
        <v>17</v>
      </c>
      <c r="G3860" t="s">
        <v>16</v>
      </c>
      <c r="H3860">
        <v>8.4961838614137601</v>
      </c>
      <c r="J3860">
        <f t="shared" si="606"/>
        <v>3859</v>
      </c>
      <c r="K3860" t="str">
        <f t="shared" si="600"/>
        <v>OncorWest LZ</v>
      </c>
      <c r="L3860" s="10">
        <f t="shared" si="607"/>
        <v>45887</v>
      </c>
      <c r="M3860" s="10">
        <f t="shared" si="608"/>
        <v>46174</v>
      </c>
      <c r="N3860" t="str">
        <f t="shared" si="601"/>
        <v>NA</v>
      </c>
      <c r="O3860" t="str">
        <f t="shared" si="602"/>
        <v>LOW</v>
      </c>
      <c r="P3860" t="str">
        <f t="shared" si="603"/>
        <v>APG&amp;E</v>
      </c>
      <c r="Q3860">
        <f t="shared" si="604"/>
        <v>24</v>
      </c>
      <c r="R3860">
        <v>0</v>
      </c>
      <c r="S3860">
        <f>200</f>
        <v>200</v>
      </c>
      <c r="T3860" s="9">
        <f t="shared" si="609"/>
        <v>84.961838614137605</v>
      </c>
      <c r="U3860">
        <f>0</f>
        <v>0</v>
      </c>
      <c r="V3860" s="9">
        <f t="shared" si="605"/>
        <v>84.961838614137605</v>
      </c>
      <c r="W3860" s="9">
        <f>0</f>
        <v>0</v>
      </c>
      <c r="X3860" s="9">
        <f>0</f>
        <v>0</v>
      </c>
      <c r="Y3860" s="9">
        <f>0</f>
        <v>0</v>
      </c>
      <c r="Z3860" s="9">
        <f>0</f>
        <v>0</v>
      </c>
      <c r="AA3860">
        <f>10</f>
        <v>10</v>
      </c>
    </row>
    <row r="3861" spans="1:27" x14ac:dyDescent="0.55000000000000004">
      <c r="A3861" s="10">
        <v>46174</v>
      </c>
      <c r="B3861" t="s">
        <v>11</v>
      </c>
      <c r="C3861" t="s">
        <v>25</v>
      </c>
      <c r="D3861" t="s">
        <v>20</v>
      </c>
      <c r="E3861" t="s">
        <v>31</v>
      </c>
      <c r="F3861" t="s">
        <v>18</v>
      </c>
      <c r="G3861" t="s">
        <v>16</v>
      </c>
      <c r="H3861">
        <v>8.5242054427463394</v>
      </c>
      <c r="J3861">
        <f t="shared" si="606"/>
        <v>3860</v>
      </c>
      <c r="K3861" t="str">
        <f t="shared" si="600"/>
        <v>OncorWest LZ</v>
      </c>
      <c r="L3861" s="10">
        <f t="shared" si="607"/>
        <v>45887</v>
      </c>
      <c r="M3861" s="10">
        <f t="shared" si="608"/>
        <v>46174</v>
      </c>
      <c r="N3861" t="str">
        <f t="shared" si="601"/>
        <v>NA</v>
      </c>
      <c r="O3861" t="str">
        <f t="shared" si="602"/>
        <v>LOW</v>
      </c>
      <c r="P3861" t="str">
        <f t="shared" si="603"/>
        <v>APG&amp;E</v>
      </c>
      <c r="Q3861">
        <f t="shared" si="604"/>
        <v>36</v>
      </c>
      <c r="R3861">
        <v>0</v>
      </c>
      <c r="S3861">
        <f>200</f>
        <v>200</v>
      </c>
      <c r="T3861" s="9">
        <f t="shared" si="609"/>
        <v>85.242054427463387</v>
      </c>
      <c r="U3861">
        <f>0</f>
        <v>0</v>
      </c>
      <c r="V3861" s="9">
        <f t="shared" si="605"/>
        <v>85.242054427463387</v>
      </c>
      <c r="W3861" s="9">
        <f>0</f>
        <v>0</v>
      </c>
      <c r="X3861" s="9">
        <f>0</f>
        <v>0</v>
      </c>
      <c r="Y3861" s="9">
        <f>0</f>
        <v>0</v>
      </c>
      <c r="Z3861" s="9">
        <f>0</f>
        <v>0</v>
      </c>
      <c r="AA3861">
        <f>10</f>
        <v>10</v>
      </c>
    </row>
    <row r="3862" spans="1:27" x14ac:dyDescent="0.55000000000000004">
      <c r="A3862" s="10">
        <v>46174</v>
      </c>
      <c r="B3862" t="s">
        <v>11</v>
      </c>
      <c r="C3862" t="s">
        <v>25</v>
      </c>
      <c r="D3862" t="s">
        <v>20</v>
      </c>
      <c r="E3862" t="s">
        <v>31</v>
      </c>
      <c r="F3862" t="s">
        <v>29</v>
      </c>
      <c r="G3862" t="s">
        <v>16</v>
      </c>
      <c r="H3862">
        <v>8.6451461679043202</v>
      </c>
      <c r="J3862">
        <f t="shared" si="606"/>
        <v>3861</v>
      </c>
      <c r="K3862" t="str">
        <f t="shared" si="600"/>
        <v>OncorWest LZ</v>
      </c>
      <c r="L3862" s="10">
        <f t="shared" si="607"/>
        <v>45887</v>
      </c>
      <c r="M3862" s="10">
        <f t="shared" si="608"/>
        <v>46174</v>
      </c>
      <c r="N3862" t="str">
        <f t="shared" si="601"/>
        <v>NA</v>
      </c>
      <c r="O3862" t="str">
        <f t="shared" si="602"/>
        <v>LOW</v>
      </c>
      <c r="P3862" t="str">
        <f t="shared" si="603"/>
        <v>APG&amp;E</v>
      </c>
      <c r="Q3862">
        <f t="shared" si="604"/>
        <v>48</v>
      </c>
      <c r="R3862">
        <v>0</v>
      </c>
      <c r="S3862">
        <f>200</f>
        <v>200</v>
      </c>
      <c r="T3862" s="9">
        <f t="shared" si="609"/>
        <v>86.451461679043206</v>
      </c>
      <c r="U3862">
        <f>0</f>
        <v>0</v>
      </c>
      <c r="V3862" s="9">
        <f t="shared" si="605"/>
        <v>86.451461679043206</v>
      </c>
      <c r="W3862" s="9">
        <f>0</f>
        <v>0</v>
      </c>
      <c r="X3862" s="9">
        <f>0</f>
        <v>0</v>
      </c>
      <c r="Y3862" s="9">
        <f>0</f>
        <v>0</v>
      </c>
      <c r="Z3862" s="9">
        <f>0</f>
        <v>0</v>
      </c>
      <c r="AA3862">
        <f>10</f>
        <v>10</v>
      </c>
    </row>
    <row r="3863" spans="1:27" x14ac:dyDescent="0.55000000000000004">
      <c r="A3863" s="10">
        <v>46204</v>
      </c>
      <c r="B3863" t="s">
        <v>11</v>
      </c>
      <c r="C3863" t="s">
        <v>25</v>
      </c>
      <c r="D3863" t="s">
        <v>20</v>
      </c>
      <c r="E3863" t="s">
        <v>31</v>
      </c>
      <c r="F3863" t="s">
        <v>15</v>
      </c>
      <c r="G3863" t="s">
        <v>16</v>
      </c>
      <c r="H3863">
        <v>8.3378910795572008</v>
      </c>
      <c r="J3863">
        <f t="shared" si="606"/>
        <v>3862</v>
      </c>
      <c r="K3863" t="str">
        <f t="shared" si="600"/>
        <v>OncorWest LZ</v>
      </c>
      <c r="L3863" s="10">
        <f t="shared" si="607"/>
        <v>45887</v>
      </c>
      <c r="M3863" s="10">
        <f t="shared" si="608"/>
        <v>46204</v>
      </c>
      <c r="N3863" t="str">
        <f t="shared" si="601"/>
        <v>NA</v>
      </c>
      <c r="O3863" t="str">
        <f t="shared" si="602"/>
        <v>LOW</v>
      </c>
      <c r="P3863" t="str">
        <f t="shared" si="603"/>
        <v>APG&amp;E</v>
      </c>
      <c r="Q3863">
        <f t="shared" si="604"/>
        <v>12</v>
      </c>
      <c r="R3863">
        <v>0</v>
      </c>
      <c r="S3863">
        <f>200</f>
        <v>200</v>
      </c>
      <c r="T3863" s="9">
        <f t="shared" si="609"/>
        <v>83.378910795572011</v>
      </c>
      <c r="U3863">
        <f>0</f>
        <v>0</v>
      </c>
      <c r="V3863" s="9">
        <f t="shared" si="605"/>
        <v>83.378910795572011</v>
      </c>
      <c r="W3863" s="9">
        <f>0</f>
        <v>0</v>
      </c>
      <c r="X3863" s="9">
        <f>0</f>
        <v>0</v>
      </c>
      <c r="Y3863" s="9">
        <f>0</f>
        <v>0</v>
      </c>
      <c r="Z3863" s="9">
        <f>0</f>
        <v>0</v>
      </c>
      <c r="AA3863">
        <f>10</f>
        <v>10</v>
      </c>
    </row>
    <row r="3864" spans="1:27" x14ac:dyDescent="0.55000000000000004">
      <c r="A3864" s="10">
        <v>46204</v>
      </c>
      <c r="B3864" t="s">
        <v>11</v>
      </c>
      <c r="C3864" t="s">
        <v>25</v>
      </c>
      <c r="D3864" t="s">
        <v>20</v>
      </c>
      <c r="E3864" t="s">
        <v>31</v>
      </c>
      <c r="F3864" t="s">
        <v>17</v>
      </c>
      <c r="G3864" t="s">
        <v>16</v>
      </c>
      <c r="H3864">
        <v>8.5044621822335902</v>
      </c>
      <c r="J3864">
        <f t="shared" si="606"/>
        <v>3863</v>
      </c>
      <c r="K3864" t="str">
        <f t="shared" si="600"/>
        <v>OncorWest LZ</v>
      </c>
      <c r="L3864" s="10">
        <f t="shared" si="607"/>
        <v>45887</v>
      </c>
      <c r="M3864" s="10">
        <f t="shared" si="608"/>
        <v>46204</v>
      </c>
      <c r="N3864" t="str">
        <f t="shared" si="601"/>
        <v>NA</v>
      </c>
      <c r="O3864" t="str">
        <f t="shared" si="602"/>
        <v>LOW</v>
      </c>
      <c r="P3864" t="str">
        <f t="shared" si="603"/>
        <v>APG&amp;E</v>
      </c>
      <c r="Q3864">
        <f t="shared" si="604"/>
        <v>24</v>
      </c>
      <c r="R3864">
        <v>0</v>
      </c>
      <c r="S3864">
        <f>200</f>
        <v>200</v>
      </c>
      <c r="T3864" s="9">
        <f t="shared" si="609"/>
        <v>85.044621822335898</v>
      </c>
      <c r="U3864">
        <f>0</f>
        <v>0</v>
      </c>
      <c r="V3864" s="9">
        <f t="shared" si="605"/>
        <v>85.044621822335898</v>
      </c>
      <c r="W3864" s="9">
        <f>0</f>
        <v>0</v>
      </c>
      <c r="X3864" s="9">
        <f>0</f>
        <v>0</v>
      </c>
      <c r="Y3864" s="9">
        <f>0</f>
        <v>0</v>
      </c>
      <c r="Z3864" s="9">
        <f>0</f>
        <v>0</v>
      </c>
      <c r="AA3864">
        <f>10</f>
        <v>10</v>
      </c>
    </row>
    <row r="3865" spans="1:27" x14ac:dyDescent="0.55000000000000004">
      <c r="A3865" s="10">
        <v>46204</v>
      </c>
      <c r="B3865" t="s">
        <v>11</v>
      </c>
      <c r="C3865" t="s">
        <v>25</v>
      </c>
      <c r="D3865" t="s">
        <v>20</v>
      </c>
      <c r="E3865" t="s">
        <v>31</v>
      </c>
      <c r="F3865" t="s">
        <v>18</v>
      </c>
      <c r="G3865" t="s">
        <v>16</v>
      </c>
      <c r="H3865">
        <v>8.5362681177752293</v>
      </c>
      <c r="J3865">
        <f t="shared" si="606"/>
        <v>3864</v>
      </c>
      <c r="K3865" t="str">
        <f t="shared" si="600"/>
        <v>OncorWest LZ</v>
      </c>
      <c r="L3865" s="10">
        <f t="shared" si="607"/>
        <v>45887</v>
      </c>
      <c r="M3865" s="10">
        <f t="shared" si="608"/>
        <v>46204</v>
      </c>
      <c r="N3865" t="str">
        <f t="shared" si="601"/>
        <v>NA</v>
      </c>
      <c r="O3865" t="str">
        <f t="shared" si="602"/>
        <v>LOW</v>
      </c>
      <c r="P3865" t="str">
        <f t="shared" si="603"/>
        <v>APG&amp;E</v>
      </c>
      <c r="Q3865">
        <f t="shared" si="604"/>
        <v>36</v>
      </c>
      <c r="R3865">
        <v>0</v>
      </c>
      <c r="S3865">
        <f>200</f>
        <v>200</v>
      </c>
      <c r="T3865" s="9">
        <f t="shared" si="609"/>
        <v>85.362681177752293</v>
      </c>
      <c r="U3865">
        <f>0</f>
        <v>0</v>
      </c>
      <c r="V3865" s="9">
        <f t="shared" si="605"/>
        <v>85.362681177752293</v>
      </c>
      <c r="W3865" s="9">
        <f>0</f>
        <v>0</v>
      </c>
      <c r="X3865" s="9">
        <f>0</f>
        <v>0</v>
      </c>
      <c r="Y3865" s="9">
        <f>0</f>
        <v>0</v>
      </c>
      <c r="Z3865" s="9">
        <f>0</f>
        <v>0</v>
      </c>
      <c r="AA3865">
        <f>10</f>
        <v>10</v>
      </c>
    </row>
    <row r="3866" spans="1:27" x14ac:dyDescent="0.55000000000000004">
      <c r="A3866" s="10">
        <v>46204</v>
      </c>
      <c r="B3866" t="s">
        <v>11</v>
      </c>
      <c r="C3866" t="s">
        <v>25</v>
      </c>
      <c r="D3866" t="s">
        <v>20</v>
      </c>
      <c r="E3866" t="s">
        <v>31</v>
      </c>
      <c r="F3866" t="s">
        <v>29</v>
      </c>
      <c r="G3866" t="s">
        <v>16</v>
      </c>
      <c r="H3866">
        <v>8.6558833262015398</v>
      </c>
      <c r="J3866">
        <f t="shared" si="606"/>
        <v>3865</v>
      </c>
      <c r="K3866" t="str">
        <f t="shared" si="600"/>
        <v>OncorWest LZ</v>
      </c>
      <c r="L3866" s="10">
        <f t="shared" si="607"/>
        <v>45887</v>
      </c>
      <c r="M3866" s="10">
        <f t="shared" si="608"/>
        <v>46204</v>
      </c>
      <c r="N3866" t="str">
        <f t="shared" si="601"/>
        <v>NA</v>
      </c>
      <c r="O3866" t="str">
        <f t="shared" si="602"/>
        <v>LOW</v>
      </c>
      <c r="P3866" t="str">
        <f t="shared" si="603"/>
        <v>APG&amp;E</v>
      </c>
      <c r="Q3866">
        <f t="shared" si="604"/>
        <v>48</v>
      </c>
      <c r="R3866">
        <v>0</v>
      </c>
      <c r="S3866">
        <f>200</f>
        <v>200</v>
      </c>
      <c r="T3866" s="9">
        <f t="shared" si="609"/>
        <v>86.558833262015398</v>
      </c>
      <c r="U3866">
        <f>0</f>
        <v>0</v>
      </c>
      <c r="V3866" s="9">
        <f t="shared" si="605"/>
        <v>86.558833262015398</v>
      </c>
      <c r="W3866" s="9">
        <f>0</f>
        <v>0</v>
      </c>
      <c r="X3866" s="9">
        <f>0</f>
        <v>0</v>
      </c>
      <c r="Y3866" s="9">
        <f>0</f>
        <v>0</v>
      </c>
      <c r="Z3866" s="9">
        <f>0</f>
        <v>0</v>
      </c>
      <c r="AA3866">
        <f>10</f>
        <v>10</v>
      </c>
    </row>
    <row r="3867" spans="1:27" x14ac:dyDescent="0.55000000000000004">
      <c r="A3867" s="10">
        <v>46235</v>
      </c>
      <c r="B3867" t="s">
        <v>11</v>
      </c>
      <c r="C3867" t="s">
        <v>25</v>
      </c>
      <c r="D3867" t="s">
        <v>20</v>
      </c>
      <c r="E3867" t="s">
        <v>31</v>
      </c>
      <c r="F3867" t="s">
        <v>15</v>
      </c>
      <c r="G3867" t="s">
        <v>16</v>
      </c>
      <c r="H3867">
        <v>8.3934097602154107</v>
      </c>
      <c r="J3867">
        <f t="shared" si="606"/>
        <v>3866</v>
      </c>
      <c r="K3867" t="str">
        <f t="shared" si="600"/>
        <v>OncorWest LZ</v>
      </c>
      <c r="L3867" s="10">
        <f t="shared" si="607"/>
        <v>45887</v>
      </c>
      <c r="M3867" s="10">
        <f t="shared" si="608"/>
        <v>46235</v>
      </c>
      <c r="N3867" t="str">
        <f t="shared" si="601"/>
        <v>NA</v>
      </c>
      <c r="O3867" t="str">
        <f t="shared" si="602"/>
        <v>LOW</v>
      </c>
      <c r="P3867" t="str">
        <f t="shared" si="603"/>
        <v>APG&amp;E</v>
      </c>
      <c r="Q3867">
        <f t="shared" si="604"/>
        <v>12</v>
      </c>
      <c r="R3867">
        <v>0</v>
      </c>
      <c r="S3867">
        <f>200</f>
        <v>200</v>
      </c>
      <c r="T3867" s="9">
        <f t="shared" si="609"/>
        <v>83.934097602154111</v>
      </c>
      <c r="U3867">
        <f>0</f>
        <v>0</v>
      </c>
      <c r="V3867" s="9">
        <f t="shared" si="605"/>
        <v>83.934097602154111</v>
      </c>
      <c r="W3867" s="9">
        <f>0</f>
        <v>0</v>
      </c>
      <c r="X3867" s="9">
        <f>0</f>
        <v>0</v>
      </c>
      <c r="Y3867" s="9">
        <f>0</f>
        <v>0</v>
      </c>
      <c r="Z3867" s="9">
        <f>0</f>
        <v>0</v>
      </c>
      <c r="AA3867">
        <f>10</f>
        <v>10</v>
      </c>
    </row>
    <row r="3868" spans="1:27" x14ac:dyDescent="0.55000000000000004">
      <c r="A3868" s="10">
        <v>46235</v>
      </c>
      <c r="B3868" t="s">
        <v>11</v>
      </c>
      <c r="C3868" t="s">
        <v>25</v>
      </c>
      <c r="D3868" t="s">
        <v>20</v>
      </c>
      <c r="E3868" t="s">
        <v>31</v>
      </c>
      <c r="F3868" t="s">
        <v>17</v>
      </c>
      <c r="G3868" t="s">
        <v>16</v>
      </c>
      <c r="H3868">
        <v>8.5357029180400907</v>
      </c>
      <c r="J3868">
        <f t="shared" si="606"/>
        <v>3867</v>
      </c>
      <c r="K3868" t="str">
        <f t="shared" si="600"/>
        <v>OncorWest LZ</v>
      </c>
      <c r="L3868" s="10">
        <f t="shared" si="607"/>
        <v>45887</v>
      </c>
      <c r="M3868" s="10">
        <f t="shared" si="608"/>
        <v>46235</v>
      </c>
      <c r="N3868" t="str">
        <f t="shared" si="601"/>
        <v>NA</v>
      </c>
      <c r="O3868" t="str">
        <f t="shared" si="602"/>
        <v>LOW</v>
      </c>
      <c r="P3868" t="str">
        <f t="shared" si="603"/>
        <v>APG&amp;E</v>
      </c>
      <c r="Q3868">
        <f t="shared" si="604"/>
        <v>24</v>
      </c>
      <c r="R3868">
        <v>0</v>
      </c>
      <c r="S3868">
        <f>200</f>
        <v>200</v>
      </c>
      <c r="T3868" s="9">
        <f t="shared" si="609"/>
        <v>85.3570291804009</v>
      </c>
      <c r="U3868">
        <f>0</f>
        <v>0</v>
      </c>
      <c r="V3868" s="9">
        <f t="shared" si="605"/>
        <v>85.3570291804009</v>
      </c>
      <c r="W3868" s="9">
        <f>0</f>
        <v>0</v>
      </c>
      <c r="X3868" s="9">
        <f>0</f>
        <v>0</v>
      </c>
      <c r="Y3868" s="9">
        <f>0</f>
        <v>0</v>
      </c>
      <c r="Z3868" s="9">
        <f>0</f>
        <v>0</v>
      </c>
      <c r="AA3868">
        <f>10</f>
        <v>10</v>
      </c>
    </row>
    <row r="3869" spans="1:27" x14ac:dyDescent="0.55000000000000004">
      <c r="A3869" s="10">
        <v>46235</v>
      </c>
      <c r="B3869" t="s">
        <v>11</v>
      </c>
      <c r="C3869" t="s">
        <v>25</v>
      </c>
      <c r="D3869" t="s">
        <v>20</v>
      </c>
      <c r="E3869" t="s">
        <v>31</v>
      </c>
      <c r="F3869" t="s">
        <v>18</v>
      </c>
      <c r="G3869" t="s">
        <v>16</v>
      </c>
      <c r="H3869">
        <v>8.5617803472742793</v>
      </c>
      <c r="J3869">
        <f t="shared" si="606"/>
        <v>3868</v>
      </c>
      <c r="K3869" t="str">
        <f t="shared" si="600"/>
        <v>OncorWest LZ</v>
      </c>
      <c r="L3869" s="10">
        <f t="shared" si="607"/>
        <v>45887</v>
      </c>
      <c r="M3869" s="10">
        <f t="shared" si="608"/>
        <v>46235</v>
      </c>
      <c r="N3869" t="str">
        <f t="shared" si="601"/>
        <v>NA</v>
      </c>
      <c r="O3869" t="str">
        <f t="shared" si="602"/>
        <v>LOW</v>
      </c>
      <c r="P3869" t="str">
        <f t="shared" si="603"/>
        <v>APG&amp;E</v>
      </c>
      <c r="Q3869">
        <f t="shared" si="604"/>
        <v>36</v>
      </c>
      <c r="R3869">
        <v>0</v>
      </c>
      <c r="S3869">
        <f>200</f>
        <v>200</v>
      </c>
      <c r="T3869" s="9">
        <f t="shared" si="609"/>
        <v>85.617803472742793</v>
      </c>
      <c r="U3869">
        <f>0</f>
        <v>0</v>
      </c>
      <c r="V3869" s="9">
        <f t="shared" si="605"/>
        <v>85.617803472742793</v>
      </c>
      <c r="W3869" s="9">
        <f>0</f>
        <v>0</v>
      </c>
      <c r="X3869" s="9">
        <f>0</f>
        <v>0</v>
      </c>
      <c r="Y3869" s="9">
        <f>0</f>
        <v>0</v>
      </c>
      <c r="Z3869" s="9">
        <f>0</f>
        <v>0</v>
      </c>
      <c r="AA3869">
        <f>10</f>
        <v>10</v>
      </c>
    </row>
    <row r="3870" spans="1:27" x14ac:dyDescent="0.55000000000000004">
      <c r="A3870" s="10">
        <v>46235</v>
      </c>
      <c r="B3870" t="s">
        <v>11</v>
      </c>
      <c r="C3870" t="s">
        <v>25</v>
      </c>
      <c r="D3870" t="s">
        <v>20</v>
      </c>
      <c r="E3870" t="s">
        <v>31</v>
      </c>
      <c r="F3870" t="s">
        <v>29</v>
      </c>
      <c r="G3870" t="s">
        <v>16</v>
      </c>
      <c r="H3870">
        <v>8.6717320596183107</v>
      </c>
      <c r="J3870">
        <f t="shared" si="606"/>
        <v>3869</v>
      </c>
      <c r="K3870" t="str">
        <f t="shared" si="600"/>
        <v>OncorWest LZ</v>
      </c>
      <c r="L3870" s="10">
        <f t="shared" si="607"/>
        <v>45887</v>
      </c>
      <c r="M3870" s="10">
        <f t="shared" si="608"/>
        <v>46235</v>
      </c>
      <c r="N3870" t="str">
        <f t="shared" si="601"/>
        <v>NA</v>
      </c>
      <c r="O3870" t="str">
        <f t="shared" si="602"/>
        <v>LOW</v>
      </c>
      <c r="P3870" t="str">
        <f t="shared" si="603"/>
        <v>APG&amp;E</v>
      </c>
      <c r="Q3870">
        <f t="shared" si="604"/>
        <v>48</v>
      </c>
      <c r="R3870">
        <v>0</v>
      </c>
      <c r="S3870">
        <f>200</f>
        <v>200</v>
      </c>
      <c r="T3870" s="9">
        <f t="shared" si="609"/>
        <v>86.7173205961831</v>
      </c>
      <c r="U3870">
        <f>0</f>
        <v>0</v>
      </c>
      <c r="V3870" s="9">
        <f t="shared" si="605"/>
        <v>86.7173205961831</v>
      </c>
      <c r="W3870" s="9">
        <f>0</f>
        <v>0</v>
      </c>
      <c r="X3870" s="9">
        <f>0</f>
        <v>0</v>
      </c>
      <c r="Y3870" s="9">
        <f>0</f>
        <v>0</v>
      </c>
      <c r="Z3870" s="9">
        <f>0</f>
        <v>0</v>
      </c>
      <c r="AA3870">
        <f>10</f>
        <v>10</v>
      </c>
    </row>
    <row r="3871" spans="1:27" x14ac:dyDescent="0.55000000000000004">
      <c r="A3871" s="10">
        <v>46266</v>
      </c>
      <c r="B3871" t="s">
        <v>11</v>
      </c>
      <c r="C3871" t="s">
        <v>25</v>
      </c>
      <c r="D3871" t="s">
        <v>20</v>
      </c>
      <c r="E3871" t="s">
        <v>31</v>
      </c>
      <c r="F3871" t="s">
        <v>15</v>
      </c>
      <c r="G3871" t="s">
        <v>16</v>
      </c>
      <c r="H3871">
        <v>8.3926572126962107</v>
      </c>
      <c r="J3871">
        <f t="shared" si="606"/>
        <v>3870</v>
      </c>
      <c r="K3871" t="str">
        <f t="shared" si="600"/>
        <v>OncorWest LZ</v>
      </c>
      <c r="L3871" s="10">
        <f t="shared" si="607"/>
        <v>45887</v>
      </c>
      <c r="M3871" s="10">
        <f t="shared" si="608"/>
        <v>46266</v>
      </c>
      <c r="N3871" t="str">
        <f t="shared" si="601"/>
        <v>NA</v>
      </c>
      <c r="O3871" t="str">
        <f t="shared" si="602"/>
        <v>LOW</v>
      </c>
      <c r="P3871" t="str">
        <f t="shared" si="603"/>
        <v>APG&amp;E</v>
      </c>
      <c r="Q3871">
        <f t="shared" si="604"/>
        <v>12</v>
      </c>
      <c r="R3871">
        <v>0</v>
      </c>
      <c r="S3871">
        <f>200</f>
        <v>200</v>
      </c>
      <c r="T3871" s="9">
        <f t="shared" si="609"/>
        <v>83.9265721269621</v>
      </c>
      <c r="U3871">
        <f>0</f>
        <v>0</v>
      </c>
      <c r="V3871" s="9">
        <f t="shared" si="605"/>
        <v>83.9265721269621</v>
      </c>
      <c r="W3871" s="9">
        <f>0</f>
        <v>0</v>
      </c>
      <c r="X3871" s="9">
        <f>0</f>
        <v>0</v>
      </c>
      <c r="Y3871" s="9">
        <f>0</f>
        <v>0</v>
      </c>
      <c r="Z3871" s="9">
        <f>0</f>
        <v>0</v>
      </c>
      <c r="AA3871">
        <f>10</f>
        <v>10</v>
      </c>
    </row>
    <row r="3872" spans="1:27" x14ac:dyDescent="0.55000000000000004">
      <c r="A3872" s="10">
        <v>46266</v>
      </c>
      <c r="B3872" t="s">
        <v>11</v>
      </c>
      <c r="C3872" t="s">
        <v>25</v>
      </c>
      <c r="D3872" t="s">
        <v>20</v>
      </c>
      <c r="E3872" t="s">
        <v>31</v>
      </c>
      <c r="F3872" t="s">
        <v>17</v>
      </c>
      <c r="G3872" t="s">
        <v>16</v>
      </c>
      <c r="H3872">
        <v>8.5052815543521394</v>
      </c>
      <c r="J3872">
        <f t="shared" si="606"/>
        <v>3871</v>
      </c>
      <c r="K3872" t="str">
        <f t="shared" si="600"/>
        <v>OncorWest LZ</v>
      </c>
      <c r="L3872" s="10">
        <f t="shared" si="607"/>
        <v>45887</v>
      </c>
      <c r="M3872" s="10">
        <f t="shared" si="608"/>
        <v>46266</v>
      </c>
      <c r="N3872" t="str">
        <f t="shared" si="601"/>
        <v>NA</v>
      </c>
      <c r="O3872" t="str">
        <f t="shared" si="602"/>
        <v>LOW</v>
      </c>
      <c r="P3872" t="str">
        <f t="shared" si="603"/>
        <v>APG&amp;E</v>
      </c>
      <c r="Q3872">
        <f t="shared" si="604"/>
        <v>24</v>
      </c>
      <c r="R3872">
        <v>0</v>
      </c>
      <c r="S3872">
        <f>200</f>
        <v>200</v>
      </c>
      <c r="T3872" s="9">
        <f t="shared" si="609"/>
        <v>85.05281554352139</v>
      </c>
      <c r="U3872">
        <f>0</f>
        <v>0</v>
      </c>
      <c r="V3872" s="9">
        <f t="shared" si="605"/>
        <v>85.05281554352139</v>
      </c>
      <c r="W3872" s="9">
        <f>0</f>
        <v>0</v>
      </c>
      <c r="X3872" s="9">
        <f>0</f>
        <v>0</v>
      </c>
      <c r="Y3872" s="9">
        <f>0</f>
        <v>0</v>
      </c>
      <c r="Z3872" s="9">
        <f>0</f>
        <v>0</v>
      </c>
      <c r="AA3872">
        <f>10</f>
        <v>10</v>
      </c>
    </row>
    <row r="3873" spans="1:27" x14ac:dyDescent="0.55000000000000004">
      <c r="A3873" s="10">
        <v>46266</v>
      </c>
      <c r="B3873" t="s">
        <v>11</v>
      </c>
      <c r="C3873" t="s">
        <v>25</v>
      </c>
      <c r="D3873" t="s">
        <v>20</v>
      </c>
      <c r="E3873" t="s">
        <v>31</v>
      </c>
      <c r="F3873" t="s">
        <v>18</v>
      </c>
      <c r="G3873" t="s">
        <v>16</v>
      </c>
      <c r="H3873">
        <v>8.5466672145444598</v>
      </c>
      <c r="J3873">
        <f t="shared" si="606"/>
        <v>3872</v>
      </c>
      <c r="K3873" t="str">
        <f t="shared" si="600"/>
        <v>OncorWest LZ</v>
      </c>
      <c r="L3873" s="10">
        <f t="shared" si="607"/>
        <v>45887</v>
      </c>
      <c r="M3873" s="10">
        <f t="shared" si="608"/>
        <v>46266</v>
      </c>
      <c r="N3873" t="str">
        <f t="shared" si="601"/>
        <v>NA</v>
      </c>
      <c r="O3873" t="str">
        <f t="shared" si="602"/>
        <v>LOW</v>
      </c>
      <c r="P3873" t="str">
        <f t="shared" si="603"/>
        <v>APG&amp;E</v>
      </c>
      <c r="Q3873">
        <f t="shared" si="604"/>
        <v>36</v>
      </c>
      <c r="R3873">
        <v>0</v>
      </c>
      <c r="S3873">
        <f>200</f>
        <v>200</v>
      </c>
      <c r="T3873" s="9">
        <f t="shared" si="609"/>
        <v>85.466672145444591</v>
      </c>
      <c r="U3873">
        <f>0</f>
        <v>0</v>
      </c>
      <c r="V3873" s="9">
        <f t="shared" si="605"/>
        <v>85.466672145444591</v>
      </c>
      <c r="W3873" s="9">
        <f>0</f>
        <v>0</v>
      </c>
      <c r="X3873" s="9">
        <f>0</f>
        <v>0</v>
      </c>
      <c r="Y3873" s="9">
        <f>0</f>
        <v>0</v>
      </c>
      <c r="Z3873" s="9">
        <f>0</f>
        <v>0</v>
      </c>
      <c r="AA3873">
        <f>10</f>
        <v>10</v>
      </c>
    </row>
    <row r="3874" spans="1:27" x14ac:dyDescent="0.55000000000000004">
      <c r="A3874" s="10">
        <v>46266</v>
      </c>
      <c r="B3874" t="s">
        <v>11</v>
      </c>
      <c r="C3874" t="s">
        <v>25</v>
      </c>
      <c r="D3874" t="s">
        <v>20</v>
      </c>
      <c r="E3874" t="s">
        <v>31</v>
      </c>
      <c r="F3874" t="s">
        <v>29</v>
      </c>
      <c r="G3874" t="s">
        <v>16</v>
      </c>
      <c r="H3874">
        <v>8.6548400780756101</v>
      </c>
      <c r="J3874">
        <f t="shared" si="606"/>
        <v>3873</v>
      </c>
      <c r="K3874" t="str">
        <f t="shared" si="600"/>
        <v>OncorWest LZ</v>
      </c>
      <c r="L3874" s="10">
        <f t="shared" si="607"/>
        <v>45887</v>
      </c>
      <c r="M3874" s="10">
        <f t="shared" si="608"/>
        <v>46266</v>
      </c>
      <c r="N3874" t="str">
        <f t="shared" si="601"/>
        <v>NA</v>
      </c>
      <c r="O3874" t="str">
        <f t="shared" si="602"/>
        <v>LOW</v>
      </c>
      <c r="P3874" t="str">
        <f t="shared" si="603"/>
        <v>APG&amp;E</v>
      </c>
      <c r="Q3874">
        <f t="shared" si="604"/>
        <v>48</v>
      </c>
      <c r="R3874">
        <v>0</v>
      </c>
      <c r="S3874">
        <f>200</f>
        <v>200</v>
      </c>
      <c r="T3874" s="9">
        <f t="shared" si="609"/>
        <v>86.548400780756097</v>
      </c>
      <c r="U3874">
        <f>0</f>
        <v>0</v>
      </c>
      <c r="V3874" s="9">
        <f t="shared" si="605"/>
        <v>86.548400780756097</v>
      </c>
      <c r="W3874" s="9">
        <f>0</f>
        <v>0</v>
      </c>
      <c r="X3874" s="9">
        <f>0</f>
        <v>0</v>
      </c>
      <c r="Y3874" s="9">
        <f>0</f>
        <v>0</v>
      </c>
      <c r="Z3874" s="9">
        <f>0</f>
        <v>0</v>
      </c>
      <c r="AA3874">
        <f>10</f>
        <v>10</v>
      </c>
    </row>
    <row r="3875" spans="1:27" x14ac:dyDescent="0.55000000000000004">
      <c r="A3875" s="10">
        <v>46296</v>
      </c>
      <c r="B3875" t="s">
        <v>11</v>
      </c>
      <c r="C3875" t="s">
        <v>25</v>
      </c>
      <c r="D3875" t="s">
        <v>20</v>
      </c>
      <c r="E3875" t="s">
        <v>31</v>
      </c>
      <c r="F3875" t="s">
        <v>15</v>
      </c>
      <c r="G3875" t="s">
        <v>16</v>
      </c>
      <c r="H3875">
        <v>8.4210154344684298</v>
      </c>
      <c r="J3875">
        <f t="shared" si="606"/>
        <v>3874</v>
      </c>
      <c r="K3875" t="str">
        <f t="shared" si="600"/>
        <v>OncorWest LZ</v>
      </c>
      <c r="L3875" s="10">
        <f t="shared" si="607"/>
        <v>45887</v>
      </c>
      <c r="M3875" s="10">
        <f t="shared" si="608"/>
        <v>46296</v>
      </c>
      <c r="N3875" t="str">
        <f t="shared" si="601"/>
        <v>NA</v>
      </c>
      <c r="O3875" t="str">
        <f t="shared" si="602"/>
        <v>LOW</v>
      </c>
      <c r="P3875" t="str">
        <f t="shared" si="603"/>
        <v>APG&amp;E</v>
      </c>
      <c r="Q3875">
        <f t="shared" si="604"/>
        <v>12</v>
      </c>
      <c r="R3875">
        <v>0</v>
      </c>
      <c r="S3875">
        <f>200</f>
        <v>200</v>
      </c>
      <c r="T3875" s="9">
        <f t="shared" si="609"/>
        <v>84.210154344684298</v>
      </c>
      <c r="U3875">
        <f>0</f>
        <v>0</v>
      </c>
      <c r="V3875" s="9">
        <f t="shared" si="605"/>
        <v>84.210154344684298</v>
      </c>
      <c r="W3875" s="9">
        <f>0</f>
        <v>0</v>
      </c>
      <c r="X3875" s="9">
        <f>0</f>
        <v>0</v>
      </c>
      <c r="Y3875" s="9">
        <f>0</f>
        <v>0</v>
      </c>
      <c r="Z3875" s="9">
        <f>0</f>
        <v>0</v>
      </c>
      <c r="AA3875">
        <f>10</f>
        <v>10</v>
      </c>
    </row>
    <row r="3876" spans="1:27" x14ac:dyDescent="0.55000000000000004">
      <c r="A3876" s="10">
        <v>46296</v>
      </c>
      <c r="B3876" t="s">
        <v>11</v>
      </c>
      <c r="C3876" t="s">
        <v>25</v>
      </c>
      <c r="D3876" t="s">
        <v>20</v>
      </c>
      <c r="E3876" t="s">
        <v>31</v>
      </c>
      <c r="F3876" t="s">
        <v>17</v>
      </c>
      <c r="G3876" t="s">
        <v>16</v>
      </c>
      <c r="H3876">
        <v>8.51609958109972</v>
      </c>
      <c r="J3876">
        <f t="shared" si="606"/>
        <v>3875</v>
      </c>
      <c r="K3876" t="str">
        <f t="shared" si="600"/>
        <v>OncorWest LZ</v>
      </c>
      <c r="L3876" s="10">
        <f t="shared" si="607"/>
        <v>45887</v>
      </c>
      <c r="M3876" s="10">
        <f t="shared" si="608"/>
        <v>46296</v>
      </c>
      <c r="N3876" t="str">
        <f t="shared" si="601"/>
        <v>NA</v>
      </c>
      <c r="O3876" t="str">
        <f t="shared" si="602"/>
        <v>LOW</v>
      </c>
      <c r="P3876" t="str">
        <f t="shared" si="603"/>
        <v>APG&amp;E</v>
      </c>
      <c r="Q3876">
        <f t="shared" si="604"/>
        <v>24</v>
      </c>
      <c r="R3876">
        <v>0</v>
      </c>
      <c r="S3876">
        <f>200</f>
        <v>200</v>
      </c>
      <c r="T3876" s="9">
        <f t="shared" si="609"/>
        <v>85.160995810997207</v>
      </c>
      <c r="U3876">
        <f>0</f>
        <v>0</v>
      </c>
      <c r="V3876" s="9">
        <f t="shared" si="605"/>
        <v>85.160995810997207</v>
      </c>
      <c r="W3876" s="9">
        <f>0</f>
        <v>0</v>
      </c>
      <c r="X3876" s="9">
        <f>0</f>
        <v>0</v>
      </c>
      <c r="Y3876" s="9">
        <f>0</f>
        <v>0</v>
      </c>
      <c r="Z3876" s="9">
        <f>0</f>
        <v>0</v>
      </c>
      <c r="AA3876">
        <f>10</f>
        <v>10</v>
      </c>
    </row>
    <row r="3877" spans="1:27" x14ac:dyDescent="0.55000000000000004">
      <c r="A3877" s="10">
        <v>46296</v>
      </c>
      <c r="B3877" t="s">
        <v>11</v>
      </c>
      <c r="C3877" t="s">
        <v>25</v>
      </c>
      <c r="D3877" t="s">
        <v>20</v>
      </c>
      <c r="E3877" t="s">
        <v>31</v>
      </c>
      <c r="F3877" t="s">
        <v>18</v>
      </c>
      <c r="G3877" t="s">
        <v>16</v>
      </c>
      <c r="H3877">
        <v>8.5558658663087606</v>
      </c>
      <c r="J3877">
        <f t="shared" si="606"/>
        <v>3876</v>
      </c>
      <c r="K3877" t="str">
        <f t="shared" si="600"/>
        <v>OncorWest LZ</v>
      </c>
      <c r="L3877" s="10">
        <f t="shared" si="607"/>
        <v>45887</v>
      </c>
      <c r="M3877" s="10">
        <f t="shared" si="608"/>
        <v>46296</v>
      </c>
      <c r="N3877" t="str">
        <f t="shared" si="601"/>
        <v>NA</v>
      </c>
      <c r="O3877" t="str">
        <f t="shared" si="602"/>
        <v>LOW</v>
      </c>
      <c r="P3877" t="str">
        <f t="shared" si="603"/>
        <v>APG&amp;E</v>
      </c>
      <c r="Q3877">
        <f t="shared" si="604"/>
        <v>36</v>
      </c>
      <c r="R3877">
        <v>0</v>
      </c>
      <c r="S3877">
        <f>200</f>
        <v>200</v>
      </c>
      <c r="T3877" s="9">
        <f t="shared" si="609"/>
        <v>85.558658663087613</v>
      </c>
      <c r="U3877">
        <f>0</f>
        <v>0</v>
      </c>
      <c r="V3877" s="9">
        <f t="shared" si="605"/>
        <v>85.558658663087613</v>
      </c>
      <c r="W3877" s="9">
        <f>0</f>
        <v>0</v>
      </c>
      <c r="X3877" s="9">
        <f>0</f>
        <v>0</v>
      </c>
      <c r="Y3877" s="9">
        <f>0</f>
        <v>0</v>
      </c>
      <c r="Z3877" s="9">
        <f>0</f>
        <v>0</v>
      </c>
      <c r="AA3877">
        <f>10</f>
        <v>10</v>
      </c>
    </row>
    <row r="3878" spans="1:27" x14ac:dyDescent="0.55000000000000004">
      <c r="A3878" s="10">
        <v>46296</v>
      </c>
      <c r="B3878" t="s">
        <v>11</v>
      </c>
      <c r="C3878" t="s">
        <v>25</v>
      </c>
      <c r="D3878" t="s">
        <v>20</v>
      </c>
      <c r="E3878" t="s">
        <v>31</v>
      </c>
      <c r="F3878" t="s">
        <v>29</v>
      </c>
      <c r="G3878" t="s">
        <v>16</v>
      </c>
      <c r="H3878">
        <v>8.6653985402227498</v>
      </c>
      <c r="J3878">
        <f t="shared" si="606"/>
        <v>3877</v>
      </c>
      <c r="K3878" t="str">
        <f t="shared" si="600"/>
        <v>OncorWest LZ</v>
      </c>
      <c r="L3878" s="10">
        <f t="shared" si="607"/>
        <v>45887</v>
      </c>
      <c r="M3878" s="10">
        <f t="shared" si="608"/>
        <v>46296</v>
      </c>
      <c r="N3878" t="str">
        <f t="shared" si="601"/>
        <v>NA</v>
      </c>
      <c r="O3878" t="str">
        <f t="shared" si="602"/>
        <v>LOW</v>
      </c>
      <c r="P3878" t="str">
        <f t="shared" si="603"/>
        <v>APG&amp;E</v>
      </c>
      <c r="Q3878">
        <f t="shared" si="604"/>
        <v>48</v>
      </c>
      <c r="R3878">
        <v>0</v>
      </c>
      <c r="S3878">
        <f>200</f>
        <v>200</v>
      </c>
      <c r="T3878" s="9">
        <f t="shared" si="609"/>
        <v>86.653985402227505</v>
      </c>
      <c r="U3878">
        <f>0</f>
        <v>0</v>
      </c>
      <c r="V3878" s="9">
        <f t="shared" si="605"/>
        <v>86.653985402227505</v>
      </c>
      <c r="W3878" s="9">
        <f>0</f>
        <v>0</v>
      </c>
      <c r="X3878" s="9">
        <f>0</f>
        <v>0</v>
      </c>
      <c r="Y3878" s="9">
        <f>0</f>
        <v>0</v>
      </c>
      <c r="Z3878" s="9">
        <f>0</f>
        <v>0</v>
      </c>
      <c r="AA3878">
        <f>10</f>
        <v>10</v>
      </c>
    </row>
    <row r="3879" spans="1:27" x14ac:dyDescent="0.55000000000000004">
      <c r="A3879" s="10">
        <v>46327</v>
      </c>
      <c r="B3879" t="s">
        <v>11</v>
      </c>
      <c r="C3879" t="s">
        <v>25</v>
      </c>
      <c r="D3879" t="s">
        <v>20</v>
      </c>
      <c r="E3879" t="s">
        <v>31</v>
      </c>
      <c r="F3879" t="s">
        <v>15</v>
      </c>
      <c r="G3879" t="s">
        <v>16</v>
      </c>
      <c r="H3879">
        <v>8.4344306755904395</v>
      </c>
      <c r="J3879">
        <f t="shared" si="606"/>
        <v>3878</v>
      </c>
      <c r="K3879" t="str">
        <f t="shared" si="600"/>
        <v>OncorWest LZ</v>
      </c>
      <c r="L3879" s="10">
        <f t="shared" si="607"/>
        <v>45887</v>
      </c>
      <c r="M3879" s="10">
        <f t="shared" si="608"/>
        <v>46327</v>
      </c>
      <c r="N3879" t="str">
        <f t="shared" si="601"/>
        <v>NA</v>
      </c>
      <c r="O3879" t="str">
        <f t="shared" si="602"/>
        <v>LOW</v>
      </c>
      <c r="P3879" t="str">
        <f t="shared" si="603"/>
        <v>APG&amp;E</v>
      </c>
      <c r="Q3879">
        <f t="shared" si="604"/>
        <v>12</v>
      </c>
      <c r="R3879">
        <v>0</v>
      </c>
      <c r="S3879">
        <f>200</f>
        <v>200</v>
      </c>
      <c r="T3879" s="9">
        <f t="shared" si="609"/>
        <v>84.344306755904398</v>
      </c>
      <c r="U3879">
        <f>0</f>
        <v>0</v>
      </c>
      <c r="V3879" s="9">
        <f t="shared" si="605"/>
        <v>84.344306755904398</v>
      </c>
      <c r="W3879" s="9">
        <f>0</f>
        <v>0</v>
      </c>
      <c r="X3879" s="9">
        <f>0</f>
        <v>0</v>
      </c>
      <c r="Y3879" s="9">
        <f>0</f>
        <v>0</v>
      </c>
      <c r="Z3879" s="9">
        <f>0</f>
        <v>0</v>
      </c>
      <c r="AA3879">
        <f>10</f>
        <v>10</v>
      </c>
    </row>
    <row r="3880" spans="1:27" x14ac:dyDescent="0.55000000000000004">
      <c r="A3880" s="10">
        <v>46327</v>
      </c>
      <c r="B3880" t="s">
        <v>11</v>
      </c>
      <c r="C3880" t="s">
        <v>25</v>
      </c>
      <c r="D3880" t="s">
        <v>20</v>
      </c>
      <c r="E3880" t="s">
        <v>31</v>
      </c>
      <c r="F3880" t="s">
        <v>17</v>
      </c>
      <c r="G3880" t="s">
        <v>16</v>
      </c>
      <c r="H3880">
        <v>8.5291432597495103</v>
      </c>
      <c r="J3880">
        <f t="shared" si="606"/>
        <v>3879</v>
      </c>
      <c r="K3880" t="str">
        <f t="shared" si="600"/>
        <v>OncorWest LZ</v>
      </c>
      <c r="L3880" s="10">
        <f t="shared" si="607"/>
        <v>45887</v>
      </c>
      <c r="M3880" s="10">
        <f t="shared" si="608"/>
        <v>46327</v>
      </c>
      <c r="N3880" t="str">
        <f t="shared" si="601"/>
        <v>NA</v>
      </c>
      <c r="O3880" t="str">
        <f t="shared" si="602"/>
        <v>LOW</v>
      </c>
      <c r="P3880" t="str">
        <f t="shared" si="603"/>
        <v>APG&amp;E</v>
      </c>
      <c r="Q3880">
        <f t="shared" si="604"/>
        <v>24</v>
      </c>
      <c r="R3880">
        <v>0</v>
      </c>
      <c r="S3880">
        <f>200</f>
        <v>200</v>
      </c>
      <c r="T3880" s="9">
        <f t="shared" si="609"/>
        <v>85.291432597495103</v>
      </c>
      <c r="U3880">
        <f>0</f>
        <v>0</v>
      </c>
      <c r="V3880" s="9">
        <f t="shared" si="605"/>
        <v>85.291432597495103</v>
      </c>
      <c r="W3880" s="9">
        <f>0</f>
        <v>0</v>
      </c>
      <c r="X3880" s="9">
        <f>0</f>
        <v>0</v>
      </c>
      <c r="Y3880" s="9">
        <f>0</f>
        <v>0</v>
      </c>
      <c r="Z3880" s="9">
        <f>0</f>
        <v>0</v>
      </c>
      <c r="AA3880">
        <f>10</f>
        <v>10</v>
      </c>
    </row>
    <row r="3881" spans="1:27" x14ac:dyDescent="0.55000000000000004">
      <c r="A3881" s="10">
        <v>46327</v>
      </c>
      <c r="B3881" t="s">
        <v>11</v>
      </c>
      <c r="C3881" t="s">
        <v>25</v>
      </c>
      <c r="D3881" t="s">
        <v>20</v>
      </c>
      <c r="E3881" t="s">
        <v>31</v>
      </c>
      <c r="F3881" t="s">
        <v>18</v>
      </c>
      <c r="G3881" t="s">
        <v>16</v>
      </c>
      <c r="H3881">
        <v>8.5653458028245204</v>
      </c>
      <c r="J3881">
        <f t="shared" si="606"/>
        <v>3880</v>
      </c>
      <c r="K3881" t="str">
        <f t="shared" si="600"/>
        <v>OncorWest LZ</v>
      </c>
      <c r="L3881" s="10">
        <f t="shared" si="607"/>
        <v>45887</v>
      </c>
      <c r="M3881" s="10">
        <f t="shared" si="608"/>
        <v>46327</v>
      </c>
      <c r="N3881" t="str">
        <f t="shared" si="601"/>
        <v>NA</v>
      </c>
      <c r="O3881" t="str">
        <f t="shared" si="602"/>
        <v>LOW</v>
      </c>
      <c r="P3881" t="str">
        <f t="shared" si="603"/>
        <v>APG&amp;E</v>
      </c>
      <c r="Q3881">
        <f t="shared" si="604"/>
        <v>36</v>
      </c>
      <c r="R3881">
        <v>0</v>
      </c>
      <c r="S3881">
        <f>200</f>
        <v>200</v>
      </c>
      <c r="T3881" s="9">
        <f t="shared" si="609"/>
        <v>85.653458028245211</v>
      </c>
      <c r="U3881">
        <f>0</f>
        <v>0</v>
      </c>
      <c r="V3881" s="9">
        <f t="shared" si="605"/>
        <v>85.653458028245211</v>
      </c>
      <c r="W3881" s="9">
        <f>0</f>
        <v>0</v>
      </c>
      <c r="X3881" s="9">
        <f>0</f>
        <v>0</v>
      </c>
      <c r="Y3881" s="9">
        <f>0</f>
        <v>0</v>
      </c>
      <c r="Z3881" s="9">
        <f>0</f>
        <v>0</v>
      </c>
      <c r="AA3881">
        <f>10</f>
        <v>10</v>
      </c>
    </row>
    <row r="3882" spans="1:27" x14ac:dyDescent="0.55000000000000004">
      <c r="A3882" s="10">
        <v>46327</v>
      </c>
      <c r="B3882" t="s">
        <v>11</v>
      </c>
      <c r="C3882" t="s">
        <v>25</v>
      </c>
      <c r="D3882" t="s">
        <v>20</v>
      </c>
      <c r="E3882" t="s">
        <v>31</v>
      </c>
      <c r="F3882" t="s">
        <v>29</v>
      </c>
      <c r="G3882" t="s">
        <v>16</v>
      </c>
      <c r="H3882">
        <v>8.6780516412519102</v>
      </c>
      <c r="J3882">
        <f t="shared" si="606"/>
        <v>3881</v>
      </c>
      <c r="K3882" t="str">
        <f t="shared" si="600"/>
        <v>OncorWest LZ</v>
      </c>
      <c r="L3882" s="10">
        <f t="shared" si="607"/>
        <v>45887</v>
      </c>
      <c r="M3882" s="10">
        <f t="shared" si="608"/>
        <v>46327</v>
      </c>
      <c r="N3882" t="str">
        <f t="shared" si="601"/>
        <v>NA</v>
      </c>
      <c r="O3882" t="str">
        <f t="shared" si="602"/>
        <v>LOW</v>
      </c>
      <c r="P3882" t="str">
        <f t="shared" si="603"/>
        <v>APG&amp;E</v>
      </c>
      <c r="Q3882">
        <f t="shared" si="604"/>
        <v>48</v>
      </c>
      <c r="R3882">
        <v>0</v>
      </c>
      <c r="S3882">
        <f>200</f>
        <v>200</v>
      </c>
      <c r="T3882" s="9">
        <f t="shared" si="609"/>
        <v>86.780516412519106</v>
      </c>
      <c r="U3882">
        <f>0</f>
        <v>0</v>
      </c>
      <c r="V3882" s="9">
        <f t="shared" si="605"/>
        <v>86.780516412519106</v>
      </c>
      <c r="W3882" s="9">
        <f>0</f>
        <v>0</v>
      </c>
      <c r="X3882" s="9">
        <f>0</f>
        <v>0</v>
      </c>
      <c r="Y3882" s="9">
        <f>0</f>
        <v>0</v>
      </c>
      <c r="Z3882" s="9">
        <f>0</f>
        <v>0</v>
      </c>
      <c r="AA3882">
        <f>10</f>
        <v>10</v>
      </c>
    </row>
    <row r="3883" spans="1:27" x14ac:dyDescent="0.55000000000000004">
      <c r="A3883" s="10">
        <v>46357</v>
      </c>
      <c r="B3883" t="s">
        <v>11</v>
      </c>
      <c r="C3883" t="s">
        <v>25</v>
      </c>
      <c r="D3883" t="s">
        <v>20</v>
      </c>
      <c r="E3883" t="s">
        <v>31</v>
      </c>
      <c r="F3883" t="s">
        <v>15</v>
      </c>
      <c r="G3883" t="s">
        <v>16</v>
      </c>
      <c r="H3883">
        <v>8.4642462030715695</v>
      </c>
      <c r="J3883">
        <f t="shared" si="606"/>
        <v>3882</v>
      </c>
      <c r="K3883" t="str">
        <f t="shared" si="600"/>
        <v>OncorWest LZ</v>
      </c>
      <c r="L3883" s="10">
        <f t="shared" si="607"/>
        <v>45887</v>
      </c>
      <c r="M3883" s="10">
        <f t="shared" si="608"/>
        <v>46357</v>
      </c>
      <c r="N3883" t="str">
        <f t="shared" si="601"/>
        <v>NA</v>
      </c>
      <c r="O3883" t="str">
        <f t="shared" si="602"/>
        <v>LOW</v>
      </c>
      <c r="P3883" t="str">
        <f t="shared" si="603"/>
        <v>APG&amp;E</v>
      </c>
      <c r="Q3883">
        <f t="shared" si="604"/>
        <v>12</v>
      </c>
      <c r="R3883">
        <v>0</v>
      </c>
      <c r="S3883">
        <f>200</f>
        <v>200</v>
      </c>
      <c r="T3883" s="9">
        <f t="shared" si="609"/>
        <v>84.642462030715691</v>
      </c>
      <c r="U3883">
        <f>0</f>
        <v>0</v>
      </c>
      <c r="V3883" s="9">
        <f t="shared" si="605"/>
        <v>84.642462030715691</v>
      </c>
      <c r="W3883" s="9">
        <f>0</f>
        <v>0</v>
      </c>
      <c r="X3883" s="9">
        <f>0</f>
        <v>0</v>
      </c>
      <c r="Y3883" s="9">
        <f>0</f>
        <v>0</v>
      </c>
      <c r="Z3883" s="9">
        <f>0</f>
        <v>0</v>
      </c>
      <c r="AA3883">
        <f>10</f>
        <v>10</v>
      </c>
    </row>
    <row r="3884" spans="1:27" x14ac:dyDescent="0.55000000000000004">
      <c r="A3884" s="10">
        <v>46357</v>
      </c>
      <c r="B3884" t="s">
        <v>11</v>
      </c>
      <c r="C3884" t="s">
        <v>25</v>
      </c>
      <c r="D3884" t="s">
        <v>20</v>
      </c>
      <c r="E3884" t="s">
        <v>31</v>
      </c>
      <c r="F3884" t="s">
        <v>17</v>
      </c>
      <c r="G3884" t="s">
        <v>16</v>
      </c>
      <c r="H3884">
        <v>8.5478562185844407</v>
      </c>
      <c r="J3884">
        <f t="shared" si="606"/>
        <v>3883</v>
      </c>
      <c r="K3884" t="str">
        <f t="shared" si="600"/>
        <v>OncorWest LZ</v>
      </c>
      <c r="L3884" s="10">
        <f t="shared" si="607"/>
        <v>45887</v>
      </c>
      <c r="M3884" s="10">
        <f t="shared" si="608"/>
        <v>46357</v>
      </c>
      <c r="N3884" t="str">
        <f t="shared" si="601"/>
        <v>NA</v>
      </c>
      <c r="O3884" t="str">
        <f t="shared" si="602"/>
        <v>LOW</v>
      </c>
      <c r="P3884" t="str">
        <f t="shared" si="603"/>
        <v>APG&amp;E</v>
      </c>
      <c r="Q3884">
        <f t="shared" si="604"/>
        <v>24</v>
      </c>
      <c r="R3884">
        <v>0</v>
      </c>
      <c r="S3884">
        <f>200</f>
        <v>200</v>
      </c>
      <c r="T3884" s="9">
        <f t="shared" si="609"/>
        <v>85.47856218584441</v>
      </c>
      <c r="U3884">
        <f>0</f>
        <v>0</v>
      </c>
      <c r="V3884" s="9">
        <f t="shared" si="605"/>
        <v>85.47856218584441</v>
      </c>
      <c r="W3884" s="9">
        <f>0</f>
        <v>0</v>
      </c>
      <c r="X3884" s="9">
        <f>0</f>
        <v>0</v>
      </c>
      <c r="Y3884" s="9">
        <f>0</f>
        <v>0</v>
      </c>
      <c r="Z3884" s="9">
        <f>0</f>
        <v>0</v>
      </c>
      <c r="AA3884">
        <f>10</f>
        <v>10</v>
      </c>
    </row>
    <row r="3885" spans="1:27" x14ac:dyDescent="0.55000000000000004">
      <c r="A3885" s="10">
        <v>46357</v>
      </c>
      <c r="B3885" t="s">
        <v>11</v>
      </c>
      <c r="C3885" t="s">
        <v>25</v>
      </c>
      <c r="D3885" t="s">
        <v>20</v>
      </c>
      <c r="E3885" t="s">
        <v>31</v>
      </c>
      <c r="F3885" t="s">
        <v>18</v>
      </c>
      <c r="G3885" t="s">
        <v>16</v>
      </c>
      <c r="H3885">
        <v>8.5814054404074902</v>
      </c>
      <c r="J3885">
        <f t="shared" si="606"/>
        <v>3884</v>
      </c>
      <c r="K3885" t="str">
        <f t="shared" si="600"/>
        <v>OncorWest LZ</v>
      </c>
      <c r="L3885" s="10">
        <f t="shared" si="607"/>
        <v>45887</v>
      </c>
      <c r="M3885" s="10">
        <f t="shared" si="608"/>
        <v>46357</v>
      </c>
      <c r="N3885" t="str">
        <f t="shared" si="601"/>
        <v>NA</v>
      </c>
      <c r="O3885" t="str">
        <f t="shared" si="602"/>
        <v>LOW</v>
      </c>
      <c r="P3885" t="str">
        <f t="shared" si="603"/>
        <v>APG&amp;E</v>
      </c>
      <c r="Q3885">
        <f t="shared" si="604"/>
        <v>36</v>
      </c>
      <c r="R3885">
        <v>0</v>
      </c>
      <c r="S3885">
        <f>200</f>
        <v>200</v>
      </c>
      <c r="T3885" s="9">
        <f t="shared" si="609"/>
        <v>85.814054404074909</v>
      </c>
      <c r="U3885">
        <f>0</f>
        <v>0</v>
      </c>
      <c r="V3885" s="9">
        <f t="shared" si="605"/>
        <v>85.814054404074909</v>
      </c>
      <c r="W3885" s="9">
        <f>0</f>
        <v>0</v>
      </c>
      <c r="X3885" s="9">
        <f>0</f>
        <v>0</v>
      </c>
      <c r="Y3885" s="9">
        <f>0</f>
        <v>0</v>
      </c>
      <c r="Z3885" s="9">
        <f>0</f>
        <v>0</v>
      </c>
      <c r="AA3885">
        <f>10</f>
        <v>10</v>
      </c>
    </row>
    <row r="3886" spans="1:27" x14ac:dyDescent="0.55000000000000004">
      <c r="A3886" s="10">
        <v>46357</v>
      </c>
      <c r="B3886" t="s">
        <v>11</v>
      </c>
      <c r="C3886" t="s">
        <v>25</v>
      </c>
      <c r="D3886" t="s">
        <v>20</v>
      </c>
      <c r="E3886" t="s">
        <v>31</v>
      </c>
      <c r="F3886" t="s">
        <v>29</v>
      </c>
      <c r="G3886" t="s">
        <v>16</v>
      </c>
      <c r="H3886">
        <v>8.6941567954300201</v>
      </c>
      <c r="J3886">
        <f t="shared" si="606"/>
        <v>3885</v>
      </c>
      <c r="K3886" t="str">
        <f t="shared" si="600"/>
        <v>OncorWest LZ</v>
      </c>
      <c r="L3886" s="10">
        <f t="shared" si="607"/>
        <v>45887</v>
      </c>
      <c r="M3886" s="10">
        <f t="shared" si="608"/>
        <v>46357</v>
      </c>
      <c r="N3886" t="str">
        <f t="shared" si="601"/>
        <v>NA</v>
      </c>
      <c r="O3886" t="str">
        <f t="shared" si="602"/>
        <v>LOW</v>
      </c>
      <c r="P3886" t="str">
        <f t="shared" si="603"/>
        <v>APG&amp;E</v>
      </c>
      <c r="Q3886">
        <f t="shared" si="604"/>
        <v>48</v>
      </c>
      <c r="R3886">
        <v>0</v>
      </c>
      <c r="S3886">
        <f>200</f>
        <v>200</v>
      </c>
      <c r="T3886" s="9">
        <f t="shared" si="609"/>
        <v>86.941567954300197</v>
      </c>
      <c r="U3886">
        <f>0</f>
        <v>0</v>
      </c>
      <c r="V3886" s="9">
        <f t="shared" si="605"/>
        <v>86.941567954300197</v>
      </c>
      <c r="W3886" s="9">
        <f>0</f>
        <v>0</v>
      </c>
      <c r="X3886" s="9">
        <f>0</f>
        <v>0</v>
      </c>
      <c r="Y3886" s="9">
        <f>0</f>
        <v>0</v>
      </c>
      <c r="Z3886" s="9">
        <f>0</f>
        <v>0</v>
      </c>
      <c r="AA3886">
        <f>10</f>
        <v>10</v>
      </c>
    </row>
    <row r="3887" spans="1:27" x14ac:dyDescent="0.55000000000000004">
      <c r="A3887" s="10">
        <v>46388</v>
      </c>
      <c r="B3887" t="s">
        <v>11</v>
      </c>
      <c r="C3887" t="s">
        <v>25</v>
      </c>
      <c r="D3887" t="s">
        <v>20</v>
      </c>
      <c r="E3887" t="s">
        <v>31</v>
      </c>
      <c r="F3887" t="s">
        <v>15</v>
      </c>
      <c r="G3887" t="s">
        <v>16</v>
      </c>
      <c r="H3887">
        <v>8.5075103333449498</v>
      </c>
      <c r="J3887">
        <f t="shared" si="606"/>
        <v>3886</v>
      </c>
      <c r="K3887" t="str">
        <f t="shared" si="600"/>
        <v>OncorWest LZ</v>
      </c>
      <c r="L3887" s="10">
        <f t="shared" si="607"/>
        <v>45887</v>
      </c>
      <c r="M3887" s="10">
        <f t="shared" si="608"/>
        <v>46388</v>
      </c>
      <c r="N3887" t="str">
        <f t="shared" si="601"/>
        <v>NA</v>
      </c>
      <c r="O3887" t="str">
        <f t="shared" si="602"/>
        <v>LOW</v>
      </c>
      <c r="P3887" t="str">
        <f t="shared" si="603"/>
        <v>APG&amp;E</v>
      </c>
      <c r="Q3887">
        <f t="shared" si="604"/>
        <v>12</v>
      </c>
      <c r="R3887">
        <v>0</v>
      </c>
      <c r="S3887">
        <f>200</f>
        <v>200</v>
      </c>
      <c r="T3887" s="9">
        <f t="shared" si="609"/>
        <v>85.075103333449505</v>
      </c>
      <c r="U3887">
        <f>0</f>
        <v>0</v>
      </c>
      <c r="V3887" s="9">
        <f t="shared" si="605"/>
        <v>85.075103333449505</v>
      </c>
      <c r="W3887" s="9">
        <f>0</f>
        <v>0</v>
      </c>
      <c r="X3887" s="9">
        <f>0</f>
        <v>0</v>
      </c>
      <c r="Y3887" s="9">
        <f>0</f>
        <v>0</v>
      </c>
      <c r="Z3887" s="9">
        <f>0</f>
        <v>0</v>
      </c>
      <c r="AA3887">
        <f>10</f>
        <v>10</v>
      </c>
    </row>
    <row r="3888" spans="1:27" x14ac:dyDescent="0.55000000000000004">
      <c r="A3888" s="10">
        <v>46388</v>
      </c>
      <c r="B3888" t="s">
        <v>11</v>
      </c>
      <c r="C3888" t="s">
        <v>25</v>
      </c>
      <c r="D3888" t="s">
        <v>20</v>
      </c>
      <c r="E3888" t="s">
        <v>31</v>
      </c>
      <c r="F3888" t="s">
        <v>17</v>
      </c>
      <c r="G3888" t="s">
        <v>16</v>
      </c>
      <c r="H3888">
        <v>8.5818276095907606</v>
      </c>
      <c r="J3888">
        <f t="shared" si="606"/>
        <v>3887</v>
      </c>
      <c r="K3888" t="str">
        <f t="shared" si="600"/>
        <v>OncorWest LZ</v>
      </c>
      <c r="L3888" s="10">
        <f t="shared" si="607"/>
        <v>45887</v>
      </c>
      <c r="M3888" s="10">
        <f t="shared" si="608"/>
        <v>46388</v>
      </c>
      <c r="N3888" t="str">
        <f t="shared" si="601"/>
        <v>NA</v>
      </c>
      <c r="O3888" t="str">
        <f t="shared" si="602"/>
        <v>LOW</v>
      </c>
      <c r="P3888" t="str">
        <f t="shared" si="603"/>
        <v>APG&amp;E</v>
      </c>
      <c r="Q3888">
        <f t="shared" si="604"/>
        <v>24</v>
      </c>
      <c r="R3888">
        <v>0</v>
      </c>
      <c r="S3888">
        <f>200</f>
        <v>200</v>
      </c>
      <c r="T3888" s="9">
        <f t="shared" si="609"/>
        <v>85.818276095907606</v>
      </c>
      <c r="U3888">
        <f>0</f>
        <v>0</v>
      </c>
      <c r="V3888" s="9">
        <f t="shared" si="605"/>
        <v>85.818276095907606</v>
      </c>
      <c r="W3888" s="9">
        <f>0</f>
        <v>0</v>
      </c>
      <c r="X3888" s="9">
        <f>0</f>
        <v>0</v>
      </c>
      <c r="Y3888" s="9">
        <f>0</f>
        <v>0</v>
      </c>
      <c r="Z3888" s="9">
        <f>0</f>
        <v>0</v>
      </c>
      <c r="AA3888">
        <f>10</f>
        <v>10</v>
      </c>
    </row>
    <row r="3889" spans="1:27" x14ac:dyDescent="0.55000000000000004">
      <c r="A3889" s="10">
        <v>46388</v>
      </c>
      <c r="B3889" t="s">
        <v>11</v>
      </c>
      <c r="C3889" t="s">
        <v>25</v>
      </c>
      <c r="D3889" t="s">
        <v>20</v>
      </c>
      <c r="E3889" t="s">
        <v>31</v>
      </c>
      <c r="F3889" t="s">
        <v>18</v>
      </c>
      <c r="G3889" t="s">
        <v>16</v>
      </c>
      <c r="H3889">
        <v>8.6066118979297297</v>
      </c>
      <c r="J3889">
        <f t="shared" si="606"/>
        <v>3888</v>
      </c>
      <c r="K3889" t="str">
        <f t="shared" si="600"/>
        <v>OncorWest LZ</v>
      </c>
      <c r="L3889" s="10">
        <f t="shared" si="607"/>
        <v>45887</v>
      </c>
      <c r="M3889" s="10">
        <f t="shared" si="608"/>
        <v>46388</v>
      </c>
      <c r="N3889" t="str">
        <f t="shared" si="601"/>
        <v>NA</v>
      </c>
      <c r="O3889" t="str">
        <f t="shared" si="602"/>
        <v>LOW</v>
      </c>
      <c r="P3889" t="str">
        <f t="shared" si="603"/>
        <v>APG&amp;E</v>
      </c>
      <c r="Q3889">
        <f t="shared" si="604"/>
        <v>36</v>
      </c>
      <c r="R3889">
        <v>0</v>
      </c>
      <c r="S3889">
        <f>200</f>
        <v>200</v>
      </c>
      <c r="T3889" s="9">
        <f t="shared" si="609"/>
        <v>86.0661189792973</v>
      </c>
      <c r="U3889">
        <f>0</f>
        <v>0</v>
      </c>
      <c r="V3889" s="9">
        <f t="shared" si="605"/>
        <v>86.0661189792973</v>
      </c>
      <c r="W3889" s="9">
        <f>0</f>
        <v>0</v>
      </c>
      <c r="X3889" s="9">
        <f>0</f>
        <v>0</v>
      </c>
      <c r="Y3889" s="9">
        <f>0</f>
        <v>0</v>
      </c>
      <c r="Z3889" s="9">
        <f>0</f>
        <v>0</v>
      </c>
      <c r="AA3889">
        <f>10</f>
        <v>10</v>
      </c>
    </row>
    <row r="3890" spans="1:27" x14ac:dyDescent="0.55000000000000004">
      <c r="A3890" s="10">
        <v>46388</v>
      </c>
      <c r="B3890" t="s">
        <v>11</v>
      </c>
      <c r="C3890" t="s">
        <v>25</v>
      </c>
      <c r="D3890" t="s">
        <v>20</v>
      </c>
      <c r="E3890" t="s">
        <v>31</v>
      </c>
      <c r="F3890" t="s">
        <v>29</v>
      </c>
      <c r="G3890" t="s">
        <v>16</v>
      </c>
      <c r="H3890">
        <v>8.7134688008795607</v>
      </c>
      <c r="J3890">
        <f t="shared" si="606"/>
        <v>3889</v>
      </c>
      <c r="K3890" t="str">
        <f t="shared" si="600"/>
        <v>OncorWest LZ</v>
      </c>
      <c r="L3890" s="10">
        <f t="shared" si="607"/>
        <v>45887</v>
      </c>
      <c r="M3890" s="10">
        <f t="shared" si="608"/>
        <v>46388</v>
      </c>
      <c r="N3890" t="str">
        <f t="shared" si="601"/>
        <v>NA</v>
      </c>
      <c r="O3890" t="str">
        <f t="shared" si="602"/>
        <v>LOW</v>
      </c>
      <c r="P3890" t="str">
        <f t="shared" si="603"/>
        <v>APG&amp;E</v>
      </c>
      <c r="Q3890">
        <f t="shared" si="604"/>
        <v>48</v>
      </c>
      <c r="R3890">
        <v>0</v>
      </c>
      <c r="S3890">
        <f>200</f>
        <v>200</v>
      </c>
      <c r="T3890" s="9">
        <f t="shared" si="609"/>
        <v>87.134688008795607</v>
      </c>
      <c r="U3890">
        <f>0</f>
        <v>0</v>
      </c>
      <c r="V3890" s="9">
        <f t="shared" si="605"/>
        <v>87.134688008795607</v>
      </c>
      <c r="W3890" s="9">
        <f>0</f>
        <v>0</v>
      </c>
      <c r="X3890" s="9">
        <f>0</f>
        <v>0</v>
      </c>
      <c r="Y3890" s="9">
        <f>0</f>
        <v>0</v>
      </c>
      <c r="Z3890" s="9">
        <f>0</f>
        <v>0</v>
      </c>
      <c r="AA3890">
        <f>10</f>
        <v>10</v>
      </c>
    </row>
    <row r="3891" spans="1:27" x14ac:dyDescent="0.55000000000000004">
      <c r="A3891" s="10">
        <v>46419</v>
      </c>
      <c r="B3891" t="s">
        <v>11</v>
      </c>
      <c r="C3891" t="s">
        <v>25</v>
      </c>
      <c r="D3891" t="s">
        <v>20</v>
      </c>
      <c r="E3891" t="s">
        <v>31</v>
      </c>
      <c r="F3891" t="s">
        <v>15</v>
      </c>
      <c r="G3891" t="s">
        <v>16</v>
      </c>
      <c r="H3891">
        <v>8.5761045485845795</v>
      </c>
      <c r="J3891">
        <f t="shared" si="606"/>
        <v>3890</v>
      </c>
      <c r="K3891" t="str">
        <f t="shared" si="600"/>
        <v>OncorWest LZ</v>
      </c>
      <c r="L3891" s="10">
        <f t="shared" si="607"/>
        <v>45887</v>
      </c>
      <c r="M3891" s="10">
        <f t="shared" si="608"/>
        <v>46419</v>
      </c>
      <c r="N3891" t="str">
        <f t="shared" si="601"/>
        <v>NA</v>
      </c>
      <c r="O3891" t="str">
        <f t="shared" si="602"/>
        <v>LOW</v>
      </c>
      <c r="P3891" t="str">
        <f t="shared" si="603"/>
        <v>APG&amp;E</v>
      </c>
      <c r="Q3891">
        <f t="shared" si="604"/>
        <v>12</v>
      </c>
      <c r="R3891">
        <v>0</v>
      </c>
      <c r="S3891">
        <f>200</f>
        <v>200</v>
      </c>
      <c r="T3891" s="9">
        <f t="shared" si="609"/>
        <v>85.761045485845798</v>
      </c>
      <c r="U3891">
        <f>0</f>
        <v>0</v>
      </c>
      <c r="V3891" s="9">
        <f t="shared" si="605"/>
        <v>85.761045485845798</v>
      </c>
      <c r="W3891" s="9">
        <f>0</f>
        <v>0</v>
      </c>
      <c r="X3891" s="9">
        <f>0</f>
        <v>0</v>
      </c>
      <c r="Y3891" s="9">
        <f>0</f>
        <v>0</v>
      </c>
      <c r="Z3891" s="9">
        <f>0</f>
        <v>0</v>
      </c>
      <c r="AA3891">
        <f>10</f>
        <v>10</v>
      </c>
    </row>
    <row r="3892" spans="1:27" x14ac:dyDescent="0.55000000000000004">
      <c r="A3892" s="10">
        <v>46419</v>
      </c>
      <c r="B3892" t="s">
        <v>11</v>
      </c>
      <c r="C3892" t="s">
        <v>25</v>
      </c>
      <c r="D3892" t="s">
        <v>20</v>
      </c>
      <c r="E3892" t="s">
        <v>31</v>
      </c>
      <c r="F3892" t="s">
        <v>17</v>
      </c>
      <c r="G3892" t="s">
        <v>16</v>
      </c>
      <c r="H3892">
        <v>8.6446031251230107</v>
      </c>
      <c r="J3892">
        <f t="shared" si="606"/>
        <v>3891</v>
      </c>
      <c r="K3892" t="str">
        <f t="shared" si="600"/>
        <v>OncorWest LZ</v>
      </c>
      <c r="L3892" s="10">
        <f t="shared" si="607"/>
        <v>45887</v>
      </c>
      <c r="M3892" s="10">
        <f t="shared" si="608"/>
        <v>46419</v>
      </c>
      <c r="N3892" t="str">
        <f t="shared" si="601"/>
        <v>NA</v>
      </c>
      <c r="O3892" t="str">
        <f t="shared" si="602"/>
        <v>LOW</v>
      </c>
      <c r="P3892" t="str">
        <f t="shared" si="603"/>
        <v>APG&amp;E</v>
      </c>
      <c r="Q3892">
        <f t="shared" si="604"/>
        <v>24</v>
      </c>
      <c r="R3892">
        <v>0</v>
      </c>
      <c r="S3892">
        <f>200</f>
        <v>200</v>
      </c>
      <c r="T3892" s="9">
        <f t="shared" si="609"/>
        <v>86.44603125123011</v>
      </c>
      <c r="U3892">
        <f>0</f>
        <v>0</v>
      </c>
      <c r="V3892" s="9">
        <f t="shared" si="605"/>
        <v>86.44603125123011</v>
      </c>
      <c r="W3892" s="9">
        <f>0</f>
        <v>0</v>
      </c>
      <c r="X3892" s="9">
        <f>0</f>
        <v>0</v>
      </c>
      <c r="Y3892" s="9">
        <f>0</f>
        <v>0</v>
      </c>
      <c r="Z3892" s="9">
        <f>0</f>
        <v>0</v>
      </c>
      <c r="AA3892">
        <f>10</f>
        <v>10</v>
      </c>
    </row>
    <row r="3893" spans="1:27" x14ac:dyDescent="0.55000000000000004">
      <c r="A3893" s="10">
        <v>46419</v>
      </c>
      <c r="B3893" t="s">
        <v>11</v>
      </c>
      <c r="C3893" t="s">
        <v>25</v>
      </c>
      <c r="D3893" t="s">
        <v>20</v>
      </c>
      <c r="E3893" t="s">
        <v>31</v>
      </c>
      <c r="F3893" t="s">
        <v>18</v>
      </c>
      <c r="G3893" t="s">
        <v>16</v>
      </c>
      <c r="H3893">
        <v>8.6566825383963693</v>
      </c>
      <c r="J3893">
        <f t="shared" si="606"/>
        <v>3892</v>
      </c>
      <c r="K3893" t="str">
        <f t="shared" si="600"/>
        <v>OncorWest LZ</v>
      </c>
      <c r="L3893" s="10">
        <f t="shared" si="607"/>
        <v>45887</v>
      </c>
      <c r="M3893" s="10">
        <f t="shared" si="608"/>
        <v>46419</v>
      </c>
      <c r="N3893" t="str">
        <f t="shared" si="601"/>
        <v>NA</v>
      </c>
      <c r="O3893" t="str">
        <f t="shared" si="602"/>
        <v>LOW</v>
      </c>
      <c r="P3893" t="str">
        <f t="shared" si="603"/>
        <v>APG&amp;E</v>
      </c>
      <c r="Q3893">
        <f t="shared" si="604"/>
        <v>36</v>
      </c>
      <c r="R3893">
        <v>0</v>
      </c>
      <c r="S3893">
        <f>200</f>
        <v>200</v>
      </c>
      <c r="T3893" s="9">
        <f t="shared" si="609"/>
        <v>86.566825383963689</v>
      </c>
      <c r="U3893">
        <f>0</f>
        <v>0</v>
      </c>
      <c r="V3893" s="9">
        <f t="shared" si="605"/>
        <v>86.566825383963689</v>
      </c>
      <c r="W3893" s="9">
        <f>0</f>
        <v>0</v>
      </c>
      <c r="X3893" s="9">
        <f>0</f>
        <v>0</v>
      </c>
      <c r="Y3893" s="9">
        <f>0</f>
        <v>0</v>
      </c>
      <c r="Z3893" s="9">
        <f>0</f>
        <v>0</v>
      </c>
      <c r="AA3893">
        <f>10</f>
        <v>10</v>
      </c>
    </row>
    <row r="3894" spans="1:27" x14ac:dyDescent="0.55000000000000004">
      <c r="A3894" s="10">
        <v>46419</v>
      </c>
      <c r="B3894" t="s">
        <v>11</v>
      </c>
      <c r="C3894" t="s">
        <v>25</v>
      </c>
      <c r="D3894" t="s">
        <v>20</v>
      </c>
      <c r="E3894" t="s">
        <v>31</v>
      </c>
      <c r="F3894" t="s">
        <v>29</v>
      </c>
      <c r="G3894" t="s">
        <v>16</v>
      </c>
      <c r="H3894">
        <v>8.75744949110973</v>
      </c>
      <c r="J3894">
        <f t="shared" si="606"/>
        <v>3893</v>
      </c>
      <c r="K3894" t="str">
        <f t="shared" si="600"/>
        <v>OncorWest LZ</v>
      </c>
      <c r="L3894" s="10">
        <f t="shared" si="607"/>
        <v>45887</v>
      </c>
      <c r="M3894" s="10">
        <f t="shared" si="608"/>
        <v>46419</v>
      </c>
      <c r="N3894" t="str">
        <f t="shared" si="601"/>
        <v>NA</v>
      </c>
      <c r="O3894" t="str">
        <f t="shared" si="602"/>
        <v>LOW</v>
      </c>
      <c r="P3894" t="str">
        <f t="shared" si="603"/>
        <v>APG&amp;E</v>
      </c>
      <c r="Q3894">
        <f t="shared" si="604"/>
        <v>48</v>
      </c>
      <c r="R3894">
        <v>0</v>
      </c>
      <c r="S3894">
        <f>200</f>
        <v>200</v>
      </c>
      <c r="T3894" s="9">
        <f t="shared" si="609"/>
        <v>87.574494911097304</v>
      </c>
      <c r="U3894">
        <f>0</f>
        <v>0</v>
      </c>
      <c r="V3894" s="9">
        <f t="shared" si="605"/>
        <v>87.574494911097304</v>
      </c>
      <c r="W3894" s="9">
        <f>0</f>
        <v>0</v>
      </c>
      <c r="X3894" s="9">
        <f>0</f>
        <v>0</v>
      </c>
      <c r="Y3894" s="9">
        <f>0</f>
        <v>0</v>
      </c>
      <c r="Z3894" s="9">
        <f>0</f>
        <v>0</v>
      </c>
      <c r="AA3894">
        <f>10</f>
        <v>10</v>
      </c>
    </row>
    <row r="3895" spans="1:27" x14ac:dyDescent="0.55000000000000004">
      <c r="A3895" s="10">
        <v>46447</v>
      </c>
      <c r="B3895" t="s">
        <v>11</v>
      </c>
      <c r="C3895" t="s">
        <v>25</v>
      </c>
      <c r="D3895" t="s">
        <v>20</v>
      </c>
      <c r="E3895" t="s">
        <v>31</v>
      </c>
      <c r="F3895" t="s">
        <v>15</v>
      </c>
      <c r="G3895" t="s">
        <v>16</v>
      </c>
      <c r="H3895">
        <v>8.6397930708631208</v>
      </c>
      <c r="J3895">
        <f t="shared" si="606"/>
        <v>3894</v>
      </c>
      <c r="K3895" t="str">
        <f t="shared" si="600"/>
        <v>OncorWest LZ</v>
      </c>
      <c r="L3895" s="10">
        <f t="shared" si="607"/>
        <v>45887</v>
      </c>
      <c r="M3895" s="10">
        <f t="shared" si="608"/>
        <v>46447</v>
      </c>
      <c r="N3895" t="str">
        <f t="shared" si="601"/>
        <v>NA</v>
      </c>
      <c r="O3895" t="str">
        <f t="shared" si="602"/>
        <v>LOW</v>
      </c>
      <c r="P3895" t="str">
        <f t="shared" si="603"/>
        <v>APG&amp;E</v>
      </c>
      <c r="Q3895">
        <f t="shared" si="604"/>
        <v>12</v>
      </c>
      <c r="R3895">
        <v>0</v>
      </c>
      <c r="S3895">
        <f>200</f>
        <v>200</v>
      </c>
      <c r="T3895" s="9">
        <f t="shared" si="609"/>
        <v>86.397930708631208</v>
      </c>
      <c r="U3895">
        <f>0</f>
        <v>0</v>
      </c>
      <c r="V3895" s="9">
        <f t="shared" si="605"/>
        <v>86.397930708631208</v>
      </c>
      <c r="W3895" s="9">
        <f>0</f>
        <v>0</v>
      </c>
      <c r="X3895" s="9">
        <f>0</f>
        <v>0</v>
      </c>
      <c r="Y3895" s="9">
        <f>0</f>
        <v>0</v>
      </c>
      <c r="Z3895" s="9">
        <f>0</f>
        <v>0</v>
      </c>
      <c r="AA3895">
        <f>10</f>
        <v>10</v>
      </c>
    </row>
    <row r="3896" spans="1:27" x14ac:dyDescent="0.55000000000000004">
      <c r="A3896" s="10">
        <v>46447</v>
      </c>
      <c r="B3896" t="s">
        <v>11</v>
      </c>
      <c r="C3896" t="s">
        <v>25</v>
      </c>
      <c r="D3896" t="s">
        <v>20</v>
      </c>
      <c r="E3896" t="s">
        <v>31</v>
      </c>
      <c r="F3896" t="s">
        <v>17</v>
      </c>
      <c r="G3896" t="s">
        <v>16</v>
      </c>
      <c r="H3896">
        <v>8.6962753803527502</v>
      </c>
      <c r="J3896">
        <f t="shared" si="606"/>
        <v>3895</v>
      </c>
      <c r="K3896" t="str">
        <f t="shared" si="600"/>
        <v>OncorWest LZ</v>
      </c>
      <c r="L3896" s="10">
        <f t="shared" si="607"/>
        <v>45887</v>
      </c>
      <c r="M3896" s="10">
        <f t="shared" si="608"/>
        <v>46447</v>
      </c>
      <c r="N3896" t="str">
        <f t="shared" si="601"/>
        <v>NA</v>
      </c>
      <c r="O3896" t="str">
        <f t="shared" si="602"/>
        <v>LOW</v>
      </c>
      <c r="P3896" t="str">
        <f t="shared" si="603"/>
        <v>APG&amp;E</v>
      </c>
      <c r="Q3896">
        <f t="shared" si="604"/>
        <v>24</v>
      </c>
      <c r="R3896">
        <v>0</v>
      </c>
      <c r="S3896">
        <f>200</f>
        <v>200</v>
      </c>
      <c r="T3896" s="9">
        <f t="shared" si="609"/>
        <v>86.962753803527505</v>
      </c>
      <c r="U3896">
        <f>0</f>
        <v>0</v>
      </c>
      <c r="V3896" s="9">
        <f t="shared" si="605"/>
        <v>86.962753803527505</v>
      </c>
      <c r="W3896" s="9">
        <f>0</f>
        <v>0</v>
      </c>
      <c r="X3896" s="9">
        <f>0</f>
        <v>0</v>
      </c>
      <c r="Y3896" s="9">
        <f>0</f>
        <v>0</v>
      </c>
      <c r="Z3896" s="9">
        <f>0</f>
        <v>0</v>
      </c>
      <c r="AA3896">
        <f>10</f>
        <v>10</v>
      </c>
    </row>
    <row r="3897" spans="1:27" x14ac:dyDescent="0.55000000000000004">
      <c r="A3897" s="10">
        <v>46447</v>
      </c>
      <c r="B3897" t="s">
        <v>11</v>
      </c>
      <c r="C3897" t="s">
        <v>25</v>
      </c>
      <c r="D3897" t="s">
        <v>20</v>
      </c>
      <c r="E3897" t="s">
        <v>31</v>
      </c>
      <c r="F3897" t="s">
        <v>18</v>
      </c>
      <c r="G3897" t="s">
        <v>16</v>
      </c>
      <c r="H3897">
        <v>8.6995535068870709</v>
      </c>
      <c r="J3897">
        <f t="shared" si="606"/>
        <v>3896</v>
      </c>
      <c r="K3897" t="str">
        <f t="shared" si="600"/>
        <v>OncorWest LZ</v>
      </c>
      <c r="L3897" s="10">
        <f t="shared" si="607"/>
        <v>45887</v>
      </c>
      <c r="M3897" s="10">
        <f t="shared" si="608"/>
        <v>46447</v>
      </c>
      <c r="N3897" t="str">
        <f t="shared" si="601"/>
        <v>NA</v>
      </c>
      <c r="O3897" t="str">
        <f t="shared" si="602"/>
        <v>LOW</v>
      </c>
      <c r="P3897" t="str">
        <f t="shared" si="603"/>
        <v>APG&amp;E</v>
      </c>
      <c r="Q3897">
        <f t="shared" si="604"/>
        <v>36</v>
      </c>
      <c r="R3897">
        <v>0</v>
      </c>
      <c r="S3897">
        <f>200</f>
        <v>200</v>
      </c>
      <c r="T3897" s="9">
        <f t="shared" si="609"/>
        <v>86.995535068870709</v>
      </c>
      <c r="U3897">
        <f>0</f>
        <v>0</v>
      </c>
      <c r="V3897" s="9">
        <f t="shared" si="605"/>
        <v>86.995535068870709</v>
      </c>
      <c r="W3897" s="9">
        <f>0</f>
        <v>0</v>
      </c>
      <c r="X3897" s="9">
        <f>0</f>
        <v>0</v>
      </c>
      <c r="Y3897" s="9">
        <f>0</f>
        <v>0</v>
      </c>
      <c r="Z3897" s="9">
        <f>0</f>
        <v>0</v>
      </c>
      <c r="AA3897">
        <f>10</f>
        <v>10</v>
      </c>
    </row>
    <row r="3898" spans="1:27" x14ac:dyDescent="0.55000000000000004">
      <c r="A3898" s="10">
        <v>46447</v>
      </c>
      <c r="B3898" t="s">
        <v>11</v>
      </c>
      <c r="C3898" t="s">
        <v>25</v>
      </c>
      <c r="D3898" t="s">
        <v>20</v>
      </c>
      <c r="E3898" t="s">
        <v>31</v>
      </c>
      <c r="F3898" t="s">
        <v>29</v>
      </c>
      <c r="G3898" t="s">
        <v>16</v>
      </c>
      <c r="H3898">
        <v>8.7965696486810696</v>
      </c>
      <c r="J3898">
        <f t="shared" si="606"/>
        <v>3897</v>
      </c>
      <c r="K3898" t="str">
        <f t="shared" si="600"/>
        <v>OncorWest LZ</v>
      </c>
      <c r="L3898" s="10">
        <f t="shared" si="607"/>
        <v>45887</v>
      </c>
      <c r="M3898" s="10">
        <f t="shared" si="608"/>
        <v>46447</v>
      </c>
      <c r="N3898" t="str">
        <f t="shared" si="601"/>
        <v>NA</v>
      </c>
      <c r="O3898" t="str">
        <f t="shared" si="602"/>
        <v>LOW</v>
      </c>
      <c r="P3898" t="str">
        <f t="shared" si="603"/>
        <v>APG&amp;E</v>
      </c>
      <c r="Q3898">
        <f t="shared" si="604"/>
        <v>48</v>
      </c>
      <c r="R3898">
        <v>0</v>
      </c>
      <c r="S3898">
        <f>200</f>
        <v>200</v>
      </c>
      <c r="T3898" s="9">
        <f t="shared" si="609"/>
        <v>87.9656964868107</v>
      </c>
      <c r="U3898">
        <f>0</f>
        <v>0</v>
      </c>
      <c r="V3898" s="9">
        <f t="shared" si="605"/>
        <v>87.9656964868107</v>
      </c>
      <c r="W3898" s="9">
        <f>0</f>
        <v>0</v>
      </c>
      <c r="X3898" s="9">
        <f>0</f>
        <v>0</v>
      </c>
      <c r="Y3898" s="9">
        <f>0</f>
        <v>0</v>
      </c>
      <c r="Z3898" s="9">
        <f>0</f>
        <v>0</v>
      </c>
      <c r="AA3898">
        <f>10</f>
        <v>10</v>
      </c>
    </row>
    <row r="3899" spans="1:27" x14ac:dyDescent="0.55000000000000004">
      <c r="A3899" s="10">
        <v>46478</v>
      </c>
      <c r="B3899" t="s">
        <v>11</v>
      </c>
      <c r="C3899" t="s">
        <v>25</v>
      </c>
      <c r="D3899" t="s">
        <v>20</v>
      </c>
      <c r="E3899" t="s">
        <v>31</v>
      </c>
      <c r="F3899" t="s">
        <v>15</v>
      </c>
      <c r="G3899" t="s">
        <v>16</v>
      </c>
      <c r="H3899">
        <v>8.6598701318504805</v>
      </c>
      <c r="J3899">
        <f t="shared" si="606"/>
        <v>3898</v>
      </c>
      <c r="K3899" t="str">
        <f t="shared" si="600"/>
        <v>OncorWest LZ</v>
      </c>
      <c r="L3899" s="10">
        <f t="shared" si="607"/>
        <v>45887</v>
      </c>
      <c r="M3899" s="10">
        <f t="shared" si="608"/>
        <v>46478</v>
      </c>
      <c r="N3899" t="str">
        <f t="shared" si="601"/>
        <v>NA</v>
      </c>
      <c r="O3899" t="str">
        <f t="shared" si="602"/>
        <v>LOW</v>
      </c>
      <c r="P3899" t="str">
        <f t="shared" si="603"/>
        <v>APG&amp;E</v>
      </c>
      <c r="Q3899">
        <f t="shared" si="604"/>
        <v>12</v>
      </c>
      <c r="R3899">
        <v>0</v>
      </c>
      <c r="S3899">
        <f>200</f>
        <v>200</v>
      </c>
      <c r="T3899" s="9">
        <f t="shared" si="609"/>
        <v>86.598701318504808</v>
      </c>
      <c r="U3899">
        <f>0</f>
        <v>0</v>
      </c>
      <c r="V3899" s="9">
        <f t="shared" si="605"/>
        <v>86.598701318504808</v>
      </c>
      <c r="W3899" s="9">
        <f>0</f>
        <v>0</v>
      </c>
      <c r="X3899" s="9">
        <f>0</f>
        <v>0</v>
      </c>
      <c r="Y3899" s="9">
        <f>0</f>
        <v>0</v>
      </c>
      <c r="Z3899" s="9">
        <f>0</f>
        <v>0</v>
      </c>
      <c r="AA3899">
        <f>10</f>
        <v>10</v>
      </c>
    </row>
    <row r="3900" spans="1:27" x14ac:dyDescent="0.55000000000000004">
      <c r="A3900" s="10">
        <v>46478</v>
      </c>
      <c r="B3900" t="s">
        <v>11</v>
      </c>
      <c r="C3900" t="s">
        <v>25</v>
      </c>
      <c r="D3900" t="s">
        <v>20</v>
      </c>
      <c r="E3900" t="s">
        <v>31</v>
      </c>
      <c r="F3900" t="s">
        <v>17</v>
      </c>
      <c r="G3900" t="s">
        <v>16</v>
      </c>
      <c r="H3900">
        <v>8.7094615628547292</v>
      </c>
      <c r="J3900">
        <f t="shared" si="606"/>
        <v>3899</v>
      </c>
      <c r="K3900" t="str">
        <f t="shared" si="600"/>
        <v>OncorWest LZ</v>
      </c>
      <c r="L3900" s="10">
        <f t="shared" si="607"/>
        <v>45887</v>
      </c>
      <c r="M3900" s="10">
        <f t="shared" si="608"/>
        <v>46478</v>
      </c>
      <c r="N3900" t="str">
        <f t="shared" si="601"/>
        <v>NA</v>
      </c>
      <c r="O3900" t="str">
        <f t="shared" si="602"/>
        <v>LOW</v>
      </c>
      <c r="P3900" t="str">
        <f t="shared" si="603"/>
        <v>APG&amp;E</v>
      </c>
      <c r="Q3900">
        <f t="shared" si="604"/>
        <v>24</v>
      </c>
      <c r="R3900">
        <v>0</v>
      </c>
      <c r="S3900">
        <f>200</f>
        <v>200</v>
      </c>
      <c r="T3900" s="9">
        <f t="shared" si="609"/>
        <v>87.094615628547288</v>
      </c>
      <c r="U3900">
        <f>0</f>
        <v>0</v>
      </c>
      <c r="V3900" s="9">
        <f t="shared" si="605"/>
        <v>87.094615628547288</v>
      </c>
      <c r="W3900" s="9">
        <f>0</f>
        <v>0</v>
      </c>
      <c r="X3900" s="9">
        <f>0</f>
        <v>0</v>
      </c>
      <c r="Y3900" s="9">
        <f>0</f>
        <v>0</v>
      </c>
      <c r="Z3900" s="9">
        <f>0</f>
        <v>0</v>
      </c>
      <c r="AA3900">
        <f>10</f>
        <v>10</v>
      </c>
    </row>
    <row r="3901" spans="1:27" x14ac:dyDescent="0.55000000000000004">
      <c r="A3901" s="10">
        <v>46478</v>
      </c>
      <c r="B3901" t="s">
        <v>11</v>
      </c>
      <c r="C3901" t="s">
        <v>25</v>
      </c>
      <c r="D3901" t="s">
        <v>20</v>
      </c>
      <c r="E3901" t="s">
        <v>31</v>
      </c>
      <c r="F3901" t="s">
        <v>18</v>
      </c>
      <c r="G3901" t="s">
        <v>16</v>
      </c>
      <c r="H3901">
        <v>8.7170174690803108</v>
      </c>
      <c r="J3901">
        <f t="shared" si="606"/>
        <v>3900</v>
      </c>
      <c r="K3901" t="str">
        <f t="shared" si="600"/>
        <v>OncorWest LZ</v>
      </c>
      <c r="L3901" s="10">
        <f t="shared" si="607"/>
        <v>45887</v>
      </c>
      <c r="M3901" s="10">
        <f t="shared" si="608"/>
        <v>46478</v>
      </c>
      <c r="N3901" t="str">
        <f t="shared" si="601"/>
        <v>NA</v>
      </c>
      <c r="O3901" t="str">
        <f t="shared" si="602"/>
        <v>LOW</v>
      </c>
      <c r="P3901" t="str">
        <f t="shared" si="603"/>
        <v>APG&amp;E</v>
      </c>
      <c r="Q3901">
        <f t="shared" si="604"/>
        <v>36</v>
      </c>
      <c r="R3901">
        <v>0</v>
      </c>
      <c r="S3901">
        <f>200</f>
        <v>200</v>
      </c>
      <c r="T3901" s="9">
        <f t="shared" si="609"/>
        <v>87.170174690803108</v>
      </c>
      <c r="U3901">
        <f>0</f>
        <v>0</v>
      </c>
      <c r="V3901" s="9">
        <f t="shared" si="605"/>
        <v>87.170174690803108</v>
      </c>
      <c r="W3901" s="9">
        <f>0</f>
        <v>0</v>
      </c>
      <c r="X3901" s="9">
        <f>0</f>
        <v>0</v>
      </c>
      <c r="Y3901" s="9">
        <f>0</f>
        <v>0</v>
      </c>
      <c r="Z3901" s="9">
        <f>0</f>
        <v>0</v>
      </c>
      <c r="AA3901">
        <f>10</f>
        <v>10</v>
      </c>
    </row>
    <row r="3902" spans="1:27" x14ac:dyDescent="0.55000000000000004">
      <c r="A3902" s="10">
        <v>46508</v>
      </c>
      <c r="B3902" t="s">
        <v>11</v>
      </c>
      <c r="C3902" t="s">
        <v>25</v>
      </c>
      <c r="D3902" t="s">
        <v>20</v>
      </c>
      <c r="E3902" t="s">
        <v>31</v>
      </c>
      <c r="F3902" t="s">
        <v>15</v>
      </c>
      <c r="G3902" t="s">
        <v>16</v>
      </c>
      <c r="H3902">
        <v>8.6731760701916798</v>
      </c>
      <c r="J3902">
        <f t="shared" si="606"/>
        <v>3901</v>
      </c>
      <c r="K3902" t="str">
        <f t="shared" si="600"/>
        <v>OncorWest LZ</v>
      </c>
      <c r="L3902" s="10">
        <f t="shared" si="607"/>
        <v>45887</v>
      </c>
      <c r="M3902" s="10">
        <f t="shared" si="608"/>
        <v>46508</v>
      </c>
      <c r="N3902" t="str">
        <f t="shared" si="601"/>
        <v>NA</v>
      </c>
      <c r="O3902" t="str">
        <f t="shared" si="602"/>
        <v>LOW</v>
      </c>
      <c r="P3902" t="str">
        <f t="shared" si="603"/>
        <v>APG&amp;E</v>
      </c>
      <c r="Q3902">
        <f t="shared" si="604"/>
        <v>12</v>
      </c>
      <c r="R3902">
        <v>0</v>
      </c>
      <c r="S3902">
        <f>200</f>
        <v>200</v>
      </c>
      <c r="T3902" s="9">
        <f t="shared" si="609"/>
        <v>86.731760701916798</v>
      </c>
      <c r="U3902">
        <f>0</f>
        <v>0</v>
      </c>
      <c r="V3902" s="9">
        <f t="shared" si="605"/>
        <v>86.731760701916798</v>
      </c>
      <c r="W3902" s="9">
        <f>0</f>
        <v>0</v>
      </c>
      <c r="X3902" s="9">
        <f>0</f>
        <v>0</v>
      </c>
      <c r="Y3902" s="9">
        <f>0</f>
        <v>0</v>
      </c>
      <c r="Z3902" s="9">
        <f>0</f>
        <v>0</v>
      </c>
      <c r="AA3902">
        <f>10</f>
        <v>10</v>
      </c>
    </row>
    <row r="3903" spans="1:27" x14ac:dyDescent="0.55000000000000004">
      <c r="A3903" s="10">
        <v>46508</v>
      </c>
      <c r="B3903" t="s">
        <v>11</v>
      </c>
      <c r="C3903" t="s">
        <v>25</v>
      </c>
      <c r="D3903" t="s">
        <v>20</v>
      </c>
      <c r="E3903" t="s">
        <v>31</v>
      </c>
      <c r="F3903" t="s">
        <v>17</v>
      </c>
      <c r="G3903" t="s">
        <v>16</v>
      </c>
      <c r="H3903">
        <v>8.7194268293256094</v>
      </c>
      <c r="J3903">
        <f t="shared" si="606"/>
        <v>3902</v>
      </c>
      <c r="K3903" t="str">
        <f t="shared" si="600"/>
        <v>OncorWest LZ</v>
      </c>
      <c r="L3903" s="10">
        <f t="shared" si="607"/>
        <v>45887</v>
      </c>
      <c r="M3903" s="10">
        <f t="shared" si="608"/>
        <v>46508</v>
      </c>
      <c r="N3903" t="str">
        <f t="shared" si="601"/>
        <v>NA</v>
      </c>
      <c r="O3903" t="str">
        <f t="shared" si="602"/>
        <v>LOW</v>
      </c>
      <c r="P3903" t="str">
        <f t="shared" si="603"/>
        <v>APG&amp;E</v>
      </c>
      <c r="Q3903">
        <f t="shared" si="604"/>
        <v>24</v>
      </c>
      <c r="R3903">
        <v>0</v>
      </c>
      <c r="S3903">
        <f>200</f>
        <v>200</v>
      </c>
      <c r="T3903" s="9">
        <f t="shared" si="609"/>
        <v>87.194268293256101</v>
      </c>
      <c r="U3903">
        <f>0</f>
        <v>0</v>
      </c>
      <c r="V3903" s="9">
        <f t="shared" si="605"/>
        <v>87.194268293256101</v>
      </c>
      <c r="W3903" s="9">
        <f>0</f>
        <v>0</v>
      </c>
      <c r="X3903" s="9">
        <f>0</f>
        <v>0</v>
      </c>
      <c r="Y3903" s="9">
        <f>0</f>
        <v>0</v>
      </c>
      <c r="Z3903" s="9">
        <f>0</f>
        <v>0</v>
      </c>
      <c r="AA3903">
        <f>10</f>
        <v>10</v>
      </c>
    </row>
    <row r="3904" spans="1:27" x14ac:dyDescent="0.55000000000000004">
      <c r="A3904" s="10">
        <v>46508</v>
      </c>
      <c r="B3904" t="s">
        <v>11</v>
      </c>
      <c r="C3904" t="s">
        <v>25</v>
      </c>
      <c r="D3904" t="s">
        <v>20</v>
      </c>
      <c r="E3904" t="s">
        <v>31</v>
      </c>
      <c r="F3904" t="s">
        <v>18</v>
      </c>
      <c r="G3904" t="s">
        <v>16</v>
      </c>
      <c r="H3904">
        <v>8.7298656007942697</v>
      </c>
      <c r="J3904">
        <f t="shared" si="606"/>
        <v>3903</v>
      </c>
      <c r="K3904" t="str">
        <f t="shared" si="600"/>
        <v>OncorWest LZ</v>
      </c>
      <c r="L3904" s="10">
        <f t="shared" si="607"/>
        <v>45887</v>
      </c>
      <c r="M3904" s="10">
        <f t="shared" si="608"/>
        <v>46508</v>
      </c>
      <c r="N3904" t="str">
        <f t="shared" si="601"/>
        <v>NA</v>
      </c>
      <c r="O3904" t="str">
        <f t="shared" si="602"/>
        <v>LOW</v>
      </c>
      <c r="P3904" t="str">
        <f t="shared" si="603"/>
        <v>APG&amp;E</v>
      </c>
      <c r="Q3904">
        <f t="shared" si="604"/>
        <v>36</v>
      </c>
      <c r="R3904">
        <v>0</v>
      </c>
      <c r="S3904">
        <f>200</f>
        <v>200</v>
      </c>
      <c r="T3904" s="9">
        <f t="shared" si="609"/>
        <v>87.298656007942697</v>
      </c>
      <c r="U3904">
        <f>0</f>
        <v>0</v>
      </c>
      <c r="V3904" s="9">
        <f t="shared" si="605"/>
        <v>87.298656007942697</v>
      </c>
      <c r="W3904" s="9">
        <f>0</f>
        <v>0</v>
      </c>
      <c r="X3904" s="9">
        <f>0</f>
        <v>0</v>
      </c>
      <c r="Y3904" s="9">
        <f>0</f>
        <v>0</v>
      </c>
      <c r="Z3904" s="9">
        <f>0</f>
        <v>0</v>
      </c>
      <c r="AA3904">
        <f>10</f>
        <v>10</v>
      </c>
    </row>
    <row r="3905" spans="1:27" x14ac:dyDescent="0.55000000000000004">
      <c r="A3905" s="10">
        <v>46539</v>
      </c>
      <c r="B3905" t="s">
        <v>11</v>
      </c>
      <c r="C3905" t="s">
        <v>25</v>
      </c>
      <c r="D3905" t="s">
        <v>20</v>
      </c>
      <c r="E3905" t="s">
        <v>31</v>
      </c>
      <c r="F3905" t="s">
        <v>15</v>
      </c>
      <c r="G3905" t="s">
        <v>16</v>
      </c>
      <c r="H3905">
        <v>8.6730524662543598</v>
      </c>
      <c r="J3905">
        <f t="shared" si="606"/>
        <v>3904</v>
      </c>
      <c r="K3905" t="str">
        <f t="shared" si="600"/>
        <v>OncorWest LZ</v>
      </c>
      <c r="L3905" s="10">
        <f t="shared" si="607"/>
        <v>45887</v>
      </c>
      <c r="M3905" s="10">
        <f t="shared" si="608"/>
        <v>46539</v>
      </c>
      <c r="N3905" t="str">
        <f t="shared" si="601"/>
        <v>NA</v>
      </c>
      <c r="O3905" t="str">
        <f t="shared" si="602"/>
        <v>LOW</v>
      </c>
      <c r="P3905" t="str">
        <f t="shared" si="603"/>
        <v>APG&amp;E</v>
      </c>
      <c r="Q3905">
        <f t="shared" si="604"/>
        <v>12</v>
      </c>
      <c r="R3905">
        <v>0</v>
      </c>
      <c r="S3905">
        <f>200</f>
        <v>200</v>
      </c>
      <c r="T3905" s="9">
        <f t="shared" si="609"/>
        <v>86.730524662543601</v>
      </c>
      <c r="U3905">
        <f>0</f>
        <v>0</v>
      </c>
      <c r="V3905" s="9">
        <f t="shared" si="605"/>
        <v>86.730524662543601</v>
      </c>
      <c r="W3905" s="9">
        <f>0</f>
        <v>0</v>
      </c>
      <c r="X3905" s="9">
        <f>0</f>
        <v>0</v>
      </c>
      <c r="Y3905" s="9">
        <f>0</f>
        <v>0</v>
      </c>
      <c r="Z3905" s="9">
        <f>0</f>
        <v>0</v>
      </c>
      <c r="AA3905">
        <f>10</f>
        <v>10</v>
      </c>
    </row>
    <row r="3906" spans="1:27" x14ac:dyDescent="0.55000000000000004">
      <c r="A3906" s="10">
        <v>46539</v>
      </c>
      <c r="B3906" t="s">
        <v>11</v>
      </c>
      <c r="C3906" t="s">
        <v>25</v>
      </c>
      <c r="D3906" t="s">
        <v>20</v>
      </c>
      <c r="E3906" t="s">
        <v>31</v>
      </c>
      <c r="F3906" t="s">
        <v>17</v>
      </c>
      <c r="G3906" t="s">
        <v>16</v>
      </c>
      <c r="H3906">
        <v>8.7242406066900493</v>
      </c>
      <c r="J3906">
        <f t="shared" si="606"/>
        <v>3905</v>
      </c>
      <c r="K3906" t="str">
        <f t="shared" ref="K3906:K3969" si="610">CONCATENATE(C3906,D3906)</f>
        <v>OncorWest LZ</v>
      </c>
      <c r="L3906" s="10">
        <f t="shared" si="607"/>
        <v>45887</v>
      </c>
      <c r="M3906" s="10">
        <f t="shared" si="608"/>
        <v>46539</v>
      </c>
      <c r="N3906" t="str">
        <f t="shared" ref="N3906:N3969" si="611">IF(K3906="CenterpointHouston LZ","COAST",IF(K3906="OncorNorth LZ","NORTH",IF(K3906="AEP TX CENTRALSouth LZ","SOUTH",IF(K3906="AEP TX CentralWest LZ","WEST",IF(K3906="TNMPHouston LZ","TNMP","NA")))))</f>
        <v>NA</v>
      </c>
      <c r="O3906" t="str">
        <f t="shared" ref="O3906:O3969" si="612">IF(E3906="LO","LOW",IF(E3906="MED","MED",IF(E3906="HI","HIGH","NA")))</f>
        <v>LOW</v>
      </c>
      <c r="P3906" t="str">
        <f t="shared" ref="P3906:P3969" si="613">IF(G3906="Fixed Price","APG&amp;E","NA")</f>
        <v>APG&amp;E</v>
      </c>
      <c r="Q3906">
        <f t="shared" ref="Q3906:Q3969" si="614">IF(F3906="12 Months",12,IF(F3906="24 Months",24,IF(F3906="36 Months",36,IF(F3906="48 Months",48,IF(F3906="60 Months",60,0)))))</f>
        <v>24</v>
      </c>
      <c r="R3906">
        <v>0</v>
      </c>
      <c r="S3906">
        <f>200</f>
        <v>200</v>
      </c>
      <c r="T3906" s="9">
        <f t="shared" si="609"/>
        <v>87.242406066900486</v>
      </c>
      <c r="U3906">
        <f>0</f>
        <v>0</v>
      </c>
      <c r="V3906" s="9">
        <f t="shared" ref="V3906:V3969" si="615">T3906+U3906</f>
        <v>87.242406066900486</v>
      </c>
      <c r="W3906" s="9">
        <f>0</f>
        <v>0</v>
      </c>
      <c r="X3906" s="9">
        <f>0</f>
        <v>0</v>
      </c>
      <c r="Y3906" s="9">
        <f>0</f>
        <v>0</v>
      </c>
      <c r="Z3906" s="9">
        <f>0</f>
        <v>0</v>
      </c>
      <c r="AA3906">
        <f>10</f>
        <v>10</v>
      </c>
    </row>
    <row r="3907" spans="1:27" x14ac:dyDescent="0.55000000000000004">
      <c r="A3907" s="10">
        <v>46539</v>
      </c>
      <c r="B3907" t="s">
        <v>11</v>
      </c>
      <c r="C3907" t="s">
        <v>25</v>
      </c>
      <c r="D3907" t="s">
        <v>20</v>
      </c>
      <c r="E3907" t="s">
        <v>31</v>
      </c>
      <c r="F3907" t="s">
        <v>18</v>
      </c>
      <c r="G3907" t="s">
        <v>16</v>
      </c>
      <c r="H3907">
        <v>8.7421789083222095</v>
      </c>
      <c r="J3907">
        <f t="shared" ref="J3907:J3970" si="616">J3906+1</f>
        <v>3906</v>
      </c>
      <c r="K3907" t="str">
        <f t="shared" si="610"/>
        <v>OncorWest LZ</v>
      </c>
      <c r="L3907" s="10">
        <f t="shared" ref="L3907:L3970" si="617">DATE(2025,8,18)</f>
        <v>45887</v>
      </c>
      <c r="M3907" s="10">
        <f t="shared" ref="M3907:M3970" si="618">A3907</f>
        <v>46539</v>
      </c>
      <c r="N3907" t="str">
        <f t="shared" si="611"/>
        <v>NA</v>
      </c>
      <c r="O3907" t="str">
        <f t="shared" si="612"/>
        <v>LOW</v>
      </c>
      <c r="P3907" t="str">
        <f t="shared" si="613"/>
        <v>APG&amp;E</v>
      </c>
      <c r="Q3907">
        <f t="shared" si="614"/>
        <v>36</v>
      </c>
      <c r="R3907">
        <v>0</v>
      </c>
      <c r="S3907">
        <f>200</f>
        <v>200</v>
      </c>
      <c r="T3907" s="9">
        <f t="shared" ref="T3907:T3970" si="619">IF(N3907="",0,H3907*10)</f>
        <v>87.421789083222095</v>
      </c>
      <c r="U3907">
        <f>0</f>
        <v>0</v>
      </c>
      <c r="V3907" s="9">
        <f t="shared" si="615"/>
        <v>87.421789083222095</v>
      </c>
      <c r="W3907" s="9">
        <f>0</f>
        <v>0</v>
      </c>
      <c r="X3907" s="9">
        <f>0</f>
        <v>0</v>
      </c>
      <c r="Y3907" s="9">
        <f>0</f>
        <v>0</v>
      </c>
      <c r="Z3907" s="9">
        <f>0</f>
        <v>0</v>
      </c>
      <c r="AA3907">
        <f>10</f>
        <v>10</v>
      </c>
    </row>
    <row r="3908" spans="1:27" x14ac:dyDescent="0.55000000000000004">
      <c r="A3908" s="10">
        <v>46569</v>
      </c>
      <c r="B3908" t="s">
        <v>11</v>
      </c>
      <c r="C3908" t="s">
        <v>25</v>
      </c>
      <c r="D3908" t="s">
        <v>20</v>
      </c>
      <c r="E3908" t="s">
        <v>31</v>
      </c>
      <c r="F3908" t="s">
        <v>15</v>
      </c>
      <c r="G3908" t="s">
        <v>16</v>
      </c>
      <c r="H3908">
        <v>8.6704757036882292</v>
      </c>
      <c r="J3908">
        <f t="shared" si="616"/>
        <v>3907</v>
      </c>
      <c r="K3908" t="str">
        <f t="shared" si="610"/>
        <v>OncorWest LZ</v>
      </c>
      <c r="L3908" s="10">
        <f t="shared" si="617"/>
        <v>45887</v>
      </c>
      <c r="M3908" s="10">
        <f t="shared" si="618"/>
        <v>46569</v>
      </c>
      <c r="N3908" t="str">
        <f t="shared" si="611"/>
        <v>NA</v>
      </c>
      <c r="O3908" t="str">
        <f t="shared" si="612"/>
        <v>LOW</v>
      </c>
      <c r="P3908" t="str">
        <f t="shared" si="613"/>
        <v>APG&amp;E</v>
      </c>
      <c r="Q3908">
        <f t="shared" si="614"/>
        <v>12</v>
      </c>
      <c r="R3908">
        <v>0</v>
      </c>
      <c r="S3908">
        <f>200</f>
        <v>200</v>
      </c>
      <c r="T3908" s="9">
        <f t="shared" si="619"/>
        <v>86.704757036882285</v>
      </c>
      <c r="U3908">
        <f>0</f>
        <v>0</v>
      </c>
      <c r="V3908" s="9">
        <f t="shared" si="615"/>
        <v>86.704757036882285</v>
      </c>
      <c r="W3908" s="9">
        <f>0</f>
        <v>0</v>
      </c>
      <c r="X3908" s="9">
        <f>0</f>
        <v>0</v>
      </c>
      <c r="Y3908" s="9">
        <f>0</f>
        <v>0</v>
      </c>
      <c r="Z3908" s="9">
        <f>0</f>
        <v>0</v>
      </c>
      <c r="AA3908">
        <f>10</f>
        <v>10</v>
      </c>
    </row>
    <row r="3909" spans="1:27" x14ac:dyDescent="0.55000000000000004">
      <c r="A3909" s="10">
        <v>46569</v>
      </c>
      <c r="B3909" t="s">
        <v>11</v>
      </c>
      <c r="C3909" t="s">
        <v>25</v>
      </c>
      <c r="D3909" t="s">
        <v>20</v>
      </c>
      <c r="E3909" t="s">
        <v>31</v>
      </c>
      <c r="F3909" t="s">
        <v>17</v>
      </c>
      <c r="G3909" t="s">
        <v>16</v>
      </c>
      <c r="H3909">
        <v>8.7327902801243198</v>
      </c>
      <c r="J3909">
        <f t="shared" si="616"/>
        <v>3908</v>
      </c>
      <c r="K3909" t="str">
        <f t="shared" si="610"/>
        <v>OncorWest LZ</v>
      </c>
      <c r="L3909" s="10">
        <f t="shared" si="617"/>
        <v>45887</v>
      </c>
      <c r="M3909" s="10">
        <f t="shared" si="618"/>
        <v>46569</v>
      </c>
      <c r="N3909" t="str">
        <f t="shared" si="611"/>
        <v>NA</v>
      </c>
      <c r="O3909" t="str">
        <f t="shared" si="612"/>
        <v>LOW</v>
      </c>
      <c r="P3909" t="str">
        <f t="shared" si="613"/>
        <v>APG&amp;E</v>
      </c>
      <c r="Q3909">
        <f t="shared" si="614"/>
        <v>24</v>
      </c>
      <c r="R3909">
        <v>0</v>
      </c>
      <c r="S3909">
        <f>200</f>
        <v>200</v>
      </c>
      <c r="T3909" s="9">
        <f t="shared" si="619"/>
        <v>87.327902801243198</v>
      </c>
      <c r="U3909">
        <f>0</f>
        <v>0</v>
      </c>
      <c r="V3909" s="9">
        <f t="shared" si="615"/>
        <v>87.327902801243198</v>
      </c>
      <c r="W3909" s="9">
        <f>0</f>
        <v>0</v>
      </c>
      <c r="X3909" s="9">
        <f>0</f>
        <v>0</v>
      </c>
      <c r="Y3909" s="9">
        <f>0</f>
        <v>0</v>
      </c>
      <c r="Z3909" s="9">
        <f>0</f>
        <v>0</v>
      </c>
      <c r="AA3909">
        <f>10</f>
        <v>10</v>
      </c>
    </row>
    <row r="3910" spans="1:27" x14ac:dyDescent="0.55000000000000004">
      <c r="A3910" s="10">
        <v>46569</v>
      </c>
      <c r="B3910" t="s">
        <v>11</v>
      </c>
      <c r="C3910" t="s">
        <v>25</v>
      </c>
      <c r="D3910" t="s">
        <v>20</v>
      </c>
      <c r="E3910" t="s">
        <v>31</v>
      </c>
      <c r="F3910" t="s">
        <v>18</v>
      </c>
      <c r="G3910" t="s">
        <v>16</v>
      </c>
      <c r="H3910">
        <v>8.7501502047397395</v>
      </c>
      <c r="J3910">
        <f t="shared" si="616"/>
        <v>3909</v>
      </c>
      <c r="K3910" t="str">
        <f t="shared" si="610"/>
        <v>OncorWest LZ</v>
      </c>
      <c r="L3910" s="10">
        <f t="shared" si="617"/>
        <v>45887</v>
      </c>
      <c r="M3910" s="10">
        <f t="shared" si="618"/>
        <v>46569</v>
      </c>
      <c r="N3910" t="str">
        <f t="shared" si="611"/>
        <v>NA</v>
      </c>
      <c r="O3910" t="str">
        <f t="shared" si="612"/>
        <v>LOW</v>
      </c>
      <c r="P3910" t="str">
        <f t="shared" si="613"/>
        <v>APG&amp;E</v>
      </c>
      <c r="Q3910">
        <f t="shared" si="614"/>
        <v>36</v>
      </c>
      <c r="R3910">
        <v>0</v>
      </c>
      <c r="S3910">
        <f>200</f>
        <v>200</v>
      </c>
      <c r="T3910" s="9">
        <f t="shared" si="619"/>
        <v>87.501502047397395</v>
      </c>
      <c r="U3910">
        <f>0</f>
        <v>0</v>
      </c>
      <c r="V3910" s="9">
        <f t="shared" si="615"/>
        <v>87.501502047397395</v>
      </c>
      <c r="W3910" s="9">
        <f>0</f>
        <v>0</v>
      </c>
      <c r="X3910" s="9">
        <f>0</f>
        <v>0</v>
      </c>
      <c r="Y3910" s="9">
        <f>0</f>
        <v>0</v>
      </c>
      <c r="Z3910" s="9">
        <f>0</f>
        <v>0</v>
      </c>
      <c r="AA3910">
        <f>10</f>
        <v>10</v>
      </c>
    </row>
    <row r="3911" spans="1:27" x14ac:dyDescent="0.55000000000000004">
      <c r="A3911" s="10">
        <v>46600</v>
      </c>
      <c r="B3911" t="s">
        <v>11</v>
      </c>
      <c r="C3911" t="s">
        <v>25</v>
      </c>
      <c r="D3911" t="s">
        <v>20</v>
      </c>
      <c r="E3911" t="s">
        <v>31</v>
      </c>
      <c r="F3911" t="s">
        <v>15</v>
      </c>
      <c r="G3911" t="s">
        <v>16</v>
      </c>
      <c r="H3911">
        <v>8.6774420233681901</v>
      </c>
      <c r="J3911">
        <f t="shared" si="616"/>
        <v>3910</v>
      </c>
      <c r="K3911" t="str">
        <f t="shared" si="610"/>
        <v>OncorWest LZ</v>
      </c>
      <c r="L3911" s="10">
        <f t="shared" si="617"/>
        <v>45887</v>
      </c>
      <c r="M3911" s="10">
        <f t="shared" si="618"/>
        <v>46600</v>
      </c>
      <c r="N3911" t="str">
        <f t="shared" si="611"/>
        <v>NA</v>
      </c>
      <c r="O3911" t="str">
        <f t="shared" si="612"/>
        <v>LOW</v>
      </c>
      <c r="P3911" t="str">
        <f t="shared" si="613"/>
        <v>APG&amp;E</v>
      </c>
      <c r="Q3911">
        <f t="shared" si="614"/>
        <v>12</v>
      </c>
      <c r="R3911">
        <v>0</v>
      </c>
      <c r="S3911">
        <f>200</f>
        <v>200</v>
      </c>
      <c r="T3911" s="9">
        <f t="shared" si="619"/>
        <v>86.774420233681894</v>
      </c>
      <c r="U3911">
        <f>0</f>
        <v>0</v>
      </c>
      <c r="V3911" s="9">
        <f t="shared" si="615"/>
        <v>86.774420233681894</v>
      </c>
      <c r="W3911" s="9">
        <f>0</f>
        <v>0</v>
      </c>
      <c r="X3911" s="9">
        <f>0</f>
        <v>0</v>
      </c>
      <c r="Y3911" s="9">
        <f>0</f>
        <v>0</v>
      </c>
      <c r="Z3911" s="9">
        <f>0</f>
        <v>0</v>
      </c>
      <c r="AA3911">
        <f>10</f>
        <v>10</v>
      </c>
    </row>
    <row r="3912" spans="1:27" x14ac:dyDescent="0.55000000000000004">
      <c r="A3912" s="10">
        <v>46600</v>
      </c>
      <c r="B3912" t="s">
        <v>11</v>
      </c>
      <c r="C3912" t="s">
        <v>25</v>
      </c>
      <c r="D3912" t="s">
        <v>20</v>
      </c>
      <c r="E3912" t="s">
        <v>31</v>
      </c>
      <c r="F3912" t="s">
        <v>17</v>
      </c>
      <c r="G3912" t="s">
        <v>16</v>
      </c>
      <c r="H3912">
        <v>8.7431909617908996</v>
      </c>
      <c r="J3912">
        <f t="shared" si="616"/>
        <v>3911</v>
      </c>
      <c r="K3912" t="str">
        <f t="shared" si="610"/>
        <v>OncorWest LZ</v>
      </c>
      <c r="L3912" s="10">
        <f t="shared" si="617"/>
        <v>45887</v>
      </c>
      <c r="M3912" s="10">
        <f t="shared" si="618"/>
        <v>46600</v>
      </c>
      <c r="N3912" t="str">
        <f t="shared" si="611"/>
        <v>NA</v>
      </c>
      <c r="O3912" t="str">
        <f t="shared" si="612"/>
        <v>LOW</v>
      </c>
      <c r="P3912" t="str">
        <f t="shared" si="613"/>
        <v>APG&amp;E</v>
      </c>
      <c r="Q3912">
        <f t="shared" si="614"/>
        <v>24</v>
      </c>
      <c r="R3912">
        <v>0</v>
      </c>
      <c r="S3912">
        <f>200</f>
        <v>200</v>
      </c>
      <c r="T3912" s="9">
        <f t="shared" si="619"/>
        <v>87.431909617909</v>
      </c>
      <c r="U3912">
        <f>0</f>
        <v>0</v>
      </c>
      <c r="V3912" s="9">
        <f t="shared" si="615"/>
        <v>87.431909617909</v>
      </c>
      <c r="W3912" s="9">
        <f>0</f>
        <v>0</v>
      </c>
      <c r="X3912" s="9">
        <f>0</f>
        <v>0</v>
      </c>
      <c r="Y3912" s="9">
        <f>0</f>
        <v>0</v>
      </c>
      <c r="Z3912" s="9">
        <f>0</f>
        <v>0</v>
      </c>
      <c r="AA3912">
        <f>10</f>
        <v>10</v>
      </c>
    </row>
    <row r="3913" spans="1:27" x14ac:dyDescent="0.55000000000000004">
      <c r="A3913" s="10">
        <v>46600</v>
      </c>
      <c r="B3913" t="s">
        <v>11</v>
      </c>
      <c r="C3913" t="s">
        <v>25</v>
      </c>
      <c r="D3913" t="s">
        <v>20</v>
      </c>
      <c r="E3913" t="s">
        <v>31</v>
      </c>
      <c r="F3913" t="s">
        <v>18</v>
      </c>
      <c r="G3913" t="s">
        <v>16</v>
      </c>
      <c r="H3913">
        <v>8.7526476086665301</v>
      </c>
      <c r="J3913">
        <f t="shared" si="616"/>
        <v>3912</v>
      </c>
      <c r="K3913" t="str">
        <f t="shared" si="610"/>
        <v>OncorWest LZ</v>
      </c>
      <c r="L3913" s="10">
        <f t="shared" si="617"/>
        <v>45887</v>
      </c>
      <c r="M3913" s="10">
        <f t="shared" si="618"/>
        <v>46600</v>
      </c>
      <c r="N3913" t="str">
        <f t="shared" si="611"/>
        <v>NA</v>
      </c>
      <c r="O3913" t="str">
        <f t="shared" si="612"/>
        <v>LOW</v>
      </c>
      <c r="P3913" t="str">
        <f t="shared" si="613"/>
        <v>APG&amp;E</v>
      </c>
      <c r="Q3913">
        <f t="shared" si="614"/>
        <v>36</v>
      </c>
      <c r="R3913">
        <v>0</v>
      </c>
      <c r="S3913">
        <f>200</f>
        <v>200</v>
      </c>
      <c r="T3913" s="9">
        <f t="shared" si="619"/>
        <v>87.526476086665298</v>
      </c>
      <c r="U3913">
        <f>0</f>
        <v>0</v>
      </c>
      <c r="V3913" s="9">
        <f t="shared" si="615"/>
        <v>87.526476086665298</v>
      </c>
      <c r="W3913" s="9">
        <f>0</f>
        <v>0</v>
      </c>
      <c r="X3913" s="9">
        <f>0</f>
        <v>0</v>
      </c>
      <c r="Y3913" s="9">
        <f>0</f>
        <v>0</v>
      </c>
      <c r="Z3913" s="9">
        <f>0</f>
        <v>0</v>
      </c>
      <c r="AA3913">
        <f>10</f>
        <v>10</v>
      </c>
    </row>
    <row r="3914" spans="1:27" x14ac:dyDescent="0.55000000000000004">
      <c r="A3914" s="10">
        <v>45870</v>
      </c>
      <c r="B3914" t="s">
        <v>11</v>
      </c>
      <c r="C3914" t="s">
        <v>26</v>
      </c>
      <c r="D3914" t="s">
        <v>13</v>
      </c>
      <c r="E3914" t="s">
        <v>31</v>
      </c>
      <c r="F3914" t="s">
        <v>15</v>
      </c>
      <c r="G3914" t="s">
        <v>16</v>
      </c>
      <c r="H3914">
        <v>6.6972872119862501</v>
      </c>
      <c r="J3914">
        <f t="shared" si="616"/>
        <v>3913</v>
      </c>
      <c r="K3914" t="str">
        <f t="shared" si="610"/>
        <v>TNMPHouston LZ</v>
      </c>
      <c r="L3914" s="10">
        <f t="shared" si="617"/>
        <v>45887</v>
      </c>
      <c r="M3914" s="10">
        <f t="shared" si="618"/>
        <v>45870</v>
      </c>
      <c r="N3914" t="str">
        <f t="shared" si="611"/>
        <v>TNMP</v>
      </c>
      <c r="O3914" t="str">
        <f t="shared" si="612"/>
        <v>LOW</v>
      </c>
      <c r="P3914" t="str">
        <f t="shared" si="613"/>
        <v>APG&amp;E</v>
      </c>
      <c r="Q3914">
        <f t="shared" si="614"/>
        <v>12</v>
      </c>
      <c r="R3914">
        <v>0</v>
      </c>
      <c r="S3914">
        <f>200</f>
        <v>200</v>
      </c>
      <c r="T3914" s="9">
        <f t="shared" si="619"/>
        <v>66.972872119862501</v>
      </c>
      <c r="U3914">
        <f>0</f>
        <v>0</v>
      </c>
      <c r="V3914" s="9">
        <f t="shared" si="615"/>
        <v>66.972872119862501</v>
      </c>
      <c r="W3914" s="9">
        <f>0</f>
        <v>0</v>
      </c>
      <c r="X3914" s="9">
        <f>0</f>
        <v>0</v>
      </c>
      <c r="Y3914" s="9">
        <f>0</f>
        <v>0</v>
      </c>
      <c r="Z3914" s="9">
        <f>0</f>
        <v>0</v>
      </c>
      <c r="AA3914">
        <f>10</f>
        <v>10</v>
      </c>
    </row>
    <row r="3915" spans="1:27" x14ac:dyDescent="0.55000000000000004">
      <c r="A3915" s="10">
        <v>45870</v>
      </c>
      <c r="B3915" t="s">
        <v>11</v>
      </c>
      <c r="C3915" t="s">
        <v>26</v>
      </c>
      <c r="D3915" t="s">
        <v>13</v>
      </c>
      <c r="E3915" t="s">
        <v>31</v>
      </c>
      <c r="F3915" t="s">
        <v>17</v>
      </c>
      <c r="G3915" t="s">
        <v>16</v>
      </c>
      <c r="H3915">
        <v>7.0614848367304903</v>
      </c>
      <c r="J3915">
        <f t="shared" si="616"/>
        <v>3914</v>
      </c>
      <c r="K3915" t="str">
        <f t="shared" si="610"/>
        <v>TNMPHouston LZ</v>
      </c>
      <c r="L3915" s="10">
        <f t="shared" si="617"/>
        <v>45887</v>
      </c>
      <c r="M3915" s="10">
        <f t="shared" si="618"/>
        <v>45870</v>
      </c>
      <c r="N3915" t="str">
        <f t="shared" si="611"/>
        <v>TNMP</v>
      </c>
      <c r="O3915" t="str">
        <f t="shared" si="612"/>
        <v>LOW</v>
      </c>
      <c r="P3915" t="str">
        <f t="shared" si="613"/>
        <v>APG&amp;E</v>
      </c>
      <c r="Q3915">
        <f t="shared" si="614"/>
        <v>24</v>
      </c>
      <c r="R3915">
        <v>0</v>
      </c>
      <c r="S3915">
        <f>200</f>
        <v>200</v>
      </c>
      <c r="T3915" s="9">
        <f t="shared" si="619"/>
        <v>70.614848367304901</v>
      </c>
      <c r="U3915">
        <f>0</f>
        <v>0</v>
      </c>
      <c r="V3915" s="9">
        <f t="shared" si="615"/>
        <v>70.614848367304901</v>
      </c>
      <c r="W3915" s="9">
        <f>0</f>
        <v>0</v>
      </c>
      <c r="X3915" s="9">
        <f>0</f>
        <v>0</v>
      </c>
      <c r="Y3915" s="9">
        <f>0</f>
        <v>0</v>
      </c>
      <c r="Z3915" s="9">
        <f>0</f>
        <v>0</v>
      </c>
      <c r="AA3915">
        <f>10</f>
        <v>10</v>
      </c>
    </row>
    <row r="3916" spans="1:27" x14ac:dyDescent="0.55000000000000004">
      <c r="A3916" s="10">
        <v>45870</v>
      </c>
      <c r="B3916" t="s">
        <v>11</v>
      </c>
      <c r="C3916" t="s">
        <v>26</v>
      </c>
      <c r="D3916" t="s">
        <v>13</v>
      </c>
      <c r="E3916" t="s">
        <v>31</v>
      </c>
      <c r="F3916" t="s">
        <v>18</v>
      </c>
      <c r="G3916" t="s">
        <v>16</v>
      </c>
      <c r="H3916">
        <v>7.1329353824709898</v>
      </c>
      <c r="J3916">
        <f t="shared" si="616"/>
        <v>3915</v>
      </c>
      <c r="K3916" t="str">
        <f t="shared" si="610"/>
        <v>TNMPHouston LZ</v>
      </c>
      <c r="L3916" s="10">
        <f t="shared" si="617"/>
        <v>45887</v>
      </c>
      <c r="M3916" s="10">
        <f t="shared" si="618"/>
        <v>45870</v>
      </c>
      <c r="N3916" t="str">
        <f t="shared" si="611"/>
        <v>TNMP</v>
      </c>
      <c r="O3916" t="str">
        <f t="shared" si="612"/>
        <v>LOW</v>
      </c>
      <c r="P3916" t="str">
        <f t="shared" si="613"/>
        <v>APG&amp;E</v>
      </c>
      <c r="Q3916">
        <f t="shared" si="614"/>
        <v>36</v>
      </c>
      <c r="R3916">
        <v>0</v>
      </c>
      <c r="S3916">
        <f>200</f>
        <v>200</v>
      </c>
      <c r="T3916" s="9">
        <f t="shared" si="619"/>
        <v>71.329353824709898</v>
      </c>
      <c r="U3916">
        <f>0</f>
        <v>0</v>
      </c>
      <c r="V3916" s="9">
        <f t="shared" si="615"/>
        <v>71.329353824709898</v>
      </c>
      <c r="W3916" s="9">
        <f>0</f>
        <v>0</v>
      </c>
      <c r="X3916" s="9">
        <f>0</f>
        <v>0</v>
      </c>
      <c r="Y3916" s="9">
        <f>0</f>
        <v>0</v>
      </c>
      <c r="Z3916" s="9">
        <f>0</f>
        <v>0</v>
      </c>
      <c r="AA3916">
        <f>10</f>
        <v>10</v>
      </c>
    </row>
    <row r="3917" spans="1:27" x14ac:dyDescent="0.55000000000000004">
      <c r="A3917" s="10">
        <v>45870</v>
      </c>
      <c r="B3917" t="s">
        <v>11</v>
      </c>
      <c r="C3917" t="s">
        <v>26</v>
      </c>
      <c r="D3917" t="s">
        <v>13</v>
      </c>
      <c r="E3917" t="s">
        <v>31</v>
      </c>
      <c r="F3917" t="s">
        <v>29</v>
      </c>
      <c r="G3917" t="s">
        <v>16</v>
      </c>
      <c r="H3917">
        <v>7.2255332246504702</v>
      </c>
      <c r="J3917">
        <f t="shared" si="616"/>
        <v>3916</v>
      </c>
      <c r="K3917" t="str">
        <f t="shared" si="610"/>
        <v>TNMPHouston LZ</v>
      </c>
      <c r="L3917" s="10">
        <f t="shared" si="617"/>
        <v>45887</v>
      </c>
      <c r="M3917" s="10">
        <f t="shared" si="618"/>
        <v>45870</v>
      </c>
      <c r="N3917" t="str">
        <f t="shared" si="611"/>
        <v>TNMP</v>
      </c>
      <c r="O3917" t="str">
        <f t="shared" si="612"/>
        <v>LOW</v>
      </c>
      <c r="P3917" t="str">
        <f t="shared" si="613"/>
        <v>APG&amp;E</v>
      </c>
      <c r="Q3917">
        <f t="shared" si="614"/>
        <v>48</v>
      </c>
      <c r="R3917">
        <v>0</v>
      </c>
      <c r="S3917">
        <f>200</f>
        <v>200</v>
      </c>
      <c r="T3917" s="9">
        <f t="shared" si="619"/>
        <v>72.255332246504707</v>
      </c>
      <c r="U3917">
        <f>0</f>
        <v>0</v>
      </c>
      <c r="V3917" s="9">
        <f t="shared" si="615"/>
        <v>72.255332246504707</v>
      </c>
      <c r="W3917" s="9">
        <f>0</f>
        <v>0</v>
      </c>
      <c r="X3917" s="9">
        <f>0</f>
        <v>0</v>
      </c>
      <c r="Y3917" s="9">
        <f>0</f>
        <v>0</v>
      </c>
      <c r="Z3917" s="9">
        <f>0</f>
        <v>0</v>
      </c>
      <c r="AA3917">
        <f>10</f>
        <v>10</v>
      </c>
    </row>
    <row r="3918" spans="1:27" x14ac:dyDescent="0.55000000000000004">
      <c r="A3918" s="10">
        <v>45870</v>
      </c>
      <c r="B3918" t="s">
        <v>11</v>
      </c>
      <c r="C3918" t="s">
        <v>26</v>
      </c>
      <c r="D3918" t="s">
        <v>13</v>
      </c>
      <c r="E3918" t="s">
        <v>31</v>
      </c>
      <c r="F3918" t="s">
        <v>30</v>
      </c>
      <c r="G3918" t="s">
        <v>16</v>
      </c>
      <c r="H3918">
        <v>7.2719790813995298</v>
      </c>
      <c r="J3918">
        <f t="shared" si="616"/>
        <v>3917</v>
      </c>
      <c r="K3918" t="str">
        <f t="shared" si="610"/>
        <v>TNMPHouston LZ</v>
      </c>
      <c r="L3918" s="10">
        <f t="shared" si="617"/>
        <v>45887</v>
      </c>
      <c r="M3918" s="10">
        <f t="shared" si="618"/>
        <v>45870</v>
      </c>
      <c r="N3918" t="str">
        <f t="shared" si="611"/>
        <v>TNMP</v>
      </c>
      <c r="O3918" t="str">
        <f t="shared" si="612"/>
        <v>LOW</v>
      </c>
      <c r="P3918" t="str">
        <f t="shared" si="613"/>
        <v>APG&amp;E</v>
      </c>
      <c r="Q3918">
        <f t="shared" si="614"/>
        <v>60</v>
      </c>
      <c r="R3918">
        <v>0</v>
      </c>
      <c r="S3918">
        <f>200</f>
        <v>200</v>
      </c>
      <c r="T3918" s="9">
        <f t="shared" si="619"/>
        <v>72.719790813995303</v>
      </c>
      <c r="U3918">
        <f>0</f>
        <v>0</v>
      </c>
      <c r="V3918" s="9">
        <f t="shared" si="615"/>
        <v>72.719790813995303</v>
      </c>
      <c r="W3918" s="9">
        <f>0</f>
        <v>0</v>
      </c>
      <c r="X3918" s="9">
        <f>0</f>
        <v>0</v>
      </c>
      <c r="Y3918" s="9">
        <f>0</f>
        <v>0</v>
      </c>
      <c r="Z3918" s="9">
        <f>0</f>
        <v>0</v>
      </c>
      <c r="AA3918">
        <f>10</f>
        <v>10</v>
      </c>
    </row>
    <row r="3919" spans="1:27" x14ac:dyDescent="0.55000000000000004">
      <c r="A3919" s="10">
        <v>45901</v>
      </c>
      <c r="B3919" t="s">
        <v>11</v>
      </c>
      <c r="C3919" t="s">
        <v>26</v>
      </c>
      <c r="D3919" t="s">
        <v>13</v>
      </c>
      <c r="E3919" t="s">
        <v>31</v>
      </c>
      <c r="F3919" t="s">
        <v>15</v>
      </c>
      <c r="G3919" t="s">
        <v>16</v>
      </c>
      <c r="H3919">
        <v>7.12200878086903</v>
      </c>
      <c r="J3919">
        <f t="shared" si="616"/>
        <v>3918</v>
      </c>
      <c r="K3919" t="str">
        <f t="shared" si="610"/>
        <v>TNMPHouston LZ</v>
      </c>
      <c r="L3919" s="10">
        <f t="shared" si="617"/>
        <v>45887</v>
      </c>
      <c r="M3919" s="10">
        <f t="shared" si="618"/>
        <v>45901</v>
      </c>
      <c r="N3919" t="str">
        <f t="shared" si="611"/>
        <v>TNMP</v>
      </c>
      <c r="O3919" t="str">
        <f t="shared" si="612"/>
        <v>LOW</v>
      </c>
      <c r="P3919" t="str">
        <f t="shared" si="613"/>
        <v>APG&amp;E</v>
      </c>
      <c r="Q3919">
        <f t="shared" si="614"/>
        <v>12</v>
      </c>
      <c r="R3919">
        <v>0</v>
      </c>
      <c r="S3919">
        <f>200</f>
        <v>200</v>
      </c>
      <c r="T3919" s="9">
        <f t="shared" si="619"/>
        <v>71.220087808690295</v>
      </c>
      <c r="U3919">
        <f>0</f>
        <v>0</v>
      </c>
      <c r="V3919" s="9">
        <f t="shared" si="615"/>
        <v>71.220087808690295</v>
      </c>
      <c r="W3919" s="9">
        <f>0</f>
        <v>0</v>
      </c>
      <c r="X3919" s="9">
        <f>0</f>
        <v>0</v>
      </c>
      <c r="Y3919" s="9">
        <f>0</f>
        <v>0</v>
      </c>
      <c r="Z3919" s="9">
        <f>0</f>
        <v>0</v>
      </c>
      <c r="AA3919">
        <f>10</f>
        <v>10</v>
      </c>
    </row>
    <row r="3920" spans="1:27" x14ac:dyDescent="0.55000000000000004">
      <c r="A3920" s="10">
        <v>45901</v>
      </c>
      <c r="B3920" t="s">
        <v>11</v>
      </c>
      <c r="C3920" t="s">
        <v>26</v>
      </c>
      <c r="D3920" t="s">
        <v>13</v>
      </c>
      <c r="E3920" t="s">
        <v>31</v>
      </c>
      <c r="F3920" t="s">
        <v>17</v>
      </c>
      <c r="G3920" t="s">
        <v>16</v>
      </c>
      <c r="H3920">
        <v>7.2570673024997898</v>
      </c>
      <c r="J3920">
        <f t="shared" si="616"/>
        <v>3919</v>
      </c>
      <c r="K3920" t="str">
        <f t="shared" si="610"/>
        <v>TNMPHouston LZ</v>
      </c>
      <c r="L3920" s="10">
        <f t="shared" si="617"/>
        <v>45887</v>
      </c>
      <c r="M3920" s="10">
        <f t="shared" si="618"/>
        <v>45901</v>
      </c>
      <c r="N3920" t="str">
        <f t="shared" si="611"/>
        <v>TNMP</v>
      </c>
      <c r="O3920" t="str">
        <f t="shared" si="612"/>
        <v>LOW</v>
      </c>
      <c r="P3920" t="str">
        <f t="shared" si="613"/>
        <v>APG&amp;E</v>
      </c>
      <c r="Q3920">
        <f t="shared" si="614"/>
        <v>24</v>
      </c>
      <c r="R3920">
        <v>0</v>
      </c>
      <c r="S3920">
        <f>200</f>
        <v>200</v>
      </c>
      <c r="T3920" s="9">
        <f t="shared" si="619"/>
        <v>72.570673024997902</v>
      </c>
      <c r="U3920">
        <f>0</f>
        <v>0</v>
      </c>
      <c r="V3920" s="9">
        <f t="shared" si="615"/>
        <v>72.570673024997902</v>
      </c>
      <c r="W3920" s="9">
        <f>0</f>
        <v>0</v>
      </c>
      <c r="X3920" s="9">
        <f>0</f>
        <v>0</v>
      </c>
      <c r="Y3920" s="9">
        <f>0</f>
        <v>0</v>
      </c>
      <c r="Z3920" s="9">
        <f>0</f>
        <v>0</v>
      </c>
      <c r="AA3920">
        <f>10</f>
        <v>10</v>
      </c>
    </row>
    <row r="3921" spans="1:27" x14ac:dyDescent="0.55000000000000004">
      <c r="A3921" s="10">
        <v>45901</v>
      </c>
      <c r="B3921" t="s">
        <v>11</v>
      </c>
      <c r="C3921" t="s">
        <v>26</v>
      </c>
      <c r="D3921" t="s">
        <v>13</v>
      </c>
      <c r="E3921" t="s">
        <v>31</v>
      </c>
      <c r="F3921" t="s">
        <v>18</v>
      </c>
      <c r="G3921" t="s">
        <v>16</v>
      </c>
      <c r="H3921">
        <v>7.2527230667640996</v>
      </c>
      <c r="J3921">
        <f t="shared" si="616"/>
        <v>3920</v>
      </c>
      <c r="K3921" t="str">
        <f t="shared" si="610"/>
        <v>TNMPHouston LZ</v>
      </c>
      <c r="L3921" s="10">
        <f t="shared" si="617"/>
        <v>45887</v>
      </c>
      <c r="M3921" s="10">
        <f t="shared" si="618"/>
        <v>45901</v>
      </c>
      <c r="N3921" t="str">
        <f t="shared" si="611"/>
        <v>TNMP</v>
      </c>
      <c r="O3921" t="str">
        <f t="shared" si="612"/>
        <v>LOW</v>
      </c>
      <c r="P3921" t="str">
        <f t="shared" si="613"/>
        <v>APG&amp;E</v>
      </c>
      <c r="Q3921">
        <f t="shared" si="614"/>
        <v>36</v>
      </c>
      <c r="R3921">
        <v>0</v>
      </c>
      <c r="S3921">
        <f>200</f>
        <v>200</v>
      </c>
      <c r="T3921" s="9">
        <f t="shared" si="619"/>
        <v>72.527230667640993</v>
      </c>
      <c r="U3921">
        <f>0</f>
        <v>0</v>
      </c>
      <c r="V3921" s="9">
        <f t="shared" si="615"/>
        <v>72.527230667640993</v>
      </c>
      <c r="W3921" s="9">
        <f>0</f>
        <v>0</v>
      </c>
      <c r="X3921" s="9">
        <f>0</f>
        <v>0</v>
      </c>
      <c r="Y3921" s="9">
        <f>0</f>
        <v>0</v>
      </c>
      <c r="Z3921" s="9">
        <f>0</f>
        <v>0</v>
      </c>
      <c r="AA3921">
        <f>10</f>
        <v>10</v>
      </c>
    </row>
    <row r="3922" spans="1:27" x14ac:dyDescent="0.55000000000000004">
      <c r="A3922" s="10">
        <v>45901</v>
      </c>
      <c r="B3922" t="s">
        <v>11</v>
      </c>
      <c r="C3922" t="s">
        <v>26</v>
      </c>
      <c r="D3922" t="s">
        <v>13</v>
      </c>
      <c r="E3922" t="s">
        <v>31</v>
      </c>
      <c r="F3922" t="s">
        <v>29</v>
      </c>
      <c r="G3922" t="s">
        <v>16</v>
      </c>
      <c r="H3922">
        <v>7.3141988398780899</v>
      </c>
      <c r="J3922">
        <f t="shared" si="616"/>
        <v>3921</v>
      </c>
      <c r="K3922" t="str">
        <f t="shared" si="610"/>
        <v>TNMPHouston LZ</v>
      </c>
      <c r="L3922" s="10">
        <f t="shared" si="617"/>
        <v>45887</v>
      </c>
      <c r="M3922" s="10">
        <f t="shared" si="618"/>
        <v>45901</v>
      </c>
      <c r="N3922" t="str">
        <f t="shared" si="611"/>
        <v>TNMP</v>
      </c>
      <c r="O3922" t="str">
        <f t="shared" si="612"/>
        <v>LOW</v>
      </c>
      <c r="P3922" t="str">
        <f t="shared" si="613"/>
        <v>APG&amp;E</v>
      </c>
      <c r="Q3922">
        <f t="shared" si="614"/>
        <v>48</v>
      </c>
      <c r="R3922">
        <v>0</v>
      </c>
      <c r="S3922">
        <f>200</f>
        <v>200</v>
      </c>
      <c r="T3922" s="9">
        <f t="shared" si="619"/>
        <v>73.141988398780896</v>
      </c>
      <c r="U3922">
        <f>0</f>
        <v>0</v>
      </c>
      <c r="V3922" s="9">
        <f t="shared" si="615"/>
        <v>73.141988398780896</v>
      </c>
      <c r="W3922" s="9">
        <f>0</f>
        <v>0</v>
      </c>
      <c r="X3922" s="9">
        <f>0</f>
        <v>0</v>
      </c>
      <c r="Y3922" s="9">
        <f>0</f>
        <v>0</v>
      </c>
      <c r="Z3922" s="9">
        <f>0</f>
        <v>0</v>
      </c>
      <c r="AA3922">
        <f>10</f>
        <v>10</v>
      </c>
    </row>
    <row r="3923" spans="1:27" x14ac:dyDescent="0.55000000000000004">
      <c r="A3923" s="10">
        <v>45901</v>
      </c>
      <c r="B3923" t="s">
        <v>11</v>
      </c>
      <c r="C3923" t="s">
        <v>26</v>
      </c>
      <c r="D3923" t="s">
        <v>13</v>
      </c>
      <c r="E3923" t="s">
        <v>31</v>
      </c>
      <c r="F3923" t="s">
        <v>30</v>
      </c>
      <c r="G3923" t="s">
        <v>16</v>
      </c>
      <c r="H3923">
        <v>7.3378763821437101</v>
      </c>
      <c r="J3923">
        <f t="shared" si="616"/>
        <v>3922</v>
      </c>
      <c r="K3923" t="str">
        <f t="shared" si="610"/>
        <v>TNMPHouston LZ</v>
      </c>
      <c r="L3923" s="10">
        <f t="shared" si="617"/>
        <v>45887</v>
      </c>
      <c r="M3923" s="10">
        <f t="shared" si="618"/>
        <v>45901</v>
      </c>
      <c r="N3923" t="str">
        <f t="shared" si="611"/>
        <v>TNMP</v>
      </c>
      <c r="O3923" t="str">
        <f t="shared" si="612"/>
        <v>LOW</v>
      </c>
      <c r="P3923" t="str">
        <f t="shared" si="613"/>
        <v>APG&amp;E</v>
      </c>
      <c r="Q3923">
        <f t="shared" si="614"/>
        <v>60</v>
      </c>
      <c r="R3923">
        <v>0</v>
      </c>
      <c r="S3923">
        <f>200</f>
        <v>200</v>
      </c>
      <c r="T3923" s="9">
        <f t="shared" si="619"/>
        <v>73.378763821437104</v>
      </c>
      <c r="U3923">
        <f>0</f>
        <v>0</v>
      </c>
      <c r="V3923" s="9">
        <f t="shared" si="615"/>
        <v>73.378763821437104</v>
      </c>
      <c r="W3923" s="9">
        <f>0</f>
        <v>0</v>
      </c>
      <c r="X3923" s="9">
        <f>0</f>
        <v>0</v>
      </c>
      <c r="Y3923" s="9">
        <f>0</f>
        <v>0</v>
      </c>
      <c r="Z3923" s="9">
        <f>0</f>
        <v>0</v>
      </c>
      <c r="AA3923">
        <f>10</f>
        <v>10</v>
      </c>
    </row>
    <row r="3924" spans="1:27" x14ac:dyDescent="0.55000000000000004">
      <c r="A3924" s="10">
        <v>45931</v>
      </c>
      <c r="B3924" t="s">
        <v>11</v>
      </c>
      <c r="C3924" t="s">
        <v>26</v>
      </c>
      <c r="D3924" t="s">
        <v>13</v>
      </c>
      <c r="E3924" t="s">
        <v>31</v>
      </c>
      <c r="F3924" t="s">
        <v>15</v>
      </c>
      <c r="G3924" t="s">
        <v>16</v>
      </c>
      <c r="H3924">
        <v>7.2436379773313098</v>
      </c>
      <c r="J3924">
        <f t="shared" si="616"/>
        <v>3923</v>
      </c>
      <c r="K3924" t="str">
        <f t="shared" si="610"/>
        <v>TNMPHouston LZ</v>
      </c>
      <c r="L3924" s="10">
        <f t="shared" si="617"/>
        <v>45887</v>
      </c>
      <c r="M3924" s="10">
        <f t="shared" si="618"/>
        <v>45931</v>
      </c>
      <c r="N3924" t="str">
        <f t="shared" si="611"/>
        <v>TNMP</v>
      </c>
      <c r="O3924" t="str">
        <f t="shared" si="612"/>
        <v>LOW</v>
      </c>
      <c r="P3924" t="str">
        <f t="shared" si="613"/>
        <v>APG&amp;E</v>
      </c>
      <c r="Q3924">
        <f t="shared" si="614"/>
        <v>12</v>
      </c>
      <c r="R3924">
        <v>0</v>
      </c>
      <c r="S3924">
        <f>200</f>
        <v>200</v>
      </c>
      <c r="T3924" s="9">
        <f t="shared" si="619"/>
        <v>72.436379773313092</v>
      </c>
      <c r="U3924">
        <f>0</f>
        <v>0</v>
      </c>
      <c r="V3924" s="9">
        <f t="shared" si="615"/>
        <v>72.436379773313092</v>
      </c>
      <c r="W3924" s="9">
        <f>0</f>
        <v>0</v>
      </c>
      <c r="X3924" s="9">
        <f>0</f>
        <v>0</v>
      </c>
      <c r="Y3924" s="9">
        <f>0</f>
        <v>0</v>
      </c>
      <c r="Z3924" s="9">
        <f>0</f>
        <v>0</v>
      </c>
      <c r="AA3924">
        <f>10</f>
        <v>10</v>
      </c>
    </row>
    <row r="3925" spans="1:27" x14ac:dyDescent="0.55000000000000004">
      <c r="A3925" s="10">
        <v>45931</v>
      </c>
      <c r="B3925" t="s">
        <v>11</v>
      </c>
      <c r="C3925" t="s">
        <v>26</v>
      </c>
      <c r="D3925" t="s">
        <v>13</v>
      </c>
      <c r="E3925" t="s">
        <v>31</v>
      </c>
      <c r="F3925" t="s">
        <v>17</v>
      </c>
      <c r="G3925" t="s">
        <v>16</v>
      </c>
      <c r="H3925">
        <v>7.3196951096599401</v>
      </c>
      <c r="J3925">
        <f t="shared" si="616"/>
        <v>3924</v>
      </c>
      <c r="K3925" t="str">
        <f t="shared" si="610"/>
        <v>TNMPHouston LZ</v>
      </c>
      <c r="L3925" s="10">
        <f t="shared" si="617"/>
        <v>45887</v>
      </c>
      <c r="M3925" s="10">
        <f t="shared" si="618"/>
        <v>45931</v>
      </c>
      <c r="N3925" t="str">
        <f t="shared" si="611"/>
        <v>TNMP</v>
      </c>
      <c r="O3925" t="str">
        <f t="shared" si="612"/>
        <v>LOW</v>
      </c>
      <c r="P3925" t="str">
        <f t="shared" si="613"/>
        <v>APG&amp;E</v>
      </c>
      <c r="Q3925">
        <f t="shared" si="614"/>
        <v>24</v>
      </c>
      <c r="R3925">
        <v>0</v>
      </c>
      <c r="S3925">
        <f>200</f>
        <v>200</v>
      </c>
      <c r="T3925" s="9">
        <f t="shared" si="619"/>
        <v>73.196951096599406</v>
      </c>
      <c r="U3925">
        <f>0</f>
        <v>0</v>
      </c>
      <c r="V3925" s="9">
        <f t="shared" si="615"/>
        <v>73.196951096599406</v>
      </c>
      <c r="W3925" s="9">
        <f>0</f>
        <v>0</v>
      </c>
      <c r="X3925" s="9">
        <f>0</f>
        <v>0</v>
      </c>
      <c r="Y3925" s="9">
        <f>0</f>
        <v>0</v>
      </c>
      <c r="Z3925" s="9">
        <f>0</f>
        <v>0</v>
      </c>
      <c r="AA3925">
        <f>10</f>
        <v>10</v>
      </c>
    </row>
    <row r="3926" spans="1:27" x14ac:dyDescent="0.55000000000000004">
      <c r="A3926" s="10">
        <v>45931</v>
      </c>
      <c r="B3926" t="s">
        <v>11</v>
      </c>
      <c r="C3926" t="s">
        <v>26</v>
      </c>
      <c r="D3926" t="s">
        <v>13</v>
      </c>
      <c r="E3926" t="s">
        <v>31</v>
      </c>
      <c r="F3926" t="s">
        <v>18</v>
      </c>
      <c r="G3926" t="s">
        <v>16</v>
      </c>
      <c r="H3926">
        <v>7.2875216123837596</v>
      </c>
      <c r="J3926">
        <f t="shared" si="616"/>
        <v>3925</v>
      </c>
      <c r="K3926" t="str">
        <f t="shared" si="610"/>
        <v>TNMPHouston LZ</v>
      </c>
      <c r="L3926" s="10">
        <f t="shared" si="617"/>
        <v>45887</v>
      </c>
      <c r="M3926" s="10">
        <f t="shared" si="618"/>
        <v>45931</v>
      </c>
      <c r="N3926" t="str">
        <f t="shared" si="611"/>
        <v>TNMP</v>
      </c>
      <c r="O3926" t="str">
        <f t="shared" si="612"/>
        <v>LOW</v>
      </c>
      <c r="P3926" t="str">
        <f t="shared" si="613"/>
        <v>APG&amp;E</v>
      </c>
      <c r="Q3926">
        <f t="shared" si="614"/>
        <v>36</v>
      </c>
      <c r="R3926">
        <v>0</v>
      </c>
      <c r="S3926">
        <f>200</f>
        <v>200</v>
      </c>
      <c r="T3926" s="9">
        <f t="shared" si="619"/>
        <v>72.875216123837589</v>
      </c>
      <c r="U3926">
        <f>0</f>
        <v>0</v>
      </c>
      <c r="V3926" s="9">
        <f t="shared" si="615"/>
        <v>72.875216123837589</v>
      </c>
      <c r="W3926" s="9">
        <f>0</f>
        <v>0</v>
      </c>
      <c r="X3926" s="9">
        <f>0</f>
        <v>0</v>
      </c>
      <c r="Y3926" s="9">
        <f>0</f>
        <v>0</v>
      </c>
      <c r="Z3926" s="9">
        <f>0</f>
        <v>0</v>
      </c>
      <c r="AA3926">
        <f>10</f>
        <v>10</v>
      </c>
    </row>
    <row r="3927" spans="1:27" x14ac:dyDescent="0.55000000000000004">
      <c r="A3927" s="10">
        <v>45931</v>
      </c>
      <c r="B3927" t="s">
        <v>11</v>
      </c>
      <c r="C3927" t="s">
        <v>26</v>
      </c>
      <c r="D3927" t="s">
        <v>13</v>
      </c>
      <c r="E3927" t="s">
        <v>31</v>
      </c>
      <c r="F3927" t="s">
        <v>29</v>
      </c>
      <c r="G3927" t="s">
        <v>16</v>
      </c>
      <c r="H3927">
        <v>7.3381321817552196</v>
      </c>
      <c r="J3927">
        <f t="shared" si="616"/>
        <v>3926</v>
      </c>
      <c r="K3927" t="str">
        <f t="shared" si="610"/>
        <v>TNMPHouston LZ</v>
      </c>
      <c r="L3927" s="10">
        <f t="shared" si="617"/>
        <v>45887</v>
      </c>
      <c r="M3927" s="10">
        <f t="shared" si="618"/>
        <v>45931</v>
      </c>
      <c r="N3927" t="str">
        <f t="shared" si="611"/>
        <v>TNMP</v>
      </c>
      <c r="O3927" t="str">
        <f t="shared" si="612"/>
        <v>LOW</v>
      </c>
      <c r="P3927" t="str">
        <f t="shared" si="613"/>
        <v>APG&amp;E</v>
      </c>
      <c r="Q3927">
        <f t="shared" si="614"/>
        <v>48</v>
      </c>
      <c r="R3927">
        <v>0</v>
      </c>
      <c r="S3927">
        <f>200</f>
        <v>200</v>
      </c>
      <c r="T3927" s="9">
        <f t="shared" si="619"/>
        <v>73.381321817552191</v>
      </c>
      <c r="U3927">
        <f>0</f>
        <v>0</v>
      </c>
      <c r="V3927" s="9">
        <f t="shared" si="615"/>
        <v>73.381321817552191</v>
      </c>
      <c r="W3927" s="9">
        <f>0</f>
        <v>0</v>
      </c>
      <c r="X3927" s="9">
        <f>0</f>
        <v>0</v>
      </c>
      <c r="Y3927" s="9">
        <f>0</f>
        <v>0</v>
      </c>
      <c r="Z3927" s="9">
        <f>0</f>
        <v>0</v>
      </c>
      <c r="AA3927">
        <f>10</f>
        <v>10</v>
      </c>
    </row>
    <row r="3928" spans="1:27" x14ac:dyDescent="0.55000000000000004">
      <c r="A3928" s="10">
        <v>45931</v>
      </c>
      <c r="B3928" t="s">
        <v>11</v>
      </c>
      <c r="C3928" t="s">
        <v>26</v>
      </c>
      <c r="D3928" t="s">
        <v>13</v>
      </c>
      <c r="E3928" t="s">
        <v>31</v>
      </c>
      <c r="F3928" t="s">
        <v>30</v>
      </c>
      <c r="G3928" t="s">
        <v>16</v>
      </c>
      <c r="H3928">
        <v>7.3601745019848304</v>
      </c>
      <c r="J3928">
        <f t="shared" si="616"/>
        <v>3927</v>
      </c>
      <c r="K3928" t="str">
        <f t="shared" si="610"/>
        <v>TNMPHouston LZ</v>
      </c>
      <c r="L3928" s="10">
        <f t="shared" si="617"/>
        <v>45887</v>
      </c>
      <c r="M3928" s="10">
        <f t="shared" si="618"/>
        <v>45931</v>
      </c>
      <c r="N3928" t="str">
        <f t="shared" si="611"/>
        <v>TNMP</v>
      </c>
      <c r="O3928" t="str">
        <f t="shared" si="612"/>
        <v>LOW</v>
      </c>
      <c r="P3928" t="str">
        <f t="shared" si="613"/>
        <v>APG&amp;E</v>
      </c>
      <c r="Q3928">
        <f t="shared" si="614"/>
        <v>60</v>
      </c>
      <c r="R3928">
        <v>0</v>
      </c>
      <c r="S3928">
        <f>200</f>
        <v>200</v>
      </c>
      <c r="T3928" s="9">
        <f t="shared" si="619"/>
        <v>73.601745019848309</v>
      </c>
      <c r="U3928">
        <f>0</f>
        <v>0</v>
      </c>
      <c r="V3928" s="9">
        <f t="shared" si="615"/>
        <v>73.601745019848309</v>
      </c>
      <c r="W3928" s="9">
        <f>0</f>
        <v>0</v>
      </c>
      <c r="X3928" s="9">
        <f>0</f>
        <v>0</v>
      </c>
      <c r="Y3928" s="9">
        <f>0</f>
        <v>0</v>
      </c>
      <c r="Z3928" s="9">
        <f>0</f>
        <v>0</v>
      </c>
      <c r="AA3928">
        <f>10</f>
        <v>10</v>
      </c>
    </row>
    <row r="3929" spans="1:27" x14ac:dyDescent="0.55000000000000004">
      <c r="A3929" s="10">
        <v>45962</v>
      </c>
      <c r="B3929" t="s">
        <v>11</v>
      </c>
      <c r="C3929" t="s">
        <v>26</v>
      </c>
      <c r="D3929" t="s">
        <v>13</v>
      </c>
      <c r="E3929" t="s">
        <v>31</v>
      </c>
      <c r="F3929" t="s">
        <v>15</v>
      </c>
      <c r="G3929" t="s">
        <v>16</v>
      </c>
      <c r="H3929">
        <v>7.2836631667849101</v>
      </c>
      <c r="J3929">
        <f t="shared" si="616"/>
        <v>3928</v>
      </c>
      <c r="K3929" t="str">
        <f t="shared" si="610"/>
        <v>TNMPHouston LZ</v>
      </c>
      <c r="L3929" s="10">
        <f t="shared" si="617"/>
        <v>45887</v>
      </c>
      <c r="M3929" s="10">
        <f t="shared" si="618"/>
        <v>45962</v>
      </c>
      <c r="N3929" t="str">
        <f t="shared" si="611"/>
        <v>TNMP</v>
      </c>
      <c r="O3929" t="str">
        <f t="shared" si="612"/>
        <v>LOW</v>
      </c>
      <c r="P3929" t="str">
        <f t="shared" si="613"/>
        <v>APG&amp;E</v>
      </c>
      <c r="Q3929">
        <f t="shared" si="614"/>
        <v>12</v>
      </c>
      <c r="R3929">
        <v>0</v>
      </c>
      <c r="S3929">
        <f>200</f>
        <v>200</v>
      </c>
      <c r="T3929" s="9">
        <f t="shared" si="619"/>
        <v>72.836631667849105</v>
      </c>
      <c r="U3929">
        <f>0</f>
        <v>0</v>
      </c>
      <c r="V3929" s="9">
        <f t="shared" si="615"/>
        <v>72.836631667849105</v>
      </c>
      <c r="W3929" s="9">
        <f>0</f>
        <v>0</v>
      </c>
      <c r="X3929" s="9">
        <f>0</f>
        <v>0</v>
      </c>
      <c r="Y3929" s="9">
        <f>0</f>
        <v>0</v>
      </c>
      <c r="Z3929" s="9">
        <f>0</f>
        <v>0</v>
      </c>
      <c r="AA3929">
        <f>10</f>
        <v>10</v>
      </c>
    </row>
    <row r="3930" spans="1:27" x14ac:dyDescent="0.55000000000000004">
      <c r="A3930" s="10">
        <v>45962</v>
      </c>
      <c r="B3930" t="s">
        <v>11</v>
      </c>
      <c r="C3930" t="s">
        <v>26</v>
      </c>
      <c r="D3930" t="s">
        <v>13</v>
      </c>
      <c r="E3930" t="s">
        <v>31</v>
      </c>
      <c r="F3930" t="s">
        <v>17</v>
      </c>
      <c r="G3930" t="s">
        <v>16</v>
      </c>
      <c r="H3930">
        <v>7.3324080843545403</v>
      </c>
      <c r="J3930">
        <f t="shared" si="616"/>
        <v>3929</v>
      </c>
      <c r="K3930" t="str">
        <f t="shared" si="610"/>
        <v>TNMPHouston LZ</v>
      </c>
      <c r="L3930" s="10">
        <f t="shared" si="617"/>
        <v>45887</v>
      </c>
      <c r="M3930" s="10">
        <f t="shared" si="618"/>
        <v>45962</v>
      </c>
      <c r="N3930" t="str">
        <f t="shared" si="611"/>
        <v>TNMP</v>
      </c>
      <c r="O3930" t="str">
        <f t="shared" si="612"/>
        <v>LOW</v>
      </c>
      <c r="P3930" t="str">
        <f t="shared" si="613"/>
        <v>APG&amp;E</v>
      </c>
      <c r="Q3930">
        <f t="shared" si="614"/>
        <v>24</v>
      </c>
      <c r="R3930">
        <v>0</v>
      </c>
      <c r="S3930">
        <f>200</f>
        <v>200</v>
      </c>
      <c r="T3930" s="9">
        <f t="shared" si="619"/>
        <v>73.324080843545403</v>
      </c>
      <c r="U3930">
        <f>0</f>
        <v>0</v>
      </c>
      <c r="V3930" s="9">
        <f t="shared" si="615"/>
        <v>73.324080843545403</v>
      </c>
      <c r="W3930" s="9">
        <f>0</f>
        <v>0</v>
      </c>
      <c r="X3930" s="9">
        <f>0</f>
        <v>0</v>
      </c>
      <c r="Y3930" s="9">
        <f>0</f>
        <v>0</v>
      </c>
      <c r="Z3930" s="9">
        <f>0</f>
        <v>0</v>
      </c>
      <c r="AA3930">
        <f>10</f>
        <v>10</v>
      </c>
    </row>
    <row r="3931" spans="1:27" x14ac:dyDescent="0.55000000000000004">
      <c r="A3931" s="10">
        <v>45962</v>
      </c>
      <c r="B3931" t="s">
        <v>11</v>
      </c>
      <c r="C3931" t="s">
        <v>26</v>
      </c>
      <c r="D3931" t="s">
        <v>13</v>
      </c>
      <c r="E3931" t="s">
        <v>31</v>
      </c>
      <c r="F3931" t="s">
        <v>18</v>
      </c>
      <c r="G3931" t="s">
        <v>16</v>
      </c>
      <c r="H3931">
        <v>7.2984727363661897</v>
      </c>
      <c r="J3931">
        <f t="shared" si="616"/>
        <v>3930</v>
      </c>
      <c r="K3931" t="str">
        <f t="shared" si="610"/>
        <v>TNMPHouston LZ</v>
      </c>
      <c r="L3931" s="10">
        <f t="shared" si="617"/>
        <v>45887</v>
      </c>
      <c r="M3931" s="10">
        <f t="shared" si="618"/>
        <v>45962</v>
      </c>
      <c r="N3931" t="str">
        <f t="shared" si="611"/>
        <v>TNMP</v>
      </c>
      <c r="O3931" t="str">
        <f t="shared" si="612"/>
        <v>LOW</v>
      </c>
      <c r="P3931" t="str">
        <f t="shared" si="613"/>
        <v>APG&amp;E</v>
      </c>
      <c r="Q3931">
        <f t="shared" si="614"/>
        <v>36</v>
      </c>
      <c r="R3931">
        <v>0</v>
      </c>
      <c r="S3931">
        <f>200</f>
        <v>200</v>
      </c>
      <c r="T3931" s="9">
        <f t="shared" si="619"/>
        <v>72.984727363661904</v>
      </c>
      <c r="U3931">
        <f>0</f>
        <v>0</v>
      </c>
      <c r="V3931" s="9">
        <f t="shared" si="615"/>
        <v>72.984727363661904</v>
      </c>
      <c r="W3931" s="9">
        <f>0</f>
        <v>0</v>
      </c>
      <c r="X3931" s="9">
        <f>0</f>
        <v>0</v>
      </c>
      <c r="Y3931" s="9">
        <f>0</f>
        <v>0</v>
      </c>
      <c r="Z3931" s="9">
        <f>0</f>
        <v>0</v>
      </c>
      <c r="AA3931">
        <f>10</f>
        <v>10</v>
      </c>
    </row>
    <row r="3932" spans="1:27" x14ac:dyDescent="0.55000000000000004">
      <c r="A3932" s="10">
        <v>45962</v>
      </c>
      <c r="B3932" t="s">
        <v>11</v>
      </c>
      <c r="C3932" t="s">
        <v>26</v>
      </c>
      <c r="D3932" t="s">
        <v>13</v>
      </c>
      <c r="E3932" t="s">
        <v>31</v>
      </c>
      <c r="F3932" t="s">
        <v>29</v>
      </c>
      <c r="G3932" t="s">
        <v>16</v>
      </c>
      <c r="H3932">
        <v>7.34395677496118</v>
      </c>
      <c r="J3932">
        <f t="shared" si="616"/>
        <v>3931</v>
      </c>
      <c r="K3932" t="str">
        <f t="shared" si="610"/>
        <v>TNMPHouston LZ</v>
      </c>
      <c r="L3932" s="10">
        <f t="shared" si="617"/>
        <v>45887</v>
      </c>
      <c r="M3932" s="10">
        <f t="shared" si="618"/>
        <v>45962</v>
      </c>
      <c r="N3932" t="str">
        <f t="shared" si="611"/>
        <v>TNMP</v>
      </c>
      <c r="O3932" t="str">
        <f t="shared" si="612"/>
        <v>LOW</v>
      </c>
      <c r="P3932" t="str">
        <f t="shared" si="613"/>
        <v>APG&amp;E</v>
      </c>
      <c r="Q3932">
        <f t="shared" si="614"/>
        <v>48</v>
      </c>
      <c r="R3932">
        <v>0</v>
      </c>
      <c r="S3932">
        <f>200</f>
        <v>200</v>
      </c>
      <c r="T3932" s="9">
        <f t="shared" si="619"/>
        <v>73.439567749611797</v>
      </c>
      <c r="U3932">
        <f>0</f>
        <v>0</v>
      </c>
      <c r="V3932" s="9">
        <f t="shared" si="615"/>
        <v>73.439567749611797</v>
      </c>
      <c r="W3932" s="9">
        <f>0</f>
        <v>0</v>
      </c>
      <c r="X3932" s="9">
        <f>0</f>
        <v>0</v>
      </c>
      <c r="Y3932" s="9">
        <f>0</f>
        <v>0</v>
      </c>
      <c r="Z3932" s="9">
        <f>0</f>
        <v>0</v>
      </c>
      <c r="AA3932">
        <f>10</f>
        <v>10</v>
      </c>
    </row>
    <row r="3933" spans="1:27" x14ac:dyDescent="0.55000000000000004">
      <c r="A3933" s="10">
        <v>45962</v>
      </c>
      <c r="B3933" t="s">
        <v>11</v>
      </c>
      <c r="C3933" t="s">
        <v>26</v>
      </c>
      <c r="D3933" t="s">
        <v>13</v>
      </c>
      <c r="E3933" t="s">
        <v>31</v>
      </c>
      <c r="F3933" t="s">
        <v>30</v>
      </c>
      <c r="G3933" t="s">
        <v>16</v>
      </c>
      <c r="H3933">
        <v>7.3692800495592996</v>
      </c>
      <c r="J3933">
        <f t="shared" si="616"/>
        <v>3932</v>
      </c>
      <c r="K3933" t="str">
        <f t="shared" si="610"/>
        <v>TNMPHouston LZ</v>
      </c>
      <c r="L3933" s="10">
        <f t="shared" si="617"/>
        <v>45887</v>
      </c>
      <c r="M3933" s="10">
        <f t="shared" si="618"/>
        <v>45962</v>
      </c>
      <c r="N3933" t="str">
        <f t="shared" si="611"/>
        <v>TNMP</v>
      </c>
      <c r="O3933" t="str">
        <f t="shared" si="612"/>
        <v>LOW</v>
      </c>
      <c r="P3933" t="str">
        <f t="shared" si="613"/>
        <v>APG&amp;E</v>
      </c>
      <c r="Q3933">
        <f t="shared" si="614"/>
        <v>60</v>
      </c>
      <c r="R3933">
        <v>0</v>
      </c>
      <c r="S3933">
        <f>200</f>
        <v>200</v>
      </c>
      <c r="T3933" s="9">
        <f t="shared" si="619"/>
        <v>73.692800495592991</v>
      </c>
      <c r="U3933">
        <f>0</f>
        <v>0</v>
      </c>
      <c r="V3933" s="9">
        <f t="shared" si="615"/>
        <v>73.692800495592991</v>
      </c>
      <c r="W3933" s="9">
        <f>0</f>
        <v>0</v>
      </c>
      <c r="X3933" s="9">
        <f>0</f>
        <v>0</v>
      </c>
      <c r="Y3933" s="9">
        <f>0</f>
        <v>0</v>
      </c>
      <c r="Z3933" s="9">
        <f>0</f>
        <v>0</v>
      </c>
      <c r="AA3933">
        <f>10</f>
        <v>10</v>
      </c>
    </row>
    <row r="3934" spans="1:27" x14ac:dyDescent="0.55000000000000004">
      <c r="A3934" s="10">
        <v>45992</v>
      </c>
      <c r="B3934" t="s">
        <v>11</v>
      </c>
      <c r="C3934" t="s">
        <v>26</v>
      </c>
      <c r="D3934" t="s">
        <v>13</v>
      </c>
      <c r="E3934" t="s">
        <v>31</v>
      </c>
      <c r="F3934" t="s">
        <v>15</v>
      </c>
      <c r="G3934" t="s">
        <v>16</v>
      </c>
      <c r="H3934">
        <v>7.3103943186440299</v>
      </c>
      <c r="J3934">
        <f t="shared" si="616"/>
        <v>3933</v>
      </c>
      <c r="K3934" t="str">
        <f t="shared" si="610"/>
        <v>TNMPHouston LZ</v>
      </c>
      <c r="L3934" s="10">
        <f t="shared" si="617"/>
        <v>45887</v>
      </c>
      <c r="M3934" s="10">
        <f t="shared" si="618"/>
        <v>45992</v>
      </c>
      <c r="N3934" t="str">
        <f t="shared" si="611"/>
        <v>TNMP</v>
      </c>
      <c r="O3934" t="str">
        <f t="shared" si="612"/>
        <v>LOW</v>
      </c>
      <c r="P3934" t="str">
        <f t="shared" si="613"/>
        <v>APG&amp;E</v>
      </c>
      <c r="Q3934">
        <f t="shared" si="614"/>
        <v>12</v>
      </c>
      <c r="R3934">
        <v>0</v>
      </c>
      <c r="S3934">
        <f>200</f>
        <v>200</v>
      </c>
      <c r="T3934" s="9">
        <f t="shared" si="619"/>
        <v>73.103943186440304</v>
      </c>
      <c r="U3934">
        <f>0</f>
        <v>0</v>
      </c>
      <c r="V3934" s="9">
        <f t="shared" si="615"/>
        <v>73.103943186440304</v>
      </c>
      <c r="W3934" s="9">
        <f>0</f>
        <v>0</v>
      </c>
      <c r="X3934" s="9">
        <f>0</f>
        <v>0</v>
      </c>
      <c r="Y3934" s="9">
        <f>0</f>
        <v>0</v>
      </c>
      <c r="Z3934" s="9">
        <f>0</f>
        <v>0</v>
      </c>
      <c r="AA3934">
        <f>10</f>
        <v>10</v>
      </c>
    </row>
    <row r="3935" spans="1:27" x14ac:dyDescent="0.55000000000000004">
      <c r="A3935" s="10">
        <v>45992</v>
      </c>
      <c r="B3935" t="s">
        <v>11</v>
      </c>
      <c r="C3935" t="s">
        <v>26</v>
      </c>
      <c r="D3935" t="s">
        <v>13</v>
      </c>
      <c r="E3935" t="s">
        <v>31</v>
      </c>
      <c r="F3935" t="s">
        <v>17</v>
      </c>
      <c r="G3935" t="s">
        <v>16</v>
      </c>
      <c r="H3935">
        <v>7.34123543892533</v>
      </c>
      <c r="J3935">
        <f t="shared" si="616"/>
        <v>3934</v>
      </c>
      <c r="K3935" t="str">
        <f t="shared" si="610"/>
        <v>TNMPHouston LZ</v>
      </c>
      <c r="L3935" s="10">
        <f t="shared" si="617"/>
        <v>45887</v>
      </c>
      <c r="M3935" s="10">
        <f t="shared" si="618"/>
        <v>45992</v>
      </c>
      <c r="N3935" t="str">
        <f t="shared" si="611"/>
        <v>TNMP</v>
      </c>
      <c r="O3935" t="str">
        <f t="shared" si="612"/>
        <v>LOW</v>
      </c>
      <c r="P3935" t="str">
        <f t="shared" si="613"/>
        <v>APG&amp;E</v>
      </c>
      <c r="Q3935">
        <f t="shared" si="614"/>
        <v>24</v>
      </c>
      <c r="R3935">
        <v>0</v>
      </c>
      <c r="S3935">
        <f>200</f>
        <v>200</v>
      </c>
      <c r="T3935" s="9">
        <f t="shared" si="619"/>
        <v>73.412354389253295</v>
      </c>
      <c r="U3935">
        <f>0</f>
        <v>0</v>
      </c>
      <c r="V3935" s="9">
        <f t="shared" si="615"/>
        <v>73.412354389253295</v>
      </c>
      <c r="W3935" s="9">
        <f>0</f>
        <v>0</v>
      </c>
      <c r="X3935" s="9">
        <f>0</f>
        <v>0</v>
      </c>
      <c r="Y3935" s="9">
        <f>0</f>
        <v>0</v>
      </c>
      <c r="Z3935" s="9">
        <f>0</f>
        <v>0</v>
      </c>
      <c r="AA3935">
        <f>10</f>
        <v>10</v>
      </c>
    </row>
    <row r="3936" spans="1:27" x14ac:dyDescent="0.55000000000000004">
      <c r="A3936" s="10">
        <v>45992</v>
      </c>
      <c r="B3936" t="s">
        <v>11</v>
      </c>
      <c r="C3936" t="s">
        <v>26</v>
      </c>
      <c r="D3936" t="s">
        <v>13</v>
      </c>
      <c r="E3936" t="s">
        <v>31</v>
      </c>
      <c r="F3936" t="s">
        <v>18</v>
      </c>
      <c r="G3936" t="s">
        <v>16</v>
      </c>
      <c r="H3936">
        <v>7.30372402902037</v>
      </c>
      <c r="J3936">
        <f t="shared" si="616"/>
        <v>3935</v>
      </c>
      <c r="K3936" t="str">
        <f t="shared" si="610"/>
        <v>TNMPHouston LZ</v>
      </c>
      <c r="L3936" s="10">
        <f t="shared" si="617"/>
        <v>45887</v>
      </c>
      <c r="M3936" s="10">
        <f t="shared" si="618"/>
        <v>45992</v>
      </c>
      <c r="N3936" t="str">
        <f t="shared" si="611"/>
        <v>TNMP</v>
      </c>
      <c r="O3936" t="str">
        <f t="shared" si="612"/>
        <v>LOW</v>
      </c>
      <c r="P3936" t="str">
        <f t="shared" si="613"/>
        <v>APG&amp;E</v>
      </c>
      <c r="Q3936">
        <f t="shared" si="614"/>
        <v>36</v>
      </c>
      <c r="R3936">
        <v>0</v>
      </c>
      <c r="S3936">
        <f>200</f>
        <v>200</v>
      </c>
      <c r="T3936" s="9">
        <f t="shared" si="619"/>
        <v>73.037240290203698</v>
      </c>
      <c r="U3936">
        <f>0</f>
        <v>0</v>
      </c>
      <c r="V3936" s="9">
        <f t="shared" si="615"/>
        <v>73.037240290203698</v>
      </c>
      <c r="W3936" s="9">
        <f>0</f>
        <v>0</v>
      </c>
      <c r="X3936" s="9">
        <f>0</f>
        <v>0</v>
      </c>
      <c r="Y3936" s="9">
        <f>0</f>
        <v>0</v>
      </c>
      <c r="Z3936" s="9">
        <f>0</f>
        <v>0</v>
      </c>
      <c r="AA3936">
        <f>10</f>
        <v>10</v>
      </c>
    </row>
    <row r="3937" spans="1:27" x14ac:dyDescent="0.55000000000000004">
      <c r="A3937" s="10">
        <v>45992</v>
      </c>
      <c r="B3937" t="s">
        <v>11</v>
      </c>
      <c r="C3937" t="s">
        <v>26</v>
      </c>
      <c r="D3937" t="s">
        <v>13</v>
      </c>
      <c r="E3937" t="s">
        <v>31</v>
      </c>
      <c r="F3937" t="s">
        <v>29</v>
      </c>
      <c r="G3937" t="s">
        <v>16</v>
      </c>
      <c r="H3937">
        <v>7.3473843184689098</v>
      </c>
      <c r="J3937">
        <f t="shared" si="616"/>
        <v>3936</v>
      </c>
      <c r="K3937" t="str">
        <f t="shared" si="610"/>
        <v>TNMPHouston LZ</v>
      </c>
      <c r="L3937" s="10">
        <f t="shared" si="617"/>
        <v>45887</v>
      </c>
      <c r="M3937" s="10">
        <f t="shared" si="618"/>
        <v>45992</v>
      </c>
      <c r="N3937" t="str">
        <f t="shared" si="611"/>
        <v>TNMP</v>
      </c>
      <c r="O3937" t="str">
        <f t="shared" si="612"/>
        <v>LOW</v>
      </c>
      <c r="P3937" t="str">
        <f t="shared" si="613"/>
        <v>APG&amp;E</v>
      </c>
      <c r="Q3937">
        <f t="shared" si="614"/>
        <v>48</v>
      </c>
      <c r="R3937">
        <v>0</v>
      </c>
      <c r="S3937">
        <f>200</f>
        <v>200</v>
      </c>
      <c r="T3937" s="9">
        <f t="shared" si="619"/>
        <v>73.473843184689102</v>
      </c>
      <c r="U3937">
        <f>0</f>
        <v>0</v>
      </c>
      <c r="V3937" s="9">
        <f t="shared" si="615"/>
        <v>73.473843184689102</v>
      </c>
      <c r="W3937" s="9">
        <f>0</f>
        <v>0</v>
      </c>
      <c r="X3937" s="9">
        <f>0</f>
        <v>0</v>
      </c>
      <c r="Y3937" s="9">
        <f>0</f>
        <v>0</v>
      </c>
      <c r="Z3937" s="9">
        <f>0</f>
        <v>0</v>
      </c>
      <c r="AA3937">
        <f>10</f>
        <v>10</v>
      </c>
    </row>
    <row r="3938" spans="1:27" x14ac:dyDescent="0.55000000000000004">
      <c r="A3938" s="10">
        <v>45992</v>
      </c>
      <c r="B3938" t="s">
        <v>11</v>
      </c>
      <c r="C3938" t="s">
        <v>26</v>
      </c>
      <c r="D3938" t="s">
        <v>13</v>
      </c>
      <c r="E3938" t="s">
        <v>31</v>
      </c>
      <c r="F3938" t="s">
        <v>30</v>
      </c>
      <c r="G3938" t="s">
        <v>16</v>
      </c>
      <c r="H3938">
        <v>7.3742109913363096</v>
      </c>
      <c r="J3938">
        <f t="shared" si="616"/>
        <v>3937</v>
      </c>
      <c r="K3938" t="str">
        <f t="shared" si="610"/>
        <v>TNMPHouston LZ</v>
      </c>
      <c r="L3938" s="10">
        <f t="shared" si="617"/>
        <v>45887</v>
      </c>
      <c r="M3938" s="10">
        <f t="shared" si="618"/>
        <v>45992</v>
      </c>
      <c r="N3938" t="str">
        <f t="shared" si="611"/>
        <v>TNMP</v>
      </c>
      <c r="O3938" t="str">
        <f t="shared" si="612"/>
        <v>LOW</v>
      </c>
      <c r="P3938" t="str">
        <f t="shared" si="613"/>
        <v>APG&amp;E</v>
      </c>
      <c r="Q3938">
        <f t="shared" si="614"/>
        <v>60</v>
      </c>
      <c r="R3938">
        <v>0</v>
      </c>
      <c r="S3938">
        <f>200</f>
        <v>200</v>
      </c>
      <c r="T3938" s="9">
        <f t="shared" si="619"/>
        <v>73.742109913363095</v>
      </c>
      <c r="U3938">
        <f>0</f>
        <v>0</v>
      </c>
      <c r="V3938" s="9">
        <f t="shared" si="615"/>
        <v>73.742109913363095</v>
      </c>
      <c r="W3938" s="9">
        <f>0</f>
        <v>0</v>
      </c>
      <c r="X3938" s="9">
        <f>0</f>
        <v>0</v>
      </c>
      <c r="Y3938" s="9">
        <f>0</f>
        <v>0</v>
      </c>
      <c r="Z3938" s="9">
        <f>0</f>
        <v>0</v>
      </c>
      <c r="AA3938">
        <f>10</f>
        <v>10</v>
      </c>
    </row>
    <row r="3939" spans="1:27" x14ac:dyDescent="0.55000000000000004">
      <c r="A3939" s="10">
        <v>46023</v>
      </c>
      <c r="B3939" t="s">
        <v>11</v>
      </c>
      <c r="C3939" t="s">
        <v>26</v>
      </c>
      <c r="D3939" t="s">
        <v>13</v>
      </c>
      <c r="E3939" t="s">
        <v>31</v>
      </c>
      <c r="F3939" t="s">
        <v>15</v>
      </c>
      <c r="G3939" t="s">
        <v>16</v>
      </c>
      <c r="H3939">
        <v>7.3414088385613399</v>
      </c>
      <c r="J3939">
        <f t="shared" si="616"/>
        <v>3938</v>
      </c>
      <c r="K3939" t="str">
        <f t="shared" si="610"/>
        <v>TNMPHouston LZ</v>
      </c>
      <c r="L3939" s="10">
        <f t="shared" si="617"/>
        <v>45887</v>
      </c>
      <c r="M3939" s="10">
        <f t="shared" si="618"/>
        <v>46023</v>
      </c>
      <c r="N3939" t="str">
        <f t="shared" si="611"/>
        <v>TNMP</v>
      </c>
      <c r="O3939" t="str">
        <f t="shared" si="612"/>
        <v>LOW</v>
      </c>
      <c r="P3939" t="str">
        <f t="shared" si="613"/>
        <v>APG&amp;E</v>
      </c>
      <c r="Q3939">
        <f t="shared" si="614"/>
        <v>12</v>
      </c>
      <c r="R3939">
        <v>0</v>
      </c>
      <c r="S3939">
        <f>200</f>
        <v>200</v>
      </c>
      <c r="T3939" s="9">
        <f t="shared" si="619"/>
        <v>73.414088385613397</v>
      </c>
      <c r="U3939">
        <f>0</f>
        <v>0</v>
      </c>
      <c r="V3939" s="9">
        <f t="shared" si="615"/>
        <v>73.414088385613397</v>
      </c>
      <c r="W3939" s="9">
        <f>0</f>
        <v>0</v>
      </c>
      <c r="X3939" s="9">
        <f>0</f>
        <v>0</v>
      </c>
      <c r="Y3939" s="9">
        <f>0</f>
        <v>0</v>
      </c>
      <c r="Z3939" s="9">
        <f>0</f>
        <v>0</v>
      </c>
      <c r="AA3939">
        <f>10</f>
        <v>10</v>
      </c>
    </row>
    <row r="3940" spans="1:27" x14ac:dyDescent="0.55000000000000004">
      <c r="A3940" s="10">
        <v>46023</v>
      </c>
      <c r="B3940" t="s">
        <v>11</v>
      </c>
      <c r="C3940" t="s">
        <v>26</v>
      </c>
      <c r="D3940" t="s">
        <v>13</v>
      </c>
      <c r="E3940" t="s">
        <v>31</v>
      </c>
      <c r="F3940" t="s">
        <v>17</v>
      </c>
      <c r="G3940" t="s">
        <v>16</v>
      </c>
      <c r="H3940">
        <v>7.36250325439745</v>
      </c>
      <c r="J3940">
        <f t="shared" si="616"/>
        <v>3939</v>
      </c>
      <c r="K3940" t="str">
        <f t="shared" si="610"/>
        <v>TNMPHouston LZ</v>
      </c>
      <c r="L3940" s="10">
        <f t="shared" si="617"/>
        <v>45887</v>
      </c>
      <c r="M3940" s="10">
        <f t="shared" si="618"/>
        <v>46023</v>
      </c>
      <c r="N3940" t="str">
        <f t="shared" si="611"/>
        <v>TNMP</v>
      </c>
      <c r="O3940" t="str">
        <f t="shared" si="612"/>
        <v>LOW</v>
      </c>
      <c r="P3940" t="str">
        <f t="shared" si="613"/>
        <v>APG&amp;E</v>
      </c>
      <c r="Q3940">
        <f t="shared" si="614"/>
        <v>24</v>
      </c>
      <c r="R3940">
        <v>0</v>
      </c>
      <c r="S3940">
        <f>200</f>
        <v>200</v>
      </c>
      <c r="T3940" s="9">
        <f t="shared" si="619"/>
        <v>73.625032543974498</v>
      </c>
      <c r="U3940">
        <f>0</f>
        <v>0</v>
      </c>
      <c r="V3940" s="9">
        <f t="shared" si="615"/>
        <v>73.625032543974498</v>
      </c>
      <c r="W3940" s="9">
        <f>0</f>
        <v>0</v>
      </c>
      <c r="X3940" s="9">
        <f>0</f>
        <v>0</v>
      </c>
      <c r="Y3940" s="9">
        <f>0</f>
        <v>0</v>
      </c>
      <c r="Z3940" s="9">
        <f>0</f>
        <v>0</v>
      </c>
      <c r="AA3940">
        <f>10</f>
        <v>10</v>
      </c>
    </row>
    <row r="3941" spans="1:27" x14ac:dyDescent="0.55000000000000004">
      <c r="A3941" s="10">
        <v>46023</v>
      </c>
      <c r="B3941" t="s">
        <v>11</v>
      </c>
      <c r="C3941" t="s">
        <v>26</v>
      </c>
      <c r="D3941" t="s">
        <v>13</v>
      </c>
      <c r="E3941" t="s">
        <v>31</v>
      </c>
      <c r="F3941" t="s">
        <v>18</v>
      </c>
      <c r="G3941" t="s">
        <v>16</v>
      </c>
      <c r="H3941">
        <v>7.3212033693736496</v>
      </c>
      <c r="J3941">
        <f t="shared" si="616"/>
        <v>3940</v>
      </c>
      <c r="K3941" t="str">
        <f t="shared" si="610"/>
        <v>TNMPHouston LZ</v>
      </c>
      <c r="L3941" s="10">
        <f t="shared" si="617"/>
        <v>45887</v>
      </c>
      <c r="M3941" s="10">
        <f t="shared" si="618"/>
        <v>46023</v>
      </c>
      <c r="N3941" t="str">
        <f t="shared" si="611"/>
        <v>TNMP</v>
      </c>
      <c r="O3941" t="str">
        <f t="shared" si="612"/>
        <v>LOW</v>
      </c>
      <c r="P3941" t="str">
        <f t="shared" si="613"/>
        <v>APG&amp;E</v>
      </c>
      <c r="Q3941">
        <f t="shared" si="614"/>
        <v>36</v>
      </c>
      <c r="R3941">
        <v>0</v>
      </c>
      <c r="S3941">
        <f>200</f>
        <v>200</v>
      </c>
      <c r="T3941" s="9">
        <f t="shared" si="619"/>
        <v>73.212033693736501</v>
      </c>
      <c r="U3941">
        <f>0</f>
        <v>0</v>
      </c>
      <c r="V3941" s="9">
        <f t="shared" si="615"/>
        <v>73.212033693736501</v>
      </c>
      <c r="W3941" s="9">
        <f>0</f>
        <v>0</v>
      </c>
      <c r="X3941" s="9">
        <f>0</f>
        <v>0</v>
      </c>
      <c r="Y3941" s="9">
        <f>0</f>
        <v>0</v>
      </c>
      <c r="Z3941" s="9">
        <f>0</f>
        <v>0</v>
      </c>
      <c r="AA3941">
        <f>10</f>
        <v>10</v>
      </c>
    </row>
    <row r="3942" spans="1:27" x14ac:dyDescent="0.55000000000000004">
      <c r="A3942" s="10">
        <v>46023</v>
      </c>
      <c r="B3942" t="s">
        <v>11</v>
      </c>
      <c r="C3942" t="s">
        <v>26</v>
      </c>
      <c r="D3942" t="s">
        <v>13</v>
      </c>
      <c r="E3942" t="s">
        <v>31</v>
      </c>
      <c r="F3942" t="s">
        <v>29</v>
      </c>
      <c r="G3942" t="s">
        <v>16</v>
      </c>
      <c r="H3942">
        <v>7.3591824963408099</v>
      </c>
      <c r="J3942">
        <f t="shared" si="616"/>
        <v>3941</v>
      </c>
      <c r="K3942" t="str">
        <f t="shared" si="610"/>
        <v>TNMPHouston LZ</v>
      </c>
      <c r="L3942" s="10">
        <f t="shared" si="617"/>
        <v>45887</v>
      </c>
      <c r="M3942" s="10">
        <f t="shared" si="618"/>
        <v>46023</v>
      </c>
      <c r="N3942" t="str">
        <f t="shared" si="611"/>
        <v>TNMP</v>
      </c>
      <c r="O3942" t="str">
        <f t="shared" si="612"/>
        <v>LOW</v>
      </c>
      <c r="P3942" t="str">
        <f t="shared" si="613"/>
        <v>APG&amp;E</v>
      </c>
      <c r="Q3942">
        <f t="shared" si="614"/>
        <v>48</v>
      </c>
      <c r="R3942">
        <v>0</v>
      </c>
      <c r="S3942">
        <f>200</f>
        <v>200</v>
      </c>
      <c r="T3942" s="9">
        <f t="shared" si="619"/>
        <v>73.591824963408101</v>
      </c>
      <c r="U3942">
        <f>0</f>
        <v>0</v>
      </c>
      <c r="V3942" s="9">
        <f t="shared" si="615"/>
        <v>73.591824963408101</v>
      </c>
      <c r="W3942" s="9">
        <f>0</f>
        <v>0</v>
      </c>
      <c r="X3942" s="9">
        <f>0</f>
        <v>0</v>
      </c>
      <c r="Y3942" s="9">
        <f>0</f>
        <v>0</v>
      </c>
      <c r="Z3942" s="9">
        <f>0</f>
        <v>0</v>
      </c>
      <c r="AA3942">
        <f>10</f>
        <v>10</v>
      </c>
    </row>
    <row r="3943" spans="1:27" x14ac:dyDescent="0.55000000000000004">
      <c r="A3943" s="10">
        <v>46023</v>
      </c>
      <c r="B3943" t="s">
        <v>11</v>
      </c>
      <c r="C3943" t="s">
        <v>26</v>
      </c>
      <c r="D3943" t="s">
        <v>13</v>
      </c>
      <c r="E3943" t="s">
        <v>31</v>
      </c>
      <c r="F3943" t="s">
        <v>30</v>
      </c>
      <c r="G3943" t="s">
        <v>16</v>
      </c>
      <c r="H3943">
        <v>7.3832333964787296</v>
      </c>
      <c r="J3943">
        <f t="shared" si="616"/>
        <v>3942</v>
      </c>
      <c r="K3943" t="str">
        <f t="shared" si="610"/>
        <v>TNMPHouston LZ</v>
      </c>
      <c r="L3943" s="10">
        <f t="shared" si="617"/>
        <v>45887</v>
      </c>
      <c r="M3943" s="10">
        <f t="shared" si="618"/>
        <v>46023</v>
      </c>
      <c r="N3943" t="str">
        <f t="shared" si="611"/>
        <v>TNMP</v>
      </c>
      <c r="O3943" t="str">
        <f t="shared" si="612"/>
        <v>LOW</v>
      </c>
      <c r="P3943" t="str">
        <f t="shared" si="613"/>
        <v>APG&amp;E</v>
      </c>
      <c r="Q3943">
        <f t="shared" si="614"/>
        <v>60</v>
      </c>
      <c r="R3943">
        <v>0</v>
      </c>
      <c r="S3943">
        <f>200</f>
        <v>200</v>
      </c>
      <c r="T3943" s="9">
        <f t="shared" si="619"/>
        <v>73.832333964787296</v>
      </c>
      <c r="U3943">
        <f>0</f>
        <v>0</v>
      </c>
      <c r="V3943" s="9">
        <f t="shared" si="615"/>
        <v>73.832333964787296</v>
      </c>
      <c r="W3943" s="9">
        <f>0</f>
        <v>0</v>
      </c>
      <c r="X3943" s="9">
        <f>0</f>
        <v>0</v>
      </c>
      <c r="Y3943" s="9">
        <f>0</f>
        <v>0</v>
      </c>
      <c r="Z3943" s="9">
        <f>0</f>
        <v>0</v>
      </c>
      <c r="AA3943">
        <f>10</f>
        <v>10</v>
      </c>
    </row>
    <row r="3944" spans="1:27" x14ac:dyDescent="0.55000000000000004">
      <c r="A3944" s="10">
        <v>46054</v>
      </c>
      <c r="B3944" t="s">
        <v>11</v>
      </c>
      <c r="C3944" t="s">
        <v>26</v>
      </c>
      <c r="D3944" t="s">
        <v>13</v>
      </c>
      <c r="E3944" t="s">
        <v>31</v>
      </c>
      <c r="F3944" t="s">
        <v>15</v>
      </c>
      <c r="G3944" t="s">
        <v>16</v>
      </c>
      <c r="H3944">
        <v>7.3998178304281401</v>
      </c>
      <c r="J3944">
        <f t="shared" si="616"/>
        <v>3943</v>
      </c>
      <c r="K3944" t="str">
        <f t="shared" si="610"/>
        <v>TNMPHouston LZ</v>
      </c>
      <c r="L3944" s="10">
        <f t="shared" si="617"/>
        <v>45887</v>
      </c>
      <c r="M3944" s="10">
        <f t="shared" si="618"/>
        <v>46054</v>
      </c>
      <c r="N3944" t="str">
        <f t="shared" si="611"/>
        <v>TNMP</v>
      </c>
      <c r="O3944" t="str">
        <f t="shared" si="612"/>
        <v>LOW</v>
      </c>
      <c r="P3944" t="str">
        <f t="shared" si="613"/>
        <v>APG&amp;E</v>
      </c>
      <c r="Q3944">
        <f t="shared" si="614"/>
        <v>12</v>
      </c>
      <c r="R3944">
        <v>0</v>
      </c>
      <c r="S3944">
        <f>200</f>
        <v>200</v>
      </c>
      <c r="T3944" s="9">
        <f t="shared" si="619"/>
        <v>73.998178304281396</v>
      </c>
      <c r="U3944">
        <f>0</f>
        <v>0</v>
      </c>
      <c r="V3944" s="9">
        <f t="shared" si="615"/>
        <v>73.998178304281396</v>
      </c>
      <c r="W3944" s="9">
        <f>0</f>
        <v>0</v>
      </c>
      <c r="X3944" s="9">
        <f>0</f>
        <v>0</v>
      </c>
      <c r="Y3944" s="9">
        <f>0</f>
        <v>0</v>
      </c>
      <c r="Z3944" s="9">
        <f>0</f>
        <v>0</v>
      </c>
      <c r="AA3944">
        <f>10</f>
        <v>10</v>
      </c>
    </row>
    <row r="3945" spans="1:27" x14ac:dyDescent="0.55000000000000004">
      <c r="A3945" s="10">
        <v>46054</v>
      </c>
      <c r="B3945" t="s">
        <v>11</v>
      </c>
      <c r="C3945" t="s">
        <v>26</v>
      </c>
      <c r="D3945" t="s">
        <v>13</v>
      </c>
      <c r="E3945" t="s">
        <v>31</v>
      </c>
      <c r="F3945" t="s">
        <v>17</v>
      </c>
      <c r="G3945" t="s">
        <v>16</v>
      </c>
      <c r="H3945">
        <v>7.4158677895569998</v>
      </c>
      <c r="J3945">
        <f t="shared" si="616"/>
        <v>3944</v>
      </c>
      <c r="K3945" t="str">
        <f t="shared" si="610"/>
        <v>TNMPHouston LZ</v>
      </c>
      <c r="L3945" s="10">
        <f t="shared" si="617"/>
        <v>45887</v>
      </c>
      <c r="M3945" s="10">
        <f t="shared" si="618"/>
        <v>46054</v>
      </c>
      <c r="N3945" t="str">
        <f t="shared" si="611"/>
        <v>TNMP</v>
      </c>
      <c r="O3945" t="str">
        <f t="shared" si="612"/>
        <v>LOW</v>
      </c>
      <c r="P3945" t="str">
        <f t="shared" si="613"/>
        <v>APG&amp;E</v>
      </c>
      <c r="Q3945">
        <f t="shared" si="614"/>
        <v>24</v>
      </c>
      <c r="R3945">
        <v>0</v>
      </c>
      <c r="S3945">
        <f>200</f>
        <v>200</v>
      </c>
      <c r="T3945" s="9">
        <f t="shared" si="619"/>
        <v>74.158677895569994</v>
      </c>
      <c r="U3945">
        <f>0</f>
        <v>0</v>
      </c>
      <c r="V3945" s="9">
        <f t="shared" si="615"/>
        <v>74.158677895569994</v>
      </c>
      <c r="W3945" s="9">
        <f>0</f>
        <v>0</v>
      </c>
      <c r="X3945" s="9">
        <f>0</f>
        <v>0</v>
      </c>
      <c r="Y3945" s="9">
        <f>0</f>
        <v>0</v>
      </c>
      <c r="Z3945" s="9">
        <f>0</f>
        <v>0</v>
      </c>
      <c r="AA3945">
        <f>10</f>
        <v>10</v>
      </c>
    </row>
    <row r="3946" spans="1:27" x14ac:dyDescent="0.55000000000000004">
      <c r="A3946" s="10">
        <v>46054</v>
      </c>
      <c r="B3946" t="s">
        <v>11</v>
      </c>
      <c r="C3946" t="s">
        <v>26</v>
      </c>
      <c r="D3946" t="s">
        <v>13</v>
      </c>
      <c r="E3946" t="s">
        <v>31</v>
      </c>
      <c r="F3946" t="s">
        <v>18</v>
      </c>
      <c r="G3946" t="s">
        <v>16</v>
      </c>
      <c r="H3946">
        <v>7.3689841140321102</v>
      </c>
      <c r="J3946">
        <f t="shared" si="616"/>
        <v>3945</v>
      </c>
      <c r="K3946" t="str">
        <f t="shared" si="610"/>
        <v>TNMPHouston LZ</v>
      </c>
      <c r="L3946" s="10">
        <f t="shared" si="617"/>
        <v>45887</v>
      </c>
      <c r="M3946" s="10">
        <f t="shared" si="618"/>
        <v>46054</v>
      </c>
      <c r="N3946" t="str">
        <f t="shared" si="611"/>
        <v>TNMP</v>
      </c>
      <c r="O3946" t="str">
        <f t="shared" si="612"/>
        <v>LOW</v>
      </c>
      <c r="P3946" t="str">
        <f t="shared" si="613"/>
        <v>APG&amp;E</v>
      </c>
      <c r="Q3946">
        <f t="shared" si="614"/>
        <v>36</v>
      </c>
      <c r="R3946">
        <v>0</v>
      </c>
      <c r="S3946">
        <f>200</f>
        <v>200</v>
      </c>
      <c r="T3946" s="9">
        <f t="shared" si="619"/>
        <v>73.689841140321107</v>
      </c>
      <c r="U3946">
        <f>0</f>
        <v>0</v>
      </c>
      <c r="V3946" s="9">
        <f t="shared" si="615"/>
        <v>73.689841140321107</v>
      </c>
      <c r="W3946" s="9">
        <f>0</f>
        <v>0</v>
      </c>
      <c r="X3946" s="9">
        <f>0</f>
        <v>0</v>
      </c>
      <c r="Y3946" s="9">
        <f>0</f>
        <v>0</v>
      </c>
      <c r="Z3946" s="9">
        <f>0</f>
        <v>0</v>
      </c>
      <c r="AA3946">
        <f>10</f>
        <v>10</v>
      </c>
    </row>
    <row r="3947" spans="1:27" x14ac:dyDescent="0.55000000000000004">
      <c r="A3947" s="10">
        <v>46054</v>
      </c>
      <c r="B3947" t="s">
        <v>11</v>
      </c>
      <c r="C3947" t="s">
        <v>26</v>
      </c>
      <c r="D3947" t="s">
        <v>13</v>
      </c>
      <c r="E3947" t="s">
        <v>31</v>
      </c>
      <c r="F3947" t="s">
        <v>29</v>
      </c>
      <c r="G3947" t="s">
        <v>16</v>
      </c>
      <c r="H3947">
        <v>7.3986669940834098</v>
      </c>
      <c r="J3947">
        <f t="shared" si="616"/>
        <v>3946</v>
      </c>
      <c r="K3947" t="str">
        <f t="shared" si="610"/>
        <v>TNMPHouston LZ</v>
      </c>
      <c r="L3947" s="10">
        <f t="shared" si="617"/>
        <v>45887</v>
      </c>
      <c r="M3947" s="10">
        <f t="shared" si="618"/>
        <v>46054</v>
      </c>
      <c r="N3947" t="str">
        <f t="shared" si="611"/>
        <v>TNMP</v>
      </c>
      <c r="O3947" t="str">
        <f t="shared" si="612"/>
        <v>LOW</v>
      </c>
      <c r="P3947" t="str">
        <f t="shared" si="613"/>
        <v>APG&amp;E</v>
      </c>
      <c r="Q3947">
        <f t="shared" si="614"/>
        <v>48</v>
      </c>
      <c r="R3947">
        <v>0</v>
      </c>
      <c r="S3947">
        <f>200</f>
        <v>200</v>
      </c>
      <c r="T3947" s="9">
        <f t="shared" si="619"/>
        <v>73.986669940834105</v>
      </c>
      <c r="U3947">
        <f>0</f>
        <v>0</v>
      </c>
      <c r="V3947" s="9">
        <f t="shared" si="615"/>
        <v>73.986669940834105</v>
      </c>
      <c r="W3947" s="9">
        <f>0</f>
        <v>0</v>
      </c>
      <c r="X3947" s="9">
        <f>0</f>
        <v>0</v>
      </c>
      <c r="Y3947" s="9">
        <f>0</f>
        <v>0</v>
      </c>
      <c r="Z3947" s="9">
        <f>0</f>
        <v>0</v>
      </c>
      <c r="AA3947">
        <f>10</f>
        <v>10</v>
      </c>
    </row>
    <row r="3948" spans="1:27" x14ac:dyDescent="0.55000000000000004">
      <c r="A3948" s="10">
        <v>46054</v>
      </c>
      <c r="B3948" t="s">
        <v>11</v>
      </c>
      <c r="C3948" t="s">
        <v>26</v>
      </c>
      <c r="D3948" t="s">
        <v>13</v>
      </c>
      <c r="E3948" t="s">
        <v>31</v>
      </c>
      <c r="F3948" t="s">
        <v>30</v>
      </c>
      <c r="G3948" t="s">
        <v>16</v>
      </c>
      <c r="H3948">
        <v>7.4179484696598701</v>
      </c>
      <c r="J3948">
        <f t="shared" si="616"/>
        <v>3947</v>
      </c>
      <c r="K3948" t="str">
        <f t="shared" si="610"/>
        <v>TNMPHouston LZ</v>
      </c>
      <c r="L3948" s="10">
        <f t="shared" si="617"/>
        <v>45887</v>
      </c>
      <c r="M3948" s="10">
        <f t="shared" si="618"/>
        <v>46054</v>
      </c>
      <c r="N3948" t="str">
        <f t="shared" si="611"/>
        <v>TNMP</v>
      </c>
      <c r="O3948" t="str">
        <f t="shared" si="612"/>
        <v>LOW</v>
      </c>
      <c r="P3948" t="str">
        <f t="shared" si="613"/>
        <v>APG&amp;E</v>
      </c>
      <c r="Q3948">
        <f t="shared" si="614"/>
        <v>60</v>
      </c>
      <c r="R3948">
        <v>0</v>
      </c>
      <c r="S3948">
        <f>200</f>
        <v>200</v>
      </c>
      <c r="T3948" s="9">
        <f t="shared" si="619"/>
        <v>74.179484696598706</v>
      </c>
      <c r="U3948">
        <f>0</f>
        <v>0</v>
      </c>
      <c r="V3948" s="9">
        <f t="shared" si="615"/>
        <v>74.179484696598706</v>
      </c>
      <c r="W3948" s="9">
        <f>0</f>
        <v>0</v>
      </c>
      <c r="X3948" s="9">
        <f>0</f>
        <v>0</v>
      </c>
      <c r="Y3948" s="9">
        <f>0</f>
        <v>0</v>
      </c>
      <c r="Z3948" s="9">
        <f>0</f>
        <v>0</v>
      </c>
      <c r="AA3948">
        <f>10</f>
        <v>10</v>
      </c>
    </row>
    <row r="3949" spans="1:27" x14ac:dyDescent="0.55000000000000004">
      <c r="A3949" s="10">
        <v>46082</v>
      </c>
      <c r="B3949" t="s">
        <v>11</v>
      </c>
      <c r="C3949" t="s">
        <v>26</v>
      </c>
      <c r="D3949" t="s">
        <v>13</v>
      </c>
      <c r="E3949" t="s">
        <v>31</v>
      </c>
      <c r="F3949" t="s">
        <v>15</v>
      </c>
      <c r="G3949" t="s">
        <v>16</v>
      </c>
      <c r="H3949">
        <v>7.44151163952401</v>
      </c>
      <c r="J3949">
        <f t="shared" si="616"/>
        <v>3948</v>
      </c>
      <c r="K3949" t="str">
        <f t="shared" si="610"/>
        <v>TNMPHouston LZ</v>
      </c>
      <c r="L3949" s="10">
        <f t="shared" si="617"/>
        <v>45887</v>
      </c>
      <c r="M3949" s="10">
        <f t="shared" si="618"/>
        <v>46082</v>
      </c>
      <c r="N3949" t="str">
        <f t="shared" si="611"/>
        <v>TNMP</v>
      </c>
      <c r="O3949" t="str">
        <f t="shared" si="612"/>
        <v>LOW</v>
      </c>
      <c r="P3949" t="str">
        <f t="shared" si="613"/>
        <v>APG&amp;E</v>
      </c>
      <c r="Q3949">
        <f t="shared" si="614"/>
        <v>12</v>
      </c>
      <c r="R3949">
        <v>0</v>
      </c>
      <c r="S3949">
        <f>200</f>
        <v>200</v>
      </c>
      <c r="T3949" s="9">
        <f t="shared" si="619"/>
        <v>74.415116395240105</v>
      </c>
      <c r="U3949">
        <f>0</f>
        <v>0</v>
      </c>
      <c r="V3949" s="9">
        <f t="shared" si="615"/>
        <v>74.415116395240105</v>
      </c>
      <c r="W3949" s="9">
        <f>0</f>
        <v>0</v>
      </c>
      <c r="X3949" s="9">
        <f>0</f>
        <v>0</v>
      </c>
      <c r="Y3949" s="9">
        <f>0</f>
        <v>0</v>
      </c>
      <c r="Z3949" s="9">
        <f>0</f>
        <v>0</v>
      </c>
      <c r="AA3949">
        <f>10</f>
        <v>10</v>
      </c>
    </row>
    <row r="3950" spans="1:27" x14ac:dyDescent="0.55000000000000004">
      <c r="A3950" s="10">
        <v>46082</v>
      </c>
      <c r="B3950" t="s">
        <v>11</v>
      </c>
      <c r="C3950" t="s">
        <v>26</v>
      </c>
      <c r="D3950" t="s">
        <v>13</v>
      </c>
      <c r="E3950" t="s">
        <v>31</v>
      </c>
      <c r="F3950" t="s">
        <v>17</v>
      </c>
      <c r="G3950" t="s">
        <v>16</v>
      </c>
      <c r="H3950">
        <v>7.4572180770605199</v>
      </c>
      <c r="J3950">
        <f t="shared" si="616"/>
        <v>3949</v>
      </c>
      <c r="K3950" t="str">
        <f t="shared" si="610"/>
        <v>TNMPHouston LZ</v>
      </c>
      <c r="L3950" s="10">
        <f t="shared" si="617"/>
        <v>45887</v>
      </c>
      <c r="M3950" s="10">
        <f t="shared" si="618"/>
        <v>46082</v>
      </c>
      <c r="N3950" t="str">
        <f t="shared" si="611"/>
        <v>TNMP</v>
      </c>
      <c r="O3950" t="str">
        <f t="shared" si="612"/>
        <v>LOW</v>
      </c>
      <c r="P3950" t="str">
        <f t="shared" si="613"/>
        <v>APG&amp;E</v>
      </c>
      <c r="Q3950">
        <f t="shared" si="614"/>
        <v>24</v>
      </c>
      <c r="R3950">
        <v>0</v>
      </c>
      <c r="S3950">
        <f>200</f>
        <v>200</v>
      </c>
      <c r="T3950" s="9">
        <f t="shared" si="619"/>
        <v>74.5721807706052</v>
      </c>
      <c r="U3950">
        <f>0</f>
        <v>0</v>
      </c>
      <c r="V3950" s="9">
        <f t="shared" si="615"/>
        <v>74.5721807706052</v>
      </c>
      <c r="W3950" s="9">
        <f>0</f>
        <v>0</v>
      </c>
      <c r="X3950" s="9">
        <f>0</f>
        <v>0</v>
      </c>
      <c r="Y3950" s="9">
        <f>0</f>
        <v>0</v>
      </c>
      <c r="Z3950" s="9">
        <f>0</f>
        <v>0</v>
      </c>
      <c r="AA3950">
        <f>10</f>
        <v>10</v>
      </c>
    </row>
    <row r="3951" spans="1:27" x14ac:dyDescent="0.55000000000000004">
      <c r="A3951" s="10">
        <v>46082</v>
      </c>
      <c r="B3951" t="s">
        <v>11</v>
      </c>
      <c r="C3951" t="s">
        <v>26</v>
      </c>
      <c r="D3951" t="s">
        <v>13</v>
      </c>
      <c r="E3951" t="s">
        <v>31</v>
      </c>
      <c r="F3951" t="s">
        <v>18</v>
      </c>
      <c r="G3951" t="s">
        <v>16</v>
      </c>
      <c r="H3951">
        <v>7.4037258498472198</v>
      </c>
      <c r="J3951">
        <f t="shared" si="616"/>
        <v>3950</v>
      </c>
      <c r="K3951" t="str">
        <f t="shared" si="610"/>
        <v>TNMPHouston LZ</v>
      </c>
      <c r="L3951" s="10">
        <f t="shared" si="617"/>
        <v>45887</v>
      </c>
      <c r="M3951" s="10">
        <f t="shared" si="618"/>
        <v>46082</v>
      </c>
      <c r="N3951" t="str">
        <f t="shared" si="611"/>
        <v>TNMP</v>
      </c>
      <c r="O3951" t="str">
        <f t="shared" si="612"/>
        <v>LOW</v>
      </c>
      <c r="P3951" t="str">
        <f t="shared" si="613"/>
        <v>APG&amp;E</v>
      </c>
      <c r="Q3951">
        <f t="shared" si="614"/>
        <v>36</v>
      </c>
      <c r="R3951">
        <v>0</v>
      </c>
      <c r="S3951">
        <f>200</f>
        <v>200</v>
      </c>
      <c r="T3951" s="9">
        <f t="shared" si="619"/>
        <v>74.037258498472198</v>
      </c>
      <c r="U3951">
        <f>0</f>
        <v>0</v>
      </c>
      <c r="V3951" s="9">
        <f t="shared" si="615"/>
        <v>74.037258498472198</v>
      </c>
      <c r="W3951" s="9">
        <f>0</f>
        <v>0</v>
      </c>
      <c r="X3951" s="9">
        <f>0</f>
        <v>0</v>
      </c>
      <c r="Y3951" s="9">
        <f>0</f>
        <v>0</v>
      </c>
      <c r="Z3951" s="9">
        <f>0</f>
        <v>0</v>
      </c>
      <c r="AA3951">
        <f>10</f>
        <v>10</v>
      </c>
    </row>
    <row r="3952" spans="1:27" x14ac:dyDescent="0.55000000000000004">
      <c r="A3952" s="10">
        <v>46082</v>
      </c>
      <c r="B3952" t="s">
        <v>11</v>
      </c>
      <c r="C3952" t="s">
        <v>26</v>
      </c>
      <c r="D3952" t="s">
        <v>13</v>
      </c>
      <c r="E3952" t="s">
        <v>31</v>
      </c>
      <c r="F3952" t="s">
        <v>29</v>
      </c>
      <c r="G3952" t="s">
        <v>16</v>
      </c>
      <c r="H3952">
        <v>7.4287225818787199</v>
      </c>
      <c r="J3952">
        <f t="shared" si="616"/>
        <v>3951</v>
      </c>
      <c r="K3952" t="str">
        <f t="shared" si="610"/>
        <v>TNMPHouston LZ</v>
      </c>
      <c r="L3952" s="10">
        <f t="shared" si="617"/>
        <v>45887</v>
      </c>
      <c r="M3952" s="10">
        <f t="shared" si="618"/>
        <v>46082</v>
      </c>
      <c r="N3952" t="str">
        <f t="shared" si="611"/>
        <v>TNMP</v>
      </c>
      <c r="O3952" t="str">
        <f t="shared" si="612"/>
        <v>LOW</v>
      </c>
      <c r="P3952" t="str">
        <f t="shared" si="613"/>
        <v>APG&amp;E</v>
      </c>
      <c r="Q3952">
        <f t="shared" si="614"/>
        <v>48</v>
      </c>
      <c r="R3952">
        <v>0</v>
      </c>
      <c r="S3952">
        <f>200</f>
        <v>200</v>
      </c>
      <c r="T3952" s="9">
        <f t="shared" si="619"/>
        <v>74.287225818787192</v>
      </c>
      <c r="U3952">
        <f>0</f>
        <v>0</v>
      </c>
      <c r="V3952" s="9">
        <f t="shared" si="615"/>
        <v>74.287225818787192</v>
      </c>
      <c r="W3952" s="9">
        <f>0</f>
        <v>0</v>
      </c>
      <c r="X3952" s="9">
        <f>0</f>
        <v>0</v>
      </c>
      <c r="Y3952" s="9">
        <f>0</f>
        <v>0</v>
      </c>
      <c r="Z3952" s="9">
        <f>0</f>
        <v>0</v>
      </c>
      <c r="AA3952">
        <f>10</f>
        <v>10</v>
      </c>
    </row>
    <row r="3953" spans="1:27" x14ac:dyDescent="0.55000000000000004">
      <c r="A3953" s="10">
        <v>46082</v>
      </c>
      <c r="B3953" t="s">
        <v>11</v>
      </c>
      <c r="C3953" t="s">
        <v>26</v>
      </c>
      <c r="D3953" t="s">
        <v>13</v>
      </c>
      <c r="E3953" t="s">
        <v>31</v>
      </c>
      <c r="F3953" t="s">
        <v>30</v>
      </c>
      <c r="G3953" t="s">
        <v>16</v>
      </c>
      <c r="H3953">
        <v>7.4454860284546598</v>
      </c>
      <c r="J3953">
        <f t="shared" si="616"/>
        <v>3952</v>
      </c>
      <c r="K3953" t="str">
        <f t="shared" si="610"/>
        <v>TNMPHouston LZ</v>
      </c>
      <c r="L3953" s="10">
        <f t="shared" si="617"/>
        <v>45887</v>
      </c>
      <c r="M3953" s="10">
        <f t="shared" si="618"/>
        <v>46082</v>
      </c>
      <c r="N3953" t="str">
        <f t="shared" si="611"/>
        <v>TNMP</v>
      </c>
      <c r="O3953" t="str">
        <f t="shared" si="612"/>
        <v>LOW</v>
      </c>
      <c r="P3953" t="str">
        <f t="shared" si="613"/>
        <v>APG&amp;E</v>
      </c>
      <c r="Q3953">
        <f t="shared" si="614"/>
        <v>60</v>
      </c>
      <c r="R3953">
        <v>0</v>
      </c>
      <c r="S3953">
        <f>200</f>
        <v>200</v>
      </c>
      <c r="T3953" s="9">
        <f t="shared" si="619"/>
        <v>74.454860284546598</v>
      </c>
      <c r="U3953">
        <f>0</f>
        <v>0</v>
      </c>
      <c r="V3953" s="9">
        <f t="shared" si="615"/>
        <v>74.454860284546598</v>
      </c>
      <c r="W3953" s="9">
        <f>0</f>
        <v>0</v>
      </c>
      <c r="X3953" s="9">
        <f>0</f>
        <v>0</v>
      </c>
      <c r="Y3953" s="9">
        <f>0</f>
        <v>0</v>
      </c>
      <c r="Z3953" s="9">
        <f>0</f>
        <v>0</v>
      </c>
      <c r="AA3953">
        <f>10</f>
        <v>10</v>
      </c>
    </row>
    <row r="3954" spans="1:27" x14ac:dyDescent="0.55000000000000004">
      <c r="A3954" s="10">
        <v>46113</v>
      </c>
      <c r="B3954" t="s">
        <v>11</v>
      </c>
      <c r="C3954" t="s">
        <v>26</v>
      </c>
      <c r="D3954" t="s">
        <v>13</v>
      </c>
      <c r="E3954" t="s">
        <v>31</v>
      </c>
      <c r="F3954" t="s">
        <v>15</v>
      </c>
      <c r="G3954" t="s">
        <v>16</v>
      </c>
      <c r="H3954">
        <v>7.4545410599929598</v>
      </c>
      <c r="J3954">
        <f t="shared" si="616"/>
        <v>3953</v>
      </c>
      <c r="K3954" t="str">
        <f t="shared" si="610"/>
        <v>TNMPHouston LZ</v>
      </c>
      <c r="L3954" s="10">
        <f t="shared" si="617"/>
        <v>45887</v>
      </c>
      <c r="M3954" s="10">
        <f t="shared" si="618"/>
        <v>46113</v>
      </c>
      <c r="N3954" t="str">
        <f t="shared" si="611"/>
        <v>TNMP</v>
      </c>
      <c r="O3954" t="str">
        <f t="shared" si="612"/>
        <v>LOW</v>
      </c>
      <c r="P3954" t="str">
        <f t="shared" si="613"/>
        <v>APG&amp;E</v>
      </c>
      <c r="Q3954">
        <f t="shared" si="614"/>
        <v>12</v>
      </c>
      <c r="R3954">
        <v>0</v>
      </c>
      <c r="S3954">
        <f>200</f>
        <v>200</v>
      </c>
      <c r="T3954" s="9">
        <f t="shared" si="619"/>
        <v>74.545410599929596</v>
      </c>
      <c r="U3954">
        <f>0</f>
        <v>0</v>
      </c>
      <c r="V3954" s="9">
        <f t="shared" si="615"/>
        <v>74.545410599929596</v>
      </c>
      <c r="W3954" s="9">
        <f>0</f>
        <v>0</v>
      </c>
      <c r="X3954" s="9">
        <f>0</f>
        <v>0</v>
      </c>
      <c r="Y3954" s="9">
        <f>0</f>
        <v>0</v>
      </c>
      <c r="Z3954" s="9">
        <f>0</f>
        <v>0</v>
      </c>
      <c r="AA3954">
        <f>10</f>
        <v>10</v>
      </c>
    </row>
    <row r="3955" spans="1:27" x14ac:dyDescent="0.55000000000000004">
      <c r="A3955" s="10">
        <v>46113</v>
      </c>
      <c r="B3955" t="s">
        <v>11</v>
      </c>
      <c r="C3955" t="s">
        <v>26</v>
      </c>
      <c r="D3955" t="s">
        <v>13</v>
      </c>
      <c r="E3955" t="s">
        <v>31</v>
      </c>
      <c r="F3955" t="s">
        <v>17</v>
      </c>
      <c r="G3955" t="s">
        <v>16</v>
      </c>
      <c r="H3955">
        <v>7.4660964222458501</v>
      </c>
      <c r="J3955">
        <f t="shared" si="616"/>
        <v>3954</v>
      </c>
      <c r="K3955" t="str">
        <f t="shared" si="610"/>
        <v>TNMPHouston LZ</v>
      </c>
      <c r="L3955" s="10">
        <f t="shared" si="617"/>
        <v>45887</v>
      </c>
      <c r="M3955" s="10">
        <f t="shared" si="618"/>
        <v>46113</v>
      </c>
      <c r="N3955" t="str">
        <f t="shared" si="611"/>
        <v>TNMP</v>
      </c>
      <c r="O3955" t="str">
        <f t="shared" si="612"/>
        <v>LOW</v>
      </c>
      <c r="P3955" t="str">
        <f t="shared" si="613"/>
        <v>APG&amp;E</v>
      </c>
      <c r="Q3955">
        <f t="shared" si="614"/>
        <v>24</v>
      </c>
      <c r="R3955">
        <v>0</v>
      </c>
      <c r="S3955">
        <f>200</f>
        <v>200</v>
      </c>
      <c r="T3955" s="9">
        <f t="shared" si="619"/>
        <v>74.660964222458503</v>
      </c>
      <c r="U3955">
        <f>0</f>
        <v>0</v>
      </c>
      <c r="V3955" s="9">
        <f t="shared" si="615"/>
        <v>74.660964222458503</v>
      </c>
      <c r="W3955" s="9">
        <f>0</f>
        <v>0</v>
      </c>
      <c r="X3955" s="9">
        <f>0</f>
        <v>0</v>
      </c>
      <c r="Y3955" s="9">
        <f>0</f>
        <v>0</v>
      </c>
      <c r="Z3955" s="9">
        <f>0</f>
        <v>0</v>
      </c>
      <c r="AA3955">
        <f>10</f>
        <v>10</v>
      </c>
    </row>
    <row r="3956" spans="1:27" x14ac:dyDescent="0.55000000000000004">
      <c r="A3956" s="10">
        <v>46113</v>
      </c>
      <c r="B3956" t="s">
        <v>11</v>
      </c>
      <c r="C3956" t="s">
        <v>26</v>
      </c>
      <c r="D3956" t="s">
        <v>13</v>
      </c>
      <c r="E3956" t="s">
        <v>31</v>
      </c>
      <c r="F3956" t="s">
        <v>18</v>
      </c>
      <c r="G3956" t="s">
        <v>16</v>
      </c>
      <c r="H3956">
        <v>7.4065980737852799</v>
      </c>
      <c r="J3956">
        <f t="shared" si="616"/>
        <v>3955</v>
      </c>
      <c r="K3956" t="str">
        <f t="shared" si="610"/>
        <v>TNMPHouston LZ</v>
      </c>
      <c r="L3956" s="10">
        <f t="shared" si="617"/>
        <v>45887</v>
      </c>
      <c r="M3956" s="10">
        <f t="shared" si="618"/>
        <v>46113</v>
      </c>
      <c r="N3956" t="str">
        <f t="shared" si="611"/>
        <v>TNMP</v>
      </c>
      <c r="O3956" t="str">
        <f t="shared" si="612"/>
        <v>LOW</v>
      </c>
      <c r="P3956" t="str">
        <f t="shared" si="613"/>
        <v>APG&amp;E</v>
      </c>
      <c r="Q3956">
        <f t="shared" si="614"/>
        <v>36</v>
      </c>
      <c r="R3956">
        <v>0</v>
      </c>
      <c r="S3956">
        <f>200</f>
        <v>200</v>
      </c>
      <c r="T3956" s="9">
        <f t="shared" si="619"/>
        <v>74.065980737852797</v>
      </c>
      <c r="U3956">
        <f>0</f>
        <v>0</v>
      </c>
      <c r="V3956" s="9">
        <f t="shared" si="615"/>
        <v>74.065980737852797</v>
      </c>
      <c r="W3956" s="9">
        <f>0</f>
        <v>0</v>
      </c>
      <c r="X3956" s="9">
        <f>0</f>
        <v>0</v>
      </c>
      <c r="Y3956" s="9">
        <f>0</f>
        <v>0</v>
      </c>
      <c r="Z3956" s="9">
        <f>0</f>
        <v>0</v>
      </c>
      <c r="AA3956">
        <f>10</f>
        <v>10</v>
      </c>
    </row>
    <row r="3957" spans="1:27" x14ac:dyDescent="0.55000000000000004">
      <c r="A3957" s="10">
        <v>46113</v>
      </c>
      <c r="B3957" t="s">
        <v>11</v>
      </c>
      <c r="C3957" t="s">
        <v>26</v>
      </c>
      <c r="D3957" t="s">
        <v>13</v>
      </c>
      <c r="E3957" t="s">
        <v>31</v>
      </c>
      <c r="F3957" t="s">
        <v>29</v>
      </c>
      <c r="G3957" t="s">
        <v>16</v>
      </c>
      <c r="H3957">
        <v>7.4348733021981204</v>
      </c>
      <c r="J3957">
        <f t="shared" si="616"/>
        <v>3956</v>
      </c>
      <c r="K3957" t="str">
        <f t="shared" si="610"/>
        <v>TNMPHouston LZ</v>
      </c>
      <c r="L3957" s="10">
        <f t="shared" si="617"/>
        <v>45887</v>
      </c>
      <c r="M3957" s="10">
        <f t="shared" si="618"/>
        <v>46113</v>
      </c>
      <c r="N3957" t="str">
        <f t="shared" si="611"/>
        <v>TNMP</v>
      </c>
      <c r="O3957" t="str">
        <f t="shared" si="612"/>
        <v>LOW</v>
      </c>
      <c r="P3957" t="str">
        <f t="shared" si="613"/>
        <v>APG&amp;E</v>
      </c>
      <c r="Q3957">
        <f t="shared" si="614"/>
        <v>48</v>
      </c>
      <c r="R3957">
        <v>0</v>
      </c>
      <c r="S3957">
        <f>200</f>
        <v>200</v>
      </c>
      <c r="T3957" s="9">
        <f t="shared" si="619"/>
        <v>74.348733021981204</v>
      </c>
      <c r="U3957">
        <f>0</f>
        <v>0</v>
      </c>
      <c r="V3957" s="9">
        <f t="shared" si="615"/>
        <v>74.348733021981204</v>
      </c>
      <c r="W3957" s="9">
        <f>0</f>
        <v>0</v>
      </c>
      <c r="X3957" s="9">
        <f>0</f>
        <v>0</v>
      </c>
      <c r="Y3957" s="9">
        <f>0</f>
        <v>0</v>
      </c>
      <c r="Z3957" s="9">
        <f>0</f>
        <v>0</v>
      </c>
      <c r="AA3957">
        <f>10</f>
        <v>10</v>
      </c>
    </row>
    <row r="3958" spans="1:27" x14ac:dyDescent="0.55000000000000004">
      <c r="A3958" s="10">
        <v>46143</v>
      </c>
      <c r="B3958" t="s">
        <v>11</v>
      </c>
      <c r="C3958" t="s">
        <v>26</v>
      </c>
      <c r="D3958" t="s">
        <v>13</v>
      </c>
      <c r="E3958" t="s">
        <v>31</v>
      </c>
      <c r="F3958" t="s">
        <v>15</v>
      </c>
      <c r="G3958" t="s">
        <v>16</v>
      </c>
      <c r="H3958">
        <v>7.4574623116597802</v>
      </c>
      <c r="J3958">
        <f t="shared" si="616"/>
        <v>3957</v>
      </c>
      <c r="K3958" t="str">
        <f t="shared" si="610"/>
        <v>TNMPHouston LZ</v>
      </c>
      <c r="L3958" s="10">
        <f t="shared" si="617"/>
        <v>45887</v>
      </c>
      <c r="M3958" s="10">
        <f t="shared" si="618"/>
        <v>46143</v>
      </c>
      <c r="N3958" t="str">
        <f t="shared" si="611"/>
        <v>TNMP</v>
      </c>
      <c r="O3958" t="str">
        <f t="shared" si="612"/>
        <v>LOW</v>
      </c>
      <c r="P3958" t="str">
        <f t="shared" si="613"/>
        <v>APG&amp;E</v>
      </c>
      <c r="Q3958">
        <f t="shared" si="614"/>
        <v>12</v>
      </c>
      <c r="R3958">
        <v>0</v>
      </c>
      <c r="S3958">
        <f>200</f>
        <v>200</v>
      </c>
      <c r="T3958" s="9">
        <f t="shared" si="619"/>
        <v>74.574623116597806</v>
      </c>
      <c r="U3958">
        <f>0</f>
        <v>0</v>
      </c>
      <c r="V3958" s="9">
        <f t="shared" si="615"/>
        <v>74.574623116597806</v>
      </c>
      <c r="W3958" s="9">
        <f>0</f>
        <v>0</v>
      </c>
      <c r="X3958" s="9">
        <f>0</f>
        <v>0</v>
      </c>
      <c r="Y3958" s="9">
        <f>0</f>
        <v>0</v>
      </c>
      <c r="Z3958" s="9">
        <f>0</f>
        <v>0</v>
      </c>
      <c r="AA3958">
        <f>10</f>
        <v>10</v>
      </c>
    </row>
    <row r="3959" spans="1:27" x14ac:dyDescent="0.55000000000000004">
      <c r="A3959" s="10">
        <v>46143</v>
      </c>
      <c r="B3959" t="s">
        <v>11</v>
      </c>
      <c r="C3959" t="s">
        <v>26</v>
      </c>
      <c r="D3959" t="s">
        <v>13</v>
      </c>
      <c r="E3959" t="s">
        <v>31</v>
      </c>
      <c r="F3959" t="s">
        <v>17</v>
      </c>
      <c r="G3959" t="s">
        <v>16</v>
      </c>
      <c r="H3959">
        <v>7.4669334192290604</v>
      </c>
      <c r="J3959">
        <f t="shared" si="616"/>
        <v>3958</v>
      </c>
      <c r="K3959" t="str">
        <f t="shared" si="610"/>
        <v>TNMPHouston LZ</v>
      </c>
      <c r="L3959" s="10">
        <f t="shared" si="617"/>
        <v>45887</v>
      </c>
      <c r="M3959" s="10">
        <f t="shared" si="618"/>
        <v>46143</v>
      </c>
      <c r="N3959" t="str">
        <f t="shared" si="611"/>
        <v>TNMP</v>
      </c>
      <c r="O3959" t="str">
        <f t="shared" si="612"/>
        <v>LOW</v>
      </c>
      <c r="P3959" t="str">
        <f t="shared" si="613"/>
        <v>APG&amp;E</v>
      </c>
      <c r="Q3959">
        <f t="shared" si="614"/>
        <v>24</v>
      </c>
      <c r="R3959">
        <v>0</v>
      </c>
      <c r="S3959">
        <f>200</f>
        <v>200</v>
      </c>
      <c r="T3959" s="9">
        <f t="shared" si="619"/>
        <v>74.669334192290606</v>
      </c>
      <c r="U3959">
        <f>0</f>
        <v>0</v>
      </c>
      <c r="V3959" s="9">
        <f t="shared" si="615"/>
        <v>74.669334192290606</v>
      </c>
      <c r="W3959" s="9">
        <f>0</f>
        <v>0</v>
      </c>
      <c r="X3959" s="9">
        <f>0</f>
        <v>0</v>
      </c>
      <c r="Y3959" s="9">
        <f>0</f>
        <v>0</v>
      </c>
      <c r="Z3959" s="9">
        <f>0</f>
        <v>0</v>
      </c>
      <c r="AA3959">
        <f>10</f>
        <v>10</v>
      </c>
    </row>
    <row r="3960" spans="1:27" x14ac:dyDescent="0.55000000000000004">
      <c r="A3960" s="10">
        <v>46143</v>
      </c>
      <c r="B3960" t="s">
        <v>11</v>
      </c>
      <c r="C3960" t="s">
        <v>26</v>
      </c>
      <c r="D3960" t="s">
        <v>13</v>
      </c>
      <c r="E3960" t="s">
        <v>31</v>
      </c>
      <c r="F3960" t="s">
        <v>18</v>
      </c>
      <c r="G3960" t="s">
        <v>16</v>
      </c>
      <c r="H3960">
        <v>7.4048720434052999</v>
      </c>
      <c r="J3960">
        <f t="shared" si="616"/>
        <v>3959</v>
      </c>
      <c r="K3960" t="str">
        <f t="shared" si="610"/>
        <v>TNMPHouston LZ</v>
      </c>
      <c r="L3960" s="10">
        <f t="shared" si="617"/>
        <v>45887</v>
      </c>
      <c r="M3960" s="10">
        <f t="shared" si="618"/>
        <v>46143</v>
      </c>
      <c r="N3960" t="str">
        <f t="shared" si="611"/>
        <v>TNMP</v>
      </c>
      <c r="O3960" t="str">
        <f t="shared" si="612"/>
        <v>LOW</v>
      </c>
      <c r="P3960" t="str">
        <f t="shared" si="613"/>
        <v>APG&amp;E</v>
      </c>
      <c r="Q3960">
        <f t="shared" si="614"/>
        <v>36</v>
      </c>
      <c r="R3960">
        <v>0</v>
      </c>
      <c r="S3960">
        <f>200</f>
        <v>200</v>
      </c>
      <c r="T3960" s="9">
        <f t="shared" si="619"/>
        <v>74.048720434052996</v>
      </c>
      <c r="U3960">
        <f>0</f>
        <v>0</v>
      </c>
      <c r="V3960" s="9">
        <f t="shared" si="615"/>
        <v>74.048720434052996</v>
      </c>
      <c r="W3960" s="9">
        <f>0</f>
        <v>0</v>
      </c>
      <c r="X3960" s="9">
        <f>0</f>
        <v>0</v>
      </c>
      <c r="Y3960" s="9">
        <f>0</f>
        <v>0</v>
      </c>
      <c r="Z3960" s="9">
        <f>0</f>
        <v>0</v>
      </c>
      <c r="AA3960">
        <f>10</f>
        <v>10</v>
      </c>
    </row>
    <row r="3961" spans="1:27" x14ac:dyDescent="0.55000000000000004">
      <c r="A3961" s="10">
        <v>46143</v>
      </c>
      <c r="B3961" t="s">
        <v>11</v>
      </c>
      <c r="C3961" t="s">
        <v>26</v>
      </c>
      <c r="D3961" t="s">
        <v>13</v>
      </c>
      <c r="E3961" t="s">
        <v>31</v>
      </c>
      <c r="F3961" t="s">
        <v>29</v>
      </c>
      <c r="G3961" t="s">
        <v>16</v>
      </c>
      <c r="H3961">
        <v>7.4366393549530496</v>
      </c>
      <c r="J3961">
        <f t="shared" si="616"/>
        <v>3960</v>
      </c>
      <c r="K3961" t="str">
        <f t="shared" si="610"/>
        <v>TNMPHouston LZ</v>
      </c>
      <c r="L3961" s="10">
        <f t="shared" si="617"/>
        <v>45887</v>
      </c>
      <c r="M3961" s="10">
        <f t="shared" si="618"/>
        <v>46143</v>
      </c>
      <c r="N3961" t="str">
        <f t="shared" si="611"/>
        <v>TNMP</v>
      </c>
      <c r="O3961" t="str">
        <f t="shared" si="612"/>
        <v>LOW</v>
      </c>
      <c r="P3961" t="str">
        <f t="shared" si="613"/>
        <v>APG&amp;E</v>
      </c>
      <c r="Q3961">
        <f t="shared" si="614"/>
        <v>48</v>
      </c>
      <c r="R3961">
        <v>0</v>
      </c>
      <c r="S3961">
        <f>200</f>
        <v>200</v>
      </c>
      <c r="T3961" s="9">
        <f t="shared" si="619"/>
        <v>74.3663935495305</v>
      </c>
      <c r="U3961">
        <f>0</f>
        <v>0</v>
      </c>
      <c r="V3961" s="9">
        <f t="shared" si="615"/>
        <v>74.3663935495305</v>
      </c>
      <c r="W3961" s="9">
        <f>0</f>
        <v>0</v>
      </c>
      <c r="X3961" s="9">
        <f>0</f>
        <v>0</v>
      </c>
      <c r="Y3961" s="9">
        <f>0</f>
        <v>0</v>
      </c>
      <c r="Z3961" s="9">
        <f>0</f>
        <v>0</v>
      </c>
      <c r="AA3961">
        <f>10</f>
        <v>10</v>
      </c>
    </row>
    <row r="3962" spans="1:27" x14ac:dyDescent="0.55000000000000004">
      <c r="A3962" s="10">
        <v>46174</v>
      </c>
      <c r="B3962" t="s">
        <v>11</v>
      </c>
      <c r="C3962" t="s">
        <v>26</v>
      </c>
      <c r="D3962" t="s">
        <v>13</v>
      </c>
      <c r="E3962" t="s">
        <v>31</v>
      </c>
      <c r="F3962" t="s">
        <v>15</v>
      </c>
      <c r="G3962" t="s">
        <v>16</v>
      </c>
      <c r="H3962">
        <v>7.4506056672217102</v>
      </c>
      <c r="J3962">
        <f t="shared" si="616"/>
        <v>3961</v>
      </c>
      <c r="K3962" t="str">
        <f t="shared" si="610"/>
        <v>TNMPHouston LZ</v>
      </c>
      <c r="L3962" s="10">
        <f t="shared" si="617"/>
        <v>45887</v>
      </c>
      <c r="M3962" s="10">
        <f t="shared" si="618"/>
        <v>46174</v>
      </c>
      <c r="N3962" t="str">
        <f t="shared" si="611"/>
        <v>TNMP</v>
      </c>
      <c r="O3962" t="str">
        <f t="shared" si="612"/>
        <v>LOW</v>
      </c>
      <c r="P3962" t="str">
        <f t="shared" si="613"/>
        <v>APG&amp;E</v>
      </c>
      <c r="Q3962">
        <f t="shared" si="614"/>
        <v>12</v>
      </c>
      <c r="R3962">
        <v>0</v>
      </c>
      <c r="S3962">
        <f>200</f>
        <v>200</v>
      </c>
      <c r="T3962" s="9">
        <f t="shared" si="619"/>
        <v>74.506056672217099</v>
      </c>
      <c r="U3962">
        <f>0</f>
        <v>0</v>
      </c>
      <c r="V3962" s="9">
        <f t="shared" si="615"/>
        <v>74.506056672217099</v>
      </c>
      <c r="W3962" s="9">
        <f>0</f>
        <v>0</v>
      </c>
      <c r="X3962" s="9">
        <f>0</f>
        <v>0</v>
      </c>
      <c r="Y3962" s="9">
        <f>0</f>
        <v>0</v>
      </c>
      <c r="Z3962" s="9">
        <f>0</f>
        <v>0</v>
      </c>
      <c r="AA3962">
        <f>10</f>
        <v>10</v>
      </c>
    </row>
    <row r="3963" spans="1:27" x14ac:dyDescent="0.55000000000000004">
      <c r="A3963" s="10">
        <v>46174</v>
      </c>
      <c r="B3963" t="s">
        <v>11</v>
      </c>
      <c r="C3963" t="s">
        <v>26</v>
      </c>
      <c r="D3963" t="s">
        <v>13</v>
      </c>
      <c r="E3963" t="s">
        <v>31</v>
      </c>
      <c r="F3963" t="s">
        <v>17</v>
      </c>
      <c r="G3963" t="s">
        <v>16</v>
      </c>
      <c r="H3963">
        <v>7.4589850822329398</v>
      </c>
      <c r="J3963">
        <f t="shared" si="616"/>
        <v>3962</v>
      </c>
      <c r="K3963" t="str">
        <f t="shared" si="610"/>
        <v>TNMPHouston LZ</v>
      </c>
      <c r="L3963" s="10">
        <f t="shared" si="617"/>
        <v>45887</v>
      </c>
      <c r="M3963" s="10">
        <f t="shared" si="618"/>
        <v>46174</v>
      </c>
      <c r="N3963" t="str">
        <f t="shared" si="611"/>
        <v>TNMP</v>
      </c>
      <c r="O3963" t="str">
        <f t="shared" si="612"/>
        <v>LOW</v>
      </c>
      <c r="P3963" t="str">
        <f t="shared" si="613"/>
        <v>APG&amp;E</v>
      </c>
      <c r="Q3963">
        <f t="shared" si="614"/>
        <v>24</v>
      </c>
      <c r="R3963">
        <v>0</v>
      </c>
      <c r="S3963">
        <f>200</f>
        <v>200</v>
      </c>
      <c r="T3963" s="9">
        <f t="shared" si="619"/>
        <v>74.589850822329396</v>
      </c>
      <c r="U3963">
        <f>0</f>
        <v>0</v>
      </c>
      <c r="V3963" s="9">
        <f t="shared" si="615"/>
        <v>74.589850822329396</v>
      </c>
      <c r="W3963" s="9">
        <f>0</f>
        <v>0</v>
      </c>
      <c r="X3963" s="9">
        <f>0</f>
        <v>0</v>
      </c>
      <c r="Y3963" s="9">
        <f>0</f>
        <v>0</v>
      </c>
      <c r="Z3963" s="9">
        <f>0</f>
        <v>0</v>
      </c>
      <c r="AA3963">
        <f>10</f>
        <v>10</v>
      </c>
    </row>
    <row r="3964" spans="1:27" x14ac:dyDescent="0.55000000000000004">
      <c r="A3964" s="10">
        <v>46174</v>
      </c>
      <c r="B3964" t="s">
        <v>11</v>
      </c>
      <c r="C3964" t="s">
        <v>26</v>
      </c>
      <c r="D3964" t="s">
        <v>13</v>
      </c>
      <c r="E3964" t="s">
        <v>31</v>
      </c>
      <c r="F3964" t="s">
        <v>18</v>
      </c>
      <c r="G3964" t="s">
        <v>16</v>
      </c>
      <c r="H3964">
        <v>7.3975118241541802</v>
      </c>
      <c r="J3964">
        <f t="shared" si="616"/>
        <v>3963</v>
      </c>
      <c r="K3964" t="str">
        <f t="shared" si="610"/>
        <v>TNMPHouston LZ</v>
      </c>
      <c r="L3964" s="10">
        <f t="shared" si="617"/>
        <v>45887</v>
      </c>
      <c r="M3964" s="10">
        <f t="shared" si="618"/>
        <v>46174</v>
      </c>
      <c r="N3964" t="str">
        <f t="shared" si="611"/>
        <v>TNMP</v>
      </c>
      <c r="O3964" t="str">
        <f t="shared" si="612"/>
        <v>LOW</v>
      </c>
      <c r="P3964" t="str">
        <f t="shared" si="613"/>
        <v>APG&amp;E</v>
      </c>
      <c r="Q3964">
        <f t="shared" si="614"/>
        <v>36</v>
      </c>
      <c r="R3964">
        <v>0</v>
      </c>
      <c r="S3964">
        <f>200</f>
        <v>200</v>
      </c>
      <c r="T3964" s="9">
        <f t="shared" si="619"/>
        <v>73.975118241541807</v>
      </c>
      <c r="U3964">
        <f>0</f>
        <v>0</v>
      </c>
      <c r="V3964" s="9">
        <f t="shared" si="615"/>
        <v>73.975118241541807</v>
      </c>
      <c r="W3964" s="9">
        <f>0</f>
        <v>0</v>
      </c>
      <c r="X3964" s="9">
        <f>0</f>
        <v>0</v>
      </c>
      <c r="Y3964" s="9">
        <f>0</f>
        <v>0</v>
      </c>
      <c r="Z3964" s="9">
        <f>0</f>
        <v>0</v>
      </c>
      <c r="AA3964">
        <f>10</f>
        <v>10</v>
      </c>
    </row>
    <row r="3965" spans="1:27" x14ac:dyDescent="0.55000000000000004">
      <c r="A3965" s="10">
        <v>46174</v>
      </c>
      <c r="B3965" t="s">
        <v>11</v>
      </c>
      <c r="C3965" t="s">
        <v>26</v>
      </c>
      <c r="D3965" t="s">
        <v>13</v>
      </c>
      <c r="E3965" t="s">
        <v>31</v>
      </c>
      <c r="F3965" t="s">
        <v>29</v>
      </c>
      <c r="G3965" t="s">
        <v>16</v>
      </c>
      <c r="H3965">
        <v>7.4357145870041199</v>
      </c>
      <c r="J3965">
        <f t="shared" si="616"/>
        <v>3964</v>
      </c>
      <c r="K3965" t="str">
        <f t="shared" si="610"/>
        <v>TNMPHouston LZ</v>
      </c>
      <c r="L3965" s="10">
        <f t="shared" si="617"/>
        <v>45887</v>
      </c>
      <c r="M3965" s="10">
        <f t="shared" si="618"/>
        <v>46174</v>
      </c>
      <c r="N3965" t="str">
        <f t="shared" si="611"/>
        <v>TNMP</v>
      </c>
      <c r="O3965" t="str">
        <f t="shared" si="612"/>
        <v>LOW</v>
      </c>
      <c r="P3965" t="str">
        <f t="shared" si="613"/>
        <v>APG&amp;E</v>
      </c>
      <c r="Q3965">
        <f t="shared" si="614"/>
        <v>48</v>
      </c>
      <c r="R3965">
        <v>0</v>
      </c>
      <c r="S3965">
        <f>200</f>
        <v>200</v>
      </c>
      <c r="T3965" s="9">
        <f t="shared" si="619"/>
        <v>74.357145870041194</v>
      </c>
      <c r="U3965">
        <f>0</f>
        <v>0</v>
      </c>
      <c r="V3965" s="9">
        <f t="shared" si="615"/>
        <v>74.357145870041194</v>
      </c>
      <c r="W3965" s="9">
        <f>0</f>
        <v>0</v>
      </c>
      <c r="X3965" s="9">
        <f>0</f>
        <v>0</v>
      </c>
      <c r="Y3965" s="9">
        <f>0</f>
        <v>0</v>
      </c>
      <c r="Z3965" s="9">
        <f>0</f>
        <v>0</v>
      </c>
      <c r="AA3965">
        <f>10</f>
        <v>10</v>
      </c>
    </row>
    <row r="3966" spans="1:27" x14ac:dyDescent="0.55000000000000004">
      <c r="A3966" s="10">
        <v>46204</v>
      </c>
      <c r="B3966" t="s">
        <v>11</v>
      </c>
      <c r="C3966" t="s">
        <v>26</v>
      </c>
      <c r="D3966" t="s">
        <v>13</v>
      </c>
      <c r="E3966" t="s">
        <v>31</v>
      </c>
      <c r="F3966" t="s">
        <v>15</v>
      </c>
      <c r="G3966" t="s">
        <v>16</v>
      </c>
      <c r="H3966">
        <v>7.44813513122154</v>
      </c>
      <c r="J3966">
        <f t="shared" si="616"/>
        <v>3965</v>
      </c>
      <c r="K3966" t="str">
        <f t="shared" si="610"/>
        <v>TNMPHouston LZ</v>
      </c>
      <c r="L3966" s="10">
        <f t="shared" si="617"/>
        <v>45887</v>
      </c>
      <c r="M3966" s="10">
        <f t="shared" si="618"/>
        <v>46204</v>
      </c>
      <c r="N3966" t="str">
        <f t="shared" si="611"/>
        <v>TNMP</v>
      </c>
      <c r="O3966" t="str">
        <f t="shared" si="612"/>
        <v>LOW</v>
      </c>
      <c r="P3966" t="str">
        <f t="shared" si="613"/>
        <v>APG&amp;E</v>
      </c>
      <c r="Q3966">
        <f t="shared" si="614"/>
        <v>12</v>
      </c>
      <c r="R3966">
        <v>0</v>
      </c>
      <c r="S3966">
        <f>200</f>
        <v>200</v>
      </c>
      <c r="T3966" s="9">
        <f t="shared" si="619"/>
        <v>74.481351312215395</v>
      </c>
      <c r="U3966">
        <f>0</f>
        <v>0</v>
      </c>
      <c r="V3966" s="9">
        <f t="shared" si="615"/>
        <v>74.481351312215395</v>
      </c>
      <c r="W3966" s="9">
        <f>0</f>
        <v>0</v>
      </c>
      <c r="X3966" s="9">
        <f>0</f>
        <v>0</v>
      </c>
      <c r="Y3966" s="9">
        <f>0</f>
        <v>0</v>
      </c>
      <c r="Z3966" s="9">
        <f>0</f>
        <v>0</v>
      </c>
      <c r="AA3966">
        <f>10</f>
        <v>10</v>
      </c>
    </row>
    <row r="3967" spans="1:27" x14ac:dyDescent="0.55000000000000004">
      <c r="A3967" s="10">
        <v>46204</v>
      </c>
      <c r="B3967" t="s">
        <v>11</v>
      </c>
      <c r="C3967" t="s">
        <v>26</v>
      </c>
      <c r="D3967" t="s">
        <v>13</v>
      </c>
      <c r="E3967" t="s">
        <v>31</v>
      </c>
      <c r="F3967" t="s">
        <v>17</v>
      </c>
      <c r="G3967" t="s">
        <v>16</v>
      </c>
      <c r="H3967">
        <v>7.4567762100706396</v>
      </c>
      <c r="J3967">
        <f t="shared" si="616"/>
        <v>3966</v>
      </c>
      <c r="K3967" t="str">
        <f t="shared" si="610"/>
        <v>TNMPHouston LZ</v>
      </c>
      <c r="L3967" s="10">
        <f t="shared" si="617"/>
        <v>45887</v>
      </c>
      <c r="M3967" s="10">
        <f t="shared" si="618"/>
        <v>46204</v>
      </c>
      <c r="N3967" t="str">
        <f t="shared" si="611"/>
        <v>TNMP</v>
      </c>
      <c r="O3967" t="str">
        <f t="shared" si="612"/>
        <v>LOW</v>
      </c>
      <c r="P3967" t="str">
        <f t="shared" si="613"/>
        <v>APG&amp;E</v>
      </c>
      <c r="Q3967">
        <f t="shared" si="614"/>
        <v>24</v>
      </c>
      <c r="R3967">
        <v>0</v>
      </c>
      <c r="S3967">
        <f>200</f>
        <v>200</v>
      </c>
      <c r="T3967" s="9">
        <f t="shared" si="619"/>
        <v>74.567762100706403</v>
      </c>
      <c r="U3967">
        <f>0</f>
        <v>0</v>
      </c>
      <c r="V3967" s="9">
        <f t="shared" si="615"/>
        <v>74.567762100706403</v>
      </c>
      <c r="W3967" s="9">
        <f>0</f>
        <v>0</v>
      </c>
      <c r="X3967" s="9">
        <f>0</f>
        <v>0</v>
      </c>
      <c r="Y3967" s="9">
        <f>0</f>
        <v>0</v>
      </c>
      <c r="Z3967" s="9">
        <f>0</f>
        <v>0</v>
      </c>
      <c r="AA3967">
        <f>10</f>
        <v>10</v>
      </c>
    </row>
    <row r="3968" spans="1:27" x14ac:dyDescent="0.55000000000000004">
      <c r="A3968" s="10">
        <v>46204</v>
      </c>
      <c r="B3968" t="s">
        <v>11</v>
      </c>
      <c r="C3968" t="s">
        <v>26</v>
      </c>
      <c r="D3968" t="s">
        <v>13</v>
      </c>
      <c r="E3968" t="s">
        <v>31</v>
      </c>
      <c r="F3968" t="s">
        <v>18</v>
      </c>
      <c r="G3968" t="s">
        <v>16</v>
      </c>
      <c r="H3968">
        <v>7.39593302074109</v>
      </c>
      <c r="J3968">
        <f t="shared" si="616"/>
        <v>3967</v>
      </c>
      <c r="K3968" t="str">
        <f t="shared" si="610"/>
        <v>TNMPHouston LZ</v>
      </c>
      <c r="L3968" s="10">
        <f t="shared" si="617"/>
        <v>45887</v>
      </c>
      <c r="M3968" s="10">
        <f t="shared" si="618"/>
        <v>46204</v>
      </c>
      <c r="N3968" t="str">
        <f t="shared" si="611"/>
        <v>TNMP</v>
      </c>
      <c r="O3968" t="str">
        <f t="shared" si="612"/>
        <v>LOW</v>
      </c>
      <c r="P3968" t="str">
        <f t="shared" si="613"/>
        <v>APG&amp;E</v>
      </c>
      <c r="Q3968">
        <f t="shared" si="614"/>
        <v>36</v>
      </c>
      <c r="R3968">
        <v>0</v>
      </c>
      <c r="S3968">
        <f>200</f>
        <v>200</v>
      </c>
      <c r="T3968" s="9">
        <f t="shared" si="619"/>
        <v>73.9593302074109</v>
      </c>
      <c r="U3968">
        <f>0</f>
        <v>0</v>
      </c>
      <c r="V3968" s="9">
        <f t="shared" si="615"/>
        <v>73.9593302074109</v>
      </c>
      <c r="W3968" s="9">
        <f>0</f>
        <v>0</v>
      </c>
      <c r="X3968" s="9">
        <f>0</f>
        <v>0</v>
      </c>
      <c r="Y3968" s="9">
        <f>0</f>
        <v>0</v>
      </c>
      <c r="Z3968" s="9">
        <f>0</f>
        <v>0</v>
      </c>
      <c r="AA3968">
        <f>10</f>
        <v>10</v>
      </c>
    </row>
    <row r="3969" spans="1:27" x14ac:dyDescent="0.55000000000000004">
      <c r="A3969" s="10">
        <v>46204</v>
      </c>
      <c r="B3969" t="s">
        <v>11</v>
      </c>
      <c r="C3969" t="s">
        <v>26</v>
      </c>
      <c r="D3969" t="s">
        <v>13</v>
      </c>
      <c r="E3969" t="s">
        <v>31</v>
      </c>
      <c r="F3969" t="s">
        <v>29</v>
      </c>
      <c r="G3969" t="s">
        <v>16</v>
      </c>
      <c r="H3969">
        <v>7.4347431640971502</v>
      </c>
      <c r="J3969">
        <f t="shared" si="616"/>
        <v>3968</v>
      </c>
      <c r="K3969" t="str">
        <f t="shared" si="610"/>
        <v>TNMPHouston LZ</v>
      </c>
      <c r="L3969" s="10">
        <f t="shared" si="617"/>
        <v>45887</v>
      </c>
      <c r="M3969" s="10">
        <f t="shared" si="618"/>
        <v>46204</v>
      </c>
      <c r="N3969" t="str">
        <f t="shared" si="611"/>
        <v>TNMP</v>
      </c>
      <c r="O3969" t="str">
        <f t="shared" si="612"/>
        <v>LOW</v>
      </c>
      <c r="P3969" t="str">
        <f t="shared" si="613"/>
        <v>APG&amp;E</v>
      </c>
      <c r="Q3969">
        <f t="shared" si="614"/>
        <v>48</v>
      </c>
      <c r="R3969">
        <v>0</v>
      </c>
      <c r="S3969">
        <f>200</f>
        <v>200</v>
      </c>
      <c r="T3969" s="9">
        <f t="shared" si="619"/>
        <v>74.347431640971507</v>
      </c>
      <c r="U3969">
        <f>0</f>
        <v>0</v>
      </c>
      <c r="V3969" s="9">
        <f t="shared" si="615"/>
        <v>74.347431640971507</v>
      </c>
      <c r="W3969" s="9">
        <f>0</f>
        <v>0</v>
      </c>
      <c r="X3969" s="9">
        <f>0</f>
        <v>0</v>
      </c>
      <c r="Y3969" s="9">
        <f>0</f>
        <v>0</v>
      </c>
      <c r="Z3969" s="9">
        <f>0</f>
        <v>0</v>
      </c>
      <c r="AA3969">
        <f>10</f>
        <v>10</v>
      </c>
    </row>
    <row r="3970" spans="1:27" x14ac:dyDescent="0.55000000000000004">
      <c r="A3970" s="10">
        <v>46235</v>
      </c>
      <c r="B3970" t="s">
        <v>11</v>
      </c>
      <c r="C3970" t="s">
        <v>26</v>
      </c>
      <c r="D3970" t="s">
        <v>13</v>
      </c>
      <c r="E3970" t="s">
        <v>31</v>
      </c>
      <c r="F3970" t="s">
        <v>15</v>
      </c>
      <c r="G3970" t="s">
        <v>16</v>
      </c>
      <c r="H3970">
        <v>7.4360748555008502</v>
      </c>
      <c r="J3970">
        <f t="shared" si="616"/>
        <v>3969</v>
      </c>
      <c r="K3970" t="str">
        <f t="shared" ref="K3970:K4033" si="620">CONCATENATE(C3970,D3970)</f>
        <v>TNMPHouston LZ</v>
      </c>
      <c r="L3970" s="10">
        <f t="shared" si="617"/>
        <v>45887</v>
      </c>
      <c r="M3970" s="10">
        <f t="shared" si="618"/>
        <v>46235</v>
      </c>
      <c r="N3970" t="str">
        <f t="shared" ref="N3970:N4033" si="621">IF(K3970="CenterpointHouston LZ","COAST",IF(K3970="OncorNorth LZ","NORTH",IF(K3970="AEP TX CENTRALSouth LZ","SOUTH",IF(K3970="AEP TX CentralWest LZ","WEST",IF(K3970="TNMPHouston LZ","TNMP","NA")))))</f>
        <v>TNMP</v>
      </c>
      <c r="O3970" t="str">
        <f t="shared" ref="O3970:O4033" si="622">IF(E3970="LO","LOW",IF(E3970="MED","MED",IF(E3970="HI","HIGH","NA")))</f>
        <v>LOW</v>
      </c>
      <c r="P3970" t="str">
        <f t="shared" ref="P3970:P4033" si="623">IF(G3970="Fixed Price","APG&amp;E","NA")</f>
        <v>APG&amp;E</v>
      </c>
      <c r="Q3970">
        <f t="shared" ref="Q3970:Q4033" si="624">IF(F3970="12 Months",12,IF(F3970="24 Months",24,IF(F3970="36 Months",36,IF(F3970="48 Months",48,IF(F3970="60 Months",60,0)))))</f>
        <v>12</v>
      </c>
      <c r="R3970">
        <v>0</v>
      </c>
      <c r="S3970">
        <f>200</f>
        <v>200</v>
      </c>
      <c r="T3970" s="9">
        <f t="shared" si="619"/>
        <v>74.360748555008499</v>
      </c>
      <c r="U3970">
        <f>0</f>
        <v>0</v>
      </c>
      <c r="V3970" s="9">
        <f t="shared" ref="V3970:V4033" si="625">T3970+U3970</f>
        <v>74.360748555008499</v>
      </c>
      <c r="W3970" s="9">
        <f>0</f>
        <v>0</v>
      </c>
      <c r="X3970" s="9">
        <f>0</f>
        <v>0</v>
      </c>
      <c r="Y3970" s="9">
        <f>0</f>
        <v>0</v>
      </c>
      <c r="Z3970" s="9">
        <f>0</f>
        <v>0</v>
      </c>
      <c r="AA3970">
        <f>10</f>
        <v>10</v>
      </c>
    </row>
    <row r="3971" spans="1:27" x14ac:dyDescent="0.55000000000000004">
      <c r="A3971" s="10">
        <v>46235</v>
      </c>
      <c r="B3971" t="s">
        <v>11</v>
      </c>
      <c r="C3971" t="s">
        <v>26</v>
      </c>
      <c r="D3971" t="s">
        <v>13</v>
      </c>
      <c r="E3971" t="s">
        <v>31</v>
      </c>
      <c r="F3971" t="s">
        <v>17</v>
      </c>
      <c r="G3971" t="s">
        <v>16</v>
      </c>
      <c r="H3971">
        <v>7.4576720738165996</v>
      </c>
      <c r="J3971">
        <f t="shared" ref="J3971:J4034" si="626">J3970+1</f>
        <v>3970</v>
      </c>
      <c r="K3971" t="str">
        <f t="shared" si="620"/>
        <v>TNMPHouston LZ</v>
      </c>
      <c r="L3971" s="10">
        <f t="shared" ref="L3971:L4034" si="627">DATE(2025,8,18)</f>
        <v>45887</v>
      </c>
      <c r="M3971" s="10">
        <f t="shared" ref="M3971:M4034" si="628">A3971</f>
        <v>46235</v>
      </c>
      <c r="N3971" t="str">
        <f t="shared" si="621"/>
        <v>TNMP</v>
      </c>
      <c r="O3971" t="str">
        <f t="shared" si="622"/>
        <v>LOW</v>
      </c>
      <c r="P3971" t="str">
        <f t="shared" si="623"/>
        <v>APG&amp;E</v>
      </c>
      <c r="Q3971">
        <f t="shared" si="624"/>
        <v>24</v>
      </c>
      <c r="R3971">
        <v>0</v>
      </c>
      <c r="S3971">
        <f>200</f>
        <v>200</v>
      </c>
      <c r="T3971" s="9">
        <f t="shared" ref="T3971:T4034" si="629">IF(N3971="",0,H3971*10)</f>
        <v>74.576720738165989</v>
      </c>
      <c r="U3971">
        <f>0</f>
        <v>0</v>
      </c>
      <c r="V3971" s="9">
        <f t="shared" si="625"/>
        <v>74.576720738165989</v>
      </c>
      <c r="W3971" s="9">
        <f>0</f>
        <v>0</v>
      </c>
      <c r="X3971" s="9">
        <f>0</f>
        <v>0</v>
      </c>
      <c r="Y3971" s="9">
        <f>0</f>
        <v>0</v>
      </c>
      <c r="Z3971" s="9">
        <f>0</f>
        <v>0</v>
      </c>
      <c r="AA3971">
        <f>10</f>
        <v>10</v>
      </c>
    </row>
    <row r="3972" spans="1:27" x14ac:dyDescent="0.55000000000000004">
      <c r="A3972" s="10">
        <v>46235</v>
      </c>
      <c r="B3972" t="s">
        <v>11</v>
      </c>
      <c r="C3972" t="s">
        <v>26</v>
      </c>
      <c r="D3972" t="s">
        <v>13</v>
      </c>
      <c r="E3972" t="s">
        <v>31</v>
      </c>
      <c r="F3972" t="s">
        <v>18</v>
      </c>
      <c r="G3972" t="s">
        <v>16</v>
      </c>
      <c r="H3972">
        <v>7.3967594854437104</v>
      </c>
      <c r="J3972">
        <f t="shared" si="626"/>
        <v>3971</v>
      </c>
      <c r="K3972" t="str">
        <f t="shared" si="620"/>
        <v>TNMPHouston LZ</v>
      </c>
      <c r="L3972" s="10">
        <f t="shared" si="627"/>
        <v>45887</v>
      </c>
      <c r="M3972" s="10">
        <f t="shared" si="628"/>
        <v>46235</v>
      </c>
      <c r="N3972" t="str">
        <f t="shared" si="621"/>
        <v>TNMP</v>
      </c>
      <c r="O3972" t="str">
        <f t="shared" si="622"/>
        <v>LOW</v>
      </c>
      <c r="P3972" t="str">
        <f t="shared" si="623"/>
        <v>APG&amp;E</v>
      </c>
      <c r="Q3972">
        <f t="shared" si="624"/>
        <v>36</v>
      </c>
      <c r="R3972">
        <v>0</v>
      </c>
      <c r="S3972">
        <f>200</f>
        <v>200</v>
      </c>
      <c r="T3972" s="9">
        <f t="shared" si="629"/>
        <v>73.96759485443711</v>
      </c>
      <c r="U3972">
        <f>0</f>
        <v>0</v>
      </c>
      <c r="V3972" s="9">
        <f t="shared" si="625"/>
        <v>73.96759485443711</v>
      </c>
      <c r="W3972" s="9">
        <f>0</f>
        <v>0</v>
      </c>
      <c r="X3972" s="9">
        <f>0</f>
        <v>0</v>
      </c>
      <c r="Y3972" s="9">
        <f>0</f>
        <v>0</v>
      </c>
      <c r="Z3972" s="9">
        <f>0</f>
        <v>0</v>
      </c>
      <c r="AA3972">
        <f>10</f>
        <v>10</v>
      </c>
    </row>
    <row r="3973" spans="1:27" x14ac:dyDescent="0.55000000000000004">
      <c r="A3973" s="10">
        <v>46235</v>
      </c>
      <c r="B3973" t="s">
        <v>11</v>
      </c>
      <c r="C3973" t="s">
        <v>26</v>
      </c>
      <c r="D3973" t="s">
        <v>13</v>
      </c>
      <c r="E3973" t="s">
        <v>31</v>
      </c>
      <c r="F3973" t="s">
        <v>29</v>
      </c>
      <c r="G3973" t="s">
        <v>16</v>
      </c>
      <c r="H3973">
        <v>7.4326411446662499</v>
      </c>
      <c r="J3973">
        <f t="shared" si="626"/>
        <v>3972</v>
      </c>
      <c r="K3973" t="str">
        <f t="shared" si="620"/>
        <v>TNMPHouston LZ</v>
      </c>
      <c r="L3973" s="10">
        <f t="shared" si="627"/>
        <v>45887</v>
      </c>
      <c r="M3973" s="10">
        <f t="shared" si="628"/>
        <v>46235</v>
      </c>
      <c r="N3973" t="str">
        <f t="shared" si="621"/>
        <v>TNMP</v>
      </c>
      <c r="O3973" t="str">
        <f t="shared" si="622"/>
        <v>LOW</v>
      </c>
      <c r="P3973" t="str">
        <f t="shared" si="623"/>
        <v>APG&amp;E</v>
      </c>
      <c r="Q3973">
        <f t="shared" si="624"/>
        <v>48</v>
      </c>
      <c r="R3973">
        <v>0</v>
      </c>
      <c r="S3973">
        <f>200</f>
        <v>200</v>
      </c>
      <c r="T3973" s="9">
        <f t="shared" si="629"/>
        <v>74.326411446662505</v>
      </c>
      <c r="U3973">
        <f>0</f>
        <v>0</v>
      </c>
      <c r="V3973" s="9">
        <f t="shared" si="625"/>
        <v>74.326411446662505</v>
      </c>
      <c r="W3973" s="9">
        <f>0</f>
        <v>0</v>
      </c>
      <c r="X3973" s="9">
        <f>0</f>
        <v>0</v>
      </c>
      <c r="Y3973" s="9">
        <f>0</f>
        <v>0</v>
      </c>
      <c r="Z3973" s="9">
        <f>0</f>
        <v>0</v>
      </c>
      <c r="AA3973">
        <f>10</f>
        <v>10</v>
      </c>
    </row>
    <row r="3974" spans="1:27" x14ac:dyDescent="0.55000000000000004">
      <c r="A3974" s="10">
        <v>46266</v>
      </c>
      <c r="B3974" t="s">
        <v>11</v>
      </c>
      <c r="C3974" t="s">
        <v>26</v>
      </c>
      <c r="D3974" t="s">
        <v>13</v>
      </c>
      <c r="E3974" t="s">
        <v>31</v>
      </c>
      <c r="F3974" t="s">
        <v>15</v>
      </c>
      <c r="G3974" t="s">
        <v>16</v>
      </c>
      <c r="H3974">
        <v>7.3922252504931496</v>
      </c>
      <c r="J3974">
        <f t="shared" si="626"/>
        <v>3973</v>
      </c>
      <c r="K3974" t="str">
        <f t="shared" si="620"/>
        <v>TNMPHouston LZ</v>
      </c>
      <c r="L3974" s="10">
        <f t="shared" si="627"/>
        <v>45887</v>
      </c>
      <c r="M3974" s="10">
        <f t="shared" si="628"/>
        <v>46266</v>
      </c>
      <c r="N3974" t="str">
        <f t="shared" si="621"/>
        <v>TNMP</v>
      </c>
      <c r="O3974" t="str">
        <f t="shared" si="622"/>
        <v>LOW</v>
      </c>
      <c r="P3974" t="str">
        <f t="shared" si="623"/>
        <v>APG&amp;E</v>
      </c>
      <c r="Q3974">
        <f t="shared" si="624"/>
        <v>12</v>
      </c>
      <c r="R3974">
        <v>0</v>
      </c>
      <c r="S3974">
        <f>200</f>
        <v>200</v>
      </c>
      <c r="T3974" s="9">
        <f t="shared" si="629"/>
        <v>73.922252504931492</v>
      </c>
      <c r="U3974">
        <f>0</f>
        <v>0</v>
      </c>
      <c r="V3974" s="9">
        <f t="shared" si="625"/>
        <v>73.922252504931492</v>
      </c>
      <c r="W3974" s="9">
        <f>0</f>
        <v>0</v>
      </c>
      <c r="X3974" s="9">
        <f>0</f>
        <v>0</v>
      </c>
      <c r="Y3974" s="9">
        <f>0</f>
        <v>0</v>
      </c>
      <c r="Z3974" s="9">
        <f>0</f>
        <v>0</v>
      </c>
      <c r="AA3974">
        <f>10</f>
        <v>10</v>
      </c>
    </row>
    <row r="3975" spans="1:27" x14ac:dyDescent="0.55000000000000004">
      <c r="A3975" s="10">
        <v>46266</v>
      </c>
      <c r="B3975" t="s">
        <v>11</v>
      </c>
      <c r="C3975" t="s">
        <v>26</v>
      </c>
      <c r="D3975" t="s">
        <v>13</v>
      </c>
      <c r="E3975" t="s">
        <v>31</v>
      </c>
      <c r="F3975" t="s">
        <v>17</v>
      </c>
      <c r="G3975" t="s">
        <v>16</v>
      </c>
      <c r="H3975">
        <v>7.4154746522835504</v>
      </c>
      <c r="J3975">
        <f t="shared" si="626"/>
        <v>3974</v>
      </c>
      <c r="K3975" t="str">
        <f t="shared" si="620"/>
        <v>TNMPHouston LZ</v>
      </c>
      <c r="L3975" s="10">
        <f t="shared" si="627"/>
        <v>45887</v>
      </c>
      <c r="M3975" s="10">
        <f t="shared" si="628"/>
        <v>46266</v>
      </c>
      <c r="N3975" t="str">
        <f t="shared" si="621"/>
        <v>TNMP</v>
      </c>
      <c r="O3975" t="str">
        <f t="shared" si="622"/>
        <v>LOW</v>
      </c>
      <c r="P3975" t="str">
        <f t="shared" si="623"/>
        <v>APG&amp;E</v>
      </c>
      <c r="Q3975">
        <f t="shared" si="624"/>
        <v>24</v>
      </c>
      <c r="R3975">
        <v>0</v>
      </c>
      <c r="S3975">
        <f>200</f>
        <v>200</v>
      </c>
      <c r="T3975" s="9">
        <f t="shared" si="629"/>
        <v>74.154746522835509</v>
      </c>
      <c r="U3975">
        <f>0</f>
        <v>0</v>
      </c>
      <c r="V3975" s="9">
        <f t="shared" si="625"/>
        <v>74.154746522835509</v>
      </c>
      <c r="W3975" s="9">
        <f>0</f>
        <v>0</v>
      </c>
      <c r="X3975" s="9">
        <f>0</f>
        <v>0</v>
      </c>
      <c r="Y3975" s="9">
        <f>0</f>
        <v>0</v>
      </c>
      <c r="Z3975" s="9">
        <f>0</f>
        <v>0</v>
      </c>
      <c r="AA3975">
        <f>10</f>
        <v>10</v>
      </c>
    </row>
    <row r="3976" spans="1:27" x14ac:dyDescent="0.55000000000000004">
      <c r="A3976" s="10">
        <v>46266</v>
      </c>
      <c r="B3976" t="s">
        <v>11</v>
      </c>
      <c r="C3976" t="s">
        <v>26</v>
      </c>
      <c r="D3976" t="s">
        <v>13</v>
      </c>
      <c r="E3976" t="s">
        <v>31</v>
      </c>
      <c r="F3976" t="s">
        <v>18</v>
      </c>
      <c r="G3976" t="s">
        <v>16</v>
      </c>
      <c r="H3976">
        <v>7.3665604177481798</v>
      </c>
      <c r="J3976">
        <f t="shared" si="626"/>
        <v>3975</v>
      </c>
      <c r="K3976" t="str">
        <f t="shared" si="620"/>
        <v>TNMPHouston LZ</v>
      </c>
      <c r="L3976" s="10">
        <f t="shared" si="627"/>
        <v>45887</v>
      </c>
      <c r="M3976" s="10">
        <f t="shared" si="628"/>
        <v>46266</v>
      </c>
      <c r="N3976" t="str">
        <f t="shared" si="621"/>
        <v>TNMP</v>
      </c>
      <c r="O3976" t="str">
        <f t="shared" si="622"/>
        <v>LOW</v>
      </c>
      <c r="P3976" t="str">
        <f t="shared" si="623"/>
        <v>APG&amp;E</v>
      </c>
      <c r="Q3976">
        <f t="shared" si="624"/>
        <v>36</v>
      </c>
      <c r="R3976">
        <v>0</v>
      </c>
      <c r="S3976">
        <f>200</f>
        <v>200</v>
      </c>
      <c r="T3976" s="9">
        <f t="shared" si="629"/>
        <v>73.665604177481796</v>
      </c>
      <c r="U3976">
        <f>0</f>
        <v>0</v>
      </c>
      <c r="V3976" s="9">
        <f t="shared" si="625"/>
        <v>73.665604177481796</v>
      </c>
      <c r="W3976" s="9">
        <f>0</f>
        <v>0</v>
      </c>
      <c r="X3976" s="9">
        <f>0</f>
        <v>0</v>
      </c>
      <c r="Y3976" s="9">
        <f>0</f>
        <v>0</v>
      </c>
      <c r="Z3976" s="9">
        <f>0</f>
        <v>0</v>
      </c>
      <c r="AA3976">
        <f>10</f>
        <v>10</v>
      </c>
    </row>
    <row r="3977" spans="1:27" x14ac:dyDescent="0.55000000000000004">
      <c r="A3977" s="10">
        <v>46266</v>
      </c>
      <c r="B3977" t="s">
        <v>11</v>
      </c>
      <c r="C3977" t="s">
        <v>26</v>
      </c>
      <c r="D3977" t="s">
        <v>13</v>
      </c>
      <c r="E3977" t="s">
        <v>31</v>
      </c>
      <c r="F3977" t="s">
        <v>29</v>
      </c>
      <c r="G3977" t="s">
        <v>16</v>
      </c>
      <c r="H3977">
        <v>7.40184827613436</v>
      </c>
      <c r="J3977">
        <f t="shared" si="626"/>
        <v>3976</v>
      </c>
      <c r="K3977" t="str">
        <f t="shared" si="620"/>
        <v>TNMPHouston LZ</v>
      </c>
      <c r="L3977" s="10">
        <f t="shared" si="627"/>
        <v>45887</v>
      </c>
      <c r="M3977" s="10">
        <f t="shared" si="628"/>
        <v>46266</v>
      </c>
      <c r="N3977" t="str">
        <f t="shared" si="621"/>
        <v>TNMP</v>
      </c>
      <c r="O3977" t="str">
        <f t="shared" si="622"/>
        <v>LOW</v>
      </c>
      <c r="P3977" t="str">
        <f t="shared" si="623"/>
        <v>APG&amp;E</v>
      </c>
      <c r="Q3977">
        <f t="shared" si="624"/>
        <v>48</v>
      </c>
      <c r="R3977">
        <v>0</v>
      </c>
      <c r="S3977">
        <f>200</f>
        <v>200</v>
      </c>
      <c r="T3977" s="9">
        <f t="shared" si="629"/>
        <v>74.018482761343606</v>
      </c>
      <c r="U3977">
        <f>0</f>
        <v>0</v>
      </c>
      <c r="V3977" s="9">
        <f t="shared" si="625"/>
        <v>74.018482761343606</v>
      </c>
      <c r="W3977" s="9">
        <f>0</f>
        <v>0</v>
      </c>
      <c r="X3977" s="9">
        <f>0</f>
        <v>0</v>
      </c>
      <c r="Y3977" s="9">
        <f>0</f>
        <v>0</v>
      </c>
      <c r="Z3977" s="9">
        <f>0</f>
        <v>0</v>
      </c>
      <c r="AA3977">
        <f>10</f>
        <v>10</v>
      </c>
    </row>
    <row r="3978" spans="1:27" x14ac:dyDescent="0.55000000000000004">
      <c r="A3978" s="10">
        <v>46296</v>
      </c>
      <c r="B3978" t="s">
        <v>11</v>
      </c>
      <c r="C3978" t="s">
        <v>26</v>
      </c>
      <c r="D3978" t="s">
        <v>13</v>
      </c>
      <c r="E3978" t="s">
        <v>31</v>
      </c>
      <c r="F3978" t="s">
        <v>15</v>
      </c>
      <c r="G3978" t="s">
        <v>16</v>
      </c>
      <c r="H3978">
        <v>7.39580823011842</v>
      </c>
      <c r="J3978">
        <f t="shared" si="626"/>
        <v>3977</v>
      </c>
      <c r="K3978" t="str">
        <f t="shared" si="620"/>
        <v>TNMPHouston LZ</v>
      </c>
      <c r="L3978" s="10">
        <f t="shared" si="627"/>
        <v>45887</v>
      </c>
      <c r="M3978" s="10">
        <f t="shared" si="628"/>
        <v>46296</v>
      </c>
      <c r="N3978" t="str">
        <f t="shared" si="621"/>
        <v>TNMP</v>
      </c>
      <c r="O3978" t="str">
        <f t="shared" si="622"/>
        <v>LOW</v>
      </c>
      <c r="P3978" t="str">
        <f t="shared" si="623"/>
        <v>APG&amp;E</v>
      </c>
      <c r="Q3978">
        <f t="shared" si="624"/>
        <v>12</v>
      </c>
      <c r="R3978">
        <v>0</v>
      </c>
      <c r="S3978">
        <f>200</f>
        <v>200</v>
      </c>
      <c r="T3978" s="9">
        <f t="shared" si="629"/>
        <v>73.958082301184206</v>
      </c>
      <c r="U3978">
        <f>0</f>
        <v>0</v>
      </c>
      <c r="V3978" s="9">
        <f t="shared" si="625"/>
        <v>73.958082301184206</v>
      </c>
      <c r="W3978" s="9">
        <f>0</f>
        <v>0</v>
      </c>
      <c r="X3978" s="9">
        <f>0</f>
        <v>0</v>
      </c>
      <c r="Y3978" s="9">
        <f>0</f>
        <v>0</v>
      </c>
      <c r="Z3978" s="9">
        <f>0</f>
        <v>0</v>
      </c>
      <c r="AA3978">
        <f>10</f>
        <v>10</v>
      </c>
    </row>
    <row r="3979" spans="1:27" x14ac:dyDescent="0.55000000000000004">
      <c r="A3979" s="10">
        <v>46296</v>
      </c>
      <c r="B3979" t="s">
        <v>11</v>
      </c>
      <c r="C3979" t="s">
        <v>26</v>
      </c>
      <c r="D3979" t="s">
        <v>13</v>
      </c>
      <c r="E3979" t="s">
        <v>31</v>
      </c>
      <c r="F3979" t="s">
        <v>17</v>
      </c>
      <c r="G3979" t="s">
        <v>16</v>
      </c>
      <c r="H3979">
        <v>7.40692557028812</v>
      </c>
      <c r="J3979">
        <f t="shared" si="626"/>
        <v>3978</v>
      </c>
      <c r="K3979" t="str">
        <f t="shared" si="620"/>
        <v>TNMPHouston LZ</v>
      </c>
      <c r="L3979" s="10">
        <f t="shared" si="627"/>
        <v>45887</v>
      </c>
      <c r="M3979" s="10">
        <f t="shared" si="628"/>
        <v>46296</v>
      </c>
      <c r="N3979" t="str">
        <f t="shared" si="621"/>
        <v>TNMP</v>
      </c>
      <c r="O3979" t="str">
        <f t="shared" si="622"/>
        <v>LOW</v>
      </c>
      <c r="P3979" t="str">
        <f t="shared" si="623"/>
        <v>APG&amp;E</v>
      </c>
      <c r="Q3979">
        <f t="shared" si="624"/>
        <v>24</v>
      </c>
      <c r="R3979">
        <v>0</v>
      </c>
      <c r="S3979">
        <f>200</f>
        <v>200</v>
      </c>
      <c r="T3979" s="9">
        <f t="shared" si="629"/>
        <v>74.069255702881208</v>
      </c>
      <c r="U3979">
        <f>0</f>
        <v>0</v>
      </c>
      <c r="V3979" s="9">
        <f t="shared" si="625"/>
        <v>74.069255702881208</v>
      </c>
      <c r="W3979" s="9">
        <f>0</f>
        <v>0</v>
      </c>
      <c r="X3979" s="9">
        <f>0</f>
        <v>0</v>
      </c>
      <c r="Y3979" s="9">
        <f>0</f>
        <v>0</v>
      </c>
      <c r="Z3979" s="9">
        <f>0</f>
        <v>0</v>
      </c>
      <c r="AA3979">
        <f>10</f>
        <v>10</v>
      </c>
    </row>
    <row r="3980" spans="1:27" x14ac:dyDescent="0.55000000000000004">
      <c r="A3980" s="10">
        <v>46296</v>
      </c>
      <c r="B3980" t="s">
        <v>11</v>
      </c>
      <c r="C3980" t="s">
        <v>26</v>
      </c>
      <c r="D3980" t="s">
        <v>13</v>
      </c>
      <c r="E3980" t="s">
        <v>31</v>
      </c>
      <c r="F3980" t="s">
        <v>18</v>
      </c>
      <c r="G3980" t="s">
        <v>16</v>
      </c>
      <c r="H3980">
        <v>7.3579661894759001</v>
      </c>
      <c r="J3980">
        <f t="shared" si="626"/>
        <v>3979</v>
      </c>
      <c r="K3980" t="str">
        <f t="shared" si="620"/>
        <v>TNMPHouston LZ</v>
      </c>
      <c r="L3980" s="10">
        <f t="shared" si="627"/>
        <v>45887</v>
      </c>
      <c r="M3980" s="10">
        <f t="shared" si="628"/>
        <v>46296</v>
      </c>
      <c r="N3980" t="str">
        <f t="shared" si="621"/>
        <v>TNMP</v>
      </c>
      <c r="O3980" t="str">
        <f t="shared" si="622"/>
        <v>LOW</v>
      </c>
      <c r="P3980" t="str">
        <f t="shared" si="623"/>
        <v>APG&amp;E</v>
      </c>
      <c r="Q3980">
        <f t="shared" si="624"/>
        <v>36</v>
      </c>
      <c r="R3980">
        <v>0</v>
      </c>
      <c r="S3980">
        <f>200</f>
        <v>200</v>
      </c>
      <c r="T3980" s="9">
        <f t="shared" si="629"/>
        <v>73.579661894758999</v>
      </c>
      <c r="U3980">
        <f>0</f>
        <v>0</v>
      </c>
      <c r="V3980" s="9">
        <f t="shared" si="625"/>
        <v>73.579661894758999</v>
      </c>
      <c r="W3980" s="9">
        <f>0</f>
        <v>0</v>
      </c>
      <c r="X3980" s="9">
        <f>0</f>
        <v>0</v>
      </c>
      <c r="Y3980" s="9">
        <f>0</f>
        <v>0</v>
      </c>
      <c r="Z3980" s="9">
        <f>0</f>
        <v>0</v>
      </c>
      <c r="AA3980">
        <f>10</f>
        <v>10</v>
      </c>
    </row>
    <row r="3981" spans="1:27" x14ac:dyDescent="0.55000000000000004">
      <c r="A3981" s="10">
        <v>46296</v>
      </c>
      <c r="B3981" t="s">
        <v>11</v>
      </c>
      <c r="C3981" t="s">
        <v>26</v>
      </c>
      <c r="D3981" t="s">
        <v>13</v>
      </c>
      <c r="E3981" t="s">
        <v>31</v>
      </c>
      <c r="F3981" t="s">
        <v>29</v>
      </c>
      <c r="G3981" t="s">
        <v>16</v>
      </c>
      <c r="H3981">
        <v>7.39931920410275</v>
      </c>
      <c r="J3981">
        <f t="shared" si="626"/>
        <v>3980</v>
      </c>
      <c r="K3981" t="str">
        <f t="shared" si="620"/>
        <v>TNMPHouston LZ</v>
      </c>
      <c r="L3981" s="10">
        <f t="shared" si="627"/>
        <v>45887</v>
      </c>
      <c r="M3981" s="10">
        <f t="shared" si="628"/>
        <v>46296</v>
      </c>
      <c r="N3981" t="str">
        <f t="shared" si="621"/>
        <v>TNMP</v>
      </c>
      <c r="O3981" t="str">
        <f t="shared" si="622"/>
        <v>LOW</v>
      </c>
      <c r="P3981" t="str">
        <f t="shared" si="623"/>
        <v>APG&amp;E</v>
      </c>
      <c r="Q3981">
        <f t="shared" si="624"/>
        <v>48</v>
      </c>
      <c r="R3981">
        <v>0</v>
      </c>
      <c r="S3981">
        <f>200</f>
        <v>200</v>
      </c>
      <c r="T3981" s="9">
        <f t="shared" si="629"/>
        <v>73.993192041027498</v>
      </c>
      <c r="U3981">
        <f>0</f>
        <v>0</v>
      </c>
      <c r="V3981" s="9">
        <f t="shared" si="625"/>
        <v>73.993192041027498</v>
      </c>
      <c r="W3981" s="9">
        <f>0</f>
        <v>0</v>
      </c>
      <c r="X3981" s="9">
        <f>0</f>
        <v>0</v>
      </c>
      <c r="Y3981" s="9">
        <f>0</f>
        <v>0</v>
      </c>
      <c r="Z3981" s="9">
        <f>0</f>
        <v>0</v>
      </c>
      <c r="AA3981">
        <f>10</f>
        <v>10</v>
      </c>
    </row>
    <row r="3982" spans="1:27" x14ac:dyDescent="0.55000000000000004">
      <c r="A3982" s="10">
        <v>46327</v>
      </c>
      <c r="B3982" t="s">
        <v>11</v>
      </c>
      <c r="C3982" t="s">
        <v>26</v>
      </c>
      <c r="D3982" t="s">
        <v>13</v>
      </c>
      <c r="E3982" t="s">
        <v>31</v>
      </c>
      <c r="F3982" t="s">
        <v>15</v>
      </c>
      <c r="G3982" t="s">
        <v>16</v>
      </c>
      <c r="H3982">
        <v>7.3811889056661997</v>
      </c>
      <c r="J3982">
        <f t="shared" si="626"/>
        <v>3981</v>
      </c>
      <c r="K3982" t="str">
        <f t="shared" si="620"/>
        <v>TNMPHouston LZ</v>
      </c>
      <c r="L3982" s="10">
        <f t="shared" si="627"/>
        <v>45887</v>
      </c>
      <c r="M3982" s="10">
        <f t="shared" si="628"/>
        <v>46327</v>
      </c>
      <c r="N3982" t="str">
        <f t="shared" si="621"/>
        <v>TNMP</v>
      </c>
      <c r="O3982" t="str">
        <f t="shared" si="622"/>
        <v>LOW</v>
      </c>
      <c r="P3982" t="str">
        <f t="shared" si="623"/>
        <v>APG&amp;E</v>
      </c>
      <c r="Q3982">
        <f t="shared" si="624"/>
        <v>12</v>
      </c>
      <c r="R3982">
        <v>0</v>
      </c>
      <c r="S3982">
        <f>200</f>
        <v>200</v>
      </c>
      <c r="T3982" s="9">
        <f t="shared" si="629"/>
        <v>73.811889056661997</v>
      </c>
      <c r="U3982">
        <f>0</f>
        <v>0</v>
      </c>
      <c r="V3982" s="9">
        <f t="shared" si="625"/>
        <v>73.811889056661997</v>
      </c>
      <c r="W3982" s="9">
        <f>0</f>
        <v>0</v>
      </c>
      <c r="X3982" s="9">
        <f>0</f>
        <v>0</v>
      </c>
      <c r="Y3982" s="9">
        <f>0</f>
        <v>0</v>
      </c>
      <c r="Z3982" s="9">
        <f>0</f>
        <v>0</v>
      </c>
      <c r="AA3982">
        <f>10</f>
        <v>10</v>
      </c>
    </row>
    <row r="3983" spans="1:27" x14ac:dyDescent="0.55000000000000004">
      <c r="A3983" s="10">
        <v>46327</v>
      </c>
      <c r="B3983" t="s">
        <v>11</v>
      </c>
      <c r="C3983" t="s">
        <v>26</v>
      </c>
      <c r="D3983" t="s">
        <v>13</v>
      </c>
      <c r="E3983" t="s">
        <v>31</v>
      </c>
      <c r="F3983" t="s">
        <v>17</v>
      </c>
      <c r="G3983" t="s">
        <v>16</v>
      </c>
      <c r="H3983">
        <v>7.4033242802578796</v>
      </c>
      <c r="J3983">
        <f t="shared" si="626"/>
        <v>3982</v>
      </c>
      <c r="K3983" t="str">
        <f t="shared" si="620"/>
        <v>TNMPHouston LZ</v>
      </c>
      <c r="L3983" s="10">
        <f t="shared" si="627"/>
        <v>45887</v>
      </c>
      <c r="M3983" s="10">
        <f t="shared" si="628"/>
        <v>46327</v>
      </c>
      <c r="N3983" t="str">
        <f t="shared" si="621"/>
        <v>TNMP</v>
      </c>
      <c r="O3983" t="str">
        <f t="shared" si="622"/>
        <v>LOW</v>
      </c>
      <c r="P3983" t="str">
        <f t="shared" si="623"/>
        <v>APG&amp;E</v>
      </c>
      <c r="Q3983">
        <f t="shared" si="624"/>
        <v>24</v>
      </c>
      <c r="R3983">
        <v>0</v>
      </c>
      <c r="S3983">
        <f>200</f>
        <v>200</v>
      </c>
      <c r="T3983" s="9">
        <f t="shared" si="629"/>
        <v>74.033242802578798</v>
      </c>
      <c r="U3983">
        <f>0</f>
        <v>0</v>
      </c>
      <c r="V3983" s="9">
        <f t="shared" si="625"/>
        <v>74.033242802578798</v>
      </c>
      <c r="W3983" s="9">
        <f>0</f>
        <v>0</v>
      </c>
      <c r="X3983" s="9">
        <f>0</f>
        <v>0</v>
      </c>
      <c r="Y3983" s="9">
        <f>0</f>
        <v>0</v>
      </c>
      <c r="Z3983" s="9">
        <f>0</f>
        <v>0</v>
      </c>
      <c r="AA3983">
        <f>10</f>
        <v>10</v>
      </c>
    </row>
    <row r="3984" spans="1:27" x14ac:dyDescent="0.55000000000000004">
      <c r="A3984" s="10">
        <v>46327</v>
      </c>
      <c r="B3984" t="s">
        <v>11</v>
      </c>
      <c r="C3984" t="s">
        <v>26</v>
      </c>
      <c r="D3984" t="s">
        <v>13</v>
      </c>
      <c r="E3984" t="s">
        <v>31</v>
      </c>
      <c r="F3984" t="s">
        <v>18</v>
      </c>
      <c r="G3984" t="s">
        <v>16</v>
      </c>
      <c r="H3984">
        <v>7.3523614316174601</v>
      </c>
      <c r="J3984">
        <f t="shared" si="626"/>
        <v>3983</v>
      </c>
      <c r="K3984" t="str">
        <f t="shared" si="620"/>
        <v>TNMPHouston LZ</v>
      </c>
      <c r="L3984" s="10">
        <f t="shared" si="627"/>
        <v>45887</v>
      </c>
      <c r="M3984" s="10">
        <f t="shared" si="628"/>
        <v>46327</v>
      </c>
      <c r="N3984" t="str">
        <f t="shared" si="621"/>
        <v>TNMP</v>
      </c>
      <c r="O3984" t="str">
        <f t="shared" si="622"/>
        <v>LOW</v>
      </c>
      <c r="P3984" t="str">
        <f t="shared" si="623"/>
        <v>APG&amp;E</v>
      </c>
      <c r="Q3984">
        <f t="shared" si="624"/>
        <v>36</v>
      </c>
      <c r="R3984">
        <v>0</v>
      </c>
      <c r="S3984">
        <f>200</f>
        <v>200</v>
      </c>
      <c r="T3984" s="9">
        <f t="shared" si="629"/>
        <v>73.523614316174601</v>
      </c>
      <c r="U3984">
        <f>0</f>
        <v>0</v>
      </c>
      <c r="V3984" s="9">
        <f t="shared" si="625"/>
        <v>73.523614316174601</v>
      </c>
      <c r="W3984" s="9">
        <f>0</f>
        <v>0</v>
      </c>
      <c r="X3984" s="9">
        <f>0</f>
        <v>0</v>
      </c>
      <c r="Y3984" s="9">
        <f>0</f>
        <v>0</v>
      </c>
      <c r="Z3984" s="9">
        <f>0</f>
        <v>0</v>
      </c>
      <c r="AA3984">
        <f>10</f>
        <v>10</v>
      </c>
    </row>
    <row r="3985" spans="1:27" x14ac:dyDescent="0.55000000000000004">
      <c r="A3985" s="10">
        <v>46327</v>
      </c>
      <c r="B3985" t="s">
        <v>11</v>
      </c>
      <c r="C3985" t="s">
        <v>26</v>
      </c>
      <c r="D3985" t="s">
        <v>13</v>
      </c>
      <c r="E3985" t="s">
        <v>31</v>
      </c>
      <c r="F3985" t="s">
        <v>29</v>
      </c>
      <c r="G3985" t="s">
        <v>16</v>
      </c>
      <c r="H3985">
        <v>7.40066765598052</v>
      </c>
      <c r="J3985">
        <f t="shared" si="626"/>
        <v>3984</v>
      </c>
      <c r="K3985" t="str">
        <f t="shared" si="620"/>
        <v>TNMPHouston LZ</v>
      </c>
      <c r="L3985" s="10">
        <f t="shared" si="627"/>
        <v>45887</v>
      </c>
      <c r="M3985" s="10">
        <f t="shared" si="628"/>
        <v>46327</v>
      </c>
      <c r="N3985" t="str">
        <f t="shared" si="621"/>
        <v>TNMP</v>
      </c>
      <c r="O3985" t="str">
        <f t="shared" si="622"/>
        <v>LOW</v>
      </c>
      <c r="P3985" t="str">
        <f t="shared" si="623"/>
        <v>APG&amp;E</v>
      </c>
      <c r="Q3985">
        <f t="shared" si="624"/>
        <v>48</v>
      </c>
      <c r="R3985">
        <v>0</v>
      </c>
      <c r="S3985">
        <f>200</f>
        <v>200</v>
      </c>
      <c r="T3985" s="9">
        <f t="shared" si="629"/>
        <v>74.0066765598052</v>
      </c>
      <c r="U3985">
        <f>0</f>
        <v>0</v>
      </c>
      <c r="V3985" s="9">
        <f t="shared" si="625"/>
        <v>74.0066765598052</v>
      </c>
      <c r="W3985" s="9">
        <f>0</f>
        <v>0</v>
      </c>
      <c r="X3985" s="9">
        <f>0</f>
        <v>0</v>
      </c>
      <c r="Y3985" s="9">
        <f>0</f>
        <v>0</v>
      </c>
      <c r="Z3985" s="9">
        <f>0</f>
        <v>0</v>
      </c>
      <c r="AA3985">
        <f>10</f>
        <v>10</v>
      </c>
    </row>
    <row r="3986" spans="1:27" x14ac:dyDescent="0.55000000000000004">
      <c r="A3986" s="10">
        <v>46357</v>
      </c>
      <c r="B3986" t="s">
        <v>11</v>
      </c>
      <c r="C3986" t="s">
        <v>26</v>
      </c>
      <c r="D3986" t="s">
        <v>13</v>
      </c>
      <c r="E3986" t="s">
        <v>31</v>
      </c>
      <c r="F3986" t="s">
        <v>15</v>
      </c>
      <c r="G3986" t="s">
        <v>16</v>
      </c>
      <c r="H3986">
        <v>7.3720992619518197</v>
      </c>
      <c r="J3986">
        <f t="shared" si="626"/>
        <v>3985</v>
      </c>
      <c r="K3986" t="str">
        <f t="shared" si="620"/>
        <v>TNMPHouston LZ</v>
      </c>
      <c r="L3986" s="10">
        <f t="shared" si="627"/>
        <v>45887</v>
      </c>
      <c r="M3986" s="10">
        <f t="shared" si="628"/>
        <v>46357</v>
      </c>
      <c r="N3986" t="str">
        <f t="shared" si="621"/>
        <v>TNMP</v>
      </c>
      <c r="O3986" t="str">
        <f t="shared" si="622"/>
        <v>LOW</v>
      </c>
      <c r="P3986" t="str">
        <f t="shared" si="623"/>
        <v>APG&amp;E</v>
      </c>
      <c r="Q3986">
        <f t="shared" si="624"/>
        <v>12</v>
      </c>
      <c r="R3986">
        <v>0</v>
      </c>
      <c r="S3986">
        <f>200</f>
        <v>200</v>
      </c>
      <c r="T3986" s="9">
        <f t="shared" si="629"/>
        <v>73.720992619518199</v>
      </c>
      <c r="U3986">
        <f>0</f>
        <v>0</v>
      </c>
      <c r="V3986" s="9">
        <f t="shared" si="625"/>
        <v>73.720992619518199</v>
      </c>
      <c r="W3986" s="9">
        <f>0</f>
        <v>0</v>
      </c>
      <c r="X3986" s="9">
        <f>0</f>
        <v>0</v>
      </c>
      <c r="Y3986" s="9">
        <f>0</f>
        <v>0</v>
      </c>
      <c r="Z3986" s="9">
        <f>0</f>
        <v>0</v>
      </c>
      <c r="AA3986">
        <f>10</f>
        <v>10</v>
      </c>
    </row>
    <row r="3987" spans="1:27" x14ac:dyDescent="0.55000000000000004">
      <c r="A3987" s="10">
        <v>46357</v>
      </c>
      <c r="B3987" t="s">
        <v>11</v>
      </c>
      <c r="C3987" t="s">
        <v>26</v>
      </c>
      <c r="D3987" t="s">
        <v>13</v>
      </c>
      <c r="E3987" t="s">
        <v>31</v>
      </c>
      <c r="F3987" t="s">
        <v>17</v>
      </c>
      <c r="G3987" t="s">
        <v>16</v>
      </c>
      <c r="H3987">
        <v>7.3978587681302201</v>
      </c>
      <c r="J3987">
        <f t="shared" si="626"/>
        <v>3986</v>
      </c>
      <c r="K3987" t="str">
        <f t="shared" si="620"/>
        <v>TNMPHouston LZ</v>
      </c>
      <c r="L3987" s="10">
        <f t="shared" si="627"/>
        <v>45887</v>
      </c>
      <c r="M3987" s="10">
        <f t="shared" si="628"/>
        <v>46357</v>
      </c>
      <c r="N3987" t="str">
        <f t="shared" si="621"/>
        <v>TNMP</v>
      </c>
      <c r="O3987" t="str">
        <f t="shared" si="622"/>
        <v>LOW</v>
      </c>
      <c r="P3987" t="str">
        <f t="shared" si="623"/>
        <v>APG&amp;E</v>
      </c>
      <c r="Q3987">
        <f t="shared" si="624"/>
        <v>24</v>
      </c>
      <c r="R3987">
        <v>0</v>
      </c>
      <c r="S3987">
        <f>200</f>
        <v>200</v>
      </c>
      <c r="T3987" s="9">
        <f t="shared" si="629"/>
        <v>73.978587681302201</v>
      </c>
      <c r="U3987">
        <f>0</f>
        <v>0</v>
      </c>
      <c r="V3987" s="9">
        <f t="shared" si="625"/>
        <v>73.978587681302201</v>
      </c>
      <c r="W3987" s="9">
        <f>0</f>
        <v>0</v>
      </c>
      <c r="X3987" s="9">
        <f>0</f>
        <v>0</v>
      </c>
      <c r="Y3987" s="9">
        <f>0</f>
        <v>0</v>
      </c>
      <c r="Z3987" s="9">
        <f>0</f>
        <v>0</v>
      </c>
      <c r="AA3987">
        <f>10</f>
        <v>10</v>
      </c>
    </row>
    <row r="3988" spans="1:27" x14ac:dyDescent="0.55000000000000004">
      <c r="A3988" s="10">
        <v>46357</v>
      </c>
      <c r="B3988" t="s">
        <v>11</v>
      </c>
      <c r="C3988" t="s">
        <v>26</v>
      </c>
      <c r="D3988" t="s">
        <v>13</v>
      </c>
      <c r="E3988" t="s">
        <v>31</v>
      </c>
      <c r="F3988" t="s">
        <v>18</v>
      </c>
      <c r="G3988" t="s">
        <v>16</v>
      </c>
      <c r="H3988">
        <v>7.3480375902087802</v>
      </c>
      <c r="J3988">
        <f t="shared" si="626"/>
        <v>3987</v>
      </c>
      <c r="K3988" t="str">
        <f t="shared" si="620"/>
        <v>TNMPHouston LZ</v>
      </c>
      <c r="L3988" s="10">
        <f t="shared" si="627"/>
        <v>45887</v>
      </c>
      <c r="M3988" s="10">
        <f t="shared" si="628"/>
        <v>46357</v>
      </c>
      <c r="N3988" t="str">
        <f t="shared" si="621"/>
        <v>TNMP</v>
      </c>
      <c r="O3988" t="str">
        <f t="shared" si="622"/>
        <v>LOW</v>
      </c>
      <c r="P3988" t="str">
        <f t="shared" si="623"/>
        <v>APG&amp;E</v>
      </c>
      <c r="Q3988">
        <f t="shared" si="624"/>
        <v>36</v>
      </c>
      <c r="R3988">
        <v>0</v>
      </c>
      <c r="S3988">
        <f>200</f>
        <v>200</v>
      </c>
      <c r="T3988" s="9">
        <f t="shared" si="629"/>
        <v>73.4803759020878</v>
      </c>
      <c r="U3988">
        <f>0</f>
        <v>0</v>
      </c>
      <c r="V3988" s="9">
        <f t="shared" si="625"/>
        <v>73.4803759020878</v>
      </c>
      <c r="W3988" s="9">
        <f>0</f>
        <v>0</v>
      </c>
      <c r="X3988" s="9">
        <f>0</f>
        <v>0</v>
      </c>
      <c r="Y3988" s="9">
        <f>0</f>
        <v>0</v>
      </c>
      <c r="Z3988" s="9">
        <f>0</f>
        <v>0</v>
      </c>
      <c r="AA3988">
        <f>10</f>
        <v>10</v>
      </c>
    </row>
    <row r="3989" spans="1:27" x14ac:dyDescent="0.55000000000000004">
      <c r="A3989" s="10">
        <v>46357</v>
      </c>
      <c r="B3989" t="s">
        <v>11</v>
      </c>
      <c r="C3989" t="s">
        <v>26</v>
      </c>
      <c r="D3989" t="s">
        <v>13</v>
      </c>
      <c r="E3989" t="s">
        <v>31</v>
      </c>
      <c r="F3989" t="s">
        <v>29</v>
      </c>
      <c r="G3989" t="s">
        <v>16</v>
      </c>
      <c r="H3989">
        <v>7.40016707969518</v>
      </c>
      <c r="J3989">
        <f t="shared" si="626"/>
        <v>3988</v>
      </c>
      <c r="K3989" t="str">
        <f t="shared" si="620"/>
        <v>TNMPHouston LZ</v>
      </c>
      <c r="L3989" s="10">
        <f t="shared" si="627"/>
        <v>45887</v>
      </c>
      <c r="M3989" s="10">
        <f t="shared" si="628"/>
        <v>46357</v>
      </c>
      <c r="N3989" t="str">
        <f t="shared" si="621"/>
        <v>TNMP</v>
      </c>
      <c r="O3989" t="str">
        <f t="shared" si="622"/>
        <v>LOW</v>
      </c>
      <c r="P3989" t="str">
        <f t="shared" si="623"/>
        <v>APG&amp;E</v>
      </c>
      <c r="Q3989">
        <f t="shared" si="624"/>
        <v>48</v>
      </c>
      <c r="R3989">
        <v>0</v>
      </c>
      <c r="S3989">
        <f>200</f>
        <v>200</v>
      </c>
      <c r="T3989" s="9">
        <f t="shared" si="629"/>
        <v>74.0016707969518</v>
      </c>
      <c r="U3989">
        <f>0</f>
        <v>0</v>
      </c>
      <c r="V3989" s="9">
        <f t="shared" si="625"/>
        <v>74.0016707969518</v>
      </c>
      <c r="W3989" s="9">
        <f>0</f>
        <v>0</v>
      </c>
      <c r="X3989" s="9">
        <f>0</f>
        <v>0</v>
      </c>
      <c r="Y3989" s="9">
        <f>0</f>
        <v>0</v>
      </c>
      <c r="Z3989" s="9">
        <f>0</f>
        <v>0</v>
      </c>
      <c r="AA3989">
        <f>10</f>
        <v>10</v>
      </c>
    </row>
    <row r="3990" spans="1:27" x14ac:dyDescent="0.55000000000000004">
      <c r="A3990" s="10">
        <v>46388</v>
      </c>
      <c r="B3990" t="s">
        <v>11</v>
      </c>
      <c r="C3990" t="s">
        <v>26</v>
      </c>
      <c r="D3990" t="s">
        <v>13</v>
      </c>
      <c r="E3990" t="s">
        <v>31</v>
      </c>
      <c r="F3990" t="s">
        <v>15</v>
      </c>
      <c r="G3990" t="s">
        <v>16</v>
      </c>
      <c r="H3990">
        <v>7.3836013842079096</v>
      </c>
      <c r="J3990">
        <f t="shared" si="626"/>
        <v>3989</v>
      </c>
      <c r="K3990" t="str">
        <f t="shared" si="620"/>
        <v>TNMPHouston LZ</v>
      </c>
      <c r="L3990" s="10">
        <f t="shared" si="627"/>
        <v>45887</v>
      </c>
      <c r="M3990" s="10">
        <f t="shared" si="628"/>
        <v>46388</v>
      </c>
      <c r="N3990" t="str">
        <f t="shared" si="621"/>
        <v>TNMP</v>
      </c>
      <c r="O3990" t="str">
        <f t="shared" si="622"/>
        <v>LOW</v>
      </c>
      <c r="P3990" t="str">
        <f t="shared" si="623"/>
        <v>APG&amp;E</v>
      </c>
      <c r="Q3990">
        <f t="shared" si="624"/>
        <v>12</v>
      </c>
      <c r="R3990">
        <v>0</v>
      </c>
      <c r="S3990">
        <f>200</f>
        <v>200</v>
      </c>
      <c r="T3990" s="9">
        <f t="shared" si="629"/>
        <v>73.836013842079097</v>
      </c>
      <c r="U3990">
        <f>0</f>
        <v>0</v>
      </c>
      <c r="V3990" s="9">
        <f t="shared" si="625"/>
        <v>73.836013842079097</v>
      </c>
      <c r="W3990" s="9">
        <f>0</f>
        <v>0</v>
      </c>
      <c r="X3990" s="9">
        <f>0</f>
        <v>0</v>
      </c>
      <c r="Y3990" s="9">
        <f>0</f>
        <v>0</v>
      </c>
      <c r="Z3990" s="9">
        <f>0</f>
        <v>0</v>
      </c>
      <c r="AA3990">
        <f>10</f>
        <v>10</v>
      </c>
    </row>
    <row r="3991" spans="1:27" x14ac:dyDescent="0.55000000000000004">
      <c r="A3991" s="10">
        <v>46388</v>
      </c>
      <c r="B3991" t="s">
        <v>11</v>
      </c>
      <c r="C3991" t="s">
        <v>26</v>
      </c>
      <c r="D3991" t="s">
        <v>13</v>
      </c>
      <c r="E3991" t="s">
        <v>31</v>
      </c>
      <c r="F3991" t="s">
        <v>17</v>
      </c>
      <c r="G3991" t="s">
        <v>16</v>
      </c>
      <c r="H3991">
        <v>7.4085900204119701</v>
      </c>
      <c r="J3991">
        <f t="shared" si="626"/>
        <v>3990</v>
      </c>
      <c r="K3991" t="str">
        <f t="shared" si="620"/>
        <v>TNMPHouston LZ</v>
      </c>
      <c r="L3991" s="10">
        <f t="shared" si="627"/>
        <v>45887</v>
      </c>
      <c r="M3991" s="10">
        <f t="shared" si="628"/>
        <v>46388</v>
      </c>
      <c r="N3991" t="str">
        <f t="shared" si="621"/>
        <v>TNMP</v>
      </c>
      <c r="O3991" t="str">
        <f t="shared" si="622"/>
        <v>LOW</v>
      </c>
      <c r="P3991" t="str">
        <f t="shared" si="623"/>
        <v>APG&amp;E</v>
      </c>
      <c r="Q3991">
        <f t="shared" si="624"/>
        <v>24</v>
      </c>
      <c r="R3991">
        <v>0</v>
      </c>
      <c r="S3991">
        <f>200</f>
        <v>200</v>
      </c>
      <c r="T3991" s="9">
        <f t="shared" si="629"/>
        <v>74.085900204119696</v>
      </c>
      <c r="U3991">
        <f>0</f>
        <v>0</v>
      </c>
      <c r="V3991" s="9">
        <f t="shared" si="625"/>
        <v>74.085900204119696</v>
      </c>
      <c r="W3991" s="9">
        <f>0</f>
        <v>0</v>
      </c>
      <c r="X3991" s="9">
        <f>0</f>
        <v>0</v>
      </c>
      <c r="Y3991" s="9">
        <f>0</f>
        <v>0</v>
      </c>
      <c r="Z3991" s="9">
        <f>0</f>
        <v>0</v>
      </c>
      <c r="AA3991">
        <f>10</f>
        <v>10</v>
      </c>
    </row>
    <row r="3992" spans="1:27" x14ac:dyDescent="0.55000000000000004">
      <c r="A3992" s="10">
        <v>46388</v>
      </c>
      <c r="B3992" t="s">
        <v>11</v>
      </c>
      <c r="C3992" t="s">
        <v>26</v>
      </c>
      <c r="D3992" t="s">
        <v>13</v>
      </c>
      <c r="E3992" t="s">
        <v>31</v>
      </c>
      <c r="F3992" t="s">
        <v>18</v>
      </c>
      <c r="G3992" t="s">
        <v>16</v>
      </c>
      <c r="H3992">
        <v>7.3534400128529596</v>
      </c>
      <c r="J3992">
        <f t="shared" si="626"/>
        <v>3991</v>
      </c>
      <c r="K3992" t="str">
        <f t="shared" si="620"/>
        <v>TNMPHouston LZ</v>
      </c>
      <c r="L3992" s="10">
        <f t="shared" si="627"/>
        <v>45887</v>
      </c>
      <c r="M3992" s="10">
        <f t="shared" si="628"/>
        <v>46388</v>
      </c>
      <c r="N3992" t="str">
        <f t="shared" si="621"/>
        <v>TNMP</v>
      </c>
      <c r="O3992" t="str">
        <f t="shared" si="622"/>
        <v>LOW</v>
      </c>
      <c r="P3992" t="str">
        <f t="shared" si="623"/>
        <v>APG&amp;E</v>
      </c>
      <c r="Q3992">
        <f t="shared" si="624"/>
        <v>36</v>
      </c>
      <c r="R3992">
        <v>0</v>
      </c>
      <c r="S3992">
        <f>200</f>
        <v>200</v>
      </c>
      <c r="T3992" s="9">
        <f t="shared" si="629"/>
        <v>73.534400128529597</v>
      </c>
      <c r="U3992">
        <f>0</f>
        <v>0</v>
      </c>
      <c r="V3992" s="9">
        <f t="shared" si="625"/>
        <v>73.534400128529597</v>
      </c>
      <c r="W3992" s="9">
        <f>0</f>
        <v>0</v>
      </c>
      <c r="X3992" s="9">
        <f>0</f>
        <v>0</v>
      </c>
      <c r="Y3992" s="9">
        <f>0</f>
        <v>0</v>
      </c>
      <c r="Z3992" s="9">
        <f>0</f>
        <v>0</v>
      </c>
      <c r="AA3992">
        <f>10</f>
        <v>10</v>
      </c>
    </row>
    <row r="3993" spans="1:27" x14ac:dyDescent="0.55000000000000004">
      <c r="A3993" s="10">
        <v>46388</v>
      </c>
      <c r="B3993" t="s">
        <v>11</v>
      </c>
      <c r="C3993" t="s">
        <v>26</v>
      </c>
      <c r="D3993" t="s">
        <v>13</v>
      </c>
      <c r="E3993" t="s">
        <v>31</v>
      </c>
      <c r="F3993" t="s">
        <v>29</v>
      </c>
      <c r="G3993" t="s">
        <v>16</v>
      </c>
      <c r="H3993">
        <v>7.40369391152944</v>
      </c>
      <c r="J3993">
        <f t="shared" si="626"/>
        <v>3992</v>
      </c>
      <c r="K3993" t="str">
        <f t="shared" si="620"/>
        <v>TNMPHouston LZ</v>
      </c>
      <c r="L3993" s="10">
        <f t="shared" si="627"/>
        <v>45887</v>
      </c>
      <c r="M3993" s="10">
        <f t="shared" si="628"/>
        <v>46388</v>
      </c>
      <c r="N3993" t="str">
        <f t="shared" si="621"/>
        <v>TNMP</v>
      </c>
      <c r="O3993" t="str">
        <f t="shared" si="622"/>
        <v>LOW</v>
      </c>
      <c r="P3993" t="str">
        <f t="shared" si="623"/>
        <v>APG&amp;E</v>
      </c>
      <c r="Q3993">
        <f t="shared" si="624"/>
        <v>48</v>
      </c>
      <c r="R3993">
        <v>0</v>
      </c>
      <c r="S3993">
        <f>200</f>
        <v>200</v>
      </c>
      <c r="T3993" s="9">
        <f t="shared" si="629"/>
        <v>74.036939115294402</v>
      </c>
      <c r="U3993">
        <f>0</f>
        <v>0</v>
      </c>
      <c r="V3993" s="9">
        <f t="shared" si="625"/>
        <v>74.036939115294402</v>
      </c>
      <c r="W3993" s="9">
        <f>0</f>
        <v>0</v>
      </c>
      <c r="X3993" s="9">
        <f>0</f>
        <v>0</v>
      </c>
      <c r="Y3993" s="9">
        <f>0</f>
        <v>0</v>
      </c>
      <c r="Z3993" s="9">
        <f>0</f>
        <v>0</v>
      </c>
      <c r="AA3993">
        <f>10</f>
        <v>10</v>
      </c>
    </row>
    <row r="3994" spans="1:27" x14ac:dyDescent="0.55000000000000004">
      <c r="A3994" s="10">
        <v>46419</v>
      </c>
      <c r="B3994" t="s">
        <v>11</v>
      </c>
      <c r="C3994" t="s">
        <v>26</v>
      </c>
      <c r="D3994" t="s">
        <v>13</v>
      </c>
      <c r="E3994" t="s">
        <v>31</v>
      </c>
      <c r="F3994" t="s">
        <v>15</v>
      </c>
      <c r="G3994" t="s">
        <v>16</v>
      </c>
      <c r="H3994">
        <v>7.4319026312650003</v>
      </c>
      <c r="J3994">
        <f t="shared" si="626"/>
        <v>3993</v>
      </c>
      <c r="K3994" t="str">
        <f t="shared" si="620"/>
        <v>TNMPHouston LZ</v>
      </c>
      <c r="L3994" s="10">
        <f t="shared" si="627"/>
        <v>45887</v>
      </c>
      <c r="M3994" s="10">
        <f t="shared" si="628"/>
        <v>46419</v>
      </c>
      <c r="N3994" t="str">
        <f t="shared" si="621"/>
        <v>TNMP</v>
      </c>
      <c r="O3994" t="str">
        <f t="shared" si="622"/>
        <v>LOW</v>
      </c>
      <c r="P3994" t="str">
        <f t="shared" si="623"/>
        <v>APG&amp;E</v>
      </c>
      <c r="Q3994">
        <f t="shared" si="624"/>
        <v>12</v>
      </c>
      <c r="R3994">
        <v>0</v>
      </c>
      <c r="S3994">
        <f>200</f>
        <v>200</v>
      </c>
      <c r="T3994" s="9">
        <f t="shared" si="629"/>
        <v>74.31902631265001</v>
      </c>
      <c r="U3994">
        <f>0</f>
        <v>0</v>
      </c>
      <c r="V3994" s="9">
        <f t="shared" si="625"/>
        <v>74.31902631265001</v>
      </c>
      <c r="W3994" s="9">
        <f>0</f>
        <v>0</v>
      </c>
      <c r="X3994" s="9">
        <f>0</f>
        <v>0</v>
      </c>
      <c r="Y3994" s="9">
        <f>0</f>
        <v>0</v>
      </c>
      <c r="Z3994" s="9">
        <f>0</f>
        <v>0</v>
      </c>
      <c r="AA3994">
        <f>10</f>
        <v>10</v>
      </c>
    </row>
    <row r="3995" spans="1:27" x14ac:dyDescent="0.55000000000000004">
      <c r="A3995" s="10">
        <v>46419</v>
      </c>
      <c r="B3995" t="s">
        <v>11</v>
      </c>
      <c r="C3995" t="s">
        <v>26</v>
      </c>
      <c r="D3995" t="s">
        <v>13</v>
      </c>
      <c r="E3995" t="s">
        <v>31</v>
      </c>
      <c r="F3995" t="s">
        <v>17</v>
      </c>
      <c r="G3995" t="s">
        <v>16</v>
      </c>
      <c r="H3995">
        <v>7.4510400802026604</v>
      </c>
      <c r="J3995">
        <f t="shared" si="626"/>
        <v>3994</v>
      </c>
      <c r="K3995" t="str">
        <f t="shared" si="620"/>
        <v>TNMPHouston LZ</v>
      </c>
      <c r="L3995" s="10">
        <f t="shared" si="627"/>
        <v>45887</v>
      </c>
      <c r="M3995" s="10">
        <f t="shared" si="628"/>
        <v>46419</v>
      </c>
      <c r="N3995" t="str">
        <f t="shared" si="621"/>
        <v>TNMP</v>
      </c>
      <c r="O3995" t="str">
        <f t="shared" si="622"/>
        <v>LOW</v>
      </c>
      <c r="P3995" t="str">
        <f t="shared" si="623"/>
        <v>APG&amp;E</v>
      </c>
      <c r="Q3995">
        <f t="shared" si="624"/>
        <v>24</v>
      </c>
      <c r="R3995">
        <v>0</v>
      </c>
      <c r="S3995">
        <f>200</f>
        <v>200</v>
      </c>
      <c r="T3995" s="9">
        <f t="shared" si="629"/>
        <v>74.510400802026609</v>
      </c>
      <c r="U3995">
        <f>0</f>
        <v>0</v>
      </c>
      <c r="V3995" s="9">
        <f t="shared" si="625"/>
        <v>74.510400802026609</v>
      </c>
      <c r="W3995" s="9">
        <f>0</f>
        <v>0</v>
      </c>
      <c r="X3995" s="9">
        <f>0</f>
        <v>0</v>
      </c>
      <c r="Y3995" s="9">
        <f>0</f>
        <v>0</v>
      </c>
      <c r="Z3995" s="9">
        <f>0</f>
        <v>0</v>
      </c>
      <c r="AA3995">
        <f>10</f>
        <v>10</v>
      </c>
    </row>
    <row r="3996" spans="1:27" x14ac:dyDescent="0.55000000000000004">
      <c r="A3996" s="10">
        <v>46419</v>
      </c>
      <c r="B3996" t="s">
        <v>11</v>
      </c>
      <c r="C3996" t="s">
        <v>26</v>
      </c>
      <c r="D3996" t="s">
        <v>13</v>
      </c>
      <c r="E3996" t="s">
        <v>31</v>
      </c>
      <c r="F3996" t="s">
        <v>18</v>
      </c>
      <c r="G3996" t="s">
        <v>16</v>
      </c>
      <c r="H3996">
        <v>7.38660440374011</v>
      </c>
      <c r="J3996">
        <f t="shared" si="626"/>
        <v>3995</v>
      </c>
      <c r="K3996" t="str">
        <f t="shared" si="620"/>
        <v>TNMPHouston LZ</v>
      </c>
      <c r="L3996" s="10">
        <f t="shared" si="627"/>
        <v>45887</v>
      </c>
      <c r="M3996" s="10">
        <f t="shared" si="628"/>
        <v>46419</v>
      </c>
      <c r="N3996" t="str">
        <f t="shared" si="621"/>
        <v>TNMP</v>
      </c>
      <c r="O3996" t="str">
        <f t="shared" si="622"/>
        <v>LOW</v>
      </c>
      <c r="P3996" t="str">
        <f t="shared" si="623"/>
        <v>APG&amp;E</v>
      </c>
      <c r="Q3996">
        <f t="shared" si="624"/>
        <v>36</v>
      </c>
      <c r="R3996">
        <v>0</v>
      </c>
      <c r="S3996">
        <f>200</f>
        <v>200</v>
      </c>
      <c r="T3996" s="9">
        <f t="shared" si="629"/>
        <v>73.866044037401096</v>
      </c>
      <c r="U3996">
        <f>0</f>
        <v>0</v>
      </c>
      <c r="V3996" s="9">
        <f t="shared" si="625"/>
        <v>73.866044037401096</v>
      </c>
      <c r="W3996" s="9">
        <f>0</f>
        <v>0</v>
      </c>
      <c r="X3996" s="9">
        <f>0</f>
        <v>0</v>
      </c>
      <c r="Y3996" s="9">
        <f>0</f>
        <v>0</v>
      </c>
      <c r="Z3996" s="9">
        <f>0</f>
        <v>0</v>
      </c>
      <c r="AA3996">
        <f>10</f>
        <v>10</v>
      </c>
    </row>
    <row r="3997" spans="1:27" x14ac:dyDescent="0.55000000000000004">
      <c r="A3997" s="10">
        <v>46419</v>
      </c>
      <c r="B3997" t="s">
        <v>11</v>
      </c>
      <c r="C3997" t="s">
        <v>26</v>
      </c>
      <c r="D3997" t="s">
        <v>13</v>
      </c>
      <c r="E3997" t="s">
        <v>31</v>
      </c>
      <c r="F3997" t="s">
        <v>29</v>
      </c>
      <c r="G3997" t="s">
        <v>16</v>
      </c>
      <c r="H3997">
        <v>7.4324720491202898</v>
      </c>
      <c r="J3997">
        <f t="shared" si="626"/>
        <v>3996</v>
      </c>
      <c r="K3997" t="str">
        <f t="shared" si="620"/>
        <v>TNMPHouston LZ</v>
      </c>
      <c r="L3997" s="10">
        <f t="shared" si="627"/>
        <v>45887</v>
      </c>
      <c r="M3997" s="10">
        <f t="shared" si="628"/>
        <v>46419</v>
      </c>
      <c r="N3997" t="str">
        <f t="shared" si="621"/>
        <v>TNMP</v>
      </c>
      <c r="O3997" t="str">
        <f t="shared" si="622"/>
        <v>LOW</v>
      </c>
      <c r="P3997" t="str">
        <f t="shared" si="623"/>
        <v>APG&amp;E</v>
      </c>
      <c r="Q3997">
        <f t="shared" si="624"/>
        <v>48</v>
      </c>
      <c r="R3997">
        <v>0</v>
      </c>
      <c r="S3997">
        <f>200</f>
        <v>200</v>
      </c>
      <c r="T3997" s="9">
        <f t="shared" si="629"/>
        <v>74.324720491202896</v>
      </c>
      <c r="U3997">
        <f>0</f>
        <v>0</v>
      </c>
      <c r="V3997" s="9">
        <f t="shared" si="625"/>
        <v>74.324720491202896</v>
      </c>
      <c r="W3997" s="9">
        <f>0</f>
        <v>0</v>
      </c>
      <c r="X3997" s="9">
        <f>0</f>
        <v>0</v>
      </c>
      <c r="Y3997" s="9">
        <f>0</f>
        <v>0</v>
      </c>
      <c r="Z3997" s="9">
        <f>0</f>
        <v>0</v>
      </c>
      <c r="AA3997">
        <f>10</f>
        <v>10</v>
      </c>
    </row>
    <row r="3998" spans="1:27" x14ac:dyDescent="0.55000000000000004">
      <c r="A3998" s="10">
        <v>46447</v>
      </c>
      <c r="B3998" t="s">
        <v>11</v>
      </c>
      <c r="C3998" t="s">
        <v>26</v>
      </c>
      <c r="D3998" t="s">
        <v>13</v>
      </c>
      <c r="E3998" t="s">
        <v>31</v>
      </c>
      <c r="F3998" t="s">
        <v>15</v>
      </c>
      <c r="G3998" t="s">
        <v>16</v>
      </c>
      <c r="H3998">
        <v>7.4728711328841397</v>
      </c>
      <c r="J3998">
        <f t="shared" si="626"/>
        <v>3997</v>
      </c>
      <c r="K3998" t="str">
        <f t="shared" si="620"/>
        <v>TNMPHouston LZ</v>
      </c>
      <c r="L3998" s="10">
        <f t="shared" si="627"/>
        <v>45887</v>
      </c>
      <c r="M3998" s="10">
        <f t="shared" si="628"/>
        <v>46447</v>
      </c>
      <c r="N3998" t="str">
        <f t="shared" si="621"/>
        <v>TNMP</v>
      </c>
      <c r="O3998" t="str">
        <f t="shared" si="622"/>
        <v>LOW</v>
      </c>
      <c r="P3998" t="str">
        <f t="shared" si="623"/>
        <v>APG&amp;E</v>
      </c>
      <c r="Q3998">
        <f t="shared" si="624"/>
        <v>12</v>
      </c>
      <c r="R3998">
        <v>0</v>
      </c>
      <c r="S3998">
        <f>200</f>
        <v>200</v>
      </c>
      <c r="T3998" s="9">
        <f t="shared" si="629"/>
        <v>74.728711328841399</v>
      </c>
      <c r="U3998">
        <f>0</f>
        <v>0</v>
      </c>
      <c r="V3998" s="9">
        <f t="shared" si="625"/>
        <v>74.728711328841399</v>
      </c>
      <c r="W3998" s="9">
        <f>0</f>
        <v>0</v>
      </c>
      <c r="X3998" s="9">
        <f>0</f>
        <v>0</v>
      </c>
      <c r="Y3998" s="9">
        <f>0</f>
        <v>0</v>
      </c>
      <c r="Z3998" s="9">
        <f>0</f>
        <v>0</v>
      </c>
      <c r="AA3998">
        <f>10</f>
        <v>10</v>
      </c>
    </row>
    <row r="3999" spans="1:27" x14ac:dyDescent="0.55000000000000004">
      <c r="A3999" s="10">
        <v>46447</v>
      </c>
      <c r="B3999" t="s">
        <v>11</v>
      </c>
      <c r="C3999" t="s">
        <v>26</v>
      </c>
      <c r="D3999" t="s">
        <v>13</v>
      </c>
      <c r="E3999" t="s">
        <v>31</v>
      </c>
      <c r="F3999" t="s">
        <v>17</v>
      </c>
      <c r="G3999" t="s">
        <v>16</v>
      </c>
      <c r="H3999">
        <v>7.48231130928</v>
      </c>
      <c r="J3999">
        <f t="shared" si="626"/>
        <v>3998</v>
      </c>
      <c r="K3999" t="str">
        <f t="shared" si="620"/>
        <v>TNMPHouston LZ</v>
      </c>
      <c r="L3999" s="10">
        <f t="shared" si="627"/>
        <v>45887</v>
      </c>
      <c r="M3999" s="10">
        <f t="shared" si="628"/>
        <v>46447</v>
      </c>
      <c r="N3999" t="str">
        <f t="shared" si="621"/>
        <v>TNMP</v>
      </c>
      <c r="O3999" t="str">
        <f t="shared" si="622"/>
        <v>LOW</v>
      </c>
      <c r="P3999" t="str">
        <f t="shared" si="623"/>
        <v>APG&amp;E</v>
      </c>
      <c r="Q3999">
        <f t="shared" si="624"/>
        <v>24</v>
      </c>
      <c r="R3999">
        <v>0</v>
      </c>
      <c r="S3999">
        <f>200</f>
        <v>200</v>
      </c>
      <c r="T3999" s="9">
        <f t="shared" si="629"/>
        <v>74.8231130928</v>
      </c>
      <c r="U3999">
        <f>0</f>
        <v>0</v>
      </c>
      <c r="V3999" s="9">
        <f t="shared" si="625"/>
        <v>74.8231130928</v>
      </c>
      <c r="W3999" s="9">
        <f>0</f>
        <v>0</v>
      </c>
      <c r="X3999" s="9">
        <f>0</f>
        <v>0</v>
      </c>
      <c r="Y3999" s="9">
        <f>0</f>
        <v>0</v>
      </c>
      <c r="Z3999" s="9">
        <f>0</f>
        <v>0</v>
      </c>
      <c r="AA3999">
        <f>10</f>
        <v>10</v>
      </c>
    </row>
    <row r="4000" spans="1:27" x14ac:dyDescent="0.55000000000000004">
      <c r="A4000" s="10">
        <v>46447</v>
      </c>
      <c r="B4000" t="s">
        <v>11</v>
      </c>
      <c r="C4000" t="s">
        <v>26</v>
      </c>
      <c r="D4000" t="s">
        <v>13</v>
      </c>
      <c r="E4000" t="s">
        <v>31</v>
      </c>
      <c r="F4000" t="s">
        <v>18</v>
      </c>
      <c r="G4000" t="s">
        <v>16</v>
      </c>
      <c r="H4000">
        <v>7.4127842726659798</v>
      </c>
      <c r="J4000">
        <f t="shared" si="626"/>
        <v>3999</v>
      </c>
      <c r="K4000" t="str">
        <f t="shared" si="620"/>
        <v>TNMPHouston LZ</v>
      </c>
      <c r="L4000" s="10">
        <f t="shared" si="627"/>
        <v>45887</v>
      </c>
      <c r="M4000" s="10">
        <f t="shared" si="628"/>
        <v>46447</v>
      </c>
      <c r="N4000" t="str">
        <f t="shared" si="621"/>
        <v>TNMP</v>
      </c>
      <c r="O4000" t="str">
        <f t="shared" si="622"/>
        <v>LOW</v>
      </c>
      <c r="P4000" t="str">
        <f t="shared" si="623"/>
        <v>APG&amp;E</v>
      </c>
      <c r="Q4000">
        <f t="shared" si="624"/>
        <v>36</v>
      </c>
      <c r="R4000">
        <v>0</v>
      </c>
      <c r="S4000">
        <f>200</f>
        <v>200</v>
      </c>
      <c r="T4000" s="9">
        <f t="shared" si="629"/>
        <v>74.127842726659793</v>
      </c>
      <c r="U4000">
        <f>0</f>
        <v>0</v>
      </c>
      <c r="V4000" s="9">
        <f t="shared" si="625"/>
        <v>74.127842726659793</v>
      </c>
      <c r="W4000" s="9">
        <f>0</f>
        <v>0</v>
      </c>
      <c r="X4000" s="9">
        <f>0</f>
        <v>0</v>
      </c>
      <c r="Y4000" s="9">
        <f>0</f>
        <v>0</v>
      </c>
      <c r="Z4000" s="9">
        <f>0</f>
        <v>0</v>
      </c>
      <c r="AA4000">
        <f>10</f>
        <v>10</v>
      </c>
    </row>
    <row r="4001" spans="1:27" x14ac:dyDescent="0.55000000000000004">
      <c r="A4001" s="10">
        <v>46447</v>
      </c>
      <c r="B4001" t="s">
        <v>11</v>
      </c>
      <c r="C4001" t="s">
        <v>26</v>
      </c>
      <c r="D4001" t="s">
        <v>13</v>
      </c>
      <c r="E4001" t="s">
        <v>31</v>
      </c>
      <c r="F4001" t="s">
        <v>29</v>
      </c>
      <c r="G4001" t="s">
        <v>16</v>
      </c>
      <c r="H4001">
        <v>7.4564727566293199</v>
      </c>
      <c r="J4001">
        <f t="shared" si="626"/>
        <v>4000</v>
      </c>
      <c r="K4001" t="str">
        <f t="shared" si="620"/>
        <v>TNMPHouston LZ</v>
      </c>
      <c r="L4001" s="10">
        <f t="shared" si="627"/>
        <v>45887</v>
      </c>
      <c r="M4001" s="10">
        <f t="shared" si="628"/>
        <v>46447</v>
      </c>
      <c r="N4001" t="str">
        <f t="shared" si="621"/>
        <v>TNMP</v>
      </c>
      <c r="O4001" t="str">
        <f t="shared" si="622"/>
        <v>LOW</v>
      </c>
      <c r="P4001" t="str">
        <f t="shared" si="623"/>
        <v>APG&amp;E</v>
      </c>
      <c r="Q4001">
        <f t="shared" si="624"/>
        <v>48</v>
      </c>
      <c r="R4001">
        <v>0</v>
      </c>
      <c r="S4001">
        <f>200</f>
        <v>200</v>
      </c>
      <c r="T4001" s="9">
        <f t="shared" si="629"/>
        <v>74.5647275662932</v>
      </c>
      <c r="U4001">
        <f>0</f>
        <v>0</v>
      </c>
      <c r="V4001" s="9">
        <f t="shared" si="625"/>
        <v>74.5647275662932</v>
      </c>
      <c r="W4001" s="9">
        <f>0</f>
        <v>0</v>
      </c>
      <c r="X4001" s="9">
        <f>0</f>
        <v>0</v>
      </c>
      <c r="Y4001" s="9">
        <f>0</f>
        <v>0</v>
      </c>
      <c r="Z4001" s="9">
        <f>0</f>
        <v>0</v>
      </c>
      <c r="AA4001">
        <f>10</f>
        <v>10</v>
      </c>
    </row>
    <row r="4002" spans="1:27" x14ac:dyDescent="0.55000000000000004">
      <c r="A4002" s="10">
        <v>46478</v>
      </c>
      <c r="B4002" t="s">
        <v>11</v>
      </c>
      <c r="C4002" t="s">
        <v>26</v>
      </c>
      <c r="D4002" t="s">
        <v>13</v>
      </c>
      <c r="E4002" t="s">
        <v>31</v>
      </c>
      <c r="F4002" t="s">
        <v>15</v>
      </c>
      <c r="G4002" t="s">
        <v>16</v>
      </c>
      <c r="H4002">
        <v>7.4776201708051797</v>
      </c>
      <c r="J4002">
        <f t="shared" si="626"/>
        <v>4001</v>
      </c>
      <c r="K4002" t="str">
        <f t="shared" si="620"/>
        <v>TNMPHouston LZ</v>
      </c>
      <c r="L4002" s="10">
        <f t="shared" si="627"/>
        <v>45887</v>
      </c>
      <c r="M4002" s="10">
        <f t="shared" si="628"/>
        <v>46478</v>
      </c>
      <c r="N4002" t="str">
        <f t="shared" si="621"/>
        <v>TNMP</v>
      </c>
      <c r="O4002" t="str">
        <f t="shared" si="622"/>
        <v>LOW</v>
      </c>
      <c r="P4002" t="str">
        <f t="shared" si="623"/>
        <v>APG&amp;E</v>
      </c>
      <c r="Q4002">
        <f t="shared" si="624"/>
        <v>12</v>
      </c>
      <c r="R4002">
        <v>0</v>
      </c>
      <c r="S4002">
        <f>200</f>
        <v>200</v>
      </c>
      <c r="T4002" s="9">
        <f t="shared" si="629"/>
        <v>74.776201708051801</v>
      </c>
      <c r="U4002">
        <f>0</f>
        <v>0</v>
      </c>
      <c r="V4002" s="9">
        <f t="shared" si="625"/>
        <v>74.776201708051801</v>
      </c>
      <c r="W4002" s="9">
        <f>0</f>
        <v>0</v>
      </c>
      <c r="X4002" s="9">
        <f>0</f>
        <v>0</v>
      </c>
      <c r="Y4002" s="9">
        <f>0</f>
        <v>0</v>
      </c>
      <c r="Z4002" s="9">
        <f>0</f>
        <v>0</v>
      </c>
      <c r="AA4002">
        <f>10</f>
        <v>10</v>
      </c>
    </row>
    <row r="4003" spans="1:27" x14ac:dyDescent="0.55000000000000004">
      <c r="A4003" s="10">
        <v>46478</v>
      </c>
      <c r="B4003" t="s">
        <v>11</v>
      </c>
      <c r="C4003" t="s">
        <v>26</v>
      </c>
      <c r="D4003" t="s">
        <v>13</v>
      </c>
      <c r="E4003" t="s">
        <v>31</v>
      </c>
      <c r="F4003" t="s">
        <v>17</v>
      </c>
      <c r="G4003" t="s">
        <v>16</v>
      </c>
      <c r="H4003">
        <v>7.4801215074449603</v>
      </c>
      <c r="J4003">
        <f t="shared" si="626"/>
        <v>4002</v>
      </c>
      <c r="K4003" t="str">
        <f t="shared" si="620"/>
        <v>TNMPHouston LZ</v>
      </c>
      <c r="L4003" s="10">
        <f t="shared" si="627"/>
        <v>45887</v>
      </c>
      <c r="M4003" s="10">
        <f t="shared" si="628"/>
        <v>46478</v>
      </c>
      <c r="N4003" t="str">
        <f t="shared" si="621"/>
        <v>TNMP</v>
      </c>
      <c r="O4003" t="str">
        <f t="shared" si="622"/>
        <v>LOW</v>
      </c>
      <c r="P4003" t="str">
        <f t="shared" si="623"/>
        <v>APG&amp;E</v>
      </c>
      <c r="Q4003">
        <f t="shared" si="624"/>
        <v>24</v>
      </c>
      <c r="R4003">
        <v>0</v>
      </c>
      <c r="S4003">
        <f>200</f>
        <v>200</v>
      </c>
      <c r="T4003" s="9">
        <f t="shared" si="629"/>
        <v>74.801215074449601</v>
      </c>
      <c r="U4003">
        <f>0</f>
        <v>0</v>
      </c>
      <c r="V4003" s="9">
        <f t="shared" si="625"/>
        <v>74.801215074449601</v>
      </c>
      <c r="W4003" s="9">
        <f>0</f>
        <v>0</v>
      </c>
      <c r="X4003" s="9">
        <f>0</f>
        <v>0</v>
      </c>
      <c r="Y4003" s="9">
        <f>0</f>
        <v>0</v>
      </c>
      <c r="Z4003" s="9">
        <f>0</f>
        <v>0</v>
      </c>
      <c r="AA4003">
        <f>10</f>
        <v>10</v>
      </c>
    </row>
    <row r="4004" spans="1:27" x14ac:dyDescent="0.55000000000000004">
      <c r="A4004" s="10">
        <v>46478</v>
      </c>
      <c r="B4004" t="s">
        <v>11</v>
      </c>
      <c r="C4004" t="s">
        <v>26</v>
      </c>
      <c r="D4004" t="s">
        <v>13</v>
      </c>
      <c r="E4004" t="s">
        <v>31</v>
      </c>
      <c r="F4004" t="s">
        <v>18</v>
      </c>
      <c r="G4004" t="s">
        <v>16</v>
      </c>
      <c r="H4004">
        <v>7.4166517792715796</v>
      </c>
      <c r="J4004">
        <f t="shared" si="626"/>
        <v>4003</v>
      </c>
      <c r="K4004" t="str">
        <f t="shared" si="620"/>
        <v>TNMPHouston LZ</v>
      </c>
      <c r="L4004" s="10">
        <f t="shared" si="627"/>
        <v>45887</v>
      </c>
      <c r="M4004" s="10">
        <f t="shared" si="628"/>
        <v>46478</v>
      </c>
      <c r="N4004" t="str">
        <f t="shared" si="621"/>
        <v>TNMP</v>
      </c>
      <c r="O4004" t="str">
        <f t="shared" si="622"/>
        <v>LOW</v>
      </c>
      <c r="P4004" t="str">
        <f t="shared" si="623"/>
        <v>APG&amp;E</v>
      </c>
      <c r="Q4004">
        <f t="shared" si="624"/>
        <v>36</v>
      </c>
      <c r="R4004">
        <v>0</v>
      </c>
      <c r="S4004">
        <f>200</f>
        <v>200</v>
      </c>
      <c r="T4004" s="9">
        <f t="shared" si="629"/>
        <v>74.166517792715794</v>
      </c>
      <c r="U4004">
        <f>0</f>
        <v>0</v>
      </c>
      <c r="V4004" s="9">
        <f t="shared" si="625"/>
        <v>74.166517792715794</v>
      </c>
      <c r="W4004" s="9">
        <f>0</f>
        <v>0</v>
      </c>
      <c r="X4004" s="9">
        <f>0</f>
        <v>0</v>
      </c>
      <c r="Y4004" s="9">
        <f>0</f>
        <v>0</v>
      </c>
      <c r="Z4004" s="9">
        <f>0</f>
        <v>0</v>
      </c>
      <c r="AA4004">
        <f>10</f>
        <v>10</v>
      </c>
    </row>
    <row r="4005" spans="1:27" x14ac:dyDescent="0.55000000000000004">
      <c r="A4005" s="10">
        <v>46508</v>
      </c>
      <c r="B4005" t="s">
        <v>11</v>
      </c>
      <c r="C4005" t="s">
        <v>26</v>
      </c>
      <c r="D4005" t="s">
        <v>13</v>
      </c>
      <c r="E4005" t="s">
        <v>31</v>
      </c>
      <c r="F4005" t="s">
        <v>15</v>
      </c>
      <c r="G4005" t="s">
        <v>16</v>
      </c>
      <c r="H4005">
        <v>7.4763914774640297</v>
      </c>
      <c r="J4005">
        <f t="shared" si="626"/>
        <v>4004</v>
      </c>
      <c r="K4005" t="str">
        <f t="shared" si="620"/>
        <v>TNMPHouston LZ</v>
      </c>
      <c r="L4005" s="10">
        <f t="shared" si="627"/>
        <v>45887</v>
      </c>
      <c r="M4005" s="10">
        <f t="shared" si="628"/>
        <v>46508</v>
      </c>
      <c r="N4005" t="str">
        <f t="shared" si="621"/>
        <v>TNMP</v>
      </c>
      <c r="O4005" t="str">
        <f t="shared" si="622"/>
        <v>LOW</v>
      </c>
      <c r="P4005" t="str">
        <f t="shared" si="623"/>
        <v>APG&amp;E</v>
      </c>
      <c r="Q4005">
        <f t="shared" si="624"/>
        <v>12</v>
      </c>
      <c r="R4005">
        <v>0</v>
      </c>
      <c r="S4005">
        <f>200</f>
        <v>200</v>
      </c>
      <c r="T4005" s="9">
        <f t="shared" si="629"/>
        <v>74.763914774640298</v>
      </c>
      <c r="U4005">
        <f>0</f>
        <v>0</v>
      </c>
      <c r="V4005" s="9">
        <f t="shared" si="625"/>
        <v>74.763914774640298</v>
      </c>
      <c r="W4005" s="9">
        <f>0</f>
        <v>0</v>
      </c>
      <c r="X4005" s="9">
        <f>0</f>
        <v>0</v>
      </c>
      <c r="Y4005" s="9">
        <f>0</f>
        <v>0</v>
      </c>
      <c r="Z4005" s="9">
        <f>0</f>
        <v>0</v>
      </c>
      <c r="AA4005">
        <f>10</f>
        <v>10</v>
      </c>
    </row>
    <row r="4006" spans="1:27" x14ac:dyDescent="0.55000000000000004">
      <c r="A4006" s="10">
        <v>46508</v>
      </c>
      <c r="B4006" t="s">
        <v>11</v>
      </c>
      <c r="C4006" t="s">
        <v>26</v>
      </c>
      <c r="D4006" t="s">
        <v>13</v>
      </c>
      <c r="E4006" t="s">
        <v>31</v>
      </c>
      <c r="F4006" t="s">
        <v>17</v>
      </c>
      <c r="G4006" t="s">
        <v>16</v>
      </c>
      <c r="H4006">
        <v>7.4760753317887403</v>
      </c>
      <c r="J4006">
        <f t="shared" si="626"/>
        <v>4005</v>
      </c>
      <c r="K4006" t="str">
        <f t="shared" si="620"/>
        <v>TNMPHouston LZ</v>
      </c>
      <c r="L4006" s="10">
        <f t="shared" si="627"/>
        <v>45887</v>
      </c>
      <c r="M4006" s="10">
        <f t="shared" si="628"/>
        <v>46508</v>
      </c>
      <c r="N4006" t="str">
        <f t="shared" si="621"/>
        <v>TNMP</v>
      </c>
      <c r="O4006" t="str">
        <f t="shared" si="622"/>
        <v>LOW</v>
      </c>
      <c r="P4006" t="str">
        <f t="shared" si="623"/>
        <v>APG&amp;E</v>
      </c>
      <c r="Q4006">
        <f t="shared" si="624"/>
        <v>24</v>
      </c>
      <c r="R4006">
        <v>0</v>
      </c>
      <c r="S4006">
        <f>200</f>
        <v>200</v>
      </c>
      <c r="T4006" s="9">
        <f t="shared" si="629"/>
        <v>74.760753317887406</v>
      </c>
      <c r="U4006">
        <f>0</f>
        <v>0</v>
      </c>
      <c r="V4006" s="9">
        <f t="shared" si="625"/>
        <v>74.760753317887406</v>
      </c>
      <c r="W4006" s="9">
        <f>0</f>
        <v>0</v>
      </c>
      <c r="X4006" s="9">
        <f>0</f>
        <v>0</v>
      </c>
      <c r="Y4006" s="9">
        <f>0</f>
        <v>0</v>
      </c>
      <c r="Z4006" s="9">
        <f>0</f>
        <v>0</v>
      </c>
      <c r="AA4006">
        <f>10</f>
        <v>10</v>
      </c>
    </row>
    <row r="4007" spans="1:27" x14ac:dyDescent="0.55000000000000004">
      <c r="A4007" s="10">
        <v>46508</v>
      </c>
      <c r="B4007" t="s">
        <v>11</v>
      </c>
      <c r="C4007" t="s">
        <v>26</v>
      </c>
      <c r="D4007" t="s">
        <v>13</v>
      </c>
      <c r="E4007" t="s">
        <v>31</v>
      </c>
      <c r="F4007" t="s">
        <v>18</v>
      </c>
      <c r="G4007" t="s">
        <v>16</v>
      </c>
      <c r="H4007">
        <v>7.4180327053267199</v>
      </c>
      <c r="J4007">
        <f t="shared" si="626"/>
        <v>4006</v>
      </c>
      <c r="K4007" t="str">
        <f t="shared" si="620"/>
        <v>TNMPHouston LZ</v>
      </c>
      <c r="L4007" s="10">
        <f t="shared" si="627"/>
        <v>45887</v>
      </c>
      <c r="M4007" s="10">
        <f t="shared" si="628"/>
        <v>46508</v>
      </c>
      <c r="N4007" t="str">
        <f t="shared" si="621"/>
        <v>TNMP</v>
      </c>
      <c r="O4007" t="str">
        <f t="shared" si="622"/>
        <v>LOW</v>
      </c>
      <c r="P4007" t="str">
        <f t="shared" si="623"/>
        <v>APG&amp;E</v>
      </c>
      <c r="Q4007">
        <f t="shared" si="624"/>
        <v>36</v>
      </c>
      <c r="R4007">
        <v>0</v>
      </c>
      <c r="S4007">
        <f>200</f>
        <v>200</v>
      </c>
      <c r="T4007" s="9">
        <f t="shared" si="629"/>
        <v>74.180327053267206</v>
      </c>
      <c r="U4007">
        <f>0</f>
        <v>0</v>
      </c>
      <c r="V4007" s="9">
        <f t="shared" si="625"/>
        <v>74.180327053267206</v>
      </c>
      <c r="W4007" s="9">
        <f>0</f>
        <v>0</v>
      </c>
      <c r="X4007" s="9">
        <f>0</f>
        <v>0</v>
      </c>
      <c r="Y4007" s="9">
        <f>0</f>
        <v>0</v>
      </c>
      <c r="Z4007" s="9">
        <f>0</f>
        <v>0</v>
      </c>
      <c r="AA4007">
        <f>10</f>
        <v>10</v>
      </c>
    </row>
    <row r="4008" spans="1:27" x14ac:dyDescent="0.55000000000000004">
      <c r="A4008" s="10">
        <v>46539</v>
      </c>
      <c r="B4008" t="s">
        <v>11</v>
      </c>
      <c r="C4008" t="s">
        <v>26</v>
      </c>
      <c r="D4008" t="s">
        <v>13</v>
      </c>
      <c r="E4008" t="s">
        <v>31</v>
      </c>
      <c r="F4008" t="s">
        <v>15</v>
      </c>
      <c r="G4008" t="s">
        <v>16</v>
      </c>
      <c r="H4008">
        <v>7.4673407290302496</v>
      </c>
      <c r="J4008">
        <f t="shared" si="626"/>
        <v>4007</v>
      </c>
      <c r="K4008" t="str">
        <f t="shared" si="620"/>
        <v>TNMPHouston LZ</v>
      </c>
      <c r="L4008" s="10">
        <f t="shared" si="627"/>
        <v>45887</v>
      </c>
      <c r="M4008" s="10">
        <f t="shared" si="628"/>
        <v>46539</v>
      </c>
      <c r="N4008" t="str">
        <f t="shared" si="621"/>
        <v>TNMP</v>
      </c>
      <c r="O4008" t="str">
        <f t="shared" si="622"/>
        <v>LOW</v>
      </c>
      <c r="P4008" t="str">
        <f t="shared" si="623"/>
        <v>APG&amp;E</v>
      </c>
      <c r="Q4008">
        <f t="shared" si="624"/>
        <v>12</v>
      </c>
      <c r="R4008">
        <v>0</v>
      </c>
      <c r="S4008">
        <f>200</f>
        <v>200</v>
      </c>
      <c r="T4008" s="9">
        <f t="shared" si="629"/>
        <v>74.673407290302492</v>
      </c>
      <c r="U4008">
        <f>0</f>
        <v>0</v>
      </c>
      <c r="V4008" s="9">
        <f t="shared" si="625"/>
        <v>74.673407290302492</v>
      </c>
      <c r="W4008" s="9">
        <f>0</f>
        <v>0</v>
      </c>
      <c r="X4008" s="9">
        <f>0</f>
        <v>0</v>
      </c>
      <c r="Y4008" s="9">
        <f>0</f>
        <v>0</v>
      </c>
      <c r="Z4008" s="9">
        <f>0</f>
        <v>0</v>
      </c>
      <c r="AA4008">
        <f>10</f>
        <v>10</v>
      </c>
    </row>
    <row r="4009" spans="1:27" x14ac:dyDescent="0.55000000000000004">
      <c r="A4009" s="10">
        <v>46539</v>
      </c>
      <c r="B4009" t="s">
        <v>11</v>
      </c>
      <c r="C4009" t="s">
        <v>26</v>
      </c>
      <c r="D4009" t="s">
        <v>13</v>
      </c>
      <c r="E4009" t="s">
        <v>31</v>
      </c>
      <c r="F4009" t="s">
        <v>17</v>
      </c>
      <c r="G4009" t="s">
        <v>16</v>
      </c>
      <c r="H4009">
        <v>7.46845903432573</v>
      </c>
      <c r="J4009">
        <f t="shared" si="626"/>
        <v>4008</v>
      </c>
      <c r="K4009" t="str">
        <f t="shared" si="620"/>
        <v>TNMPHouston LZ</v>
      </c>
      <c r="L4009" s="10">
        <f t="shared" si="627"/>
        <v>45887</v>
      </c>
      <c r="M4009" s="10">
        <f t="shared" si="628"/>
        <v>46539</v>
      </c>
      <c r="N4009" t="str">
        <f t="shared" si="621"/>
        <v>TNMP</v>
      </c>
      <c r="O4009" t="str">
        <f t="shared" si="622"/>
        <v>LOW</v>
      </c>
      <c r="P4009" t="str">
        <f t="shared" si="623"/>
        <v>APG&amp;E</v>
      </c>
      <c r="Q4009">
        <f t="shared" si="624"/>
        <v>24</v>
      </c>
      <c r="R4009">
        <v>0</v>
      </c>
      <c r="S4009">
        <f>200</f>
        <v>200</v>
      </c>
      <c r="T4009" s="9">
        <f t="shared" si="629"/>
        <v>74.684590343257298</v>
      </c>
      <c r="U4009">
        <f>0</f>
        <v>0</v>
      </c>
      <c r="V4009" s="9">
        <f t="shared" si="625"/>
        <v>74.684590343257298</v>
      </c>
      <c r="W4009" s="9">
        <f>0</f>
        <v>0</v>
      </c>
      <c r="X4009" s="9">
        <f>0</f>
        <v>0</v>
      </c>
      <c r="Y4009" s="9">
        <f>0</f>
        <v>0</v>
      </c>
      <c r="Z4009" s="9">
        <f>0</f>
        <v>0</v>
      </c>
      <c r="AA4009">
        <f>10</f>
        <v>10</v>
      </c>
    </row>
    <row r="4010" spans="1:27" x14ac:dyDescent="0.55000000000000004">
      <c r="A4010" s="10">
        <v>46539</v>
      </c>
      <c r="B4010" t="s">
        <v>11</v>
      </c>
      <c r="C4010" t="s">
        <v>26</v>
      </c>
      <c r="D4010" t="s">
        <v>13</v>
      </c>
      <c r="E4010" t="s">
        <v>31</v>
      </c>
      <c r="F4010" t="s">
        <v>18</v>
      </c>
      <c r="G4010" t="s">
        <v>16</v>
      </c>
      <c r="H4010">
        <v>7.4190814535895298</v>
      </c>
      <c r="J4010">
        <f t="shared" si="626"/>
        <v>4009</v>
      </c>
      <c r="K4010" t="str">
        <f t="shared" si="620"/>
        <v>TNMPHouston LZ</v>
      </c>
      <c r="L4010" s="10">
        <f t="shared" si="627"/>
        <v>45887</v>
      </c>
      <c r="M4010" s="10">
        <f t="shared" si="628"/>
        <v>46539</v>
      </c>
      <c r="N4010" t="str">
        <f t="shared" si="621"/>
        <v>TNMP</v>
      </c>
      <c r="O4010" t="str">
        <f t="shared" si="622"/>
        <v>LOW</v>
      </c>
      <c r="P4010" t="str">
        <f t="shared" si="623"/>
        <v>APG&amp;E</v>
      </c>
      <c r="Q4010">
        <f t="shared" si="624"/>
        <v>36</v>
      </c>
      <c r="R4010">
        <v>0</v>
      </c>
      <c r="S4010">
        <f>200</f>
        <v>200</v>
      </c>
      <c r="T4010" s="9">
        <f t="shared" si="629"/>
        <v>74.190814535895299</v>
      </c>
      <c r="U4010">
        <f>0</f>
        <v>0</v>
      </c>
      <c r="V4010" s="9">
        <f t="shared" si="625"/>
        <v>74.190814535895299</v>
      </c>
      <c r="W4010" s="9">
        <f>0</f>
        <v>0</v>
      </c>
      <c r="X4010" s="9">
        <f>0</f>
        <v>0</v>
      </c>
      <c r="Y4010" s="9">
        <f>0</f>
        <v>0</v>
      </c>
      <c r="Z4010" s="9">
        <f>0</f>
        <v>0</v>
      </c>
      <c r="AA4010">
        <f>10</f>
        <v>10</v>
      </c>
    </row>
    <row r="4011" spans="1:27" x14ac:dyDescent="0.55000000000000004">
      <c r="A4011" s="10">
        <v>46569</v>
      </c>
      <c r="B4011" t="s">
        <v>11</v>
      </c>
      <c r="C4011" t="s">
        <v>26</v>
      </c>
      <c r="D4011" t="s">
        <v>13</v>
      </c>
      <c r="E4011" t="s">
        <v>31</v>
      </c>
      <c r="F4011" t="s">
        <v>15</v>
      </c>
      <c r="G4011" t="s">
        <v>16</v>
      </c>
      <c r="H4011">
        <v>7.4653927791819896</v>
      </c>
      <c r="J4011">
        <f t="shared" si="626"/>
        <v>4010</v>
      </c>
      <c r="K4011" t="str">
        <f t="shared" si="620"/>
        <v>TNMPHouston LZ</v>
      </c>
      <c r="L4011" s="10">
        <f t="shared" si="627"/>
        <v>45887</v>
      </c>
      <c r="M4011" s="10">
        <f t="shared" si="628"/>
        <v>46569</v>
      </c>
      <c r="N4011" t="str">
        <f t="shared" si="621"/>
        <v>TNMP</v>
      </c>
      <c r="O4011" t="str">
        <f t="shared" si="622"/>
        <v>LOW</v>
      </c>
      <c r="P4011" t="str">
        <f t="shared" si="623"/>
        <v>APG&amp;E</v>
      </c>
      <c r="Q4011">
        <f t="shared" si="624"/>
        <v>12</v>
      </c>
      <c r="R4011">
        <v>0</v>
      </c>
      <c r="S4011">
        <f>200</f>
        <v>200</v>
      </c>
      <c r="T4011" s="9">
        <f t="shared" si="629"/>
        <v>74.653927791819896</v>
      </c>
      <c r="U4011">
        <f>0</f>
        <v>0</v>
      </c>
      <c r="V4011" s="9">
        <f t="shared" si="625"/>
        <v>74.653927791819896</v>
      </c>
      <c r="W4011" s="9">
        <f>0</f>
        <v>0</v>
      </c>
      <c r="X4011" s="9">
        <f>0</f>
        <v>0</v>
      </c>
      <c r="Y4011" s="9">
        <f>0</f>
        <v>0</v>
      </c>
      <c r="Z4011" s="9">
        <f>0</f>
        <v>0</v>
      </c>
      <c r="AA4011">
        <f>10</f>
        <v>10</v>
      </c>
    </row>
    <row r="4012" spans="1:27" x14ac:dyDescent="0.55000000000000004">
      <c r="A4012" s="10">
        <v>46569</v>
      </c>
      <c r="B4012" t="s">
        <v>11</v>
      </c>
      <c r="C4012" t="s">
        <v>26</v>
      </c>
      <c r="D4012" t="s">
        <v>13</v>
      </c>
      <c r="E4012" t="s">
        <v>31</v>
      </c>
      <c r="F4012" t="s">
        <v>17</v>
      </c>
      <c r="G4012" t="s">
        <v>16</v>
      </c>
      <c r="H4012">
        <v>7.4673281581566799</v>
      </c>
      <c r="J4012">
        <f t="shared" si="626"/>
        <v>4011</v>
      </c>
      <c r="K4012" t="str">
        <f t="shared" si="620"/>
        <v>TNMPHouston LZ</v>
      </c>
      <c r="L4012" s="10">
        <f t="shared" si="627"/>
        <v>45887</v>
      </c>
      <c r="M4012" s="10">
        <f t="shared" si="628"/>
        <v>46569</v>
      </c>
      <c r="N4012" t="str">
        <f t="shared" si="621"/>
        <v>TNMP</v>
      </c>
      <c r="O4012" t="str">
        <f t="shared" si="622"/>
        <v>LOW</v>
      </c>
      <c r="P4012" t="str">
        <f t="shared" si="623"/>
        <v>APG&amp;E</v>
      </c>
      <c r="Q4012">
        <f t="shared" si="624"/>
        <v>24</v>
      </c>
      <c r="R4012">
        <v>0</v>
      </c>
      <c r="S4012">
        <f>200</f>
        <v>200</v>
      </c>
      <c r="T4012" s="9">
        <f t="shared" si="629"/>
        <v>74.673281581566798</v>
      </c>
      <c r="U4012">
        <f>0</f>
        <v>0</v>
      </c>
      <c r="V4012" s="9">
        <f t="shared" si="625"/>
        <v>74.673281581566798</v>
      </c>
      <c r="W4012" s="9">
        <f>0</f>
        <v>0</v>
      </c>
      <c r="X4012" s="9">
        <f>0</f>
        <v>0</v>
      </c>
      <c r="Y4012" s="9">
        <f>0</f>
        <v>0</v>
      </c>
      <c r="Z4012" s="9">
        <f>0</f>
        <v>0</v>
      </c>
      <c r="AA4012">
        <f>10</f>
        <v>10</v>
      </c>
    </row>
    <row r="4013" spans="1:27" x14ac:dyDescent="0.55000000000000004">
      <c r="A4013" s="10">
        <v>46569</v>
      </c>
      <c r="B4013" t="s">
        <v>11</v>
      </c>
      <c r="C4013" t="s">
        <v>26</v>
      </c>
      <c r="D4013" t="s">
        <v>13</v>
      </c>
      <c r="E4013" t="s">
        <v>31</v>
      </c>
      <c r="F4013" t="s">
        <v>18</v>
      </c>
      <c r="G4013" t="s">
        <v>16</v>
      </c>
      <c r="H4013">
        <v>7.4186141969656996</v>
      </c>
      <c r="J4013">
        <f t="shared" si="626"/>
        <v>4012</v>
      </c>
      <c r="K4013" t="str">
        <f t="shared" si="620"/>
        <v>TNMPHouston LZ</v>
      </c>
      <c r="L4013" s="10">
        <f t="shared" si="627"/>
        <v>45887</v>
      </c>
      <c r="M4013" s="10">
        <f t="shared" si="628"/>
        <v>46569</v>
      </c>
      <c r="N4013" t="str">
        <f t="shared" si="621"/>
        <v>TNMP</v>
      </c>
      <c r="O4013" t="str">
        <f t="shared" si="622"/>
        <v>LOW</v>
      </c>
      <c r="P4013" t="str">
        <f t="shared" si="623"/>
        <v>APG&amp;E</v>
      </c>
      <c r="Q4013">
        <f t="shared" si="624"/>
        <v>36</v>
      </c>
      <c r="R4013">
        <v>0</v>
      </c>
      <c r="S4013">
        <f>200</f>
        <v>200</v>
      </c>
      <c r="T4013" s="9">
        <f t="shared" si="629"/>
        <v>74.186141969657001</v>
      </c>
      <c r="U4013">
        <f>0</f>
        <v>0</v>
      </c>
      <c r="V4013" s="9">
        <f t="shared" si="625"/>
        <v>74.186141969657001</v>
      </c>
      <c r="W4013" s="9">
        <f>0</f>
        <v>0</v>
      </c>
      <c r="X4013" s="9">
        <f>0</f>
        <v>0</v>
      </c>
      <c r="Y4013" s="9">
        <f>0</f>
        <v>0</v>
      </c>
      <c r="Z4013" s="9">
        <f>0</f>
        <v>0</v>
      </c>
      <c r="AA4013">
        <f>10</f>
        <v>10</v>
      </c>
    </row>
    <row r="4014" spans="1:27" x14ac:dyDescent="0.55000000000000004">
      <c r="A4014" s="10">
        <v>46600</v>
      </c>
      <c r="B4014" t="s">
        <v>11</v>
      </c>
      <c r="C4014" t="s">
        <v>26</v>
      </c>
      <c r="D4014" t="s">
        <v>13</v>
      </c>
      <c r="E4014" t="s">
        <v>31</v>
      </c>
      <c r="F4014" t="s">
        <v>15</v>
      </c>
      <c r="G4014" t="s">
        <v>16</v>
      </c>
      <c r="H4014">
        <v>7.4791910397947499</v>
      </c>
      <c r="J4014">
        <f t="shared" si="626"/>
        <v>4013</v>
      </c>
      <c r="K4014" t="str">
        <f t="shared" si="620"/>
        <v>TNMPHouston LZ</v>
      </c>
      <c r="L4014" s="10">
        <f t="shared" si="627"/>
        <v>45887</v>
      </c>
      <c r="M4014" s="10">
        <f t="shared" si="628"/>
        <v>46600</v>
      </c>
      <c r="N4014" t="str">
        <f t="shared" si="621"/>
        <v>TNMP</v>
      </c>
      <c r="O4014" t="str">
        <f t="shared" si="622"/>
        <v>LOW</v>
      </c>
      <c r="P4014" t="str">
        <f t="shared" si="623"/>
        <v>APG&amp;E</v>
      </c>
      <c r="Q4014">
        <f t="shared" si="624"/>
        <v>12</v>
      </c>
      <c r="R4014">
        <v>0</v>
      </c>
      <c r="S4014">
        <f>200</f>
        <v>200</v>
      </c>
      <c r="T4014" s="9">
        <f t="shared" si="629"/>
        <v>74.791910397947504</v>
      </c>
      <c r="U4014">
        <f>0</f>
        <v>0</v>
      </c>
      <c r="V4014" s="9">
        <f t="shared" si="625"/>
        <v>74.791910397947504</v>
      </c>
      <c r="W4014" s="9">
        <f>0</f>
        <v>0</v>
      </c>
      <c r="X4014" s="9">
        <f>0</f>
        <v>0</v>
      </c>
      <c r="Y4014" s="9">
        <f>0</f>
        <v>0</v>
      </c>
      <c r="Z4014" s="9">
        <f>0</f>
        <v>0</v>
      </c>
      <c r="AA4014">
        <f>10</f>
        <v>10</v>
      </c>
    </row>
    <row r="4015" spans="1:27" x14ac:dyDescent="0.55000000000000004">
      <c r="A4015" s="10">
        <v>46600</v>
      </c>
      <c r="B4015" t="s">
        <v>11</v>
      </c>
      <c r="C4015" t="s">
        <v>26</v>
      </c>
      <c r="D4015" t="s">
        <v>13</v>
      </c>
      <c r="E4015" t="s">
        <v>31</v>
      </c>
      <c r="F4015" t="s">
        <v>17</v>
      </c>
      <c r="G4015" t="s">
        <v>16</v>
      </c>
      <c r="H4015">
        <v>7.4745739773227804</v>
      </c>
      <c r="J4015">
        <f t="shared" si="626"/>
        <v>4014</v>
      </c>
      <c r="K4015" t="str">
        <f t="shared" si="620"/>
        <v>TNMPHouston LZ</v>
      </c>
      <c r="L4015" s="10">
        <f t="shared" si="627"/>
        <v>45887</v>
      </c>
      <c r="M4015" s="10">
        <f t="shared" si="628"/>
        <v>46600</v>
      </c>
      <c r="N4015" t="str">
        <f t="shared" si="621"/>
        <v>TNMP</v>
      </c>
      <c r="O4015" t="str">
        <f t="shared" si="622"/>
        <v>LOW</v>
      </c>
      <c r="P4015" t="str">
        <f t="shared" si="623"/>
        <v>APG&amp;E</v>
      </c>
      <c r="Q4015">
        <f t="shared" si="624"/>
        <v>24</v>
      </c>
      <c r="R4015">
        <v>0</v>
      </c>
      <c r="S4015">
        <f>200</f>
        <v>200</v>
      </c>
      <c r="T4015" s="9">
        <f t="shared" si="629"/>
        <v>74.745739773227797</v>
      </c>
      <c r="U4015">
        <f>0</f>
        <v>0</v>
      </c>
      <c r="V4015" s="9">
        <f t="shared" si="625"/>
        <v>74.745739773227797</v>
      </c>
      <c r="W4015" s="9">
        <f>0</f>
        <v>0</v>
      </c>
      <c r="X4015" s="9">
        <f>0</f>
        <v>0</v>
      </c>
      <c r="Y4015" s="9">
        <f>0</f>
        <v>0</v>
      </c>
      <c r="Z4015" s="9">
        <f>0</f>
        <v>0</v>
      </c>
      <c r="AA4015">
        <f>10</f>
        <v>10</v>
      </c>
    </row>
    <row r="4016" spans="1:27" x14ac:dyDescent="0.55000000000000004">
      <c r="A4016" s="10">
        <v>46600</v>
      </c>
      <c r="B4016" t="s">
        <v>11</v>
      </c>
      <c r="C4016" t="s">
        <v>26</v>
      </c>
      <c r="D4016" t="s">
        <v>13</v>
      </c>
      <c r="E4016" t="s">
        <v>31</v>
      </c>
      <c r="F4016" t="s">
        <v>18</v>
      </c>
      <c r="G4016" t="s">
        <v>16</v>
      </c>
      <c r="H4016">
        <v>7.4198098685680298</v>
      </c>
      <c r="J4016">
        <f t="shared" si="626"/>
        <v>4015</v>
      </c>
      <c r="K4016" t="str">
        <f t="shared" si="620"/>
        <v>TNMPHouston LZ</v>
      </c>
      <c r="L4016" s="10">
        <f t="shared" si="627"/>
        <v>45887</v>
      </c>
      <c r="M4016" s="10">
        <f t="shared" si="628"/>
        <v>46600</v>
      </c>
      <c r="N4016" t="str">
        <f t="shared" si="621"/>
        <v>TNMP</v>
      </c>
      <c r="O4016" t="str">
        <f t="shared" si="622"/>
        <v>LOW</v>
      </c>
      <c r="P4016" t="str">
        <f t="shared" si="623"/>
        <v>APG&amp;E</v>
      </c>
      <c r="Q4016">
        <f t="shared" si="624"/>
        <v>36</v>
      </c>
      <c r="R4016">
        <v>0</v>
      </c>
      <c r="S4016">
        <f>200</f>
        <v>200</v>
      </c>
      <c r="T4016" s="9">
        <f t="shared" si="629"/>
        <v>74.198098685680293</v>
      </c>
      <c r="U4016">
        <f>0</f>
        <v>0</v>
      </c>
      <c r="V4016" s="9">
        <f t="shared" si="625"/>
        <v>74.198098685680293</v>
      </c>
      <c r="W4016" s="9">
        <f>0</f>
        <v>0</v>
      </c>
      <c r="X4016" s="9">
        <f>0</f>
        <v>0</v>
      </c>
      <c r="Y4016" s="9">
        <f>0</f>
        <v>0</v>
      </c>
      <c r="Z4016" s="9">
        <f>0</f>
        <v>0</v>
      </c>
      <c r="AA4016">
        <f>10</f>
        <v>10</v>
      </c>
    </row>
    <row r="4017" spans="1:27" x14ac:dyDescent="0.55000000000000004">
      <c r="A4017" s="10">
        <v>45870</v>
      </c>
      <c r="B4017" t="s">
        <v>11</v>
      </c>
      <c r="C4017" t="s">
        <v>26</v>
      </c>
      <c r="D4017" t="s">
        <v>22</v>
      </c>
      <c r="E4017" t="s">
        <v>31</v>
      </c>
      <c r="F4017" t="s">
        <v>15</v>
      </c>
      <c r="G4017" t="s">
        <v>16</v>
      </c>
      <c r="H4017">
        <v>6.5823399300764196</v>
      </c>
      <c r="J4017">
        <f t="shared" si="626"/>
        <v>4016</v>
      </c>
      <c r="K4017" t="str">
        <f t="shared" si="620"/>
        <v>TNMPNorth LZ</v>
      </c>
      <c r="L4017" s="10">
        <f t="shared" si="627"/>
        <v>45887</v>
      </c>
      <c r="M4017" s="10">
        <f t="shared" si="628"/>
        <v>45870</v>
      </c>
      <c r="N4017" t="str">
        <f t="shared" si="621"/>
        <v>NA</v>
      </c>
      <c r="O4017" t="str">
        <f t="shared" si="622"/>
        <v>LOW</v>
      </c>
      <c r="P4017" t="str">
        <f t="shared" si="623"/>
        <v>APG&amp;E</v>
      </c>
      <c r="Q4017">
        <f t="shared" si="624"/>
        <v>12</v>
      </c>
      <c r="R4017">
        <v>0</v>
      </c>
      <c r="S4017">
        <f>200</f>
        <v>200</v>
      </c>
      <c r="T4017" s="9">
        <f t="shared" si="629"/>
        <v>65.823399300764194</v>
      </c>
      <c r="U4017">
        <f>0</f>
        <v>0</v>
      </c>
      <c r="V4017" s="9">
        <f t="shared" si="625"/>
        <v>65.823399300764194</v>
      </c>
      <c r="W4017" s="9">
        <f>0</f>
        <v>0</v>
      </c>
      <c r="X4017" s="9">
        <f>0</f>
        <v>0</v>
      </c>
      <c r="Y4017" s="9">
        <f>0</f>
        <v>0</v>
      </c>
      <c r="Z4017" s="9">
        <f>0</f>
        <v>0</v>
      </c>
      <c r="AA4017">
        <f>10</f>
        <v>10</v>
      </c>
    </row>
    <row r="4018" spans="1:27" x14ac:dyDescent="0.55000000000000004">
      <c r="A4018" s="10">
        <v>45870</v>
      </c>
      <c r="B4018" t="s">
        <v>11</v>
      </c>
      <c r="C4018" t="s">
        <v>26</v>
      </c>
      <c r="D4018" t="s">
        <v>22</v>
      </c>
      <c r="E4018" t="s">
        <v>31</v>
      </c>
      <c r="F4018" t="s">
        <v>17</v>
      </c>
      <c r="G4018" t="s">
        <v>16</v>
      </c>
      <c r="H4018">
        <v>7.0221922084560697</v>
      </c>
      <c r="J4018">
        <f t="shared" si="626"/>
        <v>4017</v>
      </c>
      <c r="K4018" t="str">
        <f t="shared" si="620"/>
        <v>TNMPNorth LZ</v>
      </c>
      <c r="L4018" s="10">
        <f t="shared" si="627"/>
        <v>45887</v>
      </c>
      <c r="M4018" s="10">
        <f t="shared" si="628"/>
        <v>45870</v>
      </c>
      <c r="N4018" t="str">
        <f t="shared" si="621"/>
        <v>NA</v>
      </c>
      <c r="O4018" t="str">
        <f t="shared" si="622"/>
        <v>LOW</v>
      </c>
      <c r="P4018" t="str">
        <f t="shared" si="623"/>
        <v>APG&amp;E</v>
      </c>
      <c r="Q4018">
        <f t="shared" si="624"/>
        <v>24</v>
      </c>
      <c r="R4018">
        <v>0</v>
      </c>
      <c r="S4018">
        <f>200</f>
        <v>200</v>
      </c>
      <c r="T4018" s="9">
        <f t="shared" si="629"/>
        <v>70.221922084560703</v>
      </c>
      <c r="U4018">
        <f>0</f>
        <v>0</v>
      </c>
      <c r="V4018" s="9">
        <f t="shared" si="625"/>
        <v>70.221922084560703</v>
      </c>
      <c r="W4018" s="9">
        <f>0</f>
        <v>0</v>
      </c>
      <c r="X4018" s="9">
        <f>0</f>
        <v>0</v>
      </c>
      <c r="Y4018" s="9">
        <f>0</f>
        <v>0</v>
      </c>
      <c r="Z4018" s="9">
        <f>0</f>
        <v>0</v>
      </c>
      <c r="AA4018">
        <f>10</f>
        <v>10</v>
      </c>
    </row>
    <row r="4019" spans="1:27" x14ac:dyDescent="0.55000000000000004">
      <c r="A4019" s="10">
        <v>45870</v>
      </c>
      <c r="B4019" t="s">
        <v>11</v>
      </c>
      <c r="C4019" t="s">
        <v>26</v>
      </c>
      <c r="D4019" t="s">
        <v>22</v>
      </c>
      <c r="E4019" t="s">
        <v>31</v>
      </c>
      <c r="F4019" t="s">
        <v>18</v>
      </c>
      <c r="G4019" t="s">
        <v>16</v>
      </c>
      <c r="H4019">
        <v>7.1190786171184897</v>
      </c>
      <c r="J4019">
        <f t="shared" si="626"/>
        <v>4018</v>
      </c>
      <c r="K4019" t="str">
        <f t="shared" si="620"/>
        <v>TNMPNorth LZ</v>
      </c>
      <c r="L4019" s="10">
        <f t="shared" si="627"/>
        <v>45887</v>
      </c>
      <c r="M4019" s="10">
        <f t="shared" si="628"/>
        <v>45870</v>
      </c>
      <c r="N4019" t="str">
        <f t="shared" si="621"/>
        <v>NA</v>
      </c>
      <c r="O4019" t="str">
        <f t="shared" si="622"/>
        <v>LOW</v>
      </c>
      <c r="P4019" t="str">
        <f t="shared" si="623"/>
        <v>APG&amp;E</v>
      </c>
      <c r="Q4019">
        <f t="shared" si="624"/>
        <v>36</v>
      </c>
      <c r="R4019">
        <v>0</v>
      </c>
      <c r="S4019">
        <f>200</f>
        <v>200</v>
      </c>
      <c r="T4019" s="9">
        <f t="shared" si="629"/>
        <v>71.190786171184897</v>
      </c>
      <c r="U4019">
        <f>0</f>
        <v>0</v>
      </c>
      <c r="V4019" s="9">
        <f t="shared" si="625"/>
        <v>71.190786171184897</v>
      </c>
      <c r="W4019" s="9">
        <f>0</f>
        <v>0</v>
      </c>
      <c r="X4019" s="9">
        <f>0</f>
        <v>0</v>
      </c>
      <c r="Y4019" s="9">
        <f>0</f>
        <v>0</v>
      </c>
      <c r="Z4019" s="9">
        <f>0</f>
        <v>0</v>
      </c>
      <c r="AA4019">
        <f>10</f>
        <v>10</v>
      </c>
    </row>
    <row r="4020" spans="1:27" x14ac:dyDescent="0.55000000000000004">
      <c r="A4020" s="10">
        <v>45870</v>
      </c>
      <c r="B4020" t="s">
        <v>11</v>
      </c>
      <c r="C4020" t="s">
        <v>26</v>
      </c>
      <c r="D4020" t="s">
        <v>22</v>
      </c>
      <c r="E4020" t="s">
        <v>31</v>
      </c>
      <c r="F4020" t="s">
        <v>29</v>
      </c>
      <c r="G4020" t="s">
        <v>16</v>
      </c>
      <c r="H4020">
        <v>7.2183320150856902</v>
      </c>
      <c r="J4020">
        <f t="shared" si="626"/>
        <v>4019</v>
      </c>
      <c r="K4020" t="str">
        <f t="shared" si="620"/>
        <v>TNMPNorth LZ</v>
      </c>
      <c r="L4020" s="10">
        <f t="shared" si="627"/>
        <v>45887</v>
      </c>
      <c r="M4020" s="10">
        <f t="shared" si="628"/>
        <v>45870</v>
      </c>
      <c r="N4020" t="str">
        <f t="shared" si="621"/>
        <v>NA</v>
      </c>
      <c r="O4020" t="str">
        <f t="shared" si="622"/>
        <v>LOW</v>
      </c>
      <c r="P4020" t="str">
        <f t="shared" si="623"/>
        <v>APG&amp;E</v>
      </c>
      <c r="Q4020">
        <f t="shared" si="624"/>
        <v>48</v>
      </c>
      <c r="R4020">
        <v>0</v>
      </c>
      <c r="S4020">
        <f>200</f>
        <v>200</v>
      </c>
      <c r="T4020" s="9">
        <f t="shared" si="629"/>
        <v>72.1833201508569</v>
      </c>
      <c r="U4020">
        <f>0</f>
        <v>0</v>
      </c>
      <c r="V4020" s="9">
        <f t="shared" si="625"/>
        <v>72.1833201508569</v>
      </c>
      <c r="W4020" s="9">
        <f>0</f>
        <v>0</v>
      </c>
      <c r="X4020" s="9">
        <f>0</f>
        <v>0</v>
      </c>
      <c r="Y4020" s="9">
        <f>0</f>
        <v>0</v>
      </c>
      <c r="Z4020" s="9">
        <f>0</f>
        <v>0</v>
      </c>
      <c r="AA4020">
        <f>10</f>
        <v>10</v>
      </c>
    </row>
    <row r="4021" spans="1:27" x14ac:dyDescent="0.55000000000000004">
      <c r="A4021" s="10">
        <v>45870</v>
      </c>
      <c r="B4021" t="s">
        <v>11</v>
      </c>
      <c r="C4021" t="s">
        <v>26</v>
      </c>
      <c r="D4021" t="s">
        <v>22</v>
      </c>
      <c r="E4021" t="s">
        <v>31</v>
      </c>
      <c r="F4021" t="s">
        <v>30</v>
      </c>
      <c r="G4021" t="s">
        <v>16</v>
      </c>
      <c r="H4021">
        <v>7.26766953570458</v>
      </c>
      <c r="J4021">
        <f t="shared" si="626"/>
        <v>4020</v>
      </c>
      <c r="K4021" t="str">
        <f t="shared" si="620"/>
        <v>TNMPNorth LZ</v>
      </c>
      <c r="L4021" s="10">
        <f t="shared" si="627"/>
        <v>45887</v>
      </c>
      <c r="M4021" s="10">
        <f t="shared" si="628"/>
        <v>45870</v>
      </c>
      <c r="N4021" t="str">
        <f t="shared" si="621"/>
        <v>NA</v>
      </c>
      <c r="O4021" t="str">
        <f t="shared" si="622"/>
        <v>LOW</v>
      </c>
      <c r="P4021" t="str">
        <f t="shared" si="623"/>
        <v>APG&amp;E</v>
      </c>
      <c r="Q4021">
        <f t="shared" si="624"/>
        <v>60</v>
      </c>
      <c r="R4021">
        <v>0</v>
      </c>
      <c r="S4021">
        <f>200</f>
        <v>200</v>
      </c>
      <c r="T4021" s="9">
        <f t="shared" si="629"/>
        <v>72.676695357045801</v>
      </c>
      <c r="U4021">
        <f>0</f>
        <v>0</v>
      </c>
      <c r="V4021" s="9">
        <f t="shared" si="625"/>
        <v>72.676695357045801</v>
      </c>
      <c r="W4021" s="9">
        <f>0</f>
        <v>0</v>
      </c>
      <c r="X4021" s="9">
        <f>0</f>
        <v>0</v>
      </c>
      <c r="Y4021" s="9">
        <f>0</f>
        <v>0</v>
      </c>
      <c r="Z4021" s="9">
        <f>0</f>
        <v>0</v>
      </c>
      <c r="AA4021">
        <f>10</f>
        <v>10</v>
      </c>
    </row>
    <row r="4022" spans="1:27" x14ac:dyDescent="0.55000000000000004">
      <c r="A4022" s="10">
        <v>45901</v>
      </c>
      <c r="B4022" t="s">
        <v>11</v>
      </c>
      <c r="C4022" t="s">
        <v>26</v>
      </c>
      <c r="D4022" t="s">
        <v>22</v>
      </c>
      <c r="E4022" t="s">
        <v>31</v>
      </c>
      <c r="F4022" t="s">
        <v>15</v>
      </c>
      <c r="G4022" t="s">
        <v>16</v>
      </c>
      <c r="H4022">
        <v>7.0779645733232801</v>
      </c>
      <c r="J4022">
        <f t="shared" si="626"/>
        <v>4021</v>
      </c>
      <c r="K4022" t="str">
        <f t="shared" si="620"/>
        <v>TNMPNorth LZ</v>
      </c>
      <c r="L4022" s="10">
        <f t="shared" si="627"/>
        <v>45887</v>
      </c>
      <c r="M4022" s="10">
        <f t="shared" si="628"/>
        <v>45901</v>
      </c>
      <c r="N4022" t="str">
        <f t="shared" si="621"/>
        <v>NA</v>
      </c>
      <c r="O4022" t="str">
        <f t="shared" si="622"/>
        <v>LOW</v>
      </c>
      <c r="P4022" t="str">
        <f t="shared" si="623"/>
        <v>APG&amp;E</v>
      </c>
      <c r="Q4022">
        <f t="shared" si="624"/>
        <v>12</v>
      </c>
      <c r="R4022">
        <v>0</v>
      </c>
      <c r="S4022">
        <f>200</f>
        <v>200</v>
      </c>
      <c r="T4022" s="9">
        <f t="shared" si="629"/>
        <v>70.779645733232798</v>
      </c>
      <c r="U4022">
        <f>0</f>
        <v>0</v>
      </c>
      <c r="V4022" s="9">
        <f t="shared" si="625"/>
        <v>70.779645733232798</v>
      </c>
      <c r="W4022" s="9">
        <f>0</f>
        <v>0</v>
      </c>
      <c r="X4022" s="9">
        <f>0</f>
        <v>0</v>
      </c>
      <c r="Y4022" s="9">
        <f>0</f>
        <v>0</v>
      </c>
      <c r="Z4022" s="9">
        <f>0</f>
        <v>0</v>
      </c>
      <c r="AA4022">
        <f>10</f>
        <v>10</v>
      </c>
    </row>
    <row r="4023" spans="1:27" x14ac:dyDescent="0.55000000000000004">
      <c r="A4023" s="10">
        <v>45901</v>
      </c>
      <c r="B4023" t="s">
        <v>11</v>
      </c>
      <c r="C4023" t="s">
        <v>26</v>
      </c>
      <c r="D4023" t="s">
        <v>22</v>
      </c>
      <c r="E4023" t="s">
        <v>31</v>
      </c>
      <c r="F4023" t="s">
        <v>17</v>
      </c>
      <c r="G4023" t="s">
        <v>16</v>
      </c>
      <c r="H4023">
        <v>7.25482533431276</v>
      </c>
      <c r="J4023">
        <f t="shared" si="626"/>
        <v>4022</v>
      </c>
      <c r="K4023" t="str">
        <f t="shared" si="620"/>
        <v>TNMPNorth LZ</v>
      </c>
      <c r="L4023" s="10">
        <f t="shared" si="627"/>
        <v>45887</v>
      </c>
      <c r="M4023" s="10">
        <f t="shared" si="628"/>
        <v>45901</v>
      </c>
      <c r="N4023" t="str">
        <f t="shared" si="621"/>
        <v>NA</v>
      </c>
      <c r="O4023" t="str">
        <f t="shared" si="622"/>
        <v>LOW</v>
      </c>
      <c r="P4023" t="str">
        <f t="shared" si="623"/>
        <v>APG&amp;E</v>
      </c>
      <c r="Q4023">
        <f t="shared" si="624"/>
        <v>24</v>
      </c>
      <c r="R4023">
        <v>0</v>
      </c>
      <c r="S4023">
        <f>200</f>
        <v>200</v>
      </c>
      <c r="T4023" s="9">
        <f t="shared" si="629"/>
        <v>72.548253343127598</v>
      </c>
      <c r="U4023">
        <f>0</f>
        <v>0</v>
      </c>
      <c r="V4023" s="9">
        <f t="shared" si="625"/>
        <v>72.548253343127598</v>
      </c>
      <c r="W4023" s="9">
        <f>0</f>
        <v>0</v>
      </c>
      <c r="X4023" s="9">
        <f>0</f>
        <v>0</v>
      </c>
      <c r="Y4023" s="9">
        <f>0</f>
        <v>0</v>
      </c>
      <c r="Z4023" s="9">
        <f>0</f>
        <v>0</v>
      </c>
      <c r="AA4023">
        <f>10</f>
        <v>10</v>
      </c>
    </row>
    <row r="4024" spans="1:27" x14ac:dyDescent="0.55000000000000004">
      <c r="A4024" s="10">
        <v>45901</v>
      </c>
      <c r="B4024" t="s">
        <v>11</v>
      </c>
      <c r="C4024" t="s">
        <v>26</v>
      </c>
      <c r="D4024" t="s">
        <v>22</v>
      </c>
      <c r="E4024" t="s">
        <v>31</v>
      </c>
      <c r="F4024" t="s">
        <v>18</v>
      </c>
      <c r="G4024" t="s">
        <v>16</v>
      </c>
      <c r="H4024">
        <v>7.2585283191055199</v>
      </c>
      <c r="J4024">
        <f t="shared" si="626"/>
        <v>4023</v>
      </c>
      <c r="K4024" t="str">
        <f t="shared" si="620"/>
        <v>TNMPNorth LZ</v>
      </c>
      <c r="L4024" s="10">
        <f t="shared" si="627"/>
        <v>45887</v>
      </c>
      <c r="M4024" s="10">
        <f t="shared" si="628"/>
        <v>45901</v>
      </c>
      <c r="N4024" t="str">
        <f t="shared" si="621"/>
        <v>NA</v>
      </c>
      <c r="O4024" t="str">
        <f t="shared" si="622"/>
        <v>LOW</v>
      </c>
      <c r="P4024" t="str">
        <f t="shared" si="623"/>
        <v>APG&amp;E</v>
      </c>
      <c r="Q4024">
        <f t="shared" si="624"/>
        <v>36</v>
      </c>
      <c r="R4024">
        <v>0</v>
      </c>
      <c r="S4024">
        <f>200</f>
        <v>200</v>
      </c>
      <c r="T4024" s="9">
        <f t="shared" si="629"/>
        <v>72.585283191055197</v>
      </c>
      <c r="U4024">
        <f>0</f>
        <v>0</v>
      </c>
      <c r="V4024" s="9">
        <f t="shared" si="625"/>
        <v>72.585283191055197</v>
      </c>
      <c r="W4024" s="9">
        <f>0</f>
        <v>0</v>
      </c>
      <c r="X4024" s="9">
        <f>0</f>
        <v>0</v>
      </c>
      <c r="Y4024" s="9">
        <f>0</f>
        <v>0</v>
      </c>
      <c r="Z4024" s="9">
        <f>0</f>
        <v>0</v>
      </c>
      <c r="AA4024">
        <f>10</f>
        <v>10</v>
      </c>
    </row>
    <row r="4025" spans="1:27" x14ac:dyDescent="0.55000000000000004">
      <c r="A4025" s="10">
        <v>45901</v>
      </c>
      <c r="B4025" t="s">
        <v>11</v>
      </c>
      <c r="C4025" t="s">
        <v>26</v>
      </c>
      <c r="D4025" t="s">
        <v>22</v>
      </c>
      <c r="E4025" t="s">
        <v>31</v>
      </c>
      <c r="F4025" t="s">
        <v>29</v>
      </c>
      <c r="G4025" t="s">
        <v>16</v>
      </c>
      <c r="H4025">
        <v>7.3214339158503501</v>
      </c>
      <c r="J4025">
        <f t="shared" si="626"/>
        <v>4024</v>
      </c>
      <c r="K4025" t="str">
        <f t="shared" si="620"/>
        <v>TNMPNorth LZ</v>
      </c>
      <c r="L4025" s="10">
        <f t="shared" si="627"/>
        <v>45887</v>
      </c>
      <c r="M4025" s="10">
        <f t="shared" si="628"/>
        <v>45901</v>
      </c>
      <c r="N4025" t="str">
        <f t="shared" si="621"/>
        <v>NA</v>
      </c>
      <c r="O4025" t="str">
        <f t="shared" si="622"/>
        <v>LOW</v>
      </c>
      <c r="P4025" t="str">
        <f t="shared" si="623"/>
        <v>APG&amp;E</v>
      </c>
      <c r="Q4025">
        <f t="shared" si="624"/>
        <v>48</v>
      </c>
      <c r="R4025">
        <v>0</v>
      </c>
      <c r="S4025">
        <f>200</f>
        <v>200</v>
      </c>
      <c r="T4025" s="9">
        <f t="shared" si="629"/>
        <v>73.214339158503506</v>
      </c>
      <c r="U4025">
        <f>0</f>
        <v>0</v>
      </c>
      <c r="V4025" s="9">
        <f t="shared" si="625"/>
        <v>73.214339158503506</v>
      </c>
      <c r="W4025" s="9">
        <f>0</f>
        <v>0</v>
      </c>
      <c r="X4025" s="9">
        <f>0</f>
        <v>0</v>
      </c>
      <c r="Y4025" s="9">
        <f>0</f>
        <v>0</v>
      </c>
      <c r="Z4025" s="9">
        <f>0</f>
        <v>0</v>
      </c>
      <c r="AA4025">
        <f>10</f>
        <v>10</v>
      </c>
    </row>
    <row r="4026" spans="1:27" x14ac:dyDescent="0.55000000000000004">
      <c r="A4026" s="10">
        <v>45901</v>
      </c>
      <c r="B4026" t="s">
        <v>11</v>
      </c>
      <c r="C4026" t="s">
        <v>26</v>
      </c>
      <c r="D4026" t="s">
        <v>22</v>
      </c>
      <c r="E4026" t="s">
        <v>31</v>
      </c>
      <c r="F4026" t="s">
        <v>30</v>
      </c>
      <c r="G4026" t="s">
        <v>16</v>
      </c>
      <c r="H4026">
        <v>7.3452555149257996</v>
      </c>
      <c r="J4026">
        <f t="shared" si="626"/>
        <v>4025</v>
      </c>
      <c r="K4026" t="str">
        <f t="shared" si="620"/>
        <v>TNMPNorth LZ</v>
      </c>
      <c r="L4026" s="10">
        <f t="shared" si="627"/>
        <v>45887</v>
      </c>
      <c r="M4026" s="10">
        <f t="shared" si="628"/>
        <v>45901</v>
      </c>
      <c r="N4026" t="str">
        <f t="shared" si="621"/>
        <v>NA</v>
      </c>
      <c r="O4026" t="str">
        <f t="shared" si="622"/>
        <v>LOW</v>
      </c>
      <c r="P4026" t="str">
        <f t="shared" si="623"/>
        <v>APG&amp;E</v>
      </c>
      <c r="Q4026">
        <f t="shared" si="624"/>
        <v>60</v>
      </c>
      <c r="R4026">
        <v>0</v>
      </c>
      <c r="S4026">
        <f>200</f>
        <v>200</v>
      </c>
      <c r="T4026" s="9">
        <f t="shared" si="629"/>
        <v>73.452555149257989</v>
      </c>
      <c r="U4026">
        <f>0</f>
        <v>0</v>
      </c>
      <c r="V4026" s="9">
        <f t="shared" si="625"/>
        <v>73.452555149257989</v>
      </c>
      <c r="W4026" s="9">
        <f>0</f>
        <v>0</v>
      </c>
      <c r="X4026" s="9">
        <f>0</f>
        <v>0</v>
      </c>
      <c r="Y4026" s="9">
        <f>0</f>
        <v>0</v>
      </c>
      <c r="Z4026" s="9">
        <f>0</f>
        <v>0</v>
      </c>
      <c r="AA4026">
        <f>10</f>
        <v>10</v>
      </c>
    </row>
    <row r="4027" spans="1:27" x14ac:dyDescent="0.55000000000000004">
      <c r="A4027" s="10">
        <v>45931</v>
      </c>
      <c r="B4027" t="s">
        <v>11</v>
      </c>
      <c r="C4027" t="s">
        <v>26</v>
      </c>
      <c r="D4027" t="s">
        <v>22</v>
      </c>
      <c r="E4027" t="s">
        <v>31</v>
      </c>
      <c r="F4027" t="s">
        <v>15</v>
      </c>
      <c r="G4027" t="s">
        <v>16</v>
      </c>
      <c r="H4027">
        <v>7.2131099113389698</v>
      </c>
      <c r="J4027">
        <f t="shared" si="626"/>
        <v>4026</v>
      </c>
      <c r="K4027" t="str">
        <f t="shared" si="620"/>
        <v>TNMPNorth LZ</v>
      </c>
      <c r="L4027" s="10">
        <f t="shared" si="627"/>
        <v>45887</v>
      </c>
      <c r="M4027" s="10">
        <f t="shared" si="628"/>
        <v>45931</v>
      </c>
      <c r="N4027" t="str">
        <f t="shared" si="621"/>
        <v>NA</v>
      </c>
      <c r="O4027" t="str">
        <f t="shared" si="622"/>
        <v>LOW</v>
      </c>
      <c r="P4027" t="str">
        <f t="shared" si="623"/>
        <v>APG&amp;E</v>
      </c>
      <c r="Q4027">
        <f t="shared" si="624"/>
        <v>12</v>
      </c>
      <c r="R4027">
        <v>0</v>
      </c>
      <c r="S4027">
        <f>200</f>
        <v>200</v>
      </c>
      <c r="T4027" s="9">
        <f t="shared" si="629"/>
        <v>72.131099113389695</v>
      </c>
      <c r="U4027">
        <f>0</f>
        <v>0</v>
      </c>
      <c r="V4027" s="9">
        <f t="shared" si="625"/>
        <v>72.131099113389695</v>
      </c>
      <c r="W4027" s="9">
        <f>0</f>
        <v>0</v>
      </c>
      <c r="X4027" s="9">
        <f>0</f>
        <v>0</v>
      </c>
      <c r="Y4027" s="9">
        <f>0</f>
        <v>0</v>
      </c>
      <c r="Z4027" s="9">
        <f>0</f>
        <v>0</v>
      </c>
      <c r="AA4027">
        <f>10</f>
        <v>10</v>
      </c>
    </row>
    <row r="4028" spans="1:27" x14ac:dyDescent="0.55000000000000004">
      <c r="A4028" s="10">
        <v>45931</v>
      </c>
      <c r="B4028" t="s">
        <v>11</v>
      </c>
      <c r="C4028" t="s">
        <v>26</v>
      </c>
      <c r="D4028" t="s">
        <v>22</v>
      </c>
      <c r="E4028" t="s">
        <v>31</v>
      </c>
      <c r="F4028" t="s">
        <v>17</v>
      </c>
      <c r="G4028" t="s">
        <v>16</v>
      </c>
      <c r="H4028">
        <v>7.3253722790379996</v>
      </c>
      <c r="J4028">
        <f t="shared" si="626"/>
        <v>4027</v>
      </c>
      <c r="K4028" t="str">
        <f t="shared" si="620"/>
        <v>TNMPNorth LZ</v>
      </c>
      <c r="L4028" s="10">
        <f t="shared" si="627"/>
        <v>45887</v>
      </c>
      <c r="M4028" s="10">
        <f t="shared" si="628"/>
        <v>45931</v>
      </c>
      <c r="N4028" t="str">
        <f t="shared" si="621"/>
        <v>NA</v>
      </c>
      <c r="O4028" t="str">
        <f t="shared" si="622"/>
        <v>LOW</v>
      </c>
      <c r="P4028" t="str">
        <f t="shared" si="623"/>
        <v>APG&amp;E</v>
      </c>
      <c r="Q4028">
        <f t="shared" si="624"/>
        <v>24</v>
      </c>
      <c r="R4028">
        <v>0</v>
      </c>
      <c r="S4028">
        <f>200</f>
        <v>200</v>
      </c>
      <c r="T4028" s="9">
        <f t="shared" si="629"/>
        <v>73.253722790379996</v>
      </c>
      <c r="U4028">
        <f>0</f>
        <v>0</v>
      </c>
      <c r="V4028" s="9">
        <f t="shared" si="625"/>
        <v>73.253722790379996</v>
      </c>
      <c r="W4028" s="9">
        <f>0</f>
        <v>0</v>
      </c>
      <c r="X4028" s="9">
        <f>0</f>
        <v>0</v>
      </c>
      <c r="Y4028" s="9">
        <f>0</f>
        <v>0</v>
      </c>
      <c r="Z4028" s="9">
        <f>0</f>
        <v>0</v>
      </c>
      <c r="AA4028">
        <f>10</f>
        <v>10</v>
      </c>
    </row>
    <row r="4029" spans="1:27" x14ac:dyDescent="0.55000000000000004">
      <c r="A4029" s="10">
        <v>45931</v>
      </c>
      <c r="B4029" t="s">
        <v>11</v>
      </c>
      <c r="C4029" t="s">
        <v>26</v>
      </c>
      <c r="D4029" t="s">
        <v>22</v>
      </c>
      <c r="E4029" t="s">
        <v>31</v>
      </c>
      <c r="F4029" t="s">
        <v>18</v>
      </c>
      <c r="G4029" t="s">
        <v>16</v>
      </c>
      <c r="H4029">
        <v>7.2986754880961602</v>
      </c>
      <c r="J4029">
        <f t="shared" si="626"/>
        <v>4028</v>
      </c>
      <c r="K4029" t="str">
        <f t="shared" si="620"/>
        <v>TNMPNorth LZ</v>
      </c>
      <c r="L4029" s="10">
        <f t="shared" si="627"/>
        <v>45887</v>
      </c>
      <c r="M4029" s="10">
        <f t="shared" si="628"/>
        <v>45931</v>
      </c>
      <c r="N4029" t="str">
        <f t="shared" si="621"/>
        <v>NA</v>
      </c>
      <c r="O4029" t="str">
        <f t="shared" si="622"/>
        <v>LOW</v>
      </c>
      <c r="P4029" t="str">
        <f t="shared" si="623"/>
        <v>APG&amp;E</v>
      </c>
      <c r="Q4029">
        <f t="shared" si="624"/>
        <v>36</v>
      </c>
      <c r="R4029">
        <v>0</v>
      </c>
      <c r="S4029">
        <f>200</f>
        <v>200</v>
      </c>
      <c r="T4029" s="9">
        <f t="shared" si="629"/>
        <v>72.986754880961598</v>
      </c>
      <c r="U4029">
        <f>0</f>
        <v>0</v>
      </c>
      <c r="V4029" s="9">
        <f t="shared" si="625"/>
        <v>72.986754880961598</v>
      </c>
      <c r="W4029" s="9">
        <f>0</f>
        <v>0</v>
      </c>
      <c r="X4029" s="9">
        <f>0</f>
        <v>0</v>
      </c>
      <c r="Y4029" s="9">
        <f>0</f>
        <v>0</v>
      </c>
      <c r="Z4029" s="9">
        <f>0</f>
        <v>0</v>
      </c>
      <c r="AA4029">
        <f>10</f>
        <v>10</v>
      </c>
    </row>
    <row r="4030" spans="1:27" x14ac:dyDescent="0.55000000000000004">
      <c r="A4030" s="10">
        <v>45931</v>
      </c>
      <c r="B4030" t="s">
        <v>11</v>
      </c>
      <c r="C4030" t="s">
        <v>26</v>
      </c>
      <c r="D4030" t="s">
        <v>22</v>
      </c>
      <c r="E4030" t="s">
        <v>31</v>
      </c>
      <c r="F4030" t="s">
        <v>29</v>
      </c>
      <c r="G4030" t="s">
        <v>16</v>
      </c>
      <c r="H4030">
        <v>7.3493352970186496</v>
      </c>
      <c r="J4030">
        <f t="shared" si="626"/>
        <v>4029</v>
      </c>
      <c r="K4030" t="str">
        <f t="shared" si="620"/>
        <v>TNMPNorth LZ</v>
      </c>
      <c r="L4030" s="10">
        <f t="shared" si="627"/>
        <v>45887</v>
      </c>
      <c r="M4030" s="10">
        <f t="shared" si="628"/>
        <v>45931</v>
      </c>
      <c r="N4030" t="str">
        <f t="shared" si="621"/>
        <v>NA</v>
      </c>
      <c r="O4030" t="str">
        <f t="shared" si="622"/>
        <v>LOW</v>
      </c>
      <c r="P4030" t="str">
        <f t="shared" si="623"/>
        <v>APG&amp;E</v>
      </c>
      <c r="Q4030">
        <f t="shared" si="624"/>
        <v>48</v>
      </c>
      <c r="R4030">
        <v>0</v>
      </c>
      <c r="S4030">
        <f>200</f>
        <v>200</v>
      </c>
      <c r="T4030" s="9">
        <f t="shared" si="629"/>
        <v>73.493352970186493</v>
      </c>
      <c r="U4030">
        <f>0</f>
        <v>0</v>
      </c>
      <c r="V4030" s="9">
        <f t="shared" si="625"/>
        <v>73.493352970186493</v>
      </c>
      <c r="W4030" s="9">
        <f>0</f>
        <v>0</v>
      </c>
      <c r="X4030" s="9">
        <f>0</f>
        <v>0</v>
      </c>
      <c r="Y4030" s="9">
        <f>0</f>
        <v>0</v>
      </c>
      <c r="Z4030" s="9">
        <f>0</f>
        <v>0</v>
      </c>
      <c r="AA4030">
        <f>10</f>
        <v>10</v>
      </c>
    </row>
    <row r="4031" spans="1:27" x14ac:dyDescent="0.55000000000000004">
      <c r="A4031" s="10">
        <v>45931</v>
      </c>
      <c r="B4031" t="s">
        <v>11</v>
      </c>
      <c r="C4031" t="s">
        <v>26</v>
      </c>
      <c r="D4031" t="s">
        <v>22</v>
      </c>
      <c r="E4031" t="s">
        <v>31</v>
      </c>
      <c r="F4031" t="s">
        <v>30</v>
      </c>
      <c r="G4031" t="s">
        <v>16</v>
      </c>
      <c r="H4031">
        <v>7.3707553633940801</v>
      </c>
      <c r="J4031">
        <f t="shared" si="626"/>
        <v>4030</v>
      </c>
      <c r="K4031" t="str">
        <f t="shared" si="620"/>
        <v>TNMPNorth LZ</v>
      </c>
      <c r="L4031" s="10">
        <f t="shared" si="627"/>
        <v>45887</v>
      </c>
      <c r="M4031" s="10">
        <f t="shared" si="628"/>
        <v>45931</v>
      </c>
      <c r="N4031" t="str">
        <f t="shared" si="621"/>
        <v>NA</v>
      </c>
      <c r="O4031" t="str">
        <f t="shared" si="622"/>
        <v>LOW</v>
      </c>
      <c r="P4031" t="str">
        <f t="shared" si="623"/>
        <v>APG&amp;E</v>
      </c>
      <c r="Q4031">
        <f t="shared" si="624"/>
        <v>60</v>
      </c>
      <c r="R4031">
        <v>0</v>
      </c>
      <c r="S4031">
        <f>200</f>
        <v>200</v>
      </c>
      <c r="T4031" s="9">
        <f t="shared" si="629"/>
        <v>73.707553633940805</v>
      </c>
      <c r="U4031">
        <f>0</f>
        <v>0</v>
      </c>
      <c r="V4031" s="9">
        <f t="shared" si="625"/>
        <v>73.707553633940805</v>
      </c>
      <c r="W4031" s="9">
        <f>0</f>
        <v>0</v>
      </c>
      <c r="X4031" s="9">
        <f>0</f>
        <v>0</v>
      </c>
      <c r="Y4031" s="9">
        <f>0</f>
        <v>0</v>
      </c>
      <c r="Z4031" s="9">
        <f>0</f>
        <v>0</v>
      </c>
      <c r="AA4031">
        <f>10</f>
        <v>10</v>
      </c>
    </row>
    <row r="4032" spans="1:27" x14ac:dyDescent="0.55000000000000004">
      <c r="A4032" s="10">
        <v>45962</v>
      </c>
      <c r="B4032" t="s">
        <v>11</v>
      </c>
      <c r="C4032" t="s">
        <v>26</v>
      </c>
      <c r="D4032" t="s">
        <v>22</v>
      </c>
      <c r="E4032" t="s">
        <v>31</v>
      </c>
      <c r="F4032" t="s">
        <v>15</v>
      </c>
      <c r="G4032" t="s">
        <v>16</v>
      </c>
      <c r="H4032">
        <v>7.2510365123760501</v>
      </c>
      <c r="J4032">
        <f t="shared" si="626"/>
        <v>4031</v>
      </c>
      <c r="K4032" t="str">
        <f t="shared" si="620"/>
        <v>TNMPNorth LZ</v>
      </c>
      <c r="L4032" s="10">
        <f t="shared" si="627"/>
        <v>45887</v>
      </c>
      <c r="M4032" s="10">
        <f t="shared" si="628"/>
        <v>45962</v>
      </c>
      <c r="N4032" t="str">
        <f t="shared" si="621"/>
        <v>NA</v>
      </c>
      <c r="O4032" t="str">
        <f t="shared" si="622"/>
        <v>LOW</v>
      </c>
      <c r="P4032" t="str">
        <f t="shared" si="623"/>
        <v>APG&amp;E</v>
      </c>
      <c r="Q4032">
        <f t="shared" si="624"/>
        <v>12</v>
      </c>
      <c r="R4032">
        <v>0</v>
      </c>
      <c r="S4032">
        <f>200</f>
        <v>200</v>
      </c>
      <c r="T4032" s="9">
        <f t="shared" si="629"/>
        <v>72.510365123760494</v>
      </c>
      <c r="U4032">
        <f>0</f>
        <v>0</v>
      </c>
      <c r="V4032" s="9">
        <f t="shared" si="625"/>
        <v>72.510365123760494</v>
      </c>
      <c r="W4032" s="9">
        <f>0</f>
        <v>0</v>
      </c>
      <c r="X4032" s="9">
        <f>0</f>
        <v>0</v>
      </c>
      <c r="Y4032" s="9">
        <f>0</f>
        <v>0</v>
      </c>
      <c r="Z4032" s="9">
        <f>0</f>
        <v>0</v>
      </c>
      <c r="AA4032">
        <f>10</f>
        <v>10</v>
      </c>
    </row>
    <row r="4033" spans="1:27" x14ac:dyDescent="0.55000000000000004">
      <c r="A4033" s="10">
        <v>45962</v>
      </c>
      <c r="B4033" t="s">
        <v>11</v>
      </c>
      <c r="C4033" t="s">
        <v>26</v>
      </c>
      <c r="D4033" t="s">
        <v>22</v>
      </c>
      <c r="E4033" t="s">
        <v>31</v>
      </c>
      <c r="F4033" t="s">
        <v>17</v>
      </c>
      <c r="G4033" t="s">
        <v>16</v>
      </c>
      <c r="H4033">
        <v>7.3370284927199902</v>
      </c>
      <c r="J4033">
        <f t="shared" si="626"/>
        <v>4032</v>
      </c>
      <c r="K4033" t="str">
        <f t="shared" si="620"/>
        <v>TNMPNorth LZ</v>
      </c>
      <c r="L4033" s="10">
        <f t="shared" si="627"/>
        <v>45887</v>
      </c>
      <c r="M4033" s="10">
        <f t="shared" si="628"/>
        <v>45962</v>
      </c>
      <c r="N4033" t="str">
        <f t="shared" si="621"/>
        <v>NA</v>
      </c>
      <c r="O4033" t="str">
        <f t="shared" si="622"/>
        <v>LOW</v>
      </c>
      <c r="P4033" t="str">
        <f t="shared" si="623"/>
        <v>APG&amp;E</v>
      </c>
      <c r="Q4033">
        <f t="shared" si="624"/>
        <v>24</v>
      </c>
      <c r="R4033">
        <v>0</v>
      </c>
      <c r="S4033">
        <f>200</f>
        <v>200</v>
      </c>
      <c r="T4033" s="9">
        <f t="shared" si="629"/>
        <v>73.370284927199904</v>
      </c>
      <c r="U4033">
        <f>0</f>
        <v>0</v>
      </c>
      <c r="V4033" s="9">
        <f t="shared" si="625"/>
        <v>73.370284927199904</v>
      </c>
      <c r="W4033" s="9">
        <f>0</f>
        <v>0</v>
      </c>
      <c r="X4033" s="9">
        <f>0</f>
        <v>0</v>
      </c>
      <c r="Y4033" s="9">
        <f>0</f>
        <v>0</v>
      </c>
      <c r="Z4033" s="9">
        <f>0</f>
        <v>0</v>
      </c>
      <c r="AA4033">
        <f>10</f>
        <v>10</v>
      </c>
    </row>
    <row r="4034" spans="1:27" x14ac:dyDescent="0.55000000000000004">
      <c r="A4034" s="10">
        <v>45962</v>
      </c>
      <c r="B4034" t="s">
        <v>11</v>
      </c>
      <c r="C4034" t="s">
        <v>26</v>
      </c>
      <c r="D4034" t="s">
        <v>22</v>
      </c>
      <c r="E4034" t="s">
        <v>31</v>
      </c>
      <c r="F4034" t="s">
        <v>18</v>
      </c>
      <c r="G4034" t="s">
        <v>16</v>
      </c>
      <c r="H4034">
        <v>7.3077642214395997</v>
      </c>
      <c r="J4034">
        <f t="shared" si="626"/>
        <v>4033</v>
      </c>
      <c r="K4034" t="str">
        <f t="shared" ref="K4034:K4097" si="630">CONCATENATE(C4034,D4034)</f>
        <v>TNMPNorth LZ</v>
      </c>
      <c r="L4034" s="10">
        <f t="shared" si="627"/>
        <v>45887</v>
      </c>
      <c r="M4034" s="10">
        <f t="shared" si="628"/>
        <v>45962</v>
      </c>
      <c r="N4034" t="str">
        <f t="shared" ref="N4034:N4097" si="631">IF(K4034="CenterpointHouston LZ","COAST",IF(K4034="OncorNorth LZ","NORTH",IF(K4034="AEP TX CENTRALSouth LZ","SOUTH",IF(K4034="AEP TX CentralWest LZ","WEST",IF(K4034="TNMPHouston LZ","TNMP","NA")))))</f>
        <v>NA</v>
      </c>
      <c r="O4034" t="str">
        <f t="shared" ref="O4034:O4097" si="632">IF(E4034="LO","LOW",IF(E4034="MED","MED",IF(E4034="HI","HIGH","NA")))</f>
        <v>LOW</v>
      </c>
      <c r="P4034" t="str">
        <f t="shared" ref="P4034:P4097" si="633">IF(G4034="Fixed Price","APG&amp;E","NA")</f>
        <v>APG&amp;E</v>
      </c>
      <c r="Q4034">
        <f t="shared" ref="Q4034:Q4097" si="634">IF(F4034="12 Months",12,IF(F4034="24 Months",24,IF(F4034="36 Months",36,IF(F4034="48 Months",48,IF(F4034="60 Months",60,0)))))</f>
        <v>36</v>
      </c>
      <c r="R4034">
        <v>0</v>
      </c>
      <c r="S4034">
        <f>200</f>
        <v>200</v>
      </c>
      <c r="T4034" s="9">
        <f t="shared" si="629"/>
        <v>73.077642214395993</v>
      </c>
      <c r="U4034">
        <f>0</f>
        <v>0</v>
      </c>
      <c r="V4034" s="9">
        <f t="shared" ref="V4034:V4097" si="635">T4034+U4034</f>
        <v>73.077642214395993</v>
      </c>
      <c r="W4034" s="9">
        <f>0</f>
        <v>0</v>
      </c>
      <c r="X4034" s="9">
        <f>0</f>
        <v>0</v>
      </c>
      <c r="Y4034" s="9">
        <f>0</f>
        <v>0</v>
      </c>
      <c r="Z4034" s="9">
        <f>0</f>
        <v>0</v>
      </c>
      <c r="AA4034">
        <f>10</f>
        <v>10</v>
      </c>
    </row>
    <row r="4035" spans="1:27" x14ac:dyDescent="0.55000000000000004">
      <c r="A4035" s="10">
        <v>45962</v>
      </c>
      <c r="B4035" t="s">
        <v>11</v>
      </c>
      <c r="C4035" t="s">
        <v>26</v>
      </c>
      <c r="D4035" t="s">
        <v>22</v>
      </c>
      <c r="E4035" t="s">
        <v>31</v>
      </c>
      <c r="F4035" t="s">
        <v>29</v>
      </c>
      <c r="G4035" t="s">
        <v>16</v>
      </c>
      <c r="H4035">
        <v>7.3532541709467099</v>
      </c>
      <c r="J4035">
        <f t="shared" ref="J4035:J4098" si="636">J4034+1</f>
        <v>4034</v>
      </c>
      <c r="K4035" t="str">
        <f t="shared" si="630"/>
        <v>TNMPNorth LZ</v>
      </c>
      <c r="L4035" s="10">
        <f t="shared" ref="L4035:L4098" si="637">DATE(2025,8,18)</f>
        <v>45887</v>
      </c>
      <c r="M4035" s="10">
        <f t="shared" ref="M4035:M4098" si="638">A4035</f>
        <v>45962</v>
      </c>
      <c r="N4035" t="str">
        <f t="shared" si="631"/>
        <v>NA</v>
      </c>
      <c r="O4035" t="str">
        <f t="shared" si="632"/>
        <v>LOW</v>
      </c>
      <c r="P4035" t="str">
        <f t="shared" si="633"/>
        <v>APG&amp;E</v>
      </c>
      <c r="Q4035">
        <f t="shared" si="634"/>
        <v>48</v>
      </c>
      <c r="R4035">
        <v>0</v>
      </c>
      <c r="S4035">
        <f>200</f>
        <v>200</v>
      </c>
      <c r="T4035" s="9">
        <f t="shared" ref="T4035:T4098" si="639">IF(N4035="",0,H4035*10)</f>
        <v>73.532541709467097</v>
      </c>
      <c r="U4035">
        <f>0</f>
        <v>0</v>
      </c>
      <c r="V4035" s="9">
        <f t="shared" si="635"/>
        <v>73.532541709467097</v>
      </c>
      <c r="W4035" s="9">
        <f>0</f>
        <v>0</v>
      </c>
      <c r="X4035" s="9">
        <f>0</f>
        <v>0</v>
      </c>
      <c r="Y4035" s="9">
        <f>0</f>
        <v>0</v>
      </c>
      <c r="Z4035" s="9">
        <f>0</f>
        <v>0</v>
      </c>
      <c r="AA4035">
        <f>10</f>
        <v>10</v>
      </c>
    </row>
    <row r="4036" spans="1:27" x14ac:dyDescent="0.55000000000000004">
      <c r="A4036" s="10">
        <v>45962</v>
      </c>
      <c r="B4036" t="s">
        <v>11</v>
      </c>
      <c r="C4036" t="s">
        <v>26</v>
      </c>
      <c r="D4036" t="s">
        <v>22</v>
      </c>
      <c r="E4036" t="s">
        <v>31</v>
      </c>
      <c r="F4036" t="s">
        <v>30</v>
      </c>
      <c r="G4036" t="s">
        <v>16</v>
      </c>
      <c r="H4036">
        <v>7.3777977850963996</v>
      </c>
      <c r="J4036">
        <f t="shared" si="636"/>
        <v>4035</v>
      </c>
      <c r="K4036" t="str">
        <f t="shared" si="630"/>
        <v>TNMPNorth LZ</v>
      </c>
      <c r="L4036" s="10">
        <f t="shared" si="637"/>
        <v>45887</v>
      </c>
      <c r="M4036" s="10">
        <f t="shared" si="638"/>
        <v>45962</v>
      </c>
      <c r="N4036" t="str">
        <f t="shared" si="631"/>
        <v>NA</v>
      </c>
      <c r="O4036" t="str">
        <f t="shared" si="632"/>
        <v>LOW</v>
      </c>
      <c r="P4036" t="str">
        <f t="shared" si="633"/>
        <v>APG&amp;E</v>
      </c>
      <c r="Q4036">
        <f t="shared" si="634"/>
        <v>60</v>
      </c>
      <c r="R4036">
        <v>0</v>
      </c>
      <c r="S4036">
        <f>200</f>
        <v>200</v>
      </c>
      <c r="T4036" s="9">
        <f t="shared" si="639"/>
        <v>73.777977850963993</v>
      </c>
      <c r="U4036">
        <f>0</f>
        <v>0</v>
      </c>
      <c r="V4036" s="9">
        <f t="shared" si="635"/>
        <v>73.777977850963993</v>
      </c>
      <c r="W4036" s="9">
        <f>0</f>
        <v>0</v>
      </c>
      <c r="X4036" s="9">
        <f>0</f>
        <v>0</v>
      </c>
      <c r="Y4036" s="9">
        <f>0</f>
        <v>0</v>
      </c>
      <c r="Z4036" s="9">
        <f>0</f>
        <v>0</v>
      </c>
      <c r="AA4036">
        <f>10</f>
        <v>10</v>
      </c>
    </row>
    <row r="4037" spans="1:27" x14ac:dyDescent="0.55000000000000004">
      <c r="A4037" s="10">
        <v>45992</v>
      </c>
      <c r="B4037" t="s">
        <v>11</v>
      </c>
      <c r="C4037" t="s">
        <v>26</v>
      </c>
      <c r="D4037" t="s">
        <v>22</v>
      </c>
      <c r="E4037" t="s">
        <v>31</v>
      </c>
      <c r="F4037" t="s">
        <v>15</v>
      </c>
      <c r="G4037" t="s">
        <v>16</v>
      </c>
      <c r="H4037">
        <v>7.2827202587231099</v>
      </c>
      <c r="J4037">
        <f t="shared" si="636"/>
        <v>4036</v>
      </c>
      <c r="K4037" t="str">
        <f t="shared" si="630"/>
        <v>TNMPNorth LZ</v>
      </c>
      <c r="L4037" s="10">
        <f t="shared" si="637"/>
        <v>45887</v>
      </c>
      <c r="M4037" s="10">
        <f t="shared" si="638"/>
        <v>45992</v>
      </c>
      <c r="N4037" t="str">
        <f t="shared" si="631"/>
        <v>NA</v>
      </c>
      <c r="O4037" t="str">
        <f t="shared" si="632"/>
        <v>LOW</v>
      </c>
      <c r="P4037" t="str">
        <f t="shared" si="633"/>
        <v>APG&amp;E</v>
      </c>
      <c r="Q4037">
        <f t="shared" si="634"/>
        <v>12</v>
      </c>
      <c r="R4037">
        <v>0</v>
      </c>
      <c r="S4037">
        <f>200</f>
        <v>200</v>
      </c>
      <c r="T4037" s="9">
        <f t="shared" si="639"/>
        <v>72.827202587231099</v>
      </c>
      <c r="U4037">
        <f>0</f>
        <v>0</v>
      </c>
      <c r="V4037" s="9">
        <f t="shared" si="635"/>
        <v>72.827202587231099</v>
      </c>
      <c r="W4037" s="9">
        <f>0</f>
        <v>0</v>
      </c>
      <c r="X4037" s="9">
        <f>0</f>
        <v>0</v>
      </c>
      <c r="Y4037" s="9">
        <f>0</f>
        <v>0</v>
      </c>
      <c r="Z4037" s="9">
        <f>0</f>
        <v>0</v>
      </c>
      <c r="AA4037">
        <f>10</f>
        <v>10</v>
      </c>
    </row>
    <row r="4038" spans="1:27" x14ac:dyDescent="0.55000000000000004">
      <c r="A4038" s="10">
        <v>45992</v>
      </c>
      <c r="B4038" t="s">
        <v>11</v>
      </c>
      <c r="C4038" t="s">
        <v>26</v>
      </c>
      <c r="D4038" t="s">
        <v>22</v>
      </c>
      <c r="E4038" t="s">
        <v>31</v>
      </c>
      <c r="F4038" t="s">
        <v>17</v>
      </c>
      <c r="G4038" t="s">
        <v>16</v>
      </c>
      <c r="H4038">
        <v>7.3473636578699404</v>
      </c>
      <c r="J4038">
        <f t="shared" si="636"/>
        <v>4037</v>
      </c>
      <c r="K4038" t="str">
        <f t="shared" si="630"/>
        <v>TNMPNorth LZ</v>
      </c>
      <c r="L4038" s="10">
        <f t="shared" si="637"/>
        <v>45887</v>
      </c>
      <c r="M4038" s="10">
        <f t="shared" si="638"/>
        <v>45992</v>
      </c>
      <c r="N4038" t="str">
        <f t="shared" si="631"/>
        <v>NA</v>
      </c>
      <c r="O4038" t="str">
        <f t="shared" si="632"/>
        <v>LOW</v>
      </c>
      <c r="P4038" t="str">
        <f t="shared" si="633"/>
        <v>APG&amp;E</v>
      </c>
      <c r="Q4038">
        <f t="shared" si="634"/>
        <v>24</v>
      </c>
      <c r="R4038">
        <v>0</v>
      </c>
      <c r="S4038">
        <f>200</f>
        <v>200</v>
      </c>
      <c r="T4038" s="9">
        <f t="shared" si="639"/>
        <v>73.473636578699399</v>
      </c>
      <c r="U4038">
        <f>0</f>
        <v>0</v>
      </c>
      <c r="V4038" s="9">
        <f t="shared" si="635"/>
        <v>73.473636578699399</v>
      </c>
      <c r="W4038" s="9">
        <f>0</f>
        <v>0</v>
      </c>
      <c r="X4038" s="9">
        <f>0</f>
        <v>0</v>
      </c>
      <c r="Y4038" s="9">
        <f>0</f>
        <v>0</v>
      </c>
      <c r="Z4038" s="9">
        <f>0</f>
        <v>0</v>
      </c>
      <c r="AA4038">
        <f>10</f>
        <v>10</v>
      </c>
    </row>
    <row r="4039" spans="1:27" x14ac:dyDescent="0.55000000000000004">
      <c r="A4039" s="10">
        <v>45992</v>
      </c>
      <c r="B4039" t="s">
        <v>11</v>
      </c>
      <c r="C4039" t="s">
        <v>26</v>
      </c>
      <c r="D4039" t="s">
        <v>22</v>
      </c>
      <c r="E4039" t="s">
        <v>31</v>
      </c>
      <c r="F4039" t="s">
        <v>18</v>
      </c>
      <c r="G4039" t="s">
        <v>16</v>
      </c>
      <c r="H4039">
        <v>7.3138013518597003</v>
      </c>
      <c r="J4039">
        <f t="shared" si="636"/>
        <v>4038</v>
      </c>
      <c r="K4039" t="str">
        <f t="shared" si="630"/>
        <v>TNMPNorth LZ</v>
      </c>
      <c r="L4039" s="10">
        <f t="shared" si="637"/>
        <v>45887</v>
      </c>
      <c r="M4039" s="10">
        <f t="shared" si="638"/>
        <v>45992</v>
      </c>
      <c r="N4039" t="str">
        <f t="shared" si="631"/>
        <v>NA</v>
      </c>
      <c r="O4039" t="str">
        <f t="shared" si="632"/>
        <v>LOW</v>
      </c>
      <c r="P4039" t="str">
        <f t="shared" si="633"/>
        <v>APG&amp;E</v>
      </c>
      <c r="Q4039">
        <f t="shared" si="634"/>
        <v>36</v>
      </c>
      <c r="R4039">
        <v>0</v>
      </c>
      <c r="S4039">
        <f>200</f>
        <v>200</v>
      </c>
      <c r="T4039" s="9">
        <f t="shared" si="639"/>
        <v>73.138013518597006</v>
      </c>
      <c r="U4039">
        <f>0</f>
        <v>0</v>
      </c>
      <c r="V4039" s="9">
        <f t="shared" si="635"/>
        <v>73.138013518597006</v>
      </c>
      <c r="W4039" s="9">
        <f>0</f>
        <v>0</v>
      </c>
      <c r="X4039" s="9">
        <f>0</f>
        <v>0</v>
      </c>
      <c r="Y4039" s="9">
        <f>0</f>
        <v>0</v>
      </c>
      <c r="Z4039" s="9">
        <f>0</f>
        <v>0</v>
      </c>
      <c r="AA4039">
        <f>10</f>
        <v>10</v>
      </c>
    </row>
    <row r="4040" spans="1:27" x14ac:dyDescent="0.55000000000000004">
      <c r="A4040" s="10">
        <v>45992</v>
      </c>
      <c r="B4040" t="s">
        <v>11</v>
      </c>
      <c r="C4040" t="s">
        <v>26</v>
      </c>
      <c r="D4040" t="s">
        <v>22</v>
      </c>
      <c r="E4040" t="s">
        <v>31</v>
      </c>
      <c r="F4040" t="s">
        <v>29</v>
      </c>
      <c r="G4040" t="s">
        <v>16</v>
      </c>
      <c r="H4040">
        <v>7.35699651688474</v>
      </c>
      <c r="J4040">
        <f t="shared" si="636"/>
        <v>4039</v>
      </c>
      <c r="K4040" t="str">
        <f t="shared" si="630"/>
        <v>TNMPNorth LZ</v>
      </c>
      <c r="L4040" s="10">
        <f t="shared" si="637"/>
        <v>45887</v>
      </c>
      <c r="M4040" s="10">
        <f t="shared" si="638"/>
        <v>45992</v>
      </c>
      <c r="N4040" t="str">
        <f t="shared" si="631"/>
        <v>NA</v>
      </c>
      <c r="O4040" t="str">
        <f t="shared" si="632"/>
        <v>LOW</v>
      </c>
      <c r="P4040" t="str">
        <f t="shared" si="633"/>
        <v>APG&amp;E</v>
      </c>
      <c r="Q4040">
        <f t="shared" si="634"/>
        <v>48</v>
      </c>
      <c r="R4040">
        <v>0</v>
      </c>
      <c r="S4040">
        <f>200</f>
        <v>200</v>
      </c>
      <c r="T4040" s="9">
        <f t="shared" si="639"/>
        <v>73.569965168847403</v>
      </c>
      <c r="U4040">
        <f>0</f>
        <v>0</v>
      </c>
      <c r="V4040" s="9">
        <f t="shared" si="635"/>
        <v>73.569965168847403</v>
      </c>
      <c r="W4040" s="9">
        <f>0</f>
        <v>0</v>
      </c>
      <c r="X4040" s="9">
        <f>0</f>
        <v>0</v>
      </c>
      <c r="Y4040" s="9">
        <f>0</f>
        <v>0</v>
      </c>
      <c r="Z4040" s="9">
        <f>0</f>
        <v>0</v>
      </c>
      <c r="AA4040">
        <f>10</f>
        <v>10</v>
      </c>
    </row>
    <row r="4041" spans="1:27" x14ac:dyDescent="0.55000000000000004">
      <c r="A4041" s="10">
        <v>45992</v>
      </c>
      <c r="B4041" t="s">
        <v>11</v>
      </c>
      <c r="C4041" t="s">
        <v>26</v>
      </c>
      <c r="D4041" t="s">
        <v>22</v>
      </c>
      <c r="E4041" t="s">
        <v>31</v>
      </c>
      <c r="F4041" t="s">
        <v>30</v>
      </c>
      <c r="G4041" t="s">
        <v>16</v>
      </c>
      <c r="H4041">
        <v>7.3830486917366001</v>
      </c>
      <c r="J4041">
        <f t="shared" si="636"/>
        <v>4040</v>
      </c>
      <c r="K4041" t="str">
        <f t="shared" si="630"/>
        <v>TNMPNorth LZ</v>
      </c>
      <c r="L4041" s="10">
        <f t="shared" si="637"/>
        <v>45887</v>
      </c>
      <c r="M4041" s="10">
        <f t="shared" si="638"/>
        <v>45992</v>
      </c>
      <c r="N4041" t="str">
        <f t="shared" si="631"/>
        <v>NA</v>
      </c>
      <c r="O4041" t="str">
        <f t="shared" si="632"/>
        <v>LOW</v>
      </c>
      <c r="P4041" t="str">
        <f t="shared" si="633"/>
        <v>APG&amp;E</v>
      </c>
      <c r="Q4041">
        <f t="shared" si="634"/>
        <v>60</v>
      </c>
      <c r="R4041">
        <v>0</v>
      </c>
      <c r="S4041">
        <f>200</f>
        <v>200</v>
      </c>
      <c r="T4041" s="9">
        <f t="shared" si="639"/>
        <v>73.830486917366002</v>
      </c>
      <c r="U4041">
        <f>0</f>
        <v>0</v>
      </c>
      <c r="V4041" s="9">
        <f t="shared" si="635"/>
        <v>73.830486917366002</v>
      </c>
      <c r="W4041" s="9">
        <f>0</f>
        <v>0</v>
      </c>
      <c r="X4041" s="9">
        <f>0</f>
        <v>0</v>
      </c>
      <c r="Y4041" s="9">
        <f>0</f>
        <v>0</v>
      </c>
      <c r="Z4041" s="9">
        <f>0</f>
        <v>0</v>
      </c>
      <c r="AA4041">
        <f>10</f>
        <v>10</v>
      </c>
    </row>
    <row r="4042" spans="1:27" x14ac:dyDescent="0.55000000000000004">
      <c r="A4042" s="10">
        <v>46023</v>
      </c>
      <c r="B4042" t="s">
        <v>11</v>
      </c>
      <c r="C4042" t="s">
        <v>26</v>
      </c>
      <c r="D4042" t="s">
        <v>22</v>
      </c>
      <c r="E4042" t="s">
        <v>31</v>
      </c>
      <c r="F4042" t="s">
        <v>15</v>
      </c>
      <c r="G4042" t="s">
        <v>16</v>
      </c>
      <c r="H4042">
        <v>7.3277038994464396</v>
      </c>
      <c r="J4042">
        <f t="shared" si="636"/>
        <v>4041</v>
      </c>
      <c r="K4042" t="str">
        <f t="shared" si="630"/>
        <v>TNMPNorth LZ</v>
      </c>
      <c r="L4042" s="10">
        <f t="shared" si="637"/>
        <v>45887</v>
      </c>
      <c r="M4042" s="10">
        <f t="shared" si="638"/>
        <v>46023</v>
      </c>
      <c r="N4042" t="str">
        <f t="shared" si="631"/>
        <v>NA</v>
      </c>
      <c r="O4042" t="str">
        <f t="shared" si="632"/>
        <v>LOW</v>
      </c>
      <c r="P4042" t="str">
        <f t="shared" si="633"/>
        <v>APG&amp;E</v>
      </c>
      <c r="Q4042">
        <f t="shared" si="634"/>
        <v>12</v>
      </c>
      <c r="R4042">
        <v>0</v>
      </c>
      <c r="S4042">
        <f>200</f>
        <v>200</v>
      </c>
      <c r="T4042" s="9">
        <f t="shared" si="639"/>
        <v>73.277038994464391</v>
      </c>
      <c r="U4042">
        <f>0</f>
        <v>0</v>
      </c>
      <c r="V4042" s="9">
        <f t="shared" si="635"/>
        <v>73.277038994464391</v>
      </c>
      <c r="W4042" s="9">
        <f>0</f>
        <v>0</v>
      </c>
      <c r="X4042" s="9">
        <f>0</f>
        <v>0</v>
      </c>
      <c r="Y4042" s="9">
        <f>0</f>
        <v>0</v>
      </c>
      <c r="Z4042" s="9">
        <f>0</f>
        <v>0</v>
      </c>
      <c r="AA4042">
        <f>10</f>
        <v>10</v>
      </c>
    </row>
    <row r="4043" spans="1:27" x14ac:dyDescent="0.55000000000000004">
      <c r="A4043" s="10">
        <v>46023</v>
      </c>
      <c r="B4043" t="s">
        <v>11</v>
      </c>
      <c r="C4043" t="s">
        <v>26</v>
      </c>
      <c r="D4043" t="s">
        <v>22</v>
      </c>
      <c r="E4043" t="s">
        <v>31</v>
      </c>
      <c r="F4043" t="s">
        <v>17</v>
      </c>
      <c r="G4043" t="s">
        <v>16</v>
      </c>
      <c r="H4043">
        <v>7.3740004585309196</v>
      </c>
      <c r="J4043">
        <f t="shared" si="636"/>
        <v>4042</v>
      </c>
      <c r="K4043" t="str">
        <f t="shared" si="630"/>
        <v>TNMPNorth LZ</v>
      </c>
      <c r="L4043" s="10">
        <f t="shared" si="637"/>
        <v>45887</v>
      </c>
      <c r="M4043" s="10">
        <f t="shared" si="638"/>
        <v>46023</v>
      </c>
      <c r="N4043" t="str">
        <f t="shared" si="631"/>
        <v>NA</v>
      </c>
      <c r="O4043" t="str">
        <f t="shared" si="632"/>
        <v>LOW</v>
      </c>
      <c r="P4043" t="str">
        <f t="shared" si="633"/>
        <v>APG&amp;E</v>
      </c>
      <c r="Q4043">
        <f t="shared" si="634"/>
        <v>24</v>
      </c>
      <c r="R4043">
        <v>0</v>
      </c>
      <c r="S4043">
        <f>200</f>
        <v>200</v>
      </c>
      <c r="T4043" s="9">
        <f t="shared" si="639"/>
        <v>73.740004585309194</v>
      </c>
      <c r="U4043">
        <f>0</f>
        <v>0</v>
      </c>
      <c r="V4043" s="9">
        <f t="shared" si="635"/>
        <v>73.740004585309194</v>
      </c>
      <c r="W4043" s="9">
        <f>0</f>
        <v>0</v>
      </c>
      <c r="X4043" s="9">
        <f>0</f>
        <v>0</v>
      </c>
      <c r="Y4043" s="9">
        <f>0</f>
        <v>0</v>
      </c>
      <c r="Z4043" s="9">
        <f>0</f>
        <v>0</v>
      </c>
      <c r="AA4043">
        <f>10</f>
        <v>10</v>
      </c>
    </row>
    <row r="4044" spans="1:27" x14ac:dyDescent="0.55000000000000004">
      <c r="A4044" s="10">
        <v>46023</v>
      </c>
      <c r="B4044" t="s">
        <v>11</v>
      </c>
      <c r="C4044" t="s">
        <v>26</v>
      </c>
      <c r="D4044" t="s">
        <v>22</v>
      </c>
      <c r="E4044" t="s">
        <v>31</v>
      </c>
      <c r="F4044" t="s">
        <v>18</v>
      </c>
      <c r="G4044" t="s">
        <v>16</v>
      </c>
      <c r="H4044">
        <v>7.3352115962013702</v>
      </c>
      <c r="J4044">
        <f t="shared" si="636"/>
        <v>4043</v>
      </c>
      <c r="K4044" t="str">
        <f t="shared" si="630"/>
        <v>TNMPNorth LZ</v>
      </c>
      <c r="L4044" s="10">
        <f t="shared" si="637"/>
        <v>45887</v>
      </c>
      <c r="M4044" s="10">
        <f t="shared" si="638"/>
        <v>46023</v>
      </c>
      <c r="N4044" t="str">
        <f t="shared" si="631"/>
        <v>NA</v>
      </c>
      <c r="O4044" t="str">
        <f t="shared" si="632"/>
        <v>LOW</v>
      </c>
      <c r="P4044" t="str">
        <f t="shared" si="633"/>
        <v>APG&amp;E</v>
      </c>
      <c r="Q4044">
        <f t="shared" si="634"/>
        <v>36</v>
      </c>
      <c r="R4044">
        <v>0</v>
      </c>
      <c r="S4044">
        <f>200</f>
        <v>200</v>
      </c>
      <c r="T4044" s="9">
        <f t="shared" si="639"/>
        <v>73.352115962013698</v>
      </c>
      <c r="U4044">
        <f>0</f>
        <v>0</v>
      </c>
      <c r="V4044" s="9">
        <f t="shared" si="635"/>
        <v>73.352115962013698</v>
      </c>
      <c r="W4044" s="9">
        <f>0</f>
        <v>0</v>
      </c>
      <c r="X4044" s="9">
        <f>0</f>
        <v>0</v>
      </c>
      <c r="Y4044" s="9">
        <f>0</f>
        <v>0</v>
      </c>
      <c r="Z4044" s="9">
        <f>0</f>
        <v>0</v>
      </c>
      <c r="AA4044">
        <f>10</f>
        <v>10</v>
      </c>
    </row>
    <row r="4045" spans="1:27" x14ac:dyDescent="0.55000000000000004">
      <c r="A4045" s="10">
        <v>46023</v>
      </c>
      <c r="B4045" t="s">
        <v>11</v>
      </c>
      <c r="C4045" t="s">
        <v>26</v>
      </c>
      <c r="D4045" t="s">
        <v>22</v>
      </c>
      <c r="E4045" t="s">
        <v>31</v>
      </c>
      <c r="F4045" t="s">
        <v>29</v>
      </c>
      <c r="G4045" t="s">
        <v>16</v>
      </c>
      <c r="H4045">
        <v>7.3713576761230204</v>
      </c>
      <c r="J4045">
        <f t="shared" si="636"/>
        <v>4044</v>
      </c>
      <c r="K4045" t="str">
        <f t="shared" si="630"/>
        <v>TNMPNorth LZ</v>
      </c>
      <c r="L4045" s="10">
        <f t="shared" si="637"/>
        <v>45887</v>
      </c>
      <c r="M4045" s="10">
        <f t="shared" si="638"/>
        <v>46023</v>
      </c>
      <c r="N4045" t="str">
        <f t="shared" si="631"/>
        <v>NA</v>
      </c>
      <c r="O4045" t="str">
        <f t="shared" si="632"/>
        <v>LOW</v>
      </c>
      <c r="P4045" t="str">
        <f t="shared" si="633"/>
        <v>APG&amp;E</v>
      </c>
      <c r="Q4045">
        <f t="shared" si="634"/>
        <v>48</v>
      </c>
      <c r="R4045">
        <v>0</v>
      </c>
      <c r="S4045">
        <f>200</f>
        <v>200</v>
      </c>
      <c r="T4045" s="9">
        <f t="shared" si="639"/>
        <v>73.7135767612302</v>
      </c>
      <c r="U4045">
        <f>0</f>
        <v>0</v>
      </c>
      <c r="V4045" s="9">
        <f t="shared" si="635"/>
        <v>73.7135767612302</v>
      </c>
      <c r="W4045" s="9">
        <f>0</f>
        <v>0</v>
      </c>
      <c r="X4045" s="9">
        <f>0</f>
        <v>0</v>
      </c>
      <c r="Y4045" s="9">
        <f>0</f>
        <v>0</v>
      </c>
      <c r="Z4045" s="9">
        <f>0</f>
        <v>0</v>
      </c>
      <c r="AA4045">
        <f>10</f>
        <v>10</v>
      </c>
    </row>
    <row r="4046" spans="1:27" x14ac:dyDescent="0.55000000000000004">
      <c r="A4046" s="10">
        <v>46023</v>
      </c>
      <c r="B4046" t="s">
        <v>11</v>
      </c>
      <c r="C4046" t="s">
        <v>26</v>
      </c>
      <c r="D4046" t="s">
        <v>22</v>
      </c>
      <c r="E4046" t="s">
        <v>31</v>
      </c>
      <c r="F4046" t="s">
        <v>30</v>
      </c>
      <c r="G4046" t="s">
        <v>16</v>
      </c>
      <c r="H4046">
        <v>7.3941728279892498</v>
      </c>
      <c r="J4046">
        <f t="shared" si="636"/>
        <v>4045</v>
      </c>
      <c r="K4046" t="str">
        <f t="shared" si="630"/>
        <v>TNMPNorth LZ</v>
      </c>
      <c r="L4046" s="10">
        <f t="shared" si="637"/>
        <v>45887</v>
      </c>
      <c r="M4046" s="10">
        <f t="shared" si="638"/>
        <v>46023</v>
      </c>
      <c r="N4046" t="str">
        <f t="shared" si="631"/>
        <v>NA</v>
      </c>
      <c r="O4046" t="str">
        <f t="shared" si="632"/>
        <v>LOW</v>
      </c>
      <c r="P4046" t="str">
        <f t="shared" si="633"/>
        <v>APG&amp;E</v>
      </c>
      <c r="Q4046">
        <f t="shared" si="634"/>
        <v>60</v>
      </c>
      <c r="R4046">
        <v>0</v>
      </c>
      <c r="S4046">
        <f>200</f>
        <v>200</v>
      </c>
      <c r="T4046" s="9">
        <f t="shared" si="639"/>
        <v>73.941728279892502</v>
      </c>
      <c r="U4046">
        <f>0</f>
        <v>0</v>
      </c>
      <c r="V4046" s="9">
        <f t="shared" si="635"/>
        <v>73.941728279892502</v>
      </c>
      <c r="W4046" s="9">
        <f>0</f>
        <v>0</v>
      </c>
      <c r="X4046" s="9">
        <f>0</f>
        <v>0</v>
      </c>
      <c r="Y4046" s="9">
        <f>0</f>
        <v>0</v>
      </c>
      <c r="Z4046" s="9">
        <f>0</f>
        <v>0</v>
      </c>
      <c r="AA4046">
        <f>10</f>
        <v>10</v>
      </c>
    </row>
    <row r="4047" spans="1:27" x14ac:dyDescent="0.55000000000000004">
      <c r="A4047" s="10">
        <v>46054</v>
      </c>
      <c r="B4047" t="s">
        <v>11</v>
      </c>
      <c r="C4047" t="s">
        <v>26</v>
      </c>
      <c r="D4047" t="s">
        <v>22</v>
      </c>
      <c r="E4047" t="s">
        <v>31</v>
      </c>
      <c r="F4047" t="s">
        <v>15</v>
      </c>
      <c r="G4047" t="s">
        <v>16</v>
      </c>
      <c r="H4047">
        <v>7.3918318169450696</v>
      </c>
      <c r="J4047">
        <f t="shared" si="636"/>
        <v>4046</v>
      </c>
      <c r="K4047" t="str">
        <f t="shared" si="630"/>
        <v>TNMPNorth LZ</v>
      </c>
      <c r="L4047" s="10">
        <f t="shared" si="637"/>
        <v>45887</v>
      </c>
      <c r="M4047" s="10">
        <f t="shared" si="638"/>
        <v>46054</v>
      </c>
      <c r="N4047" t="str">
        <f t="shared" si="631"/>
        <v>NA</v>
      </c>
      <c r="O4047" t="str">
        <f t="shared" si="632"/>
        <v>LOW</v>
      </c>
      <c r="P4047" t="str">
        <f t="shared" si="633"/>
        <v>APG&amp;E</v>
      </c>
      <c r="Q4047">
        <f t="shared" si="634"/>
        <v>12</v>
      </c>
      <c r="R4047">
        <v>0</v>
      </c>
      <c r="S4047">
        <f>200</f>
        <v>200</v>
      </c>
      <c r="T4047" s="9">
        <f t="shared" si="639"/>
        <v>73.9183181694507</v>
      </c>
      <c r="U4047">
        <f>0</f>
        <v>0</v>
      </c>
      <c r="V4047" s="9">
        <f t="shared" si="635"/>
        <v>73.9183181694507</v>
      </c>
      <c r="W4047" s="9">
        <f>0</f>
        <v>0</v>
      </c>
      <c r="X4047" s="9">
        <f>0</f>
        <v>0</v>
      </c>
      <c r="Y4047" s="9">
        <f>0</f>
        <v>0</v>
      </c>
      <c r="Z4047" s="9">
        <f>0</f>
        <v>0</v>
      </c>
      <c r="AA4047">
        <f>10</f>
        <v>10</v>
      </c>
    </row>
    <row r="4048" spans="1:27" x14ac:dyDescent="0.55000000000000004">
      <c r="A4048" s="10">
        <v>46054</v>
      </c>
      <c r="B4048" t="s">
        <v>11</v>
      </c>
      <c r="C4048" t="s">
        <v>26</v>
      </c>
      <c r="D4048" t="s">
        <v>22</v>
      </c>
      <c r="E4048" t="s">
        <v>31</v>
      </c>
      <c r="F4048" t="s">
        <v>17</v>
      </c>
      <c r="G4048" t="s">
        <v>16</v>
      </c>
      <c r="H4048">
        <v>7.4308067336485797</v>
      </c>
      <c r="J4048">
        <f t="shared" si="636"/>
        <v>4047</v>
      </c>
      <c r="K4048" t="str">
        <f t="shared" si="630"/>
        <v>TNMPNorth LZ</v>
      </c>
      <c r="L4048" s="10">
        <f t="shared" si="637"/>
        <v>45887</v>
      </c>
      <c r="M4048" s="10">
        <f t="shared" si="638"/>
        <v>46054</v>
      </c>
      <c r="N4048" t="str">
        <f t="shared" si="631"/>
        <v>NA</v>
      </c>
      <c r="O4048" t="str">
        <f t="shared" si="632"/>
        <v>LOW</v>
      </c>
      <c r="P4048" t="str">
        <f t="shared" si="633"/>
        <v>APG&amp;E</v>
      </c>
      <c r="Q4048">
        <f t="shared" si="634"/>
        <v>24</v>
      </c>
      <c r="R4048">
        <v>0</v>
      </c>
      <c r="S4048">
        <f>200</f>
        <v>200</v>
      </c>
      <c r="T4048" s="9">
        <f t="shared" si="639"/>
        <v>74.308067336485792</v>
      </c>
      <c r="U4048">
        <f>0</f>
        <v>0</v>
      </c>
      <c r="V4048" s="9">
        <f t="shared" si="635"/>
        <v>74.308067336485792</v>
      </c>
      <c r="W4048" s="9">
        <f>0</f>
        <v>0</v>
      </c>
      <c r="X4048" s="9">
        <f>0</f>
        <v>0</v>
      </c>
      <c r="Y4048" s="9">
        <f>0</f>
        <v>0</v>
      </c>
      <c r="Z4048" s="9">
        <f>0</f>
        <v>0</v>
      </c>
      <c r="AA4048">
        <f>10</f>
        <v>10</v>
      </c>
    </row>
    <row r="4049" spans="1:27" x14ac:dyDescent="0.55000000000000004">
      <c r="A4049" s="10">
        <v>46054</v>
      </c>
      <c r="B4049" t="s">
        <v>11</v>
      </c>
      <c r="C4049" t="s">
        <v>26</v>
      </c>
      <c r="D4049" t="s">
        <v>22</v>
      </c>
      <c r="E4049" t="s">
        <v>31</v>
      </c>
      <c r="F4049" t="s">
        <v>18</v>
      </c>
      <c r="G4049" t="s">
        <v>16</v>
      </c>
      <c r="H4049">
        <v>7.3852346379888596</v>
      </c>
      <c r="J4049">
        <f t="shared" si="636"/>
        <v>4048</v>
      </c>
      <c r="K4049" t="str">
        <f t="shared" si="630"/>
        <v>TNMPNorth LZ</v>
      </c>
      <c r="L4049" s="10">
        <f t="shared" si="637"/>
        <v>45887</v>
      </c>
      <c r="M4049" s="10">
        <f t="shared" si="638"/>
        <v>46054</v>
      </c>
      <c r="N4049" t="str">
        <f t="shared" si="631"/>
        <v>NA</v>
      </c>
      <c r="O4049" t="str">
        <f t="shared" si="632"/>
        <v>LOW</v>
      </c>
      <c r="P4049" t="str">
        <f t="shared" si="633"/>
        <v>APG&amp;E</v>
      </c>
      <c r="Q4049">
        <f t="shared" si="634"/>
        <v>36</v>
      </c>
      <c r="R4049">
        <v>0</v>
      </c>
      <c r="S4049">
        <f>200</f>
        <v>200</v>
      </c>
      <c r="T4049" s="9">
        <f t="shared" si="639"/>
        <v>73.852346379888601</v>
      </c>
      <c r="U4049">
        <f>0</f>
        <v>0</v>
      </c>
      <c r="V4049" s="9">
        <f t="shared" si="635"/>
        <v>73.852346379888601</v>
      </c>
      <c r="W4049" s="9">
        <f>0</f>
        <v>0</v>
      </c>
      <c r="X4049" s="9">
        <f>0</f>
        <v>0</v>
      </c>
      <c r="Y4049" s="9">
        <f>0</f>
        <v>0</v>
      </c>
      <c r="Z4049" s="9">
        <f>0</f>
        <v>0</v>
      </c>
      <c r="AA4049">
        <f>10</f>
        <v>10</v>
      </c>
    </row>
    <row r="4050" spans="1:27" x14ac:dyDescent="0.55000000000000004">
      <c r="A4050" s="10">
        <v>46054</v>
      </c>
      <c r="B4050" t="s">
        <v>11</v>
      </c>
      <c r="C4050" t="s">
        <v>26</v>
      </c>
      <c r="D4050" t="s">
        <v>22</v>
      </c>
      <c r="E4050" t="s">
        <v>31</v>
      </c>
      <c r="F4050" t="s">
        <v>29</v>
      </c>
      <c r="G4050" t="s">
        <v>16</v>
      </c>
      <c r="H4050">
        <v>7.4130266479423197</v>
      </c>
      <c r="J4050">
        <f t="shared" si="636"/>
        <v>4049</v>
      </c>
      <c r="K4050" t="str">
        <f t="shared" si="630"/>
        <v>TNMPNorth LZ</v>
      </c>
      <c r="L4050" s="10">
        <f t="shared" si="637"/>
        <v>45887</v>
      </c>
      <c r="M4050" s="10">
        <f t="shared" si="638"/>
        <v>46054</v>
      </c>
      <c r="N4050" t="str">
        <f t="shared" si="631"/>
        <v>NA</v>
      </c>
      <c r="O4050" t="str">
        <f t="shared" si="632"/>
        <v>LOW</v>
      </c>
      <c r="P4050" t="str">
        <f t="shared" si="633"/>
        <v>APG&amp;E</v>
      </c>
      <c r="Q4050">
        <f t="shared" si="634"/>
        <v>48</v>
      </c>
      <c r="R4050">
        <v>0</v>
      </c>
      <c r="S4050">
        <f>200</f>
        <v>200</v>
      </c>
      <c r="T4050" s="9">
        <f t="shared" si="639"/>
        <v>74.130266479423199</v>
      </c>
      <c r="U4050">
        <f>0</f>
        <v>0</v>
      </c>
      <c r="V4050" s="9">
        <f t="shared" si="635"/>
        <v>74.130266479423199</v>
      </c>
      <c r="W4050" s="9">
        <f>0</f>
        <v>0</v>
      </c>
      <c r="X4050" s="9">
        <f>0</f>
        <v>0</v>
      </c>
      <c r="Y4050" s="9">
        <f>0</f>
        <v>0</v>
      </c>
      <c r="Z4050" s="9">
        <f>0</f>
        <v>0</v>
      </c>
      <c r="AA4050">
        <f>10</f>
        <v>10</v>
      </c>
    </row>
    <row r="4051" spans="1:27" x14ac:dyDescent="0.55000000000000004">
      <c r="A4051" s="10">
        <v>46054</v>
      </c>
      <c r="B4051" t="s">
        <v>11</v>
      </c>
      <c r="C4051" t="s">
        <v>26</v>
      </c>
      <c r="D4051" t="s">
        <v>22</v>
      </c>
      <c r="E4051" t="s">
        <v>31</v>
      </c>
      <c r="F4051" t="s">
        <v>30</v>
      </c>
      <c r="G4051" t="s">
        <v>16</v>
      </c>
      <c r="H4051">
        <v>7.4304991783461798</v>
      </c>
      <c r="J4051">
        <f t="shared" si="636"/>
        <v>4050</v>
      </c>
      <c r="K4051" t="str">
        <f t="shared" si="630"/>
        <v>TNMPNorth LZ</v>
      </c>
      <c r="L4051" s="10">
        <f t="shared" si="637"/>
        <v>45887</v>
      </c>
      <c r="M4051" s="10">
        <f t="shared" si="638"/>
        <v>46054</v>
      </c>
      <c r="N4051" t="str">
        <f t="shared" si="631"/>
        <v>NA</v>
      </c>
      <c r="O4051" t="str">
        <f t="shared" si="632"/>
        <v>LOW</v>
      </c>
      <c r="P4051" t="str">
        <f t="shared" si="633"/>
        <v>APG&amp;E</v>
      </c>
      <c r="Q4051">
        <f t="shared" si="634"/>
        <v>60</v>
      </c>
      <c r="R4051">
        <v>0</v>
      </c>
      <c r="S4051">
        <f>200</f>
        <v>200</v>
      </c>
      <c r="T4051" s="9">
        <f t="shared" si="639"/>
        <v>74.304991783461801</v>
      </c>
      <c r="U4051">
        <f>0</f>
        <v>0</v>
      </c>
      <c r="V4051" s="9">
        <f t="shared" si="635"/>
        <v>74.304991783461801</v>
      </c>
      <c r="W4051" s="9">
        <f>0</f>
        <v>0</v>
      </c>
      <c r="X4051" s="9">
        <f>0</f>
        <v>0</v>
      </c>
      <c r="Y4051" s="9">
        <f>0</f>
        <v>0</v>
      </c>
      <c r="Z4051" s="9">
        <f>0</f>
        <v>0</v>
      </c>
      <c r="AA4051">
        <f>10</f>
        <v>10</v>
      </c>
    </row>
    <row r="4052" spans="1:27" x14ac:dyDescent="0.55000000000000004">
      <c r="A4052" s="10">
        <v>46082</v>
      </c>
      <c r="B4052" t="s">
        <v>11</v>
      </c>
      <c r="C4052" t="s">
        <v>26</v>
      </c>
      <c r="D4052" t="s">
        <v>22</v>
      </c>
      <c r="E4052" t="s">
        <v>31</v>
      </c>
      <c r="F4052" t="s">
        <v>15</v>
      </c>
      <c r="G4052" t="s">
        <v>16</v>
      </c>
      <c r="H4052">
        <v>7.4441422392400396</v>
      </c>
      <c r="J4052">
        <f t="shared" si="636"/>
        <v>4051</v>
      </c>
      <c r="K4052" t="str">
        <f t="shared" si="630"/>
        <v>TNMPNorth LZ</v>
      </c>
      <c r="L4052" s="10">
        <f t="shared" si="637"/>
        <v>45887</v>
      </c>
      <c r="M4052" s="10">
        <f t="shared" si="638"/>
        <v>46082</v>
      </c>
      <c r="N4052" t="str">
        <f t="shared" si="631"/>
        <v>NA</v>
      </c>
      <c r="O4052" t="str">
        <f t="shared" si="632"/>
        <v>LOW</v>
      </c>
      <c r="P4052" t="str">
        <f t="shared" si="633"/>
        <v>APG&amp;E</v>
      </c>
      <c r="Q4052">
        <f t="shared" si="634"/>
        <v>12</v>
      </c>
      <c r="R4052">
        <v>0</v>
      </c>
      <c r="S4052">
        <f>200</f>
        <v>200</v>
      </c>
      <c r="T4052" s="9">
        <f t="shared" si="639"/>
        <v>74.441422392400398</v>
      </c>
      <c r="U4052">
        <f>0</f>
        <v>0</v>
      </c>
      <c r="V4052" s="9">
        <f t="shared" si="635"/>
        <v>74.441422392400398</v>
      </c>
      <c r="W4052" s="9">
        <f>0</f>
        <v>0</v>
      </c>
      <c r="X4052" s="9">
        <f>0</f>
        <v>0</v>
      </c>
      <c r="Y4052" s="9">
        <f>0</f>
        <v>0</v>
      </c>
      <c r="Z4052" s="9">
        <f>0</f>
        <v>0</v>
      </c>
      <c r="AA4052">
        <f>10</f>
        <v>10</v>
      </c>
    </row>
    <row r="4053" spans="1:27" x14ac:dyDescent="0.55000000000000004">
      <c r="A4053" s="10">
        <v>46082</v>
      </c>
      <c r="B4053" t="s">
        <v>11</v>
      </c>
      <c r="C4053" t="s">
        <v>26</v>
      </c>
      <c r="D4053" t="s">
        <v>22</v>
      </c>
      <c r="E4053" t="s">
        <v>31</v>
      </c>
      <c r="F4053" t="s">
        <v>17</v>
      </c>
      <c r="G4053" t="s">
        <v>16</v>
      </c>
      <c r="H4053">
        <v>7.48028322394548</v>
      </c>
      <c r="J4053">
        <f t="shared" si="636"/>
        <v>4052</v>
      </c>
      <c r="K4053" t="str">
        <f t="shared" si="630"/>
        <v>TNMPNorth LZ</v>
      </c>
      <c r="L4053" s="10">
        <f t="shared" si="637"/>
        <v>45887</v>
      </c>
      <c r="M4053" s="10">
        <f t="shared" si="638"/>
        <v>46082</v>
      </c>
      <c r="N4053" t="str">
        <f t="shared" si="631"/>
        <v>NA</v>
      </c>
      <c r="O4053" t="str">
        <f t="shared" si="632"/>
        <v>LOW</v>
      </c>
      <c r="P4053" t="str">
        <f t="shared" si="633"/>
        <v>APG&amp;E</v>
      </c>
      <c r="Q4053">
        <f t="shared" si="634"/>
        <v>24</v>
      </c>
      <c r="R4053">
        <v>0</v>
      </c>
      <c r="S4053">
        <f>200</f>
        <v>200</v>
      </c>
      <c r="T4053" s="9">
        <f t="shared" si="639"/>
        <v>74.802832239454801</v>
      </c>
      <c r="U4053">
        <f>0</f>
        <v>0</v>
      </c>
      <c r="V4053" s="9">
        <f t="shared" si="635"/>
        <v>74.802832239454801</v>
      </c>
      <c r="W4053" s="9">
        <f>0</f>
        <v>0</v>
      </c>
      <c r="X4053" s="9">
        <f>0</f>
        <v>0</v>
      </c>
      <c r="Y4053" s="9">
        <f>0</f>
        <v>0</v>
      </c>
      <c r="Z4053" s="9">
        <f>0</f>
        <v>0</v>
      </c>
      <c r="AA4053">
        <f>10</f>
        <v>10</v>
      </c>
    </row>
    <row r="4054" spans="1:27" x14ac:dyDescent="0.55000000000000004">
      <c r="A4054" s="10">
        <v>46082</v>
      </c>
      <c r="B4054" t="s">
        <v>11</v>
      </c>
      <c r="C4054" t="s">
        <v>26</v>
      </c>
      <c r="D4054" t="s">
        <v>22</v>
      </c>
      <c r="E4054" t="s">
        <v>31</v>
      </c>
      <c r="F4054" t="s">
        <v>18</v>
      </c>
      <c r="G4054" t="s">
        <v>16</v>
      </c>
      <c r="H4054">
        <v>7.4251640221978503</v>
      </c>
      <c r="J4054">
        <f t="shared" si="636"/>
        <v>4053</v>
      </c>
      <c r="K4054" t="str">
        <f t="shared" si="630"/>
        <v>TNMPNorth LZ</v>
      </c>
      <c r="L4054" s="10">
        <f t="shared" si="637"/>
        <v>45887</v>
      </c>
      <c r="M4054" s="10">
        <f t="shared" si="638"/>
        <v>46082</v>
      </c>
      <c r="N4054" t="str">
        <f t="shared" si="631"/>
        <v>NA</v>
      </c>
      <c r="O4054" t="str">
        <f t="shared" si="632"/>
        <v>LOW</v>
      </c>
      <c r="P4054" t="str">
        <f t="shared" si="633"/>
        <v>APG&amp;E</v>
      </c>
      <c r="Q4054">
        <f t="shared" si="634"/>
        <v>36</v>
      </c>
      <c r="R4054">
        <v>0</v>
      </c>
      <c r="S4054">
        <f>200</f>
        <v>200</v>
      </c>
      <c r="T4054" s="9">
        <f t="shared" si="639"/>
        <v>74.251640221978505</v>
      </c>
      <c r="U4054">
        <f>0</f>
        <v>0</v>
      </c>
      <c r="V4054" s="9">
        <f t="shared" si="635"/>
        <v>74.251640221978505</v>
      </c>
      <c r="W4054" s="9">
        <f>0</f>
        <v>0</v>
      </c>
      <c r="X4054" s="9">
        <f>0</f>
        <v>0</v>
      </c>
      <c r="Y4054" s="9">
        <f>0</f>
        <v>0</v>
      </c>
      <c r="Z4054" s="9">
        <f>0</f>
        <v>0</v>
      </c>
      <c r="AA4054">
        <f>10</f>
        <v>10</v>
      </c>
    </row>
    <row r="4055" spans="1:27" x14ac:dyDescent="0.55000000000000004">
      <c r="A4055" s="10">
        <v>46082</v>
      </c>
      <c r="B4055" t="s">
        <v>11</v>
      </c>
      <c r="C4055" t="s">
        <v>26</v>
      </c>
      <c r="D4055" t="s">
        <v>22</v>
      </c>
      <c r="E4055" t="s">
        <v>31</v>
      </c>
      <c r="F4055" t="s">
        <v>29</v>
      </c>
      <c r="G4055" t="s">
        <v>16</v>
      </c>
      <c r="H4055">
        <v>7.4476094146974097</v>
      </c>
      <c r="J4055">
        <f t="shared" si="636"/>
        <v>4054</v>
      </c>
      <c r="K4055" t="str">
        <f t="shared" si="630"/>
        <v>TNMPNorth LZ</v>
      </c>
      <c r="L4055" s="10">
        <f t="shared" si="637"/>
        <v>45887</v>
      </c>
      <c r="M4055" s="10">
        <f t="shared" si="638"/>
        <v>46082</v>
      </c>
      <c r="N4055" t="str">
        <f t="shared" si="631"/>
        <v>NA</v>
      </c>
      <c r="O4055" t="str">
        <f t="shared" si="632"/>
        <v>LOW</v>
      </c>
      <c r="P4055" t="str">
        <f t="shared" si="633"/>
        <v>APG&amp;E</v>
      </c>
      <c r="Q4055">
        <f t="shared" si="634"/>
        <v>48</v>
      </c>
      <c r="R4055">
        <v>0</v>
      </c>
      <c r="S4055">
        <f>200</f>
        <v>200</v>
      </c>
      <c r="T4055" s="9">
        <f t="shared" si="639"/>
        <v>74.476094146974091</v>
      </c>
      <c r="U4055">
        <f>0</f>
        <v>0</v>
      </c>
      <c r="V4055" s="9">
        <f t="shared" si="635"/>
        <v>74.476094146974091</v>
      </c>
      <c r="W4055" s="9">
        <f>0</f>
        <v>0</v>
      </c>
      <c r="X4055" s="9">
        <f>0</f>
        <v>0</v>
      </c>
      <c r="Y4055" s="9">
        <f>0</f>
        <v>0</v>
      </c>
      <c r="Z4055" s="9">
        <f>0</f>
        <v>0</v>
      </c>
      <c r="AA4055">
        <f>10</f>
        <v>10</v>
      </c>
    </row>
    <row r="4056" spans="1:27" x14ac:dyDescent="0.55000000000000004">
      <c r="A4056" s="10">
        <v>46082</v>
      </c>
      <c r="B4056" t="s">
        <v>11</v>
      </c>
      <c r="C4056" t="s">
        <v>26</v>
      </c>
      <c r="D4056" t="s">
        <v>22</v>
      </c>
      <c r="E4056" t="s">
        <v>31</v>
      </c>
      <c r="F4056" t="s">
        <v>30</v>
      </c>
      <c r="G4056" t="s">
        <v>16</v>
      </c>
      <c r="H4056">
        <v>7.4618939601218299</v>
      </c>
      <c r="J4056">
        <f t="shared" si="636"/>
        <v>4055</v>
      </c>
      <c r="K4056" t="str">
        <f t="shared" si="630"/>
        <v>TNMPNorth LZ</v>
      </c>
      <c r="L4056" s="10">
        <f t="shared" si="637"/>
        <v>45887</v>
      </c>
      <c r="M4056" s="10">
        <f t="shared" si="638"/>
        <v>46082</v>
      </c>
      <c r="N4056" t="str">
        <f t="shared" si="631"/>
        <v>NA</v>
      </c>
      <c r="O4056" t="str">
        <f t="shared" si="632"/>
        <v>LOW</v>
      </c>
      <c r="P4056" t="str">
        <f t="shared" si="633"/>
        <v>APG&amp;E</v>
      </c>
      <c r="Q4056">
        <f t="shared" si="634"/>
        <v>60</v>
      </c>
      <c r="R4056">
        <v>0</v>
      </c>
      <c r="S4056">
        <f>200</f>
        <v>200</v>
      </c>
      <c r="T4056" s="9">
        <f t="shared" si="639"/>
        <v>74.618939601218301</v>
      </c>
      <c r="U4056">
        <f>0</f>
        <v>0</v>
      </c>
      <c r="V4056" s="9">
        <f t="shared" si="635"/>
        <v>74.618939601218301</v>
      </c>
      <c r="W4056" s="9">
        <f>0</f>
        <v>0</v>
      </c>
      <c r="X4056" s="9">
        <f>0</f>
        <v>0</v>
      </c>
      <c r="Y4056" s="9">
        <f>0</f>
        <v>0</v>
      </c>
      <c r="Z4056" s="9">
        <f>0</f>
        <v>0</v>
      </c>
      <c r="AA4056">
        <f>10</f>
        <v>10</v>
      </c>
    </row>
    <row r="4057" spans="1:27" x14ac:dyDescent="0.55000000000000004">
      <c r="A4057" s="10">
        <v>46113</v>
      </c>
      <c r="B4057" t="s">
        <v>11</v>
      </c>
      <c r="C4057" t="s">
        <v>26</v>
      </c>
      <c r="D4057" t="s">
        <v>22</v>
      </c>
      <c r="E4057" t="s">
        <v>31</v>
      </c>
      <c r="F4057" t="s">
        <v>15</v>
      </c>
      <c r="G4057" t="s">
        <v>16</v>
      </c>
      <c r="H4057">
        <v>7.4555286054657399</v>
      </c>
      <c r="J4057">
        <f t="shared" si="636"/>
        <v>4056</v>
      </c>
      <c r="K4057" t="str">
        <f t="shared" si="630"/>
        <v>TNMPNorth LZ</v>
      </c>
      <c r="L4057" s="10">
        <f t="shared" si="637"/>
        <v>45887</v>
      </c>
      <c r="M4057" s="10">
        <f t="shared" si="638"/>
        <v>46113</v>
      </c>
      <c r="N4057" t="str">
        <f t="shared" si="631"/>
        <v>NA</v>
      </c>
      <c r="O4057" t="str">
        <f t="shared" si="632"/>
        <v>LOW</v>
      </c>
      <c r="P4057" t="str">
        <f t="shared" si="633"/>
        <v>APG&amp;E</v>
      </c>
      <c r="Q4057">
        <f t="shared" si="634"/>
        <v>12</v>
      </c>
      <c r="R4057">
        <v>0</v>
      </c>
      <c r="S4057">
        <f>200</f>
        <v>200</v>
      </c>
      <c r="T4057" s="9">
        <f t="shared" si="639"/>
        <v>74.555286054657401</v>
      </c>
      <c r="U4057">
        <f>0</f>
        <v>0</v>
      </c>
      <c r="V4057" s="9">
        <f t="shared" si="635"/>
        <v>74.555286054657401</v>
      </c>
      <c r="W4057" s="9">
        <f>0</f>
        <v>0</v>
      </c>
      <c r="X4057" s="9">
        <f>0</f>
        <v>0</v>
      </c>
      <c r="Y4057" s="9">
        <f>0</f>
        <v>0</v>
      </c>
      <c r="Z4057" s="9">
        <f>0</f>
        <v>0</v>
      </c>
      <c r="AA4057">
        <f>10</f>
        <v>10</v>
      </c>
    </row>
    <row r="4058" spans="1:27" x14ac:dyDescent="0.55000000000000004">
      <c r="A4058" s="10">
        <v>46113</v>
      </c>
      <c r="B4058" t="s">
        <v>11</v>
      </c>
      <c r="C4058" t="s">
        <v>26</v>
      </c>
      <c r="D4058" t="s">
        <v>22</v>
      </c>
      <c r="E4058" t="s">
        <v>31</v>
      </c>
      <c r="F4058" t="s">
        <v>17</v>
      </c>
      <c r="G4058" t="s">
        <v>16</v>
      </c>
      <c r="H4058">
        <v>7.48784956503739</v>
      </c>
      <c r="J4058">
        <f t="shared" si="636"/>
        <v>4057</v>
      </c>
      <c r="K4058" t="str">
        <f t="shared" si="630"/>
        <v>TNMPNorth LZ</v>
      </c>
      <c r="L4058" s="10">
        <f t="shared" si="637"/>
        <v>45887</v>
      </c>
      <c r="M4058" s="10">
        <f t="shared" si="638"/>
        <v>46113</v>
      </c>
      <c r="N4058" t="str">
        <f t="shared" si="631"/>
        <v>NA</v>
      </c>
      <c r="O4058" t="str">
        <f t="shared" si="632"/>
        <v>LOW</v>
      </c>
      <c r="P4058" t="str">
        <f t="shared" si="633"/>
        <v>APG&amp;E</v>
      </c>
      <c r="Q4058">
        <f t="shared" si="634"/>
        <v>24</v>
      </c>
      <c r="R4058">
        <v>0</v>
      </c>
      <c r="S4058">
        <f>200</f>
        <v>200</v>
      </c>
      <c r="T4058" s="9">
        <f t="shared" si="639"/>
        <v>74.878495650373907</v>
      </c>
      <c r="U4058">
        <f>0</f>
        <v>0</v>
      </c>
      <c r="V4058" s="9">
        <f t="shared" si="635"/>
        <v>74.878495650373907</v>
      </c>
      <c r="W4058" s="9">
        <f>0</f>
        <v>0</v>
      </c>
      <c r="X4058" s="9">
        <f>0</f>
        <v>0</v>
      </c>
      <c r="Y4058" s="9">
        <f>0</f>
        <v>0</v>
      </c>
      <c r="Z4058" s="9">
        <f>0</f>
        <v>0</v>
      </c>
      <c r="AA4058">
        <f>10</f>
        <v>10</v>
      </c>
    </row>
    <row r="4059" spans="1:27" x14ac:dyDescent="0.55000000000000004">
      <c r="A4059" s="10">
        <v>46113</v>
      </c>
      <c r="B4059" t="s">
        <v>11</v>
      </c>
      <c r="C4059" t="s">
        <v>26</v>
      </c>
      <c r="D4059" t="s">
        <v>22</v>
      </c>
      <c r="E4059" t="s">
        <v>31</v>
      </c>
      <c r="F4059" t="s">
        <v>18</v>
      </c>
      <c r="G4059" t="s">
        <v>16</v>
      </c>
      <c r="H4059">
        <v>7.4270066099717598</v>
      </c>
      <c r="J4059">
        <f t="shared" si="636"/>
        <v>4058</v>
      </c>
      <c r="K4059" t="str">
        <f t="shared" si="630"/>
        <v>TNMPNorth LZ</v>
      </c>
      <c r="L4059" s="10">
        <f t="shared" si="637"/>
        <v>45887</v>
      </c>
      <c r="M4059" s="10">
        <f t="shared" si="638"/>
        <v>46113</v>
      </c>
      <c r="N4059" t="str">
        <f t="shared" si="631"/>
        <v>NA</v>
      </c>
      <c r="O4059" t="str">
        <f t="shared" si="632"/>
        <v>LOW</v>
      </c>
      <c r="P4059" t="str">
        <f t="shared" si="633"/>
        <v>APG&amp;E</v>
      </c>
      <c r="Q4059">
        <f t="shared" si="634"/>
        <v>36</v>
      </c>
      <c r="R4059">
        <v>0</v>
      </c>
      <c r="S4059">
        <f>200</f>
        <v>200</v>
      </c>
      <c r="T4059" s="9">
        <f t="shared" si="639"/>
        <v>74.270066099717596</v>
      </c>
      <c r="U4059">
        <f>0</f>
        <v>0</v>
      </c>
      <c r="V4059" s="9">
        <f t="shared" si="635"/>
        <v>74.270066099717596</v>
      </c>
      <c r="W4059" s="9">
        <f>0</f>
        <v>0</v>
      </c>
      <c r="X4059" s="9">
        <f>0</f>
        <v>0</v>
      </c>
      <c r="Y4059" s="9">
        <f>0</f>
        <v>0</v>
      </c>
      <c r="Z4059" s="9">
        <f>0</f>
        <v>0</v>
      </c>
      <c r="AA4059">
        <f>10</f>
        <v>10</v>
      </c>
    </row>
    <row r="4060" spans="1:27" x14ac:dyDescent="0.55000000000000004">
      <c r="A4060" s="10">
        <v>46113</v>
      </c>
      <c r="B4060" t="s">
        <v>11</v>
      </c>
      <c r="C4060" t="s">
        <v>26</v>
      </c>
      <c r="D4060" t="s">
        <v>22</v>
      </c>
      <c r="E4060" t="s">
        <v>31</v>
      </c>
      <c r="F4060" t="s">
        <v>29</v>
      </c>
      <c r="G4060" t="s">
        <v>16</v>
      </c>
      <c r="H4060">
        <v>7.4528710411060999</v>
      </c>
      <c r="J4060">
        <f t="shared" si="636"/>
        <v>4059</v>
      </c>
      <c r="K4060" t="str">
        <f t="shared" si="630"/>
        <v>TNMPNorth LZ</v>
      </c>
      <c r="L4060" s="10">
        <f t="shared" si="637"/>
        <v>45887</v>
      </c>
      <c r="M4060" s="10">
        <f t="shared" si="638"/>
        <v>46113</v>
      </c>
      <c r="N4060" t="str">
        <f t="shared" si="631"/>
        <v>NA</v>
      </c>
      <c r="O4060" t="str">
        <f t="shared" si="632"/>
        <v>LOW</v>
      </c>
      <c r="P4060" t="str">
        <f t="shared" si="633"/>
        <v>APG&amp;E</v>
      </c>
      <c r="Q4060">
        <f t="shared" si="634"/>
        <v>48</v>
      </c>
      <c r="R4060">
        <v>0</v>
      </c>
      <c r="S4060">
        <f>200</f>
        <v>200</v>
      </c>
      <c r="T4060" s="9">
        <f t="shared" si="639"/>
        <v>74.528710411060999</v>
      </c>
      <c r="U4060">
        <f>0</f>
        <v>0</v>
      </c>
      <c r="V4060" s="9">
        <f t="shared" si="635"/>
        <v>74.528710411060999</v>
      </c>
      <c r="W4060" s="9">
        <f>0</f>
        <v>0</v>
      </c>
      <c r="X4060" s="9">
        <f>0</f>
        <v>0</v>
      </c>
      <c r="Y4060" s="9">
        <f>0</f>
        <v>0</v>
      </c>
      <c r="Z4060" s="9">
        <f>0</f>
        <v>0</v>
      </c>
      <c r="AA4060">
        <f>10</f>
        <v>10</v>
      </c>
    </row>
    <row r="4061" spans="1:27" x14ac:dyDescent="0.55000000000000004">
      <c r="A4061" s="10">
        <v>46143</v>
      </c>
      <c r="B4061" t="s">
        <v>11</v>
      </c>
      <c r="C4061" t="s">
        <v>26</v>
      </c>
      <c r="D4061" t="s">
        <v>22</v>
      </c>
      <c r="E4061" t="s">
        <v>31</v>
      </c>
      <c r="F4061" t="s">
        <v>15</v>
      </c>
      <c r="G4061" t="s">
        <v>16</v>
      </c>
      <c r="H4061">
        <v>7.4621021699830896</v>
      </c>
      <c r="J4061">
        <f t="shared" si="636"/>
        <v>4060</v>
      </c>
      <c r="K4061" t="str">
        <f t="shared" si="630"/>
        <v>TNMPNorth LZ</v>
      </c>
      <c r="L4061" s="10">
        <f t="shared" si="637"/>
        <v>45887</v>
      </c>
      <c r="M4061" s="10">
        <f t="shared" si="638"/>
        <v>46143</v>
      </c>
      <c r="N4061" t="str">
        <f t="shared" si="631"/>
        <v>NA</v>
      </c>
      <c r="O4061" t="str">
        <f t="shared" si="632"/>
        <v>LOW</v>
      </c>
      <c r="P4061" t="str">
        <f t="shared" si="633"/>
        <v>APG&amp;E</v>
      </c>
      <c r="Q4061">
        <f t="shared" si="634"/>
        <v>12</v>
      </c>
      <c r="R4061">
        <v>0</v>
      </c>
      <c r="S4061">
        <f>200</f>
        <v>200</v>
      </c>
      <c r="T4061" s="9">
        <f t="shared" si="639"/>
        <v>74.621021699830891</v>
      </c>
      <c r="U4061">
        <f>0</f>
        <v>0</v>
      </c>
      <c r="V4061" s="9">
        <f t="shared" si="635"/>
        <v>74.621021699830891</v>
      </c>
      <c r="W4061" s="9">
        <f>0</f>
        <v>0</v>
      </c>
      <c r="X4061" s="9">
        <f>0</f>
        <v>0</v>
      </c>
      <c r="Y4061" s="9">
        <f>0</f>
        <v>0</v>
      </c>
      <c r="Z4061" s="9">
        <f>0</f>
        <v>0</v>
      </c>
      <c r="AA4061">
        <f>10</f>
        <v>10</v>
      </c>
    </row>
    <row r="4062" spans="1:27" x14ac:dyDescent="0.55000000000000004">
      <c r="A4062" s="10">
        <v>46143</v>
      </c>
      <c r="B4062" t="s">
        <v>11</v>
      </c>
      <c r="C4062" t="s">
        <v>26</v>
      </c>
      <c r="D4062" t="s">
        <v>22</v>
      </c>
      <c r="E4062" t="s">
        <v>31</v>
      </c>
      <c r="F4062" t="s">
        <v>17</v>
      </c>
      <c r="G4062" t="s">
        <v>16</v>
      </c>
      <c r="H4062">
        <v>7.4907048896647002</v>
      </c>
      <c r="J4062">
        <f t="shared" si="636"/>
        <v>4061</v>
      </c>
      <c r="K4062" t="str">
        <f t="shared" si="630"/>
        <v>TNMPNorth LZ</v>
      </c>
      <c r="L4062" s="10">
        <f t="shared" si="637"/>
        <v>45887</v>
      </c>
      <c r="M4062" s="10">
        <f t="shared" si="638"/>
        <v>46143</v>
      </c>
      <c r="N4062" t="str">
        <f t="shared" si="631"/>
        <v>NA</v>
      </c>
      <c r="O4062" t="str">
        <f t="shared" si="632"/>
        <v>LOW</v>
      </c>
      <c r="P4062" t="str">
        <f t="shared" si="633"/>
        <v>APG&amp;E</v>
      </c>
      <c r="Q4062">
        <f t="shared" si="634"/>
        <v>24</v>
      </c>
      <c r="R4062">
        <v>0</v>
      </c>
      <c r="S4062">
        <f>200</f>
        <v>200</v>
      </c>
      <c r="T4062" s="9">
        <f t="shared" si="639"/>
        <v>74.907048896646998</v>
      </c>
      <c r="U4062">
        <f>0</f>
        <v>0</v>
      </c>
      <c r="V4062" s="9">
        <f t="shared" si="635"/>
        <v>74.907048896646998</v>
      </c>
      <c r="W4062" s="9">
        <f>0</f>
        <v>0</v>
      </c>
      <c r="X4062" s="9">
        <f>0</f>
        <v>0</v>
      </c>
      <c r="Y4062" s="9">
        <f>0</f>
        <v>0</v>
      </c>
      <c r="Z4062" s="9">
        <f>0</f>
        <v>0</v>
      </c>
      <c r="AA4062">
        <f>10</f>
        <v>10</v>
      </c>
    </row>
    <row r="4063" spans="1:27" x14ac:dyDescent="0.55000000000000004">
      <c r="A4063" s="10">
        <v>46143</v>
      </c>
      <c r="B4063" t="s">
        <v>11</v>
      </c>
      <c r="C4063" t="s">
        <v>26</v>
      </c>
      <c r="D4063" t="s">
        <v>22</v>
      </c>
      <c r="E4063" t="s">
        <v>31</v>
      </c>
      <c r="F4063" t="s">
        <v>18</v>
      </c>
      <c r="G4063" t="s">
        <v>16</v>
      </c>
      <c r="H4063">
        <v>7.4262355953625097</v>
      </c>
      <c r="J4063">
        <f t="shared" si="636"/>
        <v>4062</v>
      </c>
      <c r="K4063" t="str">
        <f t="shared" si="630"/>
        <v>TNMPNorth LZ</v>
      </c>
      <c r="L4063" s="10">
        <f t="shared" si="637"/>
        <v>45887</v>
      </c>
      <c r="M4063" s="10">
        <f t="shared" si="638"/>
        <v>46143</v>
      </c>
      <c r="N4063" t="str">
        <f t="shared" si="631"/>
        <v>NA</v>
      </c>
      <c r="O4063" t="str">
        <f t="shared" si="632"/>
        <v>LOW</v>
      </c>
      <c r="P4063" t="str">
        <f t="shared" si="633"/>
        <v>APG&amp;E</v>
      </c>
      <c r="Q4063">
        <f t="shared" si="634"/>
        <v>36</v>
      </c>
      <c r="R4063">
        <v>0</v>
      </c>
      <c r="S4063">
        <f>200</f>
        <v>200</v>
      </c>
      <c r="T4063" s="9">
        <f t="shared" si="639"/>
        <v>74.262355953625104</v>
      </c>
      <c r="U4063">
        <f>0</f>
        <v>0</v>
      </c>
      <c r="V4063" s="9">
        <f t="shared" si="635"/>
        <v>74.262355953625104</v>
      </c>
      <c r="W4063" s="9">
        <f>0</f>
        <v>0</v>
      </c>
      <c r="X4063" s="9">
        <f>0</f>
        <v>0</v>
      </c>
      <c r="Y4063" s="9">
        <f>0</f>
        <v>0</v>
      </c>
      <c r="Z4063" s="9">
        <f>0</f>
        <v>0</v>
      </c>
      <c r="AA4063">
        <f>10</f>
        <v>10</v>
      </c>
    </row>
    <row r="4064" spans="1:27" x14ac:dyDescent="0.55000000000000004">
      <c r="A4064" s="10">
        <v>46143</v>
      </c>
      <c r="B4064" t="s">
        <v>11</v>
      </c>
      <c r="C4064" t="s">
        <v>26</v>
      </c>
      <c r="D4064" t="s">
        <v>22</v>
      </c>
      <c r="E4064" t="s">
        <v>31</v>
      </c>
      <c r="F4064" t="s">
        <v>29</v>
      </c>
      <c r="G4064" t="s">
        <v>16</v>
      </c>
      <c r="H4064">
        <v>7.4549632926152398</v>
      </c>
      <c r="J4064">
        <f t="shared" si="636"/>
        <v>4063</v>
      </c>
      <c r="K4064" t="str">
        <f t="shared" si="630"/>
        <v>TNMPNorth LZ</v>
      </c>
      <c r="L4064" s="10">
        <f t="shared" si="637"/>
        <v>45887</v>
      </c>
      <c r="M4064" s="10">
        <f t="shared" si="638"/>
        <v>46143</v>
      </c>
      <c r="N4064" t="str">
        <f t="shared" si="631"/>
        <v>NA</v>
      </c>
      <c r="O4064" t="str">
        <f t="shared" si="632"/>
        <v>LOW</v>
      </c>
      <c r="P4064" t="str">
        <f t="shared" si="633"/>
        <v>APG&amp;E</v>
      </c>
      <c r="Q4064">
        <f t="shared" si="634"/>
        <v>48</v>
      </c>
      <c r="R4064">
        <v>0</v>
      </c>
      <c r="S4064">
        <f>200</f>
        <v>200</v>
      </c>
      <c r="T4064" s="9">
        <f t="shared" si="639"/>
        <v>74.549632926152398</v>
      </c>
      <c r="U4064">
        <f>0</f>
        <v>0</v>
      </c>
      <c r="V4064" s="9">
        <f t="shared" si="635"/>
        <v>74.549632926152398</v>
      </c>
      <c r="W4064" s="9">
        <f>0</f>
        <v>0</v>
      </c>
      <c r="X4064" s="9">
        <f>0</f>
        <v>0</v>
      </c>
      <c r="Y4064" s="9">
        <f>0</f>
        <v>0</v>
      </c>
      <c r="Z4064" s="9">
        <f>0</f>
        <v>0</v>
      </c>
      <c r="AA4064">
        <f>10</f>
        <v>10</v>
      </c>
    </row>
    <row r="4065" spans="1:27" x14ac:dyDescent="0.55000000000000004">
      <c r="A4065" s="10">
        <v>46174</v>
      </c>
      <c r="B4065" t="s">
        <v>11</v>
      </c>
      <c r="C4065" t="s">
        <v>26</v>
      </c>
      <c r="D4065" t="s">
        <v>22</v>
      </c>
      <c r="E4065" t="s">
        <v>31</v>
      </c>
      <c r="F4065" t="s">
        <v>15</v>
      </c>
      <c r="G4065" t="s">
        <v>16</v>
      </c>
      <c r="H4065">
        <v>7.4646567103016999</v>
      </c>
      <c r="J4065">
        <f t="shared" si="636"/>
        <v>4064</v>
      </c>
      <c r="K4065" t="str">
        <f t="shared" si="630"/>
        <v>TNMPNorth LZ</v>
      </c>
      <c r="L4065" s="10">
        <f t="shared" si="637"/>
        <v>45887</v>
      </c>
      <c r="M4065" s="10">
        <f t="shared" si="638"/>
        <v>46174</v>
      </c>
      <c r="N4065" t="str">
        <f t="shared" si="631"/>
        <v>NA</v>
      </c>
      <c r="O4065" t="str">
        <f t="shared" si="632"/>
        <v>LOW</v>
      </c>
      <c r="P4065" t="str">
        <f t="shared" si="633"/>
        <v>APG&amp;E</v>
      </c>
      <c r="Q4065">
        <f t="shared" si="634"/>
        <v>12</v>
      </c>
      <c r="R4065">
        <v>0</v>
      </c>
      <c r="S4065">
        <f>200</f>
        <v>200</v>
      </c>
      <c r="T4065" s="9">
        <f t="shared" si="639"/>
        <v>74.646567103016991</v>
      </c>
      <c r="U4065">
        <f>0</f>
        <v>0</v>
      </c>
      <c r="V4065" s="9">
        <f t="shared" si="635"/>
        <v>74.646567103016991</v>
      </c>
      <c r="W4065" s="9">
        <f>0</f>
        <v>0</v>
      </c>
      <c r="X4065" s="9">
        <f>0</f>
        <v>0</v>
      </c>
      <c r="Y4065" s="9">
        <f>0</f>
        <v>0</v>
      </c>
      <c r="Z4065" s="9">
        <f>0</f>
        <v>0</v>
      </c>
      <c r="AA4065">
        <f>10</f>
        <v>10</v>
      </c>
    </row>
    <row r="4066" spans="1:27" x14ac:dyDescent="0.55000000000000004">
      <c r="A4066" s="10">
        <v>46174</v>
      </c>
      <c r="B4066" t="s">
        <v>11</v>
      </c>
      <c r="C4066" t="s">
        <v>26</v>
      </c>
      <c r="D4066" t="s">
        <v>22</v>
      </c>
      <c r="E4066" t="s">
        <v>31</v>
      </c>
      <c r="F4066" t="s">
        <v>17</v>
      </c>
      <c r="G4066" t="s">
        <v>16</v>
      </c>
      <c r="H4066">
        <v>7.4861944360301802</v>
      </c>
      <c r="J4066">
        <f t="shared" si="636"/>
        <v>4065</v>
      </c>
      <c r="K4066" t="str">
        <f t="shared" si="630"/>
        <v>TNMPNorth LZ</v>
      </c>
      <c r="L4066" s="10">
        <f t="shared" si="637"/>
        <v>45887</v>
      </c>
      <c r="M4066" s="10">
        <f t="shared" si="638"/>
        <v>46174</v>
      </c>
      <c r="N4066" t="str">
        <f t="shared" si="631"/>
        <v>NA</v>
      </c>
      <c r="O4066" t="str">
        <f t="shared" si="632"/>
        <v>LOW</v>
      </c>
      <c r="P4066" t="str">
        <f t="shared" si="633"/>
        <v>APG&amp;E</v>
      </c>
      <c r="Q4066">
        <f t="shared" si="634"/>
        <v>24</v>
      </c>
      <c r="R4066">
        <v>0</v>
      </c>
      <c r="S4066">
        <f>200</f>
        <v>200</v>
      </c>
      <c r="T4066" s="9">
        <f t="shared" si="639"/>
        <v>74.861944360301806</v>
      </c>
      <c r="U4066">
        <f>0</f>
        <v>0</v>
      </c>
      <c r="V4066" s="9">
        <f t="shared" si="635"/>
        <v>74.861944360301806</v>
      </c>
      <c r="W4066" s="9">
        <f>0</f>
        <v>0</v>
      </c>
      <c r="X4066" s="9">
        <f>0</f>
        <v>0</v>
      </c>
      <c r="Y4066" s="9">
        <f>0</f>
        <v>0</v>
      </c>
      <c r="Z4066" s="9">
        <f>0</f>
        <v>0</v>
      </c>
      <c r="AA4066">
        <f>10</f>
        <v>10</v>
      </c>
    </row>
    <row r="4067" spans="1:27" x14ac:dyDescent="0.55000000000000004">
      <c r="A4067" s="10">
        <v>46174</v>
      </c>
      <c r="B4067" t="s">
        <v>11</v>
      </c>
      <c r="C4067" t="s">
        <v>26</v>
      </c>
      <c r="D4067" t="s">
        <v>22</v>
      </c>
      <c r="E4067" t="s">
        <v>31</v>
      </c>
      <c r="F4067" t="s">
        <v>18</v>
      </c>
      <c r="G4067" t="s">
        <v>16</v>
      </c>
      <c r="H4067">
        <v>7.4208648596604503</v>
      </c>
      <c r="J4067">
        <f t="shared" si="636"/>
        <v>4066</v>
      </c>
      <c r="K4067" t="str">
        <f t="shared" si="630"/>
        <v>TNMPNorth LZ</v>
      </c>
      <c r="L4067" s="10">
        <f t="shared" si="637"/>
        <v>45887</v>
      </c>
      <c r="M4067" s="10">
        <f t="shared" si="638"/>
        <v>46174</v>
      </c>
      <c r="N4067" t="str">
        <f t="shared" si="631"/>
        <v>NA</v>
      </c>
      <c r="O4067" t="str">
        <f t="shared" si="632"/>
        <v>LOW</v>
      </c>
      <c r="P4067" t="str">
        <f t="shared" si="633"/>
        <v>APG&amp;E</v>
      </c>
      <c r="Q4067">
        <f t="shared" si="634"/>
        <v>36</v>
      </c>
      <c r="R4067">
        <v>0</v>
      </c>
      <c r="S4067">
        <f>200</f>
        <v>200</v>
      </c>
      <c r="T4067" s="9">
        <f t="shared" si="639"/>
        <v>74.208648596604505</v>
      </c>
      <c r="U4067">
        <f>0</f>
        <v>0</v>
      </c>
      <c r="V4067" s="9">
        <f t="shared" si="635"/>
        <v>74.208648596604505</v>
      </c>
      <c r="W4067" s="9">
        <f>0</f>
        <v>0</v>
      </c>
      <c r="X4067" s="9">
        <f>0</f>
        <v>0</v>
      </c>
      <c r="Y4067" s="9">
        <f>0</f>
        <v>0</v>
      </c>
      <c r="Z4067" s="9">
        <f>0</f>
        <v>0</v>
      </c>
      <c r="AA4067">
        <f>10</f>
        <v>10</v>
      </c>
    </row>
    <row r="4068" spans="1:27" x14ac:dyDescent="0.55000000000000004">
      <c r="A4068" s="10">
        <v>46174</v>
      </c>
      <c r="B4068" t="s">
        <v>11</v>
      </c>
      <c r="C4068" t="s">
        <v>26</v>
      </c>
      <c r="D4068" t="s">
        <v>22</v>
      </c>
      <c r="E4068" t="s">
        <v>31</v>
      </c>
      <c r="F4068" t="s">
        <v>29</v>
      </c>
      <c r="G4068" t="s">
        <v>16</v>
      </c>
      <c r="H4068">
        <v>7.4553501444228196</v>
      </c>
      <c r="J4068">
        <f t="shared" si="636"/>
        <v>4067</v>
      </c>
      <c r="K4068" t="str">
        <f t="shared" si="630"/>
        <v>TNMPNorth LZ</v>
      </c>
      <c r="L4068" s="10">
        <f t="shared" si="637"/>
        <v>45887</v>
      </c>
      <c r="M4068" s="10">
        <f t="shared" si="638"/>
        <v>46174</v>
      </c>
      <c r="N4068" t="str">
        <f t="shared" si="631"/>
        <v>NA</v>
      </c>
      <c r="O4068" t="str">
        <f t="shared" si="632"/>
        <v>LOW</v>
      </c>
      <c r="P4068" t="str">
        <f t="shared" si="633"/>
        <v>APG&amp;E</v>
      </c>
      <c r="Q4068">
        <f t="shared" si="634"/>
        <v>48</v>
      </c>
      <c r="R4068">
        <v>0</v>
      </c>
      <c r="S4068">
        <f>200</f>
        <v>200</v>
      </c>
      <c r="T4068" s="9">
        <f t="shared" si="639"/>
        <v>74.553501444228203</v>
      </c>
      <c r="U4068">
        <f>0</f>
        <v>0</v>
      </c>
      <c r="V4068" s="9">
        <f t="shared" si="635"/>
        <v>74.553501444228203</v>
      </c>
      <c r="W4068" s="9">
        <f>0</f>
        <v>0</v>
      </c>
      <c r="X4068" s="9">
        <f>0</f>
        <v>0</v>
      </c>
      <c r="Y4068" s="9">
        <f>0</f>
        <v>0</v>
      </c>
      <c r="Z4068" s="9">
        <f>0</f>
        <v>0</v>
      </c>
      <c r="AA4068">
        <f>10</f>
        <v>10</v>
      </c>
    </row>
    <row r="4069" spans="1:27" x14ac:dyDescent="0.55000000000000004">
      <c r="A4069" s="10">
        <v>46204</v>
      </c>
      <c r="B4069" t="s">
        <v>11</v>
      </c>
      <c r="C4069" t="s">
        <v>26</v>
      </c>
      <c r="D4069" t="s">
        <v>22</v>
      </c>
      <c r="E4069" t="s">
        <v>31</v>
      </c>
      <c r="F4069" t="s">
        <v>15</v>
      </c>
      <c r="G4069" t="s">
        <v>16</v>
      </c>
      <c r="H4069">
        <v>7.46682899449437</v>
      </c>
      <c r="J4069">
        <f t="shared" si="636"/>
        <v>4068</v>
      </c>
      <c r="K4069" t="str">
        <f t="shared" si="630"/>
        <v>TNMPNorth LZ</v>
      </c>
      <c r="L4069" s="10">
        <f t="shared" si="637"/>
        <v>45887</v>
      </c>
      <c r="M4069" s="10">
        <f t="shared" si="638"/>
        <v>46204</v>
      </c>
      <c r="N4069" t="str">
        <f t="shared" si="631"/>
        <v>NA</v>
      </c>
      <c r="O4069" t="str">
        <f t="shared" si="632"/>
        <v>LOW</v>
      </c>
      <c r="P4069" t="str">
        <f t="shared" si="633"/>
        <v>APG&amp;E</v>
      </c>
      <c r="Q4069">
        <f t="shared" si="634"/>
        <v>12</v>
      </c>
      <c r="R4069">
        <v>0</v>
      </c>
      <c r="S4069">
        <f>200</f>
        <v>200</v>
      </c>
      <c r="T4069" s="9">
        <f t="shared" si="639"/>
        <v>74.668289944943695</v>
      </c>
      <c r="U4069">
        <f>0</f>
        <v>0</v>
      </c>
      <c r="V4069" s="9">
        <f t="shared" si="635"/>
        <v>74.668289944943695</v>
      </c>
      <c r="W4069" s="9">
        <f>0</f>
        <v>0</v>
      </c>
      <c r="X4069" s="9">
        <f>0</f>
        <v>0</v>
      </c>
      <c r="Y4069" s="9">
        <f>0</f>
        <v>0</v>
      </c>
      <c r="Z4069" s="9">
        <f>0</f>
        <v>0</v>
      </c>
      <c r="AA4069">
        <f>10</f>
        <v>10</v>
      </c>
    </row>
    <row r="4070" spans="1:27" x14ac:dyDescent="0.55000000000000004">
      <c r="A4070" s="10">
        <v>46204</v>
      </c>
      <c r="B4070" t="s">
        <v>11</v>
      </c>
      <c r="C4070" t="s">
        <v>26</v>
      </c>
      <c r="D4070" t="s">
        <v>22</v>
      </c>
      <c r="E4070" t="s">
        <v>31</v>
      </c>
      <c r="F4070" t="s">
        <v>17</v>
      </c>
      <c r="G4070" t="s">
        <v>16</v>
      </c>
      <c r="H4070">
        <v>7.4861227611905203</v>
      </c>
      <c r="J4070">
        <f t="shared" si="636"/>
        <v>4069</v>
      </c>
      <c r="K4070" t="str">
        <f t="shared" si="630"/>
        <v>TNMPNorth LZ</v>
      </c>
      <c r="L4070" s="10">
        <f t="shared" si="637"/>
        <v>45887</v>
      </c>
      <c r="M4070" s="10">
        <f t="shared" si="638"/>
        <v>46204</v>
      </c>
      <c r="N4070" t="str">
        <f t="shared" si="631"/>
        <v>NA</v>
      </c>
      <c r="O4070" t="str">
        <f t="shared" si="632"/>
        <v>LOW</v>
      </c>
      <c r="P4070" t="str">
        <f t="shared" si="633"/>
        <v>APG&amp;E</v>
      </c>
      <c r="Q4070">
        <f t="shared" si="634"/>
        <v>24</v>
      </c>
      <c r="R4070">
        <v>0</v>
      </c>
      <c r="S4070">
        <f>200</f>
        <v>200</v>
      </c>
      <c r="T4070" s="9">
        <f t="shared" si="639"/>
        <v>74.861227611905207</v>
      </c>
      <c r="U4070">
        <f>0</f>
        <v>0</v>
      </c>
      <c r="V4070" s="9">
        <f t="shared" si="635"/>
        <v>74.861227611905207</v>
      </c>
      <c r="W4070" s="9">
        <f>0</f>
        <v>0</v>
      </c>
      <c r="X4070" s="9">
        <f>0</f>
        <v>0</v>
      </c>
      <c r="Y4070" s="9">
        <f>0</f>
        <v>0</v>
      </c>
      <c r="Z4070" s="9">
        <f>0</f>
        <v>0</v>
      </c>
      <c r="AA4070">
        <f>10</f>
        <v>10</v>
      </c>
    </row>
    <row r="4071" spans="1:27" x14ac:dyDescent="0.55000000000000004">
      <c r="A4071" s="10">
        <v>46204</v>
      </c>
      <c r="B4071" t="s">
        <v>11</v>
      </c>
      <c r="C4071" t="s">
        <v>26</v>
      </c>
      <c r="D4071" t="s">
        <v>22</v>
      </c>
      <c r="E4071" t="s">
        <v>31</v>
      </c>
      <c r="F4071" t="s">
        <v>18</v>
      </c>
      <c r="G4071" t="s">
        <v>16</v>
      </c>
      <c r="H4071">
        <v>7.4205299978399104</v>
      </c>
      <c r="J4071">
        <f t="shared" si="636"/>
        <v>4070</v>
      </c>
      <c r="K4071" t="str">
        <f t="shared" si="630"/>
        <v>TNMPNorth LZ</v>
      </c>
      <c r="L4071" s="10">
        <f t="shared" si="637"/>
        <v>45887</v>
      </c>
      <c r="M4071" s="10">
        <f t="shared" si="638"/>
        <v>46204</v>
      </c>
      <c r="N4071" t="str">
        <f t="shared" si="631"/>
        <v>NA</v>
      </c>
      <c r="O4071" t="str">
        <f t="shared" si="632"/>
        <v>LOW</v>
      </c>
      <c r="P4071" t="str">
        <f t="shared" si="633"/>
        <v>APG&amp;E</v>
      </c>
      <c r="Q4071">
        <f t="shared" si="634"/>
        <v>36</v>
      </c>
      <c r="R4071">
        <v>0</v>
      </c>
      <c r="S4071">
        <f>200</f>
        <v>200</v>
      </c>
      <c r="T4071" s="9">
        <f t="shared" si="639"/>
        <v>74.205299978399097</v>
      </c>
      <c r="U4071">
        <f>0</f>
        <v>0</v>
      </c>
      <c r="V4071" s="9">
        <f t="shared" si="635"/>
        <v>74.205299978399097</v>
      </c>
      <c r="W4071" s="9">
        <f>0</f>
        <v>0</v>
      </c>
      <c r="X4071" s="9">
        <f>0</f>
        <v>0</v>
      </c>
      <c r="Y4071" s="9">
        <f>0</f>
        <v>0</v>
      </c>
      <c r="Z4071" s="9">
        <f>0</f>
        <v>0</v>
      </c>
      <c r="AA4071">
        <f>10</f>
        <v>10</v>
      </c>
    </row>
    <row r="4072" spans="1:27" x14ac:dyDescent="0.55000000000000004">
      <c r="A4072" s="10">
        <v>46204</v>
      </c>
      <c r="B4072" t="s">
        <v>11</v>
      </c>
      <c r="C4072" t="s">
        <v>26</v>
      </c>
      <c r="D4072" t="s">
        <v>22</v>
      </c>
      <c r="E4072" t="s">
        <v>31</v>
      </c>
      <c r="F4072" t="s">
        <v>29</v>
      </c>
      <c r="G4072" t="s">
        <v>16</v>
      </c>
      <c r="H4072">
        <v>7.4559719303209802</v>
      </c>
      <c r="J4072">
        <f t="shared" si="636"/>
        <v>4071</v>
      </c>
      <c r="K4072" t="str">
        <f t="shared" si="630"/>
        <v>TNMPNorth LZ</v>
      </c>
      <c r="L4072" s="10">
        <f t="shared" si="637"/>
        <v>45887</v>
      </c>
      <c r="M4072" s="10">
        <f t="shared" si="638"/>
        <v>46204</v>
      </c>
      <c r="N4072" t="str">
        <f t="shared" si="631"/>
        <v>NA</v>
      </c>
      <c r="O4072" t="str">
        <f t="shared" si="632"/>
        <v>LOW</v>
      </c>
      <c r="P4072" t="str">
        <f t="shared" si="633"/>
        <v>APG&amp;E</v>
      </c>
      <c r="Q4072">
        <f t="shared" si="634"/>
        <v>48</v>
      </c>
      <c r="R4072">
        <v>0</v>
      </c>
      <c r="S4072">
        <f>200</f>
        <v>200</v>
      </c>
      <c r="T4072" s="9">
        <f t="shared" si="639"/>
        <v>74.559719303209803</v>
      </c>
      <c r="U4072">
        <f>0</f>
        <v>0</v>
      </c>
      <c r="V4072" s="9">
        <f t="shared" si="635"/>
        <v>74.559719303209803</v>
      </c>
      <c r="W4072" s="9">
        <f>0</f>
        <v>0</v>
      </c>
      <c r="X4072" s="9">
        <f>0</f>
        <v>0</v>
      </c>
      <c r="Y4072" s="9">
        <f>0</f>
        <v>0</v>
      </c>
      <c r="Z4072" s="9">
        <f>0</f>
        <v>0</v>
      </c>
      <c r="AA4072">
        <f>10</f>
        <v>10</v>
      </c>
    </row>
    <row r="4073" spans="1:27" x14ac:dyDescent="0.55000000000000004">
      <c r="A4073" s="10">
        <v>46235</v>
      </c>
      <c r="B4073" t="s">
        <v>11</v>
      </c>
      <c r="C4073" t="s">
        <v>26</v>
      </c>
      <c r="D4073" t="s">
        <v>22</v>
      </c>
      <c r="E4073" t="s">
        <v>31</v>
      </c>
      <c r="F4073" t="s">
        <v>15</v>
      </c>
      <c r="G4073" t="s">
        <v>16</v>
      </c>
      <c r="H4073">
        <v>7.4716474368178698</v>
      </c>
      <c r="J4073">
        <f t="shared" si="636"/>
        <v>4072</v>
      </c>
      <c r="K4073" t="str">
        <f t="shared" si="630"/>
        <v>TNMPNorth LZ</v>
      </c>
      <c r="L4073" s="10">
        <f t="shared" si="637"/>
        <v>45887</v>
      </c>
      <c r="M4073" s="10">
        <f t="shared" si="638"/>
        <v>46235</v>
      </c>
      <c r="N4073" t="str">
        <f t="shared" si="631"/>
        <v>NA</v>
      </c>
      <c r="O4073" t="str">
        <f t="shared" si="632"/>
        <v>LOW</v>
      </c>
      <c r="P4073" t="str">
        <f t="shared" si="633"/>
        <v>APG&amp;E</v>
      </c>
      <c r="Q4073">
        <f t="shared" si="634"/>
        <v>12</v>
      </c>
      <c r="R4073">
        <v>0</v>
      </c>
      <c r="S4073">
        <f>200</f>
        <v>200</v>
      </c>
      <c r="T4073" s="9">
        <f t="shared" si="639"/>
        <v>74.716474368178694</v>
      </c>
      <c r="U4073">
        <f>0</f>
        <v>0</v>
      </c>
      <c r="V4073" s="9">
        <f t="shared" si="635"/>
        <v>74.716474368178694</v>
      </c>
      <c r="W4073" s="9">
        <f>0</f>
        <v>0</v>
      </c>
      <c r="X4073" s="9">
        <f>0</f>
        <v>0</v>
      </c>
      <c r="Y4073" s="9">
        <f>0</f>
        <v>0</v>
      </c>
      <c r="Z4073" s="9">
        <f>0</f>
        <v>0</v>
      </c>
      <c r="AA4073">
        <f>10</f>
        <v>10</v>
      </c>
    </row>
    <row r="4074" spans="1:27" x14ac:dyDescent="0.55000000000000004">
      <c r="A4074" s="10">
        <v>46235</v>
      </c>
      <c r="B4074" t="s">
        <v>11</v>
      </c>
      <c r="C4074" t="s">
        <v>26</v>
      </c>
      <c r="D4074" t="s">
        <v>22</v>
      </c>
      <c r="E4074" t="s">
        <v>31</v>
      </c>
      <c r="F4074" t="s">
        <v>17</v>
      </c>
      <c r="G4074" t="s">
        <v>16</v>
      </c>
      <c r="H4074">
        <v>7.4960919849806098</v>
      </c>
      <c r="J4074">
        <f t="shared" si="636"/>
        <v>4073</v>
      </c>
      <c r="K4074" t="str">
        <f t="shared" si="630"/>
        <v>TNMPNorth LZ</v>
      </c>
      <c r="L4074" s="10">
        <f t="shared" si="637"/>
        <v>45887</v>
      </c>
      <c r="M4074" s="10">
        <f t="shared" si="638"/>
        <v>46235</v>
      </c>
      <c r="N4074" t="str">
        <f t="shared" si="631"/>
        <v>NA</v>
      </c>
      <c r="O4074" t="str">
        <f t="shared" si="632"/>
        <v>LOW</v>
      </c>
      <c r="P4074" t="str">
        <f t="shared" si="633"/>
        <v>APG&amp;E</v>
      </c>
      <c r="Q4074">
        <f t="shared" si="634"/>
        <v>24</v>
      </c>
      <c r="R4074">
        <v>0</v>
      </c>
      <c r="S4074">
        <f>200</f>
        <v>200</v>
      </c>
      <c r="T4074" s="9">
        <f t="shared" si="639"/>
        <v>74.960919849806103</v>
      </c>
      <c r="U4074">
        <f>0</f>
        <v>0</v>
      </c>
      <c r="V4074" s="9">
        <f t="shared" si="635"/>
        <v>74.960919849806103</v>
      </c>
      <c r="W4074" s="9">
        <f>0</f>
        <v>0</v>
      </c>
      <c r="X4074" s="9">
        <f>0</f>
        <v>0</v>
      </c>
      <c r="Y4074" s="9">
        <f>0</f>
        <v>0</v>
      </c>
      <c r="Z4074" s="9">
        <f>0</f>
        <v>0</v>
      </c>
      <c r="AA4074">
        <f>10</f>
        <v>10</v>
      </c>
    </row>
    <row r="4075" spans="1:27" x14ac:dyDescent="0.55000000000000004">
      <c r="A4075" s="10">
        <v>46235</v>
      </c>
      <c r="B4075" t="s">
        <v>11</v>
      </c>
      <c r="C4075" t="s">
        <v>26</v>
      </c>
      <c r="D4075" t="s">
        <v>22</v>
      </c>
      <c r="E4075" t="s">
        <v>31</v>
      </c>
      <c r="F4075" t="s">
        <v>18</v>
      </c>
      <c r="G4075" t="s">
        <v>16</v>
      </c>
      <c r="H4075">
        <v>7.4267883223663</v>
      </c>
      <c r="J4075">
        <f t="shared" si="636"/>
        <v>4074</v>
      </c>
      <c r="K4075" t="str">
        <f t="shared" si="630"/>
        <v>TNMPNorth LZ</v>
      </c>
      <c r="L4075" s="10">
        <f t="shared" si="637"/>
        <v>45887</v>
      </c>
      <c r="M4075" s="10">
        <f t="shared" si="638"/>
        <v>46235</v>
      </c>
      <c r="N4075" t="str">
        <f t="shared" si="631"/>
        <v>NA</v>
      </c>
      <c r="O4075" t="str">
        <f t="shared" si="632"/>
        <v>LOW</v>
      </c>
      <c r="P4075" t="str">
        <f t="shared" si="633"/>
        <v>APG&amp;E</v>
      </c>
      <c r="Q4075">
        <f t="shared" si="634"/>
        <v>36</v>
      </c>
      <c r="R4075">
        <v>0</v>
      </c>
      <c r="S4075">
        <f>200</f>
        <v>200</v>
      </c>
      <c r="T4075" s="9">
        <f t="shared" si="639"/>
        <v>74.267883223663006</v>
      </c>
      <c r="U4075">
        <f>0</f>
        <v>0</v>
      </c>
      <c r="V4075" s="9">
        <f t="shared" si="635"/>
        <v>74.267883223663006</v>
      </c>
      <c r="W4075" s="9">
        <f>0</f>
        <v>0</v>
      </c>
      <c r="X4075" s="9">
        <f>0</f>
        <v>0</v>
      </c>
      <c r="Y4075" s="9">
        <f>0</f>
        <v>0</v>
      </c>
      <c r="Z4075" s="9">
        <f>0</f>
        <v>0</v>
      </c>
      <c r="AA4075">
        <f>10</f>
        <v>10</v>
      </c>
    </row>
    <row r="4076" spans="1:27" x14ac:dyDescent="0.55000000000000004">
      <c r="A4076" s="10">
        <v>46235</v>
      </c>
      <c r="B4076" t="s">
        <v>11</v>
      </c>
      <c r="C4076" t="s">
        <v>26</v>
      </c>
      <c r="D4076" t="s">
        <v>22</v>
      </c>
      <c r="E4076" t="s">
        <v>31</v>
      </c>
      <c r="F4076" t="s">
        <v>29</v>
      </c>
      <c r="G4076" t="s">
        <v>16</v>
      </c>
      <c r="H4076">
        <v>7.4569355829709396</v>
      </c>
      <c r="J4076">
        <f t="shared" si="636"/>
        <v>4075</v>
      </c>
      <c r="K4076" t="str">
        <f t="shared" si="630"/>
        <v>TNMPNorth LZ</v>
      </c>
      <c r="L4076" s="10">
        <f t="shared" si="637"/>
        <v>45887</v>
      </c>
      <c r="M4076" s="10">
        <f t="shared" si="638"/>
        <v>46235</v>
      </c>
      <c r="N4076" t="str">
        <f t="shared" si="631"/>
        <v>NA</v>
      </c>
      <c r="O4076" t="str">
        <f t="shared" si="632"/>
        <v>LOW</v>
      </c>
      <c r="P4076" t="str">
        <f t="shared" si="633"/>
        <v>APG&amp;E</v>
      </c>
      <c r="Q4076">
        <f t="shared" si="634"/>
        <v>48</v>
      </c>
      <c r="R4076">
        <v>0</v>
      </c>
      <c r="S4076">
        <f>200</f>
        <v>200</v>
      </c>
      <c r="T4076" s="9">
        <f t="shared" si="639"/>
        <v>74.569355829709394</v>
      </c>
      <c r="U4076">
        <f>0</f>
        <v>0</v>
      </c>
      <c r="V4076" s="9">
        <f t="shared" si="635"/>
        <v>74.569355829709394</v>
      </c>
      <c r="W4076" s="9">
        <f>0</f>
        <v>0</v>
      </c>
      <c r="X4076" s="9">
        <f>0</f>
        <v>0</v>
      </c>
      <c r="Y4076" s="9">
        <f>0</f>
        <v>0</v>
      </c>
      <c r="Z4076" s="9">
        <f>0</f>
        <v>0</v>
      </c>
      <c r="AA4076">
        <f>10</f>
        <v>10</v>
      </c>
    </row>
    <row r="4077" spans="1:27" x14ac:dyDescent="0.55000000000000004">
      <c r="A4077" s="10">
        <v>46266</v>
      </c>
      <c r="B4077" t="s">
        <v>11</v>
      </c>
      <c r="C4077" t="s">
        <v>26</v>
      </c>
      <c r="D4077" t="s">
        <v>22</v>
      </c>
      <c r="E4077" t="s">
        <v>31</v>
      </c>
      <c r="F4077" t="s">
        <v>15</v>
      </c>
      <c r="G4077" t="s">
        <v>16</v>
      </c>
      <c r="H4077">
        <v>7.4318696305777197</v>
      </c>
      <c r="J4077">
        <f t="shared" si="636"/>
        <v>4076</v>
      </c>
      <c r="K4077" t="str">
        <f t="shared" si="630"/>
        <v>TNMPNorth LZ</v>
      </c>
      <c r="L4077" s="10">
        <f t="shared" si="637"/>
        <v>45887</v>
      </c>
      <c r="M4077" s="10">
        <f t="shared" si="638"/>
        <v>46266</v>
      </c>
      <c r="N4077" t="str">
        <f t="shared" si="631"/>
        <v>NA</v>
      </c>
      <c r="O4077" t="str">
        <f t="shared" si="632"/>
        <v>LOW</v>
      </c>
      <c r="P4077" t="str">
        <f t="shared" si="633"/>
        <v>APG&amp;E</v>
      </c>
      <c r="Q4077">
        <f t="shared" si="634"/>
        <v>12</v>
      </c>
      <c r="R4077">
        <v>0</v>
      </c>
      <c r="S4077">
        <f>200</f>
        <v>200</v>
      </c>
      <c r="T4077" s="9">
        <f t="shared" si="639"/>
        <v>74.318696305777195</v>
      </c>
      <c r="U4077">
        <f>0</f>
        <v>0</v>
      </c>
      <c r="V4077" s="9">
        <f t="shared" si="635"/>
        <v>74.318696305777195</v>
      </c>
      <c r="W4077" s="9">
        <f>0</f>
        <v>0</v>
      </c>
      <c r="X4077" s="9">
        <f>0</f>
        <v>0</v>
      </c>
      <c r="Y4077" s="9">
        <f>0</f>
        <v>0</v>
      </c>
      <c r="Z4077" s="9">
        <f>0</f>
        <v>0</v>
      </c>
      <c r="AA4077">
        <f>10</f>
        <v>10</v>
      </c>
    </row>
    <row r="4078" spans="1:27" x14ac:dyDescent="0.55000000000000004">
      <c r="A4078" s="10">
        <v>46266</v>
      </c>
      <c r="B4078" t="s">
        <v>11</v>
      </c>
      <c r="C4078" t="s">
        <v>26</v>
      </c>
      <c r="D4078" t="s">
        <v>22</v>
      </c>
      <c r="E4078" t="s">
        <v>31</v>
      </c>
      <c r="F4078" t="s">
        <v>17</v>
      </c>
      <c r="G4078" t="s">
        <v>16</v>
      </c>
      <c r="H4078">
        <v>7.4462153661719199</v>
      </c>
      <c r="J4078">
        <f t="shared" si="636"/>
        <v>4077</v>
      </c>
      <c r="K4078" t="str">
        <f t="shared" si="630"/>
        <v>TNMPNorth LZ</v>
      </c>
      <c r="L4078" s="10">
        <f t="shared" si="637"/>
        <v>45887</v>
      </c>
      <c r="M4078" s="10">
        <f t="shared" si="638"/>
        <v>46266</v>
      </c>
      <c r="N4078" t="str">
        <f t="shared" si="631"/>
        <v>NA</v>
      </c>
      <c r="O4078" t="str">
        <f t="shared" si="632"/>
        <v>LOW</v>
      </c>
      <c r="P4078" t="str">
        <f t="shared" si="633"/>
        <v>APG&amp;E</v>
      </c>
      <c r="Q4078">
        <f t="shared" si="634"/>
        <v>24</v>
      </c>
      <c r="R4078">
        <v>0</v>
      </c>
      <c r="S4078">
        <f>200</f>
        <v>200</v>
      </c>
      <c r="T4078" s="9">
        <f t="shared" si="639"/>
        <v>74.462153661719199</v>
      </c>
      <c r="U4078">
        <f>0</f>
        <v>0</v>
      </c>
      <c r="V4078" s="9">
        <f t="shared" si="635"/>
        <v>74.462153661719199</v>
      </c>
      <c r="W4078" s="9">
        <f>0</f>
        <v>0</v>
      </c>
      <c r="X4078" s="9">
        <f>0</f>
        <v>0</v>
      </c>
      <c r="Y4078" s="9">
        <f>0</f>
        <v>0</v>
      </c>
      <c r="Z4078" s="9">
        <f>0</f>
        <v>0</v>
      </c>
      <c r="AA4078">
        <f>10</f>
        <v>10</v>
      </c>
    </row>
    <row r="4079" spans="1:27" x14ac:dyDescent="0.55000000000000004">
      <c r="A4079" s="10">
        <v>46266</v>
      </c>
      <c r="B4079" t="s">
        <v>11</v>
      </c>
      <c r="C4079" t="s">
        <v>26</v>
      </c>
      <c r="D4079" t="s">
        <v>22</v>
      </c>
      <c r="E4079" t="s">
        <v>31</v>
      </c>
      <c r="F4079" t="s">
        <v>18</v>
      </c>
      <c r="G4079" t="s">
        <v>16</v>
      </c>
      <c r="H4079">
        <v>7.3909099317554299</v>
      </c>
      <c r="J4079">
        <f t="shared" si="636"/>
        <v>4078</v>
      </c>
      <c r="K4079" t="str">
        <f t="shared" si="630"/>
        <v>TNMPNorth LZ</v>
      </c>
      <c r="L4079" s="10">
        <f t="shared" si="637"/>
        <v>45887</v>
      </c>
      <c r="M4079" s="10">
        <f t="shared" si="638"/>
        <v>46266</v>
      </c>
      <c r="N4079" t="str">
        <f t="shared" si="631"/>
        <v>NA</v>
      </c>
      <c r="O4079" t="str">
        <f t="shared" si="632"/>
        <v>LOW</v>
      </c>
      <c r="P4079" t="str">
        <f t="shared" si="633"/>
        <v>APG&amp;E</v>
      </c>
      <c r="Q4079">
        <f t="shared" si="634"/>
        <v>36</v>
      </c>
      <c r="R4079">
        <v>0</v>
      </c>
      <c r="S4079">
        <f>200</f>
        <v>200</v>
      </c>
      <c r="T4079" s="9">
        <f t="shared" si="639"/>
        <v>73.909099317554293</v>
      </c>
      <c r="U4079">
        <f>0</f>
        <v>0</v>
      </c>
      <c r="V4079" s="9">
        <f t="shared" si="635"/>
        <v>73.909099317554293</v>
      </c>
      <c r="W4079" s="9">
        <f>0</f>
        <v>0</v>
      </c>
      <c r="X4079" s="9">
        <f>0</f>
        <v>0</v>
      </c>
      <c r="Y4079" s="9">
        <f>0</f>
        <v>0</v>
      </c>
      <c r="Z4079" s="9">
        <f>0</f>
        <v>0</v>
      </c>
      <c r="AA4079">
        <f>10</f>
        <v>10</v>
      </c>
    </row>
    <row r="4080" spans="1:27" x14ac:dyDescent="0.55000000000000004">
      <c r="A4080" s="10">
        <v>46266</v>
      </c>
      <c r="B4080" t="s">
        <v>11</v>
      </c>
      <c r="C4080" t="s">
        <v>26</v>
      </c>
      <c r="D4080" t="s">
        <v>22</v>
      </c>
      <c r="E4080" t="s">
        <v>31</v>
      </c>
      <c r="F4080" t="s">
        <v>29</v>
      </c>
      <c r="G4080" t="s">
        <v>16</v>
      </c>
      <c r="H4080">
        <v>7.4220994897001997</v>
      </c>
      <c r="J4080">
        <f t="shared" si="636"/>
        <v>4079</v>
      </c>
      <c r="K4080" t="str">
        <f t="shared" si="630"/>
        <v>TNMPNorth LZ</v>
      </c>
      <c r="L4080" s="10">
        <f t="shared" si="637"/>
        <v>45887</v>
      </c>
      <c r="M4080" s="10">
        <f t="shared" si="638"/>
        <v>46266</v>
      </c>
      <c r="N4080" t="str">
        <f t="shared" si="631"/>
        <v>NA</v>
      </c>
      <c r="O4080" t="str">
        <f t="shared" si="632"/>
        <v>LOW</v>
      </c>
      <c r="P4080" t="str">
        <f t="shared" si="633"/>
        <v>APG&amp;E</v>
      </c>
      <c r="Q4080">
        <f t="shared" si="634"/>
        <v>48</v>
      </c>
      <c r="R4080">
        <v>0</v>
      </c>
      <c r="S4080">
        <f>200</f>
        <v>200</v>
      </c>
      <c r="T4080" s="9">
        <f t="shared" si="639"/>
        <v>74.220994897002001</v>
      </c>
      <c r="U4080">
        <f>0</f>
        <v>0</v>
      </c>
      <c r="V4080" s="9">
        <f t="shared" si="635"/>
        <v>74.220994897002001</v>
      </c>
      <c r="W4080" s="9">
        <f>0</f>
        <v>0</v>
      </c>
      <c r="X4080" s="9">
        <f>0</f>
        <v>0</v>
      </c>
      <c r="Y4080" s="9">
        <f>0</f>
        <v>0</v>
      </c>
      <c r="Z4080" s="9">
        <f>0</f>
        <v>0</v>
      </c>
      <c r="AA4080">
        <f>10</f>
        <v>10</v>
      </c>
    </row>
    <row r="4081" spans="1:27" x14ac:dyDescent="0.55000000000000004">
      <c r="A4081" s="10">
        <v>46296</v>
      </c>
      <c r="B4081" t="s">
        <v>11</v>
      </c>
      <c r="C4081" t="s">
        <v>26</v>
      </c>
      <c r="D4081" t="s">
        <v>22</v>
      </c>
      <c r="E4081" t="s">
        <v>31</v>
      </c>
      <c r="F4081" t="s">
        <v>15</v>
      </c>
      <c r="G4081" t="s">
        <v>16</v>
      </c>
      <c r="H4081">
        <v>7.4377511457527898</v>
      </c>
      <c r="J4081">
        <f t="shared" si="636"/>
        <v>4080</v>
      </c>
      <c r="K4081" t="str">
        <f t="shared" si="630"/>
        <v>TNMPNorth LZ</v>
      </c>
      <c r="L4081" s="10">
        <f t="shared" si="637"/>
        <v>45887</v>
      </c>
      <c r="M4081" s="10">
        <f t="shared" si="638"/>
        <v>46296</v>
      </c>
      <c r="N4081" t="str">
        <f t="shared" si="631"/>
        <v>NA</v>
      </c>
      <c r="O4081" t="str">
        <f t="shared" si="632"/>
        <v>LOW</v>
      </c>
      <c r="P4081" t="str">
        <f t="shared" si="633"/>
        <v>APG&amp;E</v>
      </c>
      <c r="Q4081">
        <f t="shared" si="634"/>
        <v>12</v>
      </c>
      <c r="R4081">
        <v>0</v>
      </c>
      <c r="S4081">
        <f>200</f>
        <v>200</v>
      </c>
      <c r="T4081" s="9">
        <f t="shared" si="639"/>
        <v>74.377511457527902</v>
      </c>
      <c r="U4081">
        <f>0</f>
        <v>0</v>
      </c>
      <c r="V4081" s="9">
        <f t="shared" si="635"/>
        <v>74.377511457527902</v>
      </c>
      <c r="W4081" s="9">
        <f>0</f>
        <v>0</v>
      </c>
      <c r="X4081" s="9">
        <f>0</f>
        <v>0</v>
      </c>
      <c r="Y4081" s="9">
        <f>0</f>
        <v>0</v>
      </c>
      <c r="Z4081" s="9">
        <f>0</f>
        <v>0</v>
      </c>
      <c r="AA4081">
        <f>10</f>
        <v>10</v>
      </c>
    </row>
    <row r="4082" spans="1:27" x14ac:dyDescent="0.55000000000000004">
      <c r="A4082" s="10">
        <v>46296</v>
      </c>
      <c r="B4082" t="s">
        <v>11</v>
      </c>
      <c r="C4082" t="s">
        <v>26</v>
      </c>
      <c r="D4082" t="s">
        <v>22</v>
      </c>
      <c r="E4082" t="s">
        <v>31</v>
      </c>
      <c r="F4082" t="s">
        <v>17</v>
      </c>
      <c r="G4082" t="s">
        <v>16</v>
      </c>
      <c r="H4082">
        <v>7.4389246358952503</v>
      </c>
      <c r="J4082">
        <f t="shared" si="636"/>
        <v>4081</v>
      </c>
      <c r="K4082" t="str">
        <f t="shared" si="630"/>
        <v>TNMPNorth LZ</v>
      </c>
      <c r="L4082" s="10">
        <f t="shared" si="637"/>
        <v>45887</v>
      </c>
      <c r="M4082" s="10">
        <f t="shared" si="638"/>
        <v>46296</v>
      </c>
      <c r="N4082" t="str">
        <f t="shared" si="631"/>
        <v>NA</v>
      </c>
      <c r="O4082" t="str">
        <f t="shared" si="632"/>
        <v>LOW</v>
      </c>
      <c r="P4082" t="str">
        <f t="shared" si="633"/>
        <v>APG&amp;E</v>
      </c>
      <c r="Q4082">
        <f t="shared" si="634"/>
        <v>24</v>
      </c>
      <c r="R4082">
        <v>0</v>
      </c>
      <c r="S4082">
        <f>200</f>
        <v>200</v>
      </c>
      <c r="T4082" s="9">
        <f t="shared" si="639"/>
        <v>74.389246358952505</v>
      </c>
      <c r="U4082">
        <f>0</f>
        <v>0</v>
      </c>
      <c r="V4082" s="9">
        <f t="shared" si="635"/>
        <v>74.389246358952505</v>
      </c>
      <c r="W4082" s="9">
        <f>0</f>
        <v>0</v>
      </c>
      <c r="X4082" s="9">
        <f>0</f>
        <v>0</v>
      </c>
      <c r="Y4082" s="9">
        <f>0</f>
        <v>0</v>
      </c>
      <c r="Z4082" s="9">
        <f>0</f>
        <v>0</v>
      </c>
      <c r="AA4082">
        <f>10</f>
        <v>10</v>
      </c>
    </row>
    <row r="4083" spans="1:27" x14ac:dyDescent="0.55000000000000004">
      <c r="A4083" s="10">
        <v>46296</v>
      </c>
      <c r="B4083" t="s">
        <v>11</v>
      </c>
      <c r="C4083" t="s">
        <v>26</v>
      </c>
      <c r="D4083" t="s">
        <v>22</v>
      </c>
      <c r="E4083" t="s">
        <v>31</v>
      </c>
      <c r="F4083" t="s">
        <v>18</v>
      </c>
      <c r="G4083" t="s">
        <v>16</v>
      </c>
      <c r="H4083">
        <v>7.3830940596834802</v>
      </c>
      <c r="J4083">
        <f t="shared" si="636"/>
        <v>4082</v>
      </c>
      <c r="K4083" t="str">
        <f t="shared" si="630"/>
        <v>TNMPNorth LZ</v>
      </c>
      <c r="L4083" s="10">
        <f t="shared" si="637"/>
        <v>45887</v>
      </c>
      <c r="M4083" s="10">
        <f t="shared" si="638"/>
        <v>46296</v>
      </c>
      <c r="N4083" t="str">
        <f t="shared" si="631"/>
        <v>NA</v>
      </c>
      <c r="O4083" t="str">
        <f t="shared" si="632"/>
        <v>LOW</v>
      </c>
      <c r="P4083" t="str">
        <f t="shared" si="633"/>
        <v>APG&amp;E</v>
      </c>
      <c r="Q4083">
        <f t="shared" si="634"/>
        <v>36</v>
      </c>
      <c r="R4083">
        <v>0</v>
      </c>
      <c r="S4083">
        <f>200</f>
        <v>200</v>
      </c>
      <c r="T4083" s="9">
        <f t="shared" si="639"/>
        <v>73.830940596834807</v>
      </c>
      <c r="U4083">
        <f>0</f>
        <v>0</v>
      </c>
      <c r="V4083" s="9">
        <f t="shared" si="635"/>
        <v>73.830940596834807</v>
      </c>
      <c r="W4083" s="9">
        <f>0</f>
        <v>0</v>
      </c>
      <c r="X4083" s="9">
        <f>0</f>
        <v>0</v>
      </c>
      <c r="Y4083" s="9">
        <f>0</f>
        <v>0</v>
      </c>
      <c r="Z4083" s="9">
        <f>0</f>
        <v>0</v>
      </c>
      <c r="AA4083">
        <f>10</f>
        <v>10</v>
      </c>
    </row>
    <row r="4084" spans="1:27" x14ac:dyDescent="0.55000000000000004">
      <c r="A4084" s="10">
        <v>46296</v>
      </c>
      <c r="B4084" t="s">
        <v>11</v>
      </c>
      <c r="C4084" t="s">
        <v>26</v>
      </c>
      <c r="D4084" t="s">
        <v>22</v>
      </c>
      <c r="E4084" t="s">
        <v>31</v>
      </c>
      <c r="F4084" t="s">
        <v>29</v>
      </c>
      <c r="G4084" t="s">
        <v>16</v>
      </c>
      <c r="H4084">
        <v>7.4201884431765199</v>
      </c>
      <c r="J4084">
        <f t="shared" si="636"/>
        <v>4083</v>
      </c>
      <c r="K4084" t="str">
        <f t="shared" si="630"/>
        <v>TNMPNorth LZ</v>
      </c>
      <c r="L4084" s="10">
        <f t="shared" si="637"/>
        <v>45887</v>
      </c>
      <c r="M4084" s="10">
        <f t="shared" si="638"/>
        <v>46296</v>
      </c>
      <c r="N4084" t="str">
        <f t="shared" si="631"/>
        <v>NA</v>
      </c>
      <c r="O4084" t="str">
        <f t="shared" si="632"/>
        <v>LOW</v>
      </c>
      <c r="P4084" t="str">
        <f t="shared" si="633"/>
        <v>APG&amp;E</v>
      </c>
      <c r="Q4084">
        <f t="shared" si="634"/>
        <v>48</v>
      </c>
      <c r="R4084">
        <v>0</v>
      </c>
      <c r="S4084">
        <f>200</f>
        <v>200</v>
      </c>
      <c r="T4084" s="9">
        <f t="shared" si="639"/>
        <v>74.201884431765194</v>
      </c>
      <c r="U4084">
        <f>0</f>
        <v>0</v>
      </c>
      <c r="V4084" s="9">
        <f t="shared" si="635"/>
        <v>74.201884431765194</v>
      </c>
      <c r="W4084" s="9">
        <f>0</f>
        <v>0</v>
      </c>
      <c r="X4084" s="9">
        <f>0</f>
        <v>0</v>
      </c>
      <c r="Y4084" s="9">
        <f>0</f>
        <v>0</v>
      </c>
      <c r="Z4084" s="9">
        <f>0</f>
        <v>0</v>
      </c>
      <c r="AA4084">
        <f>10</f>
        <v>10</v>
      </c>
    </row>
    <row r="4085" spans="1:27" x14ac:dyDescent="0.55000000000000004">
      <c r="A4085" s="10">
        <v>46327</v>
      </c>
      <c r="B4085" t="s">
        <v>11</v>
      </c>
      <c r="C4085" t="s">
        <v>26</v>
      </c>
      <c r="D4085" t="s">
        <v>22</v>
      </c>
      <c r="E4085" t="s">
        <v>31</v>
      </c>
      <c r="F4085" t="s">
        <v>15</v>
      </c>
      <c r="G4085" t="s">
        <v>16</v>
      </c>
      <c r="H4085">
        <v>7.4231097668980297</v>
      </c>
      <c r="J4085">
        <f t="shared" si="636"/>
        <v>4084</v>
      </c>
      <c r="K4085" t="str">
        <f t="shared" si="630"/>
        <v>TNMPNorth LZ</v>
      </c>
      <c r="L4085" s="10">
        <f t="shared" si="637"/>
        <v>45887</v>
      </c>
      <c r="M4085" s="10">
        <f t="shared" si="638"/>
        <v>46327</v>
      </c>
      <c r="N4085" t="str">
        <f t="shared" si="631"/>
        <v>NA</v>
      </c>
      <c r="O4085" t="str">
        <f t="shared" si="632"/>
        <v>LOW</v>
      </c>
      <c r="P4085" t="str">
        <f t="shared" si="633"/>
        <v>APG&amp;E</v>
      </c>
      <c r="Q4085">
        <f t="shared" si="634"/>
        <v>12</v>
      </c>
      <c r="R4085">
        <v>0</v>
      </c>
      <c r="S4085">
        <f>200</f>
        <v>200</v>
      </c>
      <c r="T4085" s="9">
        <f t="shared" si="639"/>
        <v>74.231097668980297</v>
      </c>
      <c r="U4085">
        <f>0</f>
        <v>0</v>
      </c>
      <c r="V4085" s="9">
        <f t="shared" si="635"/>
        <v>74.231097668980297</v>
      </c>
      <c r="W4085" s="9">
        <f>0</f>
        <v>0</v>
      </c>
      <c r="X4085" s="9">
        <f>0</f>
        <v>0</v>
      </c>
      <c r="Y4085" s="9">
        <f>0</f>
        <v>0</v>
      </c>
      <c r="Z4085" s="9">
        <f>0</f>
        <v>0</v>
      </c>
      <c r="AA4085">
        <f>10</f>
        <v>10</v>
      </c>
    </row>
    <row r="4086" spans="1:27" x14ac:dyDescent="0.55000000000000004">
      <c r="A4086" s="10">
        <v>46327</v>
      </c>
      <c r="B4086" t="s">
        <v>11</v>
      </c>
      <c r="C4086" t="s">
        <v>26</v>
      </c>
      <c r="D4086" t="s">
        <v>22</v>
      </c>
      <c r="E4086" t="s">
        <v>31</v>
      </c>
      <c r="F4086" t="s">
        <v>17</v>
      </c>
      <c r="G4086" t="s">
        <v>16</v>
      </c>
      <c r="H4086">
        <v>7.4335610096492903</v>
      </c>
      <c r="J4086">
        <f t="shared" si="636"/>
        <v>4085</v>
      </c>
      <c r="K4086" t="str">
        <f t="shared" si="630"/>
        <v>TNMPNorth LZ</v>
      </c>
      <c r="L4086" s="10">
        <f t="shared" si="637"/>
        <v>45887</v>
      </c>
      <c r="M4086" s="10">
        <f t="shared" si="638"/>
        <v>46327</v>
      </c>
      <c r="N4086" t="str">
        <f t="shared" si="631"/>
        <v>NA</v>
      </c>
      <c r="O4086" t="str">
        <f t="shared" si="632"/>
        <v>LOW</v>
      </c>
      <c r="P4086" t="str">
        <f t="shared" si="633"/>
        <v>APG&amp;E</v>
      </c>
      <c r="Q4086">
        <f t="shared" si="634"/>
        <v>24</v>
      </c>
      <c r="R4086">
        <v>0</v>
      </c>
      <c r="S4086">
        <f>200</f>
        <v>200</v>
      </c>
      <c r="T4086" s="9">
        <f t="shared" si="639"/>
        <v>74.3356100964929</v>
      </c>
      <c r="U4086">
        <f>0</f>
        <v>0</v>
      </c>
      <c r="V4086" s="9">
        <f t="shared" si="635"/>
        <v>74.3356100964929</v>
      </c>
      <c r="W4086" s="9">
        <f>0</f>
        <v>0</v>
      </c>
      <c r="X4086" s="9">
        <f>0</f>
        <v>0</v>
      </c>
      <c r="Y4086" s="9">
        <f>0</f>
        <v>0</v>
      </c>
      <c r="Z4086" s="9">
        <f>0</f>
        <v>0</v>
      </c>
      <c r="AA4086">
        <f>10</f>
        <v>10</v>
      </c>
    </row>
    <row r="4087" spans="1:27" x14ac:dyDescent="0.55000000000000004">
      <c r="A4087" s="10">
        <v>46327</v>
      </c>
      <c r="B4087" t="s">
        <v>11</v>
      </c>
      <c r="C4087" t="s">
        <v>26</v>
      </c>
      <c r="D4087" t="s">
        <v>22</v>
      </c>
      <c r="E4087" t="s">
        <v>31</v>
      </c>
      <c r="F4087" t="s">
        <v>18</v>
      </c>
      <c r="G4087" t="s">
        <v>16</v>
      </c>
      <c r="H4087">
        <v>7.3756323217997597</v>
      </c>
      <c r="J4087">
        <f t="shared" si="636"/>
        <v>4086</v>
      </c>
      <c r="K4087" t="str">
        <f t="shared" si="630"/>
        <v>TNMPNorth LZ</v>
      </c>
      <c r="L4087" s="10">
        <f t="shared" si="637"/>
        <v>45887</v>
      </c>
      <c r="M4087" s="10">
        <f t="shared" si="638"/>
        <v>46327</v>
      </c>
      <c r="N4087" t="str">
        <f t="shared" si="631"/>
        <v>NA</v>
      </c>
      <c r="O4087" t="str">
        <f t="shared" si="632"/>
        <v>LOW</v>
      </c>
      <c r="P4087" t="str">
        <f t="shared" si="633"/>
        <v>APG&amp;E</v>
      </c>
      <c r="Q4087">
        <f t="shared" si="634"/>
        <v>36</v>
      </c>
      <c r="R4087">
        <v>0</v>
      </c>
      <c r="S4087">
        <f>200</f>
        <v>200</v>
      </c>
      <c r="T4087" s="9">
        <f t="shared" si="639"/>
        <v>73.75632321799759</v>
      </c>
      <c r="U4087">
        <f>0</f>
        <v>0</v>
      </c>
      <c r="V4087" s="9">
        <f t="shared" si="635"/>
        <v>73.75632321799759</v>
      </c>
      <c r="W4087" s="9">
        <f>0</f>
        <v>0</v>
      </c>
      <c r="X4087" s="9">
        <f>0</f>
        <v>0</v>
      </c>
      <c r="Y4087" s="9">
        <f>0</f>
        <v>0</v>
      </c>
      <c r="Z4087" s="9">
        <f>0</f>
        <v>0</v>
      </c>
      <c r="AA4087">
        <f>10</f>
        <v>10</v>
      </c>
    </row>
    <row r="4088" spans="1:27" x14ac:dyDescent="0.55000000000000004">
      <c r="A4088" s="10">
        <v>46327</v>
      </c>
      <c r="B4088" t="s">
        <v>11</v>
      </c>
      <c r="C4088" t="s">
        <v>26</v>
      </c>
      <c r="D4088" t="s">
        <v>22</v>
      </c>
      <c r="E4088" t="s">
        <v>31</v>
      </c>
      <c r="F4088" t="s">
        <v>29</v>
      </c>
      <c r="G4088" t="s">
        <v>16</v>
      </c>
      <c r="H4088">
        <v>7.4194722625254297</v>
      </c>
      <c r="J4088">
        <f t="shared" si="636"/>
        <v>4087</v>
      </c>
      <c r="K4088" t="str">
        <f t="shared" si="630"/>
        <v>TNMPNorth LZ</v>
      </c>
      <c r="L4088" s="10">
        <f t="shared" si="637"/>
        <v>45887</v>
      </c>
      <c r="M4088" s="10">
        <f t="shared" si="638"/>
        <v>46327</v>
      </c>
      <c r="N4088" t="str">
        <f t="shared" si="631"/>
        <v>NA</v>
      </c>
      <c r="O4088" t="str">
        <f t="shared" si="632"/>
        <v>LOW</v>
      </c>
      <c r="P4088" t="str">
        <f t="shared" si="633"/>
        <v>APG&amp;E</v>
      </c>
      <c r="Q4088">
        <f t="shared" si="634"/>
        <v>48</v>
      </c>
      <c r="R4088">
        <v>0</v>
      </c>
      <c r="S4088">
        <f>200</f>
        <v>200</v>
      </c>
      <c r="T4088" s="9">
        <f t="shared" si="639"/>
        <v>74.1947226252543</v>
      </c>
      <c r="U4088">
        <f>0</f>
        <v>0</v>
      </c>
      <c r="V4088" s="9">
        <f t="shared" si="635"/>
        <v>74.1947226252543</v>
      </c>
      <c r="W4088" s="9">
        <f>0</f>
        <v>0</v>
      </c>
      <c r="X4088" s="9">
        <f>0</f>
        <v>0</v>
      </c>
      <c r="Y4088" s="9">
        <f>0</f>
        <v>0</v>
      </c>
      <c r="Z4088" s="9">
        <f>0</f>
        <v>0</v>
      </c>
      <c r="AA4088">
        <f>10</f>
        <v>10</v>
      </c>
    </row>
    <row r="4089" spans="1:27" x14ac:dyDescent="0.55000000000000004">
      <c r="A4089" s="10">
        <v>46357</v>
      </c>
      <c r="B4089" t="s">
        <v>11</v>
      </c>
      <c r="C4089" t="s">
        <v>26</v>
      </c>
      <c r="D4089" t="s">
        <v>22</v>
      </c>
      <c r="E4089" t="s">
        <v>31</v>
      </c>
      <c r="F4089" t="s">
        <v>15</v>
      </c>
      <c r="G4089" t="s">
        <v>16</v>
      </c>
      <c r="H4089">
        <v>7.41207413439313</v>
      </c>
      <c r="J4089">
        <f t="shared" si="636"/>
        <v>4088</v>
      </c>
      <c r="K4089" t="str">
        <f t="shared" si="630"/>
        <v>TNMPNorth LZ</v>
      </c>
      <c r="L4089" s="10">
        <f t="shared" si="637"/>
        <v>45887</v>
      </c>
      <c r="M4089" s="10">
        <f t="shared" si="638"/>
        <v>46357</v>
      </c>
      <c r="N4089" t="str">
        <f t="shared" si="631"/>
        <v>NA</v>
      </c>
      <c r="O4089" t="str">
        <f t="shared" si="632"/>
        <v>LOW</v>
      </c>
      <c r="P4089" t="str">
        <f t="shared" si="633"/>
        <v>APG&amp;E</v>
      </c>
      <c r="Q4089">
        <f t="shared" si="634"/>
        <v>12</v>
      </c>
      <c r="R4089">
        <v>0</v>
      </c>
      <c r="S4089">
        <f>200</f>
        <v>200</v>
      </c>
      <c r="T4089" s="9">
        <f t="shared" si="639"/>
        <v>74.1207413439313</v>
      </c>
      <c r="U4089">
        <f>0</f>
        <v>0</v>
      </c>
      <c r="V4089" s="9">
        <f t="shared" si="635"/>
        <v>74.1207413439313</v>
      </c>
      <c r="W4089" s="9">
        <f>0</f>
        <v>0</v>
      </c>
      <c r="X4089" s="9">
        <f>0</f>
        <v>0</v>
      </c>
      <c r="Y4089" s="9">
        <f>0</f>
        <v>0</v>
      </c>
      <c r="Z4089" s="9">
        <f>0</f>
        <v>0</v>
      </c>
      <c r="AA4089">
        <f>10</f>
        <v>10</v>
      </c>
    </row>
    <row r="4090" spans="1:27" x14ac:dyDescent="0.55000000000000004">
      <c r="A4090" s="10">
        <v>46357</v>
      </c>
      <c r="B4090" t="s">
        <v>11</v>
      </c>
      <c r="C4090" t="s">
        <v>26</v>
      </c>
      <c r="D4090" t="s">
        <v>22</v>
      </c>
      <c r="E4090" t="s">
        <v>31</v>
      </c>
      <c r="F4090" t="s">
        <v>17</v>
      </c>
      <c r="G4090" t="s">
        <v>16</v>
      </c>
      <c r="H4090">
        <v>7.4268056530012796</v>
      </c>
      <c r="J4090">
        <f t="shared" si="636"/>
        <v>4089</v>
      </c>
      <c r="K4090" t="str">
        <f t="shared" si="630"/>
        <v>TNMPNorth LZ</v>
      </c>
      <c r="L4090" s="10">
        <f t="shared" si="637"/>
        <v>45887</v>
      </c>
      <c r="M4090" s="10">
        <f t="shared" si="638"/>
        <v>46357</v>
      </c>
      <c r="N4090" t="str">
        <f t="shared" si="631"/>
        <v>NA</v>
      </c>
      <c r="O4090" t="str">
        <f t="shared" si="632"/>
        <v>LOW</v>
      </c>
      <c r="P4090" t="str">
        <f t="shared" si="633"/>
        <v>APG&amp;E</v>
      </c>
      <c r="Q4090">
        <f t="shared" si="634"/>
        <v>24</v>
      </c>
      <c r="R4090">
        <v>0</v>
      </c>
      <c r="S4090">
        <f>200</f>
        <v>200</v>
      </c>
      <c r="T4090" s="9">
        <f t="shared" si="639"/>
        <v>74.268056530012799</v>
      </c>
      <c r="U4090">
        <f>0</f>
        <v>0</v>
      </c>
      <c r="V4090" s="9">
        <f t="shared" si="635"/>
        <v>74.268056530012799</v>
      </c>
      <c r="W4090" s="9">
        <f>0</f>
        <v>0</v>
      </c>
      <c r="X4090" s="9">
        <f>0</f>
        <v>0</v>
      </c>
      <c r="Y4090" s="9">
        <f>0</f>
        <v>0</v>
      </c>
      <c r="Z4090" s="9">
        <f>0</f>
        <v>0</v>
      </c>
      <c r="AA4090">
        <f>10</f>
        <v>10</v>
      </c>
    </row>
    <row r="4091" spans="1:27" x14ac:dyDescent="0.55000000000000004">
      <c r="A4091" s="10">
        <v>46357</v>
      </c>
      <c r="B4091" t="s">
        <v>11</v>
      </c>
      <c r="C4091" t="s">
        <v>26</v>
      </c>
      <c r="D4091" t="s">
        <v>22</v>
      </c>
      <c r="E4091" t="s">
        <v>31</v>
      </c>
      <c r="F4091" t="s">
        <v>18</v>
      </c>
      <c r="G4091" t="s">
        <v>16</v>
      </c>
      <c r="H4091">
        <v>7.3700839597807803</v>
      </c>
      <c r="J4091">
        <f t="shared" si="636"/>
        <v>4090</v>
      </c>
      <c r="K4091" t="str">
        <f t="shared" si="630"/>
        <v>TNMPNorth LZ</v>
      </c>
      <c r="L4091" s="10">
        <f t="shared" si="637"/>
        <v>45887</v>
      </c>
      <c r="M4091" s="10">
        <f t="shared" si="638"/>
        <v>46357</v>
      </c>
      <c r="N4091" t="str">
        <f t="shared" si="631"/>
        <v>NA</v>
      </c>
      <c r="O4091" t="str">
        <f t="shared" si="632"/>
        <v>LOW</v>
      </c>
      <c r="P4091" t="str">
        <f t="shared" si="633"/>
        <v>APG&amp;E</v>
      </c>
      <c r="Q4091">
        <f t="shared" si="634"/>
        <v>36</v>
      </c>
      <c r="R4091">
        <v>0</v>
      </c>
      <c r="S4091">
        <f>200</f>
        <v>200</v>
      </c>
      <c r="T4091" s="9">
        <f t="shared" si="639"/>
        <v>73.7008395978078</v>
      </c>
      <c r="U4091">
        <f>0</f>
        <v>0</v>
      </c>
      <c r="V4091" s="9">
        <f t="shared" si="635"/>
        <v>73.7008395978078</v>
      </c>
      <c r="W4091" s="9">
        <f>0</f>
        <v>0</v>
      </c>
      <c r="X4091" s="9">
        <f>0</f>
        <v>0</v>
      </c>
      <c r="Y4091" s="9">
        <f>0</f>
        <v>0</v>
      </c>
      <c r="Z4091" s="9">
        <f>0</f>
        <v>0</v>
      </c>
      <c r="AA4091">
        <f>10</f>
        <v>10</v>
      </c>
    </row>
    <row r="4092" spans="1:27" x14ac:dyDescent="0.55000000000000004">
      <c r="A4092" s="10">
        <v>46357</v>
      </c>
      <c r="B4092" t="s">
        <v>11</v>
      </c>
      <c r="C4092" t="s">
        <v>26</v>
      </c>
      <c r="D4092" t="s">
        <v>22</v>
      </c>
      <c r="E4092" t="s">
        <v>31</v>
      </c>
      <c r="F4092" t="s">
        <v>29</v>
      </c>
      <c r="G4092" t="s">
        <v>16</v>
      </c>
      <c r="H4092">
        <v>7.4181418471936498</v>
      </c>
      <c r="J4092">
        <f t="shared" si="636"/>
        <v>4091</v>
      </c>
      <c r="K4092" t="str">
        <f t="shared" si="630"/>
        <v>TNMPNorth LZ</v>
      </c>
      <c r="L4092" s="10">
        <f t="shared" si="637"/>
        <v>45887</v>
      </c>
      <c r="M4092" s="10">
        <f t="shared" si="638"/>
        <v>46357</v>
      </c>
      <c r="N4092" t="str">
        <f t="shared" si="631"/>
        <v>NA</v>
      </c>
      <c r="O4092" t="str">
        <f t="shared" si="632"/>
        <v>LOW</v>
      </c>
      <c r="P4092" t="str">
        <f t="shared" si="633"/>
        <v>APG&amp;E</v>
      </c>
      <c r="Q4092">
        <f t="shared" si="634"/>
        <v>48</v>
      </c>
      <c r="R4092">
        <v>0</v>
      </c>
      <c r="S4092">
        <f>200</f>
        <v>200</v>
      </c>
      <c r="T4092" s="9">
        <f t="shared" si="639"/>
        <v>74.181418471936496</v>
      </c>
      <c r="U4092">
        <f>0</f>
        <v>0</v>
      </c>
      <c r="V4092" s="9">
        <f t="shared" si="635"/>
        <v>74.181418471936496</v>
      </c>
      <c r="W4092" s="9">
        <f>0</f>
        <v>0</v>
      </c>
      <c r="X4092" s="9">
        <f>0</f>
        <v>0</v>
      </c>
      <c r="Y4092" s="9">
        <f>0</f>
        <v>0</v>
      </c>
      <c r="Z4092" s="9">
        <f>0</f>
        <v>0</v>
      </c>
      <c r="AA4092">
        <f>10</f>
        <v>10</v>
      </c>
    </row>
    <row r="4093" spans="1:27" x14ac:dyDescent="0.55000000000000004">
      <c r="A4093" s="10">
        <v>46388</v>
      </c>
      <c r="B4093" t="s">
        <v>11</v>
      </c>
      <c r="C4093" t="s">
        <v>26</v>
      </c>
      <c r="D4093" t="s">
        <v>22</v>
      </c>
      <c r="E4093" t="s">
        <v>31</v>
      </c>
      <c r="F4093" t="s">
        <v>15</v>
      </c>
      <c r="G4093" t="s">
        <v>16</v>
      </c>
      <c r="H4093">
        <v>7.4203176272983198</v>
      </c>
      <c r="J4093">
        <f t="shared" si="636"/>
        <v>4092</v>
      </c>
      <c r="K4093" t="str">
        <f t="shared" si="630"/>
        <v>TNMPNorth LZ</v>
      </c>
      <c r="L4093" s="10">
        <f t="shared" si="637"/>
        <v>45887</v>
      </c>
      <c r="M4093" s="10">
        <f t="shared" si="638"/>
        <v>46388</v>
      </c>
      <c r="N4093" t="str">
        <f t="shared" si="631"/>
        <v>NA</v>
      </c>
      <c r="O4093" t="str">
        <f t="shared" si="632"/>
        <v>LOW</v>
      </c>
      <c r="P4093" t="str">
        <f t="shared" si="633"/>
        <v>APG&amp;E</v>
      </c>
      <c r="Q4093">
        <f t="shared" si="634"/>
        <v>12</v>
      </c>
      <c r="R4093">
        <v>0</v>
      </c>
      <c r="S4093">
        <f>200</f>
        <v>200</v>
      </c>
      <c r="T4093" s="9">
        <f t="shared" si="639"/>
        <v>74.2031762729832</v>
      </c>
      <c r="U4093">
        <f>0</f>
        <v>0</v>
      </c>
      <c r="V4093" s="9">
        <f t="shared" si="635"/>
        <v>74.2031762729832</v>
      </c>
      <c r="W4093" s="9">
        <f>0</f>
        <v>0</v>
      </c>
      <c r="X4093" s="9">
        <f>0</f>
        <v>0</v>
      </c>
      <c r="Y4093" s="9">
        <f>0</f>
        <v>0</v>
      </c>
      <c r="Z4093" s="9">
        <f>0</f>
        <v>0</v>
      </c>
      <c r="AA4093">
        <f>10</f>
        <v>10</v>
      </c>
    </row>
    <row r="4094" spans="1:27" x14ac:dyDescent="0.55000000000000004">
      <c r="A4094" s="10">
        <v>46388</v>
      </c>
      <c r="B4094" t="s">
        <v>11</v>
      </c>
      <c r="C4094" t="s">
        <v>26</v>
      </c>
      <c r="D4094" t="s">
        <v>22</v>
      </c>
      <c r="E4094" t="s">
        <v>31</v>
      </c>
      <c r="F4094" t="s">
        <v>17</v>
      </c>
      <c r="G4094" t="s">
        <v>16</v>
      </c>
      <c r="H4094">
        <v>7.4364595207327104</v>
      </c>
      <c r="J4094">
        <f t="shared" si="636"/>
        <v>4093</v>
      </c>
      <c r="K4094" t="str">
        <f t="shared" si="630"/>
        <v>TNMPNorth LZ</v>
      </c>
      <c r="L4094" s="10">
        <f t="shared" si="637"/>
        <v>45887</v>
      </c>
      <c r="M4094" s="10">
        <f t="shared" si="638"/>
        <v>46388</v>
      </c>
      <c r="N4094" t="str">
        <f t="shared" si="631"/>
        <v>NA</v>
      </c>
      <c r="O4094" t="str">
        <f t="shared" si="632"/>
        <v>LOW</v>
      </c>
      <c r="P4094" t="str">
        <f t="shared" si="633"/>
        <v>APG&amp;E</v>
      </c>
      <c r="Q4094">
        <f t="shared" si="634"/>
        <v>24</v>
      </c>
      <c r="R4094">
        <v>0</v>
      </c>
      <c r="S4094">
        <f>200</f>
        <v>200</v>
      </c>
      <c r="T4094" s="9">
        <f t="shared" si="639"/>
        <v>74.364595207327099</v>
      </c>
      <c r="U4094">
        <f>0</f>
        <v>0</v>
      </c>
      <c r="V4094" s="9">
        <f t="shared" si="635"/>
        <v>74.364595207327099</v>
      </c>
      <c r="W4094" s="9">
        <f>0</f>
        <v>0</v>
      </c>
      <c r="X4094" s="9">
        <f>0</f>
        <v>0</v>
      </c>
      <c r="Y4094" s="9">
        <f>0</f>
        <v>0</v>
      </c>
      <c r="Z4094" s="9">
        <f>0</f>
        <v>0</v>
      </c>
      <c r="AA4094">
        <f>10</f>
        <v>10</v>
      </c>
    </row>
    <row r="4095" spans="1:27" x14ac:dyDescent="0.55000000000000004">
      <c r="A4095" s="10">
        <v>46388</v>
      </c>
      <c r="B4095" t="s">
        <v>11</v>
      </c>
      <c r="C4095" t="s">
        <v>26</v>
      </c>
      <c r="D4095" t="s">
        <v>22</v>
      </c>
      <c r="E4095" t="s">
        <v>31</v>
      </c>
      <c r="F4095" t="s">
        <v>18</v>
      </c>
      <c r="G4095" t="s">
        <v>16</v>
      </c>
      <c r="H4095">
        <v>7.3742498691169196</v>
      </c>
      <c r="J4095">
        <f t="shared" si="636"/>
        <v>4094</v>
      </c>
      <c r="K4095" t="str">
        <f t="shared" si="630"/>
        <v>TNMPNorth LZ</v>
      </c>
      <c r="L4095" s="10">
        <f t="shared" si="637"/>
        <v>45887</v>
      </c>
      <c r="M4095" s="10">
        <f t="shared" si="638"/>
        <v>46388</v>
      </c>
      <c r="N4095" t="str">
        <f t="shared" si="631"/>
        <v>NA</v>
      </c>
      <c r="O4095" t="str">
        <f t="shared" si="632"/>
        <v>LOW</v>
      </c>
      <c r="P4095" t="str">
        <f t="shared" si="633"/>
        <v>APG&amp;E</v>
      </c>
      <c r="Q4095">
        <f t="shared" si="634"/>
        <v>36</v>
      </c>
      <c r="R4095">
        <v>0</v>
      </c>
      <c r="S4095">
        <f>200</f>
        <v>200</v>
      </c>
      <c r="T4095" s="9">
        <f t="shared" si="639"/>
        <v>73.742498691169203</v>
      </c>
      <c r="U4095">
        <f>0</f>
        <v>0</v>
      </c>
      <c r="V4095" s="9">
        <f t="shared" si="635"/>
        <v>73.742498691169203</v>
      </c>
      <c r="W4095" s="9">
        <f>0</f>
        <v>0</v>
      </c>
      <c r="X4095" s="9">
        <f>0</f>
        <v>0</v>
      </c>
      <c r="Y4095" s="9">
        <f>0</f>
        <v>0</v>
      </c>
      <c r="Z4095" s="9">
        <f>0</f>
        <v>0</v>
      </c>
      <c r="AA4095">
        <f>10</f>
        <v>10</v>
      </c>
    </row>
    <row r="4096" spans="1:27" x14ac:dyDescent="0.55000000000000004">
      <c r="A4096" s="10">
        <v>46388</v>
      </c>
      <c r="B4096" t="s">
        <v>11</v>
      </c>
      <c r="C4096" t="s">
        <v>26</v>
      </c>
      <c r="D4096" t="s">
        <v>22</v>
      </c>
      <c r="E4096" t="s">
        <v>31</v>
      </c>
      <c r="F4096" t="s">
        <v>29</v>
      </c>
      <c r="G4096" t="s">
        <v>16</v>
      </c>
      <c r="H4096">
        <v>7.4208023817333304</v>
      </c>
      <c r="J4096">
        <f t="shared" si="636"/>
        <v>4095</v>
      </c>
      <c r="K4096" t="str">
        <f t="shared" si="630"/>
        <v>TNMPNorth LZ</v>
      </c>
      <c r="L4096" s="10">
        <f t="shared" si="637"/>
        <v>45887</v>
      </c>
      <c r="M4096" s="10">
        <f t="shared" si="638"/>
        <v>46388</v>
      </c>
      <c r="N4096" t="str">
        <f t="shared" si="631"/>
        <v>NA</v>
      </c>
      <c r="O4096" t="str">
        <f t="shared" si="632"/>
        <v>LOW</v>
      </c>
      <c r="P4096" t="str">
        <f t="shared" si="633"/>
        <v>APG&amp;E</v>
      </c>
      <c r="Q4096">
        <f t="shared" si="634"/>
        <v>48</v>
      </c>
      <c r="R4096">
        <v>0</v>
      </c>
      <c r="S4096">
        <f>200</f>
        <v>200</v>
      </c>
      <c r="T4096" s="9">
        <f t="shared" si="639"/>
        <v>74.208023817333299</v>
      </c>
      <c r="U4096">
        <f>0</f>
        <v>0</v>
      </c>
      <c r="V4096" s="9">
        <f t="shared" si="635"/>
        <v>74.208023817333299</v>
      </c>
      <c r="W4096" s="9">
        <f>0</f>
        <v>0</v>
      </c>
      <c r="X4096" s="9">
        <f>0</f>
        <v>0</v>
      </c>
      <c r="Y4096" s="9">
        <f>0</f>
        <v>0</v>
      </c>
      <c r="Z4096" s="9">
        <f>0</f>
        <v>0</v>
      </c>
      <c r="AA4096">
        <f>10</f>
        <v>10</v>
      </c>
    </row>
    <row r="4097" spans="1:27" x14ac:dyDescent="0.55000000000000004">
      <c r="A4097" s="10">
        <v>46419</v>
      </c>
      <c r="B4097" t="s">
        <v>11</v>
      </c>
      <c r="C4097" t="s">
        <v>26</v>
      </c>
      <c r="D4097" t="s">
        <v>22</v>
      </c>
      <c r="E4097" t="s">
        <v>31</v>
      </c>
      <c r="F4097" t="s">
        <v>15</v>
      </c>
      <c r="G4097" t="s">
        <v>16</v>
      </c>
      <c r="H4097">
        <v>7.4697522257532398</v>
      </c>
      <c r="J4097">
        <f t="shared" si="636"/>
        <v>4096</v>
      </c>
      <c r="K4097" t="str">
        <f t="shared" si="630"/>
        <v>TNMPNorth LZ</v>
      </c>
      <c r="L4097" s="10">
        <f t="shared" si="637"/>
        <v>45887</v>
      </c>
      <c r="M4097" s="10">
        <f t="shared" si="638"/>
        <v>46419</v>
      </c>
      <c r="N4097" t="str">
        <f t="shared" si="631"/>
        <v>NA</v>
      </c>
      <c r="O4097" t="str">
        <f t="shared" si="632"/>
        <v>LOW</v>
      </c>
      <c r="P4097" t="str">
        <f t="shared" si="633"/>
        <v>APG&amp;E</v>
      </c>
      <c r="Q4097">
        <f t="shared" si="634"/>
        <v>12</v>
      </c>
      <c r="R4097">
        <v>0</v>
      </c>
      <c r="S4097">
        <f>200</f>
        <v>200</v>
      </c>
      <c r="T4097" s="9">
        <f t="shared" si="639"/>
        <v>74.697522257532398</v>
      </c>
      <c r="U4097">
        <f>0</f>
        <v>0</v>
      </c>
      <c r="V4097" s="9">
        <f t="shared" si="635"/>
        <v>74.697522257532398</v>
      </c>
      <c r="W4097" s="9">
        <f>0</f>
        <v>0</v>
      </c>
      <c r="X4097" s="9">
        <f>0</f>
        <v>0</v>
      </c>
      <c r="Y4097" s="9">
        <f>0</f>
        <v>0</v>
      </c>
      <c r="Z4097" s="9">
        <f>0</f>
        <v>0</v>
      </c>
      <c r="AA4097">
        <f>10</f>
        <v>10</v>
      </c>
    </row>
    <row r="4098" spans="1:27" x14ac:dyDescent="0.55000000000000004">
      <c r="A4098" s="10">
        <v>46419</v>
      </c>
      <c r="B4098" t="s">
        <v>11</v>
      </c>
      <c r="C4098" t="s">
        <v>26</v>
      </c>
      <c r="D4098" t="s">
        <v>22</v>
      </c>
      <c r="E4098" t="s">
        <v>31</v>
      </c>
      <c r="F4098" t="s">
        <v>17</v>
      </c>
      <c r="G4098" t="s">
        <v>16</v>
      </c>
      <c r="H4098">
        <v>7.4793962635247304</v>
      </c>
      <c r="J4098">
        <f t="shared" si="636"/>
        <v>4097</v>
      </c>
      <c r="K4098" t="str">
        <f t="shared" ref="K4098:K4161" si="640">CONCATENATE(C4098,D4098)</f>
        <v>TNMPNorth LZ</v>
      </c>
      <c r="L4098" s="10">
        <f t="shared" si="637"/>
        <v>45887</v>
      </c>
      <c r="M4098" s="10">
        <f t="shared" si="638"/>
        <v>46419</v>
      </c>
      <c r="N4098" t="str">
        <f t="shared" ref="N4098:N4161" si="641">IF(K4098="CenterpointHouston LZ","COAST",IF(K4098="OncorNorth LZ","NORTH",IF(K4098="AEP TX CENTRALSouth LZ","SOUTH",IF(K4098="AEP TX CentralWest LZ","WEST",IF(K4098="TNMPHouston LZ","TNMP","NA")))))</f>
        <v>NA</v>
      </c>
      <c r="O4098" t="str">
        <f t="shared" ref="O4098:O4161" si="642">IF(E4098="LO","LOW",IF(E4098="MED","MED",IF(E4098="HI","HIGH","NA")))</f>
        <v>LOW</v>
      </c>
      <c r="P4098" t="str">
        <f t="shared" ref="P4098:P4161" si="643">IF(G4098="Fixed Price","APG&amp;E","NA")</f>
        <v>APG&amp;E</v>
      </c>
      <c r="Q4098">
        <f t="shared" ref="Q4098:Q4161" si="644">IF(F4098="12 Months",12,IF(F4098="24 Months",24,IF(F4098="36 Months",36,IF(F4098="48 Months",48,IF(F4098="60 Months",60,0)))))</f>
        <v>24</v>
      </c>
      <c r="R4098">
        <v>0</v>
      </c>
      <c r="S4098">
        <f>200</f>
        <v>200</v>
      </c>
      <c r="T4098" s="9">
        <f t="shared" si="639"/>
        <v>74.793962635247311</v>
      </c>
      <c r="U4098">
        <f>0</f>
        <v>0</v>
      </c>
      <c r="V4098" s="9">
        <f t="shared" ref="V4098:V4161" si="645">T4098+U4098</f>
        <v>74.793962635247311</v>
      </c>
      <c r="W4098" s="9">
        <f>0</f>
        <v>0</v>
      </c>
      <c r="X4098" s="9">
        <f>0</f>
        <v>0</v>
      </c>
      <c r="Y4098" s="9">
        <f>0</f>
        <v>0</v>
      </c>
      <c r="Z4098" s="9">
        <f>0</f>
        <v>0</v>
      </c>
      <c r="AA4098">
        <f>10</f>
        <v>10</v>
      </c>
    </row>
    <row r="4099" spans="1:27" x14ac:dyDescent="0.55000000000000004">
      <c r="A4099" s="10">
        <v>46419</v>
      </c>
      <c r="B4099" t="s">
        <v>11</v>
      </c>
      <c r="C4099" t="s">
        <v>26</v>
      </c>
      <c r="D4099" t="s">
        <v>22</v>
      </c>
      <c r="E4099" t="s">
        <v>31</v>
      </c>
      <c r="F4099" t="s">
        <v>18</v>
      </c>
      <c r="G4099" t="s">
        <v>16</v>
      </c>
      <c r="H4099">
        <v>7.4084100863766897</v>
      </c>
      <c r="J4099">
        <f t="shared" ref="J4099:J4162" si="646">J4098+1</f>
        <v>4098</v>
      </c>
      <c r="K4099" t="str">
        <f t="shared" si="640"/>
        <v>TNMPNorth LZ</v>
      </c>
      <c r="L4099" s="10">
        <f t="shared" ref="L4099:L4162" si="647">DATE(2025,8,18)</f>
        <v>45887</v>
      </c>
      <c r="M4099" s="10">
        <f t="shared" ref="M4099:M4162" si="648">A4099</f>
        <v>46419</v>
      </c>
      <c r="N4099" t="str">
        <f t="shared" si="641"/>
        <v>NA</v>
      </c>
      <c r="O4099" t="str">
        <f t="shared" si="642"/>
        <v>LOW</v>
      </c>
      <c r="P4099" t="str">
        <f t="shared" si="643"/>
        <v>APG&amp;E</v>
      </c>
      <c r="Q4099">
        <f t="shared" si="644"/>
        <v>36</v>
      </c>
      <c r="R4099">
        <v>0</v>
      </c>
      <c r="S4099">
        <f>200</f>
        <v>200</v>
      </c>
      <c r="T4099" s="9">
        <f t="shared" ref="T4099:T4162" si="649">IF(N4099="",0,H4099*10)</f>
        <v>74.084100863766892</v>
      </c>
      <c r="U4099">
        <f>0</f>
        <v>0</v>
      </c>
      <c r="V4099" s="9">
        <f t="shared" si="645"/>
        <v>74.084100863766892</v>
      </c>
      <c r="W4099" s="9">
        <f>0</f>
        <v>0</v>
      </c>
      <c r="X4099" s="9">
        <f>0</f>
        <v>0</v>
      </c>
      <c r="Y4099" s="9">
        <f>0</f>
        <v>0</v>
      </c>
      <c r="Z4099" s="9">
        <f>0</f>
        <v>0</v>
      </c>
      <c r="AA4099">
        <f>10</f>
        <v>10</v>
      </c>
    </row>
    <row r="4100" spans="1:27" x14ac:dyDescent="0.55000000000000004">
      <c r="A4100" s="10">
        <v>46419</v>
      </c>
      <c r="B4100" t="s">
        <v>11</v>
      </c>
      <c r="C4100" t="s">
        <v>26</v>
      </c>
      <c r="D4100" t="s">
        <v>22</v>
      </c>
      <c r="E4100" t="s">
        <v>31</v>
      </c>
      <c r="F4100" t="s">
        <v>29</v>
      </c>
      <c r="G4100" t="s">
        <v>16</v>
      </c>
      <c r="H4100">
        <v>7.4501574163628996</v>
      </c>
      <c r="J4100">
        <f t="shared" si="646"/>
        <v>4099</v>
      </c>
      <c r="K4100" t="str">
        <f t="shared" si="640"/>
        <v>TNMPNorth LZ</v>
      </c>
      <c r="L4100" s="10">
        <f t="shared" si="647"/>
        <v>45887</v>
      </c>
      <c r="M4100" s="10">
        <f t="shared" si="648"/>
        <v>46419</v>
      </c>
      <c r="N4100" t="str">
        <f t="shared" si="641"/>
        <v>NA</v>
      </c>
      <c r="O4100" t="str">
        <f t="shared" si="642"/>
        <v>LOW</v>
      </c>
      <c r="P4100" t="str">
        <f t="shared" si="643"/>
        <v>APG&amp;E</v>
      </c>
      <c r="Q4100">
        <f t="shared" si="644"/>
        <v>48</v>
      </c>
      <c r="R4100">
        <v>0</v>
      </c>
      <c r="S4100">
        <f>200</f>
        <v>200</v>
      </c>
      <c r="T4100" s="9">
        <f t="shared" si="649"/>
        <v>74.501574163629002</v>
      </c>
      <c r="U4100">
        <f>0</f>
        <v>0</v>
      </c>
      <c r="V4100" s="9">
        <f t="shared" si="645"/>
        <v>74.501574163629002</v>
      </c>
      <c r="W4100" s="9">
        <f>0</f>
        <v>0</v>
      </c>
      <c r="X4100" s="9">
        <f>0</f>
        <v>0</v>
      </c>
      <c r="Y4100" s="9">
        <f>0</f>
        <v>0</v>
      </c>
      <c r="Z4100" s="9">
        <f>0</f>
        <v>0</v>
      </c>
      <c r="AA4100">
        <f>10</f>
        <v>10</v>
      </c>
    </row>
    <row r="4101" spans="1:27" x14ac:dyDescent="0.55000000000000004">
      <c r="A4101" s="10">
        <v>46447</v>
      </c>
      <c r="B4101" t="s">
        <v>11</v>
      </c>
      <c r="C4101" t="s">
        <v>26</v>
      </c>
      <c r="D4101" t="s">
        <v>22</v>
      </c>
      <c r="E4101" t="s">
        <v>31</v>
      </c>
      <c r="F4101" t="s">
        <v>15</v>
      </c>
      <c r="G4101" t="s">
        <v>16</v>
      </c>
      <c r="H4101">
        <v>7.5163049264140396</v>
      </c>
      <c r="J4101">
        <f t="shared" si="646"/>
        <v>4100</v>
      </c>
      <c r="K4101" t="str">
        <f t="shared" si="640"/>
        <v>TNMPNorth LZ</v>
      </c>
      <c r="L4101" s="10">
        <f t="shared" si="647"/>
        <v>45887</v>
      </c>
      <c r="M4101" s="10">
        <f t="shared" si="648"/>
        <v>46447</v>
      </c>
      <c r="N4101" t="str">
        <f t="shared" si="641"/>
        <v>NA</v>
      </c>
      <c r="O4101" t="str">
        <f t="shared" si="642"/>
        <v>LOW</v>
      </c>
      <c r="P4101" t="str">
        <f t="shared" si="643"/>
        <v>APG&amp;E</v>
      </c>
      <c r="Q4101">
        <f t="shared" si="644"/>
        <v>12</v>
      </c>
      <c r="R4101">
        <v>0</v>
      </c>
      <c r="S4101">
        <f>200</f>
        <v>200</v>
      </c>
      <c r="T4101" s="9">
        <f t="shared" si="649"/>
        <v>75.163049264140398</v>
      </c>
      <c r="U4101">
        <f>0</f>
        <v>0</v>
      </c>
      <c r="V4101" s="9">
        <f t="shared" si="645"/>
        <v>75.163049264140398</v>
      </c>
      <c r="W4101" s="9">
        <f>0</f>
        <v>0</v>
      </c>
      <c r="X4101" s="9">
        <f>0</f>
        <v>0</v>
      </c>
      <c r="Y4101" s="9">
        <f>0</f>
        <v>0</v>
      </c>
      <c r="Z4101" s="9">
        <f>0</f>
        <v>0</v>
      </c>
      <c r="AA4101">
        <f>10</f>
        <v>10</v>
      </c>
    </row>
    <row r="4102" spans="1:27" x14ac:dyDescent="0.55000000000000004">
      <c r="A4102" s="10">
        <v>46447</v>
      </c>
      <c r="B4102" t="s">
        <v>11</v>
      </c>
      <c r="C4102" t="s">
        <v>26</v>
      </c>
      <c r="D4102" t="s">
        <v>22</v>
      </c>
      <c r="E4102" t="s">
        <v>31</v>
      </c>
      <c r="F4102" t="s">
        <v>17</v>
      </c>
      <c r="G4102" t="s">
        <v>16</v>
      </c>
      <c r="H4102">
        <v>7.51314356234026</v>
      </c>
      <c r="J4102">
        <f t="shared" si="646"/>
        <v>4101</v>
      </c>
      <c r="K4102" t="str">
        <f t="shared" si="640"/>
        <v>TNMPNorth LZ</v>
      </c>
      <c r="L4102" s="10">
        <f t="shared" si="647"/>
        <v>45887</v>
      </c>
      <c r="M4102" s="10">
        <f t="shared" si="648"/>
        <v>46447</v>
      </c>
      <c r="N4102" t="str">
        <f t="shared" si="641"/>
        <v>NA</v>
      </c>
      <c r="O4102" t="str">
        <f t="shared" si="642"/>
        <v>LOW</v>
      </c>
      <c r="P4102" t="str">
        <f t="shared" si="643"/>
        <v>APG&amp;E</v>
      </c>
      <c r="Q4102">
        <f t="shared" si="644"/>
        <v>24</v>
      </c>
      <c r="R4102">
        <v>0</v>
      </c>
      <c r="S4102">
        <f>200</f>
        <v>200</v>
      </c>
      <c r="T4102" s="9">
        <f t="shared" si="649"/>
        <v>75.131435623402595</v>
      </c>
      <c r="U4102">
        <f>0</f>
        <v>0</v>
      </c>
      <c r="V4102" s="9">
        <f t="shared" si="645"/>
        <v>75.131435623402595</v>
      </c>
      <c r="W4102" s="9">
        <f>0</f>
        <v>0</v>
      </c>
      <c r="X4102" s="9">
        <f>0</f>
        <v>0</v>
      </c>
      <c r="Y4102" s="9">
        <f>0</f>
        <v>0</v>
      </c>
      <c r="Z4102" s="9">
        <f>0</f>
        <v>0</v>
      </c>
      <c r="AA4102">
        <f>10</f>
        <v>10</v>
      </c>
    </row>
    <row r="4103" spans="1:27" x14ac:dyDescent="0.55000000000000004">
      <c r="A4103" s="10">
        <v>46447</v>
      </c>
      <c r="B4103" t="s">
        <v>11</v>
      </c>
      <c r="C4103" t="s">
        <v>26</v>
      </c>
      <c r="D4103" t="s">
        <v>22</v>
      </c>
      <c r="E4103" t="s">
        <v>31</v>
      </c>
      <c r="F4103" t="s">
        <v>18</v>
      </c>
      <c r="G4103" t="s">
        <v>16</v>
      </c>
      <c r="H4103">
        <v>7.4370879331228297</v>
      </c>
      <c r="J4103">
        <f t="shared" si="646"/>
        <v>4102</v>
      </c>
      <c r="K4103" t="str">
        <f t="shared" si="640"/>
        <v>TNMPNorth LZ</v>
      </c>
      <c r="L4103" s="10">
        <f t="shared" si="647"/>
        <v>45887</v>
      </c>
      <c r="M4103" s="10">
        <f t="shared" si="648"/>
        <v>46447</v>
      </c>
      <c r="N4103" t="str">
        <f t="shared" si="641"/>
        <v>NA</v>
      </c>
      <c r="O4103" t="str">
        <f t="shared" si="642"/>
        <v>LOW</v>
      </c>
      <c r="P4103" t="str">
        <f t="shared" si="643"/>
        <v>APG&amp;E</v>
      </c>
      <c r="Q4103">
        <f t="shared" si="644"/>
        <v>36</v>
      </c>
      <c r="R4103">
        <v>0</v>
      </c>
      <c r="S4103">
        <f>200</f>
        <v>200</v>
      </c>
      <c r="T4103" s="9">
        <f t="shared" si="649"/>
        <v>74.370879331228295</v>
      </c>
      <c r="U4103">
        <f>0</f>
        <v>0</v>
      </c>
      <c r="V4103" s="9">
        <f t="shared" si="645"/>
        <v>74.370879331228295</v>
      </c>
      <c r="W4103" s="9">
        <f>0</f>
        <v>0</v>
      </c>
      <c r="X4103" s="9">
        <f>0</f>
        <v>0</v>
      </c>
      <c r="Y4103" s="9">
        <f>0</f>
        <v>0</v>
      </c>
      <c r="Z4103" s="9">
        <f>0</f>
        <v>0</v>
      </c>
      <c r="AA4103">
        <f>10</f>
        <v>10</v>
      </c>
    </row>
    <row r="4104" spans="1:27" x14ac:dyDescent="0.55000000000000004">
      <c r="A4104" s="10">
        <v>46447</v>
      </c>
      <c r="B4104" t="s">
        <v>11</v>
      </c>
      <c r="C4104" t="s">
        <v>26</v>
      </c>
      <c r="D4104" t="s">
        <v>22</v>
      </c>
      <c r="E4104" t="s">
        <v>31</v>
      </c>
      <c r="F4104" t="s">
        <v>29</v>
      </c>
      <c r="G4104" t="s">
        <v>16</v>
      </c>
      <c r="H4104">
        <v>7.4763255751493203</v>
      </c>
      <c r="J4104">
        <f t="shared" si="646"/>
        <v>4103</v>
      </c>
      <c r="K4104" t="str">
        <f t="shared" si="640"/>
        <v>TNMPNorth LZ</v>
      </c>
      <c r="L4104" s="10">
        <f t="shared" si="647"/>
        <v>45887</v>
      </c>
      <c r="M4104" s="10">
        <f t="shared" si="648"/>
        <v>46447</v>
      </c>
      <c r="N4104" t="str">
        <f t="shared" si="641"/>
        <v>NA</v>
      </c>
      <c r="O4104" t="str">
        <f t="shared" si="642"/>
        <v>LOW</v>
      </c>
      <c r="P4104" t="str">
        <f t="shared" si="643"/>
        <v>APG&amp;E</v>
      </c>
      <c r="Q4104">
        <f t="shared" si="644"/>
        <v>48</v>
      </c>
      <c r="R4104">
        <v>0</v>
      </c>
      <c r="S4104">
        <f>200</f>
        <v>200</v>
      </c>
      <c r="T4104" s="9">
        <f t="shared" si="649"/>
        <v>74.763255751493205</v>
      </c>
      <c r="U4104">
        <f>0</f>
        <v>0</v>
      </c>
      <c r="V4104" s="9">
        <f t="shared" si="645"/>
        <v>74.763255751493205</v>
      </c>
      <c r="W4104" s="9">
        <f>0</f>
        <v>0</v>
      </c>
      <c r="X4104" s="9">
        <f>0</f>
        <v>0</v>
      </c>
      <c r="Y4104" s="9">
        <f>0</f>
        <v>0</v>
      </c>
      <c r="Z4104" s="9">
        <f>0</f>
        <v>0</v>
      </c>
      <c r="AA4104">
        <f>10</f>
        <v>10</v>
      </c>
    </row>
    <row r="4105" spans="1:27" x14ac:dyDescent="0.55000000000000004">
      <c r="A4105" s="10">
        <v>46478</v>
      </c>
      <c r="B4105" t="s">
        <v>11</v>
      </c>
      <c r="C4105" t="s">
        <v>26</v>
      </c>
      <c r="D4105" t="s">
        <v>22</v>
      </c>
      <c r="E4105" t="s">
        <v>31</v>
      </c>
      <c r="F4105" t="s">
        <v>15</v>
      </c>
      <c r="G4105" t="s">
        <v>16</v>
      </c>
      <c r="H4105">
        <v>7.5200835951740004</v>
      </c>
      <c r="J4105">
        <f t="shared" si="646"/>
        <v>4104</v>
      </c>
      <c r="K4105" t="str">
        <f t="shared" si="640"/>
        <v>TNMPNorth LZ</v>
      </c>
      <c r="L4105" s="10">
        <f t="shared" si="647"/>
        <v>45887</v>
      </c>
      <c r="M4105" s="10">
        <f t="shared" si="648"/>
        <v>46478</v>
      </c>
      <c r="N4105" t="str">
        <f t="shared" si="641"/>
        <v>NA</v>
      </c>
      <c r="O4105" t="str">
        <f t="shared" si="642"/>
        <v>LOW</v>
      </c>
      <c r="P4105" t="str">
        <f t="shared" si="643"/>
        <v>APG&amp;E</v>
      </c>
      <c r="Q4105">
        <f t="shared" si="644"/>
        <v>12</v>
      </c>
      <c r="R4105">
        <v>0</v>
      </c>
      <c r="S4105">
        <f>200</f>
        <v>200</v>
      </c>
      <c r="T4105" s="9">
        <f t="shared" si="649"/>
        <v>75.200835951740004</v>
      </c>
      <c r="U4105">
        <f>0</f>
        <v>0</v>
      </c>
      <c r="V4105" s="9">
        <f t="shared" si="645"/>
        <v>75.200835951740004</v>
      </c>
      <c r="W4105" s="9">
        <f>0</f>
        <v>0</v>
      </c>
      <c r="X4105" s="9">
        <f>0</f>
        <v>0</v>
      </c>
      <c r="Y4105" s="9">
        <f>0</f>
        <v>0</v>
      </c>
      <c r="Z4105" s="9">
        <f>0</f>
        <v>0</v>
      </c>
      <c r="AA4105">
        <f>10</f>
        <v>10</v>
      </c>
    </row>
    <row r="4106" spans="1:27" x14ac:dyDescent="0.55000000000000004">
      <c r="A4106" s="10">
        <v>46478</v>
      </c>
      <c r="B4106" t="s">
        <v>11</v>
      </c>
      <c r="C4106" t="s">
        <v>26</v>
      </c>
      <c r="D4106" t="s">
        <v>22</v>
      </c>
      <c r="E4106" t="s">
        <v>31</v>
      </c>
      <c r="F4106" t="s">
        <v>17</v>
      </c>
      <c r="G4106" t="s">
        <v>16</v>
      </c>
      <c r="H4106">
        <v>7.5102375051274199</v>
      </c>
      <c r="J4106">
        <f t="shared" si="646"/>
        <v>4105</v>
      </c>
      <c r="K4106" t="str">
        <f t="shared" si="640"/>
        <v>TNMPNorth LZ</v>
      </c>
      <c r="L4106" s="10">
        <f t="shared" si="647"/>
        <v>45887</v>
      </c>
      <c r="M4106" s="10">
        <f t="shared" si="648"/>
        <v>46478</v>
      </c>
      <c r="N4106" t="str">
        <f t="shared" si="641"/>
        <v>NA</v>
      </c>
      <c r="O4106" t="str">
        <f t="shared" si="642"/>
        <v>LOW</v>
      </c>
      <c r="P4106" t="str">
        <f t="shared" si="643"/>
        <v>APG&amp;E</v>
      </c>
      <c r="Q4106">
        <f t="shared" si="644"/>
        <v>24</v>
      </c>
      <c r="R4106">
        <v>0</v>
      </c>
      <c r="S4106">
        <f>200</f>
        <v>200</v>
      </c>
      <c r="T4106" s="9">
        <f t="shared" si="649"/>
        <v>75.102375051274194</v>
      </c>
      <c r="U4106">
        <f>0</f>
        <v>0</v>
      </c>
      <c r="V4106" s="9">
        <f t="shared" si="645"/>
        <v>75.102375051274194</v>
      </c>
      <c r="W4106" s="9">
        <f>0</f>
        <v>0</v>
      </c>
      <c r="X4106" s="9">
        <f>0</f>
        <v>0</v>
      </c>
      <c r="Y4106" s="9">
        <f>0</f>
        <v>0</v>
      </c>
      <c r="Z4106" s="9">
        <f>0</f>
        <v>0</v>
      </c>
      <c r="AA4106">
        <f>10</f>
        <v>10</v>
      </c>
    </row>
    <row r="4107" spans="1:27" x14ac:dyDescent="0.55000000000000004">
      <c r="A4107" s="10">
        <v>46478</v>
      </c>
      <c r="B4107" t="s">
        <v>11</v>
      </c>
      <c r="C4107" t="s">
        <v>26</v>
      </c>
      <c r="D4107" t="s">
        <v>22</v>
      </c>
      <c r="E4107" t="s">
        <v>31</v>
      </c>
      <c r="F4107" t="s">
        <v>18</v>
      </c>
      <c r="G4107" t="s">
        <v>16</v>
      </c>
      <c r="H4107">
        <v>7.4403221721166899</v>
      </c>
      <c r="J4107">
        <f t="shared" si="646"/>
        <v>4106</v>
      </c>
      <c r="K4107" t="str">
        <f t="shared" si="640"/>
        <v>TNMPNorth LZ</v>
      </c>
      <c r="L4107" s="10">
        <f t="shared" si="647"/>
        <v>45887</v>
      </c>
      <c r="M4107" s="10">
        <f t="shared" si="648"/>
        <v>46478</v>
      </c>
      <c r="N4107" t="str">
        <f t="shared" si="641"/>
        <v>NA</v>
      </c>
      <c r="O4107" t="str">
        <f t="shared" si="642"/>
        <v>LOW</v>
      </c>
      <c r="P4107" t="str">
        <f t="shared" si="643"/>
        <v>APG&amp;E</v>
      </c>
      <c r="Q4107">
        <f t="shared" si="644"/>
        <v>36</v>
      </c>
      <c r="R4107">
        <v>0</v>
      </c>
      <c r="S4107">
        <f>200</f>
        <v>200</v>
      </c>
      <c r="T4107" s="9">
        <f t="shared" si="649"/>
        <v>74.403221721166901</v>
      </c>
      <c r="U4107">
        <f>0</f>
        <v>0</v>
      </c>
      <c r="V4107" s="9">
        <f t="shared" si="645"/>
        <v>74.403221721166901</v>
      </c>
      <c r="W4107" s="9">
        <f>0</f>
        <v>0</v>
      </c>
      <c r="X4107" s="9">
        <f>0</f>
        <v>0</v>
      </c>
      <c r="Y4107" s="9">
        <f>0</f>
        <v>0</v>
      </c>
      <c r="Z4107" s="9">
        <f>0</f>
        <v>0</v>
      </c>
      <c r="AA4107">
        <f>10</f>
        <v>10</v>
      </c>
    </row>
    <row r="4108" spans="1:27" x14ac:dyDescent="0.55000000000000004">
      <c r="A4108" s="10">
        <v>46508</v>
      </c>
      <c r="B4108" t="s">
        <v>11</v>
      </c>
      <c r="C4108" t="s">
        <v>26</v>
      </c>
      <c r="D4108" t="s">
        <v>22</v>
      </c>
      <c r="E4108" t="s">
        <v>31</v>
      </c>
      <c r="F4108" t="s">
        <v>15</v>
      </c>
      <c r="G4108" t="s">
        <v>16</v>
      </c>
      <c r="H4108">
        <v>7.5192654189344896</v>
      </c>
      <c r="J4108">
        <f t="shared" si="646"/>
        <v>4107</v>
      </c>
      <c r="K4108" t="str">
        <f t="shared" si="640"/>
        <v>TNMPNorth LZ</v>
      </c>
      <c r="L4108" s="10">
        <f t="shared" si="647"/>
        <v>45887</v>
      </c>
      <c r="M4108" s="10">
        <f t="shared" si="648"/>
        <v>46508</v>
      </c>
      <c r="N4108" t="str">
        <f t="shared" si="641"/>
        <v>NA</v>
      </c>
      <c r="O4108" t="str">
        <f t="shared" si="642"/>
        <v>LOW</v>
      </c>
      <c r="P4108" t="str">
        <f t="shared" si="643"/>
        <v>APG&amp;E</v>
      </c>
      <c r="Q4108">
        <f t="shared" si="644"/>
        <v>12</v>
      </c>
      <c r="R4108">
        <v>0</v>
      </c>
      <c r="S4108">
        <f>200</f>
        <v>200</v>
      </c>
      <c r="T4108" s="9">
        <f t="shared" si="649"/>
        <v>75.192654189344893</v>
      </c>
      <c r="U4108">
        <f>0</f>
        <v>0</v>
      </c>
      <c r="V4108" s="9">
        <f t="shared" si="645"/>
        <v>75.192654189344893</v>
      </c>
      <c r="W4108" s="9">
        <f>0</f>
        <v>0</v>
      </c>
      <c r="X4108" s="9">
        <f>0</f>
        <v>0</v>
      </c>
      <c r="Y4108" s="9">
        <f>0</f>
        <v>0</v>
      </c>
      <c r="Z4108" s="9">
        <f>0</f>
        <v>0</v>
      </c>
      <c r="AA4108">
        <f>10</f>
        <v>10</v>
      </c>
    </row>
    <row r="4109" spans="1:27" x14ac:dyDescent="0.55000000000000004">
      <c r="A4109" s="10">
        <v>46508</v>
      </c>
      <c r="B4109" t="s">
        <v>11</v>
      </c>
      <c r="C4109" t="s">
        <v>26</v>
      </c>
      <c r="D4109" t="s">
        <v>22</v>
      </c>
      <c r="E4109" t="s">
        <v>31</v>
      </c>
      <c r="F4109" t="s">
        <v>17</v>
      </c>
      <c r="G4109" t="s">
        <v>16</v>
      </c>
      <c r="H4109">
        <v>7.5058002720332304</v>
      </c>
      <c r="J4109">
        <f t="shared" si="646"/>
        <v>4108</v>
      </c>
      <c r="K4109" t="str">
        <f t="shared" si="640"/>
        <v>TNMPNorth LZ</v>
      </c>
      <c r="L4109" s="10">
        <f t="shared" si="647"/>
        <v>45887</v>
      </c>
      <c r="M4109" s="10">
        <f t="shared" si="648"/>
        <v>46508</v>
      </c>
      <c r="N4109" t="str">
        <f t="shared" si="641"/>
        <v>NA</v>
      </c>
      <c r="O4109" t="str">
        <f t="shared" si="642"/>
        <v>LOW</v>
      </c>
      <c r="P4109" t="str">
        <f t="shared" si="643"/>
        <v>APG&amp;E</v>
      </c>
      <c r="Q4109">
        <f t="shared" si="644"/>
        <v>24</v>
      </c>
      <c r="R4109">
        <v>0</v>
      </c>
      <c r="S4109">
        <f>200</f>
        <v>200</v>
      </c>
      <c r="T4109" s="9">
        <f t="shared" si="649"/>
        <v>75.058002720332297</v>
      </c>
      <c r="U4109">
        <f>0</f>
        <v>0</v>
      </c>
      <c r="V4109" s="9">
        <f t="shared" si="645"/>
        <v>75.058002720332297</v>
      </c>
      <c r="W4109" s="9">
        <f>0</f>
        <v>0</v>
      </c>
      <c r="X4109" s="9">
        <f>0</f>
        <v>0</v>
      </c>
      <c r="Y4109" s="9">
        <f>0</f>
        <v>0</v>
      </c>
      <c r="Z4109" s="9">
        <f>0</f>
        <v>0</v>
      </c>
      <c r="AA4109">
        <f>10</f>
        <v>10</v>
      </c>
    </row>
    <row r="4110" spans="1:27" x14ac:dyDescent="0.55000000000000004">
      <c r="A4110" s="10">
        <v>46508</v>
      </c>
      <c r="B4110" t="s">
        <v>11</v>
      </c>
      <c r="C4110" t="s">
        <v>26</v>
      </c>
      <c r="D4110" t="s">
        <v>22</v>
      </c>
      <c r="E4110" t="s">
        <v>31</v>
      </c>
      <c r="F4110" t="s">
        <v>18</v>
      </c>
      <c r="G4110" t="s">
        <v>16</v>
      </c>
      <c r="H4110">
        <v>7.4409202143058399</v>
      </c>
      <c r="J4110">
        <f t="shared" si="646"/>
        <v>4109</v>
      </c>
      <c r="K4110" t="str">
        <f t="shared" si="640"/>
        <v>TNMPNorth LZ</v>
      </c>
      <c r="L4110" s="10">
        <f t="shared" si="647"/>
        <v>45887</v>
      </c>
      <c r="M4110" s="10">
        <f t="shared" si="648"/>
        <v>46508</v>
      </c>
      <c r="N4110" t="str">
        <f t="shared" si="641"/>
        <v>NA</v>
      </c>
      <c r="O4110" t="str">
        <f t="shared" si="642"/>
        <v>LOW</v>
      </c>
      <c r="P4110" t="str">
        <f t="shared" si="643"/>
        <v>APG&amp;E</v>
      </c>
      <c r="Q4110">
        <f t="shared" si="644"/>
        <v>36</v>
      </c>
      <c r="R4110">
        <v>0</v>
      </c>
      <c r="S4110">
        <f>200</f>
        <v>200</v>
      </c>
      <c r="T4110" s="9">
        <f t="shared" si="649"/>
        <v>74.409202143058394</v>
      </c>
      <c r="U4110">
        <f>0</f>
        <v>0</v>
      </c>
      <c r="V4110" s="9">
        <f t="shared" si="645"/>
        <v>74.409202143058394</v>
      </c>
      <c r="W4110" s="9">
        <f>0</f>
        <v>0</v>
      </c>
      <c r="X4110" s="9">
        <f>0</f>
        <v>0</v>
      </c>
      <c r="Y4110" s="9">
        <f>0</f>
        <v>0</v>
      </c>
      <c r="Z4110" s="9">
        <f>0</f>
        <v>0</v>
      </c>
      <c r="AA4110">
        <f>10</f>
        <v>10</v>
      </c>
    </row>
    <row r="4111" spans="1:27" x14ac:dyDescent="0.55000000000000004">
      <c r="A4111" s="10">
        <v>46539</v>
      </c>
      <c r="B4111" t="s">
        <v>11</v>
      </c>
      <c r="C4111" t="s">
        <v>26</v>
      </c>
      <c r="D4111" t="s">
        <v>22</v>
      </c>
      <c r="E4111" t="s">
        <v>31</v>
      </c>
      <c r="F4111" t="s">
        <v>15</v>
      </c>
      <c r="G4111" t="s">
        <v>16</v>
      </c>
      <c r="H4111">
        <v>7.5076711940916496</v>
      </c>
      <c r="J4111">
        <f t="shared" si="646"/>
        <v>4110</v>
      </c>
      <c r="K4111" t="str">
        <f t="shared" si="640"/>
        <v>TNMPNorth LZ</v>
      </c>
      <c r="L4111" s="10">
        <f t="shared" si="647"/>
        <v>45887</v>
      </c>
      <c r="M4111" s="10">
        <f t="shared" si="648"/>
        <v>46539</v>
      </c>
      <c r="N4111" t="str">
        <f t="shared" si="641"/>
        <v>NA</v>
      </c>
      <c r="O4111" t="str">
        <f t="shared" si="642"/>
        <v>LOW</v>
      </c>
      <c r="P4111" t="str">
        <f t="shared" si="643"/>
        <v>APG&amp;E</v>
      </c>
      <c r="Q4111">
        <f t="shared" si="644"/>
        <v>12</v>
      </c>
      <c r="R4111">
        <v>0</v>
      </c>
      <c r="S4111">
        <f>200</f>
        <v>200</v>
      </c>
      <c r="T4111" s="9">
        <f t="shared" si="649"/>
        <v>75.076711940916496</v>
      </c>
      <c r="U4111">
        <f>0</f>
        <v>0</v>
      </c>
      <c r="V4111" s="9">
        <f t="shared" si="645"/>
        <v>75.076711940916496</v>
      </c>
      <c r="W4111" s="9">
        <f>0</f>
        <v>0</v>
      </c>
      <c r="X4111" s="9">
        <f>0</f>
        <v>0</v>
      </c>
      <c r="Y4111" s="9">
        <f>0</f>
        <v>0</v>
      </c>
      <c r="Z4111" s="9">
        <f>0</f>
        <v>0</v>
      </c>
      <c r="AA4111">
        <f>10</f>
        <v>10</v>
      </c>
    </row>
    <row r="4112" spans="1:27" x14ac:dyDescent="0.55000000000000004">
      <c r="A4112" s="10">
        <v>46539</v>
      </c>
      <c r="B4112" t="s">
        <v>11</v>
      </c>
      <c r="C4112" t="s">
        <v>26</v>
      </c>
      <c r="D4112" t="s">
        <v>22</v>
      </c>
      <c r="E4112" t="s">
        <v>31</v>
      </c>
      <c r="F4112" t="s">
        <v>17</v>
      </c>
      <c r="G4112" t="s">
        <v>16</v>
      </c>
      <c r="H4112">
        <v>7.4964602400243097</v>
      </c>
      <c r="J4112">
        <f t="shared" si="646"/>
        <v>4111</v>
      </c>
      <c r="K4112" t="str">
        <f t="shared" si="640"/>
        <v>TNMPNorth LZ</v>
      </c>
      <c r="L4112" s="10">
        <f t="shared" si="647"/>
        <v>45887</v>
      </c>
      <c r="M4112" s="10">
        <f t="shared" si="648"/>
        <v>46539</v>
      </c>
      <c r="N4112" t="str">
        <f t="shared" si="641"/>
        <v>NA</v>
      </c>
      <c r="O4112" t="str">
        <f t="shared" si="642"/>
        <v>LOW</v>
      </c>
      <c r="P4112" t="str">
        <f t="shared" si="643"/>
        <v>APG&amp;E</v>
      </c>
      <c r="Q4112">
        <f t="shared" si="644"/>
        <v>24</v>
      </c>
      <c r="R4112">
        <v>0</v>
      </c>
      <c r="S4112">
        <f>200</f>
        <v>200</v>
      </c>
      <c r="T4112" s="9">
        <f t="shared" si="649"/>
        <v>74.964602400243095</v>
      </c>
      <c r="U4112">
        <f>0</f>
        <v>0</v>
      </c>
      <c r="V4112" s="9">
        <f t="shared" si="645"/>
        <v>74.964602400243095</v>
      </c>
      <c r="W4112" s="9">
        <f>0</f>
        <v>0</v>
      </c>
      <c r="X4112" s="9">
        <f>0</f>
        <v>0</v>
      </c>
      <c r="Y4112" s="9">
        <f>0</f>
        <v>0</v>
      </c>
      <c r="Z4112" s="9">
        <f>0</f>
        <v>0</v>
      </c>
      <c r="AA4112">
        <f>10</f>
        <v>10</v>
      </c>
    </row>
    <row r="4113" spans="1:27" x14ac:dyDescent="0.55000000000000004">
      <c r="A4113" s="10">
        <v>46539</v>
      </c>
      <c r="B4113" t="s">
        <v>11</v>
      </c>
      <c r="C4113" t="s">
        <v>26</v>
      </c>
      <c r="D4113" t="s">
        <v>22</v>
      </c>
      <c r="E4113" t="s">
        <v>31</v>
      </c>
      <c r="F4113" t="s">
        <v>18</v>
      </c>
      <c r="G4113" t="s">
        <v>16</v>
      </c>
      <c r="H4113">
        <v>7.4405796470904404</v>
      </c>
      <c r="J4113">
        <f t="shared" si="646"/>
        <v>4112</v>
      </c>
      <c r="K4113" t="str">
        <f t="shared" si="640"/>
        <v>TNMPNorth LZ</v>
      </c>
      <c r="L4113" s="10">
        <f t="shared" si="647"/>
        <v>45887</v>
      </c>
      <c r="M4113" s="10">
        <f t="shared" si="648"/>
        <v>46539</v>
      </c>
      <c r="N4113" t="str">
        <f t="shared" si="641"/>
        <v>NA</v>
      </c>
      <c r="O4113" t="str">
        <f t="shared" si="642"/>
        <v>LOW</v>
      </c>
      <c r="P4113" t="str">
        <f t="shared" si="643"/>
        <v>APG&amp;E</v>
      </c>
      <c r="Q4113">
        <f t="shared" si="644"/>
        <v>36</v>
      </c>
      <c r="R4113">
        <v>0</v>
      </c>
      <c r="S4113">
        <f>200</f>
        <v>200</v>
      </c>
      <c r="T4113" s="9">
        <f t="shared" si="649"/>
        <v>74.405796470904406</v>
      </c>
      <c r="U4113">
        <f>0</f>
        <v>0</v>
      </c>
      <c r="V4113" s="9">
        <f t="shared" si="645"/>
        <v>74.405796470904406</v>
      </c>
      <c r="W4113" s="9">
        <f>0</f>
        <v>0</v>
      </c>
      <c r="X4113" s="9">
        <f>0</f>
        <v>0</v>
      </c>
      <c r="Y4113" s="9">
        <f>0</f>
        <v>0</v>
      </c>
      <c r="Z4113" s="9">
        <f>0</f>
        <v>0</v>
      </c>
      <c r="AA4113">
        <f>10</f>
        <v>10</v>
      </c>
    </row>
    <row r="4114" spans="1:27" x14ac:dyDescent="0.55000000000000004">
      <c r="A4114" s="10">
        <v>46569</v>
      </c>
      <c r="B4114" t="s">
        <v>11</v>
      </c>
      <c r="C4114" t="s">
        <v>26</v>
      </c>
      <c r="D4114" t="s">
        <v>22</v>
      </c>
      <c r="E4114" t="s">
        <v>31</v>
      </c>
      <c r="F4114" t="s">
        <v>15</v>
      </c>
      <c r="G4114" t="s">
        <v>16</v>
      </c>
      <c r="H4114">
        <v>7.5053619114041901</v>
      </c>
      <c r="J4114">
        <f t="shared" si="646"/>
        <v>4113</v>
      </c>
      <c r="K4114" t="str">
        <f t="shared" si="640"/>
        <v>TNMPNorth LZ</v>
      </c>
      <c r="L4114" s="10">
        <f t="shared" si="647"/>
        <v>45887</v>
      </c>
      <c r="M4114" s="10">
        <f t="shared" si="648"/>
        <v>46569</v>
      </c>
      <c r="N4114" t="str">
        <f t="shared" si="641"/>
        <v>NA</v>
      </c>
      <c r="O4114" t="str">
        <f t="shared" si="642"/>
        <v>LOW</v>
      </c>
      <c r="P4114" t="str">
        <f t="shared" si="643"/>
        <v>APG&amp;E</v>
      </c>
      <c r="Q4114">
        <f t="shared" si="644"/>
        <v>12</v>
      </c>
      <c r="R4114">
        <v>0</v>
      </c>
      <c r="S4114">
        <f>200</f>
        <v>200</v>
      </c>
      <c r="T4114" s="9">
        <f t="shared" si="649"/>
        <v>75.053619114041908</v>
      </c>
      <c r="U4114">
        <f>0</f>
        <v>0</v>
      </c>
      <c r="V4114" s="9">
        <f t="shared" si="645"/>
        <v>75.053619114041908</v>
      </c>
      <c r="W4114" s="9">
        <f>0</f>
        <v>0</v>
      </c>
      <c r="X4114" s="9">
        <f>0</f>
        <v>0</v>
      </c>
      <c r="Y4114" s="9">
        <f>0</f>
        <v>0</v>
      </c>
      <c r="Z4114" s="9">
        <f>0</f>
        <v>0</v>
      </c>
      <c r="AA4114">
        <f>10</f>
        <v>10</v>
      </c>
    </row>
    <row r="4115" spans="1:27" x14ac:dyDescent="0.55000000000000004">
      <c r="A4115" s="10">
        <v>46569</v>
      </c>
      <c r="B4115" t="s">
        <v>11</v>
      </c>
      <c r="C4115" t="s">
        <v>26</v>
      </c>
      <c r="D4115" t="s">
        <v>22</v>
      </c>
      <c r="E4115" t="s">
        <v>31</v>
      </c>
      <c r="F4115" t="s">
        <v>17</v>
      </c>
      <c r="G4115" t="s">
        <v>16</v>
      </c>
      <c r="H4115">
        <v>7.4948763019566504</v>
      </c>
      <c r="J4115">
        <f t="shared" si="646"/>
        <v>4114</v>
      </c>
      <c r="K4115" t="str">
        <f t="shared" si="640"/>
        <v>TNMPNorth LZ</v>
      </c>
      <c r="L4115" s="10">
        <f t="shared" si="647"/>
        <v>45887</v>
      </c>
      <c r="M4115" s="10">
        <f t="shared" si="648"/>
        <v>46569</v>
      </c>
      <c r="N4115" t="str">
        <f t="shared" si="641"/>
        <v>NA</v>
      </c>
      <c r="O4115" t="str">
        <f t="shared" si="642"/>
        <v>LOW</v>
      </c>
      <c r="P4115" t="str">
        <f t="shared" si="643"/>
        <v>APG&amp;E</v>
      </c>
      <c r="Q4115">
        <f t="shared" si="644"/>
        <v>24</v>
      </c>
      <c r="R4115">
        <v>0</v>
      </c>
      <c r="S4115">
        <f>200</f>
        <v>200</v>
      </c>
      <c r="T4115" s="9">
        <f t="shared" si="649"/>
        <v>74.948763019566499</v>
      </c>
      <c r="U4115">
        <f>0</f>
        <v>0</v>
      </c>
      <c r="V4115" s="9">
        <f t="shared" si="645"/>
        <v>74.948763019566499</v>
      </c>
      <c r="W4115" s="9">
        <f>0</f>
        <v>0</v>
      </c>
      <c r="X4115" s="9">
        <f>0</f>
        <v>0</v>
      </c>
      <c r="Y4115" s="9">
        <f>0</f>
        <v>0</v>
      </c>
      <c r="Z4115" s="9">
        <f>0</f>
        <v>0</v>
      </c>
      <c r="AA4115">
        <f>10</f>
        <v>10</v>
      </c>
    </row>
    <row r="4116" spans="1:27" x14ac:dyDescent="0.55000000000000004">
      <c r="A4116" s="10">
        <v>46569</v>
      </c>
      <c r="B4116" t="s">
        <v>11</v>
      </c>
      <c r="C4116" t="s">
        <v>26</v>
      </c>
      <c r="D4116" t="s">
        <v>22</v>
      </c>
      <c r="E4116" t="s">
        <v>31</v>
      </c>
      <c r="F4116" t="s">
        <v>18</v>
      </c>
      <c r="G4116" t="s">
        <v>16</v>
      </c>
      <c r="H4116">
        <v>7.4406894954903402</v>
      </c>
      <c r="J4116">
        <f t="shared" si="646"/>
        <v>4115</v>
      </c>
      <c r="K4116" t="str">
        <f t="shared" si="640"/>
        <v>TNMPNorth LZ</v>
      </c>
      <c r="L4116" s="10">
        <f t="shared" si="647"/>
        <v>45887</v>
      </c>
      <c r="M4116" s="10">
        <f t="shared" si="648"/>
        <v>46569</v>
      </c>
      <c r="N4116" t="str">
        <f t="shared" si="641"/>
        <v>NA</v>
      </c>
      <c r="O4116" t="str">
        <f t="shared" si="642"/>
        <v>LOW</v>
      </c>
      <c r="P4116" t="str">
        <f t="shared" si="643"/>
        <v>APG&amp;E</v>
      </c>
      <c r="Q4116">
        <f t="shared" si="644"/>
        <v>36</v>
      </c>
      <c r="R4116">
        <v>0</v>
      </c>
      <c r="S4116">
        <f>200</f>
        <v>200</v>
      </c>
      <c r="T4116" s="9">
        <f t="shared" si="649"/>
        <v>74.406894954903407</v>
      </c>
      <c r="U4116">
        <f>0</f>
        <v>0</v>
      </c>
      <c r="V4116" s="9">
        <f t="shared" si="645"/>
        <v>74.406894954903407</v>
      </c>
      <c r="W4116" s="9">
        <f>0</f>
        <v>0</v>
      </c>
      <c r="X4116" s="9">
        <f>0</f>
        <v>0</v>
      </c>
      <c r="Y4116" s="9">
        <f>0</f>
        <v>0</v>
      </c>
      <c r="Z4116" s="9">
        <f>0</f>
        <v>0</v>
      </c>
      <c r="AA4116">
        <f>10</f>
        <v>10</v>
      </c>
    </row>
    <row r="4117" spans="1:27" x14ac:dyDescent="0.55000000000000004">
      <c r="A4117" s="10">
        <v>46600</v>
      </c>
      <c r="B4117" t="s">
        <v>11</v>
      </c>
      <c r="C4117" t="s">
        <v>26</v>
      </c>
      <c r="D4117" t="s">
        <v>22</v>
      </c>
      <c r="E4117" t="s">
        <v>31</v>
      </c>
      <c r="F4117" t="s">
        <v>15</v>
      </c>
      <c r="G4117" t="s">
        <v>16</v>
      </c>
      <c r="H4117">
        <v>7.5204482506071901</v>
      </c>
      <c r="J4117">
        <f t="shared" si="646"/>
        <v>4116</v>
      </c>
      <c r="K4117" t="str">
        <f t="shared" si="640"/>
        <v>TNMPNorth LZ</v>
      </c>
      <c r="L4117" s="10">
        <f t="shared" si="647"/>
        <v>45887</v>
      </c>
      <c r="M4117" s="10">
        <f t="shared" si="648"/>
        <v>46600</v>
      </c>
      <c r="N4117" t="str">
        <f t="shared" si="641"/>
        <v>NA</v>
      </c>
      <c r="O4117" t="str">
        <f t="shared" si="642"/>
        <v>LOW</v>
      </c>
      <c r="P4117" t="str">
        <f t="shared" si="643"/>
        <v>APG&amp;E</v>
      </c>
      <c r="Q4117">
        <f t="shared" si="644"/>
        <v>12</v>
      </c>
      <c r="R4117">
        <v>0</v>
      </c>
      <c r="S4117">
        <f>200</f>
        <v>200</v>
      </c>
      <c r="T4117" s="9">
        <f t="shared" si="649"/>
        <v>75.204482506071898</v>
      </c>
      <c r="U4117">
        <f>0</f>
        <v>0</v>
      </c>
      <c r="V4117" s="9">
        <f t="shared" si="645"/>
        <v>75.204482506071898</v>
      </c>
      <c r="W4117" s="9">
        <f>0</f>
        <v>0</v>
      </c>
      <c r="X4117" s="9">
        <f>0</f>
        <v>0</v>
      </c>
      <c r="Y4117" s="9">
        <f>0</f>
        <v>0</v>
      </c>
      <c r="Z4117" s="9">
        <f>0</f>
        <v>0</v>
      </c>
      <c r="AA4117">
        <f>10</f>
        <v>10</v>
      </c>
    </row>
    <row r="4118" spans="1:27" x14ac:dyDescent="0.55000000000000004">
      <c r="A4118" s="10">
        <v>46600</v>
      </c>
      <c r="B4118" t="s">
        <v>11</v>
      </c>
      <c r="C4118" t="s">
        <v>26</v>
      </c>
      <c r="D4118" t="s">
        <v>22</v>
      </c>
      <c r="E4118" t="s">
        <v>31</v>
      </c>
      <c r="F4118" t="s">
        <v>17</v>
      </c>
      <c r="G4118" t="s">
        <v>16</v>
      </c>
      <c r="H4118">
        <v>7.5018385382601496</v>
      </c>
      <c r="J4118">
        <f t="shared" si="646"/>
        <v>4117</v>
      </c>
      <c r="K4118" t="str">
        <f t="shared" si="640"/>
        <v>TNMPNorth LZ</v>
      </c>
      <c r="L4118" s="10">
        <f t="shared" si="647"/>
        <v>45887</v>
      </c>
      <c r="M4118" s="10">
        <f t="shared" si="648"/>
        <v>46600</v>
      </c>
      <c r="N4118" t="str">
        <f t="shared" si="641"/>
        <v>NA</v>
      </c>
      <c r="O4118" t="str">
        <f t="shared" si="642"/>
        <v>LOW</v>
      </c>
      <c r="P4118" t="str">
        <f t="shared" si="643"/>
        <v>APG&amp;E</v>
      </c>
      <c r="Q4118">
        <f t="shared" si="644"/>
        <v>24</v>
      </c>
      <c r="R4118">
        <v>0</v>
      </c>
      <c r="S4118">
        <f>200</f>
        <v>200</v>
      </c>
      <c r="T4118" s="9">
        <f t="shared" si="649"/>
        <v>75.018385382601494</v>
      </c>
      <c r="U4118">
        <f>0</f>
        <v>0</v>
      </c>
      <c r="V4118" s="9">
        <f t="shared" si="645"/>
        <v>75.018385382601494</v>
      </c>
      <c r="W4118" s="9">
        <f>0</f>
        <v>0</v>
      </c>
      <c r="X4118" s="9">
        <f>0</f>
        <v>0</v>
      </c>
      <c r="Y4118" s="9">
        <f>0</f>
        <v>0</v>
      </c>
      <c r="Z4118" s="9">
        <f>0</f>
        <v>0</v>
      </c>
      <c r="AA4118">
        <f>10</f>
        <v>10</v>
      </c>
    </row>
    <row r="4119" spans="1:27" x14ac:dyDescent="0.55000000000000004">
      <c r="A4119" s="10">
        <v>46600</v>
      </c>
      <c r="B4119" t="s">
        <v>11</v>
      </c>
      <c r="C4119" t="s">
        <v>26</v>
      </c>
      <c r="D4119" t="s">
        <v>22</v>
      </c>
      <c r="E4119" t="s">
        <v>31</v>
      </c>
      <c r="F4119" t="s">
        <v>18</v>
      </c>
      <c r="G4119" t="s">
        <v>16</v>
      </c>
      <c r="H4119">
        <v>7.4403524414107203</v>
      </c>
      <c r="J4119">
        <f t="shared" si="646"/>
        <v>4118</v>
      </c>
      <c r="K4119" t="str">
        <f t="shared" si="640"/>
        <v>TNMPNorth LZ</v>
      </c>
      <c r="L4119" s="10">
        <f t="shared" si="647"/>
        <v>45887</v>
      </c>
      <c r="M4119" s="10">
        <f t="shared" si="648"/>
        <v>46600</v>
      </c>
      <c r="N4119" t="str">
        <f t="shared" si="641"/>
        <v>NA</v>
      </c>
      <c r="O4119" t="str">
        <f t="shared" si="642"/>
        <v>LOW</v>
      </c>
      <c r="P4119" t="str">
        <f t="shared" si="643"/>
        <v>APG&amp;E</v>
      </c>
      <c r="Q4119">
        <f t="shared" si="644"/>
        <v>36</v>
      </c>
      <c r="R4119">
        <v>0</v>
      </c>
      <c r="S4119">
        <f>200</f>
        <v>200</v>
      </c>
      <c r="T4119" s="9">
        <f t="shared" si="649"/>
        <v>74.40352441410721</v>
      </c>
      <c r="U4119">
        <f>0</f>
        <v>0</v>
      </c>
      <c r="V4119" s="9">
        <f t="shared" si="645"/>
        <v>74.40352441410721</v>
      </c>
      <c r="W4119" s="9">
        <f>0</f>
        <v>0</v>
      </c>
      <c r="X4119" s="9">
        <f>0</f>
        <v>0</v>
      </c>
      <c r="Y4119" s="9">
        <f>0</f>
        <v>0</v>
      </c>
      <c r="Z4119" s="9">
        <f>0</f>
        <v>0</v>
      </c>
      <c r="AA4119">
        <f>10</f>
        <v>10</v>
      </c>
    </row>
    <row r="4120" spans="1:27" x14ac:dyDescent="0.55000000000000004">
      <c r="A4120" s="10">
        <v>45870</v>
      </c>
      <c r="B4120" t="s">
        <v>11</v>
      </c>
      <c r="C4120" t="s">
        <v>26</v>
      </c>
      <c r="D4120" t="s">
        <v>20</v>
      </c>
      <c r="E4120" t="s">
        <v>31</v>
      </c>
      <c r="F4120" t="s">
        <v>15</v>
      </c>
      <c r="G4120" t="s">
        <v>16</v>
      </c>
      <c r="H4120">
        <v>7.1231506190188396</v>
      </c>
      <c r="J4120">
        <f t="shared" si="646"/>
        <v>4119</v>
      </c>
      <c r="K4120" t="str">
        <f t="shared" si="640"/>
        <v>TNMPWest LZ</v>
      </c>
      <c r="L4120" s="10">
        <f t="shared" si="647"/>
        <v>45887</v>
      </c>
      <c r="M4120" s="10">
        <f t="shared" si="648"/>
        <v>45870</v>
      </c>
      <c r="N4120" t="str">
        <f t="shared" si="641"/>
        <v>NA</v>
      </c>
      <c r="O4120" t="str">
        <f t="shared" si="642"/>
        <v>LOW</v>
      </c>
      <c r="P4120" t="str">
        <f t="shared" si="643"/>
        <v>APG&amp;E</v>
      </c>
      <c r="Q4120">
        <f t="shared" si="644"/>
        <v>12</v>
      </c>
      <c r="R4120">
        <v>0</v>
      </c>
      <c r="S4120">
        <f>200</f>
        <v>200</v>
      </c>
      <c r="T4120" s="9">
        <f t="shared" si="649"/>
        <v>71.231506190188398</v>
      </c>
      <c r="U4120">
        <f>0</f>
        <v>0</v>
      </c>
      <c r="V4120" s="9">
        <f t="shared" si="645"/>
        <v>71.231506190188398</v>
      </c>
      <c r="W4120" s="9">
        <f>0</f>
        <v>0</v>
      </c>
      <c r="X4120" s="9">
        <f>0</f>
        <v>0</v>
      </c>
      <c r="Y4120" s="9">
        <f>0</f>
        <v>0</v>
      </c>
      <c r="Z4120" s="9">
        <f>0</f>
        <v>0</v>
      </c>
      <c r="AA4120">
        <f>10</f>
        <v>10</v>
      </c>
    </row>
    <row r="4121" spans="1:27" x14ac:dyDescent="0.55000000000000004">
      <c r="A4121" s="10">
        <v>45870</v>
      </c>
      <c r="B4121" t="s">
        <v>11</v>
      </c>
      <c r="C4121" t="s">
        <v>26</v>
      </c>
      <c r="D4121" t="s">
        <v>20</v>
      </c>
      <c r="E4121" t="s">
        <v>31</v>
      </c>
      <c r="F4121" t="s">
        <v>17</v>
      </c>
      <c r="G4121" t="s">
        <v>16</v>
      </c>
      <c r="H4121">
        <v>7.6679488145411998</v>
      </c>
      <c r="J4121">
        <f t="shared" si="646"/>
        <v>4120</v>
      </c>
      <c r="K4121" t="str">
        <f t="shared" si="640"/>
        <v>TNMPWest LZ</v>
      </c>
      <c r="L4121" s="10">
        <f t="shared" si="647"/>
        <v>45887</v>
      </c>
      <c r="M4121" s="10">
        <f t="shared" si="648"/>
        <v>45870</v>
      </c>
      <c r="N4121" t="str">
        <f t="shared" si="641"/>
        <v>NA</v>
      </c>
      <c r="O4121" t="str">
        <f t="shared" si="642"/>
        <v>LOW</v>
      </c>
      <c r="P4121" t="str">
        <f t="shared" si="643"/>
        <v>APG&amp;E</v>
      </c>
      <c r="Q4121">
        <f t="shared" si="644"/>
        <v>24</v>
      </c>
      <c r="R4121">
        <v>0</v>
      </c>
      <c r="S4121">
        <f>200</f>
        <v>200</v>
      </c>
      <c r="T4121" s="9">
        <f t="shared" si="649"/>
        <v>76.679488145411995</v>
      </c>
      <c r="U4121">
        <f>0</f>
        <v>0</v>
      </c>
      <c r="V4121" s="9">
        <f t="shared" si="645"/>
        <v>76.679488145411995</v>
      </c>
      <c r="W4121" s="9">
        <f>0</f>
        <v>0</v>
      </c>
      <c r="X4121" s="9">
        <f>0</f>
        <v>0</v>
      </c>
      <c r="Y4121" s="9">
        <f>0</f>
        <v>0</v>
      </c>
      <c r="Z4121" s="9">
        <f>0</f>
        <v>0</v>
      </c>
      <c r="AA4121">
        <f>10</f>
        <v>10</v>
      </c>
    </row>
    <row r="4122" spans="1:27" x14ac:dyDescent="0.55000000000000004">
      <c r="A4122" s="10">
        <v>45870</v>
      </c>
      <c r="B4122" t="s">
        <v>11</v>
      </c>
      <c r="C4122" t="s">
        <v>26</v>
      </c>
      <c r="D4122" t="s">
        <v>20</v>
      </c>
      <c r="E4122" t="s">
        <v>31</v>
      </c>
      <c r="F4122" t="s">
        <v>18</v>
      </c>
      <c r="G4122" t="s">
        <v>16</v>
      </c>
      <c r="H4122">
        <v>7.8653673875215198</v>
      </c>
      <c r="J4122">
        <f t="shared" si="646"/>
        <v>4121</v>
      </c>
      <c r="K4122" t="str">
        <f t="shared" si="640"/>
        <v>TNMPWest LZ</v>
      </c>
      <c r="L4122" s="10">
        <f t="shared" si="647"/>
        <v>45887</v>
      </c>
      <c r="M4122" s="10">
        <f t="shared" si="648"/>
        <v>45870</v>
      </c>
      <c r="N4122" t="str">
        <f t="shared" si="641"/>
        <v>NA</v>
      </c>
      <c r="O4122" t="str">
        <f t="shared" si="642"/>
        <v>LOW</v>
      </c>
      <c r="P4122" t="str">
        <f t="shared" si="643"/>
        <v>APG&amp;E</v>
      </c>
      <c r="Q4122">
        <f t="shared" si="644"/>
        <v>36</v>
      </c>
      <c r="R4122">
        <v>0</v>
      </c>
      <c r="S4122">
        <f>200</f>
        <v>200</v>
      </c>
      <c r="T4122" s="9">
        <f t="shared" si="649"/>
        <v>78.65367387521519</v>
      </c>
      <c r="U4122">
        <f>0</f>
        <v>0</v>
      </c>
      <c r="V4122" s="9">
        <f t="shared" si="645"/>
        <v>78.65367387521519</v>
      </c>
      <c r="W4122" s="9">
        <f>0</f>
        <v>0</v>
      </c>
      <c r="X4122" s="9">
        <f>0</f>
        <v>0</v>
      </c>
      <c r="Y4122" s="9">
        <f>0</f>
        <v>0</v>
      </c>
      <c r="Z4122" s="9">
        <f>0</f>
        <v>0</v>
      </c>
      <c r="AA4122">
        <f>10</f>
        <v>10</v>
      </c>
    </row>
    <row r="4123" spans="1:27" x14ac:dyDescent="0.55000000000000004">
      <c r="A4123" s="10">
        <v>45870</v>
      </c>
      <c r="B4123" t="s">
        <v>11</v>
      </c>
      <c r="C4123" t="s">
        <v>26</v>
      </c>
      <c r="D4123" t="s">
        <v>20</v>
      </c>
      <c r="E4123" t="s">
        <v>31</v>
      </c>
      <c r="F4123" t="s">
        <v>29</v>
      </c>
      <c r="G4123" t="s">
        <v>16</v>
      </c>
      <c r="H4123">
        <v>8.0563172644954104</v>
      </c>
      <c r="J4123">
        <f t="shared" si="646"/>
        <v>4122</v>
      </c>
      <c r="K4123" t="str">
        <f t="shared" si="640"/>
        <v>TNMPWest LZ</v>
      </c>
      <c r="L4123" s="10">
        <f t="shared" si="647"/>
        <v>45887</v>
      </c>
      <c r="M4123" s="10">
        <f t="shared" si="648"/>
        <v>45870</v>
      </c>
      <c r="N4123" t="str">
        <f t="shared" si="641"/>
        <v>NA</v>
      </c>
      <c r="O4123" t="str">
        <f t="shared" si="642"/>
        <v>LOW</v>
      </c>
      <c r="P4123" t="str">
        <f t="shared" si="643"/>
        <v>APG&amp;E</v>
      </c>
      <c r="Q4123">
        <f t="shared" si="644"/>
        <v>48</v>
      </c>
      <c r="R4123">
        <v>0</v>
      </c>
      <c r="S4123">
        <f>200</f>
        <v>200</v>
      </c>
      <c r="T4123" s="9">
        <f t="shared" si="649"/>
        <v>80.563172644954108</v>
      </c>
      <c r="U4123">
        <f>0</f>
        <v>0</v>
      </c>
      <c r="V4123" s="9">
        <f t="shared" si="645"/>
        <v>80.563172644954108</v>
      </c>
      <c r="W4123" s="9">
        <f>0</f>
        <v>0</v>
      </c>
      <c r="X4123" s="9">
        <f>0</f>
        <v>0</v>
      </c>
      <c r="Y4123" s="9">
        <f>0</f>
        <v>0</v>
      </c>
      <c r="Z4123" s="9">
        <f>0</f>
        <v>0</v>
      </c>
      <c r="AA4123">
        <f>10</f>
        <v>10</v>
      </c>
    </row>
    <row r="4124" spans="1:27" x14ac:dyDescent="0.55000000000000004">
      <c r="A4124" s="10">
        <v>45870</v>
      </c>
      <c r="B4124" t="s">
        <v>11</v>
      </c>
      <c r="C4124" t="s">
        <v>26</v>
      </c>
      <c r="D4124" t="s">
        <v>20</v>
      </c>
      <c r="E4124" t="s">
        <v>31</v>
      </c>
      <c r="F4124" t="s">
        <v>30</v>
      </c>
      <c r="G4124" t="s">
        <v>16</v>
      </c>
      <c r="H4124">
        <v>8.1834444957103791</v>
      </c>
      <c r="J4124">
        <f t="shared" si="646"/>
        <v>4123</v>
      </c>
      <c r="K4124" t="str">
        <f t="shared" si="640"/>
        <v>TNMPWest LZ</v>
      </c>
      <c r="L4124" s="10">
        <f t="shared" si="647"/>
        <v>45887</v>
      </c>
      <c r="M4124" s="10">
        <f t="shared" si="648"/>
        <v>45870</v>
      </c>
      <c r="N4124" t="str">
        <f t="shared" si="641"/>
        <v>NA</v>
      </c>
      <c r="O4124" t="str">
        <f t="shared" si="642"/>
        <v>LOW</v>
      </c>
      <c r="P4124" t="str">
        <f t="shared" si="643"/>
        <v>APG&amp;E</v>
      </c>
      <c r="Q4124">
        <f t="shared" si="644"/>
        <v>60</v>
      </c>
      <c r="R4124">
        <v>0</v>
      </c>
      <c r="S4124">
        <f>200</f>
        <v>200</v>
      </c>
      <c r="T4124" s="9">
        <f t="shared" si="649"/>
        <v>81.834444957103784</v>
      </c>
      <c r="U4124">
        <f>0</f>
        <v>0</v>
      </c>
      <c r="V4124" s="9">
        <f t="shared" si="645"/>
        <v>81.834444957103784</v>
      </c>
      <c r="W4124" s="9">
        <f>0</f>
        <v>0</v>
      </c>
      <c r="X4124" s="9">
        <f>0</f>
        <v>0</v>
      </c>
      <c r="Y4124" s="9">
        <f>0</f>
        <v>0</v>
      </c>
      <c r="Z4124" s="9">
        <f>0</f>
        <v>0</v>
      </c>
      <c r="AA4124">
        <f>10</f>
        <v>10</v>
      </c>
    </row>
    <row r="4125" spans="1:27" x14ac:dyDescent="0.55000000000000004">
      <c r="A4125" s="10">
        <v>45901</v>
      </c>
      <c r="B4125" t="s">
        <v>11</v>
      </c>
      <c r="C4125" t="s">
        <v>26</v>
      </c>
      <c r="D4125" t="s">
        <v>20</v>
      </c>
      <c r="E4125" t="s">
        <v>31</v>
      </c>
      <c r="F4125" t="s">
        <v>15</v>
      </c>
      <c r="G4125" t="s">
        <v>16</v>
      </c>
      <c r="H4125">
        <v>7.6671853507506498</v>
      </c>
      <c r="J4125">
        <f t="shared" si="646"/>
        <v>4124</v>
      </c>
      <c r="K4125" t="str">
        <f t="shared" si="640"/>
        <v>TNMPWest LZ</v>
      </c>
      <c r="L4125" s="10">
        <f t="shared" si="647"/>
        <v>45887</v>
      </c>
      <c r="M4125" s="10">
        <f t="shared" si="648"/>
        <v>45901</v>
      </c>
      <c r="N4125" t="str">
        <f t="shared" si="641"/>
        <v>NA</v>
      </c>
      <c r="O4125" t="str">
        <f t="shared" si="642"/>
        <v>LOW</v>
      </c>
      <c r="P4125" t="str">
        <f t="shared" si="643"/>
        <v>APG&amp;E</v>
      </c>
      <c r="Q4125">
        <f t="shared" si="644"/>
        <v>12</v>
      </c>
      <c r="R4125">
        <v>0</v>
      </c>
      <c r="S4125">
        <f>200</f>
        <v>200</v>
      </c>
      <c r="T4125" s="9">
        <f t="shared" si="649"/>
        <v>76.671853507506498</v>
      </c>
      <c r="U4125">
        <f>0</f>
        <v>0</v>
      </c>
      <c r="V4125" s="9">
        <f t="shared" si="645"/>
        <v>76.671853507506498</v>
      </c>
      <c r="W4125" s="9">
        <f>0</f>
        <v>0</v>
      </c>
      <c r="X4125" s="9">
        <f>0</f>
        <v>0</v>
      </c>
      <c r="Y4125" s="9">
        <f>0</f>
        <v>0</v>
      </c>
      <c r="Z4125" s="9">
        <f>0</f>
        <v>0</v>
      </c>
      <c r="AA4125">
        <f>10</f>
        <v>10</v>
      </c>
    </row>
    <row r="4126" spans="1:27" x14ac:dyDescent="0.55000000000000004">
      <c r="A4126" s="10">
        <v>45901</v>
      </c>
      <c r="B4126" t="s">
        <v>11</v>
      </c>
      <c r="C4126" t="s">
        <v>26</v>
      </c>
      <c r="D4126" t="s">
        <v>20</v>
      </c>
      <c r="E4126" t="s">
        <v>31</v>
      </c>
      <c r="F4126" t="s">
        <v>17</v>
      </c>
      <c r="G4126" t="s">
        <v>16</v>
      </c>
      <c r="H4126">
        <v>7.9353191771518103</v>
      </c>
      <c r="J4126">
        <f t="shared" si="646"/>
        <v>4125</v>
      </c>
      <c r="K4126" t="str">
        <f t="shared" si="640"/>
        <v>TNMPWest LZ</v>
      </c>
      <c r="L4126" s="10">
        <f t="shared" si="647"/>
        <v>45887</v>
      </c>
      <c r="M4126" s="10">
        <f t="shared" si="648"/>
        <v>45901</v>
      </c>
      <c r="N4126" t="str">
        <f t="shared" si="641"/>
        <v>NA</v>
      </c>
      <c r="O4126" t="str">
        <f t="shared" si="642"/>
        <v>LOW</v>
      </c>
      <c r="P4126" t="str">
        <f t="shared" si="643"/>
        <v>APG&amp;E</v>
      </c>
      <c r="Q4126">
        <f t="shared" si="644"/>
        <v>24</v>
      </c>
      <c r="R4126">
        <v>0</v>
      </c>
      <c r="S4126">
        <f>200</f>
        <v>200</v>
      </c>
      <c r="T4126" s="9">
        <f t="shared" si="649"/>
        <v>79.353191771518098</v>
      </c>
      <c r="U4126">
        <f>0</f>
        <v>0</v>
      </c>
      <c r="V4126" s="9">
        <f t="shared" si="645"/>
        <v>79.353191771518098</v>
      </c>
      <c r="W4126" s="9">
        <f>0</f>
        <v>0</v>
      </c>
      <c r="X4126" s="9">
        <f>0</f>
        <v>0</v>
      </c>
      <c r="Y4126" s="9">
        <f>0</f>
        <v>0</v>
      </c>
      <c r="Z4126" s="9">
        <f>0</f>
        <v>0</v>
      </c>
      <c r="AA4126">
        <f>10</f>
        <v>10</v>
      </c>
    </row>
    <row r="4127" spans="1:27" x14ac:dyDescent="0.55000000000000004">
      <c r="A4127" s="10">
        <v>45901</v>
      </c>
      <c r="B4127" t="s">
        <v>11</v>
      </c>
      <c r="C4127" t="s">
        <v>26</v>
      </c>
      <c r="D4127" t="s">
        <v>20</v>
      </c>
      <c r="E4127" t="s">
        <v>31</v>
      </c>
      <c r="F4127" t="s">
        <v>18</v>
      </c>
      <c r="G4127" t="s">
        <v>16</v>
      </c>
      <c r="H4127">
        <v>8.0256224337773094</v>
      </c>
      <c r="J4127">
        <f t="shared" si="646"/>
        <v>4126</v>
      </c>
      <c r="K4127" t="str">
        <f t="shared" si="640"/>
        <v>TNMPWest LZ</v>
      </c>
      <c r="L4127" s="10">
        <f t="shared" si="647"/>
        <v>45887</v>
      </c>
      <c r="M4127" s="10">
        <f t="shared" si="648"/>
        <v>45901</v>
      </c>
      <c r="N4127" t="str">
        <f t="shared" si="641"/>
        <v>NA</v>
      </c>
      <c r="O4127" t="str">
        <f t="shared" si="642"/>
        <v>LOW</v>
      </c>
      <c r="P4127" t="str">
        <f t="shared" si="643"/>
        <v>APG&amp;E</v>
      </c>
      <c r="Q4127">
        <f t="shared" si="644"/>
        <v>36</v>
      </c>
      <c r="R4127">
        <v>0</v>
      </c>
      <c r="S4127">
        <f>200</f>
        <v>200</v>
      </c>
      <c r="T4127" s="9">
        <f t="shared" si="649"/>
        <v>80.256224337773091</v>
      </c>
      <c r="U4127">
        <f>0</f>
        <v>0</v>
      </c>
      <c r="V4127" s="9">
        <f t="shared" si="645"/>
        <v>80.256224337773091</v>
      </c>
      <c r="W4127" s="9">
        <f>0</f>
        <v>0</v>
      </c>
      <c r="X4127" s="9">
        <f>0</f>
        <v>0</v>
      </c>
      <c r="Y4127" s="9">
        <f>0</f>
        <v>0</v>
      </c>
      <c r="Z4127" s="9">
        <f>0</f>
        <v>0</v>
      </c>
      <c r="AA4127">
        <f>10</f>
        <v>10</v>
      </c>
    </row>
    <row r="4128" spans="1:27" x14ac:dyDescent="0.55000000000000004">
      <c r="A4128" s="10">
        <v>45901</v>
      </c>
      <c r="B4128" t="s">
        <v>11</v>
      </c>
      <c r="C4128" t="s">
        <v>26</v>
      </c>
      <c r="D4128" t="s">
        <v>20</v>
      </c>
      <c r="E4128" t="s">
        <v>31</v>
      </c>
      <c r="F4128" t="s">
        <v>29</v>
      </c>
      <c r="G4128" t="s">
        <v>16</v>
      </c>
      <c r="H4128">
        <v>8.1806178282701101</v>
      </c>
      <c r="J4128">
        <f t="shared" si="646"/>
        <v>4127</v>
      </c>
      <c r="K4128" t="str">
        <f t="shared" si="640"/>
        <v>TNMPWest LZ</v>
      </c>
      <c r="L4128" s="10">
        <f t="shared" si="647"/>
        <v>45887</v>
      </c>
      <c r="M4128" s="10">
        <f t="shared" si="648"/>
        <v>45901</v>
      </c>
      <c r="N4128" t="str">
        <f t="shared" si="641"/>
        <v>NA</v>
      </c>
      <c r="O4128" t="str">
        <f t="shared" si="642"/>
        <v>LOW</v>
      </c>
      <c r="P4128" t="str">
        <f t="shared" si="643"/>
        <v>APG&amp;E</v>
      </c>
      <c r="Q4128">
        <f t="shared" si="644"/>
        <v>48</v>
      </c>
      <c r="R4128">
        <v>0</v>
      </c>
      <c r="S4128">
        <f>200</f>
        <v>200</v>
      </c>
      <c r="T4128" s="9">
        <f t="shared" si="649"/>
        <v>81.806178282701097</v>
      </c>
      <c r="U4128">
        <f>0</f>
        <v>0</v>
      </c>
      <c r="V4128" s="9">
        <f t="shared" si="645"/>
        <v>81.806178282701097</v>
      </c>
      <c r="W4128" s="9">
        <f>0</f>
        <v>0</v>
      </c>
      <c r="X4128" s="9">
        <f>0</f>
        <v>0</v>
      </c>
      <c r="Y4128" s="9">
        <f>0</f>
        <v>0</v>
      </c>
      <c r="Z4128" s="9">
        <f>0</f>
        <v>0</v>
      </c>
      <c r="AA4128">
        <f>10</f>
        <v>10</v>
      </c>
    </row>
    <row r="4129" spans="1:27" x14ac:dyDescent="0.55000000000000004">
      <c r="A4129" s="10">
        <v>45901</v>
      </c>
      <c r="B4129" t="s">
        <v>11</v>
      </c>
      <c r="C4129" t="s">
        <v>26</v>
      </c>
      <c r="D4129" t="s">
        <v>20</v>
      </c>
      <c r="E4129" t="s">
        <v>31</v>
      </c>
      <c r="F4129" t="s">
        <v>30</v>
      </c>
      <c r="G4129" t="s">
        <v>16</v>
      </c>
      <c r="H4129">
        <v>8.2788707795749499</v>
      </c>
      <c r="J4129">
        <f t="shared" si="646"/>
        <v>4128</v>
      </c>
      <c r="K4129" t="str">
        <f t="shared" si="640"/>
        <v>TNMPWest LZ</v>
      </c>
      <c r="L4129" s="10">
        <f t="shared" si="647"/>
        <v>45887</v>
      </c>
      <c r="M4129" s="10">
        <f t="shared" si="648"/>
        <v>45901</v>
      </c>
      <c r="N4129" t="str">
        <f t="shared" si="641"/>
        <v>NA</v>
      </c>
      <c r="O4129" t="str">
        <f t="shared" si="642"/>
        <v>LOW</v>
      </c>
      <c r="P4129" t="str">
        <f t="shared" si="643"/>
        <v>APG&amp;E</v>
      </c>
      <c r="Q4129">
        <f t="shared" si="644"/>
        <v>60</v>
      </c>
      <c r="R4129">
        <v>0</v>
      </c>
      <c r="S4129">
        <f>200</f>
        <v>200</v>
      </c>
      <c r="T4129" s="9">
        <f t="shared" si="649"/>
        <v>82.788707795749502</v>
      </c>
      <c r="U4129">
        <f>0</f>
        <v>0</v>
      </c>
      <c r="V4129" s="9">
        <f t="shared" si="645"/>
        <v>82.788707795749502</v>
      </c>
      <c r="W4129" s="9">
        <f>0</f>
        <v>0</v>
      </c>
      <c r="X4129" s="9">
        <f>0</f>
        <v>0</v>
      </c>
      <c r="Y4129" s="9">
        <f>0</f>
        <v>0</v>
      </c>
      <c r="Z4129" s="9">
        <f>0</f>
        <v>0</v>
      </c>
      <c r="AA4129">
        <f>10</f>
        <v>10</v>
      </c>
    </row>
    <row r="4130" spans="1:27" x14ac:dyDescent="0.55000000000000004">
      <c r="A4130" s="10">
        <v>45931</v>
      </c>
      <c r="B4130" t="s">
        <v>11</v>
      </c>
      <c r="C4130" t="s">
        <v>26</v>
      </c>
      <c r="D4130" t="s">
        <v>20</v>
      </c>
      <c r="E4130" t="s">
        <v>31</v>
      </c>
      <c r="F4130" t="s">
        <v>15</v>
      </c>
      <c r="G4130" t="s">
        <v>16</v>
      </c>
      <c r="H4130">
        <v>7.8174175708980496</v>
      </c>
      <c r="J4130">
        <f t="shared" si="646"/>
        <v>4129</v>
      </c>
      <c r="K4130" t="str">
        <f t="shared" si="640"/>
        <v>TNMPWest LZ</v>
      </c>
      <c r="L4130" s="10">
        <f t="shared" si="647"/>
        <v>45887</v>
      </c>
      <c r="M4130" s="10">
        <f t="shared" si="648"/>
        <v>45931</v>
      </c>
      <c r="N4130" t="str">
        <f t="shared" si="641"/>
        <v>NA</v>
      </c>
      <c r="O4130" t="str">
        <f t="shared" si="642"/>
        <v>LOW</v>
      </c>
      <c r="P4130" t="str">
        <f t="shared" si="643"/>
        <v>APG&amp;E</v>
      </c>
      <c r="Q4130">
        <f t="shared" si="644"/>
        <v>12</v>
      </c>
      <c r="R4130">
        <v>0</v>
      </c>
      <c r="S4130">
        <f>200</f>
        <v>200</v>
      </c>
      <c r="T4130" s="9">
        <f t="shared" si="649"/>
        <v>78.174175708980499</v>
      </c>
      <c r="U4130">
        <f>0</f>
        <v>0</v>
      </c>
      <c r="V4130" s="9">
        <f t="shared" si="645"/>
        <v>78.174175708980499</v>
      </c>
      <c r="W4130" s="9">
        <f>0</f>
        <v>0</v>
      </c>
      <c r="X4130" s="9">
        <f>0</f>
        <v>0</v>
      </c>
      <c r="Y4130" s="9">
        <f>0</f>
        <v>0</v>
      </c>
      <c r="Z4130" s="9">
        <f>0</f>
        <v>0</v>
      </c>
      <c r="AA4130">
        <f>10</f>
        <v>10</v>
      </c>
    </row>
    <row r="4131" spans="1:27" x14ac:dyDescent="0.55000000000000004">
      <c r="A4131" s="10">
        <v>45931</v>
      </c>
      <c r="B4131" t="s">
        <v>11</v>
      </c>
      <c r="C4131" t="s">
        <v>26</v>
      </c>
      <c r="D4131" t="s">
        <v>20</v>
      </c>
      <c r="E4131" t="s">
        <v>31</v>
      </c>
      <c r="F4131" t="s">
        <v>17</v>
      </c>
      <c r="G4131" t="s">
        <v>16</v>
      </c>
      <c r="H4131">
        <v>8.0254102590897904</v>
      </c>
      <c r="J4131">
        <f t="shared" si="646"/>
        <v>4130</v>
      </c>
      <c r="K4131" t="str">
        <f t="shared" si="640"/>
        <v>TNMPWest LZ</v>
      </c>
      <c r="L4131" s="10">
        <f t="shared" si="647"/>
        <v>45887</v>
      </c>
      <c r="M4131" s="10">
        <f t="shared" si="648"/>
        <v>45931</v>
      </c>
      <c r="N4131" t="str">
        <f t="shared" si="641"/>
        <v>NA</v>
      </c>
      <c r="O4131" t="str">
        <f t="shared" si="642"/>
        <v>LOW</v>
      </c>
      <c r="P4131" t="str">
        <f t="shared" si="643"/>
        <v>APG&amp;E</v>
      </c>
      <c r="Q4131">
        <f t="shared" si="644"/>
        <v>24</v>
      </c>
      <c r="R4131">
        <v>0</v>
      </c>
      <c r="S4131">
        <f>200</f>
        <v>200</v>
      </c>
      <c r="T4131" s="9">
        <f t="shared" si="649"/>
        <v>80.254102590897901</v>
      </c>
      <c r="U4131">
        <f>0</f>
        <v>0</v>
      </c>
      <c r="V4131" s="9">
        <f t="shared" si="645"/>
        <v>80.254102590897901</v>
      </c>
      <c r="W4131" s="9">
        <f>0</f>
        <v>0</v>
      </c>
      <c r="X4131" s="9">
        <f>0</f>
        <v>0</v>
      </c>
      <c r="Y4131" s="9">
        <f>0</f>
        <v>0</v>
      </c>
      <c r="Z4131" s="9">
        <f>0</f>
        <v>0</v>
      </c>
      <c r="AA4131">
        <f>10</f>
        <v>10</v>
      </c>
    </row>
    <row r="4132" spans="1:27" x14ac:dyDescent="0.55000000000000004">
      <c r="A4132" s="10">
        <v>45931</v>
      </c>
      <c r="B4132" t="s">
        <v>11</v>
      </c>
      <c r="C4132" t="s">
        <v>26</v>
      </c>
      <c r="D4132" t="s">
        <v>20</v>
      </c>
      <c r="E4132" t="s">
        <v>31</v>
      </c>
      <c r="F4132" t="s">
        <v>18</v>
      </c>
      <c r="G4132" t="s">
        <v>16</v>
      </c>
      <c r="H4132">
        <v>8.0838197127388494</v>
      </c>
      <c r="J4132">
        <f t="shared" si="646"/>
        <v>4131</v>
      </c>
      <c r="K4132" t="str">
        <f t="shared" si="640"/>
        <v>TNMPWest LZ</v>
      </c>
      <c r="L4132" s="10">
        <f t="shared" si="647"/>
        <v>45887</v>
      </c>
      <c r="M4132" s="10">
        <f t="shared" si="648"/>
        <v>45931</v>
      </c>
      <c r="N4132" t="str">
        <f t="shared" si="641"/>
        <v>NA</v>
      </c>
      <c r="O4132" t="str">
        <f t="shared" si="642"/>
        <v>LOW</v>
      </c>
      <c r="P4132" t="str">
        <f t="shared" si="643"/>
        <v>APG&amp;E</v>
      </c>
      <c r="Q4132">
        <f t="shared" si="644"/>
        <v>36</v>
      </c>
      <c r="R4132">
        <v>0</v>
      </c>
      <c r="S4132">
        <f>200</f>
        <v>200</v>
      </c>
      <c r="T4132" s="9">
        <f t="shared" si="649"/>
        <v>80.838197127388497</v>
      </c>
      <c r="U4132">
        <f>0</f>
        <v>0</v>
      </c>
      <c r="V4132" s="9">
        <f t="shared" si="645"/>
        <v>80.838197127388497</v>
      </c>
      <c r="W4132" s="9">
        <f>0</f>
        <v>0</v>
      </c>
      <c r="X4132" s="9">
        <f>0</f>
        <v>0</v>
      </c>
      <c r="Y4132" s="9">
        <f>0</f>
        <v>0</v>
      </c>
      <c r="Z4132" s="9">
        <f>0</f>
        <v>0</v>
      </c>
      <c r="AA4132">
        <f>10</f>
        <v>10</v>
      </c>
    </row>
    <row r="4133" spans="1:27" x14ac:dyDescent="0.55000000000000004">
      <c r="A4133" s="10">
        <v>45931</v>
      </c>
      <c r="B4133" t="s">
        <v>11</v>
      </c>
      <c r="C4133" t="s">
        <v>26</v>
      </c>
      <c r="D4133" t="s">
        <v>20</v>
      </c>
      <c r="E4133" t="s">
        <v>31</v>
      </c>
      <c r="F4133" t="s">
        <v>29</v>
      </c>
      <c r="G4133" t="s">
        <v>16</v>
      </c>
      <c r="H4133">
        <v>8.2256221661185993</v>
      </c>
      <c r="J4133">
        <f t="shared" si="646"/>
        <v>4132</v>
      </c>
      <c r="K4133" t="str">
        <f t="shared" si="640"/>
        <v>TNMPWest LZ</v>
      </c>
      <c r="L4133" s="10">
        <f t="shared" si="647"/>
        <v>45887</v>
      </c>
      <c r="M4133" s="10">
        <f t="shared" si="648"/>
        <v>45931</v>
      </c>
      <c r="N4133" t="str">
        <f t="shared" si="641"/>
        <v>NA</v>
      </c>
      <c r="O4133" t="str">
        <f t="shared" si="642"/>
        <v>LOW</v>
      </c>
      <c r="P4133" t="str">
        <f t="shared" si="643"/>
        <v>APG&amp;E</v>
      </c>
      <c r="Q4133">
        <f t="shared" si="644"/>
        <v>48</v>
      </c>
      <c r="R4133">
        <v>0</v>
      </c>
      <c r="S4133">
        <f>200</f>
        <v>200</v>
      </c>
      <c r="T4133" s="9">
        <f t="shared" si="649"/>
        <v>82.25622166118599</v>
      </c>
      <c r="U4133">
        <f>0</f>
        <v>0</v>
      </c>
      <c r="V4133" s="9">
        <f t="shared" si="645"/>
        <v>82.25622166118599</v>
      </c>
      <c r="W4133" s="9">
        <f>0</f>
        <v>0</v>
      </c>
      <c r="X4133" s="9">
        <f>0</f>
        <v>0</v>
      </c>
      <c r="Y4133" s="9">
        <f>0</f>
        <v>0</v>
      </c>
      <c r="Z4133" s="9">
        <f>0</f>
        <v>0</v>
      </c>
      <c r="AA4133">
        <f>10</f>
        <v>10</v>
      </c>
    </row>
    <row r="4134" spans="1:27" x14ac:dyDescent="0.55000000000000004">
      <c r="A4134" s="10">
        <v>45931</v>
      </c>
      <c r="B4134" t="s">
        <v>11</v>
      </c>
      <c r="C4134" t="s">
        <v>26</v>
      </c>
      <c r="D4134" t="s">
        <v>20</v>
      </c>
      <c r="E4134" t="s">
        <v>31</v>
      </c>
      <c r="F4134" t="s">
        <v>30</v>
      </c>
      <c r="G4134" t="s">
        <v>16</v>
      </c>
      <c r="H4134">
        <v>8.3183256196683004</v>
      </c>
      <c r="J4134">
        <f t="shared" si="646"/>
        <v>4133</v>
      </c>
      <c r="K4134" t="str">
        <f t="shared" si="640"/>
        <v>TNMPWest LZ</v>
      </c>
      <c r="L4134" s="10">
        <f t="shared" si="647"/>
        <v>45887</v>
      </c>
      <c r="M4134" s="10">
        <f t="shared" si="648"/>
        <v>45931</v>
      </c>
      <c r="N4134" t="str">
        <f t="shared" si="641"/>
        <v>NA</v>
      </c>
      <c r="O4134" t="str">
        <f t="shared" si="642"/>
        <v>LOW</v>
      </c>
      <c r="P4134" t="str">
        <f t="shared" si="643"/>
        <v>APG&amp;E</v>
      </c>
      <c r="Q4134">
        <f t="shared" si="644"/>
        <v>60</v>
      </c>
      <c r="R4134">
        <v>0</v>
      </c>
      <c r="S4134">
        <f>200</f>
        <v>200</v>
      </c>
      <c r="T4134" s="9">
        <f t="shared" si="649"/>
        <v>83.183256196683004</v>
      </c>
      <c r="U4134">
        <f>0</f>
        <v>0</v>
      </c>
      <c r="V4134" s="9">
        <f t="shared" si="645"/>
        <v>83.183256196683004</v>
      </c>
      <c r="W4134" s="9">
        <f>0</f>
        <v>0</v>
      </c>
      <c r="X4134" s="9">
        <f>0</f>
        <v>0</v>
      </c>
      <c r="Y4134" s="9">
        <f>0</f>
        <v>0</v>
      </c>
      <c r="Z4134" s="9">
        <f>0</f>
        <v>0</v>
      </c>
      <c r="AA4134">
        <f>10</f>
        <v>10</v>
      </c>
    </row>
    <row r="4135" spans="1:27" x14ac:dyDescent="0.55000000000000004">
      <c r="A4135" s="10">
        <v>45962</v>
      </c>
      <c r="B4135" t="s">
        <v>11</v>
      </c>
      <c r="C4135" t="s">
        <v>26</v>
      </c>
      <c r="D4135" t="s">
        <v>20</v>
      </c>
      <c r="E4135" t="s">
        <v>31</v>
      </c>
      <c r="F4135" t="s">
        <v>15</v>
      </c>
      <c r="G4135" t="s">
        <v>16</v>
      </c>
      <c r="H4135">
        <v>7.8799804201667003</v>
      </c>
      <c r="J4135">
        <f t="shared" si="646"/>
        <v>4134</v>
      </c>
      <c r="K4135" t="str">
        <f t="shared" si="640"/>
        <v>TNMPWest LZ</v>
      </c>
      <c r="L4135" s="10">
        <f t="shared" si="647"/>
        <v>45887</v>
      </c>
      <c r="M4135" s="10">
        <f t="shared" si="648"/>
        <v>45962</v>
      </c>
      <c r="N4135" t="str">
        <f t="shared" si="641"/>
        <v>NA</v>
      </c>
      <c r="O4135" t="str">
        <f t="shared" si="642"/>
        <v>LOW</v>
      </c>
      <c r="P4135" t="str">
        <f t="shared" si="643"/>
        <v>APG&amp;E</v>
      </c>
      <c r="Q4135">
        <f t="shared" si="644"/>
        <v>12</v>
      </c>
      <c r="R4135">
        <v>0</v>
      </c>
      <c r="S4135">
        <f>200</f>
        <v>200</v>
      </c>
      <c r="T4135" s="9">
        <f t="shared" si="649"/>
        <v>78.799804201667001</v>
      </c>
      <c r="U4135">
        <f>0</f>
        <v>0</v>
      </c>
      <c r="V4135" s="9">
        <f t="shared" si="645"/>
        <v>78.799804201667001</v>
      </c>
      <c r="W4135" s="9">
        <f>0</f>
        <v>0</v>
      </c>
      <c r="X4135" s="9">
        <f>0</f>
        <v>0</v>
      </c>
      <c r="Y4135" s="9">
        <f>0</f>
        <v>0</v>
      </c>
      <c r="Z4135" s="9">
        <f>0</f>
        <v>0</v>
      </c>
      <c r="AA4135">
        <f>10</f>
        <v>10</v>
      </c>
    </row>
    <row r="4136" spans="1:27" x14ac:dyDescent="0.55000000000000004">
      <c r="A4136" s="10">
        <v>45962</v>
      </c>
      <c r="B4136" t="s">
        <v>11</v>
      </c>
      <c r="C4136" t="s">
        <v>26</v>
      </c>
      <c r="D4136" t="s">
        <v>20</v>
      </c>
      <c r="E4136" t="s">
        <v>31</v>
      </c>
      <c r="F4136" t="s">
        <v>17</v>
      </c>
      <c r="G4136" t="s">
        <v>16</v>
      </c>
      <c r="H4136">
        <v>8.0619944994655004</v>
      </c>
      <c r="J4136">
        <f t="shared" si="646"/>
        <v>4135</v>
      </c>
      <c r="K4136" t="str">
        <f t="shared" si="640"/>
        <v>TNMPWest LZ</v>
      </c>
      <c r="L4136" s="10">
        <f t="shared" si="647"/>
        <v>45887</v>
      </c>
      <c r="M4136" s="10">
        <f t="shared" si="648"/>
        <v>45962</v>
      </c>
      <c r="N4136" t="str">
        <f t="shared" si="641"/>
        <v>NA</v>
      </c>
      <c r="O4136" t="str">
        <f t="shared" si="642"/>
        <v>LOW</v>
      </c>
      <c r="P4136" t="str">
        <f t="shared" si="643"/>
        <v>APG&amp;E</v>
      </c>
      <c r="Q4136">
        <f t="shared" si="644"/>
        <v>24</v>
      </c>
      <c r="R4136">
        <v>0</v>
      </c>
      <c r="S4136">
        <f>200</f>
        <v>200</v>
      </c>
      <c r="T4136" s="9">
        <f t="shared" si="649"/>
        <v>80.619944994655</v>
      </c>
      <c r="U4136">
        <f>0</f>
        <v>0</v>
      </c>
      <c r="V4136" s="9">
        <f t="shared" si="645"/>
        <v>80.619944994655</v>
      </c>
      <c r="W4136" s="9">
        <f>0</f>
        <v>0</v>
      </c>
      <c r="X4136" s="9">
        <f>0</f>
        <v>0</v>
      </c>
      <c r="Y4136" s="9">
        <f>0</f>
        <v>0</v>
      </c>
      <c r="Z4136" s="9">
        <f>0</f>
        <v>0</v>
      </c>
      <c r="AA4136">
        <f>10</f>
        <v>10</v>
      </c>
    </row>
    <row r="4137" spans="1:27" x14ac:dyDescent="0.55000000000000004">
      <c r="A4137" s="10">
        <v>45962</v>
      </c>
      <c r="B4137" t="s">
        <v>11</v>
      </c>
      <c r="C4137" t="s">
        <v>26</v>
      </c>
      <c r="D4137" t="s">
        <v>20</v>
      </c>
      <c r="E4137" t="s">
        <v>31</v>
      </c>
      <c r="F4137" t="s">
        <v>18</v>
      </c>
      <c r="G4137" t="s">
        <v>16</v>
      </c>
      <c r="H4137">
        <v>8.1126238712898093</v>
      </c>
      <c r="J4137">
        <f t="shared" si="646"/>
        <v>4136</v>
      </c>
      <c r="K4137" t="str">
        <f t="shared" si="640"/>
        <v>TNMPWest LZ</v>
      </c>
      <c r="L4137" s="10">
        <f t="shared" si="647"/>
        <v>45887</v>
      </c>
      <c r="M4137" s="10">
        <f t="shared" si="648"/>
        <v>45962</v>
      </c>
      <c r="N4137" t="str">
        <f t="shared" si="641"/>
        <v>NA</v>
      </c>
      <c r="O4137" t="str">
        <f t="shared" si="642"/>
        <v>LOW</v>
      </c>
      <c r="P4137" t="str">
        <f t="shared" si="643"/>
        <v>APG&amp;E</v>
      </c>
      <c r="Q4137">
        <f t="shared" si="644"/>
        <v>36</v>
      </c>
      <c r="R4137">
        <v>0</v>
      </c>
      <c r="S4137">
        <f>200</f>
        <v>200</v>
      </c>
      <c r="T4137" s="9">
        <f t="shared" si="649"/>
        <v>81.1262387128981</v>
      </c>
      <c r="U4137">
        <f>0</f>
        <v>0</v>
      </c>
      <c r="V4137" s="9">
        <f t="shared" si="645"/>
        <v>81.1262387128981</v>
      </c>
      <c r="W4137" s="9">
        <f>0</f>
        <v>0</v>
      </c>
      <c r="X4137" s="9">
        <f>0</f>
        <v>0</v>
      </c>
      <c r="Y4137" s="9">
        <f>0</f>
        <v>0</v>
      </c>
      <c r="Z4137" s="9">
        <f>0</f>
        <v>0</v>
      </c>
      <c r="AA4137">
        <f>10</f>
        <v>10</v>
      </c>
    </row>
    <row r="4138" spans="1:27" x14ac:dyDescent="0.55000000000000004">
      <c r="A4138" s="10">
        <v>45962</v>
      </c>
      <c r="B4138" t="s">
        <v>11</v>
      </c>
      <c r="C4138" t="s">
        <v>26</v>
      </c>
      <c r="D4138" t="s">
        <v>20</v>
      </c>
      <c r="E4138" t="s">
        <v>31</v>
      </c>
      <c r="F4138" t="s">
        <v>29</v>
      </c>
      <c r="G4138" t="s">
        <v>16</v>
      </c>
      <c r="H4138">
        <v>8.24764206929704</v>
      </c>
      <c r="J4138">
        <f t="shared" si="646"/>
        <v>4137</v>
      </c>
      <c r="K4138" t="str">
        <f t="shared" si="640"/>
        <v>TNMPWest LZ</v>
      </c>
      <c r="L4138" s="10">
        <f t="shared" si="647"/>
        <v>45887</v>
      </c>
      <c r="M4138" s="10">
        <f t="shared" si="648"/>
        <v>45962</v>
      </c>
      <c r="N4138" t="str">
        <f t="shared" si="641"/>
        <v>NA</v>
      </c>
      <c r="O4138" t="str">
        <f t="shared" si="642"/>
        <v>LOW</v>
      </c>
      <c r="P4138" t="str">
        <f t="shared" si="643"/>
        <v>APG&amp;E</v>
      </c>
      <c r="Q4138">
        <f t="shared" si="644"/>
        <v>48</v>
      </c>
      <c r="R4138">
        <v>0</v>
      </c>
      <c r="S4138">
        <f>200</f>
        <v>200</v>
      </c>
      <c r="T4138" s="9">
        <f t="shared" si="649"/>
        <v>82.476420692970407</v>
      </c>
      <c r="U4138">
        <f>0</f>
        <v>0</v>
      </c>
      <c r="V4138" s="9">
        <f t="shared" si="645"/>
        <v>82.476420692970407</v>
      </c>
      <c r="W4138" s="9">
        <f>0</f>
        <v>0</v>
      </c>
      <c r="X4138" s="9">
        <f>0</f>
        <v>0</v>
      </c>
      <c r="Y4138" s="9">
        <f>0</f>
        <v>0</v>
      </c>
      <c r="Z4138" s="9">
        <f>0</f>
        <v>0</v>
      </c>
      <c r="AA4138">
        <f>10</f>
        <v>10</v>
      </c>
    </row>
    <row r="4139" spans="1:27" x14ac:dyDescent="0.55000000000000004">
      <c r="A4139" s="10">
        <v>45962</v>
      </c>
      <c r="B4139" t="s">
        <v>11</v>
      </c>
      <c r="C4139" t="s">
        <v>26</v>
      </c>
      <c r="D4139" t="s">
        <v>20</v>
      </c>
      <c r="E4139" t="s">
        <v>31</v>
      </c>
      <c r="F4139" t="s">
        <v>30</v>
      </c>
      <c r="G4139" t="s">
        <v>16</v>
      </c>
      <c r="H4139">
        <v>8.3404814819191699</v>
      </c>
      <c r="J4139">
        <f t="shared" si="646"/>
        <v>4138</v>
      </c>
      <c r="K4139" t="str">
        <f t="shared" si="640"/>
        <v>TNMPWest LZ</v>
      </c>
      <c r="L4139" s="10">
        <f t="shared" si="647"/>
        <v>45887</v>
      </c>
      <c r="M4139" s="10">
        <f t="shared" si="648"/>
        <v>45962</v>
      </c>
      <c r="N4139" t="str">
        <f t="shared" si="641"/>
        <v>NA</v>
      </c>
      <c r="O4139" t="str">
        <f t="shared" si="642"/>
        <v>LOW</v>
      </c>
      <c r="P4139" t="str">
        <f t="shared" si="643"/>
        <v>APG&amp;E</v>
      </c>
      <c r="Q4139">
        <f t="shared" si="644"/>
        <v>60</v>
      </c>
      <c r="R4139">
        <v>0</v>
      </c>
      <c r="S4139">
        <f>200</f>
        <v>200</v>
      </c>
      <c r="T4139" s="9">
        <f t="shared" si="649"/>
        <v>83.404814819191699</v>
      </c>
      <c r="U4139">
        <f>0</f>
        <v>0</v>
      </c>
      <c r="V4139" s="9">
        <f t="shared" si="645"/>
        <v>83.404814819191699</v>
      </c>
      <c r="W4139" s="9">
        <f>0</f>
        <v>0</v>
      </c>
      <c r="X4139" s="9">
        <f>0</f>
        <v>0</v>
      </c>
      <c r="Y4139" s="9">
        <f>0</f>
        <v>0</v>
      </c>
      <c r="Z4139" s="9">
        <f>0</f>
        <v>0</v>
      </c>
      <c r="AA4139">
        <f>10</f>
        <v>10</v>
      </c>
    </row>
    <row r="4140" spans="1:27" x14ac:dyDescent="0.55000000000000004">
      <c r="A4140" s="10">
        <v>45992</v>
      </c>
      <c r="B4140" t="s">
        <v>11</v>
      </c>
      <c r="C4140" t="s">
        <v>26</v>
      </c>
      <c r="D4140" t="s">
        <v>20</v>
      </c>
      <c r="E4140" t="s">
        <v>31</v>
      </c>
      <c r="F4140" t="s">
        <v>15</v>
      </c>
      <c r="G4140" t="s">
        <v>16</v>
      </c>
      <c r="H4140">
        <v>7.9350044353283096</v>
      </c>
      <c r="J4140">
        <f t="shared" si="646"/>
        <v>4139</v>
      </c>
      <c r="K4140" t="str">
        <f t="shared" si="640"/>
        <v>TNMPWest LZ</v>
      </c>
      <c r="L4140" s="10">
        <f t="shared" si="647"/>
        <v>45887</v>
      </c>
      <c r="M4140" s="10">
        <f t="shared" si="648"/>
        <v>45992</v>
      </c>
      <c r="N4140" t="str">
        <f t="shared" si="641"/>
        <v>NA</v>
      </c>
      <c r="O4140" t="str">
        <f t="shared" si="642"/>
        <v>LOW</v>
      </c>
      <c r="P4140" t="str">
        <f t="shared" si="643"/>
        <v>APG&amp;E</v>
      </c>
      <c r="Q4140">
        <f t="shared" si="644"/>
        <v>12</v>
      </c>
      <c r="R4140">
        <v>0</v>
      </c>
      <c r="S4140">
        <f>200</f>
        <v>200</v>
      </c>
      <c r="T4140" s="9">
        <f t="shared" si="649"/>
        <v>79.350044353283096</v>
      </c>
      <c r="U4140">
        <f>0</f>
        <v>0</v>
      </c>
      <c r="V4140" s="9">
        <f t="shared" si="645"/>
        <v>79.350044353283096</v>
      </c>
      <c r="W4140" s="9">
        <f>0</f>
        <v>0</v>
      </c>
      <c r="X4140" s="9">
        <f>0</f>
        <v>0</v>
      </c>
      <c r="Y4140" s="9">
        <f>0</f>
        <v>0</v>
      </c>
      <c r="Z4140" s="9">
        <f>0</f>
        <v>0</v>
      </c>
      <c r="AA4140">
        <f>10</f>
        <v>10</v>
      </c>
    </row>
    <row r="4141" spans="1:27" x14ac:dyDescent="0.55000000000000004">
      <c r="A4141" s="10">
        <v>45992</v>
      </c>
      <c r="B4141" t="s">
        <v>11</v>
      </c>
      <c r="C4141" t="s">
        <v>26</v>
      </c>
      <c r="D4141" t="s">
        <v>20</v>
      </c>
      <c r="E4141" t="s">
        <v>31</v>
      </c>
      <c r="F4141" t="s">
        <v>17</v>
      </c>
      <c r="G4141" t="s">
        <v>16</v>
      </c>
      <c r="H4141">
        <v>8.1013879747332798</v>
      </c>
      <c r="J4141">
        <f t="shared" si="646"/>
        <v>4140</v>
      </c>
      <c r="K4141" t="str">
        <f t="shared" si="640"/>
        <v>TNMPWest LZ</v>
      </c>
      <c r="L4141" s="10">
        <f t="shared" si="647"/>
        <v>45887</v>
      </c>
      <c r="M4141" s="10">
        <f t="shared" si="648"/>
        <v>45992</v>
      </c>
      <c r="N4141" t="str">
        <f t="shared" si="641"/>
        <v>NA</v>
      </c>
      <c r="O4141" t="str">
        <f t="shared" si="642"/>
        <v>LOW</v>
      </c>
      <c r="P4141" t="str">
        <f t="shared" si="643"/>
        <v>APG&amp;E</v>
      </c>
      <c r="Q4141">
        <f t="shared" si="644"/>
        <v>24</v>
      </c>
      <c r="R4141">
        <v>0</v>
      </c>
      <c r="S4141">
        <f>200</f>
        <v>200</v>
      </c>
      <c r="T4141" s="9">
        <f t="shared" si="649"/>
        <v>81.013879747332794</v>
      </c>
      <c r="U4141">
        <f>0</f>
        <v>0</v>
      </c>
      <c r="V4141" s="9">
        <f t="shared" si="645"/>
        <v>81.013879747332794</v>
      </c>
      <c r="W4141" s="9">
        <f>0</f>
        <v>0</v>
      </c>
      <c r="X4141" s="9">
        <f>0</f>
        <v>0</v>
      </c>
      <c r="Y4141" s="9">
        <f>0</f>
        <v>0</v>
      </c>
      <c r="Z4141" s="9">
        <f>0</f>
        <v>0</v>
      </c>
      <c r="AA4141">
        <f>10</f>
        <v>10</v>
      </c>
    </row>
    <row r="4142" spans="1:27" x14ac:dyDescent="0.55000000000000004">
      <c r="A4142" s="10">
        <v>45992</v>
      </c>
      <c r="B4142" t="s">
        <v>11</v>
      </c>
      <c r="C4142" t="s">
        <v>26</v>
      </c>
      <c r="D4142" t="s">
        <v>20</v>
      </c>
      <c r="E4142" t="s">
        <v>31</v>
      </c>
      <c r="F4142" t="s">
        <v>18</v>
      </c>
      <c r="G4142" t="s">
        <v>16</v>
      </c>
      <c r="H4142">
        <v>8.1411858632225993</v>
      </c>
      <c r="J4142">
        <f t="shared" si="646"/>
        <v>4141</v>
      </c>
      <c r="K4142" t="str">
        <f t="shared" si="640"/>
        <v>TNMPWest LZ</v>
      </c>
      <c r="L4142" s="10">
        <f t="shared" si="647"/>
        <v>45887</v>
      </c>
      <c r="M4142" s="10">
        <f t="shared" si="648"/>
        <v>45992</v>
      </c>
      <c r="N4142" t="str">
        <f t="shared" si="641"/>
        <v>NA</v>
      </c>
      <c r="O4142" t="str">
        <f t="shared" si="642"/>
        <v>LOW</v>
      </c>
      <c r="P4142" t="str">
        <f t="shared" si="643"/>
        <v>APG&amp;E</v>
      </c>
      <c r="Q4142">
        <f t="shared" si="644"/>
        <v>36</v>
      </c>
      <c r="R4142">
        <v>0</v>
      </c>
      <c r="S4142">
        <f>200</f>
        <v>200</v>
      </c>
      <c r="T4142" s="9">
        <f t="shared" si="649"/>
        <v>81.411858632226</v>
      </c>
      <c r="U4142">
        <f>0</f>
        <v>0</v>
      </c>
      <c r="V4142" s="9">
        <f t="shared" si="645"/>
        <v>81.411858632226</v>
      </c>
      <c r="W4142" s="9">
        <f>0</f>
        <v>0</v>
      </c>
      <c r="X4142" s="9">
        <f>0</f>
        <v>0</v>
      </c>
      <c r="Y4142" s="9">
        <f>0</f>
        <v>0</v>
      </c>
      <c r="Z4142" s="9">
        <f>0</f>
        <v>0</v>
      </c>
      <c r="AA4142">
        <f>10</f>
        <v>10</v>
      </c>
    </row>
    <row r="4143" spans="1:27" x14ac:dyDescent="0.55000000000000004">
      <c r="A4143" s="10">
        <v>45992</v>
      </c>
      <c r="B4143" t="s">
        <v>11</v>
      </c>
      <c r="C4143" t="s">
        <v>26</v>
      </c>
      <c r="D4143" t="s">
        <v>20</v>
      </c>
      <c r="E4143" t="s">
        <v>31</v>
      </c>
      <c r="F4143" t="s">
        <v>29</v>
      </c>
      <c r="G4143" t="s">
        <v>16</v>
      </c>
      <c r="H4143">
        <v>8.2713052527286006</v>
      </c>
      <c r="J4143">
        <f t="shared" si="646"/>
        <v>4142</v>
      </c>
      <c r="K4143" t="str">
        <f t="shared" si="640"/>
        <v>TNMPWest LZ</v>
      </c>
      <c r="L4143" s="10">
        <f t="shared" si="647"/>
        <v>45887</v>
      </c>
      <c r="M4143" s="10">
        <f t="shared" si="648"/>
        <v>45992</v>
      </c>
      <c r="N4143" t="str">
        <f t="shared" si="641"/>
        <v>NA</v>
      </c>
      <c r="O4143" t="str">
        <f t="shared" si="642"/>
        <v>LOW</v>
      </c>
      <c r="P4143" t="str">
        <f t="shared" si="643"/>
        <v>APG&amp;E</v>
      </c>
      <c r="Q4143">
        <f t="shared" si="644"/>
        <v>48</v>
      </c>
      <c r="R4143">
        <v>0</v>
      </c>
      <c r="S4143">
        <f>200</f>
        <v>200</v>
      </c>
      <c r="T4143" s="9">
        <f t="shared" si="649"/>
        <v>82.71305252728601</v>
      </c>
      <c r="U4143">
        <f>0</f>
        <v>0</v>
      </c>
      <c r="V4143" s="9">
        <f t="shared" si="645"/>
        <v>82.71305252728601</v>
      </c>
      <c r="W4143" s="9">
        <f>0</f>
        <v>0</v>
      </c>
      <c r="X4143" s="9">
        <f>0</f>
        <v>0</v>
      </c>
      <c r="Y4143" s="9">
        <f>0</f>
        <v>0</v>
      </c>
      <c r="Z4143" s="9">
        <f>0</f>
        <v>0</v>
      </c>
      <c r="AA4143">
        <f>10</f>
        <v>10</v>
      </c>
    </row>
    <row r="4144" spans="1:27" x14ac:dyDescent="0.55000000000000004">
      <c r="A4144" s="10">
        <v>45992</v>
      </c>
      <c r="B4144" t="s">
        <v>11</v>
      </c>
      <c r="C4144" t="s">
        <v>26</v>
      </c>
      <c r="D4144" t="s">
        <v>20</v>
      </c>
      <c r="E4144" t="s">
        <v>31</v>
      </c>
      <c r="F4144" t="s">
        <v>30</v>
      </c>
      <c r="G4144" t="s">
        <v>16</v>
      </c>
      <c r="H4144">
        <v>8.3622149404849502</v>
      </c>
      <c r="J4144">
        <f t="shared" si="646"/>
        <v>4143</v>
      </c>
      <c r="K4144" t="str">
        <f t="shared" si="640"/>
        <v>TNMPWest LZ</v>
      </c>
      <c r="L4144" s="10">
        <f t="shared" si="647"/>
        <v>45887</v>
      </c>
      <c r="M4144" s="10">
        <f t="shared" si="648"/>
        <v>45992</v>
      </c>
      <c r="N4144" t="str">
        <f t="shared" si="641"/>
        <v>NA</v>
      </c>
      <c r="O4144" t="str">
        <f t="shared" si="642"/>
        <v>LOW</v>
      </c>
      <c r="P4144" t="str">
        <f t="shared" si="643"/>
        <v>APG&amp;E</v>
      </c>
      <c r="Q4144">
        <f t="shared" si="644"/>
        <v>60</v>
      </c>
      <c r="R4144">
        <v>0</v>
      </c>
      <c r="S4144">
        <f>200</f>
        <v>200</v>
      </c>
      <c r="T4144" s="9">
        <f t="shared" si="649"/>
        <v>83.622149404849495</v>
      </c>
      <c r="U4144">
        <f>0</f>
        <v>0</v>
      </c>
      <c r="V4144" s="9">
        <f t="shared" si="645"/>
        <v>83.622149404849495</v>
      </c>
      <c r="W4144" s="9">
        <f>0</f>
        <v>0</v>
      </c>
      <c r="X4144" s="9">
        <f>0</f>
        <v>0</v>
      </c>
      <c r="Y4144" s="9">
        <f>0</f>
        <v>0</v>
      </c>
      <c r="Z4144" s="9">
        <f>0</f>
        <v>0</v>
      </c>
      <c r="AA4144">
        <f>10</f>
        <v>10</v>
      </c>
    </row>
    <row r="4145" spans="1:27" x14ac:dyDescent="0.55000000000000004">
      <c r="A4145" s="10">
        <v>46023</v>
      </c>
      <c r="B4145" t="s">
        <v>11</v>
      </c>
      <c r="C4145" t="s">
        <v>26</v>
      </c>
      <c r="D4145" t="s">
        <v>20</v>
      </c>
      <c r="E4145" t="s">
        <v>31</v>
      </c>
      <c r="F4145" t="s">
        <v>15</v>
      </c>
      <c r="G4145" t="s">
        <v>16</v>
      </c>
      <c r="H4145">
        <v>7.9992154498737298</v>
      </c>
      <c r="J4145">
        <f t="shared" si="646"/>
        <v>4144</v>
      </c>
      <c r="K4145" t="str">
        <f t="shared" si="640"/>
        <v>TNMPWest LZ</v>
      </c>
      <c r="L4145" s="10">
        <f t="shared" si="647"/>
        <v>45887</v>
      </c>
      <c r="M4145" s="10">
        <f t="shared" si="648"/>
        <v>46023</v>
      </c>
      <c r="N4145" t="str">
        <f t="shared" si="641"/>
        <v>NA</v>
      </c>
      <c r="O4145" t="str">
        <f t="shared" si="642"/>
        <v>LOW</v>
      </c>
      <c r="P4145" t="str">
        <f t="shared" si="643"/>
        <v>APG&amp;E</v>
      </c>
      <c r="Q4145">
        <f t="shared" si="644"/>
        <v>12</v>
      </c>
      <c r="R4145">
        <v>0</v>
      </c>
      <c r="S4145">
        <f>200</f>
        <v>200</v>
      </c>
      <c r="T4145" s="9">
        <f t="shared" si="649"/>
        <v>79.992154498737293</v>
      </c>
      <c r="U4145">
        <f>0</f>
        <v>0</v>
      </c>
      <c r="V4145" s="9">
        <f t="shared" si="645"/>
        <v>79.992154498737293</v>
      </c>
      <c r="W4145" s="9">
        <f>0</f>
        <v>0</v>
      </c>
      <c r="X4145" s="9">
        <f>0</f>
        <v>0</v>
      </c>
      <c r="Y4145" s="9">
        <f>0</f>
        <v>0</v>
      </c>
      <c r="Z4145" s="9">
        <f>0</f>
        <v>0</v>
      </c>
      <c r="AA4145">
        <f>10</f>
        <v>10</v>
      </c>
    </row>
    <row r="4146" spans="1:27" x14ac:dyDescent="0.55000000000000004">
      <c r="A4146" s="10">
        <v>46023</v>
      </c>
      <c r="B4146" t="s">
        <v>11</v>
      </c>
      <c r="C4146" t="s">
        <v>26</v>
      </c>
      <c r="D4146" t="s">
        <v>20</v>
      </c>
      <c r="E4146" t="s">
        <v>31</v>
      </c>
      <c r="F4146" t="s">
        <v>17</v>
      </c>
      <c r="G4146" t="s">
        <v>16</v>
      </c>
      <c r="H4146">
        <v>8.1523101362289196</v>
      </c>
      <c r="J4146">
        <f t="shared" si="646"/>
        <v>4145</v>
      </c>
      <c r="K4146" t="str">
        <f t="shared" si="640"/>
        <v>TNMPWest LZ</v>
      </c>
      <c r="L4146" s="10">
        <f t="shared" si="647"/>
        <v>45887</v>
      </c>
      <c r="M4146" s="10">
        <f t="shared" si="648"/>
        <v>46023</v>
      </c>
      <c r="N4146" t="str">
        <f t="shared" si="641"/>
        <v>NA</v>
      </c>
      <c r="O4146" t="str">
        <f t="shared" si="642"/>
        <v>LOW</v>
      </c>
      <c r="P4146" t="str">
        <f t="shared" si="643"/>
        <v>APG&amp;E</v>
      </c>
      <c r="Q4146">
        <f t="shared" si="644"/>
        <v>24</v>
      </c>
      <c r="R4146">
        <v>0</v>
      </c>
      <c r="S4146">
        <f>200</f>
        <v>200</v>
      </c>
      <c r="T4146" s="9">
        <f t="shared" si="649"/>
        <v>81.523101362289196</v>
      </c>
      <c r="U4146">
        <f>0</f>
        <v>0</v>
      </c>
      <c r="V4146" s="9">
        <f t="shared" si="645"/>
        <v>81.523101362289196</v>
      </c>
      <c r="W4146" s="9">
        <f>0</f>
        <v>0</v>
      </c>
      <c r="X4146" s="9">
        <f>0</f>
        <v>0</v>
      </c>
      <c r="Y4146" s="9">
        <f>0</f>
        <v>0</v>
      </c>
      <c r="Z4146" s="9">
        <f>0</f>
        <v>0</v>
      </c>
      <c r="AA4146">
        <f>10</f>
        <v>10</v>
      </c>
    </row>
    <row r="4147" spans="1:27" x14ac:dyDescent="0.55000000000000004">
      <c r="A4147" s="10">
        <v>46023</v>
      </c>
      <c r="B4147" t="s">
        <v>11</v>
      </c>
      <c r="C4147" t="s">
        <v>26</v>
      </c>
      <c r="D4147" t="s">
        <v>20</v>
      </c>
      <c r="E4147" t="s">
        <v>31</v>
      </c>
      <c r="F4147" t="s">
        <v>18</v>
      </c>
      <c r="G4147" t="s">
        <v>16</v>
      </c>
      <c r="H4147">
        <v>8.18170782252745</v>
      </c>
      <c r="J4147">
        <f t="shared" si="646"/>
        <v>4146</v>
      </c>
      <c r="K4147" t="str">
        <f t="shared" si="640"/>
        <v>TNMPWest LZ</v>
      </c>
      <c r="L4147" s="10">
        <f t="shared" si="647"/>
        <v>45887</v>
      </c>
      <c r="M4147" s="10">
        <f t="shared" si="648"/>
        <v>46023</v>
      </c>
      <c r="N4147" t="str">
        <f t="shared" si="641"/>
        <v>NA</v>
      </c>
      <c r="O4147" t="str">
        <f t="shared" si="642"/>
        <v>LOW</v>
      </c>
      <c r="P4147" t="str">
        <f t="shared" si="643"/>
        <v>APG&amp;E</v>
      </c>
      <c r="Q4147">
        <f t="shared" si="644"/>
        <v>36</v>
      </c>
      <c r="R4147">
        <v>0</v>
      </c>
      <c r="S4147">
        <f>200</f>
        <v>200</v>
      </c>
      <c r="T4147" s="9">
        <f t="shared" si="649"/>
        <v>81.8170782252745</v>
      </c>
      <c r="U4147">
        <f>0</f>
        <v>0</v>
      </c>
      <c r="V4147" s="9">
        <f t="shared" si="645"/>
        <v>81.8170782252745</v>
      </c>
      <c r="W4147" s="9">
        <f>0</f>
        <v>0</v>
      </c>
      <c r="X4147" s="9">
        <f>0</f>
        <v>0</v>
      </c>
      <c r="Y4147" s="9">
        <f>0</f>
        <v>0</v>
      </c>
      <c r="Z4147" s="9">
        <f>0</f>
        <v>0</v>
      </c>
      <c r="AA4147">
        <f>10</f>
        <v>10</v>
      </c>
    </row>
    <row r="4148" spans="1:27" x14ac:dyDescent="0.55000000000000004">
      <c r="A4148" s="10">
        <v>46023</v>
      </c>
      <c r="B4148" t="s">
        <v>11</v>
      </c>
      <c r="C4148" t="s">
        <v>26</v>
      </c>
      <c r="D4148" t="s">
        <v>20</v>
      </c>
      <c r="E4148" t="s">
        <v>31</v>
      </c>
      <c r="F4148" t="s">
        <v>29</v>
      </c>
      <c r="G4148" t="s">
        <v>16</v>
      </c>
      <c r="H4148">
        <v>8.30326966210162</v>
      </c>
      <c r="J4148">
        <f t="shared" si="646"/>
        <v>4147</v>
      </c>
      <c r="K4148" t="str">
        <f t="shared" si="640"/>
        <v>TNMPWest LZ</v>
      </c>
      <c r="L4148" s="10">
        <f t="shared" si="647"/>
        <v>45887</v>
      </c>
      <c r="M4148" s="10">
        <f t="shared" si="648"/>
        <v>46023</v>
      </c>
      <c r="N4148" t="str">
        <f t="shared" si="641"/>
        <v>NA</v>
      </c>
      <c r="O4148" t="str">
        <f t="shared" si="642"/>
        <v>LOW</v>
      </c>
      <c r="P4148" t="str">
        <f t="shared" si="643"/>
        <v>APG&amp;E</v>
      </c>
      <c r="Q4148">
        <f t="shared" si="644"/>
        <v>48</v>
      </c>
      <c r="R4148">
        <v>0</v>
      </c>
      <c r="S4148">
        <f>200</f>
        <v>200</v>
      </c>
      <c r="T4148" s="9">
        <f t="shared" si="649"/>
        <v>83.0326966210162</v>
      </c>
      <c r="U4148">
        <f>0</f>
        <v>0</v>
      </c>
      <c r="V4148" s="9">
        <f t="shared" si="645"/>
        <v>83.0326966210162</v>
      </c>
      <c r="W4148" s="9">
        <f>0</f>
        <v>0</v>
      </c>
      <c r="X4148" s="9">
        <f>0</f>
        <v>0</v>
      </c>
      <c r="Y4148" s="9">
        <f>0</f>
        <v>0</v>
      </c>
      <c r="Z4148" s="9">
        <f>0</f>
        <v>0</v>
      </c>
      <c r="AA4148">
        <f>10</f>
        <v>10</v>
      </c>
    </row>
    <row r="4149" spans="1:27" x14ac:dyDescent="0.55000000000000004">
      <c r="A4149" s="10">
        <v>46023</v>
      </c>
      <c r="B4149" t="s">
        <v>11</v>
      </c>
      <c r="C4149" t="s">
        <v>26</v>
      </c>
      <c r="D4149" t="s">
        <v>20</v>
      </c>
      <c r="E4149" t="s">
        <v>31</v>
      </c>
      <c r="F4149" t="s">
        <v>30</v>
      </c>
      <c r="G4149" t="s">
        <v>16</v>
      </c>
      <c r="H4149">
        <v>8.3881065083933297</v>
      </c>
      <c r="J4149">
        <f t="shared" si="646"/>
        <v>4148</v>
      </c>
      <c r="K4149" t="str">
        <f t="shared" si="640"/>
        <v>TNMPWest LZ</v>
      </c>
      <c r="L4149" s="10">
        <f t="shared" si="647"/>
        <v>45887</v>
      </c>
      <c r="M4149" s="10">
        <f t="shared" si="648"/>
        <v>46023</v>
      </c>
      <c r="N4149" t="str">
        <f t="shared" si="641"/>
        <v>NA</v>
      </c>
      <c r="O4149" t="str">
        <f t="shared" si="642"/>
        <v>LOW</v>
      </c>
      <c r="P4149" t="str">
        <f t="shared" si="643"/>
        <v>APG&amp;E</v>
      </c>
      <c r="Q4149">
        <f t="shared" si="644"/>
        <v>60</v>
      </c>
      <c r="R4149">
        <v>0</v>
      </c>
      <c r="S4149">
        <f>200</f>
        <v>200</v>
      </c>
      <c r="T4149" s="9">
        <f t="shared" si="649"/>
        <v>83.881065083933294</v>
      </c>
      <c r="U4149">
        <f>0</f>
        <v>0</v>
      </c>
      <c r="V4149" s="9">
        <f t="shared" si="645"/>
        <v>83.881065083933294</v>
      </c>
      <c r="W4149" s="9">
        <f>0</f>
        <v>0</v>
      </c>
      <c r="X4149" s="9">
        <f>0</f>
        <v>0</v>
      </c>
      <c r="Y4149" s="9">
        <f>0</f>
        <v>0</v>
      </c>
      <c r="Z4149" s="9">
        <f>0</f>
        <v>0</v>
      </c>
      <c r="AA4149">
        <f>10</f>
        <v>10</v>
      </c>
    </row>
    <row r="4150" spans="1:27" x14ac:dyDescent="0.55000000000000004">
      <c r="A4150" s="10">
        <v>46054</v>
      </c>
      <c r="B4150" t="s">
        <v>11</v>
      </c>
      <c r="C4150" t="s">
        <v>26</v>
      </c>
      <c r="D4150" t="s">
        <v>20</v>
      </c>
      <c r="E4150" t="s">
        <v>31</v>
      </c>
      <c r="F4150" t="s">
        <v>15</v>
      </c>
      <c r="G4150" t="s">
        <v>16</v>
      </c>
      <c r="H4150">
        <v>8.0690824363997002</v>
      </c>
      <c r="J4150">
        <f t="shared" si="646"/>
        <v>4149</v>
      </c>
      <c r="K4150" t="str">
        <f t="shared" si="640"/>
        <v>TNMPWest LZ</v>
      </c>
      <c r="L4150" s="10">
        <f t="shared" si="647"/>
        <v>45887</v>
      </c>
      <c r="M4150" s="10">
        <f t="shared" si="648"/>
        <v>46054</v>
      </c>
      <c r="N4150" t="str">
        <f t="shared" si="641"/>
        <v>NA</v>
      </c>
      <c r="O4150" t="str">
        <f t="shared" si="642"/>
        <v>LOW</v>
      </c>
      <c r="P4150" t="str">
        <f t="shared" si="643"/>
        <v>APG&amp;E</v>
      </c>
      <c r="Q4150">
        <f t="shared" si="644"/>
        <v>12</v>
      </c>
      <c r="R4150">
        <v>0</v>
      </c>
      <c r="S4150">
        <f>200</f>
        <v>200</v>
      </c>
      <c r="T4150" s="9">
        <f t="shared" si="649"/>
        <v>80.690824363996995</v>
      </c>
      <c r="U4150">
        <f>0</f>
        <v>0</v>
      </c>
      <c r="V4150" s="9">
        <f t="shared" si="645"/>
        <v>80.690824363996995</v>
      </c>
      <c r="W4150" s="9">
        <f>0</f>
        <v>0</v>
      </c>
      <c r="X4150" s="9">
        <f>0</f>
        <v>0</v>
      </c>
      <c r="Y4150" s="9">
        <f>0</f>
        <v>0</v>
      </c>
      <c r="Z4150" s="9">
        <f>0</f>
        <v>0</v>
      </c>
      <c r="AA4150">
        <f>10</f>
        <v>10</v>
      </c>
    </row>
    <row r="4151" spans="1:27" x14ac:dyDescent="0.55000000000000004">
      <c r="A4151" s="10">
        <v>46054</v>
      </c>
      <c r="B4151" t="s">
        <v>11</v>
      </c>
      <c r="C4151" t="s">
        <v>26</v>
      </c>
      <c r="D4151" t="s">
        <v>20</v>
      </c>
      <c r="E4151" t="s">
        <v>31</v>
      </c>
      <c r="F4151" t="s">
        <v>17</v>
      </c>
      <c r="G4151" t="s">
        <v>16</v>
      </c>
      <c r="H4151">
        <v>8.2179761933042492</v>
      </c>
      <c r="J4151">
        <f t="shared" si="646"/>
        <v>4150</v>
      </c>
      <c r="K4151" t="str">
        <f t="shared" si="640"/>
        <v>TNMPWest LZ</v>
      </c>
      <c r="L4151" s="10">
        <f t="shared" si="647"/>
        <v>45887</v>
      </c>
      <c r="M4151" s="10">
        <f t="shared" si="648"/>
        <v>46054</v>
      </c>
      <c r="N4151" t="str">
        <f t="shared" si="641"/>
        <v>NA</v>
      </c>
      <c r="O4151" t="str">
        <f t="shared" si="642"/>
        <v>LOW</v>
      </c>
      <c r="P4151" t="str">
        <f t="shared" si="643"/>
        <v>APG&amp;E</v>
      </c>
      <c r="Q4151">
        <f t="shared" si="644"/>
        <v>24</v>
      </c>
      <c r="R4151">
        <v>0</v>
      </c>
      <c r="S4151">
        <f>200</f>
        <v>200</v>
      </c>
      <c r="T4151" s="9">
        <f t="shared" si="649"/>
        <v>82.179761933042499</v>
      </c>
      <c r="U4151">
        <f>0</f>
        <v>0</v>
      </c>
      <c r="V4151" s="9">
        <f t="shared" si="645"/>
        <v>82.179761933042499</v>
      </c>
      <c r="W4151" s="9">
        <f>0</f>
        <v>0</v>
      </c>
      <c r="X4151" s="9">
        <f>0</f>
        <v>0</v>
      </c>
      <c r="Y4151" s="9">
        <f>0</f>
        <v>0</v>
      </c>
      <c r="Z4151" s="9">
        <f>0</f>
        <v>0</v>
      </c>
      <c r="AA4151">
        <f>10</f>
        <v>10</v>
      </c>
    </row>
    <row r="4152" spans="1:27" x14ac:dyDescent="0.55000000000000004">
      <c r="A4152" s="10">
        <v>46054</v>
      </c>
      <c r="B4152" t="s">
        <v>11</v>
      </c>
      <c r="C4152" t="s">
        <v>26</v>
      </c>
      <c r="D4152" t="s">
        <v>20</v>
      </c>
      <c r="E4152" t="s">
        <v>31</v>
      </c>
      <c r="F4152" t="s">
        <v>18</v>
      </c>
      <c r="G4152" t="s">
        <v>16</v>
      </c>
      <c r="H4152">
        <v>8.2428091131750598</v>
      </c>
      <c r="J4152">
        <f t="shared" si="646"/>
        <v>4151</v>
      </c>
      <c r="K4152" t="str">
        <f t="shared" si="640"/>
        <v>TNMPWest LZ</v>
      </c>
      <c r="L4152" s="10">
        <f t="shared" si="647"/>
        <v>45887</v>
      </c>
      <c r="M4152" s="10">
        <f t="shared" si="648"/>
        <v>46054</v>
      </c>
      <c r="N4152" t="str">
        <f t="shared" si="641"/>
        <v>NA</v>
      </c>
      <c r="O4152" t="str">
        <f t="shared" si="642"/>
        <v>LOW</v>
      </c>
      <c r="P4152" t="str">
        <f t="shared" si="643"/>
        <v>APG&amp;E</v>
      </c>
      <c r="Q4152">
        <f t="shared" si="644"/>
        <v>36</v>
      </c>
      <c r="R4152">
        <v>0</v>
      </c>
      <c r="S4152">
        <f>200</f>
        <v>200</v>
      </c>
      <c r="T4152" s="9">
        <f t="shared" si="649"/>
        <v>82.428091131750591</v>
      </c>
      <c r="U4152">
        <f>0</f>
        <v>0</v>
      </c>
      <c r="V4152" s="9">
        <f t="shared" si="645"/>
        <v>82.428091131750591</v>
      </c>
      <c r="W4152" s="9">
        <f>0</f>
        <v>0</v>
      </c>
      <c r="X4152" s="9">
        <f>0</f>
        <v>0</v>
      </c>
      <c r="Y4152" s="9">
        <f>0</f>
        <v>0</v>
      </c>
      <c r="Z4152" s="9">
        <f>0</f>
        <v>0</v>
      </c>
      <c r="AA4152">
        <f>10</f>
        <v>10</v>
      </c>
    </row>
    <row r="4153" spans="1:27" x14ac:dyDescent="0.55000000000000004">
      <c r="A4153" s="10">
        <v>46054</v>
      </c>
      <c r="B4153" t="s">
        <v>11</v>
      </c>
      <c r="C4153" t="s">
        <v>26</v>
      </c>
      <c r="D4153" t="s">
        <v>20</v>
      </c>
      <c r="E4153" t="s">
        <v>31</v>
      </c>
      <c r="F4153" t="s">
        <v>29</v>
      </c>
      <c r="G4153" t="s">
        <v>16</v>
      </c>
      <c r="H4153">
        <v>8.3546564699795702</v>
      </c>
      <c r="J4153">
        <f t="shared" si="646"/>
        <v>4152</v>
      </c>
      <c r="K4153" t="str">
        <f t="shared" si="640"/>
        <v>TNMPWest LZ</v>
      </c>
      <c r="L4153" s="10">
        <f t="shared" si="647"/>
        <v>45887</v>
      </c>
      <c r="M4153" s="10">
        <f t="shared" si="648"/>
        <v>46054</v>
      </c>
      <c r="N4153" t="str">
        <f t="shared" si="641"/>
        <v>NA</v>
      </c>
      <c r="O4153" t="str">
        <f t="shared" si="642"/>
        <v>LOW</v>
      </c>
      <c r="P4153" t="str">
        <f t="shared" si="643"/>
        <v>APG&amp;E</v>
      </c>
      <c r="Q4153">
        <f t="shared" si="644"/>
        <v>48</v>
      </c>
      <c r="R4153">
        <v>0</v>
      </c>
      <c r="S4153">
        <f>200</f>
        <v>200</v>
      </c>
      <c r="T4153" s="9">
        <f t="shared" si="649"/>
        <v>83.546564699795709</v>
      </c>
      <c r="U4153">
        <f>0</f>
        <v>0</v>
      </c>
      <c r="V4153" s="9">
        <f t="shared" si="645"/>
        <v>83.546564699795709</v>
      </c>
      <c r="W4153" s="9">
        <f>0</f>
        <v>0</v>
      </c>
      <c r="X4153" s="9">
        <f>0</f>
        <v>0</v>
      </c>
      <c r="Y4153" s="9">
        <f>0</f>
        <v>0</v>
      </c>
      <c r="Z4153" s="9">
        <f>0</f>
        <v>0</v>
      </c>
      <c r="AA4153">
        <f>10</f>
        <v>10</v>
      </c>
    </row>
    <row r="4154" spans="1:27" x14ac:dyDescent="0.55000000000000004">
      <c r="A4154" s="10">
        <v>46054</v>
      </c>
      <c r="B4154" t="s">
        <v>11</v>
      </c>
      <c r="C4154" t="s">
        <v>26</v>
      </c>
      <c r="D4154" t="s">
        <v>20</v>
      </c>
      <c r="E4154" t="s">
        <v>31</v>
      </c>
      <c r="F4154" t="s">
        <v>30</v>
      </c>
      <c r="G4154" t="s">
        <v>16</v>
      </c>
      <c r="H4154">
        <v>8.4335386243874204</v>
      </c>
      <c r="J4154">
        <f t="shared" si="646"/>
        <v>4153</v>
      </c>
      <c r="K4154" t="str">
        <f t="shared" si="640"/>
        <v>TNMPWest LZ</v>
      </c>
      <c r="L4154" s="10">
        <f t="shared" si="647"/>
        <v>45887</v>
      </c>
      <c r="M4154" s="10">
        <f t="shared" si="648"/>
        <v>46054</v>
      </c>
      <c r="N4154" t="str">
        <f t="shared" si="641"/>
        <v>NA</v>
      </c>
      <c r="O4154" t="str">
        <f t="shared" si="642"/>
        <v>LOW</v>
      </c>
      <c r="P4154" t="str">
        <f t="shared" si="643"/>
        <v>APG&amp;E</v>
      </c>
      <c r="Q4154">
        <f t="shared" si="644"/>
        <v>60</v>
      </c>
      <c r="R4154">
        <v>0</v>
      </c>
      <c r="S4154">
        <f>200</f>
        <v>200</v>
      </c>
      <c r="T4154" s="9">
        <f t="shared" si="649"/>
        <v>84.335386243874211</v>
      </c>
      <c r="U4154">
        <f>0</f>
        <v>0</v>
      </c>
      <c r="V4154" s="9">
        <f t="shared" si="645"/>
        <v>84.335386243874211</v>
      </c>
      <c r="W4154" s="9">
        <f>0</f>
        <v>0</v>
      </c>
      <c r="X4154" s="9">
        <f>0</f>
        <v>0</v>
      </c>
      <c r="Y4154" s="9">
        <f>0</f>
        <v>0</v>
      </c>
      <c r="Z4154" s="9">
        <f>0</f>
        <v>0</v>
      </c>
      <c r="AA4154">
        <f>10</f>
        <v>10</v>
      </c>
    </row>
    <row r="4155" spans="1:27" x14ac:dyDescent="0.55000000000000004">
      <c r="A4155" s="10">
        <v>46082</v>
      </c>
      <c r="B4155" t="s">
        <v>11</v>
      </c>
      <c r="C4155" t="s">
        <v>26</v>
      </c>
      <c r="D4155" t="s">
        <v>20</v>
      </c>
      <c r="E4155" t="s">
        <v>31</v>
      </c>
      <c r="F4155" t="s">
        <v>15</v>
      </c>
      <c r="G4155" t="s">
        <v>16</v>
      </c>
      <c r="H4155">
        <v>8.1300922773526594</v>
      </c>
      <c r="J4155">
        <f t="shared" si="646"/>
        <v>4154</v>
      </c>
      <c r="K4155" t="str">
        <f t="shared" si="640"/>
        <v>TNMPWest LZ</v>
      </c>
      <c r="L4155" s="10">
        <f t="shared" si="647"/>
        <v>45887</v>
      </c>
      <c r="M4155" s="10">
        <f t="shared" si="648"/>
        <v>46082</v>
      </c>
      <c r="N4155" t="str">
        <f t="shared" si="641"/>
        <v>NA</v>
      </c>
      <c r="O4155" t="str">
        <f t="shared" si="642"/>
        <v>LOW</v>
      </c>
      <c r="P4155" t="str">
        <f t="shared" si="643"/>
        <v>APG&amp;E</v>
      </c>
      <c r="Q4155">
        <f t="shared" si="644"/>
        <v>12</v>
      </c>
      <c r="R4155">
        <v>0</v>
      </c>
      <c r="S4155">
        <f>200</f>
        <v>200</v>
      </c>
      <c r="T4155" s="9">
        <f t="shared" si="649"/>
        <v>81.300922773526594</v>
      </c>
      <c r="U4155">
        <f>0</f>
        <v>0</v>
      </c>
      <c r="V4155" s="9">
        <f t="shared" si="645"/>
        <v>81.300922773526594</v>
      </c>
      <c r="W4155" s="9">
        <f>0</f>
        <v>0</v>
      </c>
      <c r="X4155" s="9">
        <f>0</f>
        <v>0</v>
      </c>
      <c r="Y4155" s="9">
        <f>0</f>
        <v>0</v>
      </c>
      <c r="Z4155" s="9">
        <f>0</f>
        <v>0</v>
      </c>
      <c r="AA4155">
        <f>10</f>
        <v>10</v>
      </c>
    </row>
    <row r="4156" spans="1:27" x14ac:dyDescent="0.55000000000000004">
      <c r="A4156" s="10">
        <v>46082</v>
      </c>
      <c r="B4156" t="s">
        <v>11</v>
      </c>
      <c r="C4156" t="s">
        <v>26</v>
      </c>
      <c r="D4156" t="s">
        <v>20</v>
      </c>
      <c r="E4156" t="s">
        <v>31</v>
      </c>
      <c r="F4156" t="s">
        <v>17</v>
      </c>
      <c r="G4156" t="s">
        <v>16</v>
      </c>
      <c r="H4156">
        <v>8.2787136302078501</v>
      </c>
      <c r="J4156">
        <f t="shared" si="646"/>
        <v>4155</v>
      </c>
      <c r="K4156" t="str">
        <f t="shared" si="640"/>
        <v>TNMPWest LZ</v>
      </c>
      <c r="L4156" s="10">
        <f t="shared" si="647"/>
        <v>45887</v>
      </c>
      <c r="M4156" s="10">
        <f t="shared" si="648"/>
        <v>46082</v>
      </c>
      <c r="N4156" t="str">
        <f t="shared" si="641"/>
        <v>NA</v>
      </c>
      <c r="O4156" t="str">
        <f t="shared" si="642"/>
        <v>LOW</v>
      </c>
      <c r="P4156" t="str">
        <f t="shared" si="643"/>
        <v>APG&amp;E</v>
      </c>
      <c r="Q4156">
        <f t="shared" si="644"/>
        <v>24</v>
      </c>
      <c r="R4156">
        <v>0</v>
      </c>
      <c r="S4156">
        <f>200</f>
        <v>200</v>
      </c>
      <c r="T4156" s="9">
        <f t="shared" si="649"/>
        <v>82.787136302078494</v>
      </c>
      <c r="U4156">
        <f>0</f>
        <v>0</v>
      </c>
      <c r="V4156" s="9">
        <f t="shared" si="645"/>
        <v>82.787136302078494</v>
      </c>
      <c r="W4156" s="9">
        <f>0</f>
        <v>0</v>
      </c>
      <c r="X4156" s="9">
        <f>0</f>
        <v>0</v>
      </c>
      <c r="Y4156" s="9">
        <f>0</f>
        <v>0</v>
      </c>
      <c r="Z4156" s="9">
        <f>0</f>
        <v>0</v>
      </c>
      <c r="AA4156">
        <f>10</f>
        <v>10</v>
      </c>
    </row>
    <row r="4157" spans="1:27" x14ac:dyDescent="0.55000000000000004">
      <c r="A4157" s="10">
        <v>46082</v>
      </c>
      <c r="B4157" t="s">
        <v>11</v>
      </c>
      <c r="C4157" t="s">
        <v>26</v>
      </c>
      <c r="D4157" t="s">
        <v>20</v>
      </c>
      <c r="E4157" t="s">
        <v>31</v>
      </c>
      <c r="F4157" t="s">
        <v>18</v>
      </c>
      <c r="G4157" t="s">
        <v>16</v>
      </c>
      <c r="H4157">
        <v>8.2955454967637898</v>
      </c>
      <c r="J4157">
        <f t="shared" si="646"/>
        <v>4156</v>
      </c>
      <c r="K4157" t="str">
        <f t="shared" si="640"/>
        <v>TNMPWest LZ</v>
      </c>
      <c r="L4157" s="10">
        <f t="shared" si="647"/>
        <v>45887</v>
      </c>
      <c r="M4157" s="10">
        <f t="shared" si="648"/>
        <v>46082</v>
      </c>
      <c r="N4157" t="str">
        <f t="shared" si="641"/>
        <v>NA</v>
      </c>
      <c r="O4157" t="str">
        <f t="shared" si="642"/>
        <v>LOW</v>
      </c>
      <c r="P4157" t="str">
        <f t="shared" si="643"/>
        <v>APG&amp;E</v>
      </c>
      <c r="Q4157">
        <f t="shared" si="644"/>
        <v>36</v>
      </c>
      <c r="R4157">
        <v>0</v>
      </c>
      <c r="S4157">
        <f>200</f>
        <v>200</v>
      </c>
      <c r="T4157" s="9">
        <f t="shared" si="649"/>
        <v>82.955454967637905</v>
      </c>
      <c r="U4157">
        <f>0</f>
        <v>0</v>
      </c>
      <c r="V4157" s="9">
        <f t="shared" si="645"/>
        <v>82.955454967637905</v>
      </c>
      <c r="W4157" s="9">
        <f>0</f>
        <v>0</v>
      </c>
      <c r="X4157" s="9">
        <f>0</f>
        <v>0</v>
      </c>
      <c r="Y4157" s="9">
        <f>0</f>
        <v>0</v>
      </c>
      <c r="Z4157" s="9">
        <f>0</f>
        <v>0</v>
      </c>
      <c r="AA4157">
        <f>10</f>
        <v>10</v>
      </c>
    </row>
    <row r="4158" spans="1:27" x14ac:dyDescent="0.55000000000000004">
      <c r="A4158" s="10">
        <v>46082</v>
      </c>
      <c r="B4158" t="s">
        <v>11</v>
      </c>
      <c r="C4158" t="s">
        <v>26</v>
      </c>
      <c r="D4158" t="s">
        <v>20</v>
      </c>
      <c r="E4158" t="s">
        <v>31</v>
      </c>
      <c r="F4158" t="s">
        <v>29</v>
      </c>
      <c r="G4158" t="s">
        <v>16</v>
      </c>
      <c r="H4158">
        <v>8.4001265267743808</v>
      </c>
      <c r="J4158">
        <f t="shared" si="646"/>
        <v>4157</v>
      </c>
      <c r="K4158" t="str">
        <f t="shared" si="640"/>
        <v>TNMPWest LZ</v>
      </c>
      <c r="L4158" s="10">
        <f t="shared" si="647"/>
        <v>45887</v>
      </c>
      <c r="M4158" s="10">
        <f t="shared" si="648"/>
        <v>46082</v>
      </c>
      <c r="N4158" t="str">
        <f t="shared" si="641"/>
        <v>NA</v>
      </c>
      <c r="O4158" t="str">
        <f t="shared" si="642"/>
        <v>LOW</v>
      </c>
      <c r="P4158" t="str">
        <f t="shared" si="643"/>
        <v>APG&amp;E</v>
      </c>
      <c r="Q4158">
        <f t="shared" si="644"/>
        <v>48</v>
      </c>
      <c r="R4158">
        <v>0</v>
      </c>
      <c r="S4158">
        <f>200</f>
        <v>200</v>
      </c>
      <c r="T4158" s="9">
        <f t="shared" si="649"/>
        <v>84.001265267743804</v>
      </c>
      <c r="U4158">
        <f>0</f>
        <v>0</v>
      </c>
      <c r="V4158" s="9">
        <f t="shared" si="645"/>
        <v>84.001265267743804</v>
      </c>
      <c r="W4158" s="9">
        <f>0</f>
        <v>0</v>
      </c>
      <c r="X4158" s="9">
        <f>0</f>
        <v>0</v>
      </c>
      <c r="Y4158" s="9">
        <f>0</f>
        <v>0</v>
      </c>
      <c r="Z4158" s="9">
        <f>0</f>
        <v>0</v>
      </c>
      <c r="AA4158">
        <f>10</f>
        <v>10</v>
      </c>
    </row>
    <row r="4159" spans="1:27" x14ac:dyDescent="0.55000000000000004">
      <c r="A4159" s="10">
        <v>46082</v>
      </c>
      <c r="B4159" t="s">
        <v>11</v>
      </c>
      <c r="C4159" t="s">
        <v>26</v>
      </c>
      <c r="D4159" t="s">
        <v>20</v>
      </c>
      <c r="E4159" t="s">
        <v>31</v>
      </c>
      <c r="F4159" t="s">
        <v>30</v>
      </c>
      <c r="G4159" t="s">
        <v>16</v>
      </c>
      <c r="H4159">
        <v>8.4750384400753696</v>
      </c>
      <c r="J4159">
        <f t="shared" si="646"/>
        <v>4158</v>
      </c>
      <c r="K4159" t="str">
        <f t="shared" si="640"/>
        <v>TNMPWest LZ</v>
      </c>
      <c r="L4159" s="10">
        <f t="shared" si="647"/>
        <v>45887</v>
      </c>
      <c r="M4159" s="10">
        <f t="shared" si="648"/>
        <v>46082</v>
      </c>
      <c r="N4159" t="str">
        <f t="shared" si="641"/>
        <v>NA</v>
      </c>
      <c r="O4159" t="str">
        <f t="shared" si="642"/>
        <v>LOW</v>
      </c>
      <c r="P4159" t="str">
        <f t="shared" si="643"/>
        <v>APG&amp;E</v>
      </c>
      <c r="Q4159">
        <f t="shared" si="644"/>
        <v>60</v>
      </c>
      <c r="R4159">
        <v>0</v>
      </c>
      <c r="S4159">
        <f>200</f>
        <v>200</v>
      </c>
      <c r="T4159" s="9">
        <f t="shared" si="649"/>
        <v>84.750384400753688</v>
      </c>
      <c r="U4159">
        <f>0</f>
        <v>0</v>
      </c>
      <c r="V4159" s="9">
        <f t="shared" si="645"/>
        <v>84.750384400753688</v>
      </c>
      <c r="W4159" s="9">
        <f>0</f>
        <v>0</v>
      </c>
      <c r="X4159" s="9">
        <f>0</f>
        <v>0</v>
      </c>
      <c r="Y4159" s="9">
        <f>0</f>
        <v>0</v>
      </c>
      <c r="Z4159" s="9">
        <f>0</f>
        <v>0</v>
      </c>
      <c r="AA4159">
        <f>10</f>
        <v>10</v>
      </c>
    </row>
    <row r="4160" spans="1:27" x14ac:dyDescent="0.55000000000000004">
      <c r="A4160" s="10">
        <v>46113</v>
      </c>
      <c r="B4160" t="s">
        <v>11</v>
      </c>
      <c r="C4160" t="s">
        <v>26</v>
      </c>
      <c r="D4160" t="s">
        <v>20</v>
      </c>
      <c r="E4160" t="s">
        <v>31</v>
      </c>
      <c r="F4160" t="s">
        <v>15</v>
      </c>
      <c r="G4160" t="s">
        <v>16</v>
      </c>
      <c r="H4160">
        <v>8.1506328082409905</v>
      </c>
      <c r="J4160">
        <f t="shared" si="646"/>
        <v>4159</v>
      </c>
      <c r="K4160" t="str">
        <f t="shared" si="640"/>
        <v>TNMPWest LZ</v>
      </c>
      <c r="L4160" s="10">
        <f t="shared" si="647"/>
        <v>45887</v>
      </c>
      <c r="M4160" s="10">
        <f t="shared" si="648"/>
        <v>46113</v>
      </c>
      <c r="N4160" t="str">
        <f t="shared" si="641"/>
        <v>NA</v>
      </c>
      <c r="O4160" t="str">
        <f t="shared" si="642"/>
        <v>LOW</v>
      </c>
      <c r="P4160" t="str">
        <f t="shared" si="643"/>
        <v>APG&amp;E</v>
      </c>
      <c r="Q4160">
        <f t="shared" si="644"/>
        <v>12</v>
      </c>
      <c r="R4160">
        <v>0</v>
      </c>
      <c r="S4160">
        <f>200</f>
        <v>200</v>
      </c>
      <c r="T4160" s="9">
        <f t="shared" si="649"/>
        <v>81.506328082409908</v>
      </c>
      <c r="U4160">
        <f>0</f>
        <v>0</v>
      </c>
      <c r="V4160" s="9">
        <f t="shared" si="645"/>
        <v>81.506328082409908</v>
      </c>
      <c r="W4160" s="9">
        <f>0</f>
        <v>0</v>
      </c>
      <c r="X4160" s="9">
        <f>0</f>
        <v>0</v>
      </c>
      <c r="Y4160" s="9">
        <f>0</f>
        <v>0</v>
      </c>
      <c r="Z4160" s="9">
        <f>0</f>
        <v>0</v>
      </c>
      <c r="AA4160">
        <f>10</f>
        <v>10</v>
      </c>
    </row>
    <row r="4161" spans="1:27" x14ac:dyDescent="0.55000000000000004">
      <c r="A4161" s="10">
        <v>46113</v>
      </c>
      <c r="B4161" t="s">
        <v>11</v>
      </c>
      <c r="C4161" t="s">
        <v>26</v>
      </c>
      <c r="D4161" t="s">
        <v>20</v>
      </c>
      <c r="E4161" t="s">
        <v>31</v>
      </c>
      <c r="F4161" t="s">
        <v>17</v>
      </c>
      <c r="G4161" t="s">
        <v>16</v>
      </c>
      <c r="H4161">
        <v>8.2980292807942302</v>
      </c>
      <c r="J4161">
        <f t="shared" si="646"/>
        <v>4160</v>
      </c>
      <c r="K4161" t="str">
        <f t="shared" si="640"/>
        <v>TNMPWest LZ</v>
      </c>
      <c r="L4161" s="10">
        <f t="shared" si="647"/>
        <v>45887</v>
      </c>
      <c r="M4161" s="10">
        <f t="shared" si="648"/>
        <v>46113</v>
      </c>
      <c r="N4161" t="str">
        <f t="shared" si="641"/>
        <v>NA</v>
      </c>
      <c r="O4161" t="str">
        <f t="shared" si="642"/>
        <v>LOW</v>
      </c>
      <c r="P4161" t="str">
        <f t="shared" si="643"/>
        <v>APG&amp;E</v>
      </c>
      <c r="Q4161">
        <f t="shared" si="644"/>
        <v>24</v>
      </c>
      <c r="R4161">
        <v>0</v>
      </c>
      <c r="S4161">
        <f>200</f>
        <v>200</v>
      </c>
      <c r="T4161" s="9">
        <f t="shared" si="649"/>
        <v>82.980292807942305</v>
      </c>
      <c r="U4161">
        <f>0</f>
        <v>0</v>
      </c>
      <c r="V4161" s="9">
        <f t="shared" si="645"/>
        <v>82.980292807942305</v>
      </c>
      <c r="W4161" s="9">
        <f>0</f>
        <v>0</v>
      </c>
      <c r="X4161" s="9">
        <f>0</f>
        <v>0</v>
      </c>
      <c r="Y4161" s="9">
        <f>0</f>
        <v>0</v>
      </c>
      <c r="Z4161" s="9">
        <f>0</f>
        <v>0</v>
      </c>
      <c r="AA4161">
        <f>10</f>
        <v>10</v>
      </c>
    </row>
    <row r="4162" spans="1:27" x14ac:dyDescent="0.55000000000000004">
      <c r="A4162" s="10">
        <v>46113</v>
      </c>
      <c r="B4162" t="s">
        <v>11</v>
      </c>
      <c r="C4162" t="s">
        <v>26</v>
      </c>
      <c r="D4162" t="s">
        <v>20</v>
      </c>
      <c r="E4162" t="s">
        <v>31</v>
      </c>
      <c r="F4162" t="s">
        <v>18</v>
      </c>
      <c r="G4162" t="s">
        <v>16</v>
      </c>
      <c r="H4162">
        <v>8.3101257437718701</v>
      </c>
      <c r="J4162">
        <f t="shared" si="646"/>
        <v>4161</v>
      </c>
      <c r="K4162" t="str">
        <f t="shared" ref="K4162:K4225" si="650">CONCATENATE(C4162,D4162)</f>
        <v>TNMPWest LZ</v>
      </c>
      <c r="L4162" s="10">
        <f t="shared" si="647"/>
        <v>45887</v>
      </c>
      <c r="M4162" s="10">
        <f t="shared" si="648"/>
        <v>46113</v>
      </c>
      <c r="N4162" t="str">
        <f t="shared" ref="N4162:N4225" si="651">IF(K4162="CenterpointHouston LZ","COAST",IF(K4162="OncorNorth LZ","NORTH",IF(K4162="AEP TX CENTRALSouth LZ","SOUTH",IF(K4162="AEP TX CentralWest LZ","WEST",IF(K4162="TNMPHouston LZ","TNMP","NA")))))</f>
        <v>NA</v>
      </c>
      <c r="O4162" t="str">
        <f t="shared" ref="O4162:O4225" si="652">IF(E4162="LO","LOW",IF(E4162="MED","MED",IF(E4162="HI","HIGH","NA")))</f>
        <v>LOW</v>
      </c>
      <c r="P4162" t="str">
        <f t="shared" ref="P4162:P4225" si="653">IF(G4162="Fixed Price","APG&amp;E","NA")</f>
        <v>APG&amp;E</v>
      </c>
      <c r="Q4162">
        <f t="shared" ref="Q4162:Q4225" si="654">IF(F4162="12 Months",12,IF(F4162="24 Months",24,IF(F4162="36 Months",36,IF(F4162="48 Months",48,IF(F4162="60 Months",60,0)))))</f>
        <v>36</v>
      </c>
      <c r="R4162">
        <v>0</v>
      </c>
      <c r="S4162">
        <f>200</f>
        <v>200</v>
      </c>
      <c r="T4162" s="9">
        <f t="shared" si="649"/>
        <v>83.101257437718701</v>
      </c>
      <c r="U4162">
        <f>0</f>
        <v>0</v>
      </c>
      <c r="V4162" s="9">
        <f t="shared" ref="V4162:V4225" si="655">T4162+U4162</f>
        <v>83.101257437718701</v>
      </c>
      <c r="W4162" s="9">
        <f>0</f>
        <v>0</v>
      </c>
      <c r="X4162" s="9">
        <f>0</f>
        <v>0</v>
      </c>
      <c r="Y4162" s="9">
        <f>0</f>
        <v>0</v>
      </c>
      <c r="Z4162" s="9">
        <f>0</f>
        <v>0</v>
      </c>
      <c r="AA4162">
        <f>10</f>
        <v>10</v>
      </c>
    </row>
    <row r="4163" spans="1:27" x14ac:dyDescent="0.55000000000000004">
      <c r="A4163" s="10">
        <v>46113</v>
      </c>
      <c r="B4163" t="s">
        <v>11</v>
      </c>
      <c r="C4163" t="s">
        <v>26</v>
      </c>
      <c r="D4163" t="s">
        <v>20</v>
      </c>
      <c r="E4163" t="s">
        <v>31</v>
      </c>
      <c r="F4163" t="s">
        <v>29</v>
      </c>
      <c r="G4163" t="s">
        <v>16</v>
      </c>
      <c r="H4163">
        <v>8.4167531712305408</v>
      </c>
      <c r="J4163">
        <f t="shared" ref="J4163:J4226" si="656">J4162+1</f>
        <v>4162</v>
      </c>
      <c r="K4163" t="str">
        <f t="shared" si="650"/>
        <v>TNMPWest LZ</v>
      </c>
      <c r="L4163" s="10">
        <f t="shared" ref="L4163:L4226" si="657">DATE(2025,8,18)</f>
        <v>45887</v>
      </c>
      <c r="M4163" s="10">
        <f t="shared" ref="M4163:M4226" si="658">A4163</f>
        <v>46113</v>
      </c>
      <c r="N4163" t="str">
        <f t="shared" si="651"/>
        <v>NA</v>
      </c>
      <c r="O4163" t="str">
        <f t="shared" si="652"/>
        <v>LOW</v>
      </c>
      <c r="P4163" t="str">
        <f t="shared" si="653"/>
        <v>APG&amp;E</v>
      </c>
      <c r="Q4163">
        <f t="shared" si="654"/>
        <v>48</v>
      </c>
      <c r="R4163">
        <v>0</v>
      </c>
      <c r="S4163">
        <f>200</f>
        <v>200</v>
      </c>
      <c r="T4163" s="9">
        <f t="shared" ref="T4163:T4226" si="659">IF(N4163="",0,H4163*10)</f>
        <v>84.167531712305404</v>
      </c>
      <c r="U4163">
        <f>0</f>
        <v>0</v>
      </c>
      <c r="V4163" s="9">
        <f t="shared" si="655"/>
        <v>84.167531712305404</v>
      </c>
      <c r="W4163" s="9">
        <f>0</f>
        <v>0</v>
      </c>
      <c r="X4163" s="9">
        <f>0</f>
        <v>0</v>
      </c>
      <c r="Y4163" s="9">
        <f>0</f>
        <v>0</v>
      </c>
      <c r="Z4163" s="9">
        <f>0</f>
        <v>0</v>
      </c>
      <c r="AA4163">
        <f>10</f>
        <v>10</v>
      </c>
    </row>
    <row r="4164" spans="1:27" x14ac:dyDescent="0.55000000000000004">
      <c r="A4164" s="10">
        <v>46143</v>
      </c>
      <c r="B4164" t="s">
        <v>11</v>
      </c>
      <c r="C4164" t="s">
        <v>26</v>
      </c>
      <c r="D4164" t="s">
        <v>20</v>
      </c>
      <c r="E4164" t="s">
        <v>31</v>
      </c>
      <c r="F4164" t="s">
        <v>15</v>
      </c>
      <c r="G4164" t="s">
        <v>16</v>
      </c>
      <c r="H4164">
        <v>8.1615595776465906</v>
      </c>
      <c r="J4164">
        <f t="shared" si="656"/>
        <v>4163</v>
      </c>
      <c r="K4164" t="str">
        <f t="shared" si="650"/>
        <v>TNMPWest LZ</v>
      </c>
      <c r="L4164" s="10">
        <f t="shared" si="657"/>
        <v>45887</v>
      </c>
      <c r="M4164" s="10">
        <f t="shared" si="658"/>
        <v>46143</v>
      </c>
      <c r="N4164" t="str">
        <f t="shared" si="651"/>
        <v>NA</v>
      </c>
      <c r="O4164" t="str">
        <f t="shared" si="652"/>
        <v>LOW</v>
      </c>
      <c r="P4164" t="str">
        <f t="shared" si="653"/>
        <v>APG&amp;E</v>
      </c>
      <c r="Q4164">
        <f t="shared" si="654"/>
        <v>12</v>
      </c>
      <c r="R4164">
        <v>0</v>
      </c>
      <c r="S4164">
        <f>200</f>
        <v>200</v>
      </c>
      <c r="T4164" s="9">
        <f t="shared" si="659"/>
        <v>81.615595776465909</v>
      </c>
      <c r="U4164">
        <f>0</f>
        <v>0</v>
      </c>
      <c r="V4164" s="9">
        <f t="shared" si="655"/>
        <v>81.615595776465909</v>
      </c>
      <c r="W4164" s="9">
        <f>0</f>
        <v>0</v>
      </c>
      <c r="X4164" s="9">
        <f>0</f>
        <v>0</v>
      </c>
      <c r="Y4164" s="9">
        <f>0</f>
        <v>0</v>
      </c>
      <c r="Z4164" s="9">
        <f>0</f>
        <v>0</v>
      </c>
      <c r="AA4164">
        <f>10</f>
        <v>10</v>
      </c>
    </row>
    <row r="4165" spans="1:27" x14ac:dyDescent="0.55000000000000004">
      <c r="A4165" s="10">
        <v>46143</v>
      </c>
      <c r="B4165" t="s">
        <v>11</v>
      </c>
      <c r="C4165" t="s">
        <v>26</v>
      </c>
      <c r="D4165" t="s">
        <v>20</v>
      </c>
      <c r="E4165" t="s">
        <v>31</v>
      </c>
      <c r="F4165" t="s">
        <v>17</v>
      </c>
      <c r="G4165" t="s">
        <v>16</v>
      </c>
      <c r="H4165">
        <v>8.3099615749221805</v>
      </c>
      <c r="J4165">
        <f t="shared" si="656"/>
        <v>4164</v>
      </c>
      <c r="K4165" t="str">
        <f t="shared" si="650"/>
        <v>TNMPWest LZ</v>
      </c>
      <c r="L4165" s="10">
        <f t="shared" si="657"/>
        <v>45887</v>
      </c>
      <c r="M4165" s="10">
        <f t="shared" si="658"/>
        <v>46143</v>
      </c>
      <c r="N4165" t="str">
        <f t="shared" si="651"/>
        <v>NA</v>
      </c>
      <c r="O4165" t="str">
        <f t="shared" si="652"/>
        <v>LOW</v>
      </c>
      <c r="P4165" t="str">
        <f t="shared" si="653"/>
        <v>APG&amp;E</v>
      </c>
      <c r="Q4165">
        <f t="shared" si="654"/>
        <v>24</v>
      </c>
      <c r="R4165">
        <v>0</v>
      </c>
      <c r="S4165">
        <f>200</f>
        <v>200</v>
      </c>
      <c r="T4165" s="9">
        <f t="shared" si="659"/>
        <v>83.099615749221812</v>
      </c>
      <c r="U4165">
        <f>0</f>
        <v>0</v>
      </c>
      <c r="V4165" s="9">
        <f t="shared" si="655"/>
        <v>83.099615749221812</v>
      </c>
      <c r="W4165" s="9">
        <f>0</f>
        <v>0</v>
      </c>
      <c r="X4165" s="9">
        <f>0</f>
        <v>0</v>
      </c>
      <c r="Y4165" s="9">
        <f>0</f>
        <v>0</v>
      </c>
      <c r="Z4165" s="9">
        <f>0</f>
        <v>0</v>
      </c>
      <c r="AA4165">
        <f>10</f>
        <v>10</v>
      </c>
    </row>
    <row r="4166" spans="1:27" x14ac:dyDescent="0.55000000000000004">
      <c r="A4166" s="10">
        <v>46143</v>
      </c>
      <c r="B4166" t="s">
        <v>11</v>
      </c>
      <c r="C4166" t="s">
        <v>26</v>
      </c>
      <c r="D4166" t="s">
        <v>20</v>
      </c>
      <c r="E4166" t="s">
        <v>31</v>
      </c>
      <c r="F4166" t="s">
        <v>18</v>
      </c>
      <c r="G4166" t="s">
        <v>16</v>
      </c>
      <c r="H4166">
        <v>8.3198637732344096</v>
      </c>
      <c r="J4166">
        <f t="shared" si="656"/>
        <v>4165</v>
      </c>
      <c r="K4166" t="str">
        <f t="shared" si="650"/>
        <v>TNMPWest LZ</v>
      </c>
      <c r="L4166" s="10">
        <f t="shared" si="657"/>
        <v>45887</v>
      </c>
      <c r="M4166" s="10">
        <f t="shared" si="658"/>
        <v>46143</v>
      </c>
      <c r="N4166" t="str">
        <f t="shared" si="651"/>
        <v>NA</v>
      </c>
      <c r="O4166" t="str">
        <f t="shared" si="652"/>
        <v>LOW</v>
      </c>
      <c r="P4166" t="str">
        <f t="shared" si="653"/>
        <v>APG&amp;E</v>
      </c>
      <c r="Q4166">
        <f t="shared" si="654"/>
        <v>36</v>
      </c>
      <c r="R4166">
        <v>0</v>
      </c>
      <c r="S4166">
        <f>200</f>
        <v>200</v>
      </c>
      <c r="T4166" s="9">
        <f t="shared" si="659"/>
        <v>83.198637732344096</v>
      </c>
      <c r="U4166">
        <f>0</f>
        <v>0</v>
      </c>
      <c r="V4166" s="9">
        <f t="shared" si="655"/>
        <v>83.198637732344096</v>
      </c>
      <c r="W4166" s="9">
        <f>0</f>
        <v>0</v>
      </c>
      <c r="X4166" s="9">
        <f>0</f>
        <v>0</v>
      </c>
      <c r="Y4166" s="9">
        <f>0</f>
        <v>0</v>
      </c>
      <c r="Z4166" s="9">
        <f>0</f>
        <v>0</v>
      </c>
      <c r="AA4166">
        <f>10</f>
        <v>10</v>
      </c>
    </row>
    <row r="4167" spans="1:27" x14ac:dyDescent="0.55000000000000004">
      <c r="A4167" s="10">
        <v>46143</v>
      </c>
      <c r="B4167" t="s">
        <v>11</v>
      </c>
      <c r="C4167" t="s">
        <v>26</v>
      </c>
      <c r="D4167" t="s">
        <v>20</v>
      </c>
      <c r="E4167" t="s">
        <v>31</v>
      </c>
      <c r="F4167" t="s">
        <v>29</v>
      </c>
      <c r="G4167" t="s">
        <v>16</v>
      </c>
      <c r="H4167">
        <v>8.4281935746196499</v>
      </c>
      <c r="J4167">
        <f t="shared" si="656"/>
        <v>4166</v>
      </c>
      <c r="K4167" t="str">
        <f t="shared" si="650"/>
        <v>TNMPWest LZ</v>
      </c>
      <c r="L4167" s="10">
        <f t="shared" si="657"/>
        <v>45887</v>
      </c>
      <c r="M4167" s="10">
        <f t="shared" si="658"/>
        <v>46143</v>
      </c>
      <c r="N4167" t="str">
        <f t="shared" si="651"/>
        <v>NA</v>
      </c>
      <c r="O4167" t="str">
        <f t="shared" si="652"/>
        <v>LOW</v>
      </c>
      <c r="P4167" t="str">
        <f t="shared" si="653"/>
        <v>APG&amp;E</v>
      </c>
      <c r="Q4167">
        <f t="shared" si="654"/>
        <v>48</v>
      </c>
      <c r="R4167">
        <v>0</v>
      </c>
      <c r="S4167">
        <f>200</f>
        <v>200</v>
      </c>
      <c r="T4167" s="9">
        <f t="shared" si="659"/>
        <v>84.281935746196496</v>
      </c>
      <c r="U4167">
        <f>0</f>
        <v>0</v>
      </c>
      <c r="V4167" s="9">
        <f t="shared" si="655"/>
        <v>84.281935746196496</v>
      </c>
      <c r="W4167" s="9">
        <f>0</f>
        <v>0</v>
      </c>
      <c r="X4167" s="9">
        <f>0</f>
        <v>0</v>
      </c>
      <c r="Y4167" s="9">
        <f>0</f>
        <v>0</v>
      </c>
      <c r="Z4167" s="9">
        <f>0</f>
        <v>0</v>
      </c>
      <c r="AA4167">
        <f>10</f>
        <v>10</v>
      </c>
    </row>
    <row r="4168" spans="1:27" x14ac:dyDescent="0.55000000000000004">
      <c r="A4168" s="10">
        <v>46174</v>
      </c>
      <c r="B4168" t="s">
        <v>11</v>
      </c>
      <c r="C4168" t="s">
        <v>26</v>
      </c>
      <c r="D4168" t="s">
        <v>20</v>
      </c>
      <c r="E4168" t="s">
        <v>31</v>
      </c>
      <c r="F4168" t="s">
        <v>15</v>
      </c>
      <c r="G4168" t="s">
        <v>16</v>
      </c>
      <c r="H4168">
        <v>8.1656032311225299</v>
      </c>
      <c r="J4168">
        <f t="shared" si="656"/>
        <v>4167</v>
      </c>
      <c r="K4168" t="str">
        <f t="shared" si="650"/>
        <v>TNMPWest LZ</v>
      </c>
      <c r="L4168" s="10">
        <f t="shared" si="657"/>
        <v>45887</v>
      </c>
      <c r="M4168" s="10">
        <f t="shared" si="658"/>
        <v>46174</v>
      </c>
      <c r="N4168" t="str">
        <f t="shared" si="651"/>
        <v>NA</v>
      </c>
      <c r="O4168" t="str">
        <f t="shared" si="652"/>
        <v>LOW</v>
      </c>
      <c r="P4168" t="str">
        <f t="shared" si="653"/>
        <v>APG&amp;E</v>
      </c>
      <c r="Q4168">
        <f t="shared" si="654"/>
        <v>12</v>
      </c>
      <c r="R4168">
        <v>0</v>
      </c>
      <c r="S4168">
        <f>200</f>
        <v>200</v>
      </c>
      <c r="T4168" s="9">
        <f t="shared" si="659"/>
        <v>81.656032311225303</v>
      </c>
      <c r="U4168">
        <f>0</f>
        <v>0</v>
      </c>
      <c r="V4168" s="9">
        <f t="shared" si="655"/>
        <v>81.656032311225303</v>
      </c>
      <c r="W4168" s="9">
        <f>0</f>
        <v>0</v>
      </c>
      <c r="X4168" s="9">
        <f>0</f>
        <v>0</v>
      </c>
      <c r="Y4168" s="9">
        <f>0</f>
        <v>0</v>
      </c>
      <c r="Z4168" s="9">
        <f>0</f>
        <v>0</v>
      </c>
      <c r="AA4168">
        <f>10</f>
        <v>10</v>
      </c>
    </row>
    <row r="4169" spans="1:27" x14ac:dyDescent="0.55000000000000004">
      <c r="A4169" s="10">
        <v>46174</v>
      </c>
      <c r="B4169" t="s">
        <v>11</v>
      </c>
      <c r="C4169" t="s">
        <v>26</v>
      </c>
      <c r="D4169" t="s">
        <v>20</v>
      </c>
      <c r="E4169" t="s">
        <v>31</v>
      </c>
      <c r="F4169" t="s">
        <v>17</v>
      </c>
      <c r="G4169" t="s">
        <v>16</v>
      </c>
      <c r="H4169">
        <v>8.3127703356950402</v>
      </c>
      <c r="J4169">
        <f t="shared" si="656"/>
        <v>4168</v>
      </c>
      <c r="K4169" t="str">
        <f t="shared" si="650"/>
        <v>TNMPWest LZ</v>
      </c>
      <c r="L4169" s="10">
        <f t="shared" si="657"/>
        <v>45887</v>
      </c>
      <c r="M4169" s="10">
        <f t="shared" si="658"/>
        <v>46174</v>
      </c>
      <c r="N4169" t="str">
        <f t="shared" si="651"/>
        <v>NA</v>
      </c>
      <c r="O4169" t="str">
        <f t="shared" si="652"/>
        <v>LOW</v>
      </c>
      <c r="P4169" t="str">
        <f t="shared" si="653"/>
        <v>APG&amp;E</v>
      </c>
      <c r="Q4169">
        <f t="shared" si="654"/>
        <v>24</v>
      </c>
      <c r="R4169">
        <v>0</v>
      </c>
      <c r="S4169">
        <f>200</f>
        <v>200</v>
      </c>
      <c r="T4169" s="9">
        <f t="shared" si="659"/>
        <v>83.127703356950406</v>
      </c>
      <c r="U4169">
        <f>0</f>
        <v>0</v>
      </c>
      <c r="V4169" s="9">
        <f t="shared" si="655"/>
        <v>83.127703356950406</v>
      </c>
      <c r="W4169" s="9">
        <f>0</f>
        <v>0</v>
      </c>
      <c r="X4169" s="9">
        <f>0</f>
        <v>0</v>
      </c>
      <c r="Y4169" s="9">
        <f>0</f>
        <v>0</v>
      </c>
      <c r="Z4169" s="9">
        <f>0</f>
        <v>0</v>
      </c>
      <c r="AA4169">
        <f>10</f>
        <v>10</v>
      </c>
    </row>
    <row r="4170" spans="1:27" x14ac:dyDescent="0.55000000000000004">
      <c r="A4170" s="10">
        <v>46174</v>
      </c>
      <c r="B4170" t="s">
        <v>11</v>
      </c>
      <c r="C4170" t="s">
        <v>26</v>
      </c>
      <c r="D4170" t="s">
        <v>20</v>
      </c>
      <c r="E4170" t="s">
        <v>31</v>
      </c>
      <c r="F4170" t="s">
        <v>18</v>
      </c>
      <c r="G4170" t="s">
        <v>16</v>
      </c>
      <c r="H4170">
        <v>8.3248516505748107</v>
      </c>
      <c r="J4170">
        <f t="shared" si="656"/>
        <v>4169</v>
      </c>
      <c r="K4170" t="str">
        <f t="shared" si="650"/>
        <v>TNMPWest LZ</v>
      </c>
      <c r="L4170" s="10">
        <f t="shared" si="657"/>
        <v>45887</v>
      </c>
      <c r="M4170" s="10">
        <f t="shared" si="658"/>
        <v>46174</v>
      </c>
      <c r="N4170" t="str">
        <f t="shared" si="651"/>
        <v>NA</v>
      </c>
      <c r="O4170" t="str">
        <f t="shared" si="652"/>
        <v>LOW</v>
      </c>
      <c r="P4170" t="str">
        <f t="shared" si="653"/>
        <v>APG&amp;E</v>
      </c>
      <c r="Q4170">
        <f t="shared" si="654"/>
        <v>36</v>
      </c>
      <c r="R4170">
        <v>0</v>
      </c>
      <c r="S4170">
        <f>200</f>
        <v>200</v>
      </c>
      <c r="T4170" s="9">
        <f t="shared" si="659"/>
        <v>83.248516505748114</v>
      </c>
      <c r="U4170">
        <f>0</f>
        <v>0</v>
      </c>
      <c r="V4170" s="9">
        <f t="shared" si="655"/>
        <v>83.248516505748114</v>
      </c>
      <c r="W4170" s="9">
        <f>0</f>
        <v>0</v>
      </c>
      <c r="X4170" s="9">
        <f>0</f>
        <v>0</v>
      </c>
      <c r="Y4170" s="9">
        <f>0</f>
        <v>0</v>
      </c>
      <c r="Z4170" s="9">
        <f>0</f>
        <v>0</v>
      </c>
      <c r="AA4170">
        <f>10</f>
        <v>10</v>
      </c>
    </row>
    <row r="4171" spans="1:27" x14ac:dyDescent="0.55000000000000004">
      <c r="A4171" s="10">
        <v>46174</v>
      </c>
      <c r="B4171" t="s">
        <v>11</v>
      </c>
      <c r="C4171" t="s">
        <v>26</v>
      </c>
      <c r="D4171" t="s">
        <v>20</v>
      </c>
      <c r="E4171" t="s">
        <v>31</v>
      </c>
      <c r="F4171" t="s">
        <v>29</v>
      </c>
      <c r="G4171" t="s">
        <v>16</v>
      </c>
      <c r="H4171">
        <v>8.4381642358530993</v>
      </c>
      <c r="J4171">
        <f t="shared" si="656"/>
        <v>4170</v>
      </c>
      <c r="K4171" t="str">
        <f t="shared" si="650"/>
        <v>TNMPWest LZ</v>
      </c>
      <c r="L4171" s="10">
        <f t="shared" si="657"/>
        <v>45887</v>
      </c>
      <c r="M4171" s="10">
        <f t="shared" si="658"/>
        <v>46174</v>
      </c>
      <c r="N4171" t="str">
        <f t="shared" si="651"/>
        <v>NA</v>
      </c>
      <c r="O4171" t="str">
        <f t="shared" si="652"/>
        <v>LOW</v>
      </c>
      <c r="P4171" t="str">
        <f t="shared" si="653"/>
        <v>APG&amp;E</v>
      </c>
      <c r="Q4171">
        <f t="shared" si="654"/>
        <v>48</v>
      </c>
      <c r="R4171">
        <v>0</v>
      </c>
      <c r="S4171">
        <f>200</f>
        <v>200</v>
      </c>
      <c r="T4171" s="9">
        <f t="shared" si="659"/>
        <v>84.381642358530996</v>
      </c>
      <c r="U4171">
        <f>0</f>
        <v>0</v>
      </c>
      <c r="V4171" s="9">
        <f t="shared" si="655"/>
        <v>84.381642358530996</v>
      </c>
      <c r="W4171" s="9">
        <f>0</f>
        <v>0</v>
      </c>
      <c r="X4171" s="9">
        <f>0</f>
        <v>0</v>
      </c>
      <c r="Y4171" s="9">
        <f>0</f>
        <v>0</v>
      </c>
      <c r="Z4171" s="9">
        <f>0</f>
        <v>0</v>
      </c>
      <c r="AA4171">
        <f>10</f>
        <v>10</v>
      </c>
    </row>
    <row r="4172" spans="1:27" x14ac:dyDescent="0.55000000000000004">
      <c r="A4172" s="10">
        <v>46204</v>
      </c>
      <c r="B4172" t="s">
        <v>11</v>
      </c>
      <c r="C4172" t="s">
        <v>26</v>
      </c>
      <c r="D4172" t="s">
        <v>20</v>
      </c>
      <c r="E4172" t="s">
        <v>31</v>
      </c>
      <c r="F4172" t="s">
        <v>15</v>
      </c>
      <c r="G4172" t="s">
        <v>16</v>
      </c>
      <c r="H4172">
        <v>8.1768981970961399</v>
      </c>
      <c r="J4172">
        <f t="shared" si="656"/>
        <v>4171</v>
      </c>
      <c r="K4172" t="str">
        <f t="shared" si="650"/>
        <v>TNMPWest LZ</v>
      </c>
      <c r="L4172" s="10">
        <f t="shared" si="657"/>
        <v>45887</v>
      </c>
      <c r="M4172" s="10">
        <f t="shared" si="658"/>
        <v>46204</v>
      </c>
      <c r="N4172" t="str">
        <f t="shared" si="651"/>
        <v>NA</v>
      </c>
      <c r="O4172" t="str">
        <f t="shared" si="652"/>
        <v>LOW</v>
      </c>
      <c r="P4172" t="str">
        <f t="shared" si="653"/>
        <v>APG&amp;E</v>
      </c>
      <c r="Q4172">
        <f t="shared" si="654"/>
        <v>12</v>
      </c>
      <c r="R4172">
        <v>0</v>
      </c>
      <c r="S4172">
        <f>200</f>
        <v>200</v>
      </c>
      <c r="T4172" s="9">
        <f t="shared" si="659"/>
        <v>81.768981970961391</v>
      </c>
      <c r="U4172">
        <f>0</f>
        <v>0</v>
      </c>
      <c r="V4172" s="9">
        <f t="shared" si="655"/>
        <v>81.768981970961391</v>
      </c>
      <c r="W4172" s="9">
        <f>0</f>
        <v>0</v>
      </c>
      <c r="X4172" s="9">
        <f>0</f>
        <v>0</v>
      </c>
      <c r="Y4172" s="9">
        <f>0</f>
        <v>0</v>
      </c>
      <c r="Z4172" s="9">
        <f>0</f>
        <v>0</v>
      </c>
      <c r="AA4172">
        <f>10</f>
        <v>10</v>
      </c>
    </row>
    <row r="4173" spans="1:27" x14ac:dyDescent="0.55000000000000004">
      <c r="A4173" s="10">
        <v>46204</v>
      </c>
      <c r="B4173" t="s">
        <v>11</v>
      </c>
      <c r="C4173" t="s">
        <v>26</v>
      </c>
      <c r="D4173" t="s">
        <v>20</v>
      </c>
      <c r="E4173" t="s">
        <v>31</v>
      </c>
      <c r="F4173" t="s">
        <v>17</v>
      </c>
      <c r="G4173" t="s">
        <v>16</v>
      </c>
      <c r="H4173">
        <v>8.3183720272180199</v>
      </c>
      <c r="J4173">
        <f t="shared" si="656"/>
        <v>4172</v>
      </c>
      <c r="K4173" t="str">
        <f t="shared" si="650"/>
        <v>TNMPWest LZ</v>
      </c>
      <c r="L4173" s="10">
        <f t="shared" si="657"/>
        <v>45887</v>
      </c>
      <c r="M4173" s="10">
        <f t="shared" si="658"/>
        <v>46204</v>
      </c>
      <c r="N4173" t="str">
        <f t="shared" si="651"/>
        <v>NA</v>
      </c>
      <c r="O4173" t="str">
        <f t="shared" si="652"/>
        <v>LOW</v>
      </c>
      <c r="P4173" t="str">
        <f t="shared" si="653"/>
        <v>APG&amp;E</v>
      </c>
      <c r="Q4173">
        <f t="shared" si="654"/>
        <v>24</v>
      </c>
      <c r="R4173">
        <v>0</v>
      </c>
      <c r="S4173">
        <f>200</f>
        <v>200</v>
      </c>
      <c r="T4173" s="9">
        <f t="shared" si="659"/>
        <v>83.183720272180196</v>
      </c>
      <c r="U4173">
        <f>0</f>
        <v>0</v>
      </c>
      <c r="V4173" s="9">
        <f t="shared" si="655"/>
        <v>83.183720272180196</v>
      </c>
      <c r="W4173" s="9">
        <f>0</f>
        <v>0</v>
      </c>
      <c r="X4173" s="9">
        <f>0</f>
        <v>0</v>
      </c>
      <c r="Y4173" s="9">
        <f>0</f>
        <v>0</v>
      </c>
      <c r="Z4173" s="9">
        <f>0</f>
        <v>0</v>
      </c>
      <c r="AA4173">
        <f>10</f>
        <v>10</v>
      </c>
    </row>
    <row r="4174" spans="1:27" x14ac:dyDescent="0.55000000000000004">
      <c r="A4174" s="10">
        <v>46204</v>
      </c>
      <c r="B4174" t="s">
        <v>11</v>
      </c>
      <c r="C4174" t="s">
        <v>26</v>
      </c>
      <c r="D4174" t="s">
        <v>20</v>
      </c>
      <c r="E4174" t="s">
        <v>31</v>
      </c>
      <c r="F4174" t="s">
        <v>18</v>
      </c>
      <c r="G4174" t="s">
        <v>16</v>
      </c>
      <c r="H4174">
        <v>8.3363676503387296</v>
      </c>
      <c r="J4174">
        <f t="shared" si="656"/>
        <v>4173</v>
      </c>
      <c r="K4174" t="str">
        <f t="shared" si="650"/>
        <v>TNMPWest LZ</v>
      </c>
      <c r="L4174" s="10">
        <f t="shared" si="657"/>
        <v>45887</v>
      </c>
      <c r="M4174" s="10">
        <f t="shared" si="658"/>
        <v>46204</v>
      </c>
      <c r="N4174" t="str">
        <f t="shared" si="651"/>
        <v>NA</v>
      </c>
      <c r="O4174" t="str">
        <f t="shared" si="652"/>
        <v>LOW</v>
      </c>
      <c r="P4174" t="str">
        <f t="shared" si="653"/>
        <v>APG&amp;E</v>
      </c>
      <c r="Q4174">
        <f t="shared" si="654"/>
        <v>36</v>
      </c>
      <c r="R4174">
        <v>0</v>
      </c>
      <c r="S4174">
        <f>200</f>
        <v>200</v>
      </c>
      <c r="T4174" s="9">
        <f t="shared" si="659"/>
        <v>83.363676503387296</v>
      </c>
      <c r="U4174">
        <f>0</f>
        <v>0</v>
      </c>
      <c r="V4174" s="9">
        <f t="shared" si="655"/>
        <v>83.363676503387296</v>
      </c>
      <c r="W4174" s="9">
        <f>0</f>
        <v>0</v>
      </c>
      <c r="X4174" s="9">
        <f>0</f>
        <v>0</v>
      </c>
      <c r="Y4174" s="9">
        <f>0</f>
        <v>0</v>
      </c>
      <c r="Z4174" s="9">
        <f>0</f>
        <v>0</v>
      </c>
      <c r="AA4174">
        <f>10</f>
        <v>10</v>
      </c>
    </row>
    <row r="4175" spans="1:27" x14ac:dyDescent="0.55000000000000004">
      <c r="A4175" s="10">
        <v>46204</v>
      </c>
      <c r="B4175" t="s">
        <v>11</v>
      </c>
      <c r="C4175" t="s">
        <v>26</v>
      </c>
      <c r="D4175" t="s">
        <v>20</v>
      </c>
      <c r="E4175" t="s">
        <v>31</v>
      </c>
      <c r="F4175" t="s">
        <v>29</v>
      </c>
      <c r="G4175" t="s">
        <v>16</v>
      </c>
      <c r="H4175">
        <v>8.4484214022904993</v>
      </c>
      <c r="J4175">
        <f t="shared" si="656"/>
        <v>4174</v>
      </c>
      <c r="K4175" t="str">
        <f t="shared" si="650"/>
        <v>TNMPWest LZ</v>
      </c>
      <c r="L4175" s="10">
        <f t="shared" si="657"/>
        <v>45887</v>
      </c>
      <c r="M4175" s="10">
        <f t="shared" si="658"/>
        <v>46204</v>
      </c>
      <c r="N4175" t="str">
        <f t="shared" si="651"/>
        <v>NA</v>
      </c>
      <c r="O4175" t="str">
        <f t="shared" si="652"/>
        <v>LOW</v>
      </c>
      <c r="P4175" t="str">
        <f t="shared" si="653"/>
        <v>APG&amp;E</v>
      </c>
      <c r="Q4175">
        <f t="shared" si="654"/>
        <v>48</v>
      </c>
      <c r="R4175">
        <v>0</v>
      </c>
      <c r="S4175">
        <f>200</f>
        <v>200</v>
      </c>
      <c r="T4175" s="9">
        <f t="shared" si="659"/>
        <v>84.484214022904993</v>
      </c>
      <c r="U4175">
        <f>0</f>
        <v>0</v>
      </c>
      <c r="V4175" s="9">
        <f t="shared" si="655"/>
        <v>84.484214022904993</v>
      </c>
      <c r="W4175" s="9">
        <f>0</f>
        <v>0</v>
      </c>
      <c r="X4175" s="9">
        <f>0</f>
        <v>0</v>
      </c>
      <c r="Y4175" s="9">
        <f>0</f>
        <v>0</v>
      </c>
      <c r="Z4175" s="9">
        <f>0</f>
        <v>0</v>
      </c>
      <c r="AA4175">
        <f>10</f>
        <v>10</v>
      </c>
    </row>
    <row r="4176" spans="1:27" x14ac:dyDescent="0.55000000000000004">
      <c r="A4176" s="10">
        <v>46235</v>
      </c>
      <c r="B4176" t="s">
        <v>11</v>
      </c>
      <c r="C4176" t="s">
        <v>26</v>
      </c>
      <c r="D4176" t="s">
        <v>20</v>
      </c>
      <c r="E4176" t="s">
        <v>31</v>
      </c>
      <c r="F4176" t="s">
        <v>15</v>
      </c>
      <c r="G4176" t="s">
        <v>16</v>
      </c>
      <c r="H4176">
        <v>8.2163659854492792</v>
      </c>
      <c r="J4176">
        <f t="shared" si="656"/>
        <v>4175</v>
      </c>
      <c r="K4176" t="str">
        <f t="shared" si="650"/>
        <v>TNMPWest LZ</v>
      </c>
      <c r="L4176" s="10">
        <f t="shared" si="657"/>
        <v>45887</v>
      </c>
      <c r="M4176" s="10">
        <f t="shared" si="658"/>
        <v>46235</v>
      </c>
      <c r="N4176" t="str">
        <f t="shared" si="651"/>
        <v>NA</v>
      </c>
      <c r="O4176" t="str">
        <f t="shared" si="652"/>
        <v>LOW</v>
      </c>
      <c r="P4176" t="str">
        <f t="shared" si="653"/>
        <v>APG&amp;E</v>
      </c>
      <c r="Q4176">
        <f t="shared" si="654"/>
        <v>12</v>
      </c>
      <c r="R4176">
        <v>0</v>
      </c>
      <c r="S4176">
        <f>200</f>
        <v>200</v>
      </c>
      <c r="T4176" s="9">
        <f t="shared" si="659"/>
        <v>82.163659854492792</v>
      </c>
      <c r="U4176">
        <f>0</f>
        <v>0</v>
      </c>
      <c r="V4176" s="9">
        <f t="shared" si="655"/>
        <v>82.163659854492792</v>
      </c>
      <c r="W4176" s="9">
        <f>0</f>
        <v>0</v>
      </c>
      <c r="X4176" s="9">
        <f>0</f>
        <v>0</v>
      </c>
      <c r="Y4176" s="9">
        <f>0</f>
        <v>0</v>
      </c>
      <c r="Z4176" s="9">
        <f>0</f>
        <v>0</v>
      </c>
      <c r="AA4176">
        <f>10</f>
        <v>10</v>
      </c>
    </row>
    <row r="4177" spans="1:27" x14ac:dyDescent="0.55000000000000004">
      <c r="A4177" s="10">
        <v>46235</v>
      </c>
      <c r="B4177" t="s">
        <v>11</v>
      </c>
      <c r="C4177" t="s">
        <v>26</v>
      </c>
      <c r="D4177" t="s">
        <v>20</v>
      </c>
      <c r="E4177" t="s">
        <v>31</v>
      </c>
      <c r="F4177" t="s">
        <v>17</v>
      </c>
      <c r="G4177" t="s">
        <v>16</v>
      </c>
      <c r="H4177">
        <v>8.3430422822805692</v>
      </c>
      <c r="J4177">
        <f t="shared" si="656"/>
        <v>4176</v>
      </c>
      <c r="K4177" t="str">
        <f t="shared" si="650"/>
        <v>TNMPWest LZ</v>
      </c>
      <c r="L4177" s="10">
        <f t="shared" si="657"/>
        <v>45887</v>
      </c>
      <c r="M4177" s="10">
        <f t="shared" si="658"/>
        <v>46235</v>
      </c>
      <c r="N4177" t="str">
        <f t="shared" si="651"/>
        <v>NA</v>
      </c>
      <c r="O4177" t="str">
        <f t="shared" si="652"/>
        <v>LOW</v>
      </c>
      <c r="P4177" t="str">
        <f t="shared" si="653"/>
        <v>APG&amp;E</v>
      </c>
      <c r="Q4177">
        <f t="shared" si="654"/>
        <v>24</v>
      </c>
      <c r="R4177">
        <v>0</v>
      </c>
      <c r="S4177">
        <f>200</f>
        <v>200</v>
      </c>
      <c r="T4177" s="9">
        <f t="shared" si="659"/>
        <v>83.430422822805696</v>
      </c>
      <c r="U4177">
        <f>0</f>
        <v>0</v>
      </c>
      <c r="V4177" s="9">
        <f t="shared" si="655"/>
        <v>83.430422822805696</v>
      </c>
      <c r="W4177" s="9">
        <f>0</f>
        <v>0</v>
      </c>
      <c r="X4177" s="9">
        <f>0</f>
        <v>0</v>
      </c>
      <c r="Y4177" s="9">
        <f>0</f>
        <v>0</v>
      </c>
      <c r="Z4177" s="9">
        <f>0</f>
        <v>0</v>
      </c>
      <c r="AA4177">
        <f>10</f>
        <v>10</v>
      </c>
    </row>
    <row r="4178" spans="1:27" x14ac:dyDescent="0.55000000000000004">
      <c r="A4178" s="10">
        <v>46235</v>
      </c>
      <c r="B4178" t="s">
        <v>11</v>
      </c>
      <c r="C4178" t="s">
        <v>26</v>
      </c>
      <c r="D4178" t="s">
        <v>20</v>
      </c>
      <c r="E4178" t="s">
        <v>31</v>
      </c>
      <c r="F4178" t="s">
        <v>18</v>
      </c>
      <c r="G4178" t="s">
        <v>16</v>
      </c>
      <c r="H4178">
        <v>8.3603096128928591</v>
      </c>
      <c r="J4178">
        <f t="shared" si="656"/>
        <v>4177</v>
      </c>
      <c r="K4178" t="str">
        <f t="shared" si="650"/>
        <v>TNMPWest LZ</v>
      </c>
      <c r="L4178" s="10">
        <f t="shared" si="657"/>
        <v>45887</v>
      </c>
      <c r="M4178" s="10">
        <f t="shared" si="658"/>
        <v>46235</v>
      </c>
      <c r="N4178" t="str">
        <f t="shared" si="651"/>
        <v>NA</v>
      </c>
      <c r="O4178" t="str">
        <f t="shared" si="652"/>
        <v>LOW</v>
      </c>
      <c r="P4178" t="str">
        <f t="shared" si="653"/>
        <v>APG&amp;E</v>
      </c>
      <c r="Q4178">
        <f t="shared" si="654"/>
        <v>36</v>
      </c>
      <c r="R4178">
        <v>0</v>
      </c>
      <c r="S4178">
        <f>200</f>
        <v>200</v>
      </c>
      <c r="T4178" s="9">
        <f t="shared" si="659"/>
        <v>83.603096128928598</v>
      </c>
      <c r="U4178">
        <f>0</f>
        <v>0</v>
      </c>
      <c r="V4178" s="9">
        <f t="shared" si="655"/>
        <v>83.603096128928598</v>
      </c>
      <c r="W4178" s="9">
        <f>0</f>
        <v>0</v>
      </c>
      <c r="X4178" s="9">
        <f>0</f>
        <v>0</v>
      </c>
      <c r="Y4178" s="9">
        <f>0</f>
        <v>0</v>
      </c>
      <c r="Z4178" s="9">
        <f>0</f>
        <v>0</v>
      </c>
      <c r="AA4178">
        <f>10</f>
        <v>10</v>
      </c>
    </row>
    <row r="4179" spans="1:27" x14ac:dyDescent="0.55000000000000004">
      <c r="A4179" s="10">
        <v>46235</v>
      </c>
      <c r="B4179" t="s">
        <v>11</v>
      </c>
      <c r="C4179" t="s">
        <v>26</v>
      </c>
      <c r="D4179" t="s">
        <v>20</v>
      </c>
      <c r="E4179" t="s">
        <v>31</v>
      </c>
      <c r="F4179" t="s">
        <v>29</v>
      </c>
      <c r="G4179" t="s">
        <v>16</v>
      </c>
      <c r="H4179">
        <v>8.4635144880316808</v>
      </c>
      <c r="J4179">
        <f t="shared" si="656"/>
        <v>4178</v>
      </c>
      <c r="K4179" t="str">
        <f t="shared" si="650"/>
        <v>TNMPWest LZ</v>
      </c>
      <c r="L4179" s="10">
        <f t="shared" si="657"/>
        <v>45887</v>
      </c>
      <c r="M4179" s="10">
        <f t="shared" si="658"/>
        <v>46235</v>
      </c>
      <c r="N4179" t="str">
        <f t="shared" si="651"/>
        <v>NA</v>
      </c>
      <c r="O4179" t="str">
        <f t="shared" si="652"/>
        <v>LOW</v>
      </c>
      <c r="P4179" t="str">
        <f t="shared" si="653"/>
        <v>APG&amp;E</v>
      </c>
      <c r="Q4179">
        <f t="shared" si="654"/>
        <v>48</v>
      </c>
      <c r="R4179">
        <v>0</v>
      </c>
      <c r="S4179">
        <f>200</f>
        <v>200</v>
      </c>
      <c r="T4179" s="9">
        <f t="shared" si="659"/>
        <v>84.635144880316801</v>
      </c>
      <c r="U4179">
        <f>0</f>
        <v>0</v>
      </c>
      <c r="V4179" s="9">
        <f t="shared" si="655"/>
        <v>84.635144880316801</v>
      </c>
      <c r="W4179" s="9">
        <f>0</f>
        <v>0</v>
      </c>
      <c r="X4179" s="9">
        <f>0</f>
        <v>0</v>
      </c>
      <c r="Y4179" s="9">
        <f>0</f>
        <v>0</v>
      </c>
      <c r="Z4179" s="9">
        <f>0</f>
        <v>0</v>
      </c>
      <c r="AA4179">
        <f>10</f>
        <v>10</v>
      </c>
    </row>
    <row r="4180" spans="1:27" x14ac:dyDescent="0.55000000000000004">
      <c r="A4180" s="10">
        <v>46266</v>
      </c>
      <c r="B4180" t="s">
        <v>11</v>
      </c>
      <c r="C4180" t="s">
        <v>26</v>
      </c>
      <c r="D4180" t="s">
        <v>20</v>
      </c>
      <c r="E4180" t="s">
        <v>31</v>
      </c>
      <c r="F4180" t="s">
        <v>15</v>
      </c>
      <c r="G4180" t="s">
        <v>16</v>
      </c>
      <c r="H4180">
        <v>8.2037312564306806</v>
      </c>
      <c r="J4180">
        <f t="shared" si="656"/>
        <v>4179</v>
      </c>
      <c r="K4180" t="str">
        <f t="shared" si="650"/>
        <v>TNMPWest LZ</v>
      </c>
      <c r="L4180" s="10">
        <f t="shared" si="657"/>
        <v>45887</v>
      </c>
      <c r="M4180" s="10">
        <f t="shared" si="658"/>
        <v>46266</v>
      </c>
      <c r="N4180" t="str">
        <f t="shared" si="651"/>
        <v>NA</v>
      </c>
      <c r="O4180" t="str">
        <f t="shared" si="652"/>
        <v>LOW</v>
      </c>
      <c r="P4180" t="str">
        <f t="shared" si="653"/>
        <v>APG&amp;E</v>
      </c>
      <c r="Q4180">
        <f t="shared" si="654"/>
        <v>12</v>
      </c>
      <c r="R4180">
        <v>0</v>
      </c>
      <c r="S4180">
        <f>200</f>
        <v>200</v>
      </c>
      <c r="T4180" s="9">
        <f t="shared" si="659"/>
        <v>82.037312564306802</v>
      </c>
      <c r="U4180">
        <f>0</f>
        <v>0</v>
      </c>
      <c r="V4180" s="9">
        <f t="shared" si="655"/>
        <v>82.037312564306802</v>
      </c>
      <c r="W4180" s="9">
        <f>0</f>
        <v>0</v>
      </c>
      <c r="X4180" s="9">
        <f>0</f>
        <v>0</v>
      </c>
      <c r="Y4180" s="9">
        <f>0</f>
        <v>0</v>
      </c>
      <c r="Z4180" s="9">
        <f>0</f>
        <v>0</v>
      </c>
      <c r="AA4180">
        <f>10</f>
        <v>10</v>
      </c>
    </row>
    <row r="4181" spans="1:27" x14ac:dyDescent="0.55000000000000004">
      <c r="A4181" s="10">
        <v>46266</v>
      </c>
      <c r="B4181" t="s">
        <v>11</v>
      </c>
      <c r="C4181" t="s">
        <v>26</v>
      </c>
      <c r="D4181" t="s">
        <v>20</v>
      </c>
      <c r="E4181" t="s">
        <v>31</v>
      </c>
      <c r="F4181" t="s">
        <v>17</v>
      </c>
      <c r="G4181" t="s">
        <v>16</v>
      </c>
      <c r="H4181">
        <v>8.3021774626740594</v>
      </c>
      <c r="J4181">
        <f t="shared" si="656"/>
        <v>4180</v>
      </c>
      <c r="K4181" t="str">
        <f t="shared" si="650"/>
        <v>TNMPWest LZ</v>
      </c>
      <c r="L4181" s="10">
        <f t="shared" si="657"/>
        <v>45887</v>
      </c>
      <c r="M4181" s="10">
        <f t="shared" si="658"/>
        <v>46266</v>
      </c>
      <c r="N4181" t="str">
        <f t="shared" si="651"/>
        <v>NA</v>
      </c>
      <c r="O4181" t="str">
        <f t="shared" si="652"/>
        <v>LOW</v>
      </c>
      <c r="P4181" t="str">
        <f t="shared" si="653"/>
        <v>APG&amp;E</v>
      </c>
      <c r="Q4181">
        <f t="shared" si="654"/>
        <v>24</v>
      </c>
      <c r="R4181">
        <v>0</v>
      </c>
      <c r="S4181">
        <f>200</f>
        <v>200</v>
      </c>
      <c r="T4181" s="9">
        <f t="shared" si="659"/>
        <v>83.021774626740594</v>
      </c>
      <c r="U4181">
        <f>0</f>
        <v>0</v>
      </c>
      <c r="V4181" s="9">
        <f t="shared" si="655"/>
        <v>83.021774626740594</v>
      </c>
      <c r="W4181" s="9">
        <f>0</f>
        <v>0</v>
      </c>
      <c r="X4181" s="9">
        <f>0</f>
        <v>0</v>
      </c>
      <c r="Y4181" s="9">
        <f>0</f>
        <v>0</v>
      </c>
      <c r="Z4181" s="9">
        <f>0</f>
        <v>0</v>
      </c>
      <c r="AA4181">
        <f>10</f>
        <v>10</v>
      </c>
    </row>
    <row r="4182" spans="1:27" x14ac:dyDescent="0.55000000000000004">
      <c r="A4182" s="10">
        <v>46266</v>
      </c>
      <c r="B4182" t="s">
        <v>11</v>
      </c>
      <c r="C4182" t="s">
        <v>26</v>
      </c>
      <c r="D4182" t="s">
        <v>20</v>
      </c>
      <c r="E4182" t="s">
        <v>31</v>
      </c>
      <c r="F4182" t="s">
        <v>18</v>
      </c>
      <c r="G4182" t="s">
        <v>16</v>
      </c>
      <c r="H4182">
        <v>8.3400684467475692</v>
      </c>
      <c r="J4182">
        <f t="shared" si="656"/>
        <v>4181</v>
      </c>
      <c r="K4182" t="str">
        <f t="shared" si="650"/>
        <v>TNMPWest LZ</v>
      </c>
      <c r="L4182" s="10">
        <f t="shared" si="657"/>
        <v>45887</v>
      </c>
      <c r="M4182" s="10">
        <f t="shared" si="658"/>
        <v>46266</v>
      </c>
      <c r="N4182" t="str">
        <f t="shared" si="651"/>
        <v>NA</v>
      </c>
      <c r="O4182" t="str">
        <f t="shared" si="652"/>
        <v>LOW</v>
      </c>
      <c r="P4182" t="str">
        <f t="shared" si="653"/>
        <v>APG&amp;E</v>
      </c>
      <c r="Q4182">
        <f t="shared" si="654"/>
        <v>36</v>
      </c>
      <c r="R4182">
        <v>0</v>
      </c>
      <c r="S4182">
        <f>200</f>
        <v>200</v>
      </c>
      <c r="T4182" s="9">
        <f t="shared" si="659"/>
        <v>83.400684467475685</v>
      </c>
      <c r="U4182">
        <f>0</f>
        <v>0</v>
      </c>
      <c r="V4182" s="9">
        <f t="shared" si="655"/>
        <v>83.400684467475685</v>
      </c>
      <c r="W4182" s="9">
        <f>0</f>
        <v>0</v>
      </c>
      <c r="X4182" s="9">
        <f>0</f>
        <v>0</v>
      </c>
      <c r="Y4182" s="9">
        <f>0</f>
        <v>0</v>
      </c>
      <c r="Z4182" s="9">
        <f>0</f>
        <v>0</v>
      </c>
      <c r="AA4182">
        <f>10</f>
        <v>10</v>
      </c>
    </row>
    <row r="4183" spans="1:27" x14ac:dyDescent="0.55000000000000004">
      <c r="A4183" s="10">
        <v>46266</v>
      </c>
      <c r="B4183" t="s">
        <v>11</v>
      </c>
      <c r="C4183" t="s">
        <v>26</v>
      </c>
      <c r="D4183" t="s">
        <v>20</v>
      </c>
      <c r="E4183" t="s">
        <v>31</v>
      </c>
      <c r="F4183" t="s">
        <v>29</v>
      </c>
      <c r="G4183" t="s">
        <v>16</v>
      </c>
      <c r="H4183">
        <v>8.4418371800560799</v>
      </c>
      <c r="J4183">
        <f t="shared" si="656"/>
        <v>4182</v>
      </c>
      <c r="K4183" t="str">
        <f t="shared" si="650"/>
        <v>TNMPWest LZ</v>
      </c>
      <c r="L4183" s="10">
        <f t="shared" si="657"/>
        <v>45887</v>
      </c>
      <c r="M4183" s="10">
        <f t="shared" si="658"/>
        <v>46266</v>
      </c>
      <c r="N4183" t="str">
        <f t="shared" si="651"/>
        <v>NA</v>
      </c>
      <c r="O4183" t="str">
        <f t="shared" si="652"/>
        <v>LOW</v>
      </c>
      <c r="P4183" t="str">
        <f t="shared" si="653"/>
        <v>APG&amp;E</v>
      </c>
      <c r="Q4183">
        <f t="shared" si="654"/>
        <v>48</v>
      </c>
      <c r="R4183">
        <v>0</v>
      </c>
      <c r="S4183">
        <f>200</f>
        <v>200</v>
      </c>
      <c r="T4183" s="9">
        <f t="shared" si="659"/>
        <v>84.418371800560806</v>
      </c>
      <c r="U4183">
        <f>0</f>
        <v>0</v>
      </c>
      <c r="V4183" s="9">
        <f t="shared" si="655"/>
        <v>84.418371800560806</v>
      </c>
      <c r="W4183" s="9">
        <f>0</f>
        <v>0</v>
      </c>
      <c r="X4183" s="9">
        <f>0</f>
        <v>0</v>
      </c>
      <c r="Y4183" s="9">
        <f>0</f>
        <v>0</v>
      </c>
      <c r="Z4183" s="9">
        <f>0</f>
        <v>0</v>
      </c>
      <c r="AA4183">
        <f>10</f>
        <v>10</v>
      </c>
    </row>
    <row r="4184" spans="1:27" x14ac:dyDescent="0.55000000000000004">
      <c r="A4184" s="10">
        <v>46296</v>
      </c>
      <c r="B4184" t="s">
        <v>11</v>
      </c>
      <c r="C4184" t="s">
        <v>26</v>
      </c>
      <c r="D4184" t="s">
        <v>20</v>
      </c>
      <c r="E4184" t="s">
        <v>31</v>
      </c>
      <c r="F4184" t="s">
        <v>15</v>
      </c>
      <c r="G4184" t="s">
        <v>16</v>
      </c>
      <c r="H4184">
        <v>8.2336187893660799</v>
      </c>
      <c r="J4184">
        <f t="shared" si="656"/>
        <v>4183</v>
      </c>
      <c r="K4184" t="str">
        <f t="shared" si="650"/>
        <v>TNMPWest LZ</v>
      </c>
      <c r="L4184" s="10">
        <f t="shared" si="657"/>
        <v>45887</v>
      </c>
      <c r="M4184" s="10">
        <f t="shared" si="658"/>
        <v>46296</v>
      </c>
      <c r="N4184" t="str">
        <f t="shared" si="651"/>
        <v>NA</v>
      </c>
      <c r="O4184" t="str">
        <f t="shared" si="652"/>
        <v>LOW</v>
      </c>
      <c r="P4184" t="str">
        <f t="shared" si="653"/>
        <v>APG&amp;E</v>
      </c>
      <c r="Q4184">
        <f t="shared" si="654"/>
        <v>12</v>
      </c>
      <c r="R4184">
        <v>0</v>
      </c>
      <c r="S4184">
        <f>200</f>
        <v>200</v>
      </c>
      <c r="T4184" s="9">
        <f t="shared" si="659"/>
        <v>82.336187893660792</v>
      </c>
      <c r="U4184">
        <f>0</f>
        <v>0</v>
      </c>
      <c r="V4184" s="9">
        <f t="shared" si="655"/>
        <v>82.336187893660792</v>
      </c>
      <c r="W4184" s="9">
        <f>0</f>
        <v>0</v>
      </c>
      <c r="X4184" s="9">
        <f>0</f>
        <v>0</v>
      </c>
      <c r="Y4184" s="9">
        <f>0</f>
        <v>0</v>
      </c>
      <c r="Z4184" s="9">
        <f>0</f>
        <v>0</v>
      </c>
      <c r="AA4184">
        <f>10</f>
        <v>10</v>
      </c>
    </row>
    <row r="4185" spans="1:27" x14ac:dyDescent="0.55000000000000004">
      <c r="A4185" s="10">
        <v>46296</v>
      </c>
      <c r="B4185" t="s">
        <v>11</v>
      </c>
      <c r="C4185" t="s">
        <v>26</v>
      </c>
      <c r="D4185" t="s">
        <v>20</v>
      </c>
      <c r="E4185" t="s">
        <v>31</v>
      </c>
      <c r="F4185" t="s">
        <v>17</v>
      </c>
      <c r="G4185" t="s">
        <v>16</v>
      </c>
      <c r="H4185">
        <v>8.3144467391110997</v>
      </c>
      <c r="J4185">
        <f t="shared" si="656"/>
        <v>4184</v>
      </c>
      <c r="K4185" t="str">
        <f t="shared" si="650"/>
        <v>TNMPWest LZ</v>
      </c>
      <c r="L4185" s="10">
        <f t="shared" si="657"/>
        <v>45887</v>
      </c>
      <c r="M4185" s="10">
        <f t="shared" si="658"/>
        <v>46296</v>
      </c>
      <c r="N4185" t="str">
        <f t="shared" si="651"/>
        <v>NA</v>
      </c>
      <c r="O4185" t="str">
        <f t="shared" si="652"/>
        <v>LOW</v>
      </c>
      <c r="P4185" t="str">
        <f t="shared" si="653"/>
        <v>APG&amp;E</v>
      </c>
      <c r="Q4185">
        <f t="shared" si="654"/>
        <v>24</v>
      </c>
      <c r="R4185">
        <v>0</v>
      </c>
      <c r="S4185">
        <f>200</f>
        <v>200</v>
      </c>
      <c r="T4185" s="9">
        <f t="shared" si="659"/>
        <v>83.144467391110993</v>
      </c>
      <c r="U4185">
        <f>0</f>
        <v>0</v>
      </c>
      <c r="V4185" s="9">
        <f t="shared" si="655"/>
        <v>83.144467391110993</v>
      </c>
      <c r="W4185" s="9">
        <f>0</f>
        <v>0</v>
      </c>
      <c r="X4185" s="9">
        <f>0</f>
        <v>0</v>
      </c>
      <c r="Y4185" s="9">
        <f>0</f>
        <v>0</v>
      </c>
      <c r="Z4185" s="9">
        <f>0</f>
        <v>0</v>
      </c>
      <c r="AA4185">
        <f>10</f>
        <v>10</v>
      </c>
    </row>
    <row r="4186" spans="1:27" x14ac:dyDescent="0.55000000000000004">
      <c r="A4186" s="10">
        <v>46296</v>
      </c>
      <c r="B4186" t="s">
        <v>11</v>
      </c>
      <c r="C4186" t="s">
        <v>26</v>
      </c>
      <c r="D4186" t="s">
        <v>20</v>
      </c>
      <c r="E4186" t="s">
        <v>31</v>
      </c>
      <c r="F4186" t="s">
        <v>18</v>
      </c>
      <c r="G4186" t="s">
        <v>16</v>
      </c>
      <c r="H4186">
        <v>8.3500668521624295</v>
      </c>
      <c r="J4186">
        <f t="shared" si="656"/>
        <v>4185</v>
      </c>
      <c r="K4186" t="str">
        <f t="shared" si="650"/>
        <v>TNMPWest LZ</v>
      </c>
      <c r="L4186" s="10">
        <f t="shared" si="657"/>
        <v>45887</v>
      </c>
      <c r="M4186" s="10">
        <f t="shared" si="658"/>
        <v>46296</v>
      </c>
      <c r="N4186" t="str">
        <f t="shared" si="651"/>
        <v>NA</v>
      </c>
      <c r="O4186" t="str">
        <f t="shared" si="652"/>
        <v>LOW</v>
      </c>
      <c r="P4186" t="str">
        <f t="shared" si="653"/>
        <v>APG&amp;E</v>
      </c>
      <c r="Q4186">
        <f t="shared" si="654"/>
        <v>36</v>
      </c>
      <c r="R4186">
        <v>0</v>
      </c>
      <c r="S4186">
        <f>200</f>
        <v>200</v>
      </c>
      <c r="T4186" s="9">
        <f t="shared" si="659"/>
        <v>83.500668521624291</v>
      </c>
      <c r="U4186">
        <f>0</f>
        <v>0</v>
      </c>
      <c r="V4186" s="9">
        <f t="shared" si="655"/>
        <v>83.500668521624291</v>
      </c>
      <c r="W4186" s="9">
        <f>0</f>
        <v>0</v>
      </c>
      <c r="X4186" s="9">
        <f>0</f>
        <v>0</v>
      </c>
      <c r="Y4186" s="9">
        <f>0</f>
        <v>0</v>
      </c>
      <c r="Z4186" s="9">
        <f>0</f>
        <v>0</v>
      </c>
      <c r="AA4186">
        <f>10</f>
        <v>10</v>
      </c>
    </row>
    <row r="4187" spans="1:27" x14ac:dyDescent="0.55000000000000004">
      <c r="A4187" s="10">
        <v>46296</v>
      </c>
      <c r="B4187" t="s">
        <v>11</v>
      </c>
      <c r="C4187" t="s">
        <v>26</v>
      </c>
      <c r="D4187" t="s">
        <v>20</v>
      </c>
      <c r="E4187" t="s">
        <v>31</v>
      </c>
      <c r="F4187" t="s">
        <v>29</v>
      </c>
      <c r="G4187" t="s">
        <v>16</v>
      </c>
      <c r="H4187">
        <v>8.4536120654316402</v>
      </c>
      <c r="J4187">
        <f t="shared" si="656"/>
        <v>4186</v>
      </c>
      <c r="K4187" t="str">
        <f t="shared" si="650"/>
        <v>TNMPWest LZ</v>
      </c>
      <c r="L4187" s="10">
        <f t="shared" si="657"/>
        <v>45887</v>
      </c>
      <c r="M4187" s="10">
        <f t="shared" si="658"/>
        <v>46296</v>
      </c>
      <c r="N4187" t="str">
        <f t="shared" si="651"/>
        <v>NA</v>
      </c>
      <c r="O4187" t="str">
        <f t="shared" si="652"/>
        <v>LOW</v>
      </c>
      <c r="P4187" t="str">
        <f t="shared" si="653"/>
        <v>APG&amp;E</v>
      </c>
      <c r="Q4187">
        <f t="shared" si="654"/>
        <v>48</v>
      </c>
      <c r="R4187">
        <v>0</v>
      </c>
      <c r="S4187">
        <f>200</f>
        <v>200</v>
      </c>
      <c r="T4187" s="9">
        <f t="shared" si="659"/>
        <v>84.536120654316406</v>
      </c>
      <c r="U4187">
        <f>0</f>
        <v>0</v>
      </c>
      <c r="V4187" s="9">
        <f t="shared" si="655"/>
        <v>84.536120654316406</v>
      </c>
      <c r="W4187" s="9">
        <f>0</f>
        <v>0</v>
      </c>
      <c r="X4187" s="9">
        <f>0</f>
        <v>0</v>
      </c>
      <c r="Y4187" s="9">
        <f>0</f>
        <v>0</v>
      </c>
      <c r="Z4187" s="9">
        <f>0</f>
        <v>0</v>
      </c>
      <c r="AA4187">
        <f>10</f>
        <v>10</v>
      </c>
    </row>
    <row r="4188" spans="1:27" x14ac:dyDescent="0.55000000000000004">
      <c r="A4188" s="10">
        <v>46327</v>
      </c>
      <c r="B4188" t="s">
        <v>11</v>
      </c>
      <c r="C4188" t="s">
        <v>26</v>
      </c>
      <c r="D4188" t="s">
        <v>20</v>
      </c>
      <c r="E4188" t="s">
        <v>31</v>
      </c>
      <c r="F4188" t="s">
        <v>15</v>
      </c>
      <c r="G4188" t="s">
        <v>16</v>
      </c>
      <c r="H4188">
        <v>8.2441975816798791</v>
      </c>
      <c r="J4188">
        <f t="shared" si="656"/>
        <v>4187</v>
      </c>
      <c r="K4188" t="str">
        <f t="shared" si="650"/>
        <v>TNMPWest LZ</v>
      </c>
      <c r="L4188" s="10">
        <f t="shared" si="657"/>
        <v>45887</v>
      </c>
      <c r="M4188" s="10">
        <f t="shared" si="658"/>
        <v>46327</v>
      </c>
      <c r="N4188" t="str">
        <f t="shared" si="651"/>
        <v>NA</v>
      </c>
      <c r="O4188" t="str">
        <f t="shared" si="652"/>
        <v>LOW</v>
      </c>
      <c r="P4188" t="str">
        <f t="shared" si="653"/>
        <v>APG&amp;E</v>
      </c>
      <c r="Q4188">
        <f t="shared" si="654"/>
        <v>12</v>
      </c>
      <c r="R4188">
        <v>0</v>
      </c>
      <c r="S4188">
        <f>200</f>
        <v>200</v>
      </c>
      <c r="T4188" s="9">
        <f t="shared" si="659"/>
        <v>82.441975816798788</v>
      </c>
      <c r="U4188">
        <f>0</f>
        <v>0</v>
      </c>
      <c r="V4188" s="9">
        <f t="shared" si="655"/>
        <v>82.441975816798788</v>
      </c>
      <c r="W4188" s="9">
        <f>0</f>
        <v>0</v>
      </c>
      <c r="X4188" s="9">
        <f>0</f>
        <v>0</v>
      </c>
      <c r="Y4188" s="9">
        <f>0</f>
        <v>0</v>
      </c>
      <c r="Z4188" s="9">
        <f>0</f>
        <v>0</v>
      </c>
      <c r="AA4188">
        <f>10</f>
        <v>10</v>
      </c>
    </row>
    <row r="4189" spans="1:27" x14ac:dyDescent="0.55000000000000004">
      <c r="A4189" s="10">
        <v>46327</v>
      </c>
      <c r="B4189" t="s">
        <v>11</v>
      </c>
      <c r="C4189" t="s">
        <v>26</v>
      </c>
      <c r="D4189" t="s">
        <v>20</v>
      </c>
      <c r="E4189" t="s">
        <v>31</v>
      </c>
      <c r="F4189" t="s">
        <v>17</v>
      </c>
      <c r="G4189" t="s">
        <v>16</v>
      </c>
      <c r="H4189">
        <v>8.3262816091142007</v>
      </c>
      <c r="J4189">
        <f t="shared" si="656"/>
        <v>4188</v>
      </c>
      <c r="K4189" t="str">
        <f t="shared" si="650"/>
        <v>TNMPWest LZ</v>
      </c>
      <c r="L4189" s="10">
        <f t="shared" si="657"/>
        <v>45887</v>
      </c>
      <c r="M4189" s="10">
        <f t="shared" si="658"/>
        <v>46327</v>
      </c>
      <c r="N4189" t="str">
        <f t="shared" si="651"/>
        <v>NA</v>
      </c>
      <c r="O4189" t="str">
        <f t="shared" si="652"/>
        <v>LOW</v>
      </c>
      <c r="P4189" t="str">
        <f t="shared" si="653"/>
        <v>APG&amp;E</v>
      </c>
      <c r="Q4189">
        <f t="shared" si="654"/>
        <v>24</v>
      </c>
      <c r="R4189">
        <v>0</v>
      </c>
      <c r="S4189">
        <f>200</f>
        <v>200</v>
      </c>
      <c r="T4189" s="9">
        <f t="shared" si="659"/>
        <v>83.262816091142014</v>
      </c>
      <c r="U4189">
        <f>0</f>
        <v>0</v>
      </c>
      <c r="V4189" s="9">
        <f t="shared" si="655"/>
        <v>83.262816091142014</v>
      </c>
      <c r="W4189" s="9">
        <f>0</f>
        <v>0</v>
      </c>
      <c r="X4189" s="9">
        <f>0</f>
        <v>0</v>
      </c>
      <c r="Y4189" s="9">
        <f>0</f>
        <v>0</v>
      </c>
      <c r="Z4189" s="9">
        <f>0</f>
        <v>0</v>
      </c>
      <c r="AA4189">
        <f>10</f>
        <v>10</v>
      </c>
    </row>
    <row r="4190" spans="1:27" x14ac:dyDescent="0.55000000000000004">
      <c r="A4190" s="10">
        <v>46327</v>
      </c>
      <c r="B4190" t="s">
        <v>11</v>
      </c>
      <c r="C4190" t="s">
        <v>26</v>
      </c>
      <c r="D4190" t="s">
        <v>20</v>
      </c>
      <c r="E4190" t="s">
        <v>31</v>
      </c>
      <c r="F4190" t="s">
        <v>18</v>
      </c>
      <c r="G4190" t="s">
        <v>16</v>
      </c>
      <c r="H4190">
        <v>8.3584497833574094</v>
      </c>
      <c r="J4190">
        <f t="shared" si="656"/>
        <v>4189</v>
      </c>
      <c r="K4190" t="str">
        <f t="shared" si="650"/>
        <v>TNMPWest LZ</v>
      </c>
      <c r="L4190" s="10">
        <f t="shared" si="657"/>
        <v>45887</v>
      </c>
      <c r="M4190" s="10">
        <f t="shared" si="658"/>
        <v>46327</v>
      </c>
      <c r="N4190" t="str">
        <f t="shared" si="651"/>
        <v>NA</v>
      </c>
      <c r="O4190" t="str">
        <f t="shared" si="652"/>
        <v>LOW</v>
      </c>
      <c r="P4190" t="str">
        <f t="shared" si="653"/>
        <v>APG&amp;E</v>
      </c>
      <c r="Q4190">
        <f t="shared" si="654"/>
        <v>36</v>
      </c>
      <c r="R4190">
        <v>0</v>
      </c>
      <c r="S4190">
        <f>200</f>
        <v>200</v>
      </c>
      <c r="T4190" s="9">
        <f t="shared" si="659"/>
        <v>83.58449783357409</v>
      </c>
      <c r="U4190">
        <f>0</f>
        <v>0</v>
      </c>
      <c r="V4190" s="9">
        <f t="shared" si="655"/>
        <v>83.58449783357409</v>
      </c>
      <c r="W4190" s="9">
        <f>0</f>
        <v>0</v>
      </c>
      <c r="X4190" s="9">
        <f>0</f>
        <v>0</v>
      </c>
      <c r="Y4190" s="9">
        <f>0</f>
        <v>0</v>
      </c>
      <c r="Z4190" s="9">
        <f>0</f>
        <v>0</v>
      </c>
      <c r="AA4190">
        <f>10</f>
        <v>10</v>
      </c>
    </row>
    <row r="4191" spans="1:27" x14ac:dyDescent="0.55000000000000004">
      <c r="A4191" s="10">
        <v>46327</v>
      </c>
      <c r="B4191" t="s">
        <v>11</v>
      </c>
      <c r="C4191" t="s">
        <v>26</v>
      </c>
      <c r="D4191" t="s">
        <v>20</v>
      </c>
      <c r="E4191" t="s">
        <v>31</v>
      </c>
      <c r="F4191" t="s">
        <v>29</v>
      </c>
      <c r="G4191" t="s">
        <v>16</v>
      </c>
      <c r="H4191">
        <v>8.4655592044680397</v>
      </c>
      <c r="J4191">
        <f t="shared" si="656"/>
        <v>4190</v>
      </c>
      <c r="K4191" t="str">
        <f t="shared" si="650"/>
        <v>TNMPWest LZ</v>
      </c>
      <c r="L4191" s="10">
        <f t="shared" si="657"/>
        <v>45887</v>
      </c>
      <c r="M4191" s="10">
        <f t="shared" si="658"/>
        <v>46327</v>
      </c>
      <c r="N4191" t="str">
        <f t="shared" si="651"/>
        <v>NA</v>
      </c>
      <c r="O4191" t="str">
        <f t="shared" si="652"/>
        <v>LOW</v>
      </c>
      <c r="P4191" t="str">
        <f t="shared" si="653"/>
        <v>APG&amp;E</v>
      </c>
      <c r="Q4191">
        <f t="shared" si="654"/>
        <v>48</v>
      </c>
      <c r="R4191">
        <v>0</v>
      </c>
      <c r="S4191">
        <f>200</f>
        <v>200</v>
      </c>
      <c r="T4191" s="9">
        <f t="shared" si="659"/>
        <v>84.65559204468039</v>
      </c>
      <c r="U4191">
        <f>0</f>
        <v>0</v>
      </c>
      <c r="V4191" s="9">
        <f t="shared" si="655"/>
        <v>84.65559204468039</v>
      </c>
      <c r="W4191" s="9">
        <f>0</f>
        <v>0</v>
      </c>
      <c r="X4191" s="9">
        <f>0</f>
        <v>0</v>
      </c>
      <c r="Y4191" s="9">
        <f>0</f>
        <v>0</v>
      </c>
      <c r="Z4191" s="9">
        <f>0</f>
        <v>0</v>
      </c>
      <c r="AA4191">
        <f>10</f>
        <v>10</v>
      </c>
    </row>
    <row r="4192" spans="1:27" x14ac:dyDescent="0.55000000000000004">
      <c r="A4192" s="10">
        <v>46357</v>
      </c>
      <c r="B4192" t="s">
        <v>11</v>
      </c>
      <c r="C4192" t="s">
        <v>26</v>
      </c>
      <c r="D4192" t="s">
        <v>20</v>
      </c>
      <c r="E4192" t="s">
        <v>31</v>
      </c>
      <c r="F4192" t="s">
        <v>15</v>
      </c>
      <c r="G4192" t="s">
        <v>16</v>
      </c>
      <c r="H4192">
        <v>8.2679441624123307</v>
      </c>
      <c r="J4192">
        <f t="shared" si="656"/>
        <v>4191</v>
      </c>
      <c r="K4192" t="str">
        <f t="shared" si="650"/>
        <v>TNMPWest LZ</v>
      </c>
      <c r="L4192" s="10">
        <f t="shared" si="657"/>
        <v>45887</v>
      </c>
      <c r="M4192" s="10">
        <f t="shared" si="658"/>
        <v>46357</v>
      </c>
      <c r="N4192" t="str">
        <f t="shared" si="651"/>
        <v>NA</v>
      </c>
      <c r="O4192" t="str">
        <f t="shared" si="652"/>
        <v>LOW</v>
      </c>
      <c r="P4192" t="str">
        <f t="shared" si="653"/>
        <v>APG&amp;E</v>
      </c>
      <c r="Q4192">
        <f t="shared" si="654"/>
        <v>12</v>
      </c>
      <c r="R4192">
        <v>0</v>
      </c>
      <c r="S4192">
        <f>200</f>
        <v>200</v>
      </c>
      <c r="T4192" s="9">
        <f t="shared" si="659"/>
        <v>82.679441624123314</v>
      </c>
      <c r="U4192">
        <f>0</f>
        <v>0</v>
      </c>
      <c r="V4192" s="9">
        <f t="shared" si="655"/>
        <v>82.679441624123314</v>
      </c>
      <c r="W4192" s="9">
        <f>0</f>
        <v>0</v>
      </c>
      <c r="X4192" s="9">
        <f>0</f>
        <v>0</v>
      </c>
      <c r="Y4192" s="9">
        <f>0</f>
        <v>0</v>
      </c>
      <c r="Z4192" s="9">
        <f>0</f>
        <v>0</v>
      </c>
      <c r="AA4192">
        <f>10</f>
        <v>10</v>
      </c>
    </row>
    <row r="4193" spans="1:27" x14ac:dyDescent="0.55000000000000004">
      <c r="A4193" s="10">
        <v>46357</v>
      </c>
      <c r="B4193" t="s">
        <v>11</v>
      </c>
      <c r="C4193" t="s">
        <v>26</v>
      </c>
      <c r="D4193" t="s">
        <v>20</v>
      </c>
      <c r="E4193" t="s">
        <v>31</v>
      </c>
      <c r="F4193" t="s">
        <v>17</v>
      </c>
      <c r="G4193" t="s">
        <v>16</v>
      </c>
      <c r="H4193">
        <v>8.3416742772660708</v>
      </c>
      <c r="J4193">
        <f t="shared" si="656"/>
        <v>4192</v>
      </c>
      <c r="K4193" t="str">
        <f t="shared" si="650"/>
        <v>TNMPWest LZ</v>
      </c>
      <c r="L4193" s="10">
        <f t="shared" si="657"/>
        <v>45887</v>
      </c>
      <c r="M4193" s="10">
        <f t="shared" si="658"/>
        <v>46357</v>
      </c>
      <c r="N4193" t="str">
        <f t="shared" si="651"/>
        <v>NA</v>
      </c>
      <c r="O4193" t="str">
        <f t="shared" si="652"/>
        <v>LOW</v>
      </c>
      <c r="P4193" t="str">
        <f t="shared" si="653"/>
        <v>APG&amp;E</v>
      </c>
      <c r="Q4193">
        <f t="shared" si="654"/>
        <v>24</v>
      </c>
      <c r="R4193">
        <v>0</v>
      </c>
      <c r="S4193">
        <f>200</f>
        <v>200</v>
      </c>
      <c r="T4193" s="9">
        <f t="shared" si="659"/>
        <v>83.416742772660712</v>
      </c>
      <c r="U4193">
        <f>0</f>
        <v>0</v>
      </c>
      <c r="V4193" s="9">
        <f t="shared" si="655"/>
        <v>83.416742772660712</v>
      </c>
      <c r="W4193" s="9">
        <f>0</f>
        <v>0</v>
      </c>
      <c r="X4193" s="9">
        <f>0</f>
        <v>0</v>
      </c>
      <c r="Y4193" s="9">
        <f>0</f>
        <v>0</v>
      </c>
      <c r="Z4193" s="9">
        <f>0</f>
        <v>0</v>
      </c>
      <c r="AA4193">
        <f>10</f>
        <v>10</v>
      </c>
    </row>
    <row r="4194" spans="1:27" x14ac:dyDescent="0.55000000000000004">
      <c r="A4194" s="10">
        <v>46357</v>
      </c>
      <c r="B4194" t="s">
        <v>11</v>
      </c>
      <c r="C4194" t="s">
        <v>26</v>
      </c>
      <c r="D4194" t="s">
        <v>20</v>
      </c>
      <c r="E4194" t="s">
        <v>31</v>
      </c>
      <c r="F4194" t="s">
        <v>18</v>
      </c>
      <c r="G4194" t="s">
        <v>16</v>
      </c>
      <c r="H4194">
        <v>8.3717235690528309</v>
      </c>
      <c r="J4194">
        <f t="shared" si="656"/>
        <v>4193</v>
      </c>
      <c r="K4194" t="str">
        <f t="shared" si="650"/>
        <v>TNMPWest LZ</v>
      </c>
      <c r="L4194" s="10">
        <f t="shared" si="657"/>
        <v>45887</v>
      </c>
      <c r="M4194" s="10">
        <f t="shared" si="658"/>
        <v>46357</v>
      </c>
      <c r="N4194" t="str">
        <f t="shared" si="651"/>
        <v>NA</v>
      </c>
      <c r="O4194" t="str">
        <f t="shared" si="652"/>
        <v>LOW</v>
      </c>
      <c r="P4194" t="str">
        <f t="shared" si="653"/>
        <v>APG&amp;E</v>
      </c>
      <c r="Q4194">
        <f t="shared" si="654"/>
        <v>36</v>
      </c>
      <c r="R4194">
        <v>0</v>
      </c>
      <c r="S4194">
        <f>200</f>
        <v>200</v>
      </c>
      <c r="T4194" s="9">
        <f t="shared" si="659"/>
        <v>83.717235690528312</v>
      </c>
      <c r="U4194">
        <f>0</f>
        <v>0</v>
      </c>
      <c r="V4194" s="9">
        <f t="shared" si="655"/>
        <v>83.717235690528312</v>
      </c>
      <c r="W4194" s="9">
        <f>0</f>
        <v>0</v>
      </c>
      <c r="X4194" s="9">
        <f>0</f>
        <v>0</v>
      </c>
      <c r="Y4194" s="9">
        <f>0</f>
        <v>0</v>
      </c>
      <c r="Z4194" s="9">
        <f>0</f>
        <v>0</v>
      </c>
      <c r="AA4194">
        <f>10</f>
        <v>10</v>
      </c>
    </row>
    <row r="4195" spans="1:27" x14ac:dyDescent="0.55000000000000004">
      <c r="A4195" s="10">
        <v>46357</v>
      </c>
      <c r="B4195" t="s">
        <v>11</v>
      </c>
      <c r="C4195" t="s">
        <v>26</v>
      </c>
      <c r="D4195" t="s">
        <v>20</v>
      </c>
      <c r="E4195" t="s">
        <v>31</v>
      </c>
      <c r="F4195" t="s">
        <v>29</v>
      </c>
      <c r="G4195" t="s">
        <v>16</v>
      </c>
      <c r="H4195">
        <v>8.4790543474143796</v>
      </c>
      <c r="J4195">
        <f t="shared" si="656"/>
        <v>4194</v>
      </c>
      <c r="K4195" t="str">
        <f t="shared" si="650"/>
        <v>TNMPWest LZ</v>
      </c>
      <c r="L4195" s="10">
        <f t="shared" si="657"/>
        <v>45887</v>
      </c>
      <c r="M4195" s="10">
        <f t="shared" si="658"/>
        <v>46357</v>
      </c>
      <c r="N4195" t="str">
        <f t="shared" si="651"/>
        <v>NA</v>
      </c>
      <c r="O4195" t="str">
        <f t="shared" si="652"/>
        <v>LOW</v>
      </c>
      <c r="P4195" t="str">
        <f t="shared" si="653"/>
        <v>APG&amp;E</v>
      </c>
      <c r="Q4195">
        <f t="shared" si="654"/>
        <v>48</v>
      </c>
      <c r="R4195">
        <v>0</v>
      </c>
      <c r="S4195">
        <f>200</f>
        <v>200</v>
      </c>
      <c r="T4195" s="9">
        <f t="shared" si="659"/>
        <v>84.790543474143789</v>
      </c>
      <c r="U4195">
        <f>0</f>
        <v>0</v>
      </c>
      <c r="V4195" s="9">
        <f t="shared" si="655"/>
        <v>84.790543474143789</v>
      </c>
      <c r="W4195" s="9">
        <f>0</f>
        <v>0</v>
      </c>
      <c r="X4195" s="9">
        <f>0</f>
        <v>0</v>
      </c>
      <c r="Y4195" s="9">
        <f>0</f>
        <v>0</v>
      </c>
      <c r="Z4195" s="9">
        <f>0</f>
        <v>0</v>
      </c>
      <c r="AA4195">
        <f>10</f>
        <v>10</v>
      </c>
    </row>
    <row r="4196" spans="1:27" x14ac:dyDescent="0.55000000000000004">
      <c r="A4196" s="10">
        <v>46388</v>
      </c>
      <c r="B4196" t="s">
        <v>11</v>
      </c>
      <c r="C4196" t="s">
        <v>26</v>
      </c>
      <c r="D4196" t="s">
        <v>20</v>
      </c>
      <c r="E4196" t="s">
        <v>31</v>
      </c>
      <c r="F4196" t="s">
        <v>15</v>
      </c>
      <c r="G4196" t="s">
        <v>16</v>
      </c>
      <c r="H4196">
        <v>8.3054729752288292</v>
      </c>
      <c r="J4196">
        <f t="shared" si="656"/>
        <v>4195</v>
      </c>
      <c r="K4196" t="str">
        <f t="shared" si="650"/>
        <v>TNMPWest LZ</v>
      </c>
      <c r="L4196" s="10">
        <f t="shared" si="657"/>
        <v>45887</v>
      </c>
      <c r="M4196" s="10">
        <f t="shared" si="658"/>
        <v>46388</v>
      </c>
      <c r="N4196" t="str">
        <f t="shared" si="651"/>
        <v>NA</v>
      </c>
      <c r="O4196" t="str">
        <f t="shared" si="652"/>
        <v>LOW</v>
      </c>
      <c r="P4196" t="str">
        <f t="shared" si="653"/>
        <v>APG&amp;E</v>
      </c>
      <c r="Q4196">
        <f t="shared" si="654"/>
        <v>12</v>
      </c>
      <c r="R4196">
        <v>0</v>
      </c>
      <c r="S4196">
        <f>200</f>
        <v>200</v>
      </c>
      <c r="T4196" s="9">
        <f t="shared" si="659"/>
        <v>83.054729752288296</v>
      </c>
      <c r="U4196">
        <f>0</f>
        <v>0</v>
      </c>
      <c r="V4196" s="9">
        <f t="shared" si="655"/>
        <v>83.054729752288296</v>
      </c>
      <c r="W4196" s="9">
        <f>0</f>
        <v>0</v>
      </c>
      <c r="X4196" s="9">
        <f>0</f>
        <v>0</v>
      </c>
      <c r="Y4196" s="9">
        <f>0</f>
        <v>0</v>
      </c>
      <c r="Z4196" s="9">
        <f>0</f>
        <v>0</v>
      </c>
      <c r="AA4196">
        <f>10</f>
        <v>10</v>
      </c>
    </row>
    <row r="4197" spans="1:27" x14ac:dyDescent="0.55000000000000004">
      <c r="A4197" s="10">
        <v>46388</v>
      </c>
      <c r="B4197" t="s">
        <v>11</v>
      </c>
      <c r="C4197" t="s">
        <v>26</v>
      </c>
      <c r="D4197" t="s">
        <v>20</v>
      </c>
      <c r="E4197" t="s">
        <v>31</v>
      </c>
      <c r="F4197" t="s">
        <v>17</v>
      </c>
      <c r="G4197" t="s">
        <v>16</v>
      </c>
      <c r="H4197">
        <v>8.3704337888390992</v>
      </c>
      <c r="J4197">
        <f t="shared" si="656"/>
        <v>4196</v>
      </c>
      <c r="K4197" t="str">
        <f t="shared" si="650"/>
        <v>TNMPWest LZ</v>
      </c>
      <c r="L4197" s="10">
        <f t="shared" si="657"/>
        <v>45887</v>
      </c>
      <c r="M4197" s="10">
        <f t="shared" si="658"/>
        <v>46388</v>
      </c>
      <c r="N4197" t="str">
        <f t="shared" si="651"/>
        <v>NA</v>
      </c>
      <c r="O4197" t="str">
        <f t="shared" si="652"/>
        <v>LOW</v>
      </c>
      <c r="P4197" t="str">
        <f t="shared" si="653"/>
        <v>APG&amp;E</v>
      </c>
      <c r="Q4197">
        <f t="shared" si="654"/>
        <v>24</v>
      </c>
      <c r="R4197">
        <v>0</v>
      </c>
      <c r="S4197">
        <f>200</f>
        <v>200</v>
      </c>
      <c r="T4197" s="9">
        <f t="shared" si="659"/>
        <v>83.704337888390995</v>
      </c>
      <c r="U4197">
        <f>0</f>
        <v>0</v>
      </c>
      <c r="V4197" s="9">
        <f t="shared" si="655"/>
        <v>83.704337888390995</v>
      </c>
      <c r="W4197" s="9">
        <f>0</f>
        <v>0</v>
      </c>
      <c r="X4197" s="9">
        <f>0</f>
        <v>0</v>
      </c>
      <c r="Y4197" s="9">
        <f>0</f>
        <v>0</v>
      </c>
      <c r="Z4197" s="9">
        <f>0</f>
        <v>0</v>
      </c>
      <c r="AA4197">
        <f>10</f>
        <v>10</v>
      </c>
    </row>
    <row r="4198" spans="1:27" x14ac:dyDescent="0.55000000000000004">
      <c r="A4198" s="10">
        <v>46388</v>
      </c>
      <c r="B4198" t="s">
        <v>11</v>
      </c>
      <c r="C4198" t="s">
        <v>26</v>
      </c>
      <c r="D4198" t="s">
        <v>20</v>
      </c>
      <c r="E4198" t="s">
        <v>31</v>
      </c>
      <c r="F4198" t="s">
        <v>18</v>
      </c>
      <c r="G4198" t="s">
        <v>16</v>
      </c>
      <c r="H4198">
        <v>8.3929856602199706</v>
      </c>
      <c r="J4198">
        <f t="shared" si="656"/>
        <v>4197</v>
      </c>
      <c r="K4198" t="str">
        <f t="shared" si="650"/>
        <v>TNMPWest LZ</v>
      </c>
      <c r="L4198" s="10">
        <f t="shared" si="657"/>
        <v>45887</v>
      </c>
      <c r="M4198" s="10">
        <f t="shared" si="658"/>
        <v>46388</v>
      </c>
      <c r="N4198" t="str">
        <f t="shared" si="651"/>
        <v>NA</v>
      </c>
      <c r="O4198" t="str">
        <f t="shared" si="652"/>
        <v>LOW</v>
      </c>
      <c r="P4198" t="str">
        <f t="shared" si="653"/>
        <v>APG&amp;E</v>
      </c>
      <c r="Q4198">
        <f t="shared" si="654"/>
        <v>36</v>
      </c>
      <c r="R4198">
        <v>0</v>
      </c>
      <c r="S4198">
        <f>200</f>
        <v>200</v>
      </c>
      <c r="T4198" s="9">
        <f t="shared" si="659"/>
        <v>83.929856602199706</v>
      </c>
      <c r="U4198">
        <f>0</f>
        <v>0</v>
      </c>
      <c r="V4198" s="9">
        <f t="shared" si="655"/>
        <v>83.929856602199706</v>
      </c>
      <c r="W4198" s="9">
        <f>0</f>
        <v>0</v>
      </c>
      <c r="X4198" s="9">
        <f>0</f>
        <v>0</v>
      </c>
      <c r="Y4198" s="9">
        <f>0</f>
        <v>0</v>
      </c>
      <c r="Z4198" s="9">
        <f>0</f>
        <v>0</v>
      </c>
      <c r="AA4198">
        <f>10</f>
        <v>10</v>
      </c>
    </row>
    <row r="4199" spans="1:27" x14ac:dyDescent="0.55000000000000004">
      <c r="A4199" s="10">
        <v>46388</v>
      </c>
      <c r="B4199" t="s">
        <v>11</v>
      </c>
      <c r="C4199" t="s">
        <v>26</v>
      </c>
      <c r="D4199" t="s">
        <v>20</v>
      </c>
      <c r="E4199" t="s">
        <v>31</v>
      </c>
      <c r="F4199" t="s">
        <v>29</v>
      </c>
      <c r="G4199" t="s">
        <v>16</v>
      </c>
      <c r="H4199">
        <v>8.4953789084214204</v>
      </c>
      <c r="J4199">
        <f t="shared" si="656"/>
        <v>4198</v>
      </c>
      <c r="K4199" t="str">
        <f t="shared" si="650"/>
        <v>TNMPWest LZ</v>
      </c>
      <c r="L4199" s="10">
        <f t="shared" si="657"/>
        <v>45887</v>
      </c>
      <c r="M4199" s="10">
        <f t="shared" si="658"/>
        <v>46388</v>
      </c>
      <c r="N4199" t="str">
        <f t="shared" si="651"/>
        <v>NA</v>
      </c>
      <c r="O4199" t="str">
        <f t="shared" si="652"/>
        <v>LOW</v>
      </c>
      <c r="P4199" t="str">
        <f t="shared" si="653"/>
        <v>APG&amp;E</v>
      </c>
      <c r="Q4199">
        <f t="shared" si="654"/>
        <v>48</v>
      </c>
      <c r="R4199">
        <v>0</v>
      </c>
      <c r="S4199">
        <f>200</f>
        <v>200</v>
      </c>
      <c r="T4199" s="9">
        <f t="shared" si="659"/>
        <v>84.953789084214208</v>
      </c>
      <c r="U4199">
        <f>0</f>
        <v>0</v>
      </c>
      <c r="V4199" s="9">
        <f t="shared" si="655"/>
        <v>84.953789084214208</v>
      </c>
      <c r="W4199" s="9">
        <f>0</f>
        <v>0</v>
      </c>
      <c r="X4199" s="9">
        <f>0</f>
        <v>0</v>
      </c>
      <c r="Y4199" s="9">
        <f>0</f>
        <v>0</v>
      </c>
      <c r="Z4199" s="9">
        <f>0</f>
        <v>0</v>
      </c>
      <c r="AA4199">
        <f>10</f>
        <v>10</v>
      </c>
    </row>
    <row r="4200" spans="1:27" x14ac:dyDescent="0.55000000000000004">
      <c r="A4200" s="10">
        <v>46419</v>
      </c>
      <c r="B4200" t="s">
        <v>11</v>
      </c>
      <c r="C4200" t="s">
        <v>26</v>
      </c>
      <c r="D4200" t="s">
        <v>20</v>
      </c>
      <c r="E4200" t="s">
        <v>31</v>
      </c>
      <c r="F4200" t="s">
        <v>15</v>
      </c>
      <c r="G4200" t="s">
        <v>16</v>
      </c>
      <c r="H4200">
        <v>8.3667575410123796</v>
      </c>
      <c r="J4200">
        <f t="shared" si="656"/>
        <v>4199</v>
      </c>
      <c r="K4200" t="str">
        <f t="shared" si="650"/>
        <v>TNMPWest LZ</v>
      </c>
      <c r="L4200" s="10">
        <f t="shared" si="657"/>
        <v>45887</v>
      </c>
      <c r="M4200" s="10">
        <f t="shared" si="658"/>
        <v>46419</v>
      </c>
      <c r="N4200" t="str">
        <f t="shared" si="651"/>
        <v>NA</v>
      </c>
      <c r="O4200" t="str">
        <f t="shared" si="652"/>
        <v>LOW</v>
      </c>
      <c r="P4200" t="str">
        <f t="shared" si="653"/>
        <v>APG&amp;E</v>
      </c>
      <c r="Q4200">
        <f t="shared" si="654"/>
        <v>12</v>
      </c>
      <c r="R4200">
        <v>0</v>
      </c>
      <c r="S4200">
        <f>200</f>
        <v>200</v>
      </c>
      <c r="T4200" s="9">
        <f t="shared" si="659"/>
        <v>83.667575410123789</v>
      </c>
      <c r="U4200">
        <f>0</f>
        <v>0</v>
      </c>
      <c r="V4200" s="9">
        <f t="shared" si="655"/>
        <v>83.667575410123789</v>
      </c>
      <c r="W4200" s="9">
        <f>0</f>
        <v>0</v>
      </c>
      <c r="X4200" s="9">
        <f>0</f>
        <v>0</v>
      </c>
      <c r="Y4200" s="9">
        <f>0</f>
        <v>0</v>
      </c>
      <c r="Z4200" s="9">
        <f>0</f>
        <v>0</v>
      </c>
      <c r="AA4200">
        <f>10</f>
        <v>10</v>
      </c>
    </row>
    <row r="4201" spans="1:27" x14ac:dyDescent="0.55000000000000004">
      <c r="A4201" s="10">
        <v>46419</v>
      </c>
      <c r="B4201" t="s">
        <v>11</v>
      </c>
      <c r="C4201" t="s">
        <v>26</v>
      </c>
      <c r="D4201" t="s">
        <v>20</v>
      </c>
      <c r="E4201" t="s">
        <v>31</v>
      </c>
      <c r="F4201" t="s">
        <v>17</v>
      </c>
      <c r="G4201" t="s">
        <v>16</v>
      </c>
      <c r="H4201">
        <v>8.4270098269269997</v>
      </c>
      <c r="J4201">
        <f t="shared" si="656"/>
        <v>4200</v>
      </c>
      <c r="K4201" t="str">
        <f t="shared" si="650"/>
        <v>TNMPWest LZ</v>
      </c>
      <c r="L4201" s="10">
        <f t="shared" si="657"/>
        <v>45887</v>
      </c>
      <c r="M4201" s="10">
        <f t="shared" si="658"/>
        <v>46419</v>
      </c>
      <c r="N4201" t="str">
        <f t="shared" si="651"/>
        <v>NA</v>
      </c>
      <c r="O4201" t="str">
        <f t="shared" si="652"/>
        <v>LOW</v>
      </c>
      <c r="P4201" t="str">
        <f t="shared" si="653"/>
        <v>APG&amp;E</v>
      </c>
      <c r="Q4201">
        <f t="shared" si="654"/>
        <v>24</v>
      </c>
      <c r="R4201">
        <v>0</v>
      </c>
      <c r="S4201">
        <f>200</f>
        <v>200</v>
      </c>
      <c r="T4201" s="9">
        <f t="shared" si="659"/>
        <v>84.270098269269994</v>
      </c>
      <c r="U4201">
        <f>0</f>
        <v>0</v>
      </c>
      <c r="V4201" s="9">
        <f t="shared" si="655"/>
        <v>84.270098269269994</v>
      </c>
      <c r="W4201" s="9">
        <f>0</f>
        <v>0</v>
      </c>
      <c r="X4201" s="9">
        <f>0</f>
        <v>0</v>
      </c>
      <c r="Y4201" s="9">
        <f>0</f>
        <v>0</v>
      </c>
      <c r="Z4201" s="9">
        <f>0</f>
        <v>0</v>
      </c>
      <c r="AA4201">
        <f>10</f>
        <v>10</v>
      </c>
    </row>
    <row r="4202" spans="1:27" x14ac:dyDescent="0.55000000000000004">
      <c r="A4202" s="10">
        <v>46419</v>
      </c>
      <c r="B4202" t="s">
        <v>11</v>
      </c>
      <c r="C4202" t="s">
        <v>26</v>
      </c>
      <c r="D4202" t="s">
        <v>20</v>
      </c>
      <c r="E4202" t="s">
        <v>31</v>
      </c>
      <c r="F4202" t="s">
        <v>18</v>
      </c>
      <c r="G4202" t="s">
        <v>16</v>
      </c>
      <c r="H4202">
        <v>8.4381022024238792</v>
      </c>
      <c r="J4202">
        <f t="shared" si="656"/>
        <v>4201</v>
      </c>
      <c r="K4202" t="str">
        <f t="shared" si="650"/>
        <v>TNMPWest LZ</v>
      </c>
      <c r="L4202" s="10">
        <f t="shared" si="657"/>
        <v>45887</v>
      </c>
      <c r="M4202" s="10">
        <f t="shared" si="658"/>
        <v>46419</v>
      </c>
      <c r="N4202" t="str">
        <f t="shared" si="651"/>
        <v>NA</v>
      </c>
      <c r="O4202" t="str">
        <f t="shared" si="652"/>
        <v>LOW</v>
      </c>
      <c r="P4202" t="str">
        <f t="shared" si="653"/>
        <v>APG&amp;E</v>
      </c>
      <c r="Q4202">
        <f t="shared" si="654"/>
        <v>36</v>
      </c>
      <c r="R4202">
        <v>0</v>
      </c>
      <c r="S4202">
        <f>200</f>
        <v>200</v>
      </c>
      <c r="T4202" s="9">
        <f t="shared" si="659"/>
        <v>84.381022024238789</v>
      </c>
      <c r="U4202">
        <f>0</f>
        <v>0</v>
      </c>
      <c r="V4202" s="9">
        <f t="shared" si="655"/>
        <v>84.381022024238789</v>
      </c>
      <c r="W4202" s="9">
        <f>0</f>
        <v>0</v>
      </c>
      <c r="X4202" s="9">
        <f>0</f>
        <v>0</v>
      </c>
      <c r="Y4202" s="9">
        <f>0</f>
        <v>0</v>
      </c>
      <c r="Z4202" s="9">
        <f>0</f>
        <v>0</v>
      </c>
      <c r="AA4202">
        <f>10</f>
        <v>10</v>
      </c>
    </row>
    <row r="4203" spans="1:27" x14ac:dyDescent="0.55000000000000004">
      <c r="A4203" s="10">
        <v>46419</v>
      </c>
      <c r="B4203" t="s">
        <v>11</v>
      </c>
      <c r="C4203" t="s">
        <v>26</v>
      </c>
      <c r="D4203" t="s">
        <v>20</v>
      </c>
      <c r="E4203" t="s">
        <v>31</v>
      </c>
      <c r="F4203" t="s">
        <v>29</v>
      </c>
      <c r="G4203" t="s">
        <v>16</v>
      </c>
      <c r="H4203">
        <v>8.5346084438040908</v>
      </c>
      <c r="J4203">
        <f t="shared" si="656"/>
        <v>4202</v>
      </c>
      <c r="K4203" t="str">
        <f t="shared" si="650"/>
        <v>TNMPWest LZ</v>
      </c>
      <c r="L4203" s="10">
        <f t="shared" si="657"/>
        <v>45887</v>
      </c>
      <c r="M4203" s="10">
        <f t="shared" si="658"/>
        <v>46419</v>
      </c>
      <c r="N4203" t="str">
        <f t="shared" si="651"/>
        <v>NA</v>
      </c>
      <c r="O4203" t="str">
        <f t="shared" si="652"/>
        <v>LOW</v>
      </c>
      <c r="P4203" t="str">
        <f t="shared" si="653"/>
        <v>APG&amp;E</v>
      </c>
      <c r="Q4203">
        <f t="shared" si="654"/>
        <v>48</v>
      </c>
      <c r="R4203">
        <v>0</v>
      </c>
      <c r="S4203">
        <f>200</f>
        <v>200</v>
      </c>
      <c r="T4203" s="9">
        <f t="shared" si="659"/>
        <v>85.346084438040904</v>
      </c>
      <c r="U4203">
        <f>0</f>
        <v>0</v>
      </c>
      <c r="V4203" s="9">
        <f t="shared" si="655"/>
        <v>85.346084438040904</v>
      </c>
      <c r="W4203" s="9">
        <f>0</f>
        <v>0</v>
      </c>
      <c r="X4203" s="9">
        <f>0</f>
        <v>0</v>
      </c>
      <c r="Y4203" s="9">
        <f>0</f>
        <v>0</v>
      </c>
      <c r="Z4203" s="9">
        <f>0</f>
        <v>0</v>
      </c>
      <c r="AA4203">
        <f>10</f>
        <v>10</v>
      </c>
    </row>
    <row r="4204" spans="1:27" x14ac:dyDescent="0.55000000000000004">
      <c r="A4204" s="10">
        <v>46447</v>
      </c>
      <c r="B4204" t="s">
        <v>11</v>
      </c>
      <c r="C4204" t="s">
        <v>26</v>
      </c>
      <c r="D4204" t="s">
        <v>20</v>
      </c>
      <c r="E4204" t="s">
        <v>31</v>
      </c>
      <c r="F4204" t="s">
        <v>15</v>
      </c>
      <c r="G4204" t="s">
        <v>16</v>
      </c>
      <c r="H4204">
        <v>8.4268444627421797</v>
      </c>
      <c r="J4204">
        <f t="shared" si="656"/>
        <v>4203</v>
      </c>
      <c r="K4204" t="str">
        <f t="shared" si="650"/>
        <v>TNMPWest LZ</v>
      </c>
      <c r="L4204" s="10">
        <f t="shared" si="657"/>
        <v>45887</v>
      </c>
      <c r="M4204" s="10">
        <f t="shared" si="658"/>
        <v>46447</v>
      </c>
      <c r="N4204" t="str">
        <f t="shared" si="651"/>
        <v>NA</v>
      </c>
      <c r="O4204" t="str">
        <f t="shared" si="652"/>
        <v>LOW</v>
      </c>
      <c r="P4204" t="str">
        <f t="shared" si="653"/>
        <v>APG&amp;E</v>
      </c>
      <c r="Q4204">
        <f t="shared" si="654"/>
        <v>12</v>
      </c>
      <c r="R4204">
        <v>0</v>
      </c>
      <c r="S4204">
        <f>200</f>
        <v>200</v>
      </c>
      <c r="T4204" s="9">
        <f t="shared" si="659"/>
        <v>84.2684446274218</v>
      </c>
      <c r="U4204">
        <f>0</f>
        <v>0</v>
      </c>
      <c r="V4204" s="9">
        <f t="shared" si="655"/>
        <v>84.2684446274218</v>
      </c>
      <c r="W4204" s="9">
        <f>0</f>
        <v>0</v>
      </c>
      <c r="X4204" s="9">
        <f>0</f>
        <v>0</v>
      </c>
      <c r="Y4204" s="9">
        <f>0</f>
        <v>0</v>
      </c>
      <c r="Z4204" s="9">
        <f>0</f>
        <v>0</v>
      </c>
      <c r="AA4204">
        <f>10</f>
        <v>10</v>
      </c>
    </row>
    <row r="4205" spans="1:27" x14ac:dyDescent="0.55000000000000004">
      <c r="A4205" s="10">
        <v>46447</v>
      </c>
      <c r="B4205" t="s">
        <v>11</v>
      </c>
      <c r="C4205" t="s">
        <v>26</v>
      </c>
      <c r="D4205" t="s">
        <v>20</v>
      </c>
      <c r="E4205" t="s">
        <v>31</v>
      </c>
      <c r="F4205" t="s">
        <v>17</v>
      </c>
      <c r="G4205" t="s">
        <v>16</v>
      </c>
      <c r="H4205">
        <v>8.4756151152369004</v>
      </c>
      <c r="J4205">
        <f t="shared" si="656"/>
        <v>4204</v>
      </c>
      <c r="K4205" t="str">
        <f t="shared" si="650"/>
        <v>TNMPWest LZ</v>
      </c>
      <c r="L4205" s="10">
        <f t="shared" si="657"/>
        <v>45887</v>
      </c>
      <c r="M4205" s="10">
        <f t="shared" si="658"/>
        <v>46447</v>
      </c>
      <c r="N4205" t="str">
        <f t="shared" si="651"/>
        <v>NA</v>
      </c>
      <c r="O4205" t="str">
        <f t="shared" si="652"/>
        <v>LOW</v>
      </c>
      <c r="P4205" t="str">
        <f t="shared" si="653"/>
        <v>APG&amp;E</v>
      </c>
      <c r="Q4205">
        <f t="shared" si="654"/>
        <v>24</v>
      </c>
      <c r="R4205">
        <v>0</v>
      </c>
      <c r="S4205">
        <f>200</f>
        <v>200</v>
      </c>
      <c r="T4205" s="9">
        <f t="shared" si="659"/>
        <v>84.756151152369</v>
      </c>
      <c r="U4205">
        <f>0</f>
        <v>0</v>
      </c>
      <c r="V4205" s="9">
        <f t="shared" si="655"/>
        <v>84.756151152369</v>
      </c>
      <c r="W4205" s="9">
        <f>0</f>
        <v>0</v>
      </c>
      <c r="X4205" s="9">
        <f>0</f>
        <v>0</v>
      </c>
      <c r="Y4205" s="9">
        <f>0</f>
        <v>0</v>
      </c>
      <c r="Z4205" s="9">
        <f>0</f>
        <v>0</v>
      </c>
      <c r="AA4205">
        <f>10</f>
        <v>10</v>
      </c>
    </row>
    <row r="4206" spans="1:27" x14ac:dyDescent="0.55000000000000004">
      <c r="A4206" s="10">
        <v>46447</v>
      </c>
      <c r="B4206" t="s">
        <v>11</v>
      </c>
      <c r="C4206" t="s">
        <v>26</v>
      </c>
      <c r="D4206" t="s">
        <v>20</v>
      </c>
      <c r="E4206" t="s">
        <v>31</v>
      </c>
      <c r="F4206" t="s">
        <v>18</v>
      </c>
      <c r="G4206" t="s">
        <v>16</v>
      </c>
      <c r="H4206">
        <v>8.4783960984806601</v>
      </c>
      <c r="J4206">
        <f t="shared" si="656"/>
        <v>4205</v>
      </c>
      <c r="K4206" t="str">
        <f t="shared" si="650"/>
        <v>TNMPWest LZ</v>
      </c>
      <c r="L4206" s="10">
        <f t="shared" si="657"/>
        <v>45887</v>
      </c>
      <c r="M4206" s="10">
        <f t="shared" si="658"/>
        <v>46447</v>
      </c>
      <c r="N4206" t="str">
        <f t="shared" si="651"/>
        <v>NA</v>
      </c>
      <c r="O4206" t="str">
        <f t="shared" si="652"/>
        <v>LOW</v>
      </c>
      <c r="P4206" t="str">
        <f t="shared" si="653"/>
        <v>APG&amp;E</v>
      </c>
      <c r="Q4206">
        <f t="shared" si="654"/>
        <v>36</v>
      </c>
      <c r="R4206">
        <v>0</v>
      </c>
      <c r="S4206">
        <f>200</f>
        <v>200</v>
      </c>
      <c r="T4206" s="9">
        <f t="shared" si="659"/>
        <v>84.783960984806598</v>
      </c>
      <c r="U4206">
        <f>0</f>
        <v>0</v>
      </c>
      <c r="V4206" s="9">
        <f t="shared" si="655"/>
        <v>84.783960984806598</v>
      </c>
      <c r="W4206" s="9">
        <f>0</f>
        <v>0</v>
      </c>
      <c r="X4206" s="9">
        <f>0</f>
        <v>0</v>
      </c>
      <c r="Y4206" s="9">
        <f>0</f>
        <v>0</v>
      </c>
      <c r="Z4206" s="9">
        <f>0</f>
        <v>0</v>
      </c>
      <c r="AA4206">
        <f>10</f>
        <v>10</v>
      </c>
    </row>
    <row r="4207" spans="1:27" x14ac:dyDescent="0.55000000000000004">
      <c r="A4207" s="10">
        <v>46447</v>
      </c>
      <c r="B4207" t="s">
        <v>11</v>
      </c>
      <c r="C4207" t="s">
        <v>26</v>
      </c>
      <c r="D4207" t="s">
        <v>20</v>
      </c>
      <c r="E4207" t="s">
        <v>31</v>
      </c>
      <c r="F4207" t="s">
        <v>29</v>
      </c>
      <c r="G4207" t="s">
        <v>16</v>
      </c>
      <c r="H4207">
        <v>8.5712328866113303</v>
      </c>
      <c r="J4207">
        <f t="shared" si="656"/>
        <v>4206</v>
      </c>
      <c r="K4207" t="str">
        <f t="shared" si="650"/>
        <v>TNMPWest LZ</v>
      </c>
      <c r="L4207" s="10">
        <f t="shared" si="657"/>
        <v>45887</v>
      </c>
      <c r="M4207" s="10">
        <f t="shared" si="658"/>
        <v>46447</v>
      </c>
      <c r="N4207" t="str">
        <f t="shared" si="651"/>
        <v>NA</v>
      </c>
      <c r="O4207" t="str">
        <f t="shared" si="652"/>
        <v>LOW</v>
      </c>
      <c r="P4207" t="str">
        <f t="shared" si="653"/>
        <v>APG&amp;E</v>
      </c>
      <c r="Q4207">
        <f t="shared" si="654"/>
        <v>48</v>
      </c>
      <c r="R4207">
        <v>0</v>
      </c>
      <c r="S4207">
        <f>200</f>
        <v>200</v>
      </c>
      <c r="T4207" s="9">
        <f t="shared" si="659"/>
        <v>85.712328866113296</v>
      </c>
      <c r="U4207">
        <f>0</f>
        <v>0</v>
      </c>
      <c r="V4207" s="9">
        <f t="shared" si="655"/>
        <v>85.712328866113296</v>
      </c>
      <c r="W4207" s="9">
        <f>0</f>
        <v>0</v>
      </c>
      <c r="X4207" s="9">
        <f>0</f>
        <v>0</v>
      </c>
      <c r="Y4207" s="9">
        <f>0</f>
        <v>0</v>
      </c>
      <c r="Z4207" s="9">
        <f>0</f>
        <v>0</v>
      </c>
      <c r="AA4207">
        <f>10</f>
        <v>10</v>
      </c>
    </row>
    <row r="4208" spans="1:27" x14ac:dyDescent="0.55000000000000004">
      <c r="A4208" s="10">
        <v>46478</v>
      </c>
      <c r="B4208" t="s">
        <v>11</v>
      </c>
      <c r="C4208" t="s">
        <v>26</v>
      </c>
      <c r="D4208" t="s">
        <v>20</v>
      </c>
      <c r="E4208" t="s">
        <v>31</v>
      </c>
      <c r="F4208" t="s">
        <v>15</v>
      </c>
      <c r="G4208" t="s">
        <v>16</v>
      </c>
      <c r="H4208">
        <v>8.4450293204365892</v>
      </c>
      <c r="J4208">
        <f t="shared" si="656"/>
        <v>4207</v>
      </c>
      <c r="K4208" t="str">
        <f t="shared" si="650"/>
        <v>TNMPWest LZ</v>
      </c>
      <c r="L4208" s="10">
        <f t="shared" si="657"/>
        <v>45887</v>
      </c>
      <c r="M4208" s="10">
        <f t="shared" si="658"/>
        <v>46478</v>
      </c>
      <c r="N4208" t="str">
        <f t="shared" si="651"/>
        <v>NA</v>
      </c>
      <c r="O4208" t="str">
        <f t="shared" si="652"/>
        <v>LOW</v>
      </c>
      <c r="P4208" t="str">
        <f t="shared" si="653"/>
        <v>APG&amp;E</v>
      </c>
      <c r="Q4208">
        <f t="shared" si="654"/>
        <v>12</v>
      </c>
      <c r="R4208">
        <v>0</v>
      </c>
      <c r="S4208">
        <f>200</f>
        <v>200</v>
      </c>
      <c r="T4208" s="9">
        <f t="shared" si="659"/>
        <v>84.450293204365892</v>
      </c>
      <c r="U4208">
        <f>0</f>
        <v>0</v>
      </c>
      <c r="V4208" s="9">
        <f t="shared" si="655"/>
        <v>84.450293204365892</v>
      </c>
      <c r="W4208" s="9">
        <f>0</f>
        <v>0</v>
      </c>
      <c r="X4208" s="9">
        <f>0</f>
        <v>0</v>
      </c>
      <c r="Y4208" s="9">
        <f>0</f>
        <v>0</v>
      </c>
      <c r="Z4208" s="9">
        <f>0</f>
        <v>0</v>
      </c>
      <c r="AA4208">
        <f>10</f>
        <v>10</v>
      </c>
    </row>
    <row r="4209" spans="1:27" x14ac:dyDescent="0.55000000000000004">
      <c r="A4209" s="10">
        <v>46478</v>
      </c>
      <c r="B4209" t="s">
        <v>11</v>
      </c>
      <c r="C4209" t="s">
        <v>26</v>
      </c>
      <c r="D4209" t="s">
        <v>20</v>
      </c>
      <c r="E4209" t="s">
        <v>31</v>
      </c>
      <c r="F4209" t="s">
        <v>17</v>
      </c>
      <c r="G4209" t="s">
        <v>16</v>
      </c>
      <c r="H4209">
        <v>8.4873223188388494</v>
      </c>
      <c r="J4209">
        <f t="shared" si="656"/>
        <v>4208</v>
      </c>
      <c r="K4209" t="str">
        <f t="shared" si="650"/>
        <v>TNMPWest LZ</v>
      </c>
      <c r="L4209" s="10">
        <f t="shared" si="657"/>
        <v>45887</v>
      </c>
      <c r="M4209" s="10">
        <f t="shared" si="658"/>
        <v>46478</v>
      </c>
      <c r="N4209" t="str">
        <f t="shared" si="651"/>
        <v>NA</v>
      </c>
      <c r="O4209" t="str">
        <f t="shared" si="652"/>
        <v>LOW</v>
      </c>
      <c r="P4209" t="str">
        <f t="shared" si="653"/>
        <v>APG&amp;E</v>
      </c>
      <c r="Q4209">
        <f t="shared" si="654"/>
        <v>24</v>
      </c>
      <c r="R4209">
        <v>0</v>
      </c>
      <c r="S4209">
        <f>200</f>
        <v>200</v>
      </c>
      <c r="T4209" s="9">
        <f t="shared" si="659"/>
        <v>84.873223188388494</v>
      </c>
      <c r="U4209">
        <f>0</f>
        <v>0</v>
      </c>
      <c r="V4209" s="9">
        <f t="shared" si="655"/>
        <v>84.873223188388494</v>
      </c>
      <c r="W4209" s="9">
        <f>0</f>
        <v>0</v>
      </c>
      <c r="X4209" s="9">
        <f>0</f>
        <v>0</v>
      </c>
      <c r="Y4209" s="9">
        <f>0</f>
        <v>0</v>
      </c>
      <c r="Z4209" s="9">
        <f>0</f>
        <v>0</v>
      </c>
      <c r="AA4209">
        <f>10</f>
        <v>10</v>
      </c>
    </row>
    <row r="4210" spans="1:27" x14ac:dyDescent="0.55000000000000004">
      <c r="A4210" s="10">
        <v>46478</v>
      </c>
      <c r="B4210" t="s">
        <v>11</v>
      </c>
      <c r="C4210" t="s">
        <v>26</v>
      </c>
      <c r="D4210" t="s">
        <v>20</v>
      </c>
      <c r="E4210" t="s">
        <v>31</v>
      </c>
      <c r="F4210" t="s">
        <v>18</v>
      </c>
      <c r="G4210" t="s">
        <v>16</v>
      </c>
      <c r="H4210">
        <v>8.4938232338611908</v>
      </c>
      <c r="J4210">
        <f t="shared" si="656"/>
        <v>4209</v>
      </c>
      <c r="K4210" t="str">
        <f t="shared" si="650"/>
        <v>TNMPWest LZ</v>
      </c>
      <c r="L4210" s="10">
        <f t="shared" si="657"/>
        <v>45887</v>
      </c>
      <c r="M4210" s="10">
        <f t="shared" si="658"/>
        <v>46478</v>
      </c>
      <c r="N4210" t="str">
        <f t="shared" si="651"/>
        <v>NA</v>
      </c>
      <c r="O4210" t="str">
        <f t="shared" si="652"/>
        <v>LOW</v>
      </c>
      <c r="P4210" t="str">
        <f t="shared" si="653"/>
        <v>APG&amp;E</v>
      </c>
      <c r="Q4210">
        <f t="shared" si="654"/>
        <v>36</v>
      </c>
      <c r="R4210">
        <v>0</v>
      </c>
      <c r="S4210">
        <f>200</f>
        <v>200</v>
      </c>
      <c r="T4210" s="9">
        <f t="shared" si="659"/>
        <v>84.938232338611911</v>
      </c>
      <c r="U4210">
        <f>0</f>
        <v>0</v>
      </c>
      <c r="V4210" s="9">
        <f t="shared" si="655"/>
        <v>84.938232338611911</v>
      </c>
      <c r="W4210" s="9">
        <f>0</f>
        <v>0</v>
      </c>
      <c r="X4210" s="9">
        <f>0</f>
        <v>0</v>
      </c>
      <c r="Y4210" s="9">
        <f>0</f>
        <v>0</v>
      </c>
      <c r="Z4210" s="9">
        <f>0</f>
        <v>0</v>
      </c>
      <c r="AA4210">
        <f>10</f>
        <v>10</v>
      </c>
    </row>
    <row r="4211" spans="1:27" x14ac:dyDescent="0.55000000000000004">
      <c r="A4211" s="10">
        <v>46508</v>
      </c>
      <c r="B4211" t="s">
        <v>11</v>
      </c>
      <c r="C4211" t="s">
        <v>26</v>
      </c>
      <c r="D4211" t="s">
        <v>20</v>
      </c>
      <c r="E4211" t="s">
        <v>31</v>
      </c>
      <c r="F4211" t="s">
        <v>15</v>
      </c>
      <c r="G4211" t="s">
        <v>16</v>
      </c>
      <c r="H4211">
        <v>8.4581446719865507</v>
      </c>
      <c r="J4211">
        <f t="shared" si="656"/>
        <v>4210</v>
      </c>
      <c r="K4211" t="str">
        <f t="shared" si="650"/>
        <v>TNMPWest LZ</v>
      </c>
      <c r="L4211" s="10">
        <f t="shared" si="657"/>
        <v>45887</v>
      </c>
      <c r="M4211" s="10">
        <f t="shared" si="658"/>
        <v>46508</v>
      </c>
      <c r="N4211" t="str">
        <f t="shared" si="651"/>
        <v>NA</v>
      </c>
      <c r="O4211" t="str">
        <f t="shared" si="652"/>
        <v>LOW</v>
      </c>
      <c r="P4211" t="str">
        <f t="shared" si="653"/>
        <v>APG&amp;E</v>
      </c>
      <c r="Q4211">
        <f t="shared" si="654"/>
        <v>12</v>
      </c>
      <c r="R4211">
        <v>0</v>
      </c>
      <c r="S4211">
        <f>200</f>
        <v>200</v>
      </c>
      <c r="T4211" s="9">
        <f t="shared" si="659"/>
        <v>84.581446719865511</v>
      </c>
      <c r="U4211">
        <f>0</f>
        <v>0</v>
      </c>
      <c r="V4211" s="9">
        <f t="shared" si="655"/>
        <v>84.581446719865511</v>
      </c>
      <c r="W4211" s="9">
        <f>0</f>
        <v>0</v>
      </c>
      <c r="X4211" s="9">
        <f>0</f>
        <v>0</v>
      </c>
      <c r="Y4211" s="9">
        <f>0</f>
        <v>0</v>
      </c>
      <c r="Z4211" s="9">
        <f>0</f>
        <v>0</v>
      </c>
      <c r="AA4211">
        <f>10</f>
        <v>10</v>
      </c>
    </row>
    <row r="4212" spans="1:27" x14ac:dyDescent="0.55000000000000004">
      <c r="A4212" s="10">
        <v>46508</v>
      </c>
      <c r="B4212" t="s">
        <v>11</v>
      </c>
      <c r="C4212" t="s">
        <v>26</v>
      </c>
      <c r="D4212" t="s">
        <v>20</v>
      </c>
      <c r="E4212" t="s">
        <v>31</v>
      </c>
      <c r="F4212" t="s">
        <v>17</v>
      </c>
      <c r="G4212" t="s">
        <v>16</v>
      </c>
      <c r="H4212">
        <v>8.4965002651881392</v>
      </c>
      <c r="J4212">
        <f t="shared" si="656"/>
        <v>4211</v>
      </c>
      <c r="K4212" t="str">
        <f t="shared" si="650"/>
        <v>TNMPWest LZ</v>
      </c>
      <c r="L4212" s="10">
        <f t="shared" si="657"/>
        <v>45887</v>
      </c>
      <c r="M4212" s="10">
        <f t="shared" si="658"/>
        <v>46508</v>
      </c>
      <c r="N4212" t="str">
        <f t="shared" si="651"/>
        <v>NA</v>
      </c>
      <c r="O4212" t="str">
        <f t="shared" si="652"/>
        <v>LOW</v>
      </c>
      <c r="P4212" t="str">
        <f t="shared" si="653"/>
        <v>APG&amp;E</v>
      </c>
      <c r="Q4212">
        <f t="shared" si="654"/>
        <v>24</v>
      </c>
      <c r="R4212">
        <v>0</v>
      </c>
      <c r="S4212">
        <f>200</f>
        <v>200</v>
      </c>
      <c r="T4212" s="9">
        <f t="shared" si="659"/>
        <v>84.965002651881392</v>
      </c>
      <c r="U4212">
        <f>0</f>
        <v>0</v>
      </c>
      <c r="V4212" s="9">
        <f t="shared" si="655"/>
        <v>84.965002651881392</v>
      </c>
      <c r="W4212" s="9">
        <f>0</f>
        <v>0</v>
      </c>
      <c r="X4212" s="9">
        <f>0</f>
        <v>0</v>
      </c>
      <c r="Y4212" s="9">
        <f>0</f>
        <v>0</v>
      </c>
      <c r="Z4212" s="9">
        <f>0</f>
        <v>0</v>
      </c>
      <c r="AA4212">
        <f>10</f>
        <v>10</v>
      </c>
    </row>
    <row r="4213" spans="1:27" x14ac:dyDescent="0.55000000000000004">
      <c r="A4213" s="10">
        <v>46508</v>
      </c>
      <c r="B4213" t="s">
        <v>11</v>
      </c>
      <c r="C4213" t="s">
        <v>26</v>
      </c>
      <c r="D4213" t="s">
        <v>20</v>
      </c>
      <c r="E4213" t="s">
        <v>31</v>
      </c>
      <c r="F4213" t="s">
        <v>18</v>
      </c>
      <c r="G4213" t="s">
        <v>16</v>
      </c>
      <c r="H4213">
        <v>8.5054348988166808</v>
      </c>
      <c r="J4213">
        <f t="shared" si="656"/>
        <v>4212</v>
      </c>
      <c r="K4213" t="str">
        <f t="shared" si="650"/>
        <v>TNMPWest LZ</v>
      </c>
      <c r="L4213" s="10">
        <f t="shared" si="657"/>
        <v>45887</v>
      </c>
      <c r="M4213" s="10">
        <f t="shared" si="658"/>
        <v>46508</v>
      </c>
      <c r="N4213" t="str">
        <f t="shared" si="651"/>
        <v>NA</v>
      </c>
      <c r="O4213" t="str">
        <f t="shared" si="652"/>
        <v>LOW</v>
      </c>
      <c r="P4213" t="str">
        <f t="shared" si="653"/>
        <v>APG&amp;E</v>
      </c>
      <c r="Q4213">
        <f t="shared" si="654"/>
        <v>36</v>
      </c>
      <c r="R4213">
        <v>0</v>
      </c>
      <c r="S4213">
        <f>200</f>
        <v>200</v>
      </c>
      <c r="T4213" s="9">
        <f t="shared" si="659"/>
        <v>85.054348988166808</v>
      </c>
      <c r="U4213">
        <f>0</f>
        <v>0</v>
      </c>
      <c r="V4213" s="9">
        <f t="shared" si="655"/>
        <v>85.054348988166808</v>
      </c>
      <c r="W4213" s="9">
        <f>0</f>
        <v>0</v>
      </c>
      <c r="X4213" s="9">
        <f>0</f>
        <v>0</v>
      </c>
      <c r="Y4213" s="9">
        <f>0</f>
        <v>0</v>
      </c>
      <c r="Z4213" s="9">
        <f>0</f>
        <v>0</v>
      </c>
      <c r="AA4213">
        <f>10</f>
        <v>10</v>
      </c>
    </row>
    <row r="4214" spans="1:27" x14ac:dyDescent="0.55000000000000004">
      <c r="A4214" s="10">
        <v>46539</v>
      </c>
      <c r="B4214" t="s">
        <v>11</v>
      </c>
      <c r="C4214" t="s">
        <v>26</v>
      </c>
      <c r="D4214" t="s">
        <v>20</v>
      </c>
      <c r="E4214" t="s">
        <v>31</v>
      </c>
      <c r="F4214" t="s">
        <v>15</v>
      </c>
      <c r="G4214" t="s">
        <v>16</v>
      </c>
      <c r="H4214">
        <v>8.4595208486952096</v>
      </c>
      <c r="J4214">
        <f t="shared" si="656"/>
        <v>4213</v>
      </c>
      <c r="K4214" t="str">
        <f t="shared" si="650"/>
        <v>TNMPWest LZ</v>
      </c>
      <c r="L4214" s="10">
        <f t="shared" si="657"/>
        <v>45887</v>
      </c>
      <c r="M4214" s="10">
        <f t="shared" si="658"/>
        <v>46539</v>
      </c>
      <c r="N4214" t="str">
        <f t="shared" si="651"/>
        <v>NA</v>
      </c>
      <c r="O4214" t="str">
        <f t="shared" si="652"/>
        <v>LOW</v>
      </c>
      <c r="P4214" t="str">
        <f t="shared" si="653"/>
        <v>APG&amp;E</v>
      </c>
      <c r="Q4214">
        <f t="shared" si="654"/>
        <v>12</v>
      </c>
      <c r="R4214">
        <v>0</v>
      </c>
      <c r="S4214">
        <f>200</f>
        <v>200</v>
      </c>
      <c r="T4214" s="9">
        <f t="shared" si="659"/>
        <v>84.595208486952089</v>
      </c>
      <c r="U4214">
        <f>0</f>
        <v>0</v>
      </c>
      <c r="V4214" s="9">
        <f t="shared" si="655"/>
        <v>84.595208486952089</v>
      </c>
      <c r="W4214" s="9">
        <f>0</f>
        <v>0</v>
      </c>
      <c r="X4214" s="9">
        <f>0</f>
        <v>0</v>
      </c>
      <c r="Y4214" s="9">
        <f>0</f>
        <v>0</v>
      </c>
      <c r="Z4214" s="9">
        <f>0</f>
        <v>0</v>
      </c>
      <c r="AA4214">
        <f>10</f>
        <v>10</v>
      </c>
    </row>
    <row r="4215" spans="1:27" x14ac:dyDescent="0.55000000000000004">
      <c r="A4215" s="10">
        <v>46539</v>
      </c>
      <c r="B4215" t="s">
        <v>11</v>
      </c>
      <c r="C4215" t="s">
        <v>26</v>
      </c>
      <c r="D4215" t="s">
        <v>20</v>
      </c>
      <c r="E4215" t="s">
        <v>31</v>
      </c>
      <c r="F4215" t="s">
        <v>17</v>
      </c>
      <c r="G4215" t="s">
        <v>16</v>
      </c>
      <c r="H4215">
        <v>8.5018839292946708</v>
      </c>
      <c r="J4215">
        <f t="shared" si="656"/>
        <v>4214</v>
      </c>
      <c r="K4215" t="str">
        <f t="shared" si="650"/>
        <v>TNMPWest LZ</v>
      </c>
      <c r="L4215" s="10">
        <f t="shared" si="657"/>
        <v>45887</v>
      </c>
      <c r="M4215" s="10">
        <f t="shared" si="658"/>
        <v>46539</v>
      </c>
      <c r="N4215" t="str">
        <f t="shared" si="651"/>
        <v>NA</v>
      </c>
      <c r="O4215" t="str">
        <f t="shared" si="652"/>
        <v>LOW</v>
      </c>
      <c r="P4215" t="str">
        <f t="shared" si="653"/>
        <v>APG&amp;E</v>
      </c>
      <c r="Q4215">
        <f t="shared" si="654"/>
        <v>24</v>
      </c>
      <c r="R4215">
        <v>0</v>
      </c>
      <c r="S4215">
        <f>200</f>
        <v>200</v>
      </c>
      <c r="T4215" s="9">
        <f t="shared" si="659"/>
        <v>85.018839292946708</v>
      </c>
      <c r="U4215">
        <f>0</f>
        <v>0</v>
      </c>
      <c r="V4215" s="9">
        <f t="shared" si="655"/>
        <v>85.018839292946708</v>
      </c>
      <c r="W4215" s="9">
        <f>0</f>
        <v>0</v>
      </c>
      <c r="X4215" s="9">
        <f>0</f>
        <v>0</v>
      </c>
      <c r="Y4215" s="9">
        <f>0</f>
        <v>0</v>
      </c>
      <c r="Z4215" s="9">
        <f>0</f>
        <v>0</v>
      </c>
      <c r="AA4215">
        <f>10</f>
        <v>10</v>
      </c>
    </row>
    <row r="4216" spans="1:27" x14ac:dyDescent="0.55000000000000004">
      <c r="A4216" s="10">
        <v>46539</v>
      </c>
      <c r="B4216" t="s">
        <v>11</v>
      </c>
      <c r="C4216" t="s">
        <v>26</v>
      </c>
      <c r="D4216" t="s">
        <v>20</v>
      </c>
      <c r="E4216" t="s">
        <v>31</v>
      </c>
      <c r="F4216" t="s">
        <v>18</v>
      </c>
      <c r="G4216" t="s">
        <v>16</v>
      </c>
      <c r="H4216">
        <v>8.5173345160201492</v>
      </c>
      <c r="J4216">
        <f t="shared" si="656"/>
        <v>4215</v>
      </c>
      <c r="K4216" t="str">
        <f t="shared" si="650"/>
        <v>TNMPWest LZ</v>
      </c>
      <c r="L4216" s="10">
        <f t="shared" si="657"/>
        <v>45887</v>
      </c>
      <c r="M4216" s="10">
        <f t="shared" si="658"/>
        <v>46539</v>
      </c>
      <c r="N4216" t="str">
        <f t="shared" si="651"/>
        <v>NA</v>
      </c>
      <c r="O4216" t="str">
        <f t="shared" si="652"/>
        <v>LOW</v>
      </c>
      <c r="P4216" t="str">
        <f t="shared" si="653"/>
        <v>APG&amp;E</v>
      </c>
      <c r="Q4216">
        <f t="shared" si="654"/>
        <v>36</v>
      </c>
      <c r="R4216">
        <v>0</v>
      </c>
      <c r="S4216">
        <f>200</f>
        <v>200</v>
      </c>
      <c r="T4216" s="9">
        <f t="shared" si="659"/>
        <v>85.173345160201492</v>
      </c>
      <c r="U4216">
        <f>0</f>
        <v>0</v>
      </c>
      <c r="V4216" s="9">
        <f t="shared" si="655"/>
        <v>85.173345160201492</v>
      </c>
      <c r="W4216" s="9">
        <f>0</f>
        <v>0</v>
      </c>
      <c r="X4216" s="9">
        <f>0</f>
        <v>0</v>
      </c>
      <c r="Y4216" s="9">
        <f>0</f>
        <v>0</v>
      </c>
      <c r="Z4216" s="9">
        <f>0</f>
        <v>0</v>
      </c>
      <c r="AA4216">
        <f>10</f>
        <v>10</v>
      </c>
    </row>
    <row r="4217" spans="1:27" x14ac:dyDescent="0.55000000000000004">
      <c r="A4217" s="10">
        <v>46569</v>
      </c>
      <c r="B4217" t="s">
        <v>11</v>
      </c>
      <c r="C4217" t="s">
        <v>26</v>
      </c>
      <c r="D4217" t="s">
        <v>20</v>
      </c>
      <c r="E4217" t="s">
        <v>31</v>
      </c>
      <c r="F4217" t="s">
        <v>15</v>
      </c>
      <c r="G4217" t="s">
        <v>16</v>
      </c>
      <c r="H4217">
        <v>8.4594453755115708</v>
      </c>
      <c r="J4217">
        <f t="shared" si="656"/>
        <v>4216</v>
      </c>
      <c r="K4217" t="str">
        <f t="shared" si="650"/>
        <v>TNMPWest LZ</v>
      </c>
      <c r="L4217" s="10">
        <f t="shared" si="657"/>
        <v>45887</v>
      </c>
      <c r="M4217" s="10">
        <f t="shared" si="658"/>
        <v>46569</v>
      </c>
      <c r="N4217" t="str">
        <f t="shared" si="651"/>
        <v>NA</v>
      </c>
      <c r="O4217" t="str">
        <f t="shared" si="652"/>
        <v>LOW</v>
      </c>
      <c r="P4217" t="str">
        <f t="shared" si="653"/>
        <v>APG&amp;E</v>
      </c>
      <c r="Q4217">
        <f t="shared" si="654"/>
        <v>12</v>
      </c>
      <c r="R4217">
        <v>0</v>
      </c>
      <c r="S4217">
        <f>200</f>
        <v>200</v>
      </c>
      <c r="T4217" s="9">
        <f t="shared" si="659"/>
        <v>84.594453755115708</v>
      </c>
      <c r="U4217">
        <f>0</f>
        <v>0</v>
      </c>
      <c r="V4217" s="9">
        <f t="shared" si="655"/>
        <v>84.594453755115708</v>
      </c>
      <c r="W4217" s="9">
        <f>0</f>
        <v>0</v>
      </c>
      <c r="X4217" s="9">
        <f>0</f>
        <v>0</v>
      </c>
      <c r="Y4217" s="9">
        <f>0</f>
        <v>0</v>
      </c>
      <c r="Z4217" s="9">
        <f>0</f>
        <v>0</v>
      </c>
      <c r="AA4217">
        <f>10</f>
        <v>10</v>
      </c>
    </row>
    <row r="4218" spans="1:27" x14ac:dyDescent="0.55000000000000004">
      <c r="A4218" s="10">
        <v>46569</v>
      </c>
      <c r="B4218" t="s">
        <v>11</v>
      </c>
      <c r="C4218" t="s">
        <v>26</v>
      </c>
      <c r="D4218" t="s">
        <v>20</v>
      </c>
      <c r="E4218" t="s">
        <v>31</v>
      </c>
      <c r="F4218" t="s">
        <v>17</v>
      </c>
      <c r="G4218" t="s">
        <v>16</v>
      </c>
      <c r="H4218">
        <v>8.5135519934010002</v>
      </c>
      <c r="J4218">
        <f t="shared" si="656"/>
        <v>4217</v>
      </c>
      <c r="K4218" t="str">
        <f t="shared" si="650"/>
        <v>TNMPWest LZ</v>
      </c>
      <c r="L4218" s="10">
        <f t="shared" si="657"/>
        <v>45887</v>
      </c>
      <c r="M4218" s="10">
        <f t="shared" si="658"/>
        <v>46569</v>
      </c>
      <c r="N4218" t="str">
        <f t="shared" si="651"/>
        <v>NA</v>
      </c>
      <c r="O4218" t="str">
        <f t="shared" si="652"/>
        <v>LOW</v>
      </c>
      <c r="P4218" t="str">
        <f t="shared" si="653"/>
        <v>APG&amp;E</v>
      </c>
      <c r="Q4218">
        <f t="shared" si="654"/>
        <v>24</v>
      </c>
      <c r="R4218">
        <v>0</v>
      </c>
      <c r="S4218">
        <f>200</f>
        <v>200</v>
      </c>
      <c r="T4218" s="9">
        <f t="shared" si="659"/>
        <v>85.135519934010006</v>
      </c>
      <c r="U4218">
        <f>0</f>
        <v>0</v>
      </c>
      <c r="V4218" s="9">
        <f t="shared" si="655"/>
        <v>85.135519934010006</v>
      </c>
      <c r="W4218" s="9">
        <f>0</f>
        <v>0</v>
      </c>
      <c r="X4218" s="9">
        <f>0</f>
        <v>0</v>
      </c>
      <c r="Y4218" s="9">
        <f>0</f>
        <v>0</v>
      </c>
      <c r="Z4218" s="9">
        <f>0</f>
        <v>0</v>
      </c>
      <c r="AA4218">
        <f>10</f>
        <v>10</v>
      </c>
    </row>
    <row r="4219" spans="1:27" x14ac:dyDescent="0.55000000000000004">
      <c r="A4219" s="10">
        <v>46569</v>
      </c>
      <c r="B4219" t="s">
        <v>11</v>
      </c>
      <c r="C4219" t="s">
        <v>26</v>
      </c>
      <c r="D4219" t="s">
        <v>20</v>
      </c>
      <c r="E4219" t="s">
        <v>31</v>
      </c>
      <c r="F4219" t="s">
        <v>18</v>
      </c>
      <c r="G4219" t="s">
        <v>16</v>
      </c>
      <c r="H4219">
        <v>8.5272972460372092</v>
      </c>
      <c r="J4219">
        <f t="shared" si="656"/>
        <v>4218</v>
      </c>
      <c r="K4219" t="str">
        <f t="shared" si="650"/>
        <v>TNMPWest LZ</v>
      </c>
      <c r="L4219" s="10">
        <f t="shared" si="657"/>
        <v>45887</v>
      </c>
      <c r="M4219" s="10">
        <f t="shared" si="658"/>
        <v>46569</v>
      </c>
      <c r="N4219" t="str">
        <f t="shared" si="651"/>
        <v>NA</v>
      </c>
      <c r="O4219" t="str">
        <f t="shared" si="652"/>
        <v>LOW</v>
      </c>
      <c r="P4219" t="str">
        <f t="shared" si="653"/>
        <v>APG&amp;E</v>
      </c>
      <c r="Q4219">
        <f t="shared" si="654"/>
        <v>36</v>
      </c>
      <c r="R4219">
        <v>0</v>
      </c>
      <c r="S4219">
        <f>200</f>
        <v>200</v>
      </c>
      <c r="T4219" s="9">
        <f t="shared" si="659"/>
        <v>85.272972460372088</v>
      </c>
      <c r="U4219">
        <f>0</f>
        <v>0</v>
      </c>
      <c r="V4219" s="9">
        <f t="shared" si="655"/>
        <v>85.272972460372088</v>
      </c>
      <c r="W4219" s="9">
        <f>0</f>
        <v>0</v>
      </c>
      <c r="X4219" s="9">
        <f>0</f>
        <v>0</v>
      </c>
      <c r="Y4219" s="9">
        <f>0</f>
        <v>0</v>
      </c>
      <c r="Z4219" s="9">
        <f>0</f>
        <v>0</v>
      </c>
      <c r="AA4219">
        <f>10</f>
        <v>10</v>
      </c>
    </row>
    <row r="4220" spans="1:27" x14ac:dyDescent="0.55000000000000004">
      <c r="A4220" s="10">
        <v>46600</v>
      </c>
      <c r="B4220" t="s">
        <v>11</v>
      </c>
      <c r="C4220" t="s">
        <v>26</v>
      </c>
      <c r="D4220" t="s">
        <v>20</v>
      </c>
      <c r="E4220" t="s">
        <v>31</v>
      </c>
      <c r="F4220" t="s">
        <v>15</v>
      </c>
      <c r="G4220" t="s">
        <v>16</v>
      </c>
      <c r="H4220">
        <v>8.4692610822221308</v>
      </c>
      <c r="J4220">
        <f t="shared" si="656"/>
        <v>4219</v>
      </c>
      <c r="K4220" t="str">
        <f t="shared" si="650"/>
        <v>TNMPWest LZ</v>
      </c>
      <c r="L4220" s="10">
        <f t="shared" si="657"/>
        <v>45887</v>
      </c>
      <c r="M4220" s="10">
        <f t="shared" si="658"/>
        <v>46600</v>
      </c>
      <c r="N4220" t="str">
        <f t="shared" si="651"/>
        <v>NA</v>
      </c>
      <c r="O4220" t="str">
        <f t="shared" si="652"/>
        <v>LOW</v>
      </c>
      <c r="P4220" t="str">
        <f t="shared" si="653"/>
        <v>APG&amp;E</v>
      </c>
      <c r="Q4220">
        <f t="shared" si="654"/>
        <v>12</v>
      </c>
      <c r="R4220">
        <v>0</v>
      </c>
      <c r="S4220">
        <f>200</f>
        <v>200</v>
      </c>
      <c r="T4220" s="9">
        <f t="shared" si="659"/>
        <v>84.692610822221312</v>
      </c>
      <c r="U4220">
        <f>0</f>
        <v>0</v>
      </c>
      <c r="V4220" s="9">
        <f t="shared" si="655"/>
        <v>84.692610822221312</v>
      </c>
      <c r="W4220" s="9">
        <f>0</f>
        <v>0</v>
      </c>
      <c r="X4220" s="9">
        <f>0</f>
        <v>0</v>
      </c>
      <c r="Y4220" s="9">
        <f>0</f>
        <v>0</v>
      </c>
      <c r="Z4220" s="9">
        <f>0</f>
        <v>0</v>
      </c>
      <c r="AA4220">
        <f>10</f>
        <v>10</v>
      </c>
    </row>
    <row r="4221" spans="1:27" x14ac:dyDescent="0.55000000000000004">
      <c r="A4221" s="10">
        <v>46600</v>
      </c>
      <c r="B4221" t="s">
        <v>11</v>
      </c>
      <c r="C4221" t="s">
        <v>26</v>
      </c>
      <c r="D4221" t="s">
        <v>20</v>
      </c>
      <c r="E4221" t="s">
        <v>31</v>
      </c>
      <c r="F4221" t="s">
        <v>17</v>
      </c>
      <c r="G4221" t="s">
        <v>16</v>
      </c>
      <c r="H4221">
        <v>8.5295715908681995</v>
      </c>
      <c r="J4221">
        <f t="shared" si="656"/>
        <v>4220</v>
      </c>
      <c r="K4221" t="str">
        <f t="shared" si="650"/>
        <v>TNMPWest LZ</v>
      </c>
      <c r="L4221" s="10">
        <f t="shared" si="657"/>
        <v>45887</v>
      </c>
      <c r="M4221" s="10">
        <f t="shared" si="658"/>
        <v>46600</v>
      </c>
      <c r="N4221" t="str">
        <f t="shared" si="651"/>
        <v>NA</v>
      </c>
      <c r="O4221" t="str">
        <f t="shared" si="652"/>
        <v>LOW</v>
      </c>
      <c r="P4221" t="str">
        <f t="shared" si="653"/>
        <v>APG&amp;E</v>
      </c>
      <c r="Q4221">
        <f t="shared" si="654"/>
        <v>24</v>
      </c>
      <c r="R4221">
        <v>0</v>
      </c>
      <c r="S4221">
        <f>200</f>
        <v>200</v>
      </c>
      <c r="T4221" s="9">
        <f t="shared" si="659"/>
        <v>85.295715908681998</v>
      </c>
      <c r="U4221">
        <f>0</f>
        <v>0</v>
      </c>
      <c r="V4221" s="9">
        <f t="shared" si="655"/>
        <v>85.295715908681998</v>
      </c>
      <c r="W4221" s="9">
        <f>0</f>
        <v>0</v>
      </c>
      <c r="X4221" s="9">
        <f>0</f>
        <v>0</v>
      </c>
      <c r="Y4221" s="9">
        <f>0</f>
        <v>0</v>
      </c>
      <c r="Z4221" s="9">
        <f>0</f>
        <v>0</v>
      </c>
      <c r="AA4221">
        <f>10</f>
        <v>10</v>
      </c>
    </row>
    <row r="4222" spans="1:27" x14ac:dyDescent="0.55000000000000004">
      <c r="A4222" s="10">
        <v>46600</v>
      </c>
      <c r="B4222" t="s">
        <v>11</v>
      </c>
      <c r="C4222" t="s">
        <v>26</v>
      </c>
      <c r="D4222" t="s">
        <v>20</v>
      </c>
      <c r="E4222" t="s">
        <v>31</v>
      </c>
      <c r="F4222" t="s">
        <v>18</v>
      </c>
      <c r="G4222" t="s">
        <v>16</v>
      </c>
      <c r="H4222">
        <v>8.5340884491596807</v>
      </c>
      <c r="J4222">
        <f t="shared" si="656"/>
        <v>4221</v>
      </c>
      <c r="K4222" t="str">
        <f t="shared" si="650"/>
        <v>TNMPWest LZ</v>
      </c>
      <c r="L4222" s="10">
        <f t="shared" si="657"/>
        <v>45887</v>
      </c>
      <c r="M4222" s="10">
        <f t="shared" si="658"/>
        <v>46600</v>
      </c>
      <c r="N4222" t="str">
        <f t="shared" si="651"/>
        <v>NA</v>
      </c>
      <c r="O4222" t="str">
        <f t="shared" si="652"/>
        <v>LOW</v>
      </c>
      <c r="P4222" t="str">
        <f t="shared" si="653"/>
        <v>APG&amp;E</v>
      </c>
      <c r="Q4222">
        <f t="shared" si="654"/>
        <v>36</v>
      </c>
      <c r="R4222">
        <v>0</v>
      </c>
      <c r="S4222">
        <f>200</f>
        <v>200</v>
      </c>
      <c r="T4222" s="9">
        <f t="shared" si="659"/>
        <v>85.34088449159681</v>
      </c>
      <c r="U4222">
        <f>0</f>
        <v>0</v>
      </c>
      <c r="V4222" s="9">
        <f t="shared" si="655"/>
        <v>85.34088449159681</v>
      </c>
      <c r="W4222" s="9">
        <f>0</f>
        <v>0</v>
      </c>
      <c r="X4222" s="9">
        <f>0</f>
        <v>0</v>
      </c>
      <c r="Y4222" s="9">
        <f>0</f>
        <v>0</v>
      </c>
      <c r="Z4222" s="9">
        <f>0</f>
        <v>0</v>
      </c>
      <c r="AA4222">
        <f>10</f>
        <v>10</v>
      </c>
    </row>
    <row r="4223" spans="1:27" x14ac:dyDescent="0.55000000000000004">
      <c r="A4223" s="10">
        <v>45870</v>
      </c>
      <c r="B4223" t="s">
        <v>11</v>
      </c>
      <c r="C4223" t="s">
        <v>12</v>
      </c>
      <c r="D4223" t="s">
        <v>13</v>
      </c>
      <c r="E4223" t="s">
        <v>32</v>
      </c>
      <c r="F4223" t="s">
        <v>15</v>
      </c>
      <c r="G4223" t="s">
        <v>16</v>
      </c>
      <c r="H4223">
        <v>6.8580435221529097</v>
      </c>
      <c r="J4223">
        <f t="shared" si="656"/>
        <v>4222</v>
      </c>
      <c r="K4223" t="str">
        <f t="shared" si="650"/>
        <v>AEP TX CentralHouston LZ</v>
      </c>
      <c r="L4223" s="10">
        <f t="shared" si="657"/>
        <v>45887</v>
      </c>
      <c r="M4223" s="10">
        <f t="shared" si="658"/>
        <v>45870</v>
      </c>
      <c r="N4223" t="str">
        <f t="shared" si="651"/>
        <v>NA</v>
      </c>
      <c r="O4223" t="str">
        <f t="shared" si="652"/>
        <v>HIGH</v>
      </c>
      <c r="P4223" t="str">
        <f t="shared" si="653"/>
        <v>APG&amp;E</v>
      </c>
      <c r="Q4223">
        <f t="shared" si="654"/>
        <v>12</v>
      </c>
      <c r="R4223">
        <v>0</v>
      </c>
      <c r="S4223">
        <f>200</f>
        <v>200</v>
      </c>
      <c r="T4223" s="9">
        <f t="shared" si="659"/>
        <v>68.5804352215291</v>
      </c>
      <c r="U4223">
        <f>0</f>
        <v>0</v>
      </c>
      <c r="V4223" s="9">
        <f t="shared" si="655"/>
        <v>68.5804352215291</v>
      </c>
      <c r="W4223" s="9">
        <f>0</f>
        <v>0</v>
      </c>
      <c r="X4223" s="9">
        <f>0</f>
        <v>0</v>
      </c>
      <c r="Y4223" s="9">
        <f>0</f>
        <v>0</v>
      </c>
      <c r="Z4223" s="9">
        <f>0</f>
        <v>0</v>
      </c>
      <c r="AA4223">
        <f>10</f>
        <v>10</v>
      </c>
    </row>
    <row r="4224" spans="1:27" x14ac:dyDescent="0.55000000000000004">
      <c r="A4224" s="10">
        <v>45870</v>
      </c>
      <c r="B4224" t="s">
        <v>11</v>
      </c>
      <c r="C4224" t="s">
        <v>12</v>
      </c>
      <c r="D4224" t="s">
        <v>13</v>
      </c>
      <c r="E4224" t="s">
        <v>32</v>
      </c>
      <c r="F4224" t="s">
        <v>17</v>
      </c>
      <c r="G4224" t="s">
        <v>16</v>
      </c>
      <c r="H4224">
        <v>7.1993307059339502</v>
      </c>
      <c r="J4224">
        <f t="shared" si="656"/>
        <v>4223</v>
      </c>
      <c r="K4224" t="str">
        <f t="shared" si="650"/>
        <v>AEP TX CentralHouston LZ</v>
      </c>
      <c r="L4224" s="10">
        <f t="shared" si="657"/>
        <v>45887</v>
      </c>
      <c r="M4224" s="10">
        <f t="shared" si="658"/>
        <v>45870</v>
      </c>
      <c r="N4224" t="str">
        <f t="shared" si="651"/>
        <v>NA</v>
      </c>
      <c r="O4224" t="str">
        <f t="shared" si="652"/>
        <v>HIGH</v>
      </c>
      <c r="P4224" t="str">
        <f t="shared" si="653"/>
        <v>APG&amp;E</v>
      </c>
      <c r="Q4224">
        <f t="shared" si="654"/>
        <v>24</v>
      </c>
      <c r="R4224">
        <v>0</v>
      </c>
      <c r="S4224">
        <f>200</f>
        <v>200</v>
      </c>
      <c r="T4224" s="9">
        <f t="shared" si="659"/>
        <v>71.9933070593395</v>
      </c>
      <c r="U4224">
        <f>0</f>
        <v>0</v>
      </c>
      <c r="V4224" s="9">
        <f t="shared" si="655"/>
        <v>71.9933070593395</v>
      </c>
      <c r="W4224" s="9">
        <f>0</f>
        <v>0</v>
      </c>
      <c r="X4224" s="9">
        <f>0</f>
        <v>0</v>
      </c>
      <c r="Y4224" s="9">
        <f>0</f>
        <v>0</v>
      </c>
      <c r="Z4224" s="9">
        <f>0</f>
        <v>0</v>
      </c>
      <c r="AA4224">
        <f>10</f>
        <v>10</v>
      </c>
    </row>
    <row r="4225" spans="1:27" x14ac:dyDescent="0.55000000000000004">
      <c r="A4225" s="10">
        <v>45870</v>
      </c>
      <c r="B4225" t="s">
        <v>11</v>
      </c>
      <c r="C4225" t="s">
        <v>12</v>
      </c>
      <c r="D4225" t="s">
        <v>13</v>
      </c>
      <c r="E4225" t="s">
        <v>32</v>
      </c>
      <c r="F4225" t="s">
        <v>18</v>
      </c>
      <c r="G4225" t="s">
        <v>16</v>
      </c>
      <c r="H4225">
        <v>7.2608320643436999</v>
      </c>
      <c r="J4225">
        <f t="shared" si="656"/>
        <v>4224</v>
      </c>
      <c r="K4225" t="str">
        <f t="shared" si="650"/>
        <v>AEP TX CentralHouston LZ</v>
      </c>
      <c r="L4225" s="10">
        <f t="shared" si="657"/>
        <v>45887</v>
      </c>
      <c r="M4225" s="10">
        <f t="shared" si="658"/>
        <v>45870</v>
      </c>
      <c r="N4225" t="str">
        <f t="shared" si="651"/>
        <v>NA</v>
      </c>
      <c r="O4225" t="str">
        <f t="shared" si="652"/>
        <v>HIGH</v>
      </c>
      <c r="P4225" t="str">
        <f t="shared" si="653"/>
        <v>APG&amp;E</v>
      </c>
      <c r="Q4225">
        <f t="shared" si="654"/>
        <v>36</v>
      </c>
      <c r="R4225">
        <v>0</v>
      </c>
      <c r="S4225">
        <f>200</f>
        <v>200</v>
      </c>
      <c r="T4225" s="9">
        <f t="shared" si="659"/>
        <v>72.608320643436997</v>
      </c>
      <c r="U4225">
        <f>0</f>
        <v>0</v>
      </c>
      <c r="V4225" s="9">
        <f t="shared" si="655"/>
        <v>72.608320643436997</v>
      </c>
      <c r="W4225" s="9">
        <f>0</f>
        <v>0</v>
      </c>
      <c r="X4225" s="9">
        <f>0</f>
        <v>0</v>
      </c>
      <c r="Y4225" s="9">
        <f>0</f>
        <v>0</v>
      </c>
      <c r="Z4225" s="9">
        <f>0</f>
        <v>0</v>
      </c>
      <c r="AA4225">
        <f>10</f>
        <v>10</v>
      </c>
    </row>
    <row r="4226" spans="1:27" x14ac:dyDescent="0.55000000000000004">
      <c r="A4226" s="10">
        <v>45870</v>
      </c>
      <c r="B4226" t="s">
        <v>11</v>
      </c>
      <c r="C4226" t="s">
        <v>12</v>
      </c>
      <c r="D4226" t="s">
        <v>13</v>
      </c>
      <c r="E4226" t="s">
        <v>32</v>
      </c>
      <c r="F4226" t="s">
        <v>29</v>
      </c>
      <c r="G4226" t="s">
        <v>16</v>
      </c>
      <c r="H4226">
        <v>7.3422745599081001</v>
      </c>
      <c r="J4226">
        <f t="shared" si="656"/>
        <v>4225</v>
      </c>
      <c r="K4226" t="str">
        <f t="shared" ref="K4226:K4289" si="660">CONCATENATE(C4226,D4226)</f>
        <v>AEP TX CentralHouston LZ</v>
      </c>
      <c r="L4226" s="10">
        <f t="shared" si="657"/>
        <v>45887</v>
      </c>
      <c r="M4226" s="10">
        <f t="shared" si="658"/>
        <v>45870</v>
      </c>
      <c r="N4226" t="str">
        <f t="shared" ref="N4226:N4289" si="661">IF(K4226="CenterpointHouston LZ","COAST",IF(K4226="OncorNorth LZ","NORTH",IF(K4226="AEP TX CENTRALSouth LZ","SOUTH",IF(K4226="AEP TX CentralWest LZ","WEST",IF(K4226="TNMPHouston LZ","TNMP","NA")))))</f>
        <v>NA</v>
      </c>
      <c r="O4226" t="str">
        <f t="shared" ref="O4226:O4289" si="662">IF(E4226="LO","LOW",IF(E4226="MED","MED",IF(E4226="HI","HIGH","NA")))</f>
        <v>HIGH</v>
      </c>
      <c r="P4226" t="str">
        <f t="shared" ref="P4226:P4289" si="663">IF(G4226="Fixed Price","APG&amp;E","NA")</f>
        <v>APG&amp;E</v>
      </c>
      <c r="Q4226">
        <f t="shared" ref="Q4226:Q4289" si="664">IF(F4226="12 Months",12,IF(F4226="24 Months",24,IF(F4226="36 Months",36,IF(F4226="48 Months",48,IF(F4226="60 Months",60,0)))))</f>
        <v>48</v>
      </c>
      <c r="R4226">
        <v>0</v>
      </c>
      <c r="S4226">
        <f>200</f>
        <v>200</v>
      </c>
      <c r="T4226" s="9">
        <f t="shared" si="659"/>
        <v>73.422745599080997</v>
      </c>
      <c r="U4226">
        <f>0</f>
        <v>0</v>
      </c>
      <c r="V4226" s="9">
        <f t="shared" ref="V4226:V4289" si="665">T4226+U4226</f>
        <v>73.422745599080997</v>
      </c>
      <c r="W4226" s="9">
        <f>0</f>
        <v>0</v>
      </c>
      <c r="X4226" s="9">
        <f>0</f>
        <v>0</v>
      </c>
      <c r="Y4226" s="9">
        <f>0</f>
        <v>0</v>
      </c>
      <c r="Z4226" s="9">
        <f>0</f>
        <v>0</v>
      </c>
      <c r="AA4226">
        <f>10</f>
        <v>10</v>
      </c>
    </row>
    <row r="4227" spans="1:27" x14ac:dyDescent="0.55000000000000004">
      <c r="A4227" s="10">
        <v>45870</v>
      </c>
      <c r="B4227" t="s">
        <v>11</v>
      </c>
      <c r="C4227" t="s">
        <v>12</v>
      </c>
      <c r="D4227" t="s">
        <v>13</v>
      </c>
      <c r="E4227" t="s">
        <v>32</v>
      </c>
      <c r="F4227" t="s">
        <v>30</v>
      </c>
      <c r="G4227" t="s">
        <v>16</v>
      </c>
      <c r="H4227">
        <v>7.3834200489147301</v>
      </c>
      <c r="J4227">
        <f t="shared" ref="J4227:J4290" si="666">J4226+1</f>
        <v>4226</v>
      </c>
      <c r="K4227" t="str">
        <f t="shared" si="660"/>
        <v>AEP TX CentralHouston LZ</v>
      </c>
      <c r="L4227" s="10">
        <f t="shared" ref="L4227:L4290" si="667">DATE(2025,8,18)</f>
        <v>45887</v>
      </c>
      <c r="M4227" s="10">
        <f t="shared" ref="M4227:M4290" si="668">A4227</f>
        <v>45870</v>
      </c>
      <c r="N4227" t="str">
        <f t="shared" si="661"/>
        <v>NA</v>
      </c>
      <c r="O4227" t="str">
        <f t="shared" si="662"/>
        <v>HIGH</v>
      </c>
      <c r="P4227" t="str">
        <f t="shared" si="663"/>
        <v>APG&amp;E</v>
      </c>
      <c r="Q4227">
        <f t="shared" si="664"/>
        <v>60</v>
      </c>
      <c r="R4227">
        <v>0</v>
      </c>
      <c r="S4227">
        <f>200</f>
        <v>200</v>
      </c>
      <c r="T4227" s="9">
        <f t="shared" ref="T4227:T4290" si="669">IF(N4227="",0,H4227*10)</f>
        <v>73.834200489147307</v>
      </c>
      <c r="U4227">
        <f>0</f>
        <v>0</v>
      </c>
      <c r="V4227" s="9">
        <f t="shared" si="665"/>
        <v>73.834200489147307</v>
      </c>
      <c r="W4227" s="9">
        <f>0</f>
        <v>0</v>
      </c>
      <c r="X4227" s="9">
        <f>0</f>
        <v>0</v>
      </c>
      <c r="Y4227" s="9">
        <f>0</f>
        <v>0</v>
      </c>
      <c r="Z4227" s="9">
        <f>0</f>
        <v>0</v>
      </c>
      <c r="AA4227">
        <f>10</f>
        <v>10</v>
      </c>
    </row>
    <row r="4228" spans="1:27" x14ac:dyDescent="0.55000000000000004">
      <c r="A4228" s="10">
        <v>45901</v>
      </c>
      <c r="B4228" t="s">
        <v>11</v>
      </c>
      <c r="C4228" t="s">
        <v>12</v>
      </c>
      <c r="D4228" t="s">
        <v>13</v>
      </c>
      <c r="E4228" t="s">
        <v>32</v>
      </c>
      <c r="F4228" t="s">
        <v>15</v>
      </c>
      <c r="G4228" t="s">
        <v>16</v>
      </c>
      <c r="H4228">
        <v>7.22930353653833</v>
      </c>
      <c r="J4228">
        <f t="shared" si="666"/>
        <v>4227</v>
      </c>
      <c r="K4228" t="str">
        <f t="shared" si="660"/>
        <v>AEP TX CentralHouston LZ</v>
      </c>
      <c r="L4228" s="10">
        <f t="shared" si="667"/>
        <v>45887</v>
      </c>
      <c r="M4228" s="10">
        <f t="shared" si="668"/>
        <v>45901</v>
      </c>
      <c r="N4228" t="str">
        <f t="shared" si="661"/>
        <v>NA</v>
      </c>
      <c r="O4228" t="str">
        <f t="shared" si="662"/>
        <v>HIGH</v>
      </c>
      <c r="P4228" t="str">
        <f t="shared" si="663"/>
        <v>APG&amp;E</v>
      </c>
      <c r="Q4228">
        <f t="shared" si="664"/>
        <v>12</v>
      </c>
      <c r="R4228">
        <v>0</v>
      </c>
      <c r="S4228">
        <f>200</f>
        <v>200</v>
      </c>
      <c r="T4228" s="9">
        <f t="shared" si="669"/>
        <v>72.293035365383304</v>
      </c>
      <c r="U4228">
        <f>0</f>
        <v>0</v>
      </c>
      <c r="V4228" s="9">
        <f t="shared" si="665"/>
        <v>72.293035365383304</v>
      </c>
      <c r="W4228" s="9">
        <f>0</f>
        <v>0</v>
      </c>
      <c r="X4228" s="9">
        <f>0</f>
        <v>0</v>
      </c>
      <c r="Y4228" s="9">
        <f>0</f>
        <v>0</v>
      </c>
      <c r="Z4228" s="9">
        <f>0</f>
        <v>0</v>
      </c>
      <c r="AA4228">
        <f>10</f>
        <v>10</v>
      </c>
    </row>
    <row r="4229" spans="1:27" x14ac:dyDescent="0.55000000000000004">
      <c r="A4229" s="10">
        <v>45901</v>
      </c>
      <c r="B4229" t="s">
        <v>11</v>
      </c>
      <c r="C4229" t="s">
        <v>12</v>
      </c>
      <c r="D4229" t="s">
        <v>13</v>
      </c>
      <c r="E4229" t="s">
        <v>32</v>
      </c>
      <c r="F4229" t="s">
        <v>17</v>
      </c>
      <c r="G4229" t="s">
        <v>16</v>
      </c>
      <c r="H4229">
        <v>7.3782681631146403</v>
      </c>
      <c r="J4229">
        <f t="shared" si="666"/>
        <v>4228</v>
      </c>
      <c r="K4229" t="str">
        <f t="shared" si="660"/>
        <v>AEP TX CentralHouston LZ</v>
      </c>
      <c r="L4229" s="10">
        <f t="shared" si="667"/>
        <v>45887</v>
      </c>
      <c r="M4229" s="10">
        <f t="shared" si="668"/>
        <v>45901</v>
      </c>
      <c r="N4229" t="str">
        <f t="shared" si="661"/>
        <v>NA</v>
      </c>
      <c r="O4229" t="str">
        <f t="shared" si="662"/>
        <v>HIGH</v>
      </c>
      <c r="P4229" t="str">
        <f t="shared" si="663"/>
        <v>APG&amp;E</v>
      </c>
      <c r="Q4229">
        <f t="shared" si="664"/>
        <v>24</v>
      </c>
      <c r="R4229">
        <v>0</v>
      </c>
      <c r="S4229">
        <f>200</f>
        <v>200</v>
      </c>
      <c r="T4229" s="9">
        <f t="shared" si="669"/>
        <v>73.782681631146403</v>
      </c>
      <c r="U4229">
        <f>0</f>
        <v>0</v>
      </c>
      <c r="V4229" s="9">
        <f t="shared" si="665"/>
        <v>73.782681631146403</v>
      </c>
      <c r="W4229" s="9">
        <f>0</f>
        <v>0</v>
      </c>
      <c r="X4229" s="9">
        <f>0</f>
        <v>0</v>
      </c>
      <c r="Y4229" s="9">
        <f>0</f>
        <v>0</v>
      </c>
      <c r="Z4229" s="9">
        <f>0</f>
        <v>0</v>
      </c>
      <c r="AA4229">
        <f>10</f>
        <v>10</v>
      </c>
    </row>
    <row r="4230" spans="1:27" x14ac:dyDescent="0.55000000000000004">
      <c r="A4230" s="10">
        <v>45901</v>
      </c>
      <c r="B4230" t="s">
        <v>11</v>
      </c>
      <c r="C4230" t="s">
        <v>12</v>
      </c>
      <c r="D4230" t="s">
        <v>13</v>
      </c>
      <c r="E4230" t="s">
        <v>32</v>
      </c>
      <c r="F4230" t="s">
        <v>18</v>
      </c>
      <c r="G4230" t="s">
        <v>16</v>
      </c>
      <c r="H4230">
        <v>7.3655398730941597</v>
      </c>
      <c r="J4230">
        <f t="shared" si="666"/>
        <v>4229</v>
      </c>
      <c r="K4230" t="str">
        <f t="shared" si="660"/>
        <v>AEP TX CentralHouston LZ</v>
      </c>
      <c r="L4230" s="10">
        <f t="shared" si="667"/>
        <v>45887</v>
      </c>
      <c r="M4230" s="10">
        <f t="shared" si="668"/>
        <v>45901</v>
      </c>
      <c r="N4230" t="str">
        <f t="shared" si="661"/>
        <v>NA</v>
      </c>
      <c r="O4230" t="str">
        <f t="shared" si="662"/>
        <v>HIGH</v>
      </c>
      <c r="P4230" t="str">
        <f t="shared" si="663"/>
        <v>APG&amp;E</v>
      </c>
      <c r="Q4230">
        <f t="shared" si="664"/>
        <v>36</v>
      </c>
      <c r="R4230">
        <v>0</v>
      </c>
      <c r="S4230">
        <f>200</f>
        <v>200</v>
      </c>
      <c r="T4230" s="9">
        <f t="shared" si="669"/>
        <v>73.655398730941599</v>
      </c>
      <c r="U4230">
        <f>0</f>
        <v>0</v>
      </c>
      <c r="V4230" s="9">
        <f t="shared" si="665"/>
        <v>73.655398730941599</v>
      </c>
      <c r="W4230" s="9">
        <f>0</f>
        <v>0</v>
      </c>
      <c r="X4230" s="9">
        <f>0</f>
        <v>0</v>
      </c>
      <c r="Y4230" s="9">
        <f>0</f>
        <v>0</v>
      </c>
      <c r="Z4230" s="9">
        <f>0</f>
        <v>0</v>
      </c>
      <c r="AA4230">
        <f>10</f>
        <v>10</v>
      </c>
    </row>
    <row r="4231" spans="1:27" x14ac:dyDescent="0.55000000000000004">
      <c r="A4231" s="10">
        <v>45901</v>
      </c>
      <c r="B4231" t="s">
        <v>11</v>
      </c>
      <c r="C4231" t="s">
        <v>12</v>
      </c>
      <c r="D4231" t="s">
        <v>13</v>
      </c>
      <c r="E4231" t="s">
        <v>32</v>
      </c>
      <c r="F4231" t="s">
        <v>29</v>
      </c>
      <c r="G4231" t="s">
        <v>16</v>
      </c>
      <c r="H4231">
        <v>7.4196867758540597</v>
      </c>
      <c r="J4231">
        <f t="shared" si="666"/>
        <v>4230</v>
      </c>
      <c r="K4231" t="str">
        <f t="shared" si="660"/>
        <v>AEP TX CentralHouston LZ</v>
      </c>
      <c r="L4231" s="10">
        <f t="shared" si="667"/>
        <v>45887</v>
      </c>
      <c r="M4231" s="10">
        <f t="shared" si="668"/>
        <v>45901</v>
      </c>
      <c r="N4231" t="str">
        <f t="shared" si="661"/>
        <v>NA</v>
      </c>
      <c r="O4231" t="str">
        <f t="shared" si="662"/>
        <v>HIGH</v>
      </c>
      <c r="P4231" t="str">
        <f t="shared" si="663"/>
        <v>APG&amp;E</v>
      </c>
      <c r="Q4231">
        <f t="shared" si="664"/>
        <v>48</v>
      </c>
      <c r="R4231">
        <v>0</v>
      </c>
      <c r="S4231">
        <f>200</f>
        <v>200</v>
      </c>
      <c r="T4231" s="9">
        <f t="shared" si="669"/>
        <v>74.196867758540591</v>
      </c>
      <c r="U4231">
        <f>0</f>
        <v>0</v>
      </c>
      <c r="V4231" s="9">
        <f t="shared" si="665"/>
        <v>74.196867758540591</v>
      </c>
      <c r="W4231" s="9">
        <f>0</f>
        <v>0</v>
      </c>
      <c r="X4231" s="9">
        <f>0</f>
        <v>0</v>
      </c>
      <c r="Y4231" s="9">
        <f>0</f>
        <v>0</v>
      </c>
      <c r="Z4231" s="9">
        <f>0</f>
        <v>0</v>
      </c>
      <c r="AA4231">
        <f>10</f>
        <v>10</v>
      </c>
    </row>
    <row r="4232" spans="1:27" x14ac:dyDescent="0.55000000000000004">
      <c r="A4232" s="10">
        <v>45901</v>
      </c>
      <c r="B4232" t="s">
        <v>11</v>
      </c>
      <c r="C4232" t="s">
        <v>12</v>
      </c>
      <c r="D4232" t="s">
        <v>13</v>
      </c>
      <c r="E4232" t="s">
        <v>32</v>
      </c>
      <c r="F4232" t="s">
        <v>30</v>
      </c>
      <c r="G4232" t="s">
        <v>16</v>
      </c>
      <c r="H4232">
        <v>7.4410591888474</v>
      </c>
      <c r="J4232">
        <f t="shared" si="666"/>
        <v>4231</v>
      </c>
      <c r="K4232" t="str">
        <f t="shared" si="660"/>
        <v>AEP TX CentralHouston LZ</v>
      </c>
      <c r="L4232" s="10">
        <f t="shared" si="667"/>
        <v>45887</v>
      </c>
      <c r="M4232" s="10">
        <f t="shared" si="668"/>
        <v>45901</v>
      </c>
      <c r="N4232" t="str">
        <f t="shared" si="661"/>
        <v>NA</v>
      </c>
      <c r="O4232" t="str">
        <f t="shared" si="662"/>
        <v>HIGH</v>
      </c>
      <c r="P4232" t="str">
        <f t="shared" si="663"/>
        <v>APG&amp;E</v>
      </c>
      <c r="Q4232">
        <f t="shared" si="664"/>
        <v>60</v>
      </c>
      <c r="R4232">
        <v>0</v>
      </c>
      <c r="S4232">
        <f>200</f>
        <v>200</v>
      </c>
      <c r="T4232" s="9">
        <f t="shared" si="669"/>
        <v>74.410591888474002</v>
      </c>
      <c r="U4232">
        <f>0</f>
        <v>0</v>
      </c>
      <c r="V4232" s="9">
        <f t="shared" si="665"/>
        <v>74.410591888474002</v>
      </c>
      <c r="W4232" s="9">
        <f>0</f>
        <v>0</v>
      </c>
      <c r="X4232" s="9">
        <f>0</f>
        <v>0</v>
      </c>
      <c r="Y4232" s="9">
        <f>0</f>
        <v>0</v>
      </c>
      <c r="Z4232" s="9">
        <f>0</f>
        <v>0</v>
      </c>
      <c r="AA4232">
        <f>10</f>
        <v>10</v>
      </c>
    </row>
    <row r="4233" spans="1:27" x14ac:dyDescent="0.55000000000000004">
      <c r="A4233" s="10">
        <v>45931</v>
      </c>
      <c r="B4233" t="s">
        <v>11</v>
      </c>
      <c r="C4233" t="s">
        <v>12</v>
      </c>
      <c r="D4233" t="s">
        <v>13</v>
      </c>
      <c r="E4233" t="s">
        <v>32</v>
      </c>
      <c r="F4233" t="s">
        <v>15</v>
      </c>
      <c r="G4233" t="s">
        <v>16</v>
      </c>
      <c r="H4233">
        <v>7.3572960093735</v>
      </c>
      <c r="J4233">
        <f t="shared" si="666"/>
        <v>4232</v>
      </c>
      <c r="K4233" t="str">
        <f t="shared" si="660"/>
        <v>AEP TX CentralHouston LZ</v>
      </c>
      <c r="L4233" s="10">
        <f t="shared" si="667"/>
        <v>45887</v>
      </c>
      <c r="M4233" s="10">
        <f t="shared" si="668"/>
        <v>45931</v>
      </c>
      <c r="N4233" t="str">
        <f t="shared" si="661"/>
        <v>NA</v>
      </c>
      <c r="O4233" t="str">
        <f t="shared" si="662"/>
        <v>HIGH</v>
      </c>
      <c r="P4233" t="str">
        <f t="shared" si="663"/>
        <v>APG&amp;E</v>
      </c>
      <c r="Q4233">
        <f t="shared" si="664"/>
        <v>12</v>
      </c>
      <c r="R4233">
        <v>0</v>
      </c>
      <c r="S4233">
        <f>200</f>
        <v>200</v>
      </c>
      <c r="T4233" s="9">
        <f t="shared" si="669"/>
        <v>73.572960093735006</v>
      </c>
      <c r="U4233">
        <f>0</f>
        <v>0</v>
      </c>
      <c r="V4233" s="9">
        <f t="shared" si="665"/>
        <v>73.572960093735006</v>
      </c>
      <c r="W4233" s="9">
        <f>0</f>
        <v>0</v>
      </c>
      <c r="X4233" s="9">
        <f>0</f>
        <v>0</v>
      </c>
      <c r="Y4233" s="9">
        <f>0</f>
        <v>0</v>
      </c>
      <c r="Z4233" s="9">
        <f>0</f>
        <v>0</v>
      </c>
      <c r="AA4233">
        <f>10</f>
        <v>10</v>
      </c>
    </row>
    <row r="4234" spans="1:27" x14ac:dyDescent="0.55000000000000004">
      <c r="A4234" s="10">
        <v>45931</v>
      </c>
      <c r="B4234" t="s">
        <v>11</v>
      </c>
      <c r="C4234" t="s">
        <v>12</v>
      </c>
      <c r="D4234" t="s">
        <v>13</v>
      </c>
      <c r="E4234" t="s">
        <v>32</v>
      </c>
      <c r="F4234" t="s">
        <v>17</v>
      </c>
      <c r="G4234" t="s">
        <v>16</v>
      </c>
      <c r="H4234">
        <v>7.4416717556167997</v>
      </c>
      <c r="J4234">
        <f t="shared" si="666"/>
        <v>4233</v>
      </c>
      <c r="K4234" t="str">
        <f t="shared" si="660"/>
        <v>AEP TX CentralHouston LZ</v>
      </c>
      <c r="L4234" s="10">
        <f t="shared" si="667"/>
        <v>45887</v>
      </c>
      <c r="M4234" s="10">
        <f t="shared" si="668"/>
        <v>45931</v>
      </c>
      <c r="N4234" t="str">
        <f t="shared" si="661"/>
        <v>NA</v>
      </c>
      <c r="O4234" t="str">
        <f t="shared" si="662"/>
        <v>HIGH</v>
      </c>
      <c r="P4234" t="str">
        <f t="shared" si="663"/>
        <v>APG&amp;E</v>
      </c>
      <c r="Q4234">
        <f t="shared" si="664"/>
        <v>24</v>
      </c>
      <c r="R4234">
        <v>0</v>
      </c>
      <c r="S4234">
        <f>200</f>
        <v>200</v>
      </c>
      <c r="T4234" s="9">
        <f t="shared" si="669"/>
        <v>74.416717556167995</v>
      </c>
      <c r="U4234">
        <f>0</f>
        <v>0</v>
      </c>
      <c r="V4234" s="9">
        <f t="shared" si="665"/>
        <v>74.416717556167995</v>
      </c>
      <c r="W4234" s="9">
        <f>0</f>
        <v>0</v>
      </c>
      <c r="X4234" s="9">
        <f>0</f>
        <v>0</v>
      </c>
      <c r="Y4234" s="9">
        <f>0</f>
        <v>0</v>
      </c>
      <c r="Z4234" s="9">
        <f>0</f>
        <v>0</v>
      </c>
      <c r="AA4234">
        <f>10</f>
        <v>10</v>
      </c>
    </row>
    <row r="4235" spans="1:27" x14ac:dyDescent="0.55000000000000004">
      <c r="A4235" s="10">
        <v>45931</v>
      </c>
      <c r="B4235" t="s">
        <v>11</v>
      </c>
      <c r="C4235" t="s">
        <v>12</v>
      </c>
      <c r="D4235" t="s">
        <v>13</v>
      </c>
      <c r="E4235" t="s">
        <v>32</v>
      </c>
      <c r="F4235" t="s">
        <v>18</v>
      </c>
      <c r="G4235" t="s">
        <v>16</v>
      </c>
      <c r="H4235">
        <v>7.4001229880967898</v>
      </c>
      <c r="J4235">
        <f t="shared" si="666"/>
        <v>4234</v>
      </c>
      <c r="K4235" t="str">
        <f t="shared" si="660"/>
        <v>AEP TX CentralHouston LZ</v>
      </c>
      <c r="L4235" s="10">
        <f t="shared" si="667"/>
        <v>45887</v>
      </c>
      <c r="M4235" s="10">
        <f t="shared" si="668"/>
        <v>45931</v>
      </c>
      <c r="N4235" t="str">
        <f t="shared" si="661"/>
        <v>NA</v>
      </c>
      <c r="O4235" t="str">
        <f t="shared" si="662"/>
        <v>HIGH</v>
      </c>
      <c r="P4235" t="str">
        <f t="shared" si="663"/>
        <v>APG&amp;E</v>
      </c>
      <c r="Q4235">
        <f t="shared" si="664"/>
        <v>36</v>
      </c>
      <c r="R4235">
        <v>0</v>
      </c>
      <c r="S4235">
        <f>200</f>
        <v>200</v>
      </c>
      <c r="T4235" s="9">
        <f t="shared" si="669"/>
        <v>74.001229880967898</v>
      </c>
      <c r="U4235">
        <f>0</f>
        <v>0</v>
      </c>
      <c r="V4235" s="9">
        <f t="shared" si="665"/>
        <v>74.001229880967898</v>
      </c>
      <c r="W4235" s="9">
        <f>0</f>
        <v>0</v>
      </c>
      <c r="X4235" s="9">
        <f>0</f>
        <v>0</v>
      </c>
      <c r="Y4235" s="9">
        <f>0</f>
        <v>0</v>
      </c>
      <c r="Z4235" s="9">
        <f>0</f>
        <v>0</v>
      </c>
      <c r="AA4235">
        <f>10</f>
        <v>10</v>
      </c>
    </row>
    <row r="4236" spans="1:27" x14ac:dyDescent="0.55000000000000004">
      <c r="A4236" s="10">
        <v>45931</v>
      </c>
      <c r="B4236" t="s">
        <v>11</v>
      </c>
      <c r="C4236" t="s">
        <v>12</v>
      </c>
      <c r="D4236" t="s">
        <v>13</v>
      </c>
      <c r="E4236" t="s">
        <v>32</v>
      </c>
      <c r="F4236" t="s">
        <v>29</v>
      </c>
      <c r="G4236" t="s">
        <v>16</v>
      </c>
      <c r="H4236">
        <v>7.4435308261150697</v>
      </c>
      <c r="J4236">
        <f t="shared" si="666"/>
        <v>4235</v>
      </c>
      <c r="K4236" t="str">
        <f t="shared" si="660"/>
        <v>AEP TX CentralHouston LZ</v>
      </c>
      <c r="L4236" s="10">
        <f t="shared" si="667"/>
        <v>45887</v>
      </c>
      <c r="M4236" s="10">
        <f t="shared" si="668"/>
        <v>45931</v>
      </c>
      <c r="N4236" t="str">
        <f t="shared" si="661"/>
        <v>NA</v>
      </c>
      <c r="O4236" t="str">
        <f t="shared" si="662"/>
        <v>HIGH</v>
      </c>
      <c r="P4236" t="str">
        <f t="shared" si="663"/>
        <v>APG&amp;E</v>
      </c>
      <c r="Q4236">
        <f t="shared" si="664"/>
        <v>48</v>
      </c>
      <c r="R4236">
        <v>0</v>
      </c>
      <c r="S4236">
        <f>200</f>
        <v>200</v>
      </c>
      <c r="T4236" s="9">
        <f t="shared" si="669"/>
        <v>74.435308261150695</v>
      </c>
      <c r="U4236">
        <f>0</f>
        <v>0</v>
      </c>
      <c r="V4236" s="9">
        <f t="shared" si="665"/>
        <v>74.435308261150695</v>
      </c>
      <c r="W4236" s="9">
        <f>0</f>
        <v>0</v>
      </c>
      <c r="X4236" s="9">
        <f>0</f>
        <v>0</v>
      </c>
      <c r="Y4236" s="9">
        <f>0</f>
        <v>0</v>
      </c>
      <c r="Z4236" s="9">
        <f>0</f>
        <v>0</v>
      </c>
      <c r="AA4236">
        <f>10</f>
        <v>10</v>
      </c>
    </row>
    <row r="4237" spans="1:27" x14ac:dyDescent="0.55000000000000004">
      <c r="A4237" s="10">
        <v>45931</v>
      </c>
      <c r="B4237" t="s">
        <v>11</v>
      </c>
      <c r="C4237" t="s">
        <v>12</v>
      </c>
      <c r="D4237" t="s">
        <v>13</v>
      </c>
      <c r="E4237" t="s">
        <v>32</v>
      </c>
      <c r="F4237" t="s">
        <v>30</v>
      </c>
      <c r="G4237" t="s">
        <v>16</v>
      </c>
      <c r="H4237">
        <v>7.4630517593462402</v>
      </c>
      <c r="J4237">
        <f t="shared" si="666"/>
        <v>4236</v>
      </c>
      <c r="K4237" t="str">
        <f t="shared" si="660"/>
        <v>AEP TX CentralHouston LZ</v>
      </c>
      <c r="L4237" s="10">
        <f t="shared" si="667"/>
        <v>45887</v>
      </c>
      <c r="M4237" s="10">
        <f t="shared" si="668"/>
        <v>45931</v>
      </c>
      <c r="N4237" t="str">
        <f t="shared" si="661"/>
        <v>NA</v>
      </c>
      <c r="O4237" t="str">
        <f t="shared" si="662"/>
        <v>HIGH</v>
      </c>
      <c r="P4237" t="str">
        <f t="shared" si="663"/>
        <v>APG&amp;E</v>
      </c>
      <c r="Q4237">
        <f t="shared" si="664"/>
        <v>60</v>
      </c>
      <c r="R4237">
        <v>0</v>
      </c>
      <c r="S4237">
        <f>200</f>
        <v>200</v>
      </c>
      <c r="T4237" s="9">
        <f t="shared" si="669"/>
        <v>74.6305175934624</v>
      </c>
      <c r="U4237">
        <f>0</f>
        <v>0</v>
      </c>
      <c r="V4237" s="9">
        <f t="shared" si="665"/>
        <v>74.6305175934624</v>
      </c>
      <c r="W4237" s="9">
        <f>0</f>
        <v>0</v>
      </c>
      <c r="X4237" s="9">
        <f>0</f>
        <v>0</v>
      </c>
      <c r="Y4237" s="9">
        <f>0</f>
        <v>0</v>
      </c>
      <c r="Z4237" s="9">
        <f>0</f>
        <v>0</v>
      </c>
      <c r="AA4237">
        <f>10</f>
        <v>10</v>
      </c>
    </row>
    <row r="4238" spans="1:27" x14ac:dyDescent="0.55000000000000004">
      <c r="A4238" s="10">
        <v>45962</v>
      </c>
      <c r="B4238" t="s">
        <v>11</v>
      </c>
      <c r="C4238" t="s">
        <v>12</v>
      </c>
      <c r="D4238" t="s">
        <v>13</v>
      </c>
      <c r="E4238" t="s">
        <v>32</v>
      </c>
      <c r="F4238" t="s">
        <v>15</v>
      </c>
      <c r="G4238" t="s">
        <v>16</v>
      </c>
      <c r="H4238">
        <v>7.3983959405032804</v>
      </c>
      <c r="J4238">
        <f t="shared" si="666"/>
        <v>4237</v>
      </c>
      <c r="K4238" t="str">
        <f t="shared" si="660"/>
        <v>AEP TX CentralHouston LZ</v>
      </c>
      <c r="L4238" s="10">
        <f t="shared" si="667"/>
        <v>45887</v>
      </c>
      <c r="M4238" s="10">
        <f t="shared" si="668"/>
        <v>45962</v>
      </c>
      <c r="N4238" t="str">
        <f t="shared" si="661"/>
        <v>NA</v>
      </c>
      <c r="O4238" t="str">
        <f t="shared" si="662"/>
        <v>HIGH</v>
      </c>
      <c r="P4238" t="str">
        <f t="shared" si="663"/>
        <v>APG&amp;E</v>
      </c>
      <c r="Q4238">
        <f t="shared" si="664"/>
        <v>12</v>
      </c>
      <c r="R4238">
        <v>0</v>
      </c>
      <c r="S4238">
        <f>200</f>
        <v>200</v>
      </c>
      <c r="T4238" s="9">
        <f t="shared" si="669"/>
        <v>73.983959405032806</v>
      </c>
      <c r="U4238">
        <f>0</f>
        <v>0</v>
      </c>
      <c r="V4238" s="9">
        <f t="shared" si="665"/>
        <v>73.983959405032806</v>
      </c>
      <c r="W4238" s="9">
        <f>0</f>
        <v>0</v>
      </c>
      <c r="X4238" s="9">
        <f>0</f>
        <v>0</v>
      </c>
      <c r="Y4238" s="9">
        <f>0</f>
        <v>0</v>
      </c>
      <c r="Z4238" s="9">
        <f>0</f>
        <v>0</v>
      </c>
      <c r="AA4238">
        <f>10</f>
        <v>10</v>
      </c>
    </row>
    <row r="4239" spans="1:27" x14ac:dyDescent="0.55000000000000004">
      <c r="A4239" s="10">
        <v>45962</v>
      </c>
      <c r="B4239" t="s">
        <v>11</v>
      </c>
      <c r="C4239" t="s">
        <v>12</v>
      </c>
      <c r="D4239" t="s">
        <v>13</v>
      </c>
      <c r="E4239" t="s">
        <v>32</v>
      </c>
      <c r="F4239" t="s">
        <v>17</v>
      </c>
      <c r="G4239" t="s">
        <v>16</v>
      </c>
      <c r="H4239">
        <v>7.4578204491697404</v>
      </c>
      <c r="J4239">
        <f t="shared" si="666"/>
        <v>4238</v>
      </c>
      <c r="K4239" t="str">
        <f t="shared" si="660"/>
        <v>AEP TX CentralHouston LZ</v>
      </c>
      <c r="L4239" s="10">
        <f t="shared" si="667"/>
        <v>45887</v>
      </c>
      <c r="M4239" s="10">
        <f t="shared" si="668"/>
        <v>45962</v>
      </c>
      <c r="N4239" t="str">
        <f t="shared" si="661"/>
        <v>NA</v>
      </c>
      <c r="O4239" t="str">
        <f t="shared" si="662"/>
        <v>HIGH</v>
      </c>
      <c r="P4239" t="str">
        <f t="shared" si="663"/>
        <v>APG&amp;E</v>
      </c>
      <c r="Q4239">
        <f t="shared" si="664"/>
        <v>24</v>
      </c>
      <c r="R4239">
        <v>0</v>
      </c>
      <c r="S4239">
        <f>200</f>
        <v>200</v>
      </c>
      <c r="T4239" s="9">
        <f t="shared" si="669"/>
        <v>74.578204491697406</v>
      </c>
      <c r="U4239">
        <f>0</f>
        <v>0</v>
      </c>
      <c r="V4239" s="9">
        <f t="shared" si="665"/>
        <v>74.578204491697406</v>
      </c>
      <c r="W4239" s="9">
        <f>0</f>
        <v>0</v>
      </c>
      <c r="X4239" s="9">
        <f>0</f>
        <v>0</v>
      </c>
      <c r="Y4239" s="9">
        <f>0</f>
        <v>0</v>
      </c>
      <c r="Z4239" s="9">
        <f>0</f>
        <v>0</v>
      </c>
      <c r="AA4239">
        <f>10</f>
        <v>10</v>
      </c>
    </row>
    <row r="4240" spans="1:27" x14ac:dyDescent="0.55000000000000004">
      <c r="A4240" s="10">
        <v>45962</v>
      </c>
      <c r="B4240" t="s">
        <v>11</v>
      </c>
      <c r="C4240" t="s">
        <v>12</v>
      </c>
      <c r="D4240" t="s">
        <v>13</v>
      </c>
      <c r="E4240" t="s">
        <v>32</v>
      </c>
      <c r="F4240" t="s">
        <v>18</v>
      </c>
      <c r="G4240" t="s">
        <v>16</v>
      </c>
      <c r="H4240">
        <v>7.4127823410785201</v>
      </c>
      <c r="J4240">
        <f t="shared" si="666"/>
        <v>4239</v>
      </c>
      <c r="K4240" t="str">
        <f t="shared" si="660"/>
        <v>AEP TX CentralHouston LZ</v>
      </c>
      <c r="L4240" s="10">
        <f t="shared" si="667"/>
        <v>45887</v>
      </c>
      <c r="M4240" s="10">
        <f t="shared" si="668"/>
        <v>45962</v>
      </c>
      <c r="N4240" t="str">
        <f t="shared" si="661"/>
        <v>NA</v>
      </c>
      <c r="O4240" t="str">
        <f t="shared" si="662"/>
        <v>HIGH</v>
      </c>
      <c r="P4240" t="str">
        <f t="shared" si="663"/>
        <v>APG&amp;E</v>
      </c>
      <c r="Q4240">
        <f t="shared" si="664"/>
        <v>36</v>
      </c>
      <c r="R4240">
        <v>0</v>
      </c>
      <c r="S4240">
        <f>200</f>
        <v>200</v>
      </c>
      <c r="T4240" s="9">
        <f t="shared" si="669"/>
        <v>74.127823410785197</v>
      </c>
      <c r="U4240">
        <f>0</f>
        <v>0</v>
      </c>
      <c r="V4240" s="9">
        <f t="shared" si="665"/>
        <v>74.127823410785197</v>
      </c>
      <c r="W4240" s="9">
        <f>0</f>
        <v>0</v>
      </c>
      <c r="X4240" s="9">
        <f>0</f>
        <v>0</v>
      </c>
      <c r="Y4240" s="9">
        <f>0</f>
        <v>0</v>
      </c>
      <c r="Z4240" s="9">
        <f>0</f>
        <v>0</v>
      </c>
      <c r="AA4240">
        <f>10</f>
        <v>10</v>
      </c>
    </row>
    <row r="4241" spans="1:27" x14ac:dyDescent="0.55000000000000004">
      <c r="A4241" s="10">
        <v>45962</v>
      </c>
      <c r="B4241" t="s">
        <v>11</v>
      </c>
      <c r="C4241" t="s">
        <v>12</v>
      </c>
      <c r="D4241" t="s">
        <v>13</v>
      </c>
      <c r="E4241" t="s">
        <v>32</v>
      </c>
      <c r="F4241" t="s">
        <v>29</v>
      </c>
      <c r="G4241" t="s">
        <v>16</v>
      </c>
      <c r="H4241">
        <v>7.4514805531978201</v>
      </c>
      <c r="J4241">
        <f t="shared" si="666"/>
        <v>4240</v>
      </c>
      <c r="K4241" t="str">
        <f t="shared" si="660"/>
        <v>AEP TX CentralHouston LZ</v>
      </c>
      <c r="L4241" s="10">
        <f t="shared" si="667"/>
        <v>45887</v>
      </c>
      <c r="M4241" s="10">
        <f t="shared" si="668"/>
        <v>45962</v>
      </c>
      <c r="N4241" t="str">
        <f t="shared" si="661"/>
        <v>NA</v>
      </c>
      <c r="O4241" t="str">
        <f t="shared" si="662"/>
        <v>HIGH</v>
      </c>
      <c r="P4241" t="str">
        <f t="shared" si="663"/>
        <v>APG&amp;E</v>
      </c>
      <c r="Q4241">
        <f t="shared" si="664"/>
        <v>48</v>
      </c>
      <c r="R4241">
        <v>0</v>
      </c>
      <c r="S4241">
        <f>200</f>
        <v>200</v>
      </c>
      <c r="T4241" s="9">
        <f t="shared" si="669"/>
        <v>74.514805531978197</v>
      </c>
      <c r="U4241">
        <f>0</f>
        <v>0</v>
      </c>
      <c r="V4241" s="9">
        <f t="shared" si="665"/>
        <v>74.514805531978197</v>
      </c>
      <c r="W4241" s="9">
        <f>0</f>
        <v>0</v>
      </c>
      <c r="X4241" s="9">
        <f>0</f>
        <v>0</v>
      </c>
      <c r="Y4241" s="9">
        <f>0</f>
        <v>0</v>
      </c>
      <c r="Z4241" s="9">
        <f>0</f>
        <v>0</v>
      </c>
      <c r="AA4241">
        <f>10</f>
        <v>10</v>
      </c>
    </row>
    <row r="4242" spans="1:27" x14ac:dyDescent="0.55000000000000004">
      <c r="A4242" s="10">
        <v>45962</v>
      </c>
      <c r="B4242" t="s">
        <v>11</v>
      </c>
      <c r="C4242" t="s">
        <v>12</v>
      </c>
      <c r="D4242" t="s">
        <v>13</v>
      </c>
      <c r="E4242" t="s">
        <v>32</v>
      </c>
      <c r="F4242" t="s">
        <v>30</v>
      </c>
      <c r="G4242" t="s">
        <v>16</v>
      </c>
      <c r="H4242">
        <v>7.4735274233272202</v>
      </c>
      <c r="J4242">
        <f t="shared" si="666"/>
        <v>4241</v>
      </c>
      <c r="K4242" t="str">
        <f t="shared" si="660"/>
        <v>AEP TX CentralHouston LZ</v>
      </c>
      <c r="L4242" s="10">
        <f t="shared" si="667"/>
        <v>45887</v>
      </c>
      <c r="M4242" s="10">
        <f t="shared" si="668"/>
        <v>45962</v>
      </c>
      <c r="N4242" t="str">
        <f t="shared" si="661"/>
        <v>NA</v>
      </c>
      <c r="O4242" t="str">
        <f t="shared" si="662"/>
        <v>HIGH</v>
      </c>
      <c r="P4242" t="str">
        <f t="shared" si="663"/>
        <v>APG&amp;E</v>
      </c>
      <c r="Q4242">
        <f t="shared" si="664"/>
        <v>60</v>
      </c>
      <c r="R4242">
        <v>0</v>
      </c>
      <c r="S4242">
        <f>200</f>
        <v>200</v>
      </c>
      <c r="T4242" s="9">
        <f t="shared" si="669"/>
        <v>74.735274233272207</v>
      </c>
      <c r="U4242">
        <f>0</f>
        <v>0</v>
      </c>
      <c r="V4242" s="9">
        <f t="shared" si="665"/>
        <v>74.735274233272207</v>
      </c>
      <c r="W4242" s="9">
        <f>0</f>
        <v>0</v>
      </c>
      <c r="X4242" s="9">
        <f>0</f>
        <v>0</v>
      </c>
      <c r="Y4242" s="9">
        <f>0</f>
        <v>0</v>
      </c>
      <c r="Z4242" s="9">
        <f>0</f>
        <v>0</v>
      </c>
      <c r="AA4242">
        <f>10</f>
        <v>10</v>
      </c>
    </row>
    <row r="4243" spans="1:27" x14ac:dyDescent="0.55000000000000004">
      <c r="A4243" s="10">
        <v>45992</v>
      </c>
      <c r="B4243" t="s">
        <v>11</v>
      </c>
      <c r="C4243" t="s">
        <v>12</v>
      </c>
      <c r="D4243" t="s">
        <v>13</v>
      </c>
      <c r="E4243" t="s">
        <v>32</v>
      </c>
      <c r="F4243" t="s">
        <v>15</v>
      </c>
      <c r="G4243" t="s">
        <v>16</v>
      </c>
      <c r="H4243">
        <v>7.4232572874827296</v>
      </c>
      <c r="J4243">
        <f t="shared" si="666"/>
        <v>4242</v>
      </c>
      <c r="K4243" t="str">
        <f t="shared" si="660"/>
        <v>AEP TX CentralHouston LZ</v>
      </c>
      <c r="L4243" s="10">
        <f t="shared" si="667"/>
        <v>45887</v>
      </c>
      <c r="M4243" s="10">
        <f t="shared" si="668"/>
        <v>45992</v>
      </c>
      <c r="N4243" t="str">
        <f t="shared" si="661"/>
        <v>NA</v>
      </c>
      <c r="O4243" t="str">
        <f t="shared" si="662"/>
        <v>HIGH</v>
      </c>
      <c r="P4243" t="str">
        <f t="shared" si="663"/>
        <v>APG&amp;E</v>
      </c>
      <c r="Q4243">
        <f t="shared" si="664"/>
        <v>12</v>
      </c>
      <c r="R4243">
        <v>0</v>
      </c>
      <c r="S4243">
        <f>200</f>
        <v>200</v>
      </c>
      <c r="T4243" s="9">
        <f t="shared" si="669"/>
        <v>74.232572874827298</v>
      </c>
      <c r="U4243">
        <f>0</f>
        <v>0</v>
      </c>
      <c r="V4243" s="9">
        <f t="shared" si="665"/>
        <v>74.232572874827298</v>
      </c>
      <c r="W4243" s="9">
        <f>0</f>
        <v>0</v>
      </c>
      <c r="X4243" s="9">
        <f>0</f>
        <v>0</v>
      </c>
      <c r="Y4243" s="9">
        <f>0</f>
        <v>0</v>
      </c>
      <c r="Z4243" s="9">
        <f>0</f>
        <v>0</v>
      </c>
      <c r="AA4243">
        <f>10</f>
        <v>10</v>
      </c>
    </row>
    <row r="4244" spans="1:27" x14ac:dyDescent="0.55000000000000004">
      <c r="A4244" s="10">
        <v>45992</v>
      </c>
      <c r="B4244" t="s">
        <v>11</v>
      </c>
      <c r="C4244" t="s">
        <v>12</v>
      </c>
      <c r="D4244" t="s">
        <v>13</v>
      </c>
      <c r="E4244" t="s">
        <v>32</v>
      </c>
      <c r="F4244" t="s">
        <v>17</v>
      </c>
      <c r="G4244" t="s">
        <v>16</v>
      </c>
      <c r="H4244">
        <v>7.4682867281693497</v>
      </c>
      <c r="J4244">
        <f t="shared" si="666"/>
        <v>4243</v>
      </c>
      <c r="K4244" t="str">
        <f t="shared" si="660"/>
        <v>AEP TX CentralHouston LZ</v>
      </c>
      <c r="L4244" s="10">
        <f t="shared" si="667"/>
        <v>45887</v>
      </c>
      <c r="M4244" s="10">
        <f t="shared" si="668"/>
        <v>45992</v>
      </c>
      <c r="N4244" t="str">
        <f t="shared" si="661"/>
        <v>NA</v>
      </c>
      <c r="O4244" t="str">
        <f t="shared" si="662"/>
        <v>HIGH</v>
      </c>
      <c r="P4244" t="str">
        <f t="shared" si="663"/>
        <v>APG&amp;E</v>
      </c>
      <c r="Q4244">
        <f t="shared" si="664"/>
        <v>24</v>
      </c>
      <c r="R4244">
        <v>0</v>
      </c>
      <c r="S4244">
        <f>200</f>
        <v>200</v>
      </c>
      <c r="T4244" s="9">
        <f t="shared" si="669"/>
        <v>74.68286728169349</v>
      </c>
      <c r="U4244">
        <f>0</f>
        <v>0</v>
      </c>
      <c r="V4244" s="9">
        <f t="shared" si="665"/>
        <v>74.68286728169349</v>
      </c>
      <c r="W4244" s="9">
        <f>0</f>
        <v>0</v>
      </c>
      <c r="X4244" s="9">
        <f>0</f>
        <v>0</v>
      </c>
      <c r="Y4244" s="9">
        <f>0</f>
        <v>0</v>
      </c>
      <c r="Z4244" s="9">
        <f>0</f>
        <v>0</v>
      </c>
      <c r="AA4244">
        <f>10</f>
        <v>10</v>
      </c>
    </row>
    <row r="4245" spans="1:27" x14ac:dyDescent="0.55000000000000004">
      <c r="A4245" s="10">
        <v>45992</v>
      </c>
      <c r="B4245" t="s">
        <v>11</v>
      </c>
      <c r="C4245" t="s">
        <v>12</v>
      </c>
      <c r="D4245" t="s">
        <v>13</v>
      </c>
      <c r="E4245" t="s">
        <v>32</v>
      </c>
      <c r="F4245" t="s">
        <v>18</v>
      </c>
      <c r="G4245" t="s">
        <v>16</v>
      </c>
      <c r="H4245">
        <v>7.4183880879062798</v>
      </c>
      <c r="J4245">
        <f t="shared" si="666"/>
        <v>4244</v>
      </c>
      <c r="K4245" t="str">
        <f t="shared" si="660"/>
        <v>AEP TX CentralHouston LZ</v>
      </c>
      <c r="L4245" s="10">
        <f t="shared" si="667"/>
        <v>45887</v>
      </c>
      <c r="M4245" s="10">
        <f t="shared" si="668"/>
        <v>45992</v>
      </c>
      <c r="N4245" t="str">
        <f t="shared" si="661"/>
        <v>NA</v>
      </c>
      <c r="O4245" t="str">
        <f t="shared" si="662"/>
        <v>HIGH</v>
      </c>
      <c r="P4245" t="str">
        <f t="shared" si="663"/>
        <v>APG&amp;E</v>
      </c>
      <c r="Q4245">
        <f t="shared" si="664"/>
        <v>36</v>
      </c>
      <c r="R4245">
        <v>0</v>
      </c>
      <c r="S4245">
        <f>200</f>
        <v>200</v>
      </c>
      <c r="T4245" s="9">
        <f t="shared" si="669"/>
        <v>74.183880879062798</v>
      </c>
      <c r="U4245">
        <f>0</f>
        <v>0</v>
      </c>
      <c r="V4245" s="9">
        <f t="shared" si="665"/>
        <v>74.183880879062798</v>
      </c>
      <c r="W4245" s="9">
        <f>0</f>
        <v>0</v>
      </c>
      <c r="X4245" s="9">
        <f>0</f>
        <v>0</v>
      </c>
      <c r="Y4245" s="9">
        <f>0</f>
        <v>0</v>
      </c>
      <c r="Z4245" s="9">
        <f>0</f>
        <v>0</v>
      </c>
      <c r="AA4245">
        <f>10</f>
        <v>10</v>
      </c>
    </row>
    <row r="4246" spans="1:27" x14ac:dyDescent="0.55000000000000004">
      <c r="A4246" s="10">
        <v>45992</v>
      </c>
      <c r="B4246" t="s">
        <v>11</v>
      </c>
      <c r="C4246" t="s">
        <v>12</v>
      </c>
      <c r="D4246" t="s">
        <v>13</v>
      </c>
      <c r="E4246" t="s">
        <v>32</v>
      </c>
      <c r="F4246" t="s">
        <v>29</v>
      </c>
      <c r="G4246" t="s">
        <v>16</v>
      </c>
      <c r="H4246">
        <v>7.4554185548624803</v>
      </c>
      <c r="J4246">
        <f t="shared" si="666"/>
        <v>4245</v>
      </c>
      <c r="K4246" t="str">
        <f t="shared" si="660"/>
        <v>AEP TX CentralHouston LZ</v>
      </c>
      <c r="L4246" s="10">
        <f t="shared" si="667"/>
        <v>45887</v>
      </c>
      <c r="M4246" s="10">
        <f t="shared" si="668"/>
        <v>45992</v>
      </c>
      <c r="N4246" t="str">
        <f t="shared" si="661"/>
        <v>NA</v>
      </c>
      <c r="O4246" t="str">
        <f t="shared" si="662"/>
        <v>HIGH</v>
      </c>
      <c r="P4246" t="str">
        <f t="shared" si="663"/>
        <v>APG&amp;E</v>
      </c>
      <c r="Q4246">
        <f t="shared" si="664"/>
        <v>48</v>
      </c>
      <c r="R4246">
        <v>0</v>
      </c>
      <c r="S4246">
        <f>200</f>
        <v>200</v>
      </c>
      <c r="T4246" s="9">
        <f t="shared" si="669"/>
        <v>74.554185548624801</v>
      </c>
      <c r="U4246">
        <f>0</f>
        <v>0</v>
      </c>
      <c r="V4246" s="9">
        <f t="shared" si="665"/>
        <v>74.554185548624801</v>
      </c>
      <c r="W4246" s="9">
        <f>0</f>
        <v>0</v>
      </c>
      <c r="X4246" s="9">
        <f>0</f>
        <v>0</v>
      </c>
      <c r="Y4246" s="9">
        <f>0</f>
        <v>0</v>
      </c>
      <c r="Z4246" s="9">
        <f>0</f>
        <v>0</v>
      </c>
      <c r="AA4246">
        <f>10</f>
        <v>10</v>
      </c>
    </row>
    <row r="4247" spans="1:27" x14ac:dyDescent="0.55000000000000004">
      <c r="A4247" s="10">
        <v>45992</v>
      </c>
      <c r="B4247" t="s">
        <v>11</v>
      </c>
      <c r="C4247" t="s">
        <v>12</v>
      </c>
      <c r="D4247" t="s">
        <v>13</v>
      </c>
      <c r="E4247" t="s">
        <v>32</v>
      </c>
      <c r="F4247" t="s">
        <v>30</v>
      </c>
      <c r="G4247" t="s">
        <v>16</v>
      </c>
      <c r="H4247">
        <v>7.4788087868883304</v>
      </c>
      <c r="J4247">
        <f t="shared" si="666"/>
        <v>4246</v>
      </c>
      <c r="K4247" t="str">
        <f t="shared" si="660"/>
        <v>AEP TX CentralHouston LZ</v>
      </c>
      <c r="L4247" s="10">
        <f t="shared" si="667"/>
        <v>45887</v>
      </c>
      <c r="M4247" s="10">
        <f t="shared" si="668"/>
        <v>45992</v>
      </c>
      <c r="N4247" t="str">
        <f t="shared" si="661"/>
        <v>NA</v>
      </c>
      <c r="O4247" t="str">
        <f t="shared" si="662"/>
        <v>HIGH</v>
      </c>
      <c r="P4247" t="str">
        <f t="shared" si="663"/>
        <v>APG&amp;E</v>
      </c>
      <c r="Q4247">
        <f t="shared" si="664"/>
        <v>60</v>
      </c>
      <c r="R4247">
        <v>0</v>
      </c>
      <c r="S4247">
        <f>200</f>
        <v>200</v>
      </c>
      <c r="T4247" s="9">
        <f t="shared" si="669"/>
        <v>74.788087868883309</v>
      </c>
      <c r="U4247">
        <f>0</f>
        <v>0</v>
      </c>
      <c r="V4247" s="9">
        <f t="shared" si="665"/>
        <v>74.788087868883309</v>
      </c>
      <c r="W4247" s="9">
        <f>0</f>
        <v>0</v>
      </c>
      <c r="X4247" s="9">
        <f>0</f>
        <v>0</v>
      </c>
      <c r="Y4247" s="9">
        <f>0</f>
        <v>0</v>
      </c>
      <c r="Z4247" s="9">
        <f>0</f>
        <v>0</v>
      </c>
      <c r="AA4247">
        <f>10</f>
        <v>10</v>
      </c>
    </row>
    <row r="4248" spans="1:27" x14ac:dyDescent="0.55000000000000004">
      <c r="A4248" s="10">
        <v>46023</v>
      </c>
      <c r="B4248" t="s">
        <v>11</v>
      </c>
      <c r="C4248" t="s">
        <v>12</v>
      </c>
      <c r="D4248" t="s">
        <v>13</v>
      </c>
      <c r="E4248" t="s">
        <v>32</v>
      </c>
      <c r="F4248" t="s">
        <v>15</v>
      </c>
      <c r="G4248" t="s">
        <v>16</v>
      </c>
      <c r="H4248">
        <v>7.4480553079066301</v>
      </c>
      <c r="J4248">
        <f t="shared" si="666"/>
        <v>4247</v>
      </c>
      <c r="K4248" t="str">
        <f t="shared" si="660"/>
        <v>AEP TX CentralHouston LZ</v>
      </c>
      <c r="L4248" s="10">
        <f t="shared" si="667"/>
        <v>45887</v>
      </c>
      <c r="M4248" s="10">
        <f t="shared" si="668"/>
        <v>46023</v>
      </c>
      <c r="N4248" t="str">
        <f t="shared" si="661"/>
        <v>NA</v>
      </c>
      <c r="O4248" t="str">
        <f t="shared" si="662"/>
        <v>HIGH</v>
      </c>
      <c r="P4248" t="str">
        <f t="shared" si="663"/>
        <v>APG&amp;E</v>
      </c>
      <c r="Q4248">
        <f t="shared" si="664"/>
        <v>12</v>
      </c>
      <c r="R4248">
        <v>0</v>
      </c>
      <c r="S4248">
        <f>200</f>
        <v>200</v>
      </c>
      <c r="T4248" s="9">
        <f t="shared" si="669"/>
        <v>74.480553079066297</v>
      </c>
      <c r="U4248">
        <f>0</f>
        <v>0</v>
      </c>
      <c r="V4248" s="9">
        <f t="shared" si="665"/>
        <v>74.480553079066297</v>
      </c>
      <c r="W4248" s="9">
        <f>0</f>
        <v>0</v>
      </c>
      <c r="X4248" s="9">
        <f>0</f>
        <v>0</v>
      </c>
      <c r="Y4248" s="9">
        <f>0</f>
        <v>0</v>
      </c>
      <c r="Z4248" s="9">
        <f>0</f>
        <v>0</v>
      </c>
      <c r="AA4248">
        <f>10</f>
        <v>10</v>
      </c>
    </row>
    <row r="4249" spans="1:27" x14ac:dyDescent="0.55000000000000004">
      <c r="A4249" s="10">
        <v>46023</v>
      </c>
      <c r="B4249" t="s">
        <v>11</v>
      </c>
      <c r="C4249" t="s">
        <v>12</v>
      </c>
      <c r="D4249" t="s">
        <v>13</v>
      </c>
      <c r="E4249" t="s">
        <v>32</v>
      </c>
      <c r="F4249" t="s">
        <v>17</v>
      </c>
      <c r="G4249" t="s">
        <v>16</v>
      </c>
      <c r="H4249">
        <v>7.4861690482329202</v>
      </c>
      <c r="J4249">
        <f t="shared" si="666"/>
        <v>4248</v>
      </c>
      <c r="K4249" t="str">
        <f t="shared" si="660"/>
        <v>AEP TX CentralHouston LZ</v>
      </c>
      <c r="L4249" s="10">
        <f t="shared" si="667"/>
        <v>45887</v>
      </c>
      <c r="M4249" s="10">
        <f t="shared" si="668"/>
        <v>46023</v>
      </c>
      <c r="N4249" t="str">
        <f t="shared" si="661"/>
        <v>NA</v>
      </c>
      <c r="O4249" t="str">
        <f t="shared" si="662"/>
        <v>HIGH</v>
      </c>
      <c r="P4249" t="str">
        <f t="shared" si="663"/>
        <v>APG&amp;E</v>
      </c>
      <c r="Q4249">
        <f t="shared" si="664"/>
        <v>24</v>
      </c>
      <c r="R4249">
        <v>0</v>
      </c>
      <c r="S4249">
        <f>200</f>
        <v>200</v>
      </c>
      <c r="T4249" s="9">
        <f t="shared" si="669"/>
        <v>74.861690482329209</v>
      </c>
      <c r="U4249">
        <f>0</f>
        <v>0</v>
      </c>
      <c r="V4249" s="9">
        <f t="shared" si="665"/>
        <v>74.861690482329209</v>
      </c>
      <c r="W4249" s="9">
        <f>0</f>
        <v>0</v>
      </c>
      <c r="X4249" s="9">
        <f>0</f>
        <v>0</v>
      </c>
      <c r="Y4249" s="9">
        <f>0</f>
        <v>0</v>
      </c>
      <c r="Z4249" s="9">
        <f>0</f>
        <v>0</v>
      </c>
      <c r="AA4249">
        <f>10</f>
        <v>10</v>
      </c>
    </row>
    <row r="4250" spans="1:27" x14ac:dyDescent="0.55000000000000004">
      <c r="A4250" s="10">
        <v>46023</v>
      </c>
      <c r="B4250" t="s">
        <v>11</v>
      </c>
      <c r="C4250" t="s">
        <v>12</v>
      </c>
      <c r="D4250" t="s">
        <v>13</v>
      </c>
      <c r="E4250" t="s">
        <v>32</v>
      </c>
      <c r="F4250" t="s">
        <v>18</v>
      </c>
      <c r="G4250" t="s">
        <v>16</v>
      </c>
      <c r="H4250">
        <v>7.4338615824437202</v>
      </c>
      <c r="J4250">
        <f t="shared" si="666"/>
        <v>4249</v>
      </c>
      <c r="K4250" t="str">
        <f t="shared" si="660"/>
        <v>AEP TX CentralHouston LZ</v>
      </c>
      <c r="L4250" s="10">
        <f t="shared" si="667"/>
        <v>45887</v>
      </c>
      <c r="M4250" s="10">
        <f t="shared" si="668"/>
        <v>46023</v>
      </c>
      <c r="N4250" t="str">
        <f t="shared" si="661"/>
        <v>NA</v>
      </c>
      <c r="O4250" t="str">
        <f t="shared" si="662"/>
        <v>HIGH</v>
      </c>
      <c r="P4250" t="str">
        <f t="shared" si="663"/>
        <v>APG&amp;E</v>
      </c>
      <c r="Q4250">
        <f t="shared" si="664"/>
        <v>36</v>
      </c>
      <c r="R4250">
        <v>0</v>
      </c>
      <c r="S4250">
        <f>200</f>
        <v>200</v>
      </c>
      <c r="T4250" s="9">
        <f t="shared" si="669"/>
        <v>74.338615824437198</v>
      </c>
      <c r="U4250">
        <f>0</f>
        <v>0</v>
      </c>
      <c r="V4250" s="9">
        <f t="shared" si="665"/>
        <v>74.338615824437198</v>
      </c>
      <c r="W4250" s="9">
        <f>0</f>
        <v>0</v>
      </c>
      <c r="X4250" s="9">
        <f>0</f>
        <v>0</v>
      </c>
      <c r="Y4250" s="9">
        <f>0</f>
        <v>0</v>
      </c>
      <c r="Z4250" s="9">
        <f>0</f>
        <v>0</v>
      </c>
      <c r="AA4250">
        <f>10</f>
        <v>10</v>
      </c>
    </row>
    <row r="4251" spans="1:27" x14ac:dyDescent="0.55000000000000004">
      <c r="A4251" s="10">
        <v>46023</v>
      </c>
      <c r="B4251" t="s">
        <v>11</v>
      </c>
      <c r="C4251" t="s">
        <v>12</v>
      </c>
      <c r="D4251" t="s">
        <v>13</v>
      </c>
      <c r="E4251" t="s">
        <v>32</v>
      </c>
      <c r="F4251" t="s">
        <v>29</v>
      </c>
      <c r="G4251" t="s">
        <v>16</v>
      </c>
      <c r="H4251">
        <v>7.4657756288651704</v>
      </c>
      <c r="J4251">
        <f t="shared" si="666"/>
        <v>4250</v>
      </c>
      <c r="K4251" t="str">
        <f t="shared" si="660"/>
        <v>AEP TX CentralHouston LZ</v>
      </c>
      <c r="L4251" s="10">
        <f t="shared" si="667"/>
        <v>45887</v>
      </c>
      <c r="M4251" s="10">
        <f t="shared" si="668"/>
        <v>46023</v>
      </c>
      <c r="N4251" t="str">
        <f t="shared" si="661"/>
        <v>NA</v>
      </c>
      <c r="O4251" t="str">
        <f t="shared" si="662"/>
        <v>HIGH</v>
      </c>
      <c r="P4251" t="str">
        <f t="shared" si="663"/>
        <v>APG&amp;E</v>
      </c>
      <c r="Q4251">
        <f t="shared" si="664"/>
        <v>48</v>
      </c>
      <c r="R4251">
        <v>0</v>
      </c>
      <c r="S4251">
        <f>200</f>
        <v>200</v>
      </c>
      <c r="T4251" s="9">
        <f t="shared" si="669"/>
        <v>74.657756288651711</v>
      </c>
      <c r="U4251">
        <f>0</f>
        <v>0</v>
      </c>
      <c r="V4251" s="9">
        <f t="shared" si="665"/>
        <v>74.657756288651711</v>
      </c>
      <c r="W4251" s="9">
        <f>0</f>
        <v>0</v>
      </c>
      <c r="X4251" s="9">
        <f>0</f>
        <v>0</v>
      </c>
      <c r="Y4251" s="9">
        <f>0</f>
        <v>0</v>
      </c>
      <c r="Z4251" s="9">
        <f>0</f>
        <v>0</v>
      </c>
      <c r="AA4251">
        <f>10</f>
        <v>10</v>
      </c>
    </row>
    <row r="4252" spans="1:27" x14ac:dyDescent="0.55000000000000004">
      <c r="A4252" s="10">
        <v>46023</v>
      </c>
      <c r="B4252" t="s">
        <v>11</v>
      </c>
      <c r="C4252" t="s">
        <v>12</v>
      </c>
      <c r="D4252" t="s">
        <v>13</v>
      </c>
      <c r="E4252" t="s">
        <v>32</v>
      </c>
      <c r="F4252" t="s">
        <v>30</v>
      </c>
      <c r="G4252" t="s">
        <v>16</v>
      </c>
      <c r="H4252">
        <v>7.4870949677516503</v>
      </c>
      <c r="J4252">
        <f t="shared" si="666"/>
        <v>4251</v>
      </c>
      <c r="K4252" t="str">
        <f t="shared" si="660"/>
        <v>AEP TX CentralHouston LZ</v>
      </c>
      <c r="L4252" s="10">
        <f t="shared" si="667"/>
        <v>45887</v>
      </c>
      <c r="M4252" s="10">
        <f t="shared" si="668"/>
        <v>46023</v>
      </c>
      <c r="N4252" t="str">
        <f t="shared" si="661"/>
        <v>NA</v>
      </c>
      <c r="O4252" t="str">
        <f t="shared" si="662"/>
        <v>HIGH</v>
      </c>
      <c r="P4252" t="str">
        <f t="shared" si="663"/>
        <v>APG&amp;E</v>
      </c>
      <c r="Q4252">
        <f t="shared" si="664"/>
        <v>60</v>
      </c>
      <c r="R4252">
        <v>0</v>
      </c>
      <c r="S4252">
        <f>200</f>
        <v>200</v>
      </c>
      <c r="T4252" s="9">
        <f t="shared" si="669"/>
        <v>74.870949677516506</v>
      </c>
      <c r="U4252">
        <f>0</f>
        <v>0</v>
      </c>
      <c r="V4252" s="9">
        <f t="shared" si="665"/>
        <v>74.870949677516506</v>
      </c>
      <c r="W4252" s="9">
        <f>0</f>
        <v>0</v>
      </c>
      <c r="X4252" s="9">
        <f>0</f>
        <v>0</v>
      </c>
      <c r="Y4252" s="9">
        <f>0</f>
        <v>0</v>
      </c>
      <c r="Z4252" s="9">
        <f>0</f>
        <v>0</v>
      </c>
      <c r="AA4252">
        <f>10</f>
        <v>10</v>
      </c>
    </row>
    <row r="4253" spans="1:27" x14ac:dyDescent="0.55000000000000004">
      <c r="A4253" s="10">
        <v>46054</v>
      </c>
      <c r="B4253" t="s">
        <v>11</v>
      </c>
      <c r="C4253" t="s">
        <v>12</v>
      </c>
      <c r="D4253" t="s">
        <v>13</v>
      </c>
      <c r="E4253" t="s">
        <v>32</v>
      </c>
      <c r="F4253" t="s">
        <v>15</v>
      </c>
      <c r="G4253" t="s">
        <v>16</v>
      </c>
      <c r="H4253">
        <v>7.4948984512507497</v>
      </c>
      <c r="J4253">
        <f t="shared" si="666"/>
        <v>4252</v>
      </c>
      <c r="K4253" t="str">
        <f t="shared" si="660"/>
        <v>AEP TX CentralHouston LZ</v>
      </c>
      <c r="L4253" s="10">
        <f t="shared" si="667"/>
        <v>45887</v>
      </c>
      <c r="M4253" s="10">
        <f t="shared" si="668"/>
        <v>46054</v>
      </c>
      <c r="N4253" t="str">
        <f t="shared" si="661"/>
        <v>NA</v>
      </c>
      <c r="O4253" t="str">
        <f t="shared" si="662"/>
        <v>HIGH</v>
      </c>
      <c r="P4253" t="str">
        <f t="shared" si="663"/>
        <v>APG&amp;E</v>
      </c>
      <c r="Q4253">
        <f t="shared" si="664"/>
        <v>12</v>
      </c>
      <c r="R4253">
        <v>0</v>
      </c>
      <c r="S4253">
        <f>200</f>
        <v>200</v>
      </c>
      <c r="T4253" s="9">
        <f t="shared" si="669"/>
        <v>74.948984512507494</v>
      </c>
      <c r="U4253">
        <f>0</f>
        <v>0</v>
      </c>
      <c r="V4253" s="9">
        <f t="shared" si="665"/>
        <v>74.948984512507494</v>
      </c>
      <c r="W4253" s="9">
        <f>0</f>
        <v>0</v>
      </c>
      <c r="X4253" s="9">
        <f>0</f>
        <v>0</v>
      </c>
      <c r="Y4253" s="9">
        <f>0</f>
        <v>0</v>
      </c>
      <c r="Z4253" s="9">
        <f>0</f>
        <v>0</v>
      </c>
      <c r="AA4253">
        <f>10</f>
        <v>10</v>
      </c>
    </row>
    <row r="4254" spans="1:27" x14ac:dyDescent="0.55000000000000004">
      <c r="A4254" s="10">
        <v>46054</v>
      </c>
      <c r="B4254" t="s">
        <v>11</v>
      </c>
      <c r="C4254" t="s">
        <v>12</v>
      </c>
      <c r="D4254" t="s">
        <v>13</v>
      </c>
      <c r="E4254" t="s">
        <v>32</v>
      </c>
      <c r="F4254" t="s">
        <v>17</v>
      </c>
      <c r="G4254" t="s">
        <v>16</v>
      </c>
      <c r="H4254">
        <v>7.53334119412101</v>
      </c>
      <c r="J4254">
        <f t="shared" si="666"/>
        <v>4253</v>
      </c>
      <c r="K4254" t="str">
        <f t="shared" si="660"/>
        <v>AEP TX CentralHouston LZ</v>
      </c>
      <c r="L4254" s="10">
        <f t="shared" si="667"/>
        <v>45887</v>
      </c>
      <c r="M4254" s="10">
        <f t="shared" si="668"/>
        <v>46054</v>
      </c>
      <c r="N4254" t="str">
        <f t="shared" si="661"/>
        <v>NA</v>
      </c>
      <c r="O4254" t="str">
        <f t="shared" si="662"/>
        <v>HIGH</v>
      </c>
      <c r="P4254" t="str">
        <f t="shared" si="663"/>
        <v>APG&amp;E</v>
      </c>
      <c r="Q4254">
        <f t="shared" si="664"/>
        <v>24</v>
      </c>
      <c r="R4254">
        <v>0</v>
      </c>
      <c r="S4254">
        <f>200</f>
        <v>200</v>
      </c>
      <c r="T4254" s="9">
        <f t="shared" si="669"/>
        <v>75.333411941210102</v>
      </c>
      <c r="U4254">
        <f>0</f>
        <v>0</v>
      </c>
      <c r="V4254" s="9">
        <f t="shared" si="665"/>
        <v>75.333411941210102</v>
      </c>
      <c r="W4254" s="9">
        <f>0</f>
        <v>0</v>
      </c>
      <c r="X4254" s="9">
        <f>0</f>
        <v>0</v>
      </c>
      <c r="Y4254" s="9">
        <f>0</f>
        <v>0</v>
      </c>
      <c r="Z4254" s="9">
        <f>0</f>
        <v>0</v>
      </c>
      <c r="AA4254">
        <f>10</f>
        <v>10</v>
      </c>
    </row>
    <row r="4255" spans="1:27" x14ac:dyDescent="0.55000000000000004">
      <c r="A4255" s="10">
        <v>46054</v>
      </c>
      <c r="B4255" t="s">
        <v>11</v>
      </c>
      <c r="C4255" t="s">
        <v>12</v>
      </c>
      <c r="D4255" t="s">
        <v>13</v>
      </c>
      <c r="E4255" t="s">
        <v>32</v>
      </c>
      <c r="F4255" t="s">
        <v>18</v>
      </c>
      <c r="G4255" t="s">
        <v>16</v>
      </c>
      <c r="H4255">
        <v>7.4757807278760202</v>
      </c>
      <c r="J4255">
        <f t="shared" si="666"/>
        <v>4254</v>
      </c>
      <c r="K4255" t="str">
        <f t="shared" si="660"/>
        <v>AEP TX CentralHouston LZ</v>
      </c>
      <c r="L4255" s="10">
        <f t="shared" si="667"/>
        <v>45887</v>
      </c>
      <c r="M4255" s="10">
        <f t="shared" si="668"/>
        <v>46054</v>
      </c>
      <c r="N4255" t="str">
        <f t="shared" si="661"/>
        <v>NA</v>
      </c>
      <c r="O4255" t="str">
        <f t="shared" si="662"/>
        <v>HIGH</v>
      </c>
      <c r="P4255" t="str">
        <f t="shared" si="663"/>
        <v>APG&amp;E</v>
      </c>
      <c r="Q4255">
        <f t="shared" si="664"/>
        <v>36</v>
      </c>
      <c r="R4255">
        <v>0</v>
      </c>
      <c r="S4255">
        <f>200</f>
        <v>200</v>
      </c>
      <c r="T4255" s="9">
        <f t="shared" si="669"/>
        <v>74.757807278760197</v>
      </c>
      <c r="U4255">
        <f>0</f>
        <v>0</v>
      </c>
      <c r="V4255" s="9">
        <f t="shared" si="665"/>
        <v>74.757807278760197</v>
      </c>
      <c r="W4255" s="9">
        <f>0</f>
        <v>0</v>
      </c>
      <c r="X4255" s="9">
        <f>0</f>
        <v>0</v>
      </c>
      <c r="Y4255" s="9">
        <f>0</f>
        <v>0</v>
      </c>
      <c r="Z4255" s="9">
        <f>0</f>
        <v>0</v>
      </c>
      <c r="AA4255">
        <f>10</f>
        <v>10</v>
      </c>
    </row>
    <row r="4256" spans="1:27" x14ac:dyDescent="0.55000000000000004">
      <c r="A4256" s="10">
        <v>46054</v>
      </c>
      <c r="B4256" t="s">
        <v>11</v>
      </c>
      <c r="C4256" t="s">
        <v>12</v>
      </c>
      <c r="D4256" t="s">
        <v>13</v>
      </c>
      <c r="E4256" t="s">
        <v>32</v>
      </c>
      <c r="F4256" t="s">
        <v>29</v>
      </c>
      <c r="G4256" t="s">
        <v>16</v>
      </c>
      <c r="H4256">
        <v>7.5003021179491602</v>
      </c>
      <c r="J4256">
        <f t="shared" si="666"/>
        <v>4255</v>
      </c>
      <c r="K4256" t="str">
        <f t="shared" si="660"/>
        <v>AEP TX CentralHouston LZ</v>
      </c>
      <c r="L4256" s="10">
        <f t="shared" si="667"/>
        <v>45887</v>
      </c>
      <c r="M4256" s="10">
        <f t="shared" si="668"/>
        <v>46054</v>
      </c>
      <c r="N4256" t="str">
        <f t="shared" si="661"/>
        <v>NA</v>
      </c>
      <c r="O4256" t="str">
        <f t="shared" si="662"/>
        <v>HIGH</v>
      </c>
      <c r="P4256" t="str">
        <f t="shared" si="663"/>
        <v>APG&amp;E</v>
      </c>
      <c r="Q4256">
        <f t="shared" si="664"/>
        <v>48</v>
      </c>
      <c r="R4256">
        <v>0</v>
      </c>
      <c r="S4256">
        <f>200</f>
        <v>200</v>
      </c>
      <c r="T4256" s="9">
        <f t="shared" si="669"/>
        <v>75.003021179491597</v>
      </c>
      <c r="U4256">
        <f>0</f>
        <v>0</v>
      </c>
      <c r="V4256" s="9">
        <f t="shared" si="665"/>
        <v>75.003021179491597</v>
      </c>
      <c r="W4256" s="9">
        <f>0</f>
        <v>0</v>
      </c>
      <c r="X4256" s="9">
        <f>0</f>
        <v>0</v>
      </c>
      <c r="Y4256" s="9">
        <f>0</f>
        <v>0</v>
      </c>
      <c r="Z4256" s="9">
        <f>0</f>
        <v>0</v>
      </c>
      <c r="AA4256">
        <f>10</f>
        <v>10</v>
      </c>
    </row>
    <row r="4257" spans="1:27" x14ac:dyDescent="0.55000000000000004">
      <c r="A4257" s="10">
        <v>46054</v>
      </c>
      <c r="B4257" t="s">
        <v>11</v>
      </c>
      <c r="C4257" t="s">
        <v>12</v>
      </c>
      <c r="D4257" t="s">
        <v>13</v>
      </c>
      <c r="E4257" t="s">
        <v>32</v>
      </c>
      <c r="F4257" t="s">
        <v>30</v>
      </c>
      <c r="G4257" t="s">
        <v>16</v>
      </c>
      <c r="H4257">
        <v>7.5181401213298198</v>
      </c>
      <c r="J4257">
        <f t="shared" si="666"/>
        <v>4256</v>
      </c>
      <c r="K4257" t="str">
        <f t="shared" si="660"/>
        <v>AEP TX CentralHouston LZ</v>
      </c>
      <c r="L4257" s="10">
        <f t="shared" si="667"/>
        <v>45887</v>
      </c>
      <c r="M4257" s="10">
        <f t="shared" si="668"/>
        <v>46054</v>
      </c>
      <c r="N4257" t="str">
        <f t="shared" si="661"/>
        <v>NA</v>
      </c>
      <c r="O4257" t="str">
        <f t="shared" si="662"/>
        <v>HIGH</v>
      </c>
      <c r="P4257" t="str">
        <f t="shared" si="663"/>
        <v>APG&amp;E</v>
      </c>
      <c r="Q4257">
        <f t="shared" si="664"/>
        <v>60</v>
      </c>
      <c r="R4257">
        <v>0</v>
      </c>
      <c r="S4257">
        <f>200</f>
        <v>200</v>
      </c>
      <c r="T4257" s="9">
        <f t="shared" si="669"/>
        <v>75.181401213298201</v>
      </c>
      <c r="U4257">
        <f>0</f>
        <v>0</v>
      </c>
      <c r="V4257" s="9">
        <f t="shared" si="665"/>
        <v>75.181401213298201</v>
      </c>
      <c r="W4257" s="9">
        <f>0</f>
        <v>0</v>
      </c>
      <c r="X4257" s="9">
        <f>0</f>
        <v>0</v>
      </c>
      <c r="Y4257" s="9">
        <f>0</f>
        <v>0</v>
      </c>
      <c r="Z4257" s="9">
        <f>0</f>
        <v>0</v>
      </c>
      <c r="AA4257">
        <f>10</f>
        <v>10</v>
      </c>
    </row>
    <row r="4258" spans="1:27" x14ac:dyDescent="0.55000000000000004">
      <c r="A4258" s="10">
        <v>46082</v>
      </c>
      <c r="B4258" t="s">
        <v>11</v>
      </c>
      <c r="C4258" t="s">
        <v>12</v>
      </c>
      <c r="D4258" t="s">
        <v>13</v>
      </c>
      <c r="E4258" t="s">
        <v>32</v>
      </c>
      <c r="F4258" t="s">
        <v>15</v>
      </c>
      <c r="G4258" t="s">
        <v>16</v>
      </c>
      <c r="H4258">
        <v>7.5295216220497201</v>
      </c>
      <c r="J4258">
        <f t="shared" si="666"/>
        <v>4257</v>
      </c>
      <c r="K4258" t="str">
        <f t="shared" si="660"/>
        <v>AEP TX CentralHouston LZ</v>
      </c>
      <c r="L4258" s="10">
        <f t="shared" si="667"/>
        <v>45887</v>
      </c>
      <c r="M4258" s="10">
        <f t="shared" si="668"/>
        <v>46082</v>
      </c>
      <c r="N4258" t="str">
        <f t="shared" si="661"/>
        <v>NA</v>
      </c>
      <c r="O4258" t="str">
        <f t="shared" si="662"/>
        <v>HIGH</v>
      </c>
      <c r="P4258" t="str">
        <f t="shared" si="663"/>
        <v>APG&amp;E</v>
      </c>
      <c r="Q4258">
        <f t="shared" si="664"/>
        <v>12</v>
      </c>
      <c r="R4258">
        <v>0</v>
      </c>
      <c r="S4258">
        <f>200</f>
        <v>200</v>
      </c>
      <c r="T4258" s="9">
        <f t="shared" si="669"/>
        <v>75.295216220497196</v>
      </c>
      <c r="U4258">
        <f>0</f>
        <v>0</v>
      </c>
      <c r="V4258" s="9">
        <f t="shared" si="665"/>
        <v>75.295216220497196</v>
      </c>
      <c r="W4258" s="9">
        <f>0</f>
        <v>0</v>
      </c>
      <c r="X4258" s="9">
        <f>0</f>
        <v>0</v>
      </c>
      <c r="Y4258" s="9">
        <f>0</f>
        <v>0</v>
      </c>
      <c r="Z4258" s="9">
        <f>0</f>
        <v>0</v>
      </c>
      <c r="AA4258">
        <f>10</f>
        <v>10</v>
      </c>
    </row>
    <row r="4259" spans="1:27" x14ac:dyDescent="0.55000000000000004">
      <c r="A4259" s="10">
        <v>46082</v>
      </c>
      <c r="B4259" t="s">
        <v>11</v>
      </c>
      <c r="C4259" t="s">
        <v>12</v>
      </c>
      <c r="D4259" t="s">
        <v>13</v>
      </c>
      <c r="E4259" t="s">
        <v>32</v>
      </c>
      <c r="F4259" t="s">
        <v>17</v>
      </c>
      <c r="G4259" t="s">
        <v>16</v>
      </c>
      <c r="H4259">
        <v>7.5727779702195201</v>
      </c>
      <c r="J4259">
        <f t="shared" si="666"/>
        <v>4258</v>
      </c>
      <c r="K4259" t="str">
        <f t="shared" si="660"/>
        <v>AEP TX CentralHouston LZ</v>
      </c>
      <c r="L4259" s="10">
        <f t="shared" si="667"/>
        <v>45887</v>
      </c>
      <c r="M4259" s="10">
        <f t="shared" si="668"/>
        <v>46082</v>
      </c>
      <c r="N4259" t="str">
        <f t="shared" si="661"/>
        <v>NA</v>
      </c>
      <c r="O4259" t="str">
        <f t="shared" si="662"/>
        <v>HIGH</v>
      </c>
      <c r="P4259" t="str">
        <f t="shared" si="663"/>
        <v>APG&amp;E</v>
      </c>
      <c r="Q4259">
        <f t="shared" si="664"/>
        <v>24</v>
      </c>
      <c r="R4259">
        <v>0</v>
      </c>
      <c r="S4259">
        <f>200</f>
        <v>200</v>
      </c>
      <c r="T4259" s="9">
        <f t="shared" si="669"/>
        <v>75.727779702195207</v>
      </c>
      <c r="U4259">
        <f>0</f>
        <v>0</v>
      </c>
      <c r="V4259" s="9">
        <f t="shared" si="665"/>
        <v>75.727779702195207</v>
      </c>
      <c r="W4259" s="9">
        <f>0</f>
        <v>0</v>
      </c>
      <c r="X4259" s="9">
        <f>0</f>
        <v>0</v>
      </c>
      <c r="Y4259" s="9">
        <f>0</f>
        <v>0</v>
      </c>
      <c r="Z4259" s="9">
        <f>0</f>
        <v>0</v>
      </c>
      <c r="AA4259">
        <f>10</f>
        <v>10</v>
      </c>
    </row>
    <row r="4260" spans="1:27" x14ac:dyDescent="0.55000000000000004">
      <c r="A4260" s="10">
        <v>46082</v>
      </c>
      <c r="B4260" t="s">
        <v>11</v>
      </c>
      <c r="C4260" t="s">
        <v>12</v>
      </c>
      <c r="D4260" t="s">
        <v>13</v>
      </c>
      <c r="E4260" t="s">
        <v>32</v>
      </c>
      <c r="F4260" t="s">
        <v>18</v>
      </c>
      <c r="G4260" t="s">
        <v>16</v>
      </c>
      <c r="H4260">
        <v>7.5087290120303498</v>
      </c>
      <c r="J4260">
        <f t="shared" si="666"/>
        <v>4259</v>
      </c>
      <c r="K4260" t="str">
        <f t="shared" si="660"/>
        <v>AEP TX CentralHouston LZ</v>
      </c>
      <c r="L4260" s="10">
        <f t="shared" si="667"/>
        <v>45887</v>
      </c>
      <c r="M4260" s="10">
        <f t="shared" si="668"/>
        <v>46082</v>
      </c>
      <c r="N4260" t="str">
        <f t="shared" si="661"/>
        <v>NA</v>
      </c>
      <c r="O4260" t="str">
        <f t="shared" si="662"/>
        <v>HIGH</v>
      </c>
      <c r="P4260" t="str">
        <f t="shared" si="663"/>
        <v>APG&amp;E</v>
      </c>
      <c r="Q4260">
        <f t="shared" si="664"/>
        <v>36</v>
      </c>
      <c r="R4260">
        <v>0</v>
      </c>
      <c r="S4260">
        <f>200</f>
        <v>200</v>
      </c>
      <c r="T4260" s="9">
        <f t="shared" si="669"/>
        <v>75.087290120303493</v>
      </c>
      <c r="U4260">
        <f>0</f>
        <v>0</v>
      </c>
      <c r="V4260" s="9">
        <f t="shared" si="665"/>
        <v>75.087290120303493</v>
      </c>
      <c r="W4260" s="9">
        <f>0</f>
        <v>0</v>
      </c>
      <c r="X4260" s="9">
        <f>0</f>
        <v>0</v>
      </c>
      <c r="Y4260" s="9">
        <f>0</f>
        <v>0</v>
      </c>
      <c r="Z4260" s="9">
        <f>0</f>
        <v>0</v>
      </c>
      <c r="AA4260">
        <f>10</f>
        <v>10</v>
      </c>
    </row>
    <row r="4261" spans="1:27" x14ac:dyDescent="0.55000000000000004">
      <c r="A4261" s="10">
        <v>46082</v>
      </c>
      <c r="B4261" t="s">
        <v>11</v>
      </c>
      <c r="C4261" t="s">
        <v>12</v>
      </c>
      <c r="D4261" t="s">
        <v>13</v>
      </c>
      <c r="E4261" t="s">
        <v>32</v>
      </c>
      <c r="F4261" t="s">
        <v>29</v>
      </c>
      <c r="G4261" t="s">
        <v>16</v>
      </c>
      <c r="H4261">
        <v>7.5285894489465504</v>
      </c>
      <c r="J4261">
        <f t="shared" si="666"/>
        <v>4260</v>
      </c>
      <c r="K4261" t="str">
        <f t="shared" si="660"/>
        <v>AEP TX CentralHouston LZ</v>
      </c>
      <c r="L4261" s="10">
        <f t="shared" si="667"/>
        <v>45887</v>
      </c>
      <c r="M4261" s="10">
        <f t="shared" si="668"/>
        <v>46082</v>
      </c>
      <c r="N4261" t="str">
        <f t="shared" si="661"/>
        <v>NA</v>
      </c>
      <c r="O4261" t="str">
        <f t="shared" si="662"/>
        <v>HIGH</v>
      </c>
      <c r="P4261" t="str">
        <f t="shared" si="663"/>
        <v>APG&amp;E</v>
      </c>
      <c r="Q4261">
        <f t="shared" si="664"/>
        <v>48</v>
      </c>
      <c r="R4261">
        <v>0</v>
      </c>
      <c r="S4261">
        <f>200</f>
        <v>200</v>
      </c>
      <c r="T4261" s="9">
        <f t="shared" si="669"/>
        <v>75.285894489465505</v>
      </c>
      <c r="U4261">
        <f>0</f>
        <v>0</v>
      </c>
      <c r="V4261" s="9">
        <f t="shared" si="665"/>
        <v>75.285894489465505</v>
      </c>
      <c r="W4261" s="9">
        <f>0</f>
        <v>0</v>
      </c>
      <c r="X4261" s="9">
        <f>0</f>
        <v>0</v>
      </c>
      <c r="Y4261" s="9">
        <f>0</f>
        <v>0</v>
      </c>
      <c r="Z4261" s="9">
        <f>0</f>
        <v>0</v>
      </c>
      <c r="AA4261">
        <f>10</f>
        <v>10</v>
      </c>
    </row>
    <row r="4262" spans="1:27" x14ac:dyDescent="0.55000000000000004">
      <c r="A4262" s="10">
        <v>46082</v>
      </c>
      <c r="B4262" t="s">
        <v>11</v>
      </c>
      <c r="C4262" t="s">
        <v>12</v>
      </c>
      <c r="D4262" t="s">
        <v>13</v>
      </c>
      <c r="E4262" t="s">
        <v>32</v>
      </c>
      <c r="F4262" t="s">
        <v>30</v>
      </c>
      <c r="G4262" t="s">
        <v>16</v>
      </c>
      <c r="H4262">
        <v>7.5446659622191197</v>
      </c>
      <c r="J4262">
        <f t="shared" si="666"/>
        <v>4261</v>
      </c>
      <c r="K4262" t="str">
        <f t="shared" si="660"/>
        <v>AEP TX CentralHouston LZ</v>
      </c>
      <c r="L4262" s="10">
        <f t="shared" si="667"/>
        <v>45887</v>
      </c>
      <c r="M4262" s="10">
        <f t="shared" si="668"/>
        <v>46082</v>
      </c>
      <c r="N4262" t="str">
        <f t="shared" si="661"/>
        <v>NA</v>
      </c>
      <c r="O4262" t="str">
        <f t="shared" si="662"/>
        <v>HIGH</v>
      </c>
      <c r="P4262" t="str">
        <f t="shared" si="663"/>
        <v>APG&amp;E</v>
      </c>
      <c r="Q4262">
        <f t="shared" si="664"/>
        <v>60</v>
      </c>
      <c r="R4262">
        <v>0</v>
      </c>
      <c r="S4262">
        <f>200</f>
        <v>200</v>
      </c>
      <c r="T4262" s="9">
        <f t="shared" si="669"/>
        <v>75.446659622191191</v>
      </c>
      <c r="U4262">
        <f>0</f>
        <v>0</v>
      </c>
      <c r="V4262" s="9">
        <f t="shared" si="665"/>
        <v>75.446659622191191</v>
      </c>
      <c r="W4262" s="9">
        <f>0</f>
        <v>0</v>
      </c>
      <c r="X4262" s="9">
        <f>0</f>
        <v>0</v>
      </c>
      <c r="Y4262" s="9">
        <f>0</f>
        <v>0</v>
      </c>
      <c r="Z4262" s="9">
        <f>0</f>
        <v>0</v>
      </c>
      <c r="AA4262">
        <f>10</f>
        <v>10</v>
      </c>
    </row>
    <row r="4263" spans="1:27" x14ac:dyDescent="0.55000000000000004">
      <c r="A4263" s="10">
        <v>46113</v>
      </c>
      <c r="B4263" t="s">
        <v>11</v>
      </c>
      <c r="C4263" t="s">
        <v>12</v>
      </c>
      <c r="D4263" t="s">
        <v>13</v>
      </c>
      <c r="E4263" t="s">
        <v>32</v>
      </c>
      <c r="F4263" t="s">
        <v>15</v>
      </c>
      <c r="G4263" t="s">
        <v>16</v>
      </c>
      <c r="H4263">
        <v>7.5413597477066103</v>
      </c>
      <c r="J4263">
        <f t="shared" si="666"/>
        <v>4262</v>
      </c>
      <c r="K4263" t="str">
        <f t="shared" si="660"/>
        <v>AEP TX CentralHouston LZ</v>
      </c>
      <c r="L4263" s="10">
        <f t="shared" si="667"/>
        <v>45887</v>
      </c>
      <c r="M4263" s="10">
        <f t="shared" si="668"/>
        <v>46113</v>
      </c>
      <c r="N4263" t="str">
        <f t="shared" si="661"/>
        <v>NA</v>
      </c>
      <c r="O4263" t="str">
        <f t="shared" si="662"/>
        <v>HIGH</v>
      </c>
      <c r="P4263" t="str">
        <f t="shared" si="663"/>
        <v>APG&amp;E</v>
      </c>
      <c r="Q4263">
        <f t="shared" si="664"/>
        <v>12</v>
      </c>
      <c r="R4263">
        <v>0</v>
      </c>
      <c r="S4263">
        <f>200</f>
        <v>200</v>
      </c>
      <c r="T4263" s="9">
        <f t="shared" si="669"/>
        <v>75.413597477066105</v>
      </c>
      <c r="U4263">
        <f>0</f>
        <v>0</v>
      </c>
      <c r="V4263" s="9">
        <f t="shared" si="665"/>
        <v>75.413597477066105</v>
      </c>
      <c r="W4263" s="9">
        <f>0</f>
        <v>0</v>
      </c>
      <c r="X4263" s="9">
        <f>0</f>
        <v>0</v>
      </c>
      <c r="Y4263" s="9">
        <f>0</f>
        <v>0</v>
      </c>
      <c r="Z4263" s="9">
        <f>0</f>
        <v>0</v>
      </c>
      <c r="AA4263">
        <f>10</f>
        <v>10</v>
      </c>
    </row>
    <row r="4264" spans="1:27" x14ac:dyDescent="0.55000000000000004">
      <c r="A4264" s="10">
        <v>46113</v>
      </c>
      <c r="B4264" t="s">
        <v>11</v>
      </c>
      <c r="C4264" t="s">
        <v>12</v>
      </c>
      <c r="D4264" t="s">
        <v>13</v>
      </c>
      <c r="E4264" t="s">
        <v>32</v>
      </c>
      <c r="F4264" t="s">
        <v>17</v>
      </c>
      <c r="G4264" t="s">
        <v>16</v>
      </c>
      <c r="H4264">
        <v>7.5809837359606602</v>
      </c>
      <c r="J4264">
        <f t="shared" si="666"/>
        <v>4263</v>
      </c>
      <c r="K4264" t="str">
        <f t="shared" si="660"/>
        <v>AEP TX CentralHouston LZ</v>
      </c>
      <c r="L4264" s="10">
        <f t="shared" si="667"/>
        <v>45887</v>
      </c>
      <c r="M4264" s="10">
        <f t="shared" si="668"/>
        <v>46113</v>
      </c>
      <c r="N4264" t="str">
        <f t="shared" si="661"/>
        <v>NA</v>
      </c>
      <c r="O4264" t="str">
        <f t="shared" si="662"/>
        <v>HIGH</v>
      </c>
      <c r="P4264" t="str">
        <f t="shared" si="663"/>
        <v>APG&amp;E</v>
      </c>
      <c r="Q4264">
        <f t="shared" si="664"/>
        <v>24</v>
      </c>
      <c r="R4264">
        <v>0</v>
      </c>
      <c r="S4264">
        <f>200</f>
        <v>200</v>
      </c>
      <c r="T4264" s="9">
        <f t="shared" si="669"/>
        <v>75.809837359606604</v>
      </c>
      <c r="U4264">
        <f>0</f>
        <v>0</v>
      </c>
      <c r="V4264" s="9">
        <f t="shared" si="665"/>
        <v>75.809837359606604</v>
      </c>
      <c r="W4264" s="9">
        <f>0</f>
        <v>0</v>
      </c>
      <c r="X4264" s="9">
        <f>0</f>
        <v>0</v>
      </c>
      <c r="Y4264" s="9">
        <f>0</f>
        <v>0</v>
      </c>
      <c r="Z4264" s="9">
        <f>0</f>
        <v>0</v>
      </c>
      <c r="AA4264">
        <f>10</f>
        <v>10</v>
      </c>
    </row>
    <row r="4265" spans="1:27" x14ac:dyDescent="0.55000000000000004">
      <c r="A4265" s="10">
        <v>46113</v>
      </c>
      <c r="B4265" t="s">
        <v>11</v>
      </c>
      <c r="C4265" t="s">
        <v>12</v>
      </c>
      <c r="D4265" t="s">
        <v>13</v>
      </c>
      <c r="E4265" t="s">
        <v>32</v>
      </c>
      <c r="F4265" t="s">
        <v>18</v>
      </c>
      <c r="G4265" t="s">
        <v>16</v>
      </c>
      <c r="H4265">
        <v>7.5105204298974204</v>
      </c>
      <c r="J4265">
        <f t="shared" si="666"/>
        <v>4264</v>
      </c>
      <c r="K4265" t="str">
        <f t="shared" si="660"/>
        <v>AEP TX CentralHouston LZ</v>
      </c>
      <c r="L4265" s="10">
        <f t="shared" si="667"/>
        <v>45887</v>
      </c>
      <c r="M4265" s="10">
        <f t="shared" si="668"/>
        <v>46113</v>
      </c>
      <c r="N4265" t="str">
        <f t="shared" si="661"/>
        <v>NA</v>
      </c>
      <c r="O4265" t="str">
        <f t="shared" si="662"/>
        <v>HIGH</v>
      </c>
      <c r="P4265" t="str">
        <f t="shared" si="663"/>
        <v>APG&amp;E</v>
      </c>
      <c r="Q4265">
        <f t="shared" si="664"/>
        <v>36</v>
      </c>
      <c r="R4265">
        <v>0</v>
      </c>
      <c r="S4265">
        <f>200</f>
        <v>200</v>
      </c>
      <c r="T4265" s="9">
        <f t="shared" si="669"/>
        <v>75.105204298974201</v>
      </c>
      <c r="U4265">
        <f>0</f>
        <v>0</v>
      </c>
      <c r="V4265" s="9">
        <f t="shared" si="665"/>
        <v>75.105204298974201</v>
      </c>
      <c r="W4265" s="9">
        <f>0</f>
        <v>0</v>
      </c>
      <c r="X4265" s="9">
        <f>0</f>
        <v>0</v>
      </c>
      <c r="Y4265" s="9">
        <f>0</f>
        <v>0</v>
      </c>
      <c r="Z4265" s="9">
        <f>0</f>
        <v>0</v>
      </c>
      <c r="AA4265">
        <f>10</f>
        <v>10</v>
      </c>
    </row>
    <row r="4266" spans="1:27" x14ac:dyDescent="0.55000000000000004">
      <c r="A4266" s="10">
        <v>46113</v>
      </c>
      <c r="B4266" t="s">
        <v>11</v>
      </c>
      <c r="C4266" t="s">
        <v>12</v>
      </c>
      <c r="D4266" t="s">
        <v>13</v>
      </c>
      <c r="E4266" t="s">
        <v>32</v>
      </c>
      <c r="F4266" t="s">
        <v>29</v>
      </c>
      <c r="G4266" t="s">
        <v>16</v>
      </c>
      <c r="H4266">
        <v>7.5343939283762502</v>
      </c>
      <c r="J4266">
        <f t="shared" si="666"/>
        <v>4265</v>
      </c>
      <c r="K4266" t="str">
        <f t="shared" si="660"/>
        <v>AEP TX CentralHouston LZ</v>
      </c>
      <c r="L4266" s="10">
        <f t="shared" si="667"/>
        <v>45887</v>
      </c>
      <c r="M4266" s="10">
        <f t="shared" si="668"/>
        <v>46113</v>
      </c>
      <c r="N4266" t="str">
        <f t="shared" si="661"/>
        <v>NA</v>
      </c>
      <c r="O4266" t="str">
        <f t="shared" si="662"/>
        <v>HIGH</v>
      </c>
      <c r="P4266" t="str">
        <f t="shared" si="663"/>
        <v>APG&amp;E</v>
      </c>
      <c r="Q4266">
        <f t="shared" si="664"/>
        <v>48</v>
      </c>
      <c r="R4266">
        <v>0</v>
      </c>
      <c r="S4266">
        <f>200</f>
        <v>200</v>
      </c>
      <c r="T4266" s="9">
        <f t="shared" si="669"/>
        <v>75.343939283762495</v>
      </c>
      <c r="U4266">
        <f>0</f>
        <v>0</v>
      </c>
      <c r="V4266" s="9">
        <f t="shared" si="665"/>
        <v>75.343939283762495</v>
      </c>
      <c r="W4266" s="9">
        <f>0</f>
        <v>0</v>
      </c>
      <c r="X4266" s="9">
        <f>0</f>
        <v>0</v>
      </c>
      <c r="Y4266" s="9">
        <f>0</f>
        <v>0</v>
      </c>
      <c r="Z4266" s="9">
        <f>0</f>
        <v>0</v>
      </c>
      <c r="AA4266">
        <f>10</f>
        <v>10</v>
      </c>
    </row>
    <row r="4267" spans="1:27" x14ac:dyDescent="0.55000000000000004">
      <c r="A4267" s="10">
        <v>46143</v>
      </c>
      <c r="B4267" t="s">
        <v>11</v>
      </c>
      <c r="C4267" t="s">
        <v>12</v>
      </c>
      <c r="D4267" t="s">
        <v>13</v>
      </c>
      <c r="E4267" t="s">
        <v>32</v>
      </c>
      <c r="F4267" t="s">
        <v>15</v>
      </c>
      <c r="G4267" t="s">
        <v>16</v>
      </c>
      <c r="H4267">
        <v>7.53306375169538</v>
      </c>
      <c r="J4267">
        <f t="shared" si="666"/>
        <v>4266</v>
      </c>
      <c r="K4267" t="str">
        <f t="shared" si="660"/>
        <v>AEP TX CentralHouston LZ</v>
      </c>
      <c r="L4267" s="10">
        <f t="shared" si="667"/>
        <v>45887</v>
      </c>
      <c r="M4267" s="10">
        <f t="shared" si="668"/>
        <v>46143</v>
      </c>
      <c r="N4267" t="str">
        <f t="shared" si="661"/>
        <v>NA</v>
      </c>
      <c r="O4267" t="str">
        <f t="shared" si="662"/>
        <v>HIGH</v>
      </c>
      <c r="P4267" t="str">
        <f t="shared" si="663"/>
        <v>APG&amp;E</v>
      </c>
      <c r="Q4267">
        <f t="shared" si="664"/>
        <v>12</v>
      </c>
      <c r="R4267">
        <v>0</v>
      </c>
      <c r="S4267">
        <f>200</f>
        <v>200</v>
      </c>
      <c r="T4267" s="9">
        <f t="shared" si="669"/>
        <v>75.3306375169538</v>
      </c>
      <c r="U4267">
        <f>0</f>
        <v>0</v>
      </c>
      <c r="V4267" s="9">
        <f t="shared" si="665"/>
        <v>75.3306375169538</v>
      </c>
      <c r="W4267" s="9">
        <f>0</f>
        <v>0</v>
      </c>
      <c r="X4267" s="9">
        <f>0</f>
        <v>0</v>
      </c>
      <c r="Y4267" s="9">
        <f>0</f>
        <v>0</v>
      </c>
      <c r="Z4267" s="9">
        <f>0</f>
        <v>0</v>
      </c>
      <c r="AA4267">
        <f>10</f>
        <v>10</v>
      </c>
    </row>
    <row r="4268" spans="1:27" x14ac:dyDescent="0.55000000000000004">
      <c r="A4268" s="10">
        <v>46143</v>
      </c>
      <c r="B4268" t="s">
        <v>11</v>
      </c>
      <c r="C4268" t="s">
        <v>12</v>
      </c>
      <c r="D4268" t="s">
        <v>13</v>
      </c>
      <c r="E4268" t="s">
        <v>32</v>
      </c>
      <c r="F4268" t="s">
        <v>17</v>
      </c>
      <c r="G4268" t="s">
        <v>16</v>
      </c>
      <c r="H4268">
        <v>7.5735972947415497</v>
      </c>
      <c r="J4268">
        <f t="shared" si="666"/>
        <v>4267</v>
      </c>
      <c r="K4268" t="str">
        <f t="shared" si="660"/>
        <v>AEP TX CentralHouston LZ</v>
      </c>
      <c r="L4268" s="10">
        <f t="shared" si="667"/>
        <v>45887</v>
      </c>
      <c r="M4268" s="10">
        <f t="shared" si="668"/>
        <v>46143</v>
      </c>
      <c r="N4268" t="str">
        <f t="shared" si="661"/>
        <v>NA</v>
      </c>
      <c r="O4268" t="str">
        <f t="shared" si="662"/>
        <v>HIGH</v>
      </c>
      <c r="P4268" t="str">
        <f t="shared" si="663"/>
        <v>APG&amp;E</v>
      </c>
      <c r="Q4268">
        <f t="shared" si="664"/>
        <v>24</v>
      </c>
      <c r="R4268">
        <v>0</v>
      </c>
      <c r="S4268">
        <f>200</f>
        <v>200</v>
      </c>
      <c r="T4268" s="9">
        <f t="shared" si="669"/>
        <v>75.73597294741549</v>
      </c>
      <c r="U4268">
        <f>0</f>
        <v>0</v>
      </c>
      <c r="V4268" s="9">
        <f t="shared" si="665"/>
        <v>75.73597294741549</v>
      </c>
      <c r="W4268" s="9">
        <f>0</f>
        <v>0</v>
      </c>
      <c r="X4268" s="9">
        <f>0</f>
        <v>0</v>
      </c>
      <c r="Y4268" s="9">
        <f>0</f>
        <v>0</v>
      </c>
      <c r="Z4268" s="9">
        <f>0</f>
        <v>0</v>
      </c>
      <c r="AA4268">
        <f>10</f>
        <v>10</v>
      </c>
    </row>
    <row r="4269" spans="1:27" x14ac:dyDescent="0.55000000000000004">
      <c r="A4269" s="10">
        <v>46143</v>
      </c>
      <c r="B4269" t="s">
        <v>11</v>
      </c>
      <c r="C4269" t="s">
        <v>12</v>
      </c>
      <c r="D4269" t="s">
        <v>13</v>
      </c>
      <c r="E4269" t="s">
        <v>32</v>
      </c>
      <c r="F4269" t="s">
        <v>18</v>
      </c>
      <c r="G4269" t="s">
        <v>16</v>
      </c>
      <c r="H4269">
        <v>7.5039937957427698</v>
      </c>
      <c r="J4269">
        <f t="shared" si="666"/>
        <v>4268</v>
      </c>
      <c r="K4269" t="str">
        <f t="shared" si="660"/>
        <v>AEP TX CentralHouston LZ</v>
      </c>
      <c r="L4269" s="10">
        <f t="shared" si="667"/>
        <v>45887</v>
      </c>
      <c r="M4269" s="10">
        <f t="shared" si="668"/>
        <v>46143</v>
      </c>
      <c r="N4269" t="str">
        <f t="shared" si="661"/>
        <v>NA</v>
      </c>
      <c r="O4269" t="str">
        <f t="shared" si="662"/>
        <v>HIGH</v>
      </c>
      <c r="P4269" t="str">
        <f t="shared" si="663"/>
        <v>APG&amp;E</v>
      </c>
      <c r="Q4269">
        <f t="shared" si="664"/>
        <v>36</v>
      </c>
      <c r="R4269">
        <v>0</v>
      </c>
      <c r="S4269">
        <f>200</f>
        <v>200</v>
      </c>
      <c r="T4269" s="9">
        <f t="shared" si="669"/>
        <v>75.039937957427696</v>
      </c>
      <c r="U4269">
        <f>0</f>
        <v>0</v>
      </c>
      <c r="V4269" s="9">
        <f t="shared" si="665"/>
        <v>75.039937957427696</v>
      </c>
      <c r="W4269" s="9">
        <f>0</f>
        <v>0</v>
      </c>
      <c r="X4269" s="9">
        <f>0</f>
        <v>0</v>
      </c>
      <c r="Y4269" s="9">
        <f>0</f>
        <v>0</v>
      </c>
      <c r="Z4269" s="9">
        <f>0</f>
        <v>0</v>
      </c>
      <c r="AA4269">
        <f>10</f>
        <v>10</v>
      </c>
    </row>
    <row r="4270" spans="1:27" x14ac:dyDescent="0.55000000000000004">
      <c r="A4270" s="10">
        <v>46143</v>
      </c>
      <c r="B4270" t="s">
        <v>11</v>
      </c>
      <c r="C4270" t="s">
        <v>12</v>
      </c>
      <c r="D4270" t="s">
        <v>13</v>
      </c>
      <c r="E4270" t="s">
        <v>32</v>
      </c>
      <c r="F4270" t="s">
        <v>29</v>
      </c>
      <c r="G4270" t="s">
        <v>16</v>
      </c>
      <c r="H4270">
        <v>7.5333641566490499</v>
      </c>
      <c r="J4270">
        <f t="shared" si="666"/>
        <v>4269</v>
      </c>
      <c r="K4270" t="str">
        <f t="shared" si="660"/>
        <v>AEP TX CentralHouston LZ</v>
      </c>
      <c r="L4270" s="10">
        <f t="shared" si="667"/>
        <v>45887</v>
      </c>
      <c r="M4270" s="10">
        <f t="shared" si="668"/>
        <v>46143</v>
      </c>
      <c r="N4270" t="str">
        <f t="shared" si="661"/>
        <v>NA</v>
      </c>
      <c r="O4270" t="str">
        <f t="shared" si="662"/>
        <v>HIGH</v>
      </c>
      <c r="P4270" t="str">
        <f t="shared" si="663"/>
        <v>APG&amp;E</v>
      </c>
      <c r="Q4270">
        <f t="shared" si="664"/>
        <v>48</v>
      </c>
      <c r="R4270">
        <v>0</v>
      </c>
      <c r="S4270">
        <f>200</f>
        <v>200</v>
      </c>
      <c r="T4270" s="9">
        <f t="shared" si="669"/>
        <v>75.333641566490499</v>
      </c>
      <c r="U4270">
        <f>0</f>
        <v>0</v>
      </c>
      <c r="V4270" s="9">
        <f t="shared" si="665"/>
        <v>75.333641566490499</v>
      </c>
      <c r="W4270" s="9">
        <f>0</f>
        <v>0</v>
      </c>
      <c r="X4270" s="9">
        <f>0</f>
        <v>0</v>
      </c>
      <c r="Y4270" s="9">
        <f>0</f>
        <v>0</v>
      </c>
      <c r="Z4270" s="9">
        <f>0</f>
        <v>0</v>
      </c>
      <c r="AA4270">
        <f>10</f>
        <v>10</v>
      </c>
    </row>
    <row r="4271" spans="1:27" x14ac:dyDescent="0.55000000000000004">
      <c r="A4271" s="10">
        <v>46174</v>
      </c>
      <c r="B4271" t="s">
        <v>11</v>
      </c>
      <c r="C4271" t="s">
        <v>12</v>
      </c>
      <c r="D4271" t="s">
        <v>13</v>
      </c>
      <c r="E4271" t="s">
        <v>32</v>
      </c>
      <c r="F4271" t="s">
        <v>15</v>
      </c>
      <c r="G4271" t="s">
        <v>16</v>
      </c>
      <c r="H4271">
        <v>7.5347530550815902</v>
      </c>
      <c r="J4271">
        <f t="shared" si="666"/>
        <v>4270</v>
      </c>
      <c r="K4271" t="str">
        <f t="shared" si="660"/>
        <v>AEP TX CentralHouston LZ</v>
      </c>
      <c r="L4271" s="10">
        <f t="shared" si="667"/>
        <v>45887</v>
      </c>
      <c r="M4271" s="10">
        <f t="shared" si="668"/>
        <v>46174</v>
      </c>
      <c r="N4271" t="str">
        <f t="shared" si="661"/>
        <v>NA</v>
      </c>
      <c r="O4271" t="str">
        <f t="shared" si="662"/>
        <v>HIGH</v>
      </c>
      <c r="P4271" t="str">
        <f t="shared" si="663"/>
        <v>APG&amp;E</v>
      </c>
      <c r="Q4271">
        <f t="shared" si="664"/>
        <v>12</v>
      </c>
      <c r="R4271">
        <v>0</v>
      </c>
      <c r="S4271">
        <f>200</f>
        <v>200</v>
      </c>
      <c r="T4271" s="9">
        <f t="shared" si="669"/>
        <v>75.347530550815904</v>
      </c>
      <c r="U4271">
        <f>0</f>
        <v>0</v>
      </c>
      <c r="V4271" s="9">
        <f t="shared" si="665"/>
        <v>75.347530550815904</v>
      </c>
      <c r="W4271" s="9">
        <f>0</f>
        <v>0</v>
      </c>
      <c r="X4271" s="9">
        <f>0</f>
        <v>0</v>
      </c>
      <c r="Y4271" s="9">
        <f>0</f>
        <v>0</v>
      </c>
      <c r="Z4271" s="9">
        <f>0</f>
        <v>0</v>
      </c>
      <c r="AA4271">
        <f>10</f>
        <v>10</v>
      </c>
    </row>
    <row r="4272" spans="1:27" x14ac:dyDescent="0.55000000000000004">
      <c r="A4272" s="10">
        <v>46174</v>
      </c>
      <c r="B4272" t="s">
        <v>11</v>
      </c>
      <c r="C4272" t="s">
        <v>12</v>
      </c>
      <c r="D4272" t="s">
        <v>13</v>
      </c>
      <c r="E4272" t="s">
        <v>32</v>
      </c>
      <c r="F4272" t="s">
        <v>17</v>
      </c>
      <c r="G4272" t="s">
        <v>16</v>
      </c>
      <c r="H4272">
        <v>7.5706397660418601</v>
      </c>
      <c r="J4272">
        <f t="shared" si="666"/>
        <v>4271</v>
      </c>
      <c r="K4272" t="str">
        <f t="shared" si="660"/>
        <v>AEP TX CentralHouston LZ</v>
      </c>
      <c r="L4272" s="10">
        <f t="shared" si="667"/>
        <v>45887</v>
      </c>
      <c r="M4272" s="10">
        <f t="shared" si="668"/>
        <v>46174</v>
      </c>
      <c r="N4272" t="str">
        <f t="shared" si="661"/>
        <v>NA</v>
      </c>
      <c r="O4272" t="str">
        <f t="shared" si="662"/>
        <v>HIGH</v>
      </c>
      <c r="P4272" t="str">
        <f t="shared" si="663"/>
        <v>APG&amp;E</v>
      </c>
      <c r="Q4272">
        <f t="shared" si="664"/>
        <v>24</v>
      </c>
      <c r="R4272">
        <v>0</v>
      </c>
      <c r="S4272">
        <f>200</f>
        <v>200</v>
      </c>
      <c r="T4272" s="9">
        <f t="shared" si="669"/>
        <v>75.706397660418602</v>
      </c>
      <c r="U4272">
        <f>0</f>
        <v>0</v>
      </c>
      <c r="V4272" s="9">
        <f t="shared" si="665"/>
        <v>75.706397660418602</v>
      </c>
      <c r="W4272" s="9">
        <f>0</f>
        <v>0</v>
      </c>
      <c r="X4272" s="9">
        <f>0</f>
        <v>0</v>
      </c>
      <c r="Y4272" s="9">
        <f>0</f>
        <v>0</v>
      </c>
      <c r="Z4272" s="9">
        <f>0</f>
        <v>0</v>
      </c>
      <c r="AA4272">
        <f>10</f>
        <v>10</v>
      </c>
    </row>
    <row r="4273" spans="1:27" x14ac:dyDescent="0.55000000000000004">
      <c r="A4273" s="10">
        <v>46174</v>
      </c>
      <c r="B4273" t="s">
        <v>11</v>
      </c>
      <c r="C4273" t="s">
        <v>12</v>
      </c>
      <c r="D4273" t="s">
        <v>13</v>
      </c>
      <c r="E4273" t="s">
        <v>32</v>
      </c>
      <c r="F4273" t="s">
        <v>18</v>
      </c>
      <c r="G4273" t="s">
        <v>16</v>
      </c>
      <c r="H4273">
        <v>7.5002324614757496</v>
      </c>
      <c r="J4273">
        <f t="shared" si="666"/>
        <v>4272</v>
      </c>
      <c r="K4273" t="str">
        <f t="shared" si="660"/>
        <v>AEP TX CentralHouston LZ</v>
      </c>
      <c r="L4273" s="10">
        <f t="shared" si="667"/>
        <v>45887</v>
      </c>
      <c r="M4273" s="10">
        <f t="shared" si="668"/>
        <v>46174</v>
      </c>
      <c r="N4273" t="str">
        <f t="shared" si="661"/>
        <v>NA</v>
      </c>
      <c r="O4273" t="str">
        <f t="shared" si="662"/>
        <v>HIGH</v>
      </c>
      <c r="P4273" t="str">
        <f t="shared" si="663"/>
        <v>APG&amp;E</v>
      </c>
      <c r="Q4273">
        <f t="shared" si="664"/>
        <v>36</v>
      </c>
      <c r="R4273">
        <v>0</v>
      </c>
      <c r="S4273">
        <f>200</f>
        <v>200</v>
      </c>
      <c r="T4273" s="9">
        <f t="shared" si="669"/>
        <v>75.002324614757498</v>
      </c>
      <c r="U4273">
        <f>0</f>
        <v>0</v>
      </c>
      <c r="V4273" s="9">
        <f t="shared" si="665"/>
        <v>75.002324614757498</v>
      </c>
      <c r="W4273" s="9">
        <f>0</f>
        <v>0</v>
      </c>
      <c r="X4273" s="9">
        <f>0</f>
        <v>0</v>
      </c>
      <c r="Y4273" s="9">
        <f>0</f>
        <v>0</v>
      </c>
      <c r="Z4273" s="9">
        <f>0</f>
        <v>0</v>
      </c>
      <c r="AA4273">
        <f>10</f>
        <v>10</v>
      </c>
    </row>
    <row r="4274" spans="1:27" x14ac:dyDescent="0.55000000000000004">
      <c r="A4274" s="10">
        <v>46174</v>
      </c>
      <c r="B4274" t="s">
        <v>11</v>
      </c>
      <c r="C4274" t="s">
        <v>12</v>
      </c>
      <c r="D4274" t="s">
        <v>13</v>
      </c>
      <c r="E4274" t="s">
        <v>32</v>
      </c>
      <c r="F4274" t="s">
        <v>29</v>
      </c>
      <c r="G4274" t="s">
        <v>16</v>
      </c>
      <c r="H4274">
        <v>7.5351566326758901</v>
      </c>
      <c r="J4274">
        <f t="shared" si="666"/>
        <v>4273</v>
      </c>
      <c r="K4274" t="str">
        <f t="shared" si="660"/>
        <v>AEP TX CentralHouston LZ</v>
      </c>
      <c r="L4274" s="10">
        <f t="shared" si="667"/>
        <v>45887</v>
      </c>
      <c r="M4274" s="10">
        <f t="shared" si="668"/>
        <v>46174</v>
      </c>
      <c r="N4274" t="str">
        <f t="shared" si="661"/>
        <v>NA</v>
      </c>
      <c r="O4274" t="str">
        <f t="shared" si="662"/>
        <v>HIGH</v>
      </c>
      <c r="P4274" t="str">
        <f t="shared" si="663"/>
        <v>APG&amp;E</v>
      </c>
      <c r="Q4274">
        <f t="shared" si="664"/>
        <v>48</v>
      </c>
      <c r="R4274">
        <v>0</v>
      </c>
      <c r="S4274">
        <f>200</f>
        <v>200</v>
      </c>
      <c r="T4274" s="9">
        <f t="shared" si="669"/>
        <v>75.351566326758899</v>
      </c>
      <c r="U4274">
        <f>0</f>
        <v>0</v>
      </c>
      <c r="V4274" s="9">
        <f t="shared" si="665"/>
        <v>75.351566326758899</v>
      </c>
      <c r="W4274" s="9">
        <f>0</f>
        <v>0</v>
      </c>
      <c r="X4274" s="9">
        <f>0</f>
        <v>0</v>
      </c>
      <c r="Y4274" s="9">
        <f>0</f>
        <v>0</v>
      </c>
      <c r="Z4274" s="9">
        <f>0</f>
        <v>0</v>
      </c>
      <c r="AA4274">
        <f>10</f>
        <v>10</v>
      </c>
    </row>
    <row r="4275" spans="1:27" x14ac:dyDescent="0.55000000000000004">
      <c r="A4275" s="10">
        <v>46204</v>
      </c>
      <c r="B4275" t="s">
        <v>11</v>
      </c>
      <c r="C4275" t="s">
        <v>12</v>
      </c>
      <c r="D4275" t="s">
        <v>13</v>
      </c>
      <c r="E4275" t="s">
        <v>32</v>
      </c>
      <c r="F4275" t="s">
        <v>15</v>
      </c>
      <c r="G4275" t="s">
        <v>16</v>
      </c>
      <c r="H4275">
        <v>7.53937441073536</v>
      </c>
      <c r="J4275">
        <f t="shared" si="666"/>
        <v>4274</v>
      </c>
      <c r="K4275" t="str">
        <f t="shared" si="660"/>
        <v>AEP TX CentralHouston LZ</v>
      </c>
      <c r="L4275" s="10">
        <f t="shared" si="667"/>
        <v>45887</v>
      </c>
      <c r="M4275" s="10">
        <f t="shared" si="668"/>
        <v>46204</v>
      </c>
      <c r="N4275" t="str">
        <f t="shared" si="661"/>
        <v>NA</v>
      </c>
      <c r="O4275" t="str">
        <f t="shared" si="662"/>
        <v>HIGH</v>
      </c>
      <c r="P4275" t="str">
        <f t="shared" si="663"/>
        <v>APG&amp;E</v>
      </c>
      <c r="Q4275">
        <f t="shared" si="664"/>
        <v>12</v>
      </c>
      <c r="R4275">
        <v>0</v>
      </c>
      <c r="S4275">
        <f>200</f>
        <v>200</v>
      </c>
      <c r="T4275" s="9">
        <f t="shared" si="669"/>
        <v>75.393744107353598</v>
      </c>
      <c r="U4275">
        <f>0</f>
        <v>0</v>
      </c>
      <c r="V4275" s="9">
        <f t="shared" si="665"/>
        <v>75.393744107353598</v>
      </c>
      <c r="W4275" s="9">
        <f>0</f>
        <v>0</v>
      </c>
      <c r="X4275" s="9">
        <f>0</f>
        <v>0</v>
      </c>
      <c r="Y4275" s="9">
        <f>0</f>
        <v>0</v>
      </c>
      <c r="Z4275" s="9">
        <f>0</f>
        <v>0</v>
      </c>
      <c r="AA4275">
        <f>10</f>
        <v>10</v>
      </c>
    </row>
    <row r="4276" spans="1:27" x14ac:dyDescent="0.55000000000000004">
      <c r="A4276" s="10">
        <v>46204</v>
      </c>
      <c r="B4276" t="s">
        <v>11</v>
      </c>
      <c r="C4276" t="s">
        <v>12</v>
      </c>
      <c r="D4276" t="s">
        <v>13</v>
      </c>
      <c r="E4276" t="s">
        <v>32</v>
      </c>
      <c r="F4276" t="s">
        <v>17</v>
      </c>
      <c r="G4276" t="s">
        <v>16</v>
      </c>
      <c r="H4276">
        <v>7.5674367973131504</v>
      </c>
      <c r="J4276">
        <f t="shared" si="666"/>
        <v>4275</v>
      </c>
      <c r="K4276" t="str">
        <f t="shared" si="660"/>
        <v>AEP TX CentralHouston LZ</v>
      </c>
      <c r="L4276" s="10">
        <f t="shared" si="667"/>
        <v>45887</v>
      </c>
      <c r="M4276" s="10">
        <f t="shared" si="668"/>
        <v>46204</v>
      </c>
      <c r="N4276" t="str">
        <f t="shared" si="661"/>
        <v>NA</v>
      </c>
      <c r="O4276" t="str">
        <f t="shared" si="662"/>
        <v>HIGH</v>
      </c>
      <c r="P4276" t="str">
        <f t="shared" si="663"/>
        <v>APG&amp;E</v>
      </c>
      <c r="Q4276">
        <f t="shared" si="664"/>
        <v>24</v>
      </c>
      <c r="R4276">
        <v>0</v>
      </c>
      <c r="S4276">
        <f>200</f>
        <v>200</v>
      </c>
      <c r="T4276" s="9">
        <f t="shared" si="669"/>
        <v>75.67436797313151</v>
      </c>
      <c r="U4276">
        <f>0</f>
        <v>0</v>
      </c>
      <c r="V4276" s="9">
        <f t="shared" si="665"/>
        <v>75.67436797313151</v>
      </c>
      <c r="W4276" s="9">
        <f>0</f>
        <v>0</v>
      </c>
      <c r="X4276" s="9">
        <f>0</f>
        <v>0</v>
      </c>
      <c r="Y4276" s="9">
        <f>0</f>
        <v>0</v>
      </c>
      <c r="Z4276" s="9">
        <f>0</f>
        <v>0</v>
      </c>
      <c r="AA4276">
        <f>10</f>
        <v>10</v>
      </c>
    </row>
    <row r="4277" spans="1:27" x14ac:dyDescent="0.55000000000000004">
      <c r="A4277" s="10">
        <v>46204</v>
      </c>
      <c r="B4277" t="s">
        <v>11</v>
      </c>
      <c r="C4277" t="s">
        <v>12</v>
      </c>
      <c r="D4277" t="s">
        <v>13</v>
      </c>
      <c r="E4277" t="s">
        <v>32</v>
      </c>
      <c r="F4277" t="s">
        <v>18</v>
      </c>
      <c r="G4277" t="s">
        <v>16</v>
      </c>
      <c r="H4277">
        <v>7.4975476766856399</v>
      </c>
      <c r="J4277">
        <f t="shared" si="666"/>
        <v>4276</v>
      </c>
      <c r="K4277" t="str">
        <f t="shared" si="660"/>
        <v>AEP TX CentralHouston LZ</v>
      </c>
      <c r="L4277" s="10">
        <f t="shared" si="667"/>
        <v>45887</v>
      </c>
      <c r="M4277" s="10">
        <f t="shared" si="668"/>
        <v>46204</v>
      </c>
      <c r="N4277" t="str">
        <f t="shared" si="661"/>
        <v>NA</v>
      </c>
      <c r="O4277" t="str">
        <f t="shared" si="662"/>
        <v>HIGH</v>
      </c>
      <c r="P4277" t="str">
        <f t="shared" si="663"/>
        <v>APG&amp;E</v>
      </c>
      <c r="Q4277">
        <f t="shared" si="664"/>
        <v>36</v>
      </c>
      <c r="R4277">
        <v>0</v>
      </c>
      <c r="S4277">
        <f>200</f>
        <v>200</v>
      </c>
      <c r="T4277" s="9">
        <f t="shared" si="669"/>
        <v>74.975476766856403</v>
      </c>
      <c r="U4277">
        <f>0</f>
        <v>0</v>
      </c>
      <c r="V4277" s="9">
        <f t="shared" si="665"/>
        <v>74.975476766856403</v>
      </c>
      <c r="W4277" s="9">
        <f>0</f>
        <v>0</v>
      </c>
      <c r="X4277" s="9">
        <f>0</f>
        <v>0</v>
      </c>
      <c r="Y4277" s="9">
        <f>0</f>
        <v>0</v>
      </c>
      <c r="Z4277" s="9">
        <f>0</f>
        <v>0</v>
      </c>
      <c r="AA4277">
        <f>10</f>
        <v>10</v>
      </c>
    </row>
    <row r="4278" spans="1:27" x14ac:dyDescent="0.55000000000000004">
      <c r="A4278" s="10">
        <v>46204</v>
      </c>
      <c r="B4278" t="s">
        <v>11</v>
      </c>
      <c r="C4278" t="s">
        <v>12</v>
      </c>
      <c r="D4278" t="s">
        <v>13</v>
      </c>
      <c r="E4278" t="s">
        <v>32</v>
      </c>
      <c r="F4278" t="s">
        <v>29</v>
      </c>
      <c r="G4278" t="s">
        <v>16</v>
      </c>
      <c r="H4278">
        <v>7.5328495888360498</v>
      </c>
      <c r="J4278">
        <f t="shared" si="666"/>
        <v>4277</v>
      </c>
      <c r="K4278" t="str">
        <f t="shared" si="660"/>
        <v>AEP TX CentralHouston LZ</v>
      </c>
      <c r="L4278" s="10">
        <f t="shared" si="667"/>
        <v>45887</v>
      </c>
      <c r="M4278" s="10">
        <f t="shared" si="668"/>
        <v>46204</v>
      </c>
      <c r="N4278" t="str">
        <f t="shared" si="661"/>
        <v>NA</v>
      </c>
      <c r="O4278" t="str">
        <f t="shared" si="662"/>
        <v>HIGH</v>
      </c>
      <c r="P4278" t="str">
        <f t="shared" si="663"/>
        <v>APG&amp;E</v>
      </c>
      <c r="Q4278">
        <f t="shared" si="664"/>
        <v>48</v>
      </c>
      <c r="R4278">
        <v>0</v>
      </c>
      <c r="S4278">
        <f>200</f>
        <v>200</v>
      </c>
      <c r="T4278" s="9">
        <f t="shared" si="669"/>
        <v>75.328495888360493</v>
      </c>
      <c r="U4278">
        <f>0</f>
        <v>0</v>
      </c>
      <c r="V4278" s="9">
        <f t="shared" si="665"/>
        <v>75.328495888360493</v>
      </c>
      <c r="W4278" s="9">
        <f>0</f>
        <v>0</v>
      </c>
      <c r="X4278" s="9">
        <f>0</f>
        <v>0</v>
      </c>
      <c r="Y4278" s="9">
        <f>0</f>
        <v>0</v>
      </c>
      <c r="Z4278" s="9">
        <f>0</f>
        <v>0</v>
      </c>
      <c r="AA4278">
        <f>10</f>
        <v>10</v>
      </c>
    </row>
    <row r="4279" spans="1:27" x14ac:dyDescent="0.55000000000000004">
      <c r="A4279" s="10">
        <v>46235</v>
      </c>
      <c r="B4279" t="s">
        <v>11</v>
      </c>
      <c r="C4279" t="s">
        <v>12</v>
      </c>
      <c r="D4279" t="s">
        <v>13</v>
      </c>
      <c r="E4279" t="s">
        <v>32</v>
      </c>
      <c r="F4279" t="s">
        <v>15</v>
      </c>
      <c r="G4279" t="s">
        <v>16</v>
      </c>
      <c r="H4279">
        <v>7.5445528477704604</v>
      </c>
      <c r="J4279">
        <f t="shared" si="666"/>
        <v>4278</v>
      </c>
      <c r="K4279" t="str">
        <f t="shared" si="660"/>
        <v>AEP TX CentralHouston LZ</v>
      </c>
      <c r="L4279" s="10">
        <f t="shared" si="667"/>
        <v>45887</v>
      </c>
      <c r="M4279" s="10">
        <f t="shared" si="668"/>
        <v>46235</v>
      </c>
      <c r="N4279" t="str">
        <f t="shared" si="661"/>
        <v>NA</v>
      </c>
      <c r="O4279" t="str">
        <f t="shared" si="662"/>
        <v>HIGH</v>
      </c>
      <c r="P4279" t="str">
        <f t="shared" si="663"/>
        <v>APG&amp;E</v>
      </c>
      <c r="Q4279">
        <f t="shared" si="664"/>
        <v>12</v>
      </c>
      <c r="R4279">
        <v>0</v>
      </c>
      <c r="S4279">
        <f>200</f>
        <v>200</v>
      </c>
      <c r="T4279" s="9">
        <f t="shared" si="669"/>
        <v>75.445528477704599</v>
      </c>
      <c r="U4279">
        <f>0</f>
        <v>0</v>
      </c>
      <c r="V4279" s="9">
        <f t="shared" si="665"/>
        <v>75.445528477704599</v>
      </c>
      <c r="W4279" s="9">
        <f>0</f>
        <v>0</v>
      </c>
      <c r="X4279" s="9">
        <f>0</f>
        <v>0</v>
      </c>
      <c r="Y4279" s="9">
        <f>0</f>
        <v>0</v>
      </c>
      <c r="Z4279" s="9">
        <f>0</f>
        <v>0</v>
      </c>
      <c r="AA4279">
        <f>10</f>
        <v>10</v>
      </c>
    </row>
    <row r="4280" spans="1:27" x14ac:dyDescent="0.55000000000000004">
      <c r="A4280" s="10">
        <v>46235</v>
      </c>
      <c r="B4280" t="s">
        <v>11</v>
      </c>
      <c r="C4280" t="s">
        <v>12</v>
      </c>
      <c r="D4280" t="s">
        <v>13</v>
      </c>
      <c r="E4280" t="s">
        <v>32</v>
      </c>
      <c r="F4280" t="s">
        <v>17</v>
      </c>
      <c r="G4280" t="s">
        <v>16</v>
      </c>
      <c r="H4280">
        <v>7.5677442294061201</v>
      </c>
      <c r="J4280">
        <f t="shared" si="666"/>
        <v>4279</v>
      </c>
      <c r="K4280" t="str">
        <f t="shared" si="660"/>
        <v>AEP TX CentralHouston LZ</v>
      </c>
      <c r="L4280" s="10">
        <f t="shared" si="667"/>
        <v>45887</v>
      </c>
      <c r="M4280" s="10">
        <f t="shared" si="668"/>
        <v>46235</v>
      </c>
      <c r="N4280" t="str">
        <f t="shared" si="661"/>
        <v>NA</v>
      </c>
      <c r="O4280" t="str">
        <f t="shared" si="662"/>
        <v>HIGH</v>
      </c>
      <c r="P4280" t="str">
        <f t="shared" si="663"/>
        <v>APG&amp;E</v>
      </c>
      <c r="Q4280">
        <f t="shared" si="664"/>
        <v>24</v>
      </c>
      <c r="R4280">
        <v>0</v>
      </c>
      <c r="S4280">
        <f>200</f>
        <v>200</v>
      </c>
      <c r="T4280" s="9">
        <f t="shared" si="669"/>
        <v>75.677442294061194</v>
      </c>
      <c r="U4280">
        <f>0</f>
        <v>0</v>
      </c>
      <c r="V4280" s="9">
        <f t="shared" si="665"/>
        <v>75.677442294061194</v>
      </c>
      <c r="W4280" s="9">
        <f>0</f>
        <v>0</v>
      </c>
      <c r="X4280" s="9">
        <f>0</f>
        <v>0</v>
      </c>
      <c r="Y4280" s="9">
        <f>0</f>
        <v>0</v>
      </c>
      <c r="Z4280" s="9">
        <f>0</f>
        <v>0</v>
      </c>
      <c r="AA4280">
        <f>10</f>
        <v>10</v>
      </c>
    </row>
    <row r="4281" spans="1:27" x14ac:dyDescent="0.55000000000000004">
      <c r="A4281" s="10">
        <v>46235</v>
      </c>
      <c r="B4281" t="s">
        <v>11</v>
      </c>
      <c r="C4281" t="s">
        <v>12</v>
      </c>
      <c r="D4281" t="s">
        <v>13</v>
      </c>
      <c r="E4281" t="s">
        <v>32</v>
      </c>
      <c r="F4281" t="s">
        <v>18</v>
      </c>
      <c r="G4281" t="s">
        <v>16</v>
      </c>
      <c r="H4281">
        <v>7.4978535572279199</v>
      </c>
      <c r="J4281">
        <f t="shared" si="666"/>
        <v>4280</v>
      </c>
      <c r="K4281" t="str">
        <f t="shared" si="660"/>
        <v>AEP TX CentralHouston LZ</v>
      </c>
      <c r="L4281" s="10">
        <f t="shared" si="667"/>
        <v>45887</v>
      </c>
      <c r="M4281" s="10">
        <f t="shared" si="668"/>
        <v>46235</v>
      </c>
      <c r="N4281" t="str">
        <f t="shared" si="661"/>
        <v>NA</v>
      </c>
      <c r="O4281" t="str">
        <f t="shared" si="662"/>
        <v>HIGH</v>
      </c>
      <c r="P4281" t="str">
        <f t="shared" si="663"/>
        <v>APG&amp;E</v>
      </c>
      <c r="Q4281">
        <f t="shared" si="664"/>
        <v>36</v>
      </c>
      <c r="R4281">
        <v>0</v>
      </c>
      <c r="S4281">
        <f>200</f>
        <v>200</v>
      </c>
      <c r="T4281" s="9">
        <f t="shared" si="669"/>
        <v>74.978535572279199</v>
      </c>
      <c r="U4281">
        <f>0</f>
        <v>0</v>
      </c>
      <c r="V4281" s="9">
        <f t="shared" si="665"/>
        <v>74.978535572279199</v>
      </c>
      <c r="W4281" s="9">
        <f>0</f>
        <v>0</v>
      </c>
      <c r="X4281" s="9">
        <f>0</f>
        <v>0</v>
      </c>
      <c r="Y4281" s="9">
        <f>0</f>
        <v>0</v>
      </c>
      <c r="Z4281" s="9">
        <f>0</f>
        <v>0</v>
      </c>
      <c r="AA4281">
        <f>10</f>
        <v>10</v>
      </c>
    </row>
    <row r="4282" spans="1:27" x14ac:dyDescent="0.55000000000000004">
      <c r="A4282" s="10">
        <v>46235</v>
      </c>
      <c r="B4282" t="s">
        <v>11</v>
      </c>
      <c r="C4282" t="s">
        <v>12</v>
      </c>
      <c r="D4282" t="s">
        <v>13</v>
      </c>
      <c r="E4282" t="s">
        <v>32</v>
      </c>
      <c r="F4282" t="s">
        <v>29</v>
      </c>
      <c r="G4282" t="s">
        <v>16</v>
      </c>
      <c r="H4282">
        <v>7.5307256378838199</v>
      </c>
      <c r="J4282">
        <f t="shared" si="666"/>
        <v>4281</v>
      </c>
      <c r="K4282" t="str">
        <f t="shared" si="660"/>
        <v>AEP TX CentralHouston LZ</v>
      </c>
      <c r="L4282" s="10">
        <f t="shared" si="667"/>
        <v>45887</v>
      </c>
      <c r="M4282" s="10">
        <f t="shared" si="668"/>
        <v>46235</v>
      </c>
      <c r="N4282" t="str">
        <f t="shared" si="661"/>
        <v>NA</v>
      </c>
      <c r="O4282" t="str">
        <f t="shared" si="662"/>
        <v>HIGH</v>
      </c>
      <c r="P4282" t="str">
        <f t="shared" si="663"/>
        <v>APG&amp;E</v>
      </c>
      <c r="Q4282">
        <f t="shared" si="664"/>
        <v>48</v>
      </c>
      <c r="R4282">
        <v>0</v>
      </c>
      <c r="S4282">
        <f>200</f>
        <v>200</v>
      </c>
      <c r="T4282" s="9">
        <f t="shared" si="669"/>
        <v>75.307256378838204</v>
      </c>
      <c r="U4282">
        <f>0</f>
        <v>0</v>
      </c>
      <c r="V4282" s="9">
        <f t="shared" si="665"/>
        <v>75.307256378838204</v>
      </c>
      <c r="W4282" s="9">
        <f>0</f>
        <v>0</v>
      </c>
      <c r="X4282" s="9">
        <f>0</f>
        <v>0</v>
      </c>
      <c r="Y4282" s="9">
        <f>0</f>
        <v>0</v>
      </c>
      <c r="Z4282" s="9">
        <f>0</f>
        <v>0</v>
      </c>
      <c r="AA4282">
        <f>10</f>
        <v>10</v>
      </c>
    </row>
    <row r="4283" spans="1:27" x14ac:dyDescent="0.55000000000000004">
      <c r="A4283" s="10">
        <v>46266</v>
      </c>
      <c r="B4283" t="s">
        <v>11</v>
      </c>
      <c r="C4283" t="s">
        <v>12</v>
      </c>
      <c r="D4283" t="s">
        <v>13</v>
      </c>
      <c r="E4283" t="s">
        <v>32</v>
      </c>
      <c r="F4283" t="s">
        <v>15</v>
      </c>
      <c r="G4283" t="s">
        <v>16</v>
      </c>
      <c r="H4283">
        <v>7.5272377671049897</v>
      </c>
      <c r="J4283">
        <f t="shared" si="666"/>
        <v>4282</v>
      </c>
      <c r="K4283" t="str">
        <f t="shared" si="660"/>
        <v>AEP TX CentralHouston LZ</v>
      </c>
      <c r="L4283" s="10">
        <f t="shared" si="667"/>
        <v>45887</v>
      </c>
      <c r="M4283" s="10">
        <f t="shared" si="668"/>
        <v>46266</v>
      </c>
      <c r="N4283" t="str">
        <f t="shared" si="661"/>
        <v>NA</v>
      </c>
      <c r="O4283" t="str">
        <f t="shared" si="662"/>
        <v>HIGH</v>
      </c>
      <c r="P4283" t="str">
        <f t="shared" si="663"/>
        <v>APG&amp;E</v>
      </c>
      <c r="Q4283">
        <f t="shared" si="664"/>
        <v>12</v>
      </c>
      <c r="R4283">
        <v>0</v>
      </c>
      <c r="S4283">
        <f>200</f>
        <v>200</v>
      </c>
      <c r="T4283" s="9">
        <f t="shared" si="669"/>
        <v>75.272377671049895</v>
      </c>
      <c r="U4283">
        <f>0</f>
        <v>0</v>
      </c>
      <c r="V4283" s="9">
        <f t="shared" si="665"/>
        <v>75.272377671049895</v>
      </c>
      <c r="W4283" s="9">
        <f>0</f>
        <v>0</v>
      </c>
      <c r="X4283" s="9">
        <f>0</f>
        <v>0</v>
      </c>
      <c r="Y4283" s="9">
        <f>0</f>
        <v>0</v>
      </c>
      <c r="Z4283" s="9">
        <f>0</f>
        <v>0</v>
      </c>
      <c r="AA4283">
        <f>10</f>
        <v>10</v>
      </c>
    </row>
    <row r="4284" spans="1:27" x14ac:dyDescent="0.55000000000000004">
      <c r="A4284" s="10">
        <v>46266</v>
      </c>
      <c r="B4284" t="s">
        <v>11</v>
      </c>
      <c r="C4284" t="s">
        <v>12</v>
      </c>
      <c r="D4284" t="s">
        <v>13</v>
      </c>
      <c r="E4284" t="s">
        <v>32</v>
      </c>
      <c r="F4284" t="s">
        <v>17</v>
      </c>
      <c r="G4284" t="s">
        <v>16</v>
      </c>
      <c r="H4284">
        <v>7.5310374533119404</v>
      </c>
      <c r="J4284">
        <f t="shared" si="666"/>
        <v>4283</v>
      </c>
      <c r="K4284" t="str">
        <f t="shared" si="660"/>
        <v>AEP TX CentralHouston LZ</v>
      </c>
      <c r="L4284" s="10">
        <f t="shared" si="667"/>
        <v>45887</v>
      </c>
      <c r="M4284" s="10">
        <f t="shared" si="668"/>
        <v>46266</v>
      </c>
      <c r="N4284" t="str">
        <f t="shared" si="661"/>
        <v>NA</v>
      </c>
      <c r="O4284" t="str">
        <f t="shared" si="662"/>
        <v>HIGH</v>
      </c>
      <c r="P4284" t="str">
        <f t="shared" si="663"/>
        <v>APG&amp;E</v>
      </c>
      <c r="Q4284">
        <f t="shared" si="664"/>
        <v>24</v>
      </c>
      <c r="R4284">
        <v>0</v>
      </c>
      <c r="S4284">
        <f>200</f>
        <v>200</v>
      </c>
      <c r="T4284" s="9">
        <f t="shared" si="669"/>
        <v>75.310374533119401</v>
      </c>
      <c r="U4284">
        <f>0</f>
        <v>0</v>
      </c>
      <c r="V4284" s="9">
        <f t="shared" si="665"/>
        <v>75.310374533119401</v>
      </c>
      <c r="W4284" s="9">
        <f>0</f>
        <v>0</v>
      </c>
      <c r="X4284" s="9">
        <f>0</f>
        <v>0</v>
      </c>
      <c r="Y4284" s="9">
        <f>0</f>
        <v>0</v>
      </c>
      <c r="Z4284" s="9">
        <f>0</f>
        <v>0</v>
      </c>
      <c r="AA4284">
        <f>10</f>
        <v>10</v>
      </c>
    </row>
    <row r="4285" spans="1:27" x14ac:dyDescent="0.55000000000000004">
      <c r="A4285" s="10">
        <v>46266</v>
      </c>
      <c r="B4285" t="s">
        <v>11</v>
      </c>
      <c r="C4285" t="s">
        <v>12</v>
      </c>
      <c r="D4285" t="s">
        <v>13</v>
      </c>
      <c r="E4285" t="s">
        <v>32</v>
      </c>
      <c r="F4285" t="s">
        <v>18</v>
      </c>
      <c r="G4285" t="s">
        <v>16</v>
      </c>
      <c r="H4285">
        <v>7.47142044563184</v>
      </c>
      <c r="J4285">
        <f t="shared" si="666"/>
        <v>4284</v>
      </c>
      <c r="K4285" t="str">
        <f t="shared" si="660"/>
        <v>AEP TX CentralHouston LZ</v>
      </c>
      <c r="L4285" s="10">
        <f t="shared" si="667"/>
        <v>45887</v>
      </c>
      <c r="M4285" s="10">
        <f t="shared" si="668"/>
        <v>46266</v>
      </c>
      <c r="N4285" t="str">
        <f t="shared" si="661"/>
        <v>NA</v>
      </c>
      <c r="O4285" t="str">
        <f t="shared" si="662"/>
        <v>HIGH</v>
      </c>
      <c r="P4285" t="str">
        <f t="shared" si="663"/>
        <v>APG&amp;E</v>
      </c>
      <c r="Q4285">
        <f t="shared" si="664"/>
        <v>36</v>
      </c>
      <c r="R4285">
        <v>0</v>
      </c>
      <c r="S4285">
        <f>200</f>
        <v>200</v>
      </c>
      <c r="T4285" s="9">
        <f t="shared" si="669"/>
        <v>74.714204456318399</v>
      </c>
      <c r="U4285">
        <f>0</f>
        <v>0</v>
      </c>
      <c r="V4285" s="9">
        <f t="shared" si="665"/>
        <v>74.714204456318399</v>
      </c>
      <c r="W4285" s="9">
        <f>0</f>
        <v>0</v>
      </c>
      <c r="X4285" s="9">
        <f>0</f>
        <v>0</v>
      </c>
      <c r="Y4285" s="9">
        <f>0</f>
        <v>0</v>
      </c>
      <c r="Z4285" s="9">
        <f>0</f>
        <v>0</v>
      </c>
      <c r="AA4285">
        <f>10</f>
        <v>10</v>
      </c>
    </row>
    <row r="4286" spans="1:27" x14ac:dyDescent="0.55000000000000004">
      <c r="A4286" s="10">
        <v>46266</v>
      </c>
      <c r="B4286" t="s">
        <v>11</v>
      </c>
      <c r="C4286" t="s">
        <v>12</v>
      </c>
      <c r="D4286" t="s">
        <v>13</v>
      </c>
      <c r="E4286" t="s">
        <v>32</v>
      </c>
      <c r="F4286" t="s">
        <v>29</v>
      </c>
      <c r="G4286" t="s">
        <v>16</v>
      </c>
      <c r="H4286">
        <v>7.5039608469153496</v>
      </c>
      <c r="J4286">
        <f t="shared" si="666"/>
        <v>4285</v>
      </c>
      <c r="K4286" t="str">
        <f t="shared" si="660"/>
        <v>AEP TX CentralHouston LZ</v>
      </c>
      <c r="L4286" s="10">
        <f t="shared" si="667"/>
        <v>45887</v>
      </c>
      <c r="M4286" s="10">
        <f t="shared" si="668"/>
        <v>46266</v>
      </c>
      <c r="N4286" t="str">
        <f t="shared" si="661"/>
        <v>NA</v>
      </c>
      <c r="O4286" t="str">
        <f t="shared" si="662"/>
        <v>HIGH</v>
      </c>
      <c r="P4286" t="str">
        <f t="shared" si="663"/>
        <v>APG&amp;E</v>
      </c>
      <c r="Q4286">
        <f t="shared" si="664"/>
        <v>48</v>
      </c>
      <c r="R4286">
        <v>0</v>
      </c>
      <c r="S4286">
        <f>200</f>
        <v>200</v>
      </c>
      <c r="T4286" s="9">
        <f t="shared" si="669"/>
        <v>75.039608469153492</v>
      </c>
      <c r="U4286">
        <f>0</f>
        <v>0</v>
      </c>
      <c r="V4286" s="9">
        <f t="shared" si="665"/>
        <v>75.039608469153492</v>
      </c>
      <c r="W4286" s="9">
        <f>0</f>
        <v>0</v>
      </c>
      <c r="X4286" s="9">
        <f>0</f>
        <v>0</v>
      </c>
      <c r="Y4286" s="9">
        <f>0</f>
        <v>0</v>
      </c>
      <c r="Z4286" s="9">
        <f>0</f>
        <v>0</v>
      </c>
      <c r="AA4286">
        <f>10</f>
        <v>10</v>
      </c>
    </row>
    <row r="4287" spans="1:27" x14ac:dyDescent="0.55000000000000004">
      <c r="A4287" s="10">
        <v>46296</v>
      </c>
      <c r="B4287" t="s">
        <v>11</v>
      </c>
      <c r="C4287" t="s">
        <v>12</v>
      </c>
      <c r="D4287" t="s">
        <v>13</v>
      </c>
      <c r="E4287" t="s">
        <v>32</v>
      </c>
      <c r="F4287" t="s">
        <v>15</v>
      </c>
      <c r="G4287" t="s">
        <v>16</v>
      </c>
      <c r="H4287">
        <v>7.5260503194222199</v>
      </c>
      <c r="J4287">
        <f t="shared" si="666"/>
        <v>4286</v>
      </c>
      <c r="K4287" t="str">
        <f t="shared" si="660"/>
        <v>AEP TX CentralHouston LZ</v>
      </c>
      <c r="L4287" s="10">
        <f t="shared" si="667"/>
        <v>45887</v>
      </c>
      <c r="M4287" s="10">
        <f t="shared" si="668"/>
        <v>46296</v>
      </c>
      <c r="N4287" t="str">
        <f t="shared" si="661"/>
        <v>NA</v>
      </c>
      <c r="O4287" t="str">
        <f t="shared" si="662"/>
        <v>HIGH</v>
      </c>
      <c r="P4287" t="str">
        <f t="shared" si="663"/>
        <v>APG&amp;E</v>
      </c>
      <c r="Q4287">
        <f t="shared" si="664"/>
        <v>12</v>
      </c>
      <c r="R4287">
        <v>0</v>
      </c>
      <c r="S4287">
        <f>200</f>
        <v>200</v>
      </c>
      <c r="T4287" s="9">
        <f t="shared" si="669"/>
        <v>75.260503194222196</v>
      </c>
      <c r="U4287">
        <f>0</f>
        <v>0</v>
      </c>
      <c r="V4287" s="9">
        <f t="shared" si="665"/>
        <v>75.260503194222196</v>
      </c>
      <c r="W4287" s="9">
        <f>0</f>
        <v>0</v>
      </c>
      <c r="X4287" s="9">
        <f>0</f>
        <v>0</v>
      </c>
      <c r="Y4287" s="9">
        <f>0</f>
        <v>0</v>
      </c>
      <c r="Z4287" s="9">
        <f>0</f>
        <v>0</v>
      </c>
      <c r="AA4287">
        <f>10</f>
        <v>10</v>
      </c>
    </row>
    <row r="4288" spans="1:27" x14ac:dyDescent="0.55000000000000004">
      <c r="A4288" s="10">
        <v>46296</v>
      </c>
      <c r="B4288" t="s">
        <v>11</v>
      </c>
      <c r="C4288" t="s">
        <v>12</v>
      </c>
      <c r="D4288" t="s">
        <v>13</v>
      </c>
      <c r="E4288" t="s">
        <v>32</v>
      </c>
      <c r="F4288" t="s">
        <v>17</v>
      </c>
      <c r="G4288" t="s">
        <v>16</v>
      </c>
      <c r="H4288">
        <v>7.5189733152423104</v>
      </c>
      <c r="J4288">
        <f t="shared" si="666"/>
        <v>4287</v>
      </c>
      <c r="K4288" t="str">
        <f t="shared" si="660"/>
        <v>AEP TX CentralHouston LZ</v>
      </c>
      <c r="L4288" s="10">
        <f t="shared" si="667"/>
        <v>45887</v>
      </c>
      <c r="M4288" s="10">
        <f t="shared" si="668"/>
        <v>46296</v>
      </c>
      <c r="N4288" t="str">
        <f t="shared" si="661"/>
        <v>NA</v>
      </c>
      <c r="O4288" t="str">
        <f t="shared" si="662"/>
        <v>HIGH</v>
      </c>
      <c r="P4288" t="str">
        <f t="shared" si="663"/>
        <v>APG&amp;E</v>
      </c>
      <c r="Q4288">
        <f t="shared" si="664"/>
        <v>24</v>
      </c>
      <c r="R4288">
        <v>0</v>
      </c>
      <c r="S4288">
        <f>200</f>
        <v>200</v>
      </c>
      <c r="T4288" s="9">
        <f t="shared" si="669"/>
        <v>75.189733152423102</v>
      </c>
      <c r="U4288">
        <f>0</f>
        <v>0</v>
      </c>
      <c r="V4288" s="9">
        <f t="shared" si="665"/>
        <v>75.189733152423102</v>
      </c>
      <c r="W4288" s="9">
        <f>0</f>
        <v>0</v>
      </c>
      <c r="X4288" s="9">
        <f>0</f>
        <v>0</v>
      </c>
      <c r="Y4288" s="9">
        <f>0</f>
        <v>0</v>
      </c>
      <c r="Z4288" s="9">
        <f>0</f>
        <v>0</v>
      </c>
      <c r="AA4288">
        <f>10</f>
        <v>10</v>
      </c>
    </row>
    <row r="4289" spans="1:27" x14ac:dyDescent="0.55000000000000004">
      <c r="A4289" s="10">
        <v>46296</v>
      </c>
      <c r="B4289" t="s">
        <v>11</v>
      </c>
      <c r="C4289" t="s">
        <v>12</v>
      </c>
      <c r="D4289" t="s">
        <v>13</v>
      </c>
      <c r="E4289" t="s">
        <v>32</v>
      </c>
      <c r="F4289" t="s">
        <v>18</v>
      </c>
      <c r="G4289" t="s">
        <v>16</v>
      </c>
      <c r="H4289">
        <v>7.4605773277088501</v>
      </c>
      <c r="J4289">
        <f t="shared" si="666"/>
        <v>4288</v>
      </c>
      <c r="K4289" t="str">
        <f t="shared" si="660"/>
        <v>AEP TX CentralHouston LZ</v>
      </c>
      <c r="L4289" s="10">
        <f t="shared" si="667"/>
        <v>45887</v>
      </c>
      <c r="M4289" s="10">
        <f t="shared" si="668"/>
        <v>46296</v>
      </c>
      <c r="N4289" t="str">
        <f t="shared" si="661"/>
        <v>NA</v>
      </c>
      <c r="O4289" t="str">
        <f t="shared" si="662"/>
        <v>HIGH</v>
      </c>
      <c r="P4289" t="str">
        <f t="shared" si="663"/>
        <v>APG&amp;E</v>
      </c>
      <c r="Q4289">
        <f t="shared" si="664"/>
        <v>36</v>
      </c>
      <c r="R4289">
        <v>0</v>
      </c>
      <c r="S4289">
        <f>200</f>
        <v>200</v>
      </c>
      <c r="T4289" s="9">
        <f t="shared" si="669"/>
        <v>74.605773277088502</v>
      </c>
      <c r="U4289">
        <f>0</f>
        <v>0</v>
      </c>
      <c r="V4289" s="9">
        <f t="shared" si="665"/>
        <v>74.605773277088502</v>
      </c>
      <c r="W4289" s="9">
        <f>0</f>
        <v>0</v>
      </c>
      <c r="X4289" s="9">
        <f>0</f>
        <v>0</v>
      </c>
      <c r="Y4289" s="9">
        <f>0</f>
        <v>0</v>
      </c>
      <c r="Z4289" s="9">
        <f>0</f>
        <v>0</v>
      </c>
      <c r="AA4289">
        <f>10</f>
        <v>10</v>
      </c>
    </row>
    <row r="4290" spans="1:27" x14ac:dyDescent="0.55000000000000004">
      <c r="A4290" s="10">
        <v>46296</v>
      </c>
      <c r="B4290" t="s">
        <v>11</v>
      </c>
      <c r="C4290" t="s">
        <v>12</v>
      </c>
      <c r="D4290" t="s">
        <v>13</v>
      </c>
      <c r="E4290" t="s">
        <v>32</v>
      </c>
      <c r="F4290" t="s">
        <v>29</v>
      </c>
      <c r="G4290" t="s">
        <v>16</v>
      </c>
      <c r="H4290">
        <v>7.4994696192928396</v>
      </c>
      <c r="J4290">
        <f t="shared" si="666"/>
        <v>4289</v>
      </c>
      <c r="K4290" t="str">
        <f t="shared" ref="K4290:K4353" si="670">CONCATENATE(C4290,D4290)</f>
        <v>AEP TX CentralHouston LZ</v>
      </c>
      <c r="L4290" s="10">
        <f t="shared" si="667"/>
        <v>45887</v>
      </c>
      <c r="M4290" s="10">
        <f t="shared" si="668"/>
        <v>46296</v>
      </c>
      <c r="N4290" t="str">
        <f t="shared" ref="N4290:N4353" si="671">IF(K4290="CenterpointHouston LZ","COAST",IF(K4290="OncorNorth LZ","NORTH",IF(K4290="AEP TX CENTRALSouth LZ","SOUTH",IF(K4290="AEP TX CentralWest LZ","WEST",IF(K4290="TNMPHouston LZ","TNMP","NA")))))</f>
        <v>NA</v>
      </c>
      <c r="O4290" t="str">
        <f t="shared" ref="O4290:O4353" si="672">IF(E4290="LO","LOW",IF(E4290="MED","MED",IF(E4290="HI","HIGH","NA")))</f>
        <v>HIGH</v>
      </c>
      <c r="P4290" t="str">
        <f t="shared" ref="P4290:P4353" si="673">IF(G4290="Fixed Price","APG&amp;E","NA")</f>
        <v>APG&amp;E</v>
      </c>
      <c r="Q4290">
        <f t="shared" ref="Q4290:Q4353" si="674">IF(F4290="12 Months",12,IF(F4290="24 Months",24,IF(F4290="36 Months",36,IF(F4290="48 Months",48,IF(F4290="60 Months",60,0)))))</f>
        <v>48</v>
      </c>
      <c r="R4290">
        <v>0</v>
      </c>
      <c r="S4290">
        <f>200</f>
        <v>200</v>
      </c>
      <c r="T4290" s="9">
        <f t="shared" si="669"/>
        <v>74.994696192928402</v>
      </c>
      <c r="U4290">
        <f>0</f>
        <v>0</v>
      </c>
      <c r="V4290" s="9">
        <f t="shared" ref="V4290:V4353" si="675">T4290+U4290</f>
        <v>74.994696192928402</v>
      </c>
      <c r="W4290" s="9">
        <f>0</f>
        <v>0</v>
      </c>
      <c r="X4290" s="9">
        <f>0</f>
        <v>0</v>
      </c>
      <c r="Y4290" s="9">
        <f>0</f>
        <v>0</v>
      </c>
      <c r="Z4290" s="9">
        <f>0</f>
        <v>0</v>
      </c>
      <c r="AA4290">
        <f>10</f>
        <v>10</v>
      </c>
    </row>
    <row r="4291" spans="1:27" x14ac:dyDescent="0.55000000000000004">
      <c r="A4291" s="10">
        <v>46327</v>
      </c>
      <c r="B4291" t="s">
        <v>11</v>
      </c>
      <c r="C4291" t="s">
        <v>12</v>
      </c>
      <c r="D4291" t="s">
        <v>13</v>
      </c>
      <c r="E4291" t="s">
        <v>32</v>
      </c>
      <c r="F4291" t="s">
        <v>15</v>
      </c>
      <c r="G4291" t="s">
        <v>16</v>
      </c>
      <c r="H4291">
        <v>7.5172469423657304</v>
      </c>
      <c r="J4291">
        <f t="shared" ref="J4291:J4354" si="676">J4290+1</f>
        <v>4290</v>
      </c>
      <c r="K4291" t="str">
        <f t="shared" si="670"/>
        <v>AEP TX CentralHouston LZ</v>
      </c>
      <c r="L4291" s="10">
        <f t="shared" ref="L4291:L4354" si="677">DATE(2025,8,18)</f>
        <v>45887</v>
      </c>
      <c r="M4291" s="10">
        <f t="shared" ref="M4291:M4354" si="678">A4291</f>
        <v>46327</v>
      </c>
      <c r="N4291" t="str">
        <f t="shared" si="671"/>
        <v>NA</v>
      </c>
      <c r="O4291" t="str">
        <f t="shared" si="672"/>
        <v>HIGH</v>
      </c>
      <c r="P4291" t="str">
        <f t="shared" si="673"/>
        <v>APG&amp;E</v>
      </c>
      <c r="Q4291">
        <f t="shared" si="674"/>
        <v>12</v>
      </c>
      <c r="R4291">
        <v>0</v>
      </c>
      <c r="S4291">
        <f>200</f>
        <v>200</v>
      </c>
      <c r="T4291" s="9">
        <f t="shared" ref="T4291:T4354" si="679">IF(N4291="",0,H4291*10)</f>
        <v>75.172469423657304</v>
      </c>
      <c r="U4291">
        <f>0</f>
        <v>0</v>
      </c>
      <c r="V4291" s="9">
        <f t="shared" si="675"/>
        <v>75.172469423657304</v>
      </c>
      <c r="W4291" s="9">
        <f>0</f>
        <v>0</v>
      </c>
      <c r="X4291" s="9">
        <f>0</f>
        <v>0</v>
      </c>
      <c r="Y4291" s="9">
        <f>0</f>
        <v>0</v>
      </c>
      <c r="Z4291" s="9">
        <f>0</f>
        <v>0</v>
      </c>
      <c r="AA4291">
        <f>10</f>
        <v>10</v>
      </c>
    </row>
    <row r="4292" spans="1:27" x14ac:dyDescent="0.55000000000000004">
      <c r="A4292" s="10">
        <v>46327</v>
      </c>
      <c r="B4292" t="s">
        <v>11</v>
      </c>
      <c r="C4292" t="s">
        <v>12</v>
      </c>
      <c r="D4292" t="s">
        <v>13</v>
      </c>
      <c r="E4292" t="s">
        <v>32</v>
      </c>
      <c r="F4292" t="s">
        <v>17</v>
      </c>
      <c r="G4292" t="s">
        <v>16</v>
      </c>
      <c r="H4292">
        <v>7.5174257445341404</v>
      </c>
      <c r="J4292">
        <f t="shared" si="676"/>
        <v>4291</v>
      </c>
      <c r="K4292" t="str">
        <f t="shared" si="670"/>
        <v>AEP TX CentralHouston LZ</v>
      </c>
      <c r="L4292" s="10">
        <f t="shared" si="677"/>
        <v>45887</v>
      </c>
      <c r="M4292" s="10">
        <f t="shared" si="678"/>
        <v>46327</v>
      </c>
      <c r="N4292" t="str">
        <f t="shared" si="671"/>
        <v>NA</v>
      </c>
      <c r="O4292" t="str">
        <f t="shared" si="672"/>
        <v>HIGH</v>
      </c>
      <c r="P4292" t="str">
        <f t="shared" si="673"/>
        <v>APG&amp;E</v>
      </c>
      <c r="Q4292">
        <f t="shared" si="674"/>
        <v>24</v>
      </c>
      <c r="R4292">
        <v>0</v>
      </c>
      <c r="S4292">
        <f>200</f>
        <v>200</v>
      </c>
      <c r="T4292" s="9">
        <f t="shared" si="679"/>
        <v>75.174257445341397</v>
      </c>
      <c r="U4292">
        <f>0</f>
        <v>0</v>
      </c>
      <c r="V4292" s="9">
        <f t="shared" si="675"/>
        <v>75.174257445341397</v>
      </c>
      <c r="W4292" s="9">
        <f>0</f>
        <v>0</v>
      </c>
      <c r="X4292" s="9">
        <f>0</f>
        <v>0</v>
      </c>
      <c r="Y4292" s="9">
        <f>0</f>
        <v>0</v>
      </c>
      <c r="Z4292" s="9">
        <f>0</f>
        <v>0</v>
      </c>
      <c r="AA4292">
        <f>10</f>
        <v>10</v>
      </c>
    </row>
    <row r="4293" spans="1:27" x14ac:dyDescent="0.55000000000000004">
      <c r="A4293" s="10">
        <v>46327</v>
      </c>
      <c r="B4293" t="s">
        <v>11</v>
      </c>
      <c r="C4293" t="s">
        <v>12</v>
      </c>
      <c r="D4293" t="s">
        <v>13</v>
      </c>
      <c r="E4293" t="s">
        <v>32</v>
      </c>
      <c r="F4293" t="s">
        <v>18</v>
      </c>
      <c r="G4293" t="s">
        <v>16</v>
      </c>
      <c r="H4293">
        <v>7.4574818959027098</v>
      </c>
      <c r="J4293">
        <f t="shared" si="676"/>
        <v>4292</v>
      </c>
      <c r="K4293" t="str">
        <f t="shared" si="670"/>
        <v>AEP TX CentralHouston LZ</v>
      </c>
      <c r="L4293" s="10">
        <f t="shared" si="677"/>
        <v>45887</v>
      </c>
      <c r="M4293" s="10">
        <f t="shared" si="678"/>
        <v>46327</v>
      </c>
      <c r="N4293" t="str">
        <f t="shared" si="671"/>
        <v>NA</v>
      </c>
      <c r="O4293" t="str">
        <f t="shared" si="672"/>
        <v>HIGH</v>
      </c>
      <c r="P4293" t="str">
        <f t="shared" si="673"/>
        <v>APG&amp;E</v>
      </c>
      <c r="Q4293">
        <f t="shared" si="674"/>
        <v>36</v>
      </c>
      <c r="R4293">
        <v>0</v>
      </c>
      <c r="S4293">
        <f>200</f>
        <v>200</v>
      </c>
      <c r="T4293" s="9">
        <f t="shared" si="679"/>
        <v>74.574818959027098</v>
      </c>
      <c r="U4293">
        <f>0</f>
        <v>0</v>
      </c>
      <c r="V4293" s="9">
        <f t="shared" si="675"/>
        <v>74.574818959027098</v>
      </c>
      <c r="W4293" s="9">
        <f>0</f>
        <v>0</v>
      </c>
      <c r="X4293" s="9">
        <f>0</f>
        <v>0</v>
      </c>
      <c r="Y4293" s="9">
        <f>0</f>
        <v>0</v>
      </c>
      <c r="Z4293" s="9">
        <f>0</f>
        <v>0</v>
      </c>
      <c r="AA4293">
        <f>10</f>
        <v>10</v>
      </c>
    </row>
    <row r="4294" spans="1:27" x14ac:dyDescent="0.55000000000000004">
      <c r="A4294" s="10">
        <v>46327</v>
      </c>
      <c r="B4294" t="s">
        <v>11</v>
      </c>
      <c r="C4294" t="s">
        <v>12</v>
      </c>
      <c r="D4294" t="s">
        <v>13</v>
      </c>
      <c r="E4294" t="s">
        <v>32</v>
      </c>
      <c r="F4294" t="s">
        <v>29</v>
      </c>
      <c r="G4294" t="s">
        <v>16</v>
      </c>
      <c r="H4294">
        <v>7.5022906575917698</v>
      </c>
      <c r="J4294">
        <f t="shared" si="676"/>
        <v>4293</v>
      </c>
      <c r="K4294" t="str">
        <f t="shared" si="670"/>
        <v>AEP TX CentralHouston LZ</v>
      </c>
      <c r="L4294" s="10">
        <f t="shared" si="677"/>
        <v>45887</v>
      </c>
      <c r="M4294" s="10">
        <f t="shared" si="678"/>
        <v>46327</v>
      </c>
      <c r="N4294" t="str">
        <f t="shared" si="671"/>
        <v>NA</v>
      </c>
      <c r="O4294" t="str">
        <f t="shared" si="672"/>
        <v>HIGH</v>
      </c>
      <c r="P4294" t="str">
        <f t="shared" si="673"/>
        <v>APG&amp;E</v>
      </c>
      <c r="Q4294">
        <f t="shared" si="674"/>
        <v>48</v>
      </c>
      <c r="R4294">
        <v>0</v>
      </c>
      <c r="S4294">
        <f>200</f>
        <v>200</v>
      </c>
      <c r="T4294" s="9">
        <f t="shared" si="679"/>
        <v>75.022906575917702</v>
      </c>
      <c r="U4294">
        <f>0</f>
        <v>0</v>
      </c>
      <c r="V4294" s="9">
        <f t="shared" si="675"/>
        <v>75.022906575917702</v>
      </c>
      <c r="W4294" s="9">
        <f>0</f>
        <v>0</v>
      </c>
      <c r="X4294" s="9">
        <f>0</f>
        <v>0</v>
      </c>
      <c r="Y4294" s="9">
        <f>0</f>
        <v>0</v>
      </c>
      <c r="Z4294" s="9">
        <f>0</f>
        <v>0</v>
      </c>
      <c r="AA4294">
        <f>10</f>
        <v>10</v>
      </c>
    </row>
    <row r="4295" spans="1:27" x14ac:dyDescent="0.55000000000000004">
      <c r="A4295" s="10">
        <v>46357</v>
      </c>
      <c r="B4295" t="s">
        <v>11</v>
      </c>
      <c r="C4295" t="s">
        <v>12</v>
      </c>
      <c r="D4295" t="s">
        <v>13</v>
      </c>
      <c r="E4295" t="s">
        <v>32</v>
      </c>
      <c r="F4295" t="s">
        <v>15</v>
      </c>
      <c r="G4295" t="s">
        <v>16</v>
      </c>
      <c r="H4295">
        <v>7.5133176725449404</v>
      </c>
      <c r="J4295">
        <f t="shared" si="676"/>
        <v>4294</v>
      </c>
      <c r="K4295" t="str">
        <f t="shared" si="670"/>
        <v>AEP TX CentralHouston LZ</v>
      </c>
      <c r="L4295" s="10">
        <f t="shared" si="677"/>
        <v>45887</v>
      </c>
      <c r="M4295" s="10">
        <f t="shared" si="678"/>
        <v>46357</v>
      </c>
      <c r="N4295" t="str">
        <f t="shared" si="671"/>
        <v>NA</v>
      </c>
      <c r="O4295" t="str">
        <f t="shared" si="672"/>
        <v>HIGH</v>
      </c>
      <c r="P4295" t="str">
        <f t="shared" si="673"/>
        <v>APG&amp;E</v>
      </c>
      <c r="Q4295">
        <f t="shared" si="674"/>
        <v>12</v>
      </c>
      <c r="R4295">
        <v>0</v>
      </c>
      <c r="S4295">
        <f>200</f>
        <v>200</v>
      </c>
      <c r="T4295" s="9">
        <f t="shared" si="679"/>
        <v>75.133176725449403</v>
      </c>
      <c r="U4295">
        <f>0</f>
        <v>0</v>
      </c>
      <c r="V4295" s="9">
        <f t="shared" si="675"/>
        <v>75.133176725449403</v>
      </c>
      <c r="W4295" s="9">
        <f>0</f>
        <v>0</v>
      </c>
      <c r="X4295" s="9">
        <f>0</f>
        <v>0</v>
      </c>
      <c r="Y4295" s="9">
        <f>0</f>
        <v>0</v>
      </c>
      <c r="Z4295" s="9">
        <f>0</f>
        <v>0</v>
      </c>
      <c r="AA4295">
        <f>10</f>
        <v>10</v>
      </c>
    </row>
    <row r="4296" spans="1:27" x14ac:dyDescent="0.55000000000000004">
      <c r="A4296" s="10">
        <v>46357</v>
      </c>
      <c r="B4296" t="s">
        <v>11</v>
      </c>
      <c r="C4296" t="s">
        <v>12</v>
      </c>
      <c r="D4296" t="s">
        <v>13</v>
      </c>
      <c r="E4296" t="s">
        <v>32</v>
      </c>
      <c r="F4296" t="s">
        <v>17</v>
      </c>
      <c r="G4296" t="s">
        <v>16</v>
      </c>
      <c r="H4296">
        <v>7.5134168251891298</v>
      </c>
      <c r="J4296">
        <f t="shared" si="676"/>
        <v>4295</v>
      </c>
      <c r="K4296" t="str">
        <f t="shared" si="670"/>
        <v>AEP TX CentralHouston LZ</v>
      </c>
      <c r="L4296" s="10">
        <f t="shared" si="677"/>
        <v>45887</v>
      </c>
      <c r="M4296" s="10">
        <f t="shared" si="678"/>
        <v>46357</v>
      </c>
      <c r="N4296" t="str">
        <f t="shared" si="671"/>
        <v>NA</v>
      </c>
      <c r="O4296" t="str">
        <f t="shared" si="672"/>
        <v>HIGH</v>
      </c>
      <c r="P4296" t="str">
        <f t="shared" si="673"/>
        <v>APG&amp;E</v>
      </c>
      <c r="Q4296">
        <f t="shared" si="674"/>
        <v>24</v>
      </c>
      <c r="R4296">
        <v>0</v>
      </c>
      <c r="S4296">
        <f>200</f>
        <v>200</v>
      </c>
      <c r="T4296" s="9">
        <f t="shared" si="679"/>
        <v>75.134168251891296</v>
      </c>
      <c r="U4296">
        <f>0</f>
        <v>0</v>
      </c>
      <c r="V4296" s="9">
        <f t="shared" si="675"/>
        <v>75.134168251891296</v>
      </c>
      <c r="W4296" s="9">
        <f>0</f>
        <v>0</v>
      </c>
      <c r="X4296" s="9">
        <f>0</f>
        <v>0</v>
      </c>
      <c r="Y4296" s="9">
        <f>0</f>
        <v>0</v>
      </c>
      <c r="Z4296" s="9">
        <f>0</f>
        <v>0</v>
      </c>
      <c r="AA4296">
        <f>10</f>
        <v>10</v>
      </c>
    </row>
    <row r="4297" spans="1:27" x14ac:dyDescent="0.55000000000000004">
      <c r="A4297" s="10">
        <v>46357</v>
      </c>
      <c r="B4297" t="s">
        <v>11</v>
      </c>
      <c r="C4297" t="s">
        <v>12</v>
      </c>
      <c r="D4297" t="s">
        <v>13</v>
      </c>
      <c r="E4297" t="s">
        <v>32</v>
      </c>
      <c r="F4297" t="s">
        <v>18</v>
      </c>
      <c r="G4297" t="s">
        <v>16</v>
      </c>
      <c r="H4297">
        <v>7.4544526125316803</v>
      </c>
      <c r="J4297">
        <f t="shared" si="676"/>
        <v>4296</v>
      </c>
      <c r="K4297" t="str">
        <f t="shared" si="670"/>
        <v>AEP TX CentralHouston LZ</v>
      </c>
      <c r="L4297" s="10">
        <f t="shared" si="677"/>
        <v>45887</v>
      </c>
      <c r="M4297" s="10">
        <f t="shared" si="678"/>
        <v>46357</v>
      </c>
      <c r="N4297" t="str">
        <f t="shared" si="671"/>
        <v>NA</v>
      </c>
      <c r="O4297" t="str">
        <f t="shared" si="672"/>
        <v>HIGH</v>
      </c>
      <c r="P4297" t="str">
        <f t="shared" si="673"/>
        <v>APG&amp;E</v>
      </c>
      <c r="Q4297">
        <f t="shared" si="674"/>
        <v>36</v>
      </c>
      <c r="R4297">
        <v>0</v>
      </c>
      <c r="S4297">
        <f>200</f>
        <v>200</v>
      </c>
      <c r="T4297" s="9">
        <f t="shared" si="679"/>
        <v>74.544526125316807</v>
      </c>
      <c r="U4297">
        <f>0</f>
        <v>0</v>
      </c>
      <c r="V4297" s="9">
        <f t="shared" si="675"/>
        <v>74.544526125316807</v>
      </c>
      <c r="W4297" s="9">
        <f>0</f>
        <v>0</v>
      </c>
      <c r="X4297" s="9">
        <f>0</f>
        <v>0</v>
      </c>
      <c r="Y4297" s="9">
        <f>0</f>
        <v>0</v>
      </c>
      <c r="Z4297" s="9">
        <f>0</f>
        <v>0</v>
      </c>
      <c r="AA4297">
        <f>10</f>
        <v>10</v>
      </c>
    </row>
    <row r="4298" spans="1:27" x14ac:dyDescent="0.55000000000000004">
      <c r="A4298" s="10">
        <v>46357</v>
      </c>
      <c r="B4298" t="s">
        <v>11</v>
      </c>
      <c r="C4298" t="s">
        <v>12</v>
      </c>
      <c r="D4298" t="s">
        <v>13</v>
      </c>
      <c r="E4298" t="s">
        <v>32</v>
      </c>
      <c r="F4298" t="s">
        <v>29</v>
      </c>
      <c r="G4298" t="s">
        <v>16</v>
      </c>
      <c r="H4298">
        <v>7.50268204131181</v>
      </c>
      <c r="J4298">
        <f t="shared" si="676"/>
        <v>4297</v>
      </c>
      <c r="K4298" t="str">
        <f t="shared" si="670"/>
        <v>AEP TX CentralHouston LZ</v>
      </c>
      <c r="L4298" s="10">
        <f t="shared" si="677"/>
        <v>45887</v>
      </c>
      <c r="M4298" s="10">
        <f t="shared" si="678"/>
        <v>46357</v>
      </c>
      <c r="N4298" t="str">
        <f t="shared" si="671"/>
        <v>NA</v>
      </c>
      <c r="O4298" t="str">
        <f t="shared" si="672"/>
        <v>HIGH</v>
      </c>
      <c r="P4298" t="str">
        <f t="shared" si="673"/>
        <v>APG&amp;E</v>
      </c>
      <c r="Q4298">
        <f t="shared" si="674"/>
        <v>48</v>
      </c>
      <c r="R4298">
        <v>0</v>
      </c>
      <c r="S4298">
        <f>200</f>
        <v>200</v>
      </c>
      <c r="T4298" s="9">
        <f t="shared" si="679"/>
        <v>75.026820413118102</v>
      </c>
      <c r="U4298">
        <f>0</f>
        <v>0</v>
      </c>
      <c r="V4298" s="9">
        <f t="shared" si="675"/>
        <v>75.026820413118102</v>
      </c>
      <c r="W4298" s="9">
        <f>0</f>
        <v>0</v>
      </c>
      <c r="X4298" s="9">
        <f>0</f>
        <v>0</v>
      </c>
      <c r="Y4298" s="9">
        <f>0</f>
        <v>0</v>
      </c>
      <c r="Z4298" s="9">
        <f>0</f>
        <v>0</v>
      </c>
      <c r="AA4298">
        <f>10</f>
        <v>10</v>
      </c>
    </row>
    <row r="4299" spans="1:27" x14ac:dyDescent="0.55000000000000004">
      <c r="A4299" s="10">
        <v>46388</v>
      </c>
      <c r="B4299" t="s">
        <v>11</v>
      </c>
      <c r="C4299" t="s">
        <v>12</v>
      </c>
      <c r="D4299" t="s">
        <v>13</v>
      </c>
      <c r="E4299" t="s">
        <v>32</v>
      </c>
      <c r="F4299" t="s">
        <v>15</v>
      </c>
      <c r="G4299" t="s">
        <v>16</v>
      </c>
      <c r="H4299">
        <v>7.5242823764858899</v>
      </c>
      <c r="J4299">
        <f t="shared" si="676"/>
        <v>4298</v>
      </c>
      <c r="K4299" t="str">
        <f t="shared" si="670"/>
        <v>AEP TX CentralHouston LZ</v>
      </c>
      <c r="L4299" s="10">
        <f t="shared" si="677"/>
        <v>45887</v>
      </c>
      <c r="M4299" s="10">
        <f t="shared" si="678"/>
        <v>46388</v>
      </c>
      <c r="N4299" t="str">
        <f t="shared" si="671"/>
        <v>NA</v>
      </c>
      <c r="O4299" t="str">
        <f t="shared" si="672"/>
        <v>HIGH</v>
      </c>
      <c r="P4299" t="str">
        <f t="shared" si="673"/>
        <v>APG&amp;E</v>
      </c>
      <c r="Q4299">
        <f t="shared" si="674"/>
        <v>12</v>
      </c>
      <c r="R4299">
        <v>0</v>
      </c>
      <c r="S4299">
        <f>200</f>
        <v>200</v>
      </c>
      <c r="T4299" s="9">
        <f t="shared" si="679"/>
        <v>75.242823764858898</v>
      </c>
      <c r="U4299">
        <f>0</f>
        <v>0</v>
      </c>
      <c r="V4299" s="9">
        <f t="shared" si="675"/>
        <v>75.242823764858898</v>
      </c>
      <c r="W4299" s="9">
        <f>0</f>
        <v>0</v>
      </c>
      <c r="X4299" s="9">
        <f>0</f>
        <v>0</v>
      </c>
      <c r="Y4299" s="9">
        <f>0</f>
        <v>0</v>
      </c>
      <c r="Z4299" s="9">
        <f>0</f>
        <v>0</v>
      </c>
      <c r="AA4299">
        <f>10</f>
        <v>10</v>
      </c>
    </row>
    <row r="4300" spans="1:27" x14ac:dyDescent="0.55000000000000004">
      <c r="A4300" s="10">
        <v>46388</v>
      </c>
      <c r="B4300" t="s">
        <v>11</v>
      </c>
      <c r="C4300" t="s">
        <v>12</v>
      </c>
      <c r="D4300" t="s">
        <v>13</v>
      </c>
      <c r="E4300" t="s">
        <v>32</v>
      </c>
      <c r="F4300" t="s">
        <v>17</v>
      </c>
      <c r="G4300" t="s">
        <v>16</v>
      </c>
      <c r="H4300">
        <v>7.5242348639146801</v>
      </c>
      <c r="J4300">
        <f t="shared" si="676"/>
        <v>4299</v>
      </c>
      <c r="K4300" t="str">
        <f t="shared" si="670"/>
        <v>AEP TX CentralHouston LZ</v>
      </c>
      <c r="L4300" s="10">
        <f t="shared" si="677"/>
        <v>45887</v>
      </c>
      <c r="M4300" s="10">
        <f t="shared" si="678"/>
        <v>46388</v>
      </c>
      <c r="N4300" t="str">
        <f t="shared" si="671"/>
        <v>NA</v>
      </c>
      <c r="O4300" t="str">
        <f t="shared" si="672"/>
        <v>HIGH</v>
      </c>
      <c r="P4300" t="str">
        <f t="shared" si="673"/>
        <v>APG&amp;E</v>
      </c>
      <c r="Q4300">
        <f t="shared" si="674"/>
        <v>24</v>
      </c>
      <c r="R4300">
        <v>0</v>
      </c>
      <c r="S4300">
        <f>200</f>
        <v>200</v>
      </c>
      <c r="T4300" s="9">
        <f t="shared" si="679"/>
        <v>75.242348639146797</v>
      </c>
      <c r="U4300">
        <f>0</f>
        <v>0</v>
      </c>
      <c r="V4300" s="9">
        <f t="shared" si="675"/>
        <v>75.242348639146797</v>
      </c>
      <c r="W4300" s="9">
        <f>0</f>
        <v>0</v>
      </c>
      <c r="X4300" s="9">
        <f>0</f>
        <v>0</v>
      </c>
      <c r="Y4300" s="9">
        <f>0</f>
        <v>0</v>
      </c>
      <c r="Z4300" s="9">
        <f>0</f>
        <v>0</v>
      </c>
      <c r="AA4300">
        <f>10</f>
        <v>10</v>
      </c>
    </row>
    <row r="4301" spans="1:27" x14ac:dyDescent="0.55000000000000004">
      <c r="A4301" s="10">
        <v>46388</v>
      </c>
      <c r="B4301" t="s">
        <v>11</v>
      </c>
      <c r="C4301" t="s">
        <v>12</v>
      </c>
      <c r="D4301" t="s">
        <v>13</v>
      </c>
      <c r="E4301" t="s">
        <v>32</v>
      </c>
      <c r="F4301" t="s">
        <v>18</v>
      </c>
      <c r="G4301" t="s">
        <v>16</v>
      </c>
      <c r="H4301">
        <v>7.46000054672131</v>
      </c>
      <c r="J4301">
        <f t="shared" si="676"/>
        <v>4300</v>
      </c>
      <c r="K4301" t="str">
        <f t="shared" si="670"/>
        <v>AEP TX CentralHouston LZ</v>
      </c>
      <c r="L4301" s="10">
        <f t="shared" si="677"/>
        <v>45887</v>
      </c>
      <c r="M4301" s="10">
        <f t="shared" si="678"/>
        <v>46388</v>
      </c>
      <c r="N4301" t="str">
        <f t="shared" si="671"/>
        <v>NA</v>
      </c>
      <c r="O4301" t="str">
        <f t="shared" si="672"/>
        <v>HIGH</v>
      </c>
      <c r="P4301" t="str">
        <f t="shared" si="673"/>
        <v>APG&amp;E</v>
      </c>
      <c r="Q4301">
        <f t="shared" si="674"/>
        <v>36</v>
      </c>
      <c r="R4301">
        <v>0</v>
      </c>
      <c r="S4301">
        <f>200</f>
        <v>200</v>
      </c>
      <c r="T4301" s="9">
        <f t="shared" si="679"/>
        <v>74.600005467213094</v>
      </c>
      <c r="U4301">
        <f>0</f>
        <v>0</v>
      </c>
      <c r="V4301" s="9">
        <f t="shared" si="675"/>
        <v>74.600005467213094</v>
      </c>
      <c r="W4301" s="9">
        <f>0</f>
        <v>0</v>
      </c>
      <c r="X4301" s="9">
        <f>0</f>
        <v>0</v>
      </c>
      <c r="Y4301" s="9">
        <f>0</f>
        <v>0</v>
      </c>
      <c r="Z4301" s="9">
        <f>0</f>
        <v>0</v>
      </c>
      <c r="AA4301">
        <f>10</f>
        <v>10</v>
      </c>
    </row>
    <row r="4302" spans="1:27" x14ac:dyDescent="0.55000000000000004">
      <c r="A4302" s="10">
        <v>46388</v>
      </c>
      <c r="B4302" t="s">
        <v>11</v>
      </c>
      <c r="C4302" t="s">
        <v>12</v>
      </c>
      <c r="D4302" t="s">
        <v>13</v>
      </c>
      <c r="E4302" t="s">
        <v>32</v>
      </c>
      <c r="F4302" t="s">
        <v>29</v>
      </c>
      <c r="G4302" t="s">
        <v>16</v>
      </c>
      <c r="H4302">
        <v>7.50684300758381</v>
      </c>
      <c r="J4302">
        <f t="shared" si="676"/>
        <v>4301</v>
      </c>
      <c r="K4302" t="str">
        <f t="shared" si="670"/>
        <v>AEP TX CentralHouston LZ</v>
      </c>
      <c r="L4302" s="10">
        <f t="shared" si="677"/>
        <v>45887</v>
      </c>
      <c r="M4302" s="10">
        <f t="shared" si="678"/>
        <v>46388</v>
      </c>
      <c r="N4302" t="str">
        <f t="shared" si="671"/>
        <v>NA</v>
      </c>
      <c r="O4302" t="str">
        <f t="shared" si="672"/>
        <v>HIGH</v>
      </c>
      <c r="P4302" t="str">
        <f t="shared" si="673"/>
        <v>APG&amp;E</v>
      </c>
      <c r="Q4302">
        <f t="shared" si="674"/>
        <v>48</v>
      </c>
      <c r="R4302">
        <v>0</v>
      </c>
      <c r="S4302">
        <f>200</f>
        <v>200</v>
      </c>
      <c r="T4302" s="9">
        <f t="shared" si="679"/>
        <v>75.068430075838094</v>
      </c>
      <c r="U4302">
        <f>0</f>
        <v>0</v>
      </c>
      <c r="V4302" s="9">
        <f t="shared" si="675"/>
        <v>75.068430075838094</v>
      </c>
      <c r="W4302" s="9">
        <f>0</f>
        <v>0</v>
      </c>
      <c r="X4302" s="9">
        <f>0</f>
        <v>0</v>
      </c>
      <c r="Y4302" s="9">
        <f>0</f>
        <v>0</v>
      </c>
      <c r="Z4302" s="9">
        <f>0</f>
        <v>0</v>
      </c>
      <c r="AA4302">
        <f>10</f>
        <v>10</v>
      </c>
    </row>
    <row r="4303" spans="1:27" x14ac:dyDescent="0.55000000000000004">
      <c r="A4303" s="10">
        <v>46419</v>
      </c>
      <c r="B4303" t="s">
        <v>11</v>
      </c>
      <c r="C4303" t="s">
        <v>12</v>
      </c>
      <c r="D4303" t="s">
        <v>13</v>
      </c>
      <c r="E4303" t="s">
        <v>32</v>
      </c>
      <c r="F4303" t="s">
        <v>15</v>
      </c>
      <c r="G4303" t="s">
        <v>16</v>
      </c>
      <c r="H4303">
        <v>7.5717805142405998</v>
      </c>
      <c r="J4303">
        <f t="shared" si="676"/>
        <v>4302</v>
      </c>
      <c r="K4303" t="str">
        <f t="shared" si="670"/>
        <v>AEP TX CentralHouston LZ</v>
      </c>
      <c r="L4303" s="10">
        <f t="shared" si="677"/>
        <v>45887</v>
      </c>
      <c r="M4303" s="10">
        <f t="shared" si="678"/>
        <v>46419</v>
      </c>
      <c r="N4303" t="str">
        <f t="shared" si="671"/>
        <v>NA</v>
      </c>
      <c r="O4303" t="str">
        <f t="shared" si="672"/>
        <v>HIGH</v>
      </c>
      <c r="P4303" t="str">
        <f t="shared" si="673"/>
        <v>APG&amp;E</v>
      </c>
      <c r="Q4303">
        <f t="shared" si="674"/>
        <v>12</v>
      </c>
      <c r="R4303">
        <v>0</v>
      </c>
      <c r="S4303">
        <f>200</f>
        <v>200</v>
      </c>
      <c r="T4303" s="9">
        <f t="shared" si="679"/>
        <v>75.717805142405993</v>
      </c>
      <c r="U4303">
        <f>0</f>
        <v>0</v>
      </c>
      <c r="V4303" s="9">
        <f t="shared" si="675"/>
        <v>75.717805142405993</v>
      </c>
      <c r="W4303" s="9">
        <f>0</f>
        <v>0</v>
      </c>
      <c r="X4303" s="9">
        <f>0</f>
        <v>0</v>
      </c>
      <c r="Y4303" s="9">
        <f>0</f>
        <v>0</v>
      </c>
      <c r="Z4303" s="9">
        <f>0</f>
        <v>0</v>
      </c>
      <c r="AA4303">
        <f>10</f>
        <v>10</v>
      </c>
    </row>
    <row r="4304" spans="1:27" x14ac:dyDescent="0.55000000000000004">
      <c r="A4304" s="10">
        <v>46419</v>
      </c>
      <c r="B4304" t="s">
        <v>11</v>
      </c>
      <c r="C4304" t="s">
        <v>12</v>
      </c>
      <c r="D4304" t="s">
        <v>13</v>
      </c>
      <c r="E4304" t="s">
        <v>32</v>
      </c>
      <c r="F4304" t="s">
        <v>17</v>
      </c>
      <c r="G4304" t="s">
        <v>16</v>
      </c>
      <c r="H4304">
        <v>7.5636931122965301</v>
      </c>
      <c r="J4304">
        <f t="shared" si="676"/>
        <v>4303</v>
      </c>
      <c r="K4304" t="str">
        <f t="shared" si="670"/>
        <v>AEP TX CentralHouston LZ</v>
      </c>
      <c r="L4304" s="10">
        <f t="shared" si="677"/>
        <v>45887</v>
      </c>
      <c r="M4304" s="10">
        <f t="shared" si="678"/>
        <v>46419</v>
      </c>
      <c r="N4304" t="str">
        <f t="shared" si="671"/>
        <v>NA</v>
      </c>
      <c r="O4304" t="str">
        <f t="shared" si="672"/>
        <v>HIGH</v>
      </c>
      <c r="P4304" t="str">
        <f t="shared" si="673"/>
        <v>APG&amp;E</v>
      </c>
      <c r="Q4304">
        <f t="shared" si="674"/>
        <v>24</v>
      </c>
      <c r="R4304">
        <v>0</v>
      </c>
      <c r="S4304">
        <f>200</f>
        <v>200</v>
      </c>
      <c r="T4304" s="9">
        <f t="shared" si="679"/>
        <v>75.636931122965308</v>
      </c>
      <c r="U4304">
        <f>0</f>
        <v>0</v>
      </c>
      <c r="V4304" s="9">
        <f t="shared" si="675"/>
        <v>75.636931122965308</v>
      </c>
      <c r="W4304" s="9">
        <f>0</f>
        <v>0</v>
      </c>
      <c r="X4304" s="9">
        <f>0</f>
        <v>0</v>
      </c>
      <c r="Y4304" s="9">
        <f>0</f>
        <v>0</v>
      </c>
      <c r="Z4304" s="9">
        <f>0</f>
        <v>0</v>
      </c>
      <c r="AA4304">
        <f>10</f>
        <v>10</v>
      </c>
    </row>
    <row r="4305" spans="1:27" x14ac:dyDescent="0.55000000000000004">
      <c r="A4305" s="10">
        <v>46419</v>
      </c>
      <c r="B4305" t="s">
        <v>11</v>
      </c>
      <c r="C4305" t="s">
        <v>12</v>
      </c>
      <c r="D4305" t="s">
        <v>13</v>
      </c>
      <c r="E4305" t="s">
        <v>32</v>
      </c>
      <c r="F4305" t="s">
        <v>18</v>
      </c>
      <c r="G4305" t="s">
        <v>16</v>
      </c>
      <c r="H4305">
        <v>7.4904237399143598</v>
      </c>
      <c r="J4305">
        <f t="shared" si="676"/>
        <v>4304</v>
      </c>
      <c r="K4305" t="str">
        <f t="shared" si="670"/>
        <v>AEP TX CentralHouston LZ</v>
      </c>
      <c r="L4305" s="10">
        <f t="shared" si="677"/>
        <v>45887</v>
      </c>
      <c r="M4305" s="10">
        <f t="shared" si="678"/>
        <v>46419</v>
      </c>
      <c r="N4305" t="str">
        <f t="shared" si="671"/>
        <v>NA</v>
      </c>
      <c r="O4305" t="str">
        <f t="shared" si="672"/>
        <v>HIGH</v>
      </c>
      <c r="P4305" t="str">
        <f t="shared" si="673"/>
        <v>APG&amp;E</v>
      </c>
      <c r="Q4305">
        <f t="shared" si="674"/>
        <v>36</v>
      </c>
      <c r="R4305">
        <v>0</v>
      </c>
      <c r="S4305">
        <f>200</f>
        <v>200</v>
      </c>
      <c r="T4305" s="9">
        <f t="shared" si="679"/>
        <v>74.904237399143597</v>
      </c>
      <c r="U4305">
        <f>0</f>
        <v>0</v>
      </c>
      <c r="V4305" s="9">
        <f t="shared" si="675"/>
        <v>74.904237399143597</v>
      </c>
      <c r="W4305" s="9">
        <f>0</f>
        <v>0</v>
      </c>
      <c r="X4305" s="9">
        <f>0</f>
        <v>0</v>
      </c>
      <c r="Y4305" s="9">
        <f>0</f>
        <v>0</v>
      </c>
      <c r="Z4305" s="9">
        <f>0</f>
        <v>0</v>
      </c>
      <c r="AA4305">
        <f>10</f>
        <v>10</v>
      </c>
    </row>
    <row r="4306" spans="1:27" x14ac:dyDescent="0.55000000000000004">
      <c r="A4306" s="10">
        <v>46419</v>
      </c>
      <c r="B4306" t="s">
        <v>11</v>
      </c>
      <c r="C4306" t="s">
        <v>12</v>
      </c>
      <c r="D4306" t="s">
        <v>13</v>
      </c>
      <c r="E4306" t="s">
        <v>32</v>
      </c>
      <c r="F4306" t="s">
        <v>29</v>
      </c>
      <c r="G4306" t="s">
        <v>16</v>
      </c>
      <c r="H4306">
        <v>7.5339401103242398</v>
      </c>
      <c r="J4306">
        <f t="shared" si="676"/>
        <v>4305</v>
      </c>
      <c r="K4306" t="str">
        <f t="shared" si="670"/>
        <v>AEP TX CentralHouston LZ</v>
      </c>
      <c r="L4306" s="10">
        <f t="shared" si="677"/>
        <v>45887</v>
      </c>
      <c r="M4306" s="10">
        <f t="shared" si="678"/>
        <v>46419</v>
      </c>
      <c r="N4306" t="str">
        <f t="shared" si="671"/>
        <v>NA</v>
      </c>
      <c r="O4306" t="str">
        <f t="shared" si="672"/>
        <v>HIGH</v>
      </c>
      <c r="P4306" t="str">
        <f t="shared" si="673"/>
        <v>APG&amp;E</v>
      </c>
      <c r="Q4306">
        <f t="shared" si="674"/>
        <v>48</v>
      </c>
      <c r="R4306">
        <v>0</v>
      </c>
      <c r="S4306">
        <f>200</f>
        <v>200</v>
      </c>
      <c r="T4306" s="9">
        <f t="shared" si="679"/>
        <v>75.339401103242395</v>
      </c>
      <c r="U4306">
        <f>0</f>
        <v>0</v>
      </c>
      <c r="V4306" s="9">
        <f t="shared" si="675"/>
        <v>75.339401103242395</v>
      </c>
      <c r="W4306" s="9">
        <f>0</f>
        <v>0</v>
      </c>
      <c r="X4306" s="9">
        <f>0</f>
        <v>0</v>
      </c>
      <c r="Y4306" s="9">
        <f>0</f>
        <v>0</v>
      </c>
      <c r="Z4306" s="9">
        <f>0</f>
        <v>0</v>
      </c>
      <c r="AA4306">
        <f>10</f>
        <v>10</v>
      </c>
    </row>
    <row r="4307" spans="1:27" x14ac:dyDescent="0.55000000000000004">
      <c r="A4307" s="10">
        <v>46447</v>
      </c>
      <c r="B4307" t="s">
        <v>11</v>
      </c>
      <c r="C4307" t="s">
        <v>12</v>
      </c>
      <c r="D4307" t="s">
        <v>13</v>
      </c>
      <c r="E4307" t="s">
        <v>32</v>
      </c>
      <c r="F4307" t="s">
        <v>15</v>
      </c>
      <c r="G4307" t="s">
        <v>16</v>
      </c>
      <c r="H4307">
        <v>7.6159253997694103</v>
      </c>
      <c r="J4307">
        <f t="shared" si="676"/>
        <v>4306</v>
      </c>
      <c r="K4307" t="str">
        <f t="shared" si="670"/>
        <v>AEP TX CentralHouston LZ</v>
      </c>
      <c r="L4307" s="10">
        <f t="shared" si="677"/>
        <v>45887</v>
      </c>
      <c r="M4307" s="10">
        <f t="shared" si="678"/>
        <v>46447</v>
      </c>
      <c r="N4307" t="str">
        <f t="shared" si="671"/>
        <v>NA</v>
      </c>
      <c r="O4307" t="str">
        <f t="shared" si="672"/>
        <v>HIGH</v>
      </c>
      <c r="P4307" t="str">
        <f t="shared" si="673"/>
        <v>APG&amp;E</v>
      </c>
      <c r="Q4307">
        <f t="shared" si="674"/>
        <v>12</v>
      </c>
      <c r="R4307">
        <v>0</v>
      </c>
      <c r="S4307">
        <f>200</f>
        <v>200</v>
      </c>
      <c r="T4307" s="9">
        <f t="shared" si="679"/>
        <v>76.159253997694108</v>
      </c>
      <c r="U4307">
        <f>0</f>
        <v>0</v>
      </c>
      <c r="V4307" s="9">
        <f t="shared" si="675"/>
        <v>76.159253997694108</v>
      </c>
      <c r="W4307" s="9">
        <f>0</f>
        <v>0</v>
      </c>
      <c r="X4307" s="9">
        <f>0</f>
        <v>0</v>
      </c>
      <c r="Y4307" s="9">
        <f>0</f>
        <v>0</v>
      </c>
      <c r="Z4307" s="9">
        <f>0</f>
        <v>0</v>
      </c>
      <c r="AA4307">
        <f>10</f>
        <v>10</v>
      </c>
    </row>
    <row r="4308" spans="1:27" x14ac:dyDescent="0.55000000000000004">
      <c r="A4308" s="10">
        <v>46447</v>
      </c>
      <c r="B4308" t="s">
        <v>11</v>
      </c>
      <c r="C4308" t="s">
        <v>12</v>
      </c>
      <c r="D4308" t="s">
        <v>13</v>
      </c>
      <c r="E4308" t="s">
        <v>32</v>
      </c>
      <c r="F4308" t="s">
        <v>17</v>
      </c>
      <c r="G4308" t="s">
        <v>16</v>
      </c>
      <c r="H4308">
        <v>7.5958050027606303</v>
      </c>
      <c r="J4308">
        <f t="shared" si="676"/>
        <v>4307</v>
      </c>
      <c r="K4308" t="str">
        <f t="shared" si="670"/>
        <v>AEP TX CentralHouston LZ</v>
      </c>
      <c r="L4308" s="10">
        <f t="shared" si="677"/>
        <v>45887</v>
      </c>
      <c r="M4308" s="10">
        <f t="shared" si="678"/>
        <v>46447</v>
      </c>
      <c r="N4308" t="str">
        <f t="shared" si="671"/>
        <v>NA</v>
      </c>
      <c r="O4308" t="str">
        <f t="shared" si="672"/>
        <v>HIGH</v>
      </c>
      <c r="P4308" t="str">
        <f t="shared" si="673"/>
        <v>APG&amp;E</v>
      </c>
      <c r="Q4308">
        <f t="shared" si="674"/>
        <v>24</v>
      </c>
      <c r="R4308">
        <v>0</v>
      </c>
      <c r="S4308">
        <f>200</f>
        <v>200</v>
      </c>
      <c r="T4308" s="9">
        <f t="shared" si="679"/>
        <v>75.958050027606305</v>
      </c>
      <c r="U4308">
        <f>0</f>
        <v>0</v>
      </c>
      <c r="V4308" s="9">
        <f t="shared" si="675"/>
        <v>75.958050027606305</v>
      </c>
      <c r="W4308" s="9">
        <f>0</f>
        <v>0</v>
      </c>
      <c r="X4308" s="9">
        <f>0</f>
        <v>0</v>
      </c>
      <c r="Y4308" s="9">
        <f>0</f>
        <v>0</v>
      </c>
      <c r="Z4308" s="9">
        <f>0</f>
        <v>0</v>
      </c>
      <c r="AA4308">
        <f>10</f>
        <v>10</v>
      </c>
    </row>
    <row r="4309" spans="1:27" x14ac:dyDescent="0.55000000000000004">
      <c r="A4309" s="10">
        <v>46447</v>
      </c>
      <c r="B4309" t="s">
        <v>11</v>
      </c>
      <c r="C4309" t="s">
        <v>12</v>
      </c>
      <c r="D4309" t="s">
        <v>13</v>
      </c>
      <c r="E4309" t="s">
        <v>32</v>
      </c>
      <c r="F4309" t="s">
        <v>18</v>
      </c>
      <c r="G4309" t="s">
        <v>16</v>
      </c>
      <c r="H4309">
        <v>7.51660092912633</v>
      </c>
      <c r="J4309">
        <f t="shared" si="676"/>
        <v>4308</v>
      </c>
      <c r="K4309" t="str">
        <f t="shared" si="670"/>
        <v>AEP TX CentralHouston LZ</v>
      </c>
      <c r="L4309" s="10">
        <f t="shared" si="677"/>
        <v>45887</v>
      </c>
      <c r="M4309" s="10">
        <f t="shared" si="678"/>
        <v>46447</v>
      </c>
      <c r="N4309" t="str">
        <f t="shared" si="671"/>
        <v>NA</v>
      </c>
      <c r="O4309" t="str">
        <f t="shared" si="672"/>
        <v>HIGH</v>
      </c>
      <c r="P4309" t="str">
        <f t="shared" si="673"/>
        <v>APG&amp;E</v>
      </c>
      <c r="Q4309">
        <f t="shared" si="674"/>
        <v>36</v>
      </c>
      <c r="R4309">
        <v>0</v>
      </c>
      <c r="S4309">
        <f>200</f>
        <v>200</v>
      </c>
      <c r="T4309" s="9">
        <f t="shared" si="679"/>
        <v>75.166009291263293</v>
      </c>
      <c r="U4309">
        <f>0</f>
        <v>0</v>
      </c>
      <c r="V4309" s="9">
        <f t="shared" si="675"/>
        <v>75.166009291263293</v>
      </c>
      <c r="W4309" s="9">
        <f>0</f>
        <v>0</v>
      </c>
      <c r="X4309" s="9">
        <f>0</f>
        <v>0</v>
      </c>
      <c r="Y4309" s="9">
        <f>0</f>
        <v>0</v>
      </c>
      <c r="Z4309" s="9">
        <f>0</f>
        <v>0</v>
      </c>
      <c r="AA4309">
        <f>10</f>
        <v>10</v>
      </c>
    </row>
    <row r="4310" spans="1:27" x14ac:dyDescent="0.55000000000000004">
      <c r="A4310" s="10">
        <v>46447</v>
      </c>
      <c r="B4310" t="s">
        <v>11</v>
      </c>
      <c r="C4310" t="s">
        <v>12</v>
      </c>
      <c r="D4310" t="s">
        <v>13</v>
      </c>
      <c r="E4310" t="s">
        <v>32</v>
      </c>
      <c r="F4310" t="s">
        <v>29</v>
      </c>
      <c r="G4310" t="s">
        <v>16</v>
      </c>
      <c r="H4310">
        <v>7.5584429539824898</v>
      </c>
      <c r="J4310">
        <f t="shared" si="676"/>
        <v>4309</v>
      </c>
      <c r="K4310" t="str">
        <f t="shared" si="670"/>
        <v>AEP TX CentralHouston LZ</v>
      </c>
      <c r="L4310" s="10">
        <f t="shared" si="677"/>
        <v>45887</v>
      </c>
      <c r="M4310" s="10">
        <f t="shared" si="678"/>
        <v>46447</v>
      </c>
      <c r="N4310" t="str">
        <f t="shared" si="671"/>
        <v>NA</v>
      </c>
      <c r="O4310" t="str">
        <f t="shared" si="672"/>
        <v>HIGH</v>
      </c>
      <c r="P4310" t="str">
        <f t="shared" si="673"/>
        <v>APG&amp;E</v>
      </c>
      <c r="Q4310">
        <f t="shared" si="674"/>
        <v>48</v>
      </c>
      <c r="R4310">
        <v>0</v>
      </c>
      <c r="S4310">
        <f>200</f>
        <v>200</v>
      </c>
      <c r="T4310" s="9">
        <f t="shared" si="679"/>
        <v>75.584429539824896</v>
      </c>
      <c r="U4310">
        <f>0</f>
        <v>0</v>
      </c>
      <c r="V4310" s="9">
        <f t="shared" si="675"/>
        <v>75.584429539824896</v>
      </c>
      <c r="W4310" s="9">
        <f>0</f>
        <v>0</v>
      </c>
      <c r="X4310" s="9">
        <f>0</f>
        <v>0</v>
      </c>
      <c r="Y4310" s="9">
        <f>0</f>
        <v>0</v>
      </c>
      <c r="Z4310" s="9">
        <f>0</f>
        <v>0</v>
      </c>
      <c r="AA4310">
        <f>10</f>
        <v>10</v>
      </c>
    </row>
    <row r="4311" spans="1:27" x14ac:dyDescent="0.55000000000000004">
      <c r="A4311" s="10">
        <v>46478</v>
      </c>
      <c r="B4311" t="s">
        <v>11</v>
      </c>
      <c r="C4311" t="s">
        <v>12</v>
      </c>
      <c r="D4311" t="s">
        <v>13</v>
      </c>
      <c r="E4311" t="s">
        <v>32</v>
      </c>
      <c r="F4311" t="s">
        <v>15</v>
      </c>
      <c r="G4311" t="s">
        <v>16</v>
      </c>
      <c r="H4311">
        <v>7.6205093803112698</v>
      </c>
      <c r="J4311">
        <f t="shared" si="676"/>
        <v>4310</v>
      </c>
      <c r="K4311" t="str">
        <f t="shared" si="670"/>
        <v>AEP TX CentralHouston LZ</v>
      </c>
      <c r="L4311" s="10">
        <f t="shared" si="677"/>
        <v>45887</v>
      </c>
      <c r="M4311" s="10">
        <f t="shared" si="678"/>
        <v>46478</v>
      </c>
      <c r="N4311" t="str">
        <f t="shared" si="671"/>
        <v>NA</v>
      </c>
      <c r="O4311" t="str">
        <f t="shared" si="672"/>
        <v>HIGH</v>
      </c>
      <c r="P4311" t="str">
        <f t="shared" si="673"/>
        <v>APG&amp;E</v>
      </c>
      <c r="Q4311">
        <f t="shared" si="674"/>
        <v>12</v>
      </c>
      <c r="R4311">
        <v>0</v>
      </c>
      <c r="S4311">
        <f>200</f>
        <v>200</v>
      </c>
      <c r="T4311" s="9">
        <f t="shared" si="679"/>
        <v>76.205093803112703</v>
      </c>
      <c r="U4311">
        <f>0</f>
        <v>0</v>
      </c>
      <c r="V4311" s="9">
        <f t="shared" si="675"/>
        <v>76.205093803112703</v>
      </c>
      <c r="W4311" s="9">
        <f>0</f>
        <v>0</v>
      </c>
      <c r="X4311" s="9">
        <f>0</f>
        <v>0</v>
      </c>
      <c r="Y4311" s="9">
        <f>0</f>
        <v>0</v>
      </c>
      <c r="Z4311" s="9">
        <f>0</f>
        <v>0</v>
      </c>
      <c r="AA4311">
        <f>10</f>
        <v>10</v>
      </c>
    </row>
    <row r="4312" spans="1:27" x14ac:dyDescent="0.55000000000000004">
      <c r="A4312" s="10">
        <v>46478</v>
      </c>
      <c r="B4312" t="s">
        <v>11</v>
      </c>
      <c r="C4312" t="s">
        <v>12</v>
      </c>
      <c r="D4312" t="s">
        <v>13</v>
      </c>
      <c r="E4312" t="s">
        <v>32</v>
      </c>
      <c r="F4312" t="s">
        <v>17</v>
      </c>
      <c r="G4312" t="s">
        <v>16</v>
      </c>
      <c r="H4312">
        <v>7.5925802876953101</v>
      </c>
      <c r="J4312">
        <f t="shared" si="676"/>
        <v>4311</v>
      </c>
      <c r="K4312" t="str">
        <f t="shared" si="670"/>
        <v>AEP TX CentralHouston LZ</v>
      </c>
      <c r="L4312" s="10">
        <f t="shared" si="677"/>
        <v>45887</v>
      </c>
      <c r="M4312" s="10">
        <f t="shared" si="678"/>
        <v>46478</v>
      </c>
      <c r="N4312" t="str">
        <f t="shared" si="671"/>
        <v>NA</v>
      </c>
      <c r="O4312" t="str">
        <f t="shared" si="672"/>
        <v>HIGH</v>
      </c>
      <c r="P4312" t="str">
        <f t="shared" si="673"/>
        <v>APG&amp;E</v>
      </c>
      <c r="Q4312">
        <f t="shared" si="674"/>
        <v>24</v>
      </c>
      <c r="R4312">
        <v>0</v>
      </c>
      <c r="S4312">
        <f>200</f>
        <v>200</v>
      </c>
      <c r="T4312" s="9">
        <f t="shared" si="679"/>
        <v>75.925802876953099</v>
      </c>
      <c r="U4312">
        <f>0</f>
        <v>0</v>
      </c>
      <c r="V4312" s="9">
        <f t="shared" si="675"/>
        <v>75.925802876953099</v>
      </c>
      <c r="W4312" s="9">
        <f>0</f>
        <v>0</v>
      </c>
      <c r="X4312" s="9">
        <f>0</f>
        <v>0</v>
      </c>
      <c r="Y4312" s="9">
        <f>0</f>
        <v>0</v>
      </c>
      <c r="Z4312" s="9">
        <f>0</f>
        <v>0</v>
      </c>
      <c r="AA4312">
        <f>10</f>
        <v>10</v>
      </c>
    </row>
    <row r="4313" spans="1:27" x14ac:dyDescent="0.55000000000000004">
      <c r="A4313" s="10">
        <v>46478</v>
      </c>
      <c r="B4313" t="s">
        <v>11</v>
      </c>
      <c r="C4313" t="s">
        <v>12</v>
      </c>
      <c r="D4313" t="s">
        <v>13</v>
      </c>
      <c r="E4313" t="s">
        <v>32</v>
      </c>
      <c r="F4313" t="s">
        <v>18</v>
      </c>
      <c r="G4313" t="s">
        <v>16</v>
      </c>
      <c r="H4313">
        <v>7.5203965747002304</v>
      </c>
      <c r="J4313">
        <f t="shared" si="676"/>
        <v>4312</v>
      </c>
      <c r="K4313" t="str">
        <f t="shared" si="670"/>
        <v>AEP TX CentralHouston LZ</v>
      </c>
      <c r="L4313" s="10">
        <f t="shared" si="677"/>
        <v>45887</v>
      </c>
      <c r="M4313" s="10">
        <f t="shared" si="678"/>
        <v>46478</v>
      </c>
      <c r="N4313" t="str">
        <f t="shared" si="671"/>
        <v>NA</v>
      </c>
      <c r="O4313" t="str">
        <f t="shared" si="672"/>
        <v>HIGH</v>
      </c>
      <c r="P4313" t="str">
        <f t="shared" si="673"/>
        <v>APG&amp;E</v>
      </c>
      <c r="Q4313">
        <f t="shared" si="674"/>
        <v>36</v>
      </c>
      <c r="R4313">
        <v>0</v>
      </c>
      <c r="S4313">
        <f>200</f>
        <v>200</v>
      </c>
      <c r="T4313" s="9">
        <f t="shared" si="679"/>
        <v>75.2039657470023</v>
      </c>
      <c r="U4313">
        <f>0</f>
        <v>0</v>
      </c>
      <c r="V4313" s="9">
        <f t="shared" si="675"/>
        <v>75.2039657470023</v>
      </c>
      <c r="W4313" s="9">
        <f>0</f>
        <v>0</v>
      </c>
      <c r="X4313" s="9">
        <f>0</f>
        <v>0</v>
      </c>
      <c r="Y4313" s="9">
        <f>0</f>
        <v>0</v>
      </c>
      <c r="Z4313" s="9">
        <f>0</f>
        <v>0</v>
      </c>
      <c r="AA4313">
        <f>10</f>
        <v>10</v>
      </c>
    </row>
    <row r="4314" spans="1:27" x14ac:dyDescent="0.55000000000000004">
      <c r="A4314" s="10">
        <v>46508</v>
      </c>
      <c r="B4314" t="s">
        <v>11</v>
      </c>
      <c r="C4314" t="s">
        <v>12</v>
      </c>
      <c r="D4314" t="s">
        <v>13</v>
      </c>
      <c r="E4314" t="s">
        <v>32</v>
      </c>
      <c r="F4314" t="s">
        <v>15</v>
      </c>
      <c r="G4314" t="s">
        <v>16</v>
      </c>
      <c r="H4314">
        <v>7.6140341712911699</v>
      </c>
      <c r="J4314">
        <f t="shared" si="676"/>
        <v>4313</v>
      </c>
      <c r="K4314" t="str">
        <f t="shared" si="670"/>
        <v>AEP TX CentralHouston LZ</v>
      </c>
      <c r="L4314" s="10">
        <f t="shared" si="677"/>
        <v>45887</v>
      </c>
      <c r="M4314" s="10">
        <f t="shared" si="678"/>
        <v>46508</v>
      </c>
      <c r="N4314" t="str">
        <f t="shared" si="671"/>
        <v>NA</v>
      </c>
      <c r="O4314" t="str">
        <f t="shared" si="672"/>
        <v>HIGH</v>
      </c>
      <c r="P4314" t="str">
        <f t="shared" si="673"/>
        <v>APG&amp;E</v>
      </c>
      <c r="Q4314">
        <f t="shared" si="674"/>
        <v>12</v>
      </c>
      <c r="R4314">
        <v>0</v>
      </c>
      <c r="S4314">
        <f>200</f>
        <v>200</v>
      </c>
      <c r="T4314" s="9">
        <f t="shared" si="679"/>
        <v>76.140341712911692</v>
      </c>
      <c r="U4314">
        <f>0</f>
        <v>0</v>
      </c>
      <c r="V4314" s="9">
        <f t="shared" si="675"/>
        <v>76.140341712911692</v>
      </c>
      <c r="W4314" s="9">
        <f>0</f>
        <v>0</v>
      </c>
      <c r="X4314" s="9">
        <f>0</f>
        <v>0</v>
      </c>
      <c r="Y4314" s="9">
        <f>0</f>
        <v>0</v>
      </c>
      <c r="Z4314" s="9">
        <f>0</f>
        <v>0</v>
      </c>
      <c r="AA4314">
        <f>10</f>
        <v>10</v>
      </c>
    </row>
    <row r="4315" spans="1:27" x14ac:dyDescent="0.55000000000000004">
      <c r="A4315" s="10">
        <v>46508</v>
      </c>
      <c r="B4315" t="s">
        <v>11</v>
      </c>
      <c r="C4315" t="s">
        <v>12</v>
      </c>
      <c r="D4315" t="s">
        <v>13</v>
      </c>
      <c r="E4315" t="s">
        <v>32</v>
      </c>
      <c r="F4315" t="s">
        <v>17</v>
      </c>
      <c r="G4315" t="s">
        <v>16</v>
      </c>
      <c r="H4315">
        <v>7.5869377107079199</v>
      </c>
      <c r="J4315">
        <f t="shared" si="676"/>
        <v>4314</v>
      </c>
      <c r="K4315" t="str">
        <f t="shared" si="670"/>
        <v>AEP TX CentralHouston LZ</v>
      </c>
      <c r="L4315" s="10">
        <f t="shared" si="677"/>
        <v>45887</v>
      </c>
      <c r="M4315" s="10">
        <f t="shared" si="678"/>
        <v>46508</v>
      </c>
      <c r="N4315" t="str">
        <f t="shared" si="671"/>
        <v>NA</v>
      </c>
      <c r="O4315" t="str">
        <f t="shared" si="672"/>
        <v>HIGH</v>
      </c>
      <c r="P4315" t="str">
        <f t="shared" si="673"/>
        <v>APG&amp;E</v>
      </c>
      <c r="Q4315">
        <f t="shared" si="674"/>
        <v>24</v>
      </c>
      <c r="R4315">
        <v>0</v>
      </c>
      <c r="S4315">
        <f>200</f>
        <v>200</v>
      </c>
      <c r="T4315" s="9">
        <f t="shared" si="679"/>
        <v>75.869377107079202</v>
      </c>
      <c r="U4315">
        <f>0</f>
        <v>0</v>
      </c>
      <c r="V4315" s="9">
        <f t="shared" si="675"/>
        <v>75.869377107079202</v>
      </c>
      <c r="W4315" s="9">
        <f>0</f>
        <v>0</v>
      </c>
      <c r="X4315" s="9">
        <f>0</f>
        <v>0</v>
      </c>
      <c r="Y4315" s="9">
        <f>0</f>
        <v>0</v>
      </c>
      <c r="Z4315" s="9">
        <f>0</f>
        <v>0</v>
      </c>
      <c r="AA4315">
        <f>10</f>
        <v>10</v>
      </c>
    </row>
    <row r="4316" spans="1:27" x14ac:dyDescent="0.55000000000000004">
      <c r="A4316" s="10">
        <v>46508</v>
      </c>
      <c r="B4316" t="s">
        <v>11</v>
      </c>
      <c r="C4316" t="s">
        <v>12</v>
      </c>
      <c r="D4316" t="s">
        <v>13</v>
      </c>
      <c r="E4316" t="s">
        <v>32</v>
      </c>
      <c r="F4316" t="s">
        <v>18</v>
      </c>
      <c r="G4316" t="s">
        <v>16</v>
      </c>
      <c r="H4316">
        <v>7.5217869536862398</v>
      </c>
      <c r="J4316">
        <f t="shared" si="676"/>
        <v>4315</v>
      </c>
      <c r="K4316" t="str">
        <f t="shared" si="670"/>
        <v>AEP TX CentralHouston LZ</v>
      </c>
      <c r="L4316" s="10">
        <f t="shared" si="677"/>
        <v>45887</v>
      </c>
      <c r="M4316" s="10">
        <f t="shared" si="678"/>
        <v>46508</v>
      </c>
      <c r="N4316" t="str">
        <f t="shared" si="671"/>
        <v>NA</v>
      </c>
      <c r="O4316" t="str">
        <f t="shared" si="672"/>
        <v>HIGH</v>
      </c>
      <c r="P4316" t="str">
        <f t="shared" si="673"/>
        <v>APG&amp;E</v>
      </c>
      <c r="Q4316">
        <f t="shared" si="674"/>
        <v>36</v>
      </c>
      <c r="R4316">
        <v>0</v>
      </c>
      <c r="S4316">
        <f>200</f>
        <v>200</v>
      </c>
      <c r="T4316" s="9">
        <f t="shared" si="679"/>
        <v>75.217869536862395</v>
      </c>
      <c r="U4316">
        <f>0</f>
        <v>0</v>
      </c>
      <c r="V4316" s="9">
        <f t="shared" si="675"/>
        <v>75.217869536862395</v>
      </c>
      <c r="W4316" s="9">
        <f>0</f>
        <v>0</v>
      </c>
      <c r="X4316" s="9">
        <f>0</f>
        <v>0</v>
      </c>
      <c r="Y4316" s="9">
        <f>0</f>
        <v>0</v>
      </c>
      <c r="Z4316" s="9">
        <f>0</f>
        <v>0</v>
      </c>
      <c r="AA4316">
        <f>10</f>
        <v>10</v>
      </c>
    </row>
    <row r="4317" spans="1:27" x14ac:dyDescent="0.55000000000000004">
      <c r="A4317" s="10">
        <v>46539</v>
      </c>
      <c r="B4317" t="s">
        <v>11</v>
      </c>
      <c r="C4317" t="s">
        <v>12</v>
      </c>
      <c r="D4317" t="s">
        <v>13</v>
      </c>
      <c r="E4317" t="s">
        <v>32</v>
      </c>
      <c r="F4317" t="s">
        <v>15</v>
      </c>
      <c r="G4317" t="s">
        <v>16</v>
      </c>
      <c r="H4317">
        <v>7.6064394010515901</v>
      </c>
      <c r="J4317">
        <f t="shared" si="676"/>
        <v>4316</v>
      </c>
      <c r="K4317" t="str">
        <f t="shared" si="670"/>
        <v>AEP TX CentralHouston LZ</v>
      </c>
      <c r="L4317" s="10">
        <f t="shared" si="677"/>
        <v>45887</v>
      </c>
      <c r="M4317" s="10">
        <f t="shared" si="678"/>
        <v>46539</v>
      </c>
      <c r="N4317" t="str">
        <f t="shared" si="671"/>
        <v>NA</v>
      </c>
      <c r="O4317" t="str">
        <f t="shared" si="672"/>
        <v>HIGH</v>
      </c>
      <c r="P4317" t="str">
        <f t="shared" si="673"/>
        <v>APG&amp;E</v>
      </c>
      <c r="Q4317">
        <f t="shared" si="674"/>
        <v>12</v>
      </c>
      <c r="R4317">
        <v>0</v>
      </c>
      <c r="S4317">
        <f>200</f>
        <v>200</v>
      </c>
      <c r="T4317" s="9">
        <f t="shared" si="679"/>
        <v>76.064394010515898</v>
      </c>
      <c r="U4317">
        <f>0</f>
        <v>0</v>
      </c>
      <c r="V4317" s="9">
        <f t="shared" si="675"/>
        <v>76.064394010515898</v>
      </c>
      <c r="W4317" s="9">
        <f>0</f>
        <v>0</v>
      </c>
      <c r="X4317" s="9">
        <f>0</f>
        <v>0</v>
      </c>
      <c r="Y4317" s="9">
        <f>0</f>
        <v>0</v>
      </c>
      <c r="Z4317" s="9">
        <f>0</f>
        <v>0</v>
      </c>
      <c r="AA4317">
        <f>10</f>
        <v>10</v>
      </c>
    </row>
    <row r="4318" spans="1:27" x14ac:dyDescent="0.55000000000000004">
      <c r="A4318" s="10">
        <v>46539</v>
      </c>
      <c r="B4318" t="s">
        <v>11</v>
      </c>
      <c r="C4318" t="s">
        <v>12</v>
      </c>
      <c r="D4318" t="s">
        <v>13</v>
      </c>
      <c r="E4318" t="s">
        <v>32</v>
      </c>
      <c r="F4318" t="s">
        <v>17</v>
      </c>
      <c r="G4318" t="s">
        <v>16</v>
      </c>
      <c r="H4318">
        <v>7.5804539421263399</v>
      </c>
      <c r="J4318">
        <f t="shared" si="676"/>
        <v>4317</v>
      </c>
      <c r="K4318" t="str">
        <f t="shared" si="670"/>
        <v>AEP TX CentralHouston LZ</v>
      </c>
      <c r="L4318" s="10">
        <f t="shared" si="677"/>
        <v>45887</v>
      </c>
      <c r="M4318" s="10">
        <f t="shared" si="678"/>
        <v>46539</v>
      </c>
      <c r="N4318" t="str">
        <f t="shared" si="671"/>
        <v>NA</v>
      </c>
      <c r="O4318" t="str">
        <f t="shared" si="672"/>
        <v>HIGH</v>
      </c>
      <c r="P4318" t="str">
        <f t="shared" si="673"/>
        <v>APG&amp;E</v>
      </c>
      <c r="Q4318">
        <f t="shared" si="674"/>
        <v>24</v>
      </c>
      <c r="R4318">
        <v>0</v>
      </c>
      <c r="S4318">
        <f>200</f>
        <v>200</v>
      </c>
      <c r="T4318" s="9">
        <f t="shared" si="679"/>
        <v>75.804539421263399</v>
      </c>
      <c r="U4318">
        <f>0</f>
        <v>0</v>
      </c>
      <c r="V4318" s="9">
        <f t="shared" si="675"/>
        <v>75.804539421263399</v>
      </c>
      <c r="W4318" s="9">
        <f>0</f>
        <v>0</v>
      </c>
      <c r="X4318" s="9">
        <f>0</f>
        <v>0</v>
      </c>
      <c r="Y4318" s="9">
        <f>0</f>
        <v>0</v>
      </c>
      <c r="Z4318" s="9">
        <f>0</f>
        <v>0</v>
      </c>
      <c r="AA4318">
        <f>10</f>
        <v>10</v>
      </c>
    </row>
    <row r="4319" spans="1:27" x14ac:dyDescent="0.55000000000000004">
      <c r="A4319" s="10">
        <v>46539</v>
      </c>
      <c r="B4319" t="s">
        <v>11</v>
      </c>
      <c r="C4319" t="s">
        <v>12</v>
      </c>
      <c r="D4319" t="s">
        <v>13</v>
      </c>
      <c r="E4319" t="s">
        <v>32</v>
      </c>
      <c r="F4319" t="s">
        <v>18</v>
      </c>
      <c r="G4319" t="s">
        <v>16</v>
      </c>
      <c r="H4319">
        <v>7.5236136060974603</v>
      </c>
      <c r="J4319">
        <f t="shared" si="676"/>
        <v>4318</v>
      </c>
      <c r="K4319" t="str">
        <f t="shared" si="670"/>
        <v>AEP TX CentralHouston LZ</v>
      </c>
      <c r="L4319" s="10">
        <f t="shared" si="677"/>
        <v>45887</v>
      </c>
      <c r="M4319" s="10">
        <f t="shared" si="678"/>
        <v>46539</v>
      </c>
      <c r="N4319" t="str">
        <f t="shared" si="671"/>
        <v>NA</v>
      </c>
      <c r="O4319" t="str">
        <f t="shared" si="672"/>
        <v>HIGH</v>
      </c>
      <c r="P4319" t="str">
        <f t="shared" si="673"/>
        <v>APG&amp;E</v>
      </c>
      <c r="Q4319">
        <f t="shared" si="674"/>
        <v>36</v>
      </c>
      <c r="R4319">
        <v>0</v>
      </c>
      <c r="S4319">
        <f>200</f>
        <v>200</v>
      </c>
      <c r="T4319" s="9">
        <f t="shared" si="679"/>
        <v>75.236136060974601</v>
      </c>
      <c r="U4319">
        <f>0</f>
        <v>0</v>
      </c>
      <c r="V4319" s="9">
        <f t="shared" si="675"/>
        <v>75.236136060974601</v>
      </c>
      <c r="W4319" s="9">
        <f>0</f>
        <v>0</v>
      </c>
      <c r="X4319" s="9">
        <f>0</f>
        <v>0</v>
      </c>
      <c r="Y4319" s="9">
        <f>0</f>
        <v>0</v>
      </c>
      <c r="Z4319" s="9">
        <f>0</f>
        <v>0</v>
      </c>
      <c r="AA4319">
        <f>10</f>
        <v>10</v>
      </c>
    </row>
    <row r="4320" spans="1:27" x14ac:dyDescent="0.55000000000000004">
      <c r="A4320" s="10">
        <v>46569</v>
      </c>
      <c r="B4320" t="s">
        <v>11</v>
      </c>
      <c r="C4320" t="s">
        <v>12</v>
      </c>
      <c r="D4320" t="s">
        <v>13</v>
      </c>
      <c r="E4320" t="s">
        <v>32</v>
      </c>
      <c r="F4320" t="s">
        <v>15</v>
      </c>
      <c r="G4320" t="s">
        <v>16</v>
      </c>
      <c r="H4320">
        <v>7.5954310935445699</v>
      </c>
      <c r="J4320">
        <f t="shared" si="676"/>
        <v>4319</v>
      </c>
      <c r="K4320" t="str">
        <f t="shared" si="670"/>
        <v>AEP TX CentralHouston LZ</v>
      </c>
      <c r="L4320" s="10">
        <f t="shared" si="677"/>
        <v>45887</v>
      </c>
      <c r="M4320" s="10">
        <f t="shared" si="678"/>
        <v>46569</v>
      </c>
      <c r="N4320" t="str">
        <f t="shared" si="671"/>
        <v>NA</v>
      </c>
      <c r="O4320" t="str">
        <f t="shared" si="672"/>
        <v>HIGH</v>
      </c>
      <c r="P4320" t="str">
        <f t="shared" si="673"/>
        <v>APG&amp;E</v>
      </c>
      <c r="Q4320">
        <f t="shared" si="674"/>
        <v>12</v>
      </c>
      <c r="R4320">
        <v>0</v>
      </c>
      <c r="S4320">
        <f>200</f>
        <v>200</v>
      </c>
      <c r="T4320" s="9">
        <f t="shared" si="679"/>
        <v>75.954310935445704</v>
      </c>
      <c r="U4320">
        <f>0</f>
        <v>0</v>
      </c>
      <c r="V4320" s="9">
        <f t="shared" si="675"/>
        <v>75.954310935445704</v>
      </c>
      <c r="W4320" s="9">
        <f>0</f>
        <v>0</v>
      </c>
      <c r="X4320" s="9">
        <f>0</f>
        <v>0</v>
      </c>
      <c r="Y4320" s="9">
        <f>0</f>
        <v>0</v>
      </c>
      <c r="Z4320" s="9">
        <f>0</f>
        <v>0</v>
      </c>
      <c r="AA4320">
        <f>10</f>
        <v>10</v>
      </c>
    </row>
    <row r="4321" spans="1:27" x14ac:dyDescent="0.55000000000000004">
      <c r="A4321" s="10">
        <v>46569</v>
      </c>
      <c r="B4321" t="s">
        <v>11</v>
      </c>
      <c r="C4321" t="s">
        <v>12</v>
      </c>
      <c r="D4321" t="s">
        <v>13</v>
      </c>
      <c r="E4321" t="s">
        <v>32</v>
      </c>
      <c r="F4321" t="s">
        <v>17</v>
      </c>
      <c r="G4321" t="s">
        <v>16</v>
      </c>
      <c r="H4321">
        <v>7.5741204879086004</v>
      </c>
      <c r="J4321">
        <f t="shared" si="676"/>
        <v>4320</v>
      </c>
      <c r="K4321" t="str">
        <f t="shared" si="670"/>
        <v>AEP TX CentralHouston LZ</v>
      </c>
      <c r="L4321" s="10">
        <f t="shared" si="677"/>
        <v>45887</v>
      </c>
      <c r="M4321" s="10">
        <f t="shared" si="678"/>
        <v>46569</v>
      </c>
      <c r="N4321" t="str">
        <f t="shared" si="671"/>
        <v>NA</v>
      </c>
      <c r="O4321" t="str">
        <f t="shared" si="672"/>
        <v>HIGH</v>
      </c>
      <c r="P4321" t="str">
        <f t="shared" si="673"/>
        <v>APG&amp;E</v>
      </c>
      <c r="Q4321">
        <f t="shared" si="674"/>
        <v>24</v>
      </c>
      <c r="R4321">
        <v>0</v>
      </c>
      <c r="S4321">
        <f>200</f>
        <v>200</v>
      </c>
      <c r="T4321" s="9">
        <f t="shared" si="679"/>
        <v>75.741204879085998</v>
      </c>
      <c r="U4321">
        <f>0</f>
        <v>0</v>
      </c>
      <c r="V4321" s="9">
        <f t="shared" si="675"/>
        <v>75.741204879085998</v>
      </c>
      <c r="W4321" s="9">
        <f>0</f>
        <v>0</v>
      </c>
      <c r="X4321" s="9">
        <f>0</f>
        <v>0</v>
      </c>
      <c r="Y4321" s="9">
        <f>0</f>
        <v>0</v>
      </c>
      <c r="Z4321" s="9">
        <f>0</f>
        <v>0</v>
      </c>
      <c r="AA4321">
        <f>10</f>
        <v>10</v>
      </c>
    </row>
    <row r="4322" spans="1:27" x14ac:dyDescent="0.55000000000000004">
      <c r="A4322" s="10">
        <v>46569</v>
      </c>
      <c r="B4322" t="s">
        <v>11</v>
      </c>
      <c r="C4322" t="s">
        <v>12</v>
      </c>
      <c r="D4322" t="s">
        <v>13</v>
      </c>
      <c r="E4322" t="s">
        <v>32</v>
      </c>
      <c r="F4322" t="s">
        <v>18</v>
      </c>
      <c r="G4322" t="s">
        <v>16</v>
      </c>
      <c r="H4322">
        <v>7.5189990042639003</v>
      </c>
      <c r="J4322">
        <f t="shared" si="676"/>
        <v>4321</v>
      </c>
      <c r="K4322" t="str">
        <f t="shared" si="670"/>
        <v>AEP TX CentralHouston LZ</v>
      </c>
      <c r="L4322" s="10">
        <f t="shared" si="677"/>
        <v>45887</v>
      </c>
      <c r="M4322" s="10">
        <f t="shared" si="678"/>
        <v>46569</v>
      </c>
      <c r="N4322" t="str">
        <f t="shared" si="671"/>
        <v>NA</v>
      </c>
      <c r="O4322" t="str">
        <f t="shared" si="672"/>
        <v>HIGH</v>
      </c>
      <c r="P4322" t="str">
        <f t="shared" si="673"/>
        <v>APG&amp;E</v>
      </c>
      <c r="Q4322">
        <f t="shared" si="674"/>
        <v>36</v>
      </c>
      <c r="R4322">
        <v>0</v>
      </c>
      <c r="S4322">
        <f>200</f>
        <v>200</v>
      </c>
      <c r="T4322" s="9">
        <f t="shared" si="679"/>
        <v>75.18999004263901</v>
      </c>
      <c r="U4322">
        <f>0</f>
        <v>0</v>
      </c>
      <c r="V4322" s="9">
        <f t="shared" si="675"/>
        <v>75.18999004263901</v>
      </c>
      <c r="W4322" s="9">
        <f>0</f>
        <v>0</v>
      </c>
      <c r="X4322" s="9">
        <f>0</f>
        <v>0</v>
      </c>
      <c r="Y4322" s="9">
        <f>0</f>
        <v>0</v>
      </c>
      <c r="Z4322" s="9">
        <f>0</f>
        <v>0</v>
      </c>
      <c r="AA4322">
        <f>10</f>
        <v>10</v>
      </c>
    </row>
    <row r="4323" spans="1:27" x14ac:dyDescent="0.55000000000000004">
      <c r="A4323" s="10">
        <v>46600</v>
      </c>
      <c r="B4323" t="s">
        <v>11</v>
      </c>
      <c r="C4323" t="s">
        <v>12</v>
      </c>
      <c r="D4323" t="s">
        <v>13</v>
      </c>
      <c r="E4323" t="s">
        <v>32</v>
      </c>
      <c r="F4323" t="s">
        <v>15</v>
      </c>
      <c r="G4323" t="s">
        <v>16</v>
      </c>
      <c r="H4323">
        <v>7.5908785411399702</v>
      </c>
      <c r="J4323">
        <f t="shared" si="676"/>
        <v>4322</v>
      </c>
      <c r="K4323" t="str">
        <f t="shared" si="670"/>
        <v>AEP TX CentralHouston LZ</v>
      </c>
      <c r="L4323" s="10">
        <f t="shared" si="677"/>
        <v>45887</v>
      </c>
      <c r="M4323" s="10">
        <f t="shared" si="678"/>
        <v>46600</v>
      </c>
      <c r="N4323" t="str">
        <f t="shared" si="671"/>
        <v>NA</v>
      </c>
      <c r="O4323" t="str">
        <f t="shared" si="672"/>
        <v>HIGH</v>
      </c>
      <c r="P4323" t="str">
        <f t="shared" si="673"/>
        <v>APG&amp;E</v>
      </c>
      <c r="Q4323">
        <f t="shared" si="674"/>
        <v>12</v>
      </c>
      <c r="R4323">
        <v>0</v>
      </c>
      <c r="S4323">
        <f>200</f>
        <v>200</v>
      </c>
      <c r="T4323" s="9">
        <f t="shared" si="679"/>
        <v>75.908785411399705</v>
      </c>
      <c r="U4323">
        <f>0</f>
        <v>0</v>
      </c>
      <c r="V4323" s="9">
        <f t="shared" si="675"/>
        <v>75.908785411399705</v>
      </c>
      <c r="W4323" s="9">
        <f>0</f>
        <v>0</v>
      </c>
      <c r="X4323" s="9">
        <f>0</f>
        <v>0</v>
      </c>
      <c r="Y4323" s="9">
        <f>0</f>
        <v>0</v>
      </c>
      <c r="Z4323" s="9">
        <f>0</f>
        <v>0</v>
      </c>
      <c r="AA4323">
        <f>10</f>
        <v>10</v>
      </c>
    </row>
    <row r="4324" spans="1:27" x14ac:dyDescent="0.55000000000000004">
      <c r="A4324" s="10">
        <v>46600</v>
      </c>
      <c r="B4324" t="s">
        <v>11</v>
      </c>
      <c r="C4324" t="s">
        <v>12</v>
      </c>
      <c r="D4324" t="s">
        <v>13</v>
      </c>
      <c r="E4324" t="s">
        <v>32</v>
      </c>
      <c r="F4324" t="s">
        <v>17</v>
      </c>
      <c r="G4324" t="s">
        <v>16</v>
      </c>
      <c r="H4324">
        <v>7.5719923670023102</v>
      </c>
      <c r="J4324">
        <f t="shared" si="676"/>
        <v>4323</v>
      </c>
      <c r="K4324" t="str">
        <f t="shared" si="670"/>
        <v>AEP TX CentralHouston LZ</v>
      </c>
      <c r="L4324" s="10">
        <f t="shared" si="677"/>
        <v>45887</v>
      </c>
      <c r="M4324" s="10">
        <f t="shared" si="678"/>
        <v>46600</v>
      </c>
      <c r="N4324" t="str">
        <f t="shared" si="671"/>
        <v>NA</v>
      </c>
      <c r="O4324" t="str">
        <f t="shared" si="672"/>
        <v>HIGH</v>
      </c>
      <c r="P4324" t="str">
        <f t="shared" si="673"/>
        <v>APG&amp;E</v>
      </c>
      <c r="Q4324">
        <f t="shared" si="674"/>
        <v>24</v>
      </c>
      <c r="R4324">
        <v>0</v>
      </c>
      <c r="S4324">
        <f>200</f>
        <v>200</v>
      </c>
      <c r="T4324" s="9">
        <f t="shared" si="679"/>
        <v>75.719923670023107</v>
      </c>
      <c r="U4324">
        <f>0</f>
        <v>0</v>
      </c>
      <c r="V4324" s="9">
        <f t="shared" si="675"/>
        <v>75.719923670023107</v>
      </c>
      <c r="W4324" s="9">
        <f>0</f>
        <v>0</v>
      </c>
      <c r="X4324" s="9">
        <f>0</f>
        <v>0</v>
      </c>
      <c r="Y4324" s="9">
        <f>0</f>
        <v>0</v>
      </c>
      <c r="Z4324" s="9">
        <f>0</f>
        <v>0</v>
      </c>
      <c r="AA4324">
        <f>10</f>
        <v>10</v>
      </c>
    </row>
    <row r="4325" spans="1:27" x14ac:dyDescent="0.55000000000000004">
      <c r="A4325" s="10">
        <v>46600</v>
      </c>
      <c r="B4325" t="s">
        <v>11</v>
      </c>
      <c r="C4325" t="s">
        <v>12</v>
      </c>
      <c r="D4325" t="s">
        <v>13</v>
      </c>
      <c r="E4325" t="s">
        <v>32</v>
      </c>
      <c r="F4325" t="s">
        <v>18</v>
      </c>
      <c r="G4325" t="s">
        <v>16</v>
      </c>
      <c r="H4325">
        <v>7.5144421820714404</v>
      </c>
      <c r="J4325">
        <f t="shared" si="676"/>
        <v>4324</v>
      </c>
      <c r="K4325" t="str">
        <f t="shared" si="670"/>
        <v>AEP TX CentralHouston LZ</v>
      </c>
      <c r="L4325" s="10">
        <f t="shared" si="677"/>
        <v>45887</v>
      </c>
      <c r="M4325" s="10">
        <f t="shared" si="678"/>
        <v>46600</v>
      </c>
      <c r="N4325" t="str">
        <f t="shared" si="671"/>
        <v>NA</v>
      </c>
      <c r="O4325" t="str">
        <f t="shared" si="672"/>
        <v>HIGH</v>
      </c>
      <c r="P4325" t="str">
        <f t="shared" si="673"/>
        <v>APG&amp;E</v>
      </c>
      <c r="Q4325">
        <f t="shared" si="674"/>
        <v>36</v>
      </c>
      <c r="R4325">
        <v>0</v>
      </c>
      <c r="S4325">
        <f>200</f>
        <v>200</v>
      </c>
      <c r="T4325" s="9">
        <f t="shared" si="679"/>
        <v>75.144421820714399</v>
      </c>
      <c r="U4325">
        <f>0</f>
        <v>0</v>
      </c>
      <c r="V4325" s="9">
        <f t="shared" si="675"/>
        <v>75.144421820714399</v>
      </c>
      <c r="W4325" s="9">
        <f>0</f>
        <v>0</v>
      </c>
      <c r="X4325" s="9">
        <f>0</f>
        <v>0</v>
      </c>
      <c r="Y4325" s="9">
        <f>0</f>
        <v>0</v>
      </c>
      <c r="Z4325" s="9">
        <f>0</f>
        <v>0</v>
      </c>
      <c r="AA4325">
        <f>10</f>
        <v>10</v>
      </c>
    </row>
    <row r="4326" spans="1:27" x14ac:dyDescent="0.55000000000000004">
      <c r="A4326" s="10">
        <v>45870</v>
      </c>
      <c r="B4326" t="s">
        <v>11</v>
      </c>
      <c r="C4326" t="s">
        <v>12</v>
      </c>
      <c r="D4326" t="s">
        <v>19</v>
      </c>
      <c r="E4326" t="s">
        <v>32</v>
      </c>
      <c r="F4326" t="s">
        <v>15</v>
      </c>
      <c r="G4326" t="s">
        <v>16</v>
      </c>
      <c r="H4326">
        <v>6.4424198361883001</v>
      </c>
      <c r="J4326">
        <f t="shared" si="676"/>
        <v>4325</v>
      </c>
      <c r="K4326" t="str">
        <f t="shared" si="670"/>
        <v>AEP TX CentralSouth LZ</v>
      </c>
      <c r="L4326" s="10">
        <f t="shared" si="677"/>
        <v>45887</v>
      </c>
      <c r="M4326" s="10">
        <f t="shared" si="678"/>
        <v>45870</v>
      </c>
      <c r="N4326" t="str">
        <f t="shared" si="671"/>
        <v>SOUTH</v>
      </c>
      <c r="O4326" t="str">
        <f t="shared" si="672"/>
        <v>HIGH</v>
      </c>
      <c r="P4326" t="str">
        <f t="shared" si="673"/>
        <v>APG&amp;E</v>
      </c>
      <c r="Q4326">
        <f t="shared" si="674"/>
        <v>12</v>
      </c>
      <c r="R4326">
        <v>0</v>
      </c>
      <c r="S4326">
        <f>200</f>
        <v>200</v>
      </c>
      <c r="T4326" s="9">
        <f t="shared" si="679"/>
        <v>64.424198361883001</v>
      </c>
      <c r="U4326">
        <f>0</f>
        <v>0</v>
      </c>
      <c r="V4326" s="9">
        <f t="shared" si="675"/>
        <v>64.424198361883001</v>
      </c>
      <c r="W4326" s="9">
        <f>0</f>
        <v>0</v>
      </c>
      <c r="X4326" s="9">
        <f>0</f>
        <v>0</v>
      </c>
      <c r="Y4326" s="9">
        <f>0</f>
        <v>0</v>
      </c>
      <c r="Z4326" s="9">
        <f>0</f>
        <v>0</v>
      </c>
      <c r="AA4326">
        <f>10</f>
        <v>10</v>
      </c>
    </row>
    <row r="4327" spans="1:27" x14ac:dyDescent="0.55000000000000004">
      <c r="A4327" s="10">
        <v>45870</v>
      </c>
      <c r="B4327" t="s">
        <v>11</v>
      </c>
      <c r="C4327" t="s">
        <v>12</v>
      </c>
      <c r="D4327" t="s">
        <v>19</v>
      </c>
      <c r="E4327" t="s">
        <v>32</v>
      </c>
      <c r="F4327" t="s">
        <v>17</v>
      </c>
      <c r="G4327" t="s">
        <v>16</v>
      </c>
      <c r="H4327">
        <v>6.8658393859537297</v>
      </c>
      <c r="J4327">
        <f t="shared" si="676"/>
        <v>4326</v>
      </c>
      <c r="K4327" t="str">
        <f t="shared" si="670"/>
        <v>AEP TX CentralSouth LZ</v>
      </c>
      <c r="L4327" s="10">
        <f t="shared" si="677"/>
        <v>45887</v>
      </c>
      <c r="M4327" s="10">
        <f t="shared" si="678"/>
        <v>45870</v>
      </c>
      <c r="N4327" t="str">
        <f t="shared" si="671"/>
        <v>SOUTH</v>
      </c>
      <c r="O4327" t="str">
        <f t="shared" si="672"/>
        <v>HIGH</v>
      </c>
      <c r="P4327" t="str">
        <f t="shared" si="673"/>
        <v>APG&amp;E</v>
      </c>
      <c r="Q4327">
        <f t="shared" si="674"/>
        <v>24</v>
      </c>
      <c r="R4327">
        <v>0</v>
      </c>
      <c r="S4327">
        <f>200</f>
        <v>200</v>
      </c>
      <c r="T4327" s="9">
        <f t="shared" si="679"/>
        <v>68.658393859537298</v>
      </c>
      <c r="U4327">
        <f>0</f>
        <v>0</v>
      </c>
      <c r="V4327" s="9">
        <f t="shared" si="675"/>
        <v>68.658393859537298</v>
      </c>
      <c r="W4327" s="9">
        <f>0</f>
        <v>0</v>
      </c>
      <c r="X4327" s="9">
        <f>0</f>
        <v>0</v>
      </c>
      <c r="Y4327" s="9">
        <f>0</f>
        <v>0</v>
      </c>
      <c r="Z4327" s="9">
        <f>0</f>
        <v>0</v>
      </c>
      <c r="AA4327">
        <f>10</f>
        <v>10</v>
      </c>
    </row>
    <row r="4328" spans="1:27" x14ac:dyDescent="0.55000000000000004">
      <c r="A4328" s="10">
        <v>45870</v>
      </c>
      <c r="B4328" t="s">
        <v>11</v>
      </c>
      <c r="C4328" t="s">
        <v>12</v>
      </c>
      <c r="D4328" t="s">
        <v>19</v>
      </c>
      <c r="E4328" t="s">
        <v>32</v>
      </c>
      <c r="F4328" t="s">
        <v>18</v>
      </c>
      <c r="G4328" t="s">
        <v>16</v>
      </c>
      <c r="H4328">
        <v>6.9771180834078201</v>
      </c>
      <c r="J4328">
        <f t="shared" si="676"/>
        <v>4327</v>
      </c>
      <c r="K4328" t="str">
        <f t="shared" si="670"/>
        <v>AEP TX CentralSouth LZ</v>
      </c>
      <c r="L4328" s="10">
        <f t="shared" si="677"/>
        <v>45887</v>
      </c>
      <c r="M4328" s="10">
        <f t="shared" si="678"/>
        <v>45870</v>
      </c>
      <c r="N4328" t="str">
        <f t="shared" si="671"/>
        <v>SOUTH</v>
      </c>
      <c r="O4328" t="str">
        <f t="shared" si="672"/>
        <v>HIGH</v>
      </c>
      <c r="P4328" t="str">
        <f t="shared" si="673"/>
        <v>APG&amp;E</v>
      </c>
      <c r="Q4328">
        <f t="shared" si="674"/>
        <v>36</v>
      </c>
      <c r="R4328">
        <v>0</v>
      </c>
      <c r="S4328">
        <f>200</f>
        <v>200</v>
      </c>
      <c r="T4328" s="9">
        <f t="shared" si="679"/>
        <v>69.771180834078194</v>
      </c>
      <c r="U4328">
        <f>0</f>
        <v>0</v>
      </c>
      <c r="V4328" s="9">
        <f t="shared" si="675"/>
        <v>69.771180834078194</v>
      </c>
      <c r="W4328" s="9">
        <f>0</f>
        <v>0</v>
      </c>
      <c r="X4328" s="9">
        <f>0</f>
        <v>0</v>
      </c>
      <c r="Y4328" s="9">
        <f>0</f>
        <v>0</v>
      </c>
      <c r="Z4328" s="9">
        <f>0</f>
        <v>0</v>
      </c>
      <c r="AA4328">
        <f>10</f>
        <v>10</v>
      </c>
    </row>
    <row r="4329" spans="1:27" x14ac:dyDescent="0.55000000000000004">
      <c r="A4329" s="10">
        <v>45870</v>
      </c>
      <c r="B4329" t="s">
        <v>11</v>
      </c>
      <c r="C4329" t="s">
        <v>12</v>
      </c>
      <c r="D4329" t="s">
        <v>19</v>
      </c>
      <c r="E4329" t="s">
        <v>32</v>
      </c>
      <c r="F4329" t="s">
        <v>29</v>
      </c>
      <c r="G4329" t="s">
        <v>16</v>
      </c>
      <c r="H4329">
        <v>7.0980050977186098</v>
      </c>
      <c r="J4329">
        <f t="shared" si="676"/>
        <v>4328</v>
      </c>
      <c r="K4329" t="str">
        <f t="shared" si="670"/>
        <v>AEP TX CentralSouth LZ</v>
      </c>
      <c r="L4329" s="10">
        <f t="shared" si="677"/>
        <v>45887</v>
      </c>
      <c r="M4329" s="10">
        <f t="shared" si="678"/>
        <v>45870</v>
      </c>
      <c r="N4329" t="str">
        <f t="shared" si="671"/>
        <v>SOUTH</v>
      </c>
      <c r="O4329" t="str">
        <f t="shared" si="672"/>
        <v>HIGH</v>
      </c>
      <c r="P4329" t="str">
        <f t="shared" si="673"/>
        <v>APG&amp;E</v>
      </c>
      <c r="Q4329">
        <f t="shared" si="674"/>
        <v>48</v>
      </c>
      <c r="R4329">
        <v>0</v>
      </c>
      <c r="S4329">
        <f>200</f>
        <v>200</v>
      </c>
      <c r="T4329" s="9">
        <f t="shared" si="679"/>
        <v>70.980050977186096</v>
      </c>
      <c r="U4329">
        <f>0</f>
        <v>0</v>
      </c>
      <c r="V4329" s="9">
        <f t="shared" si="675"/>
        <v>70.980050977186096</v>
      </c>
      <c r="W4329" s="9">
        <f>0</f>
        <v>0</v>
      </c>
      <c r="X4329" s="9">
        <f>0</f>
        <v>0</v>
      </c>
      <c r="Y4329" s="9">
        <f>0</f>
        <v>0</v>
      </c>
      <c r="Z4329" s="9">
        <f>0</f>
        <v>0</v>
      </c>
      <c r="AA4329">
        <f>10</f>
        <v>10</v>
      </c>
    </row>
    <row r="4330" spans="1:27" x14ac:dyDescent="0.55000000000000004">
      <c r="A4330" s="10">
        <v>45870</v>
      </c>
      <c r="B4330" t="s">
        <v>11</v>
      </c>
      <c r="C4330" t="s">
        <v>12</v>
      </c>
      <c r="D4330" t="s">
        <v>19</v>
      </c>
      <c r="E4330" t="s">
        <v>32</v>
      </c>
      <c r="F4330" t="s">
        <v>30</v>
      </c>
      <c r="G4330" t="s">
        <v>16</v>
      </c>
      <c r="H4330">
        <v>7.1716814860808</v>
      </c>
      <c r="J4330">
        <f t="shared" si="676"/>
        <v>4329</v>
      </c>
      <c r="K4330" t="str">
        <f t="shared" si="670"/>
        <v>AEP TX CentralSouth LZ</v>
      </c>
      <c r="L4330" s="10">
        <f t="shared" si="677"/>
        <v>45887</v>
      </c>
      <c r="M4330" s="10">
        <f t="shared" si="678"/>
        <v>45870</v>
      </c>
      <c r="N4330" t="str">
        <f t="shared" si="671"/>
        <v>SOUTH</v>
      </c>
      <c r="O4330" t="str">
        <f t="shared" si="672"/>
        <v>HIGH</v>
      </c>
      <c r="P4330" t="str">
        <f t="shared" si="673"/>
        <v>APG&amp;E</v>
      </c>
      <c r="Q4330">
        <f t="shared" si="674"/>
        <v>60</v>
      </c>
      <c r="R4330">
        <v>0</v>
      </c>
      <c r="S4330">
        <f>200</f>
        <v>200</v>
      </c>
      <c r="T4330" s="9">
        <f t="shared" si="679"/>
        <v>71.716814860808</v>
      </c>
      <c r="U4330">
        <f>0</f>
        <v>0</v>
      </c>
      <c r="V4330" s="9">
        <f t="shared" si="675"/>
        <v>71.716814860808</v>
      </c>
      <c r="W4330" s="9">
        <f>0</f>
        <v>0</v>
      </c>
      <c r="X4330" s="9">
        <f>0</f>
        <v>0</v>
      </c>
      <c r="Y4330" s="9">
        <f>0</f>
        <v>0</v>
      </c>
      <c r="Z4330" s="9">
        <f>0</f>
        <v>0</v>
      </c>
      <c r="AA4330">
        <f>10</f>
        <v>10</v>
      </c>
    </row>
    <row r="4331" spans="1:27" x14ac:dyDescent="0.55000000000000004">
      <c r="A4331" s="10">
        <v>45901</v>
      </c>
      <c r="B4331" t="s">
        <v>11</v>
      </c>
      <c r="C4331" t="s">
        <v>12</v>
      </c>
      <c r="D4331" t="s">
        <v>19</v>
      </c>
      <c r="E4331" t="s">
        <v>32</v>
      </c>
      <c r="F4331" t="s">
        <v>15</v>
      </c>
      <c r="G4331" t="s">
        <v>16</v>
      </c>
      <c r="H4331">
        <v>6.8613377158264299</v>
      </c>
      <c r="J4331">
        <f t="shared" si="676"/>
        <v>4330</v>
      </c>
      <c r="K4331" t="str">
        <f t="shared" si="670"/>
        <v>AEP TX CentralSouth LZ</v>
      </c>
      <c r="L4331" s="10">
        <f t="shared" si="677"/>
        <v>45887</v>
      </c>
      <c r="M4331" s="10">
        <f t="shared" si="678"/>
        <v>45901</v>
      </c>
      <c r="N4331" t="str">
        <f t="shared" si="671"/>
        <v>SOUTH</v>
      </c>
      <c r="O4331" t="str">
        <f t="shared" si="672"/>
        <v>HIGH</v>
      </c>
      <c r="P4331" t="str">
        <f t="shared" si="673"/>
        <v>APG&amp;E</v>
      </c>
      <c r="Q4331">
        <f t="shared" si="674"/>
        <v>12</v>
      </c>
      <c r="R4331">
        <v>0</v>
      </c>
      <c r="S4331">
        <f>200</f>
        <v>200</v>
      </c>
      <c r="T4331" s="9">
        <f t="shared" si="679"/>
        <v>68.613377158264299</v>
      </c>
      <c r="U4331">
        <f>0</f>
        <v>0</v>
      </c>
      <c r="V4331" s="9">
        <f t="shared" si="675"/>
        <v>68.613377158264299</v>
      </c>
      <c r="W4331" s="9">
        <f>0</f>
        <v>0</v>
      </c>
      <c r="X4331" s="9">
        <f>0</f>
        <v>0</v>
      </c>
      <c r="Y4331" s="9">
        <f>0</f>
        <v>0</v>
      </c>
      <c r="Z4331" s="9">
        <f>0</f>
        <v>0</v>
      </c>
      <c r="AA4331">
        <f>10</f>
        <v>10</v>
      </c>
    </row>
    <row r="4332" spans="1:27" x14ac:dyDescent="0.55000000000000004">
      <c r="A4332" s="10">
        <v>45901</v>
      </c>
      <c r="B4332" t="s">
        <v>11</v>
      </c>
      <c r="C4332" t="s">
        <v>12</v>
      </c>
      <c r="D4332" t="s">
        <v>19</v>
      </c>
      <c r="E4332" t="s">
        <v>32</v>
      </c>
      <c r="F4332" t="s">
        <v>17</v>
      </c>
      <c r="G4332" t="s">
        <v>16</v>
      </c>
      <c r="H4332">
        <v>7.0746792082021699</v>
      </c>
      <c r="J4332">
        <f t="shared" si="676"/>
        <v>4331</v>
      </c>
      <c r="K4332" t="str">
        <f t="shared" si="670"/>
        <v>AEP TX CentralSouth LZ</v>
      </c>
      <c r="L4332" s="10">
        <f t="shared" si="677"/>
        <v>45887</v>
      </c>
      <c r="M4332" s="10">
        <f t="shared" si="678"/>
        <v>45901</v>
      </c>
      <c r="N4332" t="str">
        <f t="shared" si="671"/>
        <v>SOUTH</v>
      </c>
      <c r="O4332" t="str">
        <f t="shared" si="672"/>
        <v>HIGH</v>
      </c>
      <c r="P4332" t="str">
        <f t="shared" si="673"/>
        <v>APG&amp;E</v>
      </c>
      <c r="Q4332">
        <f t="shared" si="674"/>
        <v>24</v>
      </c>
      <c r="R4332">
        <v>0</v>
      </c>
      <c r="S4332">
        <f>200</f>
        <v>200</v>
      </c>
      <c r="T4332" s="9">
        <f t="shared" si="679"/>
        <v>70.746792082021699</v>
      </c>
      <c r="U4332">
        <f>0</f>
        <v>0</v>
      </c>
      <c r="V4332" s="9">
        <f t="shared" si="675"/>
        <v>70.746792082021699</v>
      </c>
      <c r="W4332" s="9">
        <f>0</f>
        <v>0</v>
      </c>
      <c r="X4332" s="9">
        <f>0</f>
        <v>0</v>
      </c>
      <c r="Y4332" s="9">
        <f>0</f>
        <v>0</v>
      </c>
      <c r="Z4332" s="9">
        <f>0</f>
        <v>0</v>
      </c>
      <c r="AA4332">
        <f>10</f>
        <v>10</v>
      </c>
    </row>
    <row r="4333" spans="1:27" x14ac:dyDescent="0.55000000000000004">
      <c r="A4333" s="10">
        <v>45901</v>
      </c>
      <c r="B4333" t="s">
        <v>11</v>
      </c>
      <c r="C4333" t="s">
        <v>12</v>
      </c>
      <c r="D4333" t="s">
        <v>19</v>
      </c>
      <c r="E4333" t="s">
        <v>32</v>
      </c>
      <c r="F4333" t="s">
        <v>18</v>
      </c>
      <c r="G4333" t="s">
        <v>16</v>
      </c>
      <c r="H4333">
        <v>7.1040568161721804</v>
      </c>
      <c r="J4333">
        <f t="shared" si="676"/>
        <v>4332</v>
      </c>
      <c r="K4333" t="str">
        <f t="shared" si="670"/>
        <v>AEP TX CentralSouth LZ</v>
      </c>
      <c r="L4333" s="10">
        <f t="shared" si="677"/>
        <v>45887</v>
      </c>
      <c r="M4333" s="10">
        <f t="shared" si="678"/>
        <v>45901</v>
      </c>
      <c r="N4333" t="str">
        <f t="shared" si="671"/>
        <v>SOUTH</v>
      </c>
      <c r="O4333" t="str">
        <f t="shared" si="672"/>
        <v>HIGH</v>
      </c>
      <c r="P4333" t="str">
        <f t="shared" si="673"/>
        <v>APG&amp;E</v>
      </c>
      <c r="Q4333">
        <f t="shared" si="674"/>
        <v>36</v>
      </c>
      <c r="R4333">
        <v>0</v>
      </c>
      <c r="S4333">
        <f>200</f>
        <v>200</v>
      </c>
      <c r="T4333" s="9">
        <f t="shared" si="679"/>
        <v>71.040568161721808</v>
      </c>
      <c r="U4333">
        <f>0</f>
        <v>0</v>
      </c>
      <c r="V4333" s="9">
        <f t="shared" si="675"/>
        <v>71.040568161721808</v>
      </c>
      <c r="W4333" s="9">
        <f>0</f>
        <v>0</v>
      </c>
      <c r="X4333" s="9">
        <f>0</f>
        <v>0</v>
      </c>
      <c r="Y4333" s="9">
        <f>0</f>
        <v>0</v>
      </c>
      <c r="Z4333" s="9">
        <f>0</f>
        <v>0</v>
      </c>
      <c r="AA4333">
        <f>10</f>
        <v>10</v>
      </c>
    </row>
    <row r="4334" spans="1:27" x14ac:dyDescent="0.55000000000000004">
      <c r="A4334" s="10">
        <v>45901</v>
      </c>
      <c r="B4334" t="s">
        <v>11</v>
      </c>
      <c r="C4334" t="s">
        <v>12</v>
      </c>
      <c r="D4334" t="s">
        <v>19</v>
      </c>
      <c r="E4334" t="s">
        <v>32</v>
      </c>
      <c r="F4334" t="s">
        <v>29</v>
      </c>
      <c r="G4334" t="s">
        <v>16</v>
      </c>
      <c r="H4334">
        <v>7.1929255967071297</v>
      </c>
      <c r="J4334">
        <f t="shared" si="676"/>
        <v>4333</v>
      </c>
      <c r="K4334" t="str">
        <f t="shared" si="670"/>
        <v>AEP TX CentralSouth LZ</v>
      </c>
      <c r="L4334" s="10">
        <f t="shared" si="677"/>
        <v>45887</v>
      </c>
      <c r="M4334" s="10">
        <f t="shared" si="678"/>
        <v>45901</v>
      </c>
      <c r="N4334" t="str">
        <f t="shared" si="671"/>
        <v>SOUTH</v>
      </c>
      <c r="O4334" t="str">
        <f t="shared" si="672"/>
        <v>HIGH</v>
      </c>
      <c r="P4334" t="str">
        <f t="shared" si="673"/>
        <v>APG&amp;E</v>
      </c>
      <c r="Q4334">
        <f t="shared" si="674"/>
        <v>48</v>
      </c>
      <c r="R4334">
        <v>0</v>
      </c>
      <c r="S4334">
        <f>200</f>
        <v>200</v>
      </c>
      <c r="T4334" s="9">
        <f t="shared" si="679"/>
        <v>71.929255967071299</v>
      </c>
      <c r="U4334">
        <f>0</f>
        <v>0</v>
      </c>
      <c r="V4334" s="9">
        <f t="shared" si="675"/>
        <v>71.929255967071299</v>
      </c>
      <c r="W4334" s="9">
        <f>0</f>
        <v>0</v>
      </c>
      <c r="X4334" s="9">
        <f>0</f>
        <v>0</v>
      </c>
      <c r="Y4334" s="9">
        <f>0</f>
        <v>0</v>
      </c>
      <c r="Z4334" s="9">
        <f>0</f>
        <v>0</v>
      </c>
      <c r="AA4334">
        <f>10</f>
        <v>10</v>
      </c>
    </row>
    <row r="4335" spans="1:27" x14ac:dyDescent="0.55000000000000004">
      <c r="A4335" s="10">
        <v>45901</v>
      </c>
      <c r="B4335" t="s">
        <v>11</v>
      </c>
      <c r="C4335" t="s">
        <v>12</v>
      </c>
      <c r="D4335" t="s">
        <v>19</v>
      </c>
      <c r="E4335" t="s">
        <v>32</v>
      </c>
      <c r="F4335" t="s">
        <v>30</v>
      </c>
      <c r="G4335" t="s">
        <v>16</v>
      </c>
      <c r="H4335">
        <v>7.2439320419195701</v>
      </c>
      <c r="J4335">
        <f t="shared" si="676"/>
        <v>4334</v>
      </c>
      <c r="K4335" t="str">
        <f t="shared" si="670"/>
        <v>AEP TX CentralSouth LZ</v>
      </c>
      <c r="L4335" s="10">
        <f t="shared" si="677"/>
        <v>45887</v>
      </c>
      <c r="M4335" s="10">
        <f t="shared" si="678"/>
        <v>45901</v>
      </c>
      <c r="N4335" t="str">
        <f t="shared" si="671"/>
        <v>SOUTH</v>
      </c>
      <c r="O4335" t="str">
        <f t="shared" si="672"/>
        <v>HIGH</v>
      </c>
      <c r="P4335" t="str">
        <f t="shared" si="673"/>
        <v>APG&amp;E</v>
      </c>
      <c r="Q4335">
        <f t="shared" si="674"/>
        <v>60</v>
      </c>
      <c r="R4335">
        <v>0</v>
      </c>
      <c r="S4335">
        <f>200</f>
        <v>200</v>
      </c>
      <c r="T4335" s="9">
        <f t="shared" si="679"/>
        <v>72.439320419195695</v>
      </c>
      <c r="U4335">
        <f>0</f>
        <v>0</v>
      </c>
      <c r="V4335" s="9">
        <f t="shared" si="675"/>
        <v>72.439320419195695</v>
      </c>
      <c r="W4335" s="9">
        <f>0</f>
        <v>0</v>
      </c>
      <c r="X4335" s="9">
        <f>0</f>
        <v>0</v>
      </c>
      <c r="Y4335" s="9">
        <f>0</f>
        <v>0</v>
      </c>
      <c r="Z4335" s="9">
        <f>0</f>
        <v>0</v>
      </c>
      <c r="AA4335">
        <f>10</f>
        <v>10</v>
      </c>
    </row>
    <row r="4336" spans="1:27" x14ac:dyDescent="0.55000000000000004">
      <c r="A4336" s="10">
        <v>45931</v>
      </c>
      <c r="B4336" t="s">
        <v>11</v>
      </c>
      <c r="C4336" t="s">
        <v>12</v>
      </c>
      <c r="D4336" t="s">
        <v>19</v>
      </c>
      <c r="E4336" t="s">
        <v>32</v>
      </c>
      <c r="F4336" t="s">
        <v>15</v>
      </c>
      <c r="G4336" t="s">
        <v>16</v>
      </c>
      <c r="H4336">
        <v>7.0290845301400804</v>
      </c>
      <c r="J4336">
        <f t="shared" si="676"/>
        <v>4335</v>
      </c>
      <c r="K4336" t="str">
        <f t="shared" si="670"/>
        <v>AEP TX CentralSouth LZ</v>
      </c>
      <c r="L4336" s="10">
        <f t="shared" si="677"/>
        <v>45887</v>
      </c>
      <c r="M4336" s="10">
        <f t="shared" si="678"/>
        <v>45931</v>
      </c>
      <c r="N4336" t="str">
        <f t="shared" si="671"/>
        <v>SOUTH</v>
      </c>
      <c r="O4336" t="str">
        <f t="shared" si="672"/>
        <v>HIGH</v>
      </c>
      <c r="P4336" t="str">
        <f t="shared" si="673"/>
        <v>APG&amp;E</v>
      </c>
      <c r="Q4336">
        <f t="shared" si="674"/>
        <v>12</v>
      </c>
      <c r="R4336">
        <v>0</v>
      </c>
      <c r="S4336">
        <f>200</f>
        <v>200</v>
      </c>
      <c r="T4336" s="9">
        <f t="shared" si="679"/>
        <v>70.290845301400807</v>
      </c>
      <c r="U4336">
        <f>0</f>
        <v>0</v>
      </c>
      <c r="V4336" s="9">
        <f t="shared" si="675"/>
        <v>70.290845301400807</v>
      </c>
      <c r="W4336" s="9">
        <f>0</f>
        <v>0</v>
      </c>
      <c r="X4336" s="9">
        <f>0</f>
        <v>0</v>
      </c>
      <c r="Y4336" s="9">
        <f>0</f>
        <v>0</v>
      </c>
      <c r="Z4336" s="9">
        <f>0</f>
        <v>0</v>
      </c>
      <c r="AA4336">
        <f>10</f>
        <v>10</v>
      </c>
    </row>
    <row r="4337" spans="1:27" x14ac:dyDescent="0.55000000000000004">
      <c r="A4337" s="10">
        <v>45931</v>
      </c>
      <c r="B4337" t="s">
        <v>11</v>
      </c>
      <c r="C4337" t="s">
        <v>12</v>
      </c>
      <c r="D4337" t="s">
        <v>19</v>
      </c>
      <c r="E4337" t="s">
        <v>32</v>
      </c>
      <c r="F4337" t="s">
        <v>17</v>
      </c>
      <c r="G4337" t="s">
        <v>16</v>
      </c>
      <c r="H4337">
        <v>7.1615253070495104</v>
      </c>
      <c r="J4337">
        <f t="shared" si="676"/>
        <v>4336</v>
      </c>
      <c r="K4337" t="str">
        <f t="shared" si="670"/>
        <v>AEP TX CentralSouth LZ</v>
      </c>
      <c r="L4337" s="10">
        <f t="shared" si="677"/>
        <v>45887</v>
      </c>
      <c r="M4337" s="10">
        <f t="shared" si="678"/>
        <v>45931</v>
      </c>
      <c r="N4337" t="str">
        <f t="shared" si="671"/>
        <v>SOUTH</v>
      </c>
      <c r="O4337" t="str">
        <f t="shared" si="672"/>
        <v>HIGH</v>
      </c>
      <c r="P4337" t="str">
        <f t="shared" si="673"/>
        <v>APG&amp;E</v>
      </c>
      <c r="Q4337">
        <f t="shared" si="674"/>
        <v>24</v>
      </c>
      <c r="R4337">
        <v>0</v>
      </c>
      <c r="S4337">
        <f>200</f>
        <v>200</v>
      </c>
      <c r="T4337" s="9">
        <f t="shared" si="679"/>
        <v>71.6152530704951</v>
      </c>
      <c r="U4337">
        <f>0</f>
        <v>0</v>
      </c>
      <c r="V4337" s="9">
        <f t="shared" si="675"/>
        <v>71.6152530704951</v>
      </c>
      <c r="W4337" s="9">
        <f>0</f>
        <v>0</v>
      </c>
      <c r="X4337" s="9">
        <f>0</f>
        <v>0</v>
      </c>
      <c r="Y4337" s="9">
        <f>0</f>
        <v>0</v>
      </c>
      <c r="Z4337" s="9">
        <f>0</f>
        <v>0</v>
      </c>
      <c r="AA4337">
        <f>10</f>
        <v>10</v>
      </c>
    </row>
    <row r="4338" spans="1:27" x14ac:dyDescent="0.55000000000000004">
      <c r="A4338" s="10">
        <v>45931</v>
      </c>
      <c r="B4338" t="s">
        <v>11</v>
      </c>
      <c r="C4338" t="s">
        <v>12</v>
      </c>
      <c r="D4338" t="s">
        <v>19</v>
      </c>
      <c r="E4338" t="s">
        <v>32</v>
      </c>
      <c r="F4338" t="s">
        <v>18</v>
      </c>
      <c r="G4338" t="s">
        <v>16</v>
      </c>
      <c r="H4338">
        <v>7.15594961984453</v>
      </c>
      <c r="J4338">
        <f t="shared" si="676"/>
        <v>4337</v>
      </c>
      <c r="K4338" t="str">
        <f t="shared" si="670"/>
        <v>AEP TX CentralSouth LZ</v>
      </c>
      <c r="L4338" s="10">
        <f t="shared" si="677"/>
        <v>45887</v>
      </c>
      <c r="M4338" s="10">
        <f t="shared" si="678"/>
        <v>45931</v>
      </c>
      <c r="N4338" t="str">
        <f t="shared" si="671"/>
        <v>SOUTH</v>
      </c>
      <c r="O4338" t="str">
        <f t="shared" si="672"/>
        <v>HIGH</v>
      </c>
      <c r="P4338" t="str">
        <f t="shared" si="673"/>
        <v>APG&amp;E</v>
      </c>
      <c r="Q4338">
        <f t="shared" si="674"/>
        <v>36</v>
      </c>
      <c r="R4338">
        <v>0</v>
      </c>
      <c r="S4338">
        <f>200</f>
        <v>200</v>
      </c>
      <c r="T4338" s="9">
        <f t="shared" si="679"/>
        <v>71.559496198445302</v>
      </c>
      <c r="U4338">
        <f>0</f>
        <v>0</v>
      </c>
      <c r="V4338" s="9">
        <f t="shared" si="675"/>
        <v>71.559496198445302</v>
      </c>
      <c r="W4338" s="9">
        <f>0</f>
        <v>0</v>
      </c>
      <c r="X4338" s="9">
        <f>0</f>
        <v>0</v>
      </c>
      <c r="Y4338" s="9">
        <f>0</f>
        <v>0</v>
      </c>
      <c r="Z4338" s="9">
        <f>0</f>
        <v>0</v>
      </c>
      <c r="AA4338">
        <f>10</f>
        <v>10</v>
      </c>
    </row>
    <row r="4339" spans="1:27" x14ac:dyDescent="0.55000000000000004">
      <c r="A4339" s="10">
        <v>45931</v>
      </c>
      <c r="B4339" t="s">
        <v>11</v>
      </c>
      <c r="C4339" t="s">
        <v>12</v>
      </c>
      <c r="D4339" t="s">
        <v>19</v>
      </c>
      <c r="E4339" t="s">
        <v>32</v>
      </c>
      <c r="F4339" t="s">
        <v>29</v>
      </c>
      <c r="G4339" t="s">
        <v>16</v>
      </c>
      <c r="H4339">
        <v>7.2305816989445804</v>
      </c>
      <c r="J4339">
        <f t="shared" si="676"/>
        <v>4338</v>
      </c>
      <c r="K4339" t="str">
        <f t="shared" si="670"/>
        <v>AEP TX CentralSouth LZ</v>
      </c>
      <c r="L4339" s="10">
        <f t="shared" si="677"/>
        <v>45887</v>
      </c>
      <c r="M4339" s="10">
        <f t="shared" si="678"/>
        <v>45931</v>
      </c>
      <c r="N4339" t="str">
        <f t="shared" si="671"/>
        <v>SOUTH</v>
      </c>
      <c r="O4339" t="str">
        <f t="shared" si="672"/>
        <v>HIGH</v>
      </c>
      <c r="P4339" t="str">
        <f t="shared" si="673"/>
        <v>APG&amp;E</v>
      </c>
      <c r="Q4339">
        <f t="shared" si="674"/>
        <v>48</v>
      </c>
      <c r="R4339">
        <v>0</v>
      </c>
      <c r="S4339">
        <f>200</f>
        <v>200</v>
      </c>
      <c r="T4339" s="9">
        <f t="shared" si="679"/>
        <v>72.305816989445802</v>
      </c>
      <c r="U4339">
        <f>0</f>
        <v>0</v>
      </c>
      <c r="V4339" s="9">
        <f t="shared" si="675"/>
        <v>72.305816989445802</v>
      </c>
      <c r="W4339" s="9">
        <f>0</f>
        <v>0</v>
      </c>
      <c r="X4339" s="9">
        <f>0</f>
        <v>0</v>
      </c>
      <c r="Y4339" s="9">
        <f>0</f>
        <v>0</v>
      </c>
      <c r="Z4339" s="9">
        <f>0</f>
        <v>0</v>
      </c>
      <c r="AA4339">
        <f>10</f>
        <v>10</v>
      </c>
    </row>
    <row r="4340" spans="1:27" x14ac:dyDescent="0.55000000000000004">
      <c r="A4340" s="10">
        <v>45931</v>
      </c>
      <c r="B4340" t="s">
        <v>11</v>
      </c>
      <c r="C4340" t="s">
        <v>12</v>
      </c>
      <c r="D4340" t="s">
        <v>19</v>
      </c>
      <c r="E4340" t="s">
        <v>32</v>
      </c>
      <c r="F4340" t="s">
        <v>30</v>
      </c>
      <c r="G4340" t="s">
        <v>16</v>
      </c>
      <c r="H4340">
        <v>7.2776346523682802</v>
      </c>
      <c r="J4340">
        <f t="shared" si="676"/>
        <v>4339</v>
      </c>
      <c r="K4340" t="str">
        <f t="shared" si="670"/>
        <v>AEP TX CentralSouth LZ</v>
      </c>
      <c r="L4340" s="10">
        <f t="shared" si="677"/>
        <v>45887</v>
      </c>
      <c r="M4340" s="10">
        <f t="shared" si="678"/>
        <v>45931</v>
      </c>
      <c r="N4340" t="str">
        <f t="shared" si="671"/>
        <v>SOUTH</v>
      </c>
      <c r="O4340" t="str">
        <f t="shared" si="672"/>
        <v>HIGH</v>
      </c>
      <c r="P4340" t="str">
        <f t="shared" si="673"/>
        <v>APG&amp;E</v>
      </c>
      <c r="Q4340">
        <f t="shared" si="674"/>
        <v>60</v>
      </c>
      <c r="R4340">
        <v>0</v>
      </c>
      <c r="S4340">
        <f>200</f>
        <v>200</v>
      </c>
      <c r="T4340" s="9">
        <f t="shared" si="679"/>
        <v>72.776346523682804</v>
      </c>
      <c r="U4340">
        <f>0</f>
        <v>0</v>
      </c>
      <c r="V4340" s="9">
        <f t="shared" si="675"/>
        <v>72.776346523682804</v>
      </c>
      <c r="W4340" s="9">
        <f>0</f>
        <v>0</v>
      </c>
      <c r="X4340" s="9">
        <f>0</f>
        <v>0</v>
      </c>
      <c r="Y4340" s="9">
        <f>0</f>
        <v>0</v>
      </c>
      <c r="Z4340" s="9">
        <f>0</f>
        <v>0</v>
      </c>
      <c r="AA4340">
        <f>10</f>
        <v>10</v>
      </c>
    </row>
    <row r="4341" spans="1:27" x14ac:dyDescent="0.55000000000000004">
      <c r="A4341" s="10">
        <v>45962</v>
      </c>
      <c r="B4341" t="s">
        <v>11</v>
      </c>
      <c r="C4341" t="s">
        <v>12</v>
      </c>
      <c r="D4341" t="s">
        <v>19</v>
      </c>
      <c r="E4341" t="s">
        <v>32</v>
      </c>
      <c r="F4341" t="s">
        <v>15</v>
      </c>
      <c r="G4341" t="s">
        <v>16</v>
      </c>
      <c r="H4341">
        <v>7.0871261638851202</v>
      </c>
      <c r="J4341">
        <f t="shared" si="676"/>
        <v>4340</v>
      </c>
      <c r="K4341" t="str">
        <f t="shared" si="670"/>
        <v>AEP TX CentralSouth LZ</v>
      </c>
      <c r="L4341" s="10">
        <f t="shared" si="677"/>
        <v>45887</v>
      </c>
      <c r="M4341" s="10">
        <f t="shared" si="678"/>
        <v>45962</v>
      </c>
      <c r="N4341" t="str">
        <f t="shared" si="671"/>
        <v>SOUTH</v>
      </c>
      <c r="O4341" t="str">
        <f t="shared" si="672"/>
        <v>HIGH</v>
      </c>
      <c r="P4341" t="str">
        <f t="shared" si="673"/>
        <v>APG&amp;E</v>
      </c>
      <c r="Q4341">
        <f t="shared" si="674"/>
        <v>12</v>
      </c>
      <c r="R4341">
        <v>0</v>
      </c>
      <c r="S4341">
        <f>200</f>
        <v>200</v>
      </c>
      <c r="T4341" s="9">
        <f t="shared" si="679"/>
        <v>70.871261638851195</v>
      </c>
      <c r="U4341">
        <f>0</f>
        <v>0</v>
      </c>
      <c r="V4341" s="9">
        <f t="shared" si="675"/>
        <v>70.871261638851195</v>
      </c>
      <c r="W4341" s="9">
        <f>0</f>
        <v>0</v>
      </c>
      <c r="X4341" s="9">
        <f>0</f>
        <v>0</v>
      </c>
      <c r="Y4341" s="9">
        <f>0</f>
        <v>0</v>
      </c>
      <c r="Z4341" s="9">
        <f>0</f>
        <v>0</v>
      </c>
      <c r="AA4341">
        <f>10</f>
        <v>10</v>
      </c>
    </row>
    <row r="4342" spans="1:27" x14ac:dyDescent="0.55000000000000004">
      <c r="A4342" s="10">
        <v>45962</v>
      </c>
      <c r="B4342" t="s">
        <v>11</v>
      </c>
      <c r="C4342" t="s">
        <v>12</v>
      </c>
      <c r="D4342" t="s">
        <v>19</v>
      </c>
      <c r="E4342" t="s">
        <v>32</v>
      </c>
      <c r="F4342" t="s">
        <v>17</v>
      </c>
      <c r="G4342" t="s">
        <v>16</v>
      </c>
      <c r="H4342">
        <v>7.1873714959612203</v>
      </c>
      <c r="J4342">
        <f t="shared" si="676"/>
        <v>4341</v>
      </c>
      <c r="K4342" t="str">
        <f t="shared" si="670"/>
        <v>AEP TX CentralSouth LZ</v>
      </c>
      <c r="L4342" s="10">
        <f t="shared" si="677"/>
        <v>45887</v>
      </c>
      <c r="M4342" s="10">
        <f t="shared" si="678"/>
        <v>45962</v>
      </c>
      <c r="N4342" t="str">
        <f t="shared" si="671"/>
        <v>SOUTH</v>
      </c>
      <c r="O4342" t="str">
        <f t="shared" si="672"/>
        <v>HIGH</v>
      </c>
      <c r="P4342" t="str">
        <f t="shared" si="673"/>
        <v>APG&amp;E</v>
      </c>
      <c r="Q4342">
        <f t="shared" si="674"/>
        <v>24</v>
      </c>
      <c r="R4342">
        <v>0</v>
      </c>
      <c r="S4342">
        <f>200</f>
        <v>200</v>
      </c>
      <c r="T4342" s="9">
        <f t="shared" si="679"/>
        <v>71.873714959612201</v>
      </c>
      <c r="U4342">
        <f>0</f>
        <v>0</v>
      </c>
      <c r="V4342" s="9">
        <f t="shared" si="675"/>
        <v>71.873714959612201</v>
      </c>
      <c r="W4342" s="9">
        <f>0</f>
        <v>0</v>
      </c>
      <c r="X4342" s="9">
        <f>0</f>
        <v>0</v>
      </c>
      <c r="Y4342" s="9">
        <f>0</f>
        <v>0</v>
      </c>
      <c r="Z4342" s="9">
        <f>0</f>
        <v>0</v>
      </c>
      <c r="AA4342">
        <f>10</f>
        <v>10</v>
      </c>
    </row>
    <row r="4343" spans="1:27" x14ac:dyDescent="0.55000000000000004">
      <c r="A4343" s="10">
        <v>45962</v>
      </c>
      <c r="B4343" t="s">
        <v>11</v>
      </c>
      <c r="C4343" t="s">
        <v>12</v>
      </c>
      <c r="D4343" t="s">
        <v>19</v>
      </c>
      <c r="E4343" t="s">
        <v>32</v>
      </c>
      <c r="F4343" t="s">
        <v>18</v>
      </c>
      <c r="G4343" t="s">
        <v>16</v>
      </c>
      <c r="H4343">
        <v>7.1776144777675599</v>
      </c>
      <c r="J4343">
        <f t="shared" si="676"/>
        <v>4342</v>
      </c>
      <c r="K4343" t="str">
        <f t="shared" si="670"/>
        <v>AEP TX CentralSouth LZ</v>
      </c>
      <c r="L4343" s="10">
        <f t="shared" si="677"/>
        <v>45887</v>
      </c>
      <c r="M4343" s="10">
        <f t="shared" si="678"/>
        <v>45962</v>
      </c>
      <c r="N4343" t="str">
        <f t="shared" si="671"/>
        <v>SOUTH</v>
      </c>
      <c r="O4343" t="str">
        <f t="shared" si="672"/>
        <v>HIGH</v>
      </c>
      <c r="P4343" t="str">
        <f t="shared" si="673"/>
        <v>APG&amp;E</v>
      </c>
      <c r="Q4343">
        <f t="shared" si="674"/>
        <v>36</v>
      </c>
      <c r="R4343">
        <v>0</v>
      </c>
      <c r="S4343">
        <f>200</f>
        <v>200</v>
      </c>
      <c r="T4343" s="9">
        <f t="shared" si="679"/>
        <v>71.776144777675597</v>
      </c>
      <c r="U4343">
        <f>0</f>
        <v>0</v>
      </c>
      <c r="V4343" s="9">
        <f t="shared" si="675"/>
        <v>71.776144777675597</v>
      </c>
      <c r="W4343" s="9">
        <f>0</f>
        <v>0</v>
      </c>
      <c r="X4343" s="9">
        <f>0</f>
        <v>0</v>
      </c>
      <c r="Y4343" s="9">
        <f>0</f>
        <v>0</v>
      </c>
      <c r="Z4343" s="9">
        <f>0</f>
        <v>0</v>
      </c>
      <c r="AA4343">
        <f>10</f>
        <v>10</v>
      </c>
    </row>
    <row r="4344" spans="1:27" x14ac:dyDescent="0.55000000000000004">
      <c r="A4344" s="10">
        <v>45962</v>
      </c>
      <c r="B4344" t="s">
        <v>11</v>
      </c>
      <c r="C4344" t="s">
        <v>12</v>
      </c>
      <c r="D4344" t="s">
        <v>19</v>
      </c>
      <c r="E4344" t="s">
        <v>32</v>
      </c>
      <c r="F4344" t="s">
        <v>29</v>
      </c>
      <c r="G4344" t="s">
        <v>16</v>
      </c>
      <c r="H4344">
        <v>7.2463876498584998</v>
      </c>
      <c r="J4344">
        <f t="shared" si="676"/>
        <v>4343</v>
      </c>
      <c r="K4344" t="str">
        <f t="shared" si="670"/>
        <v>AEP TX CentralSouth LZ</v>
      </c>
      <c r="L4344" s="10">
        <f t="shared" si="677"/>
        <v>45887</v>
      </c>
      <c r="M4344" s="10">
        <f t="shared" si="678"/>
        <v>45962</v>
      </c>
      <c r="N4344" t="str">
        <f t="shared" si="671"/>
        <v>SOUTH</v>
      </c>
      <c r="O4344" t="str">
        <f t="shared" si="672"/>
        <v>HIGH</v>
      </c>
      <c r="P4344" t="str">
        <f t="shared" si="673"/>
        <v>APG&amp;E</v>
      </c>
      <c r="Q4344">
        <f t="shared" si="674"/>
        <v>48</v>
      </c>
      <c r="R4344">
        <v>0</v>
      </c>
      <c r="S4344">
        <f>200</f>
        <v>200</v>
      </c>
      <c r="T4344" s="9">
        <f t="shared" si="679"/>
        <v>72.463876498584995</v>
      </c>
      <c r="U4344">
        <f>0</f>
        <v>0</v>
      </c>
      <c r="V4344" s="9">
        <f t="shared" si="675"/>
        <v>72.463876498584995</v>
      </c>
      <c r="W4344" s="9">
        <f>0</f>
        <v>0</v>
      </c>
      <c r="X4344" s="9">
        <f>0</f>
        <v>0</v>
      </c>
      <c r="Y4344" s="9">
        <f>0</f>
        <v>0</v>
      </c>
      <c r="Z4344" s="9">
        <f>0</f>
        <v>0</v>
      </c>
      <c r="AA4344">
        <f>10</f>
        <v>10</v>
      </c>
    </row>
    <row r="4345" spans="1:27" x14ac:dyDescent="0.55000000000000004">
      <c r="A4345" s="10">
        <v>45962</v>
      </c>
      <c r="B4345" t="s">
        <v>11</v>
      </c>
      <c r="C4345" t="s">
        <v>12</v>
      </c>
      <c r="D4345" t="s">
        <v>19</v>
      </c>
      <c r="E4345" t="s">
        <v>32</v>
      </c>
      <c r="F4345" t="s">
        <v>30</v>
      </c>
      <c r="G4345" t="s">
        <v>16</v>
      </c>
      <c r="H4345">
        <v>7.2949879421807902</v>
      </c>
      <c r="J4345">
        <f t="shared" si="676"/>
        <v>4344</v>
      </c>
      <c r="K4345" t="str">
        <f t="shared" si="670"/>
        <v>AEP TX CentralSouth LZ</v>
      </c>
      <c r="L4345" s="10">
        <f t="shared" si="677"/>
        <v>45887</v>
      </c>
      <c r="M4345" s="10">
        <f t="shared" si="678"/>
        <v>45962</v>
      </c>
      <c r="N4345" t="str">
        <f t="shared" si="671"/>
        <v>SOUTH</v>
      </c>
      <c r="O4345" t="str">
        <f t="shared" si="672"/>
        <v>HIGH</v>
      </c>
      <c r="P4345" t="str">
        <f t="shared" si="673"/>
        <v>APG&amp;E</v>
      </c>
      <c r="Q4345">
        <f t="shared" si="674"/>
        <v>60</v>
      </c>
      <c r="R4345">
        <v>0</v>
      </c>
      <c r="S4345">
        <f>200</f>
        <v>200</v>
      </c>
      <c r="T4345" s="9">
        <f t="shared" si="679"/>
        <v>72.949879421807907</v>
      </c>
      <c r="U4345">
        <f>0</f>
        <v>0</v>
      </c>
      <c r="V4345" s="9">
        <f t="shared" si="675"/>
        <v>72.949879421807907</v>
      </c>
      <c r="W4345" s="9">
        <f>0</f>
        <v>0</v>
      </c>
      <c r="X4345" s="9">
        <f>0</f>
        <v>0</v>
      </c>
      <c r="Y4345" s="9">
        <f>0</f>
        <v>0</v>
      </c>
      <c r="Z4345" s="9">
        <f>0</f>
        <v>0</v>
      </c>
      <c r="AA4345">
        <f>10</f>
        <v>10</v>
      </c>
    </row>
    <row r="4346" spans="1:27" x14ac:dyDescent="0.55000000000000004">
      <c r="A4346" s="10">
        <v>45992</v>
      </c>
      <c r="B4346" t="s">
        <v>11</v>
      </c>
      <c r="C4346" t="s">
        <v>12</v>
      </c>
      <c r="D4346" t="s">
        <v>19</v>
      </c>
      <c r="E4346" t="s">
        <v>32</v>
      </c>
      <c r="F4346" t="s">
        <v>15</v>
      </c>
      <c r="G4346" t="s">
        <v>16</v>
      </c>
      <c r="H4346">
        <v>7.1279437167620001</v>
      </c>
      <c r="J4346">
        <f t="shared" si="676"/>
        <v>4345</v>
      </c>
      <c r="K4346" t="str">
        <f t="shared" si="670"/>
        <v>AEP TX CentralSouth LZ</v>
      </c>
      <c r="L4346" s="10">
        <f t="shared" si="677"/>
        <v>45887</v>
      </c>
      <c r="M4346" s="10">
        <f t="shared" si="678"/>
        <v>45992</v>
      </c>
      <c r="N4346" t="str">
        <f t="shared" si="671"/>
        <v>SOUTH</v>
      </c>
      <c r="O4346" t="str">
        <f t="shared" si="672"/>
        <v>HIGH</v>
      </c>
      <c r="P4346" t="str">
        <f t="shared" si="673"/>
        <v>APG&amp;E</v>
      </c>
      <c r="Q4346">
        <f t="shared" si="674"/>
        <v>12</v>
      </c>
      <c r="R4346">
        <v>0</v>
      </c>
      <c r="S4346">
        <f>200</f>
        <v>200</v>
      </c>
      <c r="T4346" s="9">
        <f t="shared" si="679"/>
        <v>71.279437167620003</v>
      </c>
      <c r="U4346">
        <f>0</f>
        <v>0</v>
      </c>
      <c r="V4346" s="9">
        <f t="shared" si="675"/>
        <v>71.279437167620003</v>
      </c>
      <c r="W4346" s="9">
        <f>0</f>
        <v>0</v>
      </c>
      <c r="X4346" s="9">
        <f>0</f>
        <v>0</v>
      </c>
      <c r="Y4346" s="9">
        <f>0</f>
        <v>0</v>
      </c>
      <c r="Z4346" s="9">
        <f>0</f>
        <v>0</v>
      </c>
      <c r="AA4346">
        <f>10</f>
        <v>10</v>
      </c>
    </row>
    <row r="4347" spans="1:27" x14ac:dyDescent="0.55000000000000004">
      <c r="A4347" s="10">
        <v>45992</v>
      </c>
      <c r="B4347" t="s">
        <v>11</v>
      </c>
      <c r="C4347" t="s">
        <v>12</v>
      </c>
      <c r="D4347" t="s">
        <v>19</v>
      </c>
      <c r="E4347" t="s">
        <v>32</v>
      </c>
      <c r="F4347" t="s">
        <v>17</v>
      </c>
      <c r="G4347" t="s">
        <v>16</v>
      </c>
      <c r="H4347">
        <v>7.2035571647933603</v>
      </c>
      <c r="J4347">
        <f t="shared" si="676"/>
        <v>4346</v>
      </c>
      <c r="K4347" t="str">
        <f t="shared" si="670"/>
        <v>AEP TX CentralSouth LZ</v>
      </c>
      <c r="L4347" s="10">
        <f t="shared" si="677"/>
        <v>45887</v>
      </c>
      <c r="M4347" s="10">
        <f t="shared" si="678"/>
        <v>45992</v>
      </c>
      <c r="N4347" t="str">
        <f t="shared" si="671"/>
        <v>SOUTH</v>
      </c>
      <c r="O4347" t="str">
        <f t="shared" si="672"/>
        <v>HIGH</v>
      </c>
      <c r="P4347" t="str">
        <f t="shared" si="673"/>
        <v>APG&amp;E</v>
      </c>
      <c r="Q4347">
        <f t="shared" si="674"/>
        <v>24</v>
      </c>
      <c r="R4347">
        <v>0</v>
      </c>
      <c r="S4347">
        <f>200</f>
        <v>200</v>
      </c>
      <c r="T4347" s="9">
        <f t="shared" si="679"/>
        <v>72.035571647933608</v>
      </c>
      <c r="U4347">
        <f>0</f>
        <v>0</v>
      </c>
      <c r="V4347" s="9">
        <f t="shared" si="675"/>
        <v>72.035571647933608</v>
      </c>
      <c r="W4347" s="9">
        <f>0</f>
        <v>0</v>
      </c>
      <c r="X4347" s="9">
        <f>0</f>
        <v>0</v>
      </c>
      <c r="Y4347" s="9">
        <f>0</f>
        <v>0</v>
      </c>
      <c r="Z4347" s="9">
        <f>0</f>
        <v>0</v>
      </c>
      <c r="AA4347">
        <f>10</f>
        <v>10</v>
      </c>
    </row>
    <row r="4348" spans="1:27" x14ac:dyDescent="0.55000000000000004">
      <c r="A4348" s="10">
        <v>45992</v>
      </c>
      <c r="B4348" t="s">
        <v>11</v>
      </c>
      <c r="C4348" t="s">
        <v>12</v>
      </c>
      <c r="D4348" t="s">
        <v>19</v>
      </c>
      <c r="E4348" t="s">
        <v>32</v>
      </c>
      <c r="F4348" t="s">
        <v>18</v>
      </c>
      <c r="G4348" t="s">
        <v>16</v>
      </c>
      <c r="H4348">
        <v>7.1892126146743802</v>
      </c>
      <c r="J4348">
        <f t="shared" si="676"/>
        <v>4347</v>
      </c>
      <c r="K4348" t="str">
        <f t="shared" si="670"/>
        <v>AEP TX CentralSouth LZ</v>
      </c>
      <c r="L4348" s="10">
        <f t="shared" si="677"/>
        <v>45887</v>
      </c>
      <c r="M4348" s="10">
        <f t="shared" si="678"/>
        <v>45992</v>
      </c>
      <c r="N4348" t="str">
        <f t="shared" si="671"/>
        <v>SOUTH</v>
      </c>
      <c r="O4348" t="str">
        <f t="shared" si="672"/>
        <v>HIGH</v>
      </c>
      <c r="P4348" t="str">
        <f t="shared" si="673"/>
        <v>APG&amp;E</v>
      </c>
      <c r="Q4348">
        <f t="shared" si="674"/>
        <v>36</v>
      </c>
      <c r="R4348">
        <v>0</v>
      </c>
      <c r="S4348">
        <f>200</f>
        <v>200</v>
      </c>
      <c r="T4348" s="9">
        <f t="shared" si="679"/>
        <v>71.892126146743806</v>
      </c>
      <c r="U4348">
        <f>0</f>
        <v>0</v>
      </c>
      <c r="V4348" s="9">
        <f t="shared" si="675"/>
        <v>71.892126146743806</v>
      </c>
      <c r="W4348" s="9">
        <f>0</f>
        <v>0</v>
      </c>
      <c r="X4348" s="9">
        <f>0</f>
        <v>0</v>
      </c>
      <c r="Y4348" s="9">
        <f>0</f>
        <v>0</v>
      </c>
      <c r="Z4348" s="9">
        <f>0</f>
        <v>0</v>
      </c>
      <c r="AA4348">
        <f>10</f>
        <v>10</v>
      </c>
    </row>
    <row r="4349" spans="1:27" x14ac:dyDescent="0.55000000000000004">
      <c r="A4349" s="10">
        <v>45992</v>
      </c>
      <c r="B4349" t="s">
        <v>11</v>
      </c>
      <c r="C4349" t="s">
        <v>12</v>
      </c>
      <c r="D4349" t="s">
        <v>19</v>
      </c>
      <c r="E4349" t="s">
        <v>32</v>
      </c>
      <c r="F4349" t="s">
        <v>29</v>
      </c>
      <c r="G4349" t="s">
        <v>16</v>
      </c>
      <c r="H4349">
        <v>7.25556398934072</v>
      </c>
      <c r="J4349">
        <f t="shared" si="676"/>
        <v>4348</v>
      </c>
      <c r="K4349" t="str">
        <f t="shared" si="670"/>
        <v>AEP TX CentralSouth LZ</v>
      </c>
      <c r="L4349" s="10">
        <f t="shared" si="677"/>
        <v>45887</v>
      </c>
      <c r="M4349" s="10">
        <f t="shared" si="678"/>
        <v>45992</v>
      </c>
      <c r="N4349" t="str">
        <f t="shared" si="671"/>
        <v>SOUTH</v>
      </c>
      <c r="O4349" t="str">
        <f t="shared" si="672"/>
        <v>HIGH</v>
      </c>
      <c r="P4349" t="str">
        <f t="shared" si="673"/>
        <v>APG&amp;E</v>
      </c>
      <c r="Q4349">
        <f t="shared" si="674"/>
        <v>48</v>
      </c>
      <c r="R4349">
        <v>0</v>
      </c>
      <c r="S4349">
        <f>200</f>
        <v>200</v>
      </c>
      <c r="T4349" s="9">
        <f t="shared" si="679"/>
        <v>72.555639893407204</v>
      </c>
      <c r="U4349">
        <f>0</f>
        <v>0</v>
      </c>
      <c r="V4349" s="9">
        <f t="shared" si="675"/>
        <v>72.555639893407204</v>
      </c>
      <c r="W4349" s="9">
        <f>0</f>
        <v>0</v>
      </c>
      <c r="X4349" s="9">
        <f>0</f>
        <v>0</v>
      </c>
      <c r="Y4349" s="9">
        <f>0</f>
        <v>0</v>
      </c>
      <c r="Z4349" s="9">
        <f>0</f>
        <v>0</v>
      </c>
      <c r="AA4349">
        <f>10</f>
        <v>10</v>
      </c>
    </row>
    <row r="4350" spans="1:27" x14ac:dyDescent="0.55000000000000004">
      <c r="A4350" s="10">
        <v>45992</v>
      </c>
      <c r="B4350" t="s">
        <v>11</v>
      </c>
      <c r="C4350" t="s">
        <v>12</v>
      </c>
      <c r="D4350" t="s">
        <v>19</v>
      </c>
      <c r="E4350" t="s">
        <v>32</v>
      </c>
      <c r="F4350" t="s">
        <v>30</v>
      </c>
      <c r="G4350" t="s">
        <v>16</v>
      </c>
      <c r="H4350">
        <v>7.30486784473851</v>
      </c>
      <c r="J4350">
        <f t="shared" si="676"/>
        <v>4349</v>
      </c>
      <c r="K4350" t="str">
        <f t="shared" si="670"/>
        <v>AEP TX CentralSouth LZ</v>
      </c>
      <c r="L4350" s="10">
        <f t="shared" si="677"/>
        <v>45887</v>
      </c>
      <c r="M4350" s="10">
        <f t="shared" si="678"/>
        <v>45992</v>
      </c>
      <c r="N4350" t="str">
        <f t="shared" si="671"/>
        <v>SOUTH</v>
      </c>
      <c r="O4350" t="str">
        <f t="shared" si="672"/>
        <v>HIGH</v>
      </c>
      <c r="P4350" t="str">
        <f t="shared" si="673"/>
        <v>APG&amp;E</v>
      </c>
      <c r="Q4350">
        <f t="shared" si="674"/>
        <v>60</v>
      </c>
      <c r="R4350">
        <v>0</v>
      </c>
      <c r="S4350">
        <f>200</f>
        <v>200</v>
      </c>
      <c r="T4350" s="9">
        <f t="shared" si="679"/>
        <v>73.0486784473851</v>
      </c>
      <c r="U4350">
        <f>0</f>
        <v>0</v>
      </c>
      <c r="V4350" s="9">
        <f t="shared" si="675"/>
        <v>73.0486784473851</v>
      </c>
      <c r="W4350" s="9">
        <f>0</f>
        <v>0</v>
      </c>
      <c r="X4350" s="9">
        <f>0</f>
        <v>0</v>
      </c>
      <c r="Y4350" s="9">
        <f>0</f>
        <v>0</v>
      </c>
      <c r="Z4350" s="9">
        <f>0</f>
        <v>0</v>
      </c>
      <c r="AA4350">
        <f>10</f>
        <v>10</v>
      </c>
    </row>
    <row r="4351" spans="1:27" x14ac:dyDescent="0.55000000000000004">
      <c r="A4351" s="10">
        <v>46023</v>
      </c>
      <c r="B4351" t="s">
        <v>11</v>
      </c>
      <c r="C4351" t="s">
        <v>12</v>
      </c>
      <c r="D4351" t="s">
        <v>19</v>
      </c>
      <c r="E4351" t="s">
        <v>32</v>
      </c>
      <c r="F4351" t="s">
        <v>15</v>
      </c>
      <c r="G4351" t="s">
        <v>16</v>
      </c>
      <c r="H4351">
        <v>7.1630381256584803</v>
      </c>
      <c r="J4351">
        <f t="shared" si="676"/>
        <v>4350</v>
      </c>
      <c r="K4351" t="str">
        <f t="shared" si="670"/>
        <v>AEP TX CentralSouth LZ</v>
      </c>
      <c r="L4351" s="10">
        <f t="shared" si="677"/>
        <v>45887</v>
      </c>
      <c r="M4351" s="10">
        <f t="shared" si="678"/>
        <v>46023</v>
      </c>
      <c r="N4351" t="str">
        <f t="shared" si="671"/>
        <v>SOUTH</v>
      </c>
      <c r="O4351" t="str">
        <f t="shared" si="672"/>
        <v>HIGH</v>
      </c>
      <c r="P4351" t="str">
        <f t="shared" si="673"/>
        <v>APG&amp;E</v>
      </c>
      <c r="Q4351">
        <f t="shared" si="674"/>
        <v>12</v>
      </c>
      <c r="R4351">
        <v>0</v>
      </c>
      <c r="S4351">
        <f>200</f>
        <v>200</v>
      </c>
      <c r="T4351" s="9">
        <f t="shared" si="679"/>
        <v>71.630381256584798</v>
      </c>
      <c r="U4351">
        <f>0</f>
        <v>0</v>
      </c>
      <c r="V4351" s="9">
        <f t="shared" si="675"/>
        <v>71.630381256584798</v>
      </c>
      <c r="W4351" s="9">
        <f>0</f>
        <v>0</v>
      </c>
      <c r="X4351" s="9">
        <f>0</f>
        <v>0</v>
      </c>
      <c r="Y4351" s="9">
        <f>0</f>
        <v>0</v>
      </c>
      <c r="Z4351" s="9">
        <f>0</f>
        <v>0</v>
      </c>
      <c r="AA4351">
        <f>10</f>
        <v>10</v>
      </c>
    </row>
    <row r="4352" spans="1:27" x14ac:dyDescent="0.55000000000000004">
      <c r="A4352" s="10">
        <v>46023</v>
      </c>
      <c r="B4352" t="s">
        <v>11</v>
      </c>
      <c r="C4352" t="s">
        <v>12</v>
      </c>
      <c r="D4352" t="s">
        <v>19</v>
      </c>
      <c r="E4352" t="s">
        <v>32</v>
      </c>
      <c r="F4352" t="s">
        <v>17</v>
      </c>
      <c r="G4352" t="s">
        <v>16</v>
      </c>
      <c r="H4352">
        <v>7.2250587780722499</v>
      </c>
      <c r="J4352">
        <f t="shared" si="676"/>
        <v>4351</v>
      </c>
      <c r="K4352" t="str">
        <f t="shared" si="670"/>
        <v>AEP TX CentralSouth LZ</v>
      </c>
      <c r="L4352" s="10">
        <f t="shared" si="677"/>
        <v>45887</v>
      </c>
      <c r="M4352" s="10">
        <f t="shared" si="678"/>
        <v>46023</v>
      </c>
      <c r="N4352" t="str">
        <f t="shared" si="671"/>
        <v>SOUTH</v>
      </c>
      <c r="O4352" t="str">
        <f t="shared" si="672"/>
        <v>HIGH</v>
      </c>
      <c r="P4352" t="str">
        <f t="shared" si="673"/>
        <v>APG&amp;E</v>
      </c>
      <c r="Q4352">
        <f t="shared" si="674"/>
        <v>24</v>
      </c>
      <c r="R4352">
        <v>0</v>
      </c>
      <c r="S4352">
        <f>200</f>
        <v>200</v>
      </c>
      <c r="T4352" s="9">
        <f t="shared" si="679"/>
        <v>72.250587780722498</v>
      </c>
      <c r="U4352">
        <f>0</f>
        <v>0</v>
      </c>
      <c r="V4352" s="9">
        <f t="shared" si="675"/>
        <v>72.250587780722498</v>
      </c>
      <c r="W4352" s="9">
        <f>0</f>
        <v>0</v>
      </c>
      <c r="X4352" s="9">
        <f>0</f>
        <v>0</v>
      </c>
      <c r="Y4352" s="9">
        <f>0</f>
        <v>0</v>
      </c>
      <c r="Z4352" s="9">
        <f>0</f>
        <v>0</v>
      </c>
      <c r="AA4352">
        <f>10</f>
        <v>10</v>
      </c>
    </row>
    <row r="4353" spans="1:27" x14ac:dyDescent="0.55000000000000004">
      <c r="A4353" s="10">
        <v>46023</v>
      </c>
      <c r="B4353" t="s">
        <v>11</v>
      </c>
      <c r="C4353" t="s">
        <v>12</v>
      </c>
      <c r="D4353" t="s">
        <v>19</v>
      </c>
      <c r="E4353" t="s">
        <v>32</v>
      </c>
      <c r="F4353" t="s">
        <v>18</v>
      </c>
      <c r="G4353" t="s">
        <v>16</v>
      </c>
      <c r="H4353">
        <v>7.2084044248802401</v>
      </c>
      <c r="J4353">
        <f t="shared" si="676"/>
        <v>4352</v>
      </c>
      <c r="K4353" t="str">
        <f t="shared" si="670"/>
        <v>AEP TX CentralSouth LZ</v>
      </c>
      <c r="L4353" s="10">
        <f t="shared" si="677"/>
        <v>45887</v>
      </c>
      <c r="M4353" s="10">
        <f t="shared" si="678"/>
        <v>46023</v>
      </c>
      <c r="N4353" t="str">
        <f t="shared" si="671"/>
        <v>SOUTH</v>
      </c>
      <c r="O4353" t="str">
        <f t="shared" si="672"/>
        <v>HIGH</v>
      </c>
      <c r="P4353" t="str">
        <f t="shared" si="673"/>
        <v>APG&amp;E</v>
      </c>
      <c r="Q4353">
        <f t="shared" si="674"/>
        <v>36</v>
      </c>
      <c r="R4353">
        <v>0</v>
      </c>
      <c r="S4353">
        <f>200</f>
        <v>200</v>
      </c>
      <c r="T4353" s="9">
        <f t="shared" si="679"/>
        <v>72.0840442488024</v>
      </c>
      <c r="U4353">
        <f>0</f>
        <v>0</v>
      </c>
      <c r="V4353" s="9">
        <f t="shared" si="675"/>
        <v>72.0840442488024</v>
      </c>
      <c r="W4353" s="9">
        <f>0</f>
        <v>0</v>
      </c>
      <c r="X4353" s="9">
        <f>0</f>
        <v>0</v>
      </c>
      <c r="Y4353" s="9">
        <f>0</f>
        <v>0</v>
      </c>
      <c r="Z4353" s="9">
        <f>0</f>
        <v>0</v>
      </c>
      <c r="AA4353">
        <f>10</f>
        <v>10</v>
      </c>
    </row>
    <row r="4354" spans="1:27" x14ac:dyDescent="0.55000000000000004">
      <c r="A4354" s="10">
        <v>46023</v>
      </c>
      <c r="B4354" t="s">
        <v>11</v>
      </c>
      <c r="C4354" t="s">
        <v>12</v>
      </c>
      <c r="D4354" t="s">
        <v>19</v>
      </c>
      <c r="E4354" t="s">
        <v>32</v>
      </c>
      <c r="F4354" t="s">
        <v>29</v>
      </c>
      <c r="G4354" t="s">
        <v>16</v>
      </c>
      <c r="H4354">
        <v>7.2693173212664597</v>
      </c>
      <c r="J4354">
        <f t="shared" si="676"/>
        <v>4353</v>
      </c>
      <c r="K4354" t="str">
        <f t="shared" ref="K4354:K4417" si="680">CONCATENATE(C4354,D4354)</f>
        <v>AEP TX CentralSouth LZ</v>
      </c>
      <c r="L4354" s="10">
        <f t="shared" si="677"/>
        <v>45887</v>
      </c>
      <c r="M4354" s="10">
        <f t="shared" si="678"/>
        <v>46023</v>
      </c>
      <c r="N4354" t="str">
        <f t="shared" ref="N4354:N4417" si="681">IF(K4354="CenterpointHouston LZ","COAST",IF(K4354="OncorNorth LZ","NORTH",IF(K4354="AEP TX CENTRALSouth LZ","SOUTH",IF(K4354="AEP TX CentralWest LZ","WEST",IF(K4354="TNMPHouston LZ","TNMP","NA")))))</f>
        <v>SOUTH</v>
      </c>
      <c r="O4354" t="str">
        <f t="shared" ref="O4354:O4417" si="682">IF(E4354="LO","LOW",IF(E4354="MED","MED",IF(E4354="HI","HIGH","NA")))</f>
        <v>HIGH</v>
      </c>
      <c r="P4354" t="str">
        <f t="shared" ref="P4354:P4417" si="683">IF(G4354="Fixed Price","APG&amp;E","NA")</f>
        <v>APG&amp;E</v>
      </c>
      <c r="Q4354">
        <f t="shared" ref="Q4354:Q4417" si="684">IF(F4354="12 Months",12,IF(F4354="24 Months",24,IF(F4354="36 Months",36,IF(F4354="48 Months",48,IF(F4354="60 Months",60,0)))))</f>
        <v>48</v>
      </c>
      <c r="R4354">
        <v>0</v>
      </c>
      <c r="S4354">
        <f>200</f>
        <v>200</v>
      </c>
      <c r="T4354" s="9">
        <f t="shared" si="679"/>
        <v>72.69317321266459</v>
      </c>
      <c r="U4354">
        <f>0</f>
        <v>0</v>
      </c>
      <c r="V4354" s="9">
        <f t="shared" ref="V4354:V4417" si="685">T4354+U4354</f>
        <v>72.69317321266459</v>
      </c>
      <c r="W4354" s="9">
        <f>0</f>
        <v>0</v>
      </c>
      <c r="X4354" s="9">
        <f>0</f>
        <v>0</v>
      </c>
      <c r="Y4354" s="9">
        <f>0</f>
        <v>0</v>
      </c>
      <c r="Z4354" s="9">
        <f>0</f>
        <v>0</v>
      </c>
      <c r="AA4354">
        <f>10</f>
        <v>10</v>
      </c>
    </row>
    <row r="4355" spans="1:27" x14ac:dyDescent="0.55000000000000004">
      <c r="A4355" s="10">
        <v>46023</v>
      </c>
      <c r="B4355" t="s">
        <v>11</v>
      </c>
      <c r="C4355" t="s">
        <v>12</v>
      </c>
      <c r="D4355" t="s">
        <v>19</v>
      </c>
      <c r="E4355" t="s">
        <v>32</v>
      </c>
      <c r="F4355" t="s">
        <v>30</v>
      </c>
      <c r="G4355" t="s">
        <v>16</v>
      </c>
      <c r="H4355">
        <v>7.3161477320359101</v>
      </c>
      <c r="J4355">
        <f t="shared" ref="J4355:J4418" si="686">J4354+1</f>
        <v>4354</v>
      </c>
      <c r="K4355" t="str">
        <f t="shared" si="680"/>
        <v>AEP TX CentralSouth LZ</v>
      </c>
      <c r="L4355" s="10">
        <f t="shared" ref="L4355:L4418" si="687">DATE(2025,8,18)</f>
        <v>45887</v>
      </c>
      <c r="M4355" s="10">
        <f t="shared" ref="M4355:M4418" si="688">A4355</f>
        <v>46023</v>
      </c>
      <c r="N4355" t="str">
        <f t="shared" si="681"/>
        <v>SOUTH</v>
      </c>
      <c r="O4355" t="str">
        <f t="shared" si="682"/>
        <v>HIGH</v>
      </c>
      <c r="P4355" t="str">
        <f t="shared" si="683"/>
        <v>APG&amp;E</v>
      </c>
      <c r="Q4355">
        <f t="shared" si="684"/>
        <v>60</v>
      </c>
      <c r="R4355">
        <v>0</v>
      </c>
      <c r="S4355">
        <f>200</f>
        <v>200</v>
      </c>
      <c r="T4355" s="9">
        <f t="shared" ref="T4355:T4418" si="689">IF(N4355="",0,H4355*10)</f>
        <v>73.161477320359097</v>
      </c>
      <c r="U4355">
        <f>0</f>
        <v>0</v>
      </c>
      <c r="V4355" s="9">
        <f t="shared" si="685"/>
        <v>73.161477320359097</v>
      </c>
      <c r="W4355" s="9">
        <f>0</f>
        <v>0</v>
      </c>
      <c r="X4355" s="9">
        <f>0</f>
        <v>0</v>
      </c>
      <c r="Y4355" s="9">
        <f>0</f>
        <v>0</v>
      </c>
      <c r="Z4355" s="9">
        <f>0</f>
        <v>0</v>
      </c>
      <c r="AA4355">
        <f>10</f>
        <v>10</v>
      </c>
    </row>
    <row r="4356" spans="1:27" x14ac:dyDescent="0.55000000000000004">
      <c r="A4356" s="10">
        <v>46054</v>
      </c>
      <c r="B4356" t="s">
        <v>11</v>
      </c>
      <c r="C4356" t="s">
        <v>12</v>
      </c>
      <c r="D4356" t="s">
        <v>19</v>
      </c>
      <c r="E4356" t="s">
        <v>32</v>
      </c>
      <c r="F4356" t="s">
        <v>15</v>
      </c>
      <c r="G4356" t="s">
        <v>16</v>
      </c>
      <c r="H4356">
        <v>7.2119499011317503</v>
      </c>
      <c r="J4356">
        <f t="shared" si="686"/>
        <v>4355</v>
      </c>
      <c r="K4356" t="str">
        <f t="shared" si="680"/>
        <v>AEP TX CentralSouth LZ</v>
      </c>
      <c r="L4356" s="10">
        <f t="shared" si="687"/>
        <v>45887</v>
      </c>
      <c r="M4356" s="10">
        <f t="shared" si="688"/>
        <v>46054</v>
      </c>
      <c r="N4356" t="str">
        <f t="shared" si="681"/>
        <v>SOUTH</v>
      </c>
      <c r="O4356" t="str">
        <f t="shared" si="682"/>
        <v>HIGH</v>
      </c>
      <c r="P4356" t="str">
        <f t="shared" si="683"/>
        <v>APG&amp;E</v>
      </c>
      <c r="Q4356">
        <f t="shared" si="684"/>
        <v>12</v>
      </c>
      <c r="R4356">
        <v>0</v>
      </c>
      <c r="S4356">
        <f>200</f>
        <v>200</v>
      </c>
      <c r="T4356" s="9">
        <f t="shared" si="689"/>
        <v>72.119499011317501</v>
      </c>
      <c r="U4356">
        <f>0</f>
        <v>0</v>
      </c>
      <c r="V4356" s="9">
        <f t="shared" si="685"/>
        <v>72.119499011317501</v>
      </c>
      <c r="W4356" s="9">
        <f>0</f>
        <v>0</v>
      </c>
      <c r="X4356" s="9">
        <f>0</f>
        <v>0</v>
      </c>
      <c r="Y4356" s="9">
        <f>0</f>
        <v>0</v>
      </c>
      <c r="Z4356" s="9">
        <f>0</f>
        <v>0</v>
      </c>
      <c r="AA4356">
        <f>10</f>
        <v>10</v>
      </c>
    </row>
    <row r="4357" spans="1:27" x14ac:dyDescent="0.55000000000000004">
      <c r="A4357" s="10">
        <v>46054</v>
      </c>
      <c r="B4357" t="s">
        <v>11</v>
      </c>
      <c r="C4357" t="s">
        <v>12</v>
      </c>
      <c r="D4357" t="s">
        <v>19</v>
      </c>
      <c r="E4357" t="s">
        <v>32</v>
      </c>
      <c r="F4357" t="s">
        <v>17</v>
      </c>
      <c r="G4357" t="s">
        <v>16</v>
      </c>
      <c r="H4357">
        <v>7.27561835979908</v>
      </c>
      <c r="J4357">
        <f t="shared" si="686"/>
        <v>4356</v>
      </c>
      <c r="K4357" t="str">
        <f t="shared" si="680"/>
        <v>AEP TX CentralSouth LZ</v>
      </c>
      <c r="L4357" s="10">
        <f t="shared" si="687"/>
        <v>45887</v>
      </c>
      <c r="M4357" s="10">
        <f t="shared" si="688"/>
        <v>46054</v>
      </c>
      <c r="N4357" t="str">
        <f t="shared" si="681"/>
        <v>SOUTH</v>
      </c>
      <c r="O4357" t="str">
        <f t="shared" si="682"/>
        <v>HIGH</v>
      </c>
      <c r="P4357" t="str">
        <f t="shared" si="683"/>
        <v>APG&amp;E</v>
      </c>
      <c r="Q4357">
        <f t="shared" si="684"/>
        <v>24</v>
      </c>
      <c r="R4357">
        <v>0</v>
      </c>
      <c r="S4357">
        <f>200</f>
        <v>200</v>
      </c>
      <c r="T4357" s="9">
        <f t="shared" si="689"/>
        <v>72.756183597990798</v>
      </c>
      <c r="U4357">
        <f>0</f>
        <v>0</v>
      </c>
      <c r="V4357" s="9">
        <f t="shared" si="685"/>
        <v>72.756183597990798</v>
      </c>
      <c r="W4357" s="9">
        <f>0</f>
        <v>0</v>
      </c>
      <c r="X4357" s="9">
        <f>0</f>
        <v>0</v>
      </c>
      <c r="Y4357" s="9">
        <f>0</f>
        <v>0</v>
      </c>
      <c r="Z4357" s="9">
        <f>0</f>
        <v>0</v>
      </c>
      <c r="AA4357">
        <f>10</f>
        <v>10</v>
      </c>
    </row>
    <row r="4358" spans="1:27" x14ac:dyDescent="0.55000000000000004">
      <c r="A4358" s="10">
        <v>46054</v>
      </c>
      <c r="B4358" t="s">
        <v>11</v>
      </c>
      <c r="C4358" t="s">
        <v>12</v>
      </c>
      <c r="D4358" t="s">
        <v>19</v>
      </c>
      <c r="E4358" t="s">
        <v>32</v>
      </c>
      <c r="F4358" t="s">
        <v>18</v>
      </c>
      <c r="G4358" t="s">
        <v>16</v>
      </c>
      <c r="H4358">
        <v>7.2534422030788699</v>
      </c>
      <c r="J4358">
        <f t="shared" si="686"/>
        <v>4357</v>
      </c>
      <c r="K4358" t="str">
        <f t="shared" si="680"/>
        <v>AEP TX CentralSouth LZ</v>
      </c>
      <c r="L4358" s="10">
        <f t="shared" si="687"/>
        <v>45887</v>
      </c>
      <c r="M4358" s="10">
        <f t="shared" si="688"/>
        <v>46054</v>
      </c>
      <c r="N4358" t="str">
        <f t="shared" si="681"/>
        <v>SOUTH</v>
      </c>
      <c r="O4358" t="str">
        <f t="shared" si="682"/>
        <v>HIGH</v>
      </c>
      <c r="P4358" t="str">
        <f t="shared" si="683"/>
        <v>APG&amp;E</v>
      </c>
      <c r="Q4358">
        <f t="shared" si="684"/>
        <v>36</v>
      </c>
      <c r="R4358">
        <v>0</v>
      </c>
      <c r="S4358">
        <f>200</f>
        <v>200</v>
      </c>
      <c r="T4358" s="9">
        <f t="shared" si="689"/>
        <v>72.534422030788704</v>
      </c>
      <c r="U4358">
        <f>0</f>
        <v>0</v>
      </c>
      <c r="V4358" s="9">
        <f t="shared" si="685"/>
        <v>72.534422030788704</v>
      </c>
      <c r="W4358" s="9">
        <f>0</f>
        <v>0</v>
      </c>
      <c r="X4358" s="9">
        <f>0</f>
        <v>0</v>
      </c>
      <c r="Y4358" s="9">
        <f>0</f>
        <v>0</v>
      </c>
      <c r="Z4358" s="9">
        <f>0</f>
        <v>0</v>
      </c>
      <c r="AA4358">
        <f>10</f>
        <v>10</v>
      </c>
    </row>
    <row r="4359" spans="1:27" x14ac:dyDescent="0.55000000000000004">
      <c r="A4359" s="10">
        <v>46054</v>
      </c>
      <c r="B4359" t="s">
        <v>11</v>
      </c>
      <c r="C4359" t="s">
        <v>12</v>
      </c>
      <c r="D4359" t="s">
        <v>19</v>
      </c>
      <c r="E4359" t="s">
        <v>32</v>
      </c>
      <c r="F4359" t="s">
        <v>29</v>
      </c>
      <c r="G4359" t="s">
        <v>16</v>
      </c>
      <c r="H4359">
        <v>7.3069100373677696</v>
      </c>
      <c r="J4359">
        <f t="shared" si="686"/>
        <v>4358</v>
      </c>
      <c r="K4359" t="str">
        <f t="shared" si="680"/>
        <v>AEP TX CentralSouth LZ</v>
      </c>
      <c r="L4359" s="10">
        <f t="shared" si="687"/>
        <v>45887</v>
      </c>
      <c r="M4359" s="10">
        <f t="shared" si="688"/>
        <v>46054</v>
      </c>
      <c r="N4359" t="str">
        <f t="shared" si="681"/>
        <v>SOUTH</v>
      </c>
      <c r="O4359" t="str">
        <f t="shared" si="682"/>
        <v>HIGH</v>
      </c>
      <c r="P4359" t="str">
        <f t="shared" si="683"/>
        <v>APG&amp;E</v>
      </c>
      <c r="Q4359">
        <f t="shared" si="684"/>
        <v>48</v>
      </c>
      <c r="R4359">
        <v>0</v>
      </c>
      <c r="S4359">
        <f>200</f>
        <v>200</v>
      </c>
      <c r="T4359" s="9">
        <f t="shared" si="689"/>
        <v>73.069100373677699</v>
      </c>
      <c r="U4359">
        <f>0</f>
        <v>0</v>
      </c>
      <c r="V4359" s="9">
        <f t="shared" si="685"/>
        <v>73.069100373677699</v>
      </c>
      <c r="W4359" s="9">
        <f>0</f>
        <v>0</v>
      </c>
      <c r="X4359" s="9">
        <f>0</f>
        <v>0</v>
      </c>
      <c r="Y4359" s="9">
        <f>0</f>
        <v>0</v>
      </c>
      <c r="Z4359" s="9">
        <f>0</f>
        <v>0</v>
      </c>
      <c r="AA4359">
        <f>10</f>
        <v>10</v>
      </c>
    </row>
    <row r="4360" spans="1:27" x14ac:dyDescent="0.55000000000000004">
      <c r="A4360" s="10">
        <v>46054</v>
      </c>
      <c r="B4360" t="s">
        <v>11</v>
      </c>
      <c r="C4360" t="s">
        <v>12</v>
      </c>
      <c r="D4360" t="s">
        <v>19</v>
      </c>
      <c r="E4360" t="s">
        <v>32</v>
      </c>
      <c r="F4360" t="s">
        <v>30</v>
      </c>
      <c r="G4360" t="s">
        <v>16</v>
      </c>
      <c r="H4360">
        <v>7.3497823657747503</v>
      </c>
      <c r="J4360">
        <f t="shared" si="686"/>
        <v>4359</v>
      </c>
      <c r="K4360" t="str">
        <f t="shared" si="680"/>
        <v>AEP TX CentralSouth LZ</v>
      </c>
      <c r="L4360" s="10">
        <f t="shared" si="687"/>
        <v>45887</v>
      </c>
      <c r="M4360" s="10">
        <f t="shared" si="688"/>
        <v>46054</v>
      </c>
      <c r="N4360" t="str">
        <f t="shared" si="681"/>
        <v>SOUTH</v>
      </c>
      <c r="O4360" t="str">
        <f t="shared" si="682"/>
        <v>HIGH</v>
      </c>
      <c r="P4360" t="str">
        <f t="shared" si="683"/>
        <v>APG&amp;E</v>
      </c>
      <c r="Q4360">
        <f t="shared" si="684"/>
        <v>60</v>
      </c>
      <c r="R4360">
        <v>0</v>
      </c>
      <c r="S4360">
        <f>200</f>
        <v>200</v>
      </c>
      <c r="T4360" s="9">
        <f t="shared" si="689"/>
        <v>73.497823657747503</v>
      </c>
      <c r="U4360">
        <f>0</f>
        <v>0</v>
      </c>
      <c r="V4360" s="9">
        <f t="shared" si="685"/>
        <v>73.497823657747503</v>
      </c>
      <c r="W4360" s="9">
        <f>0</f>
        <v>0</v>
      </c>
      <c r="X4360" s="9">
        <f>0</f>
        <v>0</v>
      </c>
      <c r="Y4360" s="9">
        <f>0</f>
        <v>0</v>
      </c>
      <c r="Z4360" s="9">
        <f>0</f>
        <v>0</v>
      </c>
      <c r="AA4360">
        <f>10</f>
        <v>10</v>
      </c>
    </row>
    <row r="4361" spans="1:27" x14ac:dyDescent="0.55000000000000004">
      <c r="A4361" s="10">
        <v>46082</v>
      </c>
      <c r="B4361" t="s">
        <v>11</v>
      </c>
      <c r="C4361" t="s">
        <v>12</v>
      </c>
      <c r="D4361" t="s">
        <v>19</v>
      </c>
      <c r="E4361" t="s">
        <v>32</v>
      </c>
      <c r="F4361" t="s">
        <v>15</v>
      </c>
      <c r="G4361" t="s">
        <v>16</v>
      </c>
      <c r="H4361">
        <v>7.2538206720145899</v>
      </c>
      <c r="J4361">
        <f t="shared" si="686"/>
        <v>4360</v>
      </c>
      <c r="K4361" t="str">
        <f t="shared" si="680"/>
        <v>AEP TX CentralSouth LZ</v>
      </c>
      <c r="L4361" s="10">
        <f t="shared" si="687"/>
        <v>45887</v>
      </c>
      <c r="M4361" s="10">
        <f t="shared" si="688"/>
        <v>46082</v>
      </c>
      <c r="N4361" t="str">
        <f t="shared" si="681"/>
        <v>SOUTH</v>
      </c>
      <c r="O4361" t="str">
        <f t="shared" si="682"/>
        <v>HIGH</v>
      </c>
      <c r="P4361" t="str">
        <f t="shared" si="683"/>
        <v>APG&amp;E</v>
      </c>
      <c r="Q4361">
        <f t="shared" si="684"/>
        <v>12</v>
      </c>
      <c r="R4361">
        <v>0</v>
      </c>
      <c r="S4361">
        <f>200</f>
        <v>200</v>
      </c>
      <c r="T4361" s="9">
        <f t="shared" si="689"/>
        <v>72.538206720145894</v>
      </c>
      <c r="U4361">
        <f>0</f>
        <v>0</v>
      </c>
      <c r="V4361" s="9">
        <f t="shared" si="685"/>
        <v>72.538206720145894</v>
      </c>
      <c r="W4361" s="9">
        <f>0</f>
        <v>0</v>
      </c>
      <c r="X4361" s="9">
        <f>0</f>
        <v>0</v>
      </c>
      <c r="Y4361" s="9">
        <f>0</f>
        <v>0</v>
      </c>
      <c r="Z4361" s="9">
        <f>0</f>
        <v>0</v>
      </c>
      <c r="AA4361">
        <f>10</f>
        <v>10</v>
      </c>
    </row>
    <row r="4362" spans="1:27" x14ac:dyDescent="0.55000000000000004">
      <c r="A4362" s="10">
        <v>46082</v>
      </c>
      <c r="B4362" t="s">
        <v>11</v>
      </c>
      <c r="C4362" t="s">
        <v>12</v>
      </c>
      <c r="D4362" t="s">
        <v>19</v>
      </c>
      <c r="E4362" t="s">
        <v>32</v>
      </c>
      <c r="F4362" t="s">
        <v>17</v>
      </c>
      <c r="G4362" t="s">
        <v>16</v>
      </c>
      <c r="H4362">
        <v>7.32195144733305</v>
      </c>
      <c r="J4362">
        <f t="shared" si="686"/>
        <v>4361</v>
      </c>
      <c r="K4362" t="str">
        <f t="shared" si="680"/>
        <v>AEP TX CentralSouth LZ</v>
      </c>
      <c r="L4362" s="10">
        <f t="shared" si="687"/>
        <v>45887</v>
      </c>
      <c r="M4362" s="10">
        <f t="shared" si="688"/>
        <v>46082</v>
      </c>
      <c r="N4362" t="str">
        <f t="shared" si="681"/>
        <v>SOUTH</v>
      </c>
      <c r="O4362" t="str">
        <f t="shared" si="682"/>
        <v>HIGH</v>
      </c>
      <c r="P4362" t="str">
        <f t="shared" si="683"/>
        <v>APG&amp;E</v>
      </c>
      <c r="Q4362">
        <f t="shared" si="684"/>
        <v>24</v>
      </c>
      <c r="R4362">
        <v>0</v>
      </c>
      <c r="S4362">
        <f>200</f>
        <v>200</v>
      </c>
      <c r="T4362" s="9">
        <f t="shared" si="689"/>
        <v>73.219514473330506</v>
      </c>
      <c r="U4362">
        <f>0</f>
        <v>0</v>
      </c>
      <c r="V4362" s="9">
        <f t="shared" si="685"/>
        <v>73.219514473330506</v>
      </c>
      <c r="W4362" s="9">
        <f>0</f>
        <v>0</v>
      </c>
      <c r="X4362" s="9">
        <f>0</f>
        <v>0</v>
      </c>
      <c r="Y4362" s="9">
        <f>0</f>
        <v>0</v>
      </c>
      <c r="Z4362" s="9">
        <f>0</f>
        <v>0</v>
      </c>
      <c r="AA4362">
        <f>10</f>
        <v>10</v>
      </c>
    </row>
    <row r="4363" spans="1:27" x14ac:dyDescent="0.55000000000000004">
      <c r="A4363" s="10">
        <v>46082</v>
      </c>
      <c r="B4363" t="s">
        <v>11</v>
      </c>
      <c r="C4363" t="s">
        <v>12</v>
      </c>
      <c r="D4363" t="s">
        <v>19</v>
      </c>
      <c r="E4363" t="s">
        <v>32</v>
      </c>
      <c r="F4363" t="s">
        <v>18</v>
      </c>
      <c r="G4363" t="s">
        <v>16</v>
      </c>
      <c r="H4363">
        <v>7.2921897074689799</v>
      </c>
      <c r="J4363">
        <f t="shared" si="686"/>
        <v>4362</v>
      </c>
      <c r="K4363" t="str">
        <f t="shared" si="680"/>
        <v>AEP TX CentralSouth LZ</v>
      </c>
      <c r="L4363" s="10">
        <f t="shared" si="687"/>
        <v>45887</v>
      </c>
      <c r="M4363" s="10">
        <f t="shared" si="688"/>
        <v>46082</v>
      </c>
      <c r="N4363" t="str">
        <f t="shared" si="681"/>
        <v>SOUTH</v>
      </c>
      <c r="O4363" t="str">
        <f t="shared" si="682"/>
        <v>HIGH</v>
      </c>
      <c r="P4363" t="str">
        <f t="shared" si="683"/>
        <v>APG&amp;E</v>
      </c>
      <c r="Q4363">
        <f t="shared" si="684"/>
        <v>36</v>
      </c>
      <c r="R4363">
        <v>0</v>
      </c>
      <c r="S4363">
        <f>200</f>
        <v>200</v>
      </c>
      <c r="T4363" s="9">
        <f t="shared" si="689"/>
        <v>72.921897074689795</v>
      </c>
      <c r="U4363">
        <f>0</f>
        <v>0</v>
      </c>
      <c r="V4363" s="9">
        <f t="shared" si="685"/>
        <v>72.921897074689795</v>
      </c>
      <c r="W4363" s="9">
        <f>0</f>
        <v>0</v>
      </c>
      <c r="X4363" s="9">
        <f>0</f>
        <v>0</v>
      </c>
      <c r="Y4363" s="9">
        <f>0</f>
        <v>0</v>
      </c>
      <c r="Z4363" s="9">
        <f>0</f>
        <v>0</v>
      </c>
      <c r="AA4363">
        <f>10</f>
        <v>10</v>
      </c>
    </row>
    <row r="4364" spans="1:27" x14ac:dyDescent="0.55000000000000004">
      <c r="A4364" s="10">
        <v>46082</v>
      </c>
      <c r="B4364" t="s">
        <v>11</v>
      </c>
      <c r="C4364" t="s">
        <v>12</v>
      </c>
      <c r="D4364" t="s">
        <v>19</v>
      </c>
      <c r="E4364" t="s">
        <v>32</v>
      </c>
      <c r="F4364" t="s">
        <v>29</v>
      </c>
      <c r="G4364" t="s">
        <v>16</v>
      </c>
      <c r="H4364">
        <v>7.3403709741074099</v>
      </c>
      <c r="J4364">
        <f t="shared" si="686"/>
        <v>4363</v>
      </c>
      <c r="K4364" t="str">
        <f t="shared" si="680"/>
        <v>AEP TX CentralSouth LZ</v>
      </c>
      <c r="L4364" s="10">
        <f t="shared" si="687"/>
        <v>45887</v>
      </c>
      <c r="M4364" s="10">
        <f t="shared" si="688"/>
        <v>46082</v>
      </c>
      <c r="N4364" t="str">
        <f t="shared" si="681"/>
        <v>SOUTH</v>
      </c>
      <c r="O4364" t="str">
        <f t="shared" si="682"/>
        <v>HIGH</v>
      </c>
      <c r="P4364" t="str">
        <f t="shared" si="683"/>
        <v>APG&amp;E</v>
      </c>
      <c r="Q4364">
        <f t="shared" si="684"/>
        <v>48</v>
      </c>
      <c r="R4364">
        <v>0</v>
      </c>
      <c r="S4364">
        <f>200</f>
        <v>200</v>
      </c>
      <c r="T4364" s="9">
        <f t="shared" si="689"/>
        <v>73.403709741074096</v>
      </c>
      <c r="U4364">
        <f>0</f>
        <v>0</v>
      </c>
      <c r="V4364" s="9">
        <f t="shared" si="685"/>
        <v>73.403709741074096</v>
      </c>
      <c r="W4364" s="9">
        <f>0</f>
        <v>0</v>
      </c>
      <c r="X4364" s="9">
        <f>0</f>
        <v>0</v>
      </c>
      <c r="Y4364" s="9">
        <f>0</f>
        <v>0</v>
      </c>
      <c r="Z4364" s="9">
        <f>0</f>
        <v>0</v>
      </c>
      <c r="AA4364">
        <f>10</f>
        <v>10</v>
      </c>
    </row>
    <row r="4365" spans="1:27" x14ac:dyDescent="0.55000000000000004">
      <c r="A4365" s="10">
        <v>46082</v>
      </c>
      <c r="B4365" t="s">
        <v>11</v>
      </c>
      <c r="C4365" t="s">
        <v>12</v>
      </c>
      <c r="D4365" t="s">
        <v>19</v>
      </c>
      <c r="E4365" t="s">
        <v>32</v>
      </c>
      <c r="F4365" t="s">
        <v>30</v>
      </c>
      <c r="G4365" t="s">
        <v>16</v>
      </c>
      <c r="H4365">
        <v>7.38077524316971</v>
      </c>
      <c r="J4365">
        <f t="shared" si="686"/>
        <v>4364</v>
      </c>
      <c r="K4365" t="str">
        <f t="shared" si="680"/>
        <v>AEP TX CentralSouth LZ</v>
      </c>
      <c r="L4365" s="10">
        <f t="shared" si="687"/>
        <v>45887</v>
      </c>
      <c r="M4365" s="10">
        <f t="shared" si="688"/>
        <v>46082</v>
      </c>
      <c r="N4365" t="str">
        <f t="shared" si="681"/>
        <v>SOUTH</v>
      </c>
      <c r="O4365" t="str">
        <f t="shared" si="682"/>
        <v>HIGH</v>
      </c>
      <c r="P4365" t="str">
        <f t="shared" si="683"/>
        <v>APG&amp;E</v>
      </c>
      <c r="Q4365">
        <f t="shared" si="684"/>
        <v>60</v>
      </c>
      <c r="R4365">
        <v>0</v>
      </c>
      <c r="S4365">
        <f>200</f>
        <v>200</v>
      </c>
      <c r="T4365" s="9">
        <f t="shared" si="689"/>
        <v>73.807752431697097</v>
      </c>
      <c r="U4365">
        <f>0</f>
        <v>0</v>
      </c>
      <c r="V4365" s="9">
        <f t="shared" si="685"/>
        <v>73.807752431697097</v>
      </c>
      <c r="W4365" s="9">
        <f>0</f>
        <v>0</v>
      </c>
      <c r="X4365" s="9">
        <f>0</f>
        <v>0</v>
      </c>
      <c r="Y4365" s="9">
        <f>0</f>
        <v>0</v>
      </c>
      <c r="Z4365" s="9">
        <f>0</f>
        <v>0</v>
      </c>
      <c r="AA4365">
        <f>10</f>
        <v>10</v>
      </c>
    </row>
    <row r="4366" spans="1:27" x14ac:dyDescent="0.55000000000000004">
      <c r="A4366" s="10">
        <v>46113</v>
      </c>
      <c r="B4366" t="s">
        <v>11</v>
      </c>
      <c r="C4366" t="s">
        <v>12</v>
      </c>
      <c r="D4366" t="s">
        <v>19</v>
      </c>
      <c r="E4366" t="s">
        <v>32</v>
      </c>
      <c r="F4366" t="s">
        <v>15</v>
      </c>
      <c r="G4366" t="s">
        <v>16</v>
      </c>
      <c r="H4366">
        <v>7.26691976237852</v>
      </c>
      <c r="J4366">
        <f t="shared" si="686"/>
        <v>4365</v>
      </c>
      <c r="K4366" t="str">
        <f t="shared" si="680"/>
        <v>AEP TX CentralSouth LZ</v>
      </c>
      <c r="L4366" s="10">
        <f t="shared" si="687"/>
        <v>45887</v>
      </c>
      <c r="M4366" s="10">
        <f t="shared" si="688"/>
        <v>46113</v>
      </c>
      <c r="N4366" t="str">
        <f t="shared" si="681"/>
        <v>SOUTH</v>
      </c>
      <c r="O4366" t="str">
        <f t="shared" si="682"/>
        <v>HIGH</v>
      </c>
      <c r="P4366" t="str">
        <f t="shared" si="683"/>
        <v>APG&amp;E</v>
      </c>
      <c r="Q4366">
        <f t="shared" si="684"/>
        <v>12</v>
      </c>
      <c r="R4366">
        <v>0</v>
      </c>
      <c r="S4366">
        <f>200</f>
        <v>200</v>
      </c>
      <c r="T4366" s="9">
        <f t="shared" si="689"/>
        <v>72.669197623785195</v>
      </c>
      <c r="U4366">
        <f>0</f>
        <v>0</v>
      </c>
      <c r="V4366" s="9">
        <f t="shared" si="685"/>
        <v>72.669197623785195</v>
      </c>
      <c r="W4366" s="9">
        <f>0</f>
        <v>0</v>
      </c>
      <c r="X4366" s="9">
        <f>0</f>
        <v>0</v>
      </c>
      <c r="Y4366" s="9">
        <f>0</f>
        <v>0</v>
      </c>
      <c r="Z4366" s="9">
        <f>0</f>
        <v>0</v>
      </c>
      <c r="AA4366">
        <f>10</f>
        <v>10</v>
      </c>
    </row>
    <row r="4367" spans="1:27" x14ac:dyDescent="0.55000000000000004">
      <c r="A4367" s="10">
        <v>46113</v>
      </c>
      <c r="B4367" t="s">
        <v>11</v>
      </c>
      <c r="C4367" t="s">
        <v>12</v>
      </c>
      <c r="D4367" t="s">
        <v>19</v>
      </c>
      <c r="E4367" t="s">
        <v>32</v>
      </c>
      <c r="F4367" t="s">
        <v>17</v>
      </c>
      <c r="G4367" t="s">
        <v>16</v>
      </c>
      <c r="H4367">
        <v>7.3347878834989704</v>
      </c>
      <c r="J4367">
        <f t="shared" si="686"/>
        <v>4366</v>
      </c>
      <c r="K4367" t="str">
        <f t="shared" si="680"/>
        <v>AEP TX CentralSouth LZ</v>
      </c>
      <c r="L4367" s="10">
        <f t="shared" si="687"/>
        <v>45887</v>
      </c>
      <c r="M4367" s="10">
        <f t="shared" si="688"/>
        <v>46113</v>
      </c>
      <c r="N4367" t="str">
        <f t="shared" si="681"/>
        <v>SOUTH</v>
      </c>
      <c r="O4367" t="str">
        <f t="shared" si="682"/>
        <v>HIGH</v>
      </c>
      <c r="P4367" t="str">
        <f t="shared" si="683"/>
        <v>APG&amp;E</v>
      </c>
      <c r="Q4367">
        <f t="shared" si="684"/>
        <v>24</v>
      </c>
      <c r="R4367">
        <v>0</v>
      </c>
      <c r="S4367">
        <f>200</f>
        <v>200</v>
      </c>
      <c r="T4367" s="9">
        <f t="shared" si="689"/>
        <v>73.3478788349897</v>
      </c>
      <c r="U4367">
        <f>0</f>
        <v>0</v>
      </c>
      <c r="V4367" s="9">
        <f t="shared" si="685"/>
        <v>73.3478788349897</v>
      </c>
      <c r="W4367" s="9">
        <f>0</f>
        <v>0</v>
      </c>
      <c r="X4367" s="9">
        <f>0</f>
        <v>0</v>
      </c>
      <c r="Y4367" s="9">
        <f>0</f>
        <v>0</v>
      </c>
      <c r="Z4367" s="9">
        <f>0</f>
        <v>0</v>
      </c>
      <c r="AA4367">
        <f>10</f>
        <v>10</v>
      </c>
    </row>
    <row r="4368" spans="1:27" x14ac:dyDescent="0.55000000000000004">
      <c r="A4368" s="10">
        <v>46113</v>
      </c>
      <c r="B4368" t="s">
        <v>11</v>
      </c>
      <c r="C4368" t="s">
        <v>12</v>
      </c>
      <c r="D4368" t="s">
        <v>19</v>
      </c>
      <c r="E4368" t="s">
        <v>32</v>
      </c>
      <c r="F4368" t="s">
        <v>18</v>
      </c>
      <c r="G4368" t="s">
        <v>16</v>
      </c>
      <c r="H4368">
        <v>7.2984928138275098</v>
      </c>
      <c r="J4368">
        <f t="shared" si="686"/>
        <v>4367</v>
      </c>
      <c r="K4368" t="str">
        <f t="shared" si="680"/>
        <v>AEP TX CentralSouth LZ</v>
      </c>
      <c r="L4368" s="10">
        <f t="shared" si="687"/>
        <v>45887</v>
      </c>
      <c r="M4368" s="10">
        <f t="shared" si="688"/>
        <v>46113</v>
      </c>
      <c r="N4368" t="str">
        <f t="shared" si="681"/>
        <v>SOUTH</v>
      </c>
      <c r="O4368" t="str">
        <f t="shared" si="682"/>
        <v>HIGH</v>
      </c>
      <c r="P4368" t="str">
        <f t="shared" si="683"/>
        <v>APG&amp;E</v>
      </c>
      <c r="Q4368">
        <f t="shared" si="684"/>
        <v>36</v>
      </c>
      <c r="R4368">
        <v>0</v>
      </c>
      <c r="S4368">
        <f>200</f>
        <v>200</v>
      </c>
      <c r="T4368" s="9">
        <f t="shared" si="689"/>
        <v>72.984928138275095</v>
      </c>
      <c r="U4368">
        <f>0</f>
        <v>0</v>
      </c>
      <c r="V4368" s="9">
        <f t="shared" si="685"/>
        <v>72.984928138275095</v>
      </c>
      <c r="W4368" s="9">
        <f>0</f>
        <v>0</v>
      </c>
      <c r="X4368" s="9">
        <f>0</f>
        <v>0</v>
      </c>
      <c r="Y4368" s="9">
        <f>0</f>
        <v>0</v>
      </c>
      <c r="Z4368" s="9">
        <f>0</f>
        <v>0</v>
      </c>
      <c r="AA4368">
        <f>10</f>
        <v>10</v>
      </c>
    </row>
    <row r="4369" spans="1:27" x14ac:dyDescent="0.55000000000000004">
      <c r="A4369" s="10">
        <v>46113</v>
      </c>
      <c r="B4369" t="s">
        <v>11</v>
      </c>
      <c r="C4369" t="s">
        <v>12</v>
      </c>
      <c r="D4369" t="s">
        <v>19</v>
      </c>
      <c r="E4369" t="s">
        <v>32</v>
      </c>
      <c r="F4369" t="s">
        <v>29</v>
      </c>
      <c r="G4369" t="s">
        <v>16</v>
      </c>
      <c r="H4369">
        <v>7.3507557650533304</v>
      </c>
      <c r="J4369">
        <f t="shared" si="686"/>
        <v>4368</v>
      </c>
      <c r="K4369" t="str">
        <f t="shared" si="680"/>
        <v>AEP TX CentralSouth LZ</v>
      </c>
      <c r="L4369" s="10">
        <f t="shared" si="687"/>
        <v>45887</v>
      </c>
      <c r="M4369" s="10">
        <f t="shared" si="688"/>
        <v>46113</v>
      </c>
      <c r="N4369" t="str">
        <f t="shared" si="681"/>
        <v>SOUTH</v>
      </c>
      <c r="O4369" t="str">
        <f t="shared" si="682"/>
        <v>HIGH</v>
      </c>
      <c r="P4369" t="str">
        <f t="shared" si="683"/>
        <v>APG&amp;E</v>
      </c>
      <c r="Q4369">
        <f t="shared" si="684"/>
        <v>48</v>
      </c>
      <c r="R4369">
        <v>0</v>
      </c>
      <c r="S4369">
        <f>200</f>
        <v>200</v>
      </c>
      <c r="T4369" s="9">
        <f t="shared" si="689"/>
        <v>73.5075576505333</v>
      </c>
      <c r="U4369">
        <f>0</f>
        <v>0</v>
      </c>
      <c r="V4369" s="9">
        <f t="shared" si="685"/>
        <v>73.5075576505333</v>
      </c>
      <c r="W4369" s="9">
        <f>0</f>
        <v>0</v>
      </c>
      <c r="X4369" s="9">
        <f>0</f>
        <v>0</v>
      </c>
      <c r="Y4369" s="9">
        <f>0</f>
        <v>0</v>
      </c>
      <c r="Z4369" s="9">
        <f>0</f>
        <v>0</v>
      </c>
      <c r="AA4369">
        <f>10</f>
        <v>10</v>
      </c>
    </row>
    <row r="4370" spans="1:27" x14ac:dyDescent="0.55000000000000004">
      <c r="A4370" s="10">
        <v>46143</v>
      </c>
      <c r="B4370" t="s">
        <v>11</v>
      </c>
      <c r="C4370" t="s">
        <v>12</v>
      </c>
      <c r="D4370" t="s">
        <v>19</v>
      </c>
      <c r="E4370" t="s">
        <v>32</v>
      </c>
      <c r="F4370" t="s">
        <v>15</v>
      </c>
      <c r="G4370" t="s">
        <v>16</v>
      </c>
      <c r="H4370">
        <v>7.2652050148867504</v>
      </c>
      <c r="J4370">
        <f t="shared" si="686"/>
        <v>4369</v>
      </c>
      <c r="K4370" t="str">
        <f t="shared" si="680"/>
        <v>AEP TX CentralSouth LZ</v>
      </c>
      <c r="L4370" s="10">
        <f t="shared" si="687"/>
        <v>45887</v>
      </c>
      <c r="M4370" s="10">
        <f t="shared" si="688"/>
        <v>46143</v>
      </c>
      <c r="N4370" t="str">
        <f t="shared" si="681"/>
        <v>SOUTH</v>
      </c>
      <c r="O4370" t="str">
        <f t="shared" si="682"/>
        <v>HIGH</v>
      </c>
      <c r="P4370" t="str">
        <f t="shared" si="683"/>
        <v>APG&amp;E</v>
      </c>
      <c r="Q4370">
        <f t="shared" si="684"/>
        <v>12</v>
      </c>
      <c r="R4370">
        <v>0</v>
      </c>
      <c r="S4370">
        <f>200</f>
        <v>200</v>
      </c>
      <c r="T4370" s="9">
        <f t="shared" si="689"/>
        <v>72.652050148867502</v>
      </c>
      <c r="U4370">
        <f>0</f>
        <v>0</v>
      </c>
      <c r="V4370" s="9">
        <f t="shared" si="685"/>
        <v>72.652050148867502</v>
      </c>
      <c r="W4370" s="9">
        <f>0</f>
        <v>0</v>
      </c>
      <c r="X4370" s="9">
        <f>0</f>
        <v>0</v>
      </c>
      <c r="Y4370" s="9">
        <f>0</f>
        <v>0</v>
      </c>
      <c r="Z4370" s="9">
        <f>0</f>
        <v>0</v>
      </c>
      <c r="AA4370">
        <f>10</f>
        <v>10</v>
      </c>
    </row>
    <row r="4371" spans="1:27" x14ac:dyDescent="0.55000000000000004">
      <c r="A4371" s="10">
        <v>46143</v>
      </c>
      <c r="B4371" t="s">
        <v>11</v>
      </c>
      <c r="C4371" t="s">
        <v>12</v>
      </c>
      <c r="D4371" t="s">
        <v>19</v>
      </c>
      <c r="E4371" t="s">
        <v>32</v>
      </c>
      <c r="F4371" t="s">
        <v>17</v>
      </c>
      <c r="G4371" t="s">
        <v>16</v>
      </c>
      <c r="H4371">
        <v>7.3351020815015504</v>
      </c>
      <c r="J4371">
        <f t="shared" si="686"/>
        <v>4370</v>
      </c>
      <c r="K4371" t="str">
        <f t="shared" si="680"/>
        <v>AEP TX CentralSouth LZ</v>
      </c>
      <c r="L4371" s="10">
        <f t="shared" si="687"/>
        <v>45887</v>
      </c>
      <c r="M4371" s="10">
        <f t="shared" si="688"/>
        <v>46143</v>
      </c>
      <c r="N4371" t="str">
        <f t="shared" si="681"/>
        <v>SOUTH</v>
      </c>
      <c r="O4371" t="str">
        <f t="shared" si="682"/>
        <v>HIGH</v>
      </c>
      <c r="P4371" t="str">
        <f t="shared" si="683"/>
        <v>APG&amp;E</v>
      </c>
      <c r="Q4371">
        <f t="shared" si="684"/>
        <v>24</v>
      </c>
      <c r="R4371">
        <v>0</v>
      </c>
      <c r="S4371">
        <f>200</f>
        <v>200</v>
      </c>
      <c r="T4371" s="9">
        <f t="shared" si="689"/>
        <v>73.351020815015502</v>
      </c>
      <c r="U4371">
        <f>0</f>
        <v>0</v>
      </c>
      <c r="V4371" s="9">
        <f t="shared" si="685"/>
        <v>73.351020815015502</v>
      </c>
      <c r="W4371" s="9">
        <f>0</f>
        <v>0</v>
      </c>
      <c r="X4371" s="9">
        <f>0</f>
        <v>0</v>
      </c>
      <c r="Y4371" s="9">
        <f>0</f>
        <v>0</v>
      </c>
      <c r="Z4371" s="9">
        <f>0</f>
        <v>0</v>
      </c>
      <c r="AA4371">
        <f>10</f>
        <v>10</v>
      </c>
    </row>
    <row r="4372" spans="1:27" x14ac:dyDescent="0.55000000000000004">
      <c r="A4372" s="10">
        <v>46143</v>
      </c>
      <c r="B4372" t="s">
        <v>11</v>
      </c>
      <c r="C4372" t="s">
        <v>12</v>
      </c>
      <c r="D4372" t="s">
        <v>19</v>
      </c>
      <c r="E4372" t="s">
        <v>32</v>
      </c>
      <c r="F4372" t="s">
        <v>18</v>
      </c>
      <c r="G4372" t="s">
        <v>16</v>
      </c>
      <c r="H4372">
        <v>7.2989010691494203</v>
      </c>
      <c r="J4372">
        <f t="shared" si="686"/>
        <v>4371</v>
      </c>
      <c r="K4372" t="str">
        <f t="shared" si="680"/>
        <v>AEP TX CentralSouth LZ</v>
      </c>
      <c r="L4372" s="10">
        <f t="shared" si="687"/>
        <v>45887</v>
      </c>
      <c r="M4372" s="10">
        <f t="shared" si="688"/>
        <v>46143</v>
      </c>
      <c r="N4372" t="str">
        <f t="shared" si="681"/>
        <v>SOUTH</v>
      </c>
      <c r="O4372" t="str">
        <f t="shared" si="682"/>
        <v>HIGH</v>
      </c>
      <c r="P4372" t="str">
        <f t="shared" si="683"/>
        <v>APG&amp;E</v>
      </c>
      <c r="Q4372">
        <f t="shared" si="684"/>
        <v>36</v>
      </c>
      <c r="R4372">
        <v>0</v>
      </c>
      <c r="S4372">
        <f>200</f>
        <v>200</v>
      </c>
      <c r="T4372" s="9">
        <f t="shared" si="689"/>
        <v>72.989010691494201</v>
      </c>
      <c r="U4372">
        <f>0</f>
        <v>0</v>
      </c>
      <c r="V4372" s="9">
        <f t="shared" si="685"/>
        <v>72.989010691494201</v>
      </c>
      <c r="W4372" s="9">
        <f>0</f>
        <v>0</v>
      </c>
      <c r="X4372" s="9">
        <f>0</f>
        <v>0</v>
      </c>
      <c r="Y4372" s="9">
        <f>0</f>
        <v>0</v>
      </c>
      <c r="Z4372" s="9">
        <f>0</f>
        <v>0</v>
      </c>
      <c r="AA4372">
        <f>10</f>
        <v>10</v>
      </c>
    </row>
    <row r="4373" spans="1:27" x14ac:dyDescent="0.55000000000000004">
      <c r="A4373" s="10">
        <v>46143</v>
      </c>
      <c r="B4373" t="s">
        <v>11</v>
      </c>
      <c r="C4373" t="s">
        <v>12</v>
      </c>
      <c r="D4373" t="s">
        <v>19</v>
      </c>
      <c r="E4373" t="s">
        <v>32</v>
      </c>
      <c r="F4373" t="s">
        <v>29</v>
      </c>
      <c r="G4373" t="s">
        <v>16</v>
      </c>
      <c r="H4373">
        <v>7.3562515086043101</v>
      </c>
      <c r="J4373">
        <f t="shared" si="686"/>
        <v>4372</v>
      </c>
      <c r="K4373" t="str">
        <f t="shared" si="680"/>
        <v>AEP TX CentralSouth LZ</v>
      </c>
      <c r="L4373" s="10">
        <f t="shared" si="687"/>
        <v>45887</v>
      </c>
      <c r="M4373" s="10">
        <f t="shared" si="688"/>
        <v>46143</v>
      </c>
      <c r="N4373" t="str">
        <f t="shared" si="681"/>
        <v>SOUTH</v>
      </c>
      <c r="O4373" t="str">
        <f t="shared" si="682"/>
        <v>HIGH</v>
      </c>
      <c r="P4373" t="str">
        <f t="shared" si="683"/>
        <v>APG&amp;E</v>
      </c>
      <c r="Q4373">
        <f t="shared" si="684"/>
        <v>48</v>
      </c>
      <c r="R4373">
        <v>0</v>
      </c>
      <c r="S4373">
        <f>200</f>
        <v>200</v>
      </c>
      <c r="T4373" s="9">
        <f t="shared" si="689"/>
        <v>73.562515086043106</v>
      </c>
      <c r="U4373">
        <f>0</f>
        <v>0</v>
      </c>
      <c r="V4373" s="9">
        <f t="shared" si="685"/>
        <v>73.562515086043106</v>
      </c>
      <c r="W4373" s="9">
        <f>0</f>
        <v>0</v>
      </c>
      <c r="X4373" s="9">
        <f>0</f>
        <v>0</v>
      </c>
      <c r="Y4373" s="9">
        <f>0</f>
        <v>0</v>
      </c>
      <c r="Z4373" s="9">
        <f>0</f>
        <v>0</v>
      </c>
      <c r="AA4373">
        <f>10</f>
        <v>10</v>
      </c>
    </row>
    <row r="4374" spans="1:27" x14ac:dyDescent="0.55000000000000004">
      <c r="A4374" s="10">
        <v>46174</v>
      </c>
      <c r="B4374" t="s">
        <v>11</v>
      </c>
      <c r="C4374" t="s">
        <v>12</v>
      </c>
      <c r="D4374" t="s">
        <v>19</v>
      </c>
      <c r="E4374" t="s">
        <v>32</v>
      </c>
      <c r="F4374" t="s">
        <v>15</v>
      </c>
      <c r="G4374" t="s">
        <v>16</v>
      </c>
      <c r="H4374">
        <v>7.2667478527622196</v>
      </c>
      <c r="J4374">
        <f t="shared" si="686"/>
        <v>4373</v>
      </c>
      <c r="K4374" t="str">
        <f t="shared" si="680"/>
        <v>AEP TX CentralSouth LZ</v>
      </c>
      <c r="L4374" s="10">
        <f t="shared" si="687"/>
        <v>45887</v>
      </c>
      <c r="M4374" s="10">
        <f t="shared" si="688"/>
        <v>46174</v>
      </c>
      <c r="N4374" t="str">
        <f t="shared" si="681"/>
        <v>SOUTH</v>
      </c>
      <c r="O4374" t="str">
        <f t="shared" si="682"/>
        <v>HIGH</v>
      </c>
      <c r="P4374" t="str">
        <f t="shared" si="683"/>
        <v>APG&amp;E</v>
      </c>
      <c r="Q4374">
        <f t="shared" si="684"/>
        <v>12</v>
      </c>
      <c r="R4374">
        <v>0</v>
      </c>
      <c r="S4374">
        <f>200</f>
        <v>200</v>
      </c>
      <c r="T4374" s="9">
        <f t="shared" si="689"/>
        <v>72.667478527622194</v>
      </c>
      <c r="U4374">
        <f>0</f>
        <v>0</v>
      </c>
      <c r="V4374" s="9">
        <f t="shared" si="685"/>
        <v>72.667478527622194</v>
      </c>
      <c r="W4374" s="9">
        <f>0</f>
        <v>0</v>
      </c>
      <c r="X4374" s="9">
        <f>0</f>
        <v>0</v>
      </c>
      <c r="Y4374" s="9">
        <f>0</f>
        <v>0</v>
      </c>
      <c r="Z4374" s="9">
        <f>0</f>
        <v>0</v>
      </c>
      <c r="AA4374">
        <f>10</f>
        <v>10</v>
      </c>
    </row>
    <row r="4375" spans="1:27" x14ac:dyDescent="0.55000000000000004">
      <c r="A4375" s="10">
        <v>46174</v>
      </c>
      <c r="B4375" t="s">
        <v>11</v>
      </c>
      <c r="C4375" t="s">
        <v>12</v>
      </c>
      <c r="D4375" t="s">
        <v>19</v>
      </c>
      <c r="E4375" t="s">
        <v>32</v>
      </c>
      <c r="F4375" t="s">
        <v>17</v>
      </c>
      <c r="G4375" t="s">
        <v>16</v>
      </c>
      <c r="H4375">
        <v>7.3358952732916602</v>
      </c>
      <c r="J4375">
        <f t="shared" si="686"/>
        <v>4374</v>
      </c>
      <c r="K4375" t="str">
        <f t="shared" si="680"/>
        <v>AEP TX CentralSouth LZ</v>
      </c>
      <c r="L4375" s="10">
        <f t="shared" si="687"/>
        <v>45887</v>
      </c>
      <c r="M4375" s="10">
        <f t="shared" si="688"/>
        <v>46174</v>
      </c>
      <c r="N4375" t="str">
        <f t="shared" si="681"/>
        <v>SOUTH</v>
      </c>
      <c r="O4375" t="str">
        <f t="shared" si="682"/>
        <v>HIGH</v>
      </c>
      <c r="P4375" t="str">
        <f t="shared" si="683"/>
        <v>APG&amp;E</v>
      </c>
      <c r="Q4375">
        <f t="shared" si="684"/>
        <v>24</v>
      </c>
      <c r="R4375">
        <v>0</v>
      </c>
      <c r="S4375">
        <f>200</f>
        <v>200</v>
      </c>
      <c r="T4375" s="9">
        <f t="shared" si="689"/>
        <v>73.358952732916606</v>
      </c>
      <c r="U4375">
        <f>0</f>
        <v>0</v>
      </c>
      <c r="V4375" s="9">
        <f t="shared" si="685"/>
        <v>73.358952732916606</v>
      </c>
      <c r="W4375" s="9">
        <f>0</f>
        <v>0</v>
      </c>
      <c r="X4375" s="9">
        <f>0</f>
        <v>0</v>
      </c>
      <c r="Y4375" s="9">
        <f>0</f>
        <v>0</v>
      </c>
      <c r="Z4375" s="9">
        <f>0</f>
        <v>0</v>
      </c>
      <c r="AA4375">
        <f>10</f>
        <v>10</v>
      </c>
    </row>
    <row r="4376" spans="1:27" x14ac:dyDescent="0.55000000000000004">
      <c r="A4376" s="10">
        <v>46174</v>
      </c>
      <c r="B4376" t="s">
        <v>11</v>
      </c>
      <c r="C4376" t="s">
        <v>12</v>
      </c>
      <c r="D4376" t="s">
        <v>19</v>
      </c>
      <c r="E4376" t="s">
        <v>32</v>
      </c>
      <c r="F4376" t="s">
        <v>18</v>
      </c>
      <c r="G4376" t="s">
        <v>16</v>
      </c>
      <c r="H4376">
        <v>7.2990936877157004</v>
      </c>
      <c r="J4376">
        <f t="shared" si="686"/>
        <v>4375</v>
      </c>
      <c r="K4376" t="str">
        <f t="shared" si="680"/>
        <v>AEP TX CentralSouth LZ</v>
      </c>
      <c r="L4376" s="10">
        <f t="shared" si="687"/>
        <v>45887</v>
      </c>
      <c r="M4376" s="10">
        <f t="shared" si="688"/>
        <v>46174</v>
      </c>
      <c r="N4376" t="str">
        <f t="shared" si="681"/>
        <v>SOUTH</v>
      </c>
      <c r="O4376" t="str">
        <f t="shared" si="682"/>
        <v>HIGH</v>
      </c>
      <c r="P4376" t="str">
        <f t="shared" si="683"/>
        <v>APG&amp;E</v>
      </c>
      <c r="Q4376">
        <f t="shared" si="684"/>
        <v>36</v>
      </c>
      <c r="R4376">
        <v>0</v>
      </c>
      <c r="S4376">
        <f>200</f>
        <v>200</v>
      </c>
      <c r="T4376" s="9">
        <f t="shared" si="689"/>
        <v>72.990936877156997</v>
      </c>
      <c r="U4376">
        <f>0</f>
        <v>0</v>
      </c>
      <c r="V4376" s="9">
        <f t="shared" si="685"/>
        <v>72.990936877156997</v>
      </c>
      <c r="W4376" s="9">
        <f>0</f>
        <v>0</v>
      </c>
      <c r="X4376" s="9">
        <f>0</f>
        <v>0</v>
      </c>
      <c r="Y4376" s="9">
        <f>0</f>
        <v>0</v>
      </c>
      <c r="Z4376" s="9">
        <f>0</f>
        <v>0</v>
      </c>
      <c r="AA4376">
        <f>10</f>
        <v>10</v>
      </c>
    </row>
    <row r="4377" spans="1:27" x14ac:dyDescent="0.55000000000000004">
      <c r="A4377" s="10">
        <v>46174</v>
      </c>
      <c r="B4377" t="s">
        <v>11</v>
      </c>
      <c r="C4377" t="s">
        <v>12</v>
      </c>
      <c r="D4377" t="s">
        <v>19</v>
      </c>
      <c r="E4377" t="s">
        <v>32</v>
      </c>
      <c r="F4377" t="s">
        <v>29</v>
      </c>
      <c r="G4377" t="s">
        <v>16</v>
      </c>
      <c r="H4377">
        <v>7.3621238055344396</v>
      </c>
      <c r="J4377">
        <f t="shared" si="686"/>
        <v>4376</v>
      </c>
      <c r="K4377" t="str">
        <f t="shared" si="680"/>
        <v>AEP TX CentralSouth LZ</v>
      </c>
      <c r="L4377" s="10">
        <f t="shared" si="687"/>
        <v>45887</v>
      </c>
      <c r="M4377" s="10">
        <f t="shared" si="688"/>
        <v>46174</v>
      </c>
      <c r="N4377" t="str">
        <f t="shared" si="681"/>
        <v>SOUTH</v>
      </c>
      <c r="O4377" t="str">
        <f t="shared" si="682"/>
        <v>HIGH</v>
      </c>
      <c r="P4377" t="str">
        <f t="shared" si="683"/>
        <v>APG&amp;E</v>
      </c>
      <c r="Q4377">
        <f t="shared" si="684"/>
        <v>48</v>
      </c>
      <c r="R4377">
        <v>0</v>
      </c>
      <c r="S4377">
        <f>200</f>
        <v>200</v>
      </c>
      <c r="T4377" s="9">
        <f t="shared" si="689"/>
        <v>73.621238055344392</v>
      </c>
      <c r="U4377">
        <f>0</f>
        <v>0</v>
      </c>
      <c r="V4377" s="9">
        <f t="shared" si="685"/>
        <v>73.621238055344392</v>
      </c>
      <c r="W4377" s="9">
        <f>0</f>
        <v>0</v>
      </c>
      <c r="X4377" s="9">
        <f>0</f>
        <v>0</v>
      </c>
      <c r="Y4377" s="9">
        <f>0</f>
        <v>0</v>
      </c>
      <c r="Z4377" s="9">
        <f>0</f>
        <v>0</v>
      </c>
      <c r="AA4377">
        <f>10</f>
        <v>10</v>
      </c>
    </row>
    <row r="4378" spans="1:27" x14ac:dyDescent="0.55000000000000004">
      <c r="A4378" s="10">
        <v>46204</v>
      </c>
      <c r="B4378" t="s">
        <v>11</v>
      </c>
      <c r="C4378" t="s">
        <v>12</v>
      </c>
      <c r="D4378" t="s">
        <v>19</v>
      </c>
      <c r="E4378" t="s">
        <v>32</v>
      </c>
      <c r="F4378" t="s">
        <v>15</v>
      </c>
      <c r="G4378" t="s">
        <v>16</v>
      </c>
      <c r="H4378">
        <v>7.2801001149973104</v>
      </c>
      <c r="J4378">
        <f t="shared" si="686"/>
        <v>4377</v>
      </c>
      <c r="K4378" t="str">
        <f t="shared" si="680"/>
        <v>AEP TX CentralSouth LZ</v>
      </c>
      <c r="L4378" s="10">
        <f t="shared" si="687"/>
        <v>45887</v>
      </c>
      <c r="M4378" s="10">
        <f t="shared" si="688"/>
        <v>46204</v>
      </c>
      <c r="N4378" t="str">
        <f t="shared" si="681"/>
        <v>SOUTH</v>
      </c>
      <c r="O4378" t="str">
        <f t="shared" si="682"/>
        <v>HIGH</v>
      </c>
      <c r="P4378" t="str">
        <f t="shared" si="683"/>
        <v>APG&amp;E</v>
      </c>
      <c r="Q4378">
        <f t="shared" si="684"/>
        <v>12</v>
      </c>
      <c r="R4378">
        <v>0</v>
      </c>
      <c r="S4378">
        <f>200</f>
        <v>200</v>
      </c>
      <c r="T4378" s="9">
        <f t="shared" si="689"/>
        <v>72.801001149973104</v>
      </c>
      <c r="U4378">
        <f>0</f>
        <v>0</v>
      </c>
      <c r="V4378" s="9">
        <f t="shared" si="685"/>
        <v>72.801001149973104</v>
      </c>
      <c r="W4378" s="9">
        <f>0</f>
        <v>0</v>
      </c>
      <c r="X4378" s="9">
        <f>0</f>
        <v>0</v>
      </c>
      <c r="Y4378" s="9">
        <f>0</f>
        <v>0</v>
      </c>
      <c r="Z4378" s="9">
        <f>0</f>
        <v>0</v>
      </c>
      <c r="AA4378">
        <f>10</f>
        <v>10</v>
      </c>
    </row>
    <row r="4379" spans="1:27" x14ac:dyDescent="0.55000000000000004">
      <c r="A4379" s="10">
        <v>46204</v>
      </c>
      <c r="B4379" t="s">
        <v>11</v>
      </c>
      <c r="C4379" t="s">
        <v>12</v>
      </c>
      <c r="D4379" t="s">
        <v>19</v>
      </c>
      <c r="E4379" t="s">
        <v>32</v>
      </c>
      <c r="F4379" t="s">
        <v>17</v>
      </c>
      <c r="G4379" t="s">
        <v>16</v>
      </c>
      <c r="H4379">
        <v>7.34147459445665</v>
      </c>
      <c r="J4379">
        <f t="shared" si="686"/>
        <v>4378</v>
      </c>
      <c r="K4379" t="str">
        <f t="shared" si="680"/>
        <v>AEP TX CentralSouth LZ</v>
      </c>
      <c r="L4379" s="10">
        <f t="shared" si="687"/>
        <v>45887</v>
      </c>
      <c r="M4379" s="10">
        <f t="shared" si="688"/>
        <v>46204</v>
      </c>
      <c r="N4379" t="str">
        <f t="shared" si="681"/>
        <v>SOUTH</v>
      </c>
      <c r="O4379" t="str">
        <f t="shared" si="682"/>
        <v>HIGH</v>
      </c>
      <c r="P4379" t="str">
        <f t="shared" si="683"/>
        <v>APG&amp;E</v>
      </c>
      <c r="Q4379">
        <f t="shared" si="684"/>
        <v>24</v>
      </c>
      <c r="R4379">
        <v>0</v>
      </c>
      <c r="S4379">
        <f>200</f>
        <v>200</v>
      </c>
      <c r="T4379" s="9">
        <f t="shared" si="689"/>
        <v>73.414745944566505</v>
      </c>
      <c r="U4379">
        <f>0</f>
        <v>0</v>
      </c>
      <c r="V4379" s="9">
        <f t="shared" si="685"/>
        <v>73.414745944566505</v>
      </c>
      <c r="W4379" s="9">
        <f>0</f>
        <v>0</v>
      </c>
      <c r="X4379" s="9">
        <f>0</f>
        <v>0</v>
      </c>
      <c r="Y4379" s="9">
        <f>0</f>
        <v>0</v>
      </c>
      <c r="Z4379" s="9">
        <f>0</f>
        <v>0</v>
      </c>
      <c r="AA4379">
        <f>10</f>
        <v>10</v>
      </c>
    </row>
    <row r="4380" spans="1:27" x14ac:dyDescent="0.55000000000000004">
      <c r="A4380" s="10">
        <v>46204</v>
      </c>
      <c r="B4380" t="s">
        <v>11</v>
      </c>
      <c r="C4380" t="s">
        <v>12</v>
      </c>
      <c r="D4380" t="s">
        <v>19</v>
      </c>
      <c r="E4380" t="s">
        <v>32</v>
      </c>
      <c r="F4380" t="s">
        <v>18</v>
      </c>
      <c r="G4380" t="s">
        <v>16</v>
      </c>
      <c r="H4380">
        <v>7.30369528033569</v>
      </c>
      <c r="J4380">
        <f t="shared" si="686"/>
        <v>4379</v>
      </c>
      <c r="K4380" t="str">
        <f t="shared" si="680"/>
        <v>AEP TX CentralSouth LZ</v>
      </c>
      <c r="L4380" s="10">
        <f t="shared" si="687"/>
        <v>45887</v>
      </c>
      <c r="M4380" s="10">
        <f t="shared" si="688"/>
        <v>46204</v>
      </c>
      <c r="N4380" t="str">
        <f t="shared" si="681"/>
        <v>SOUTH</v>
      </c>
      <c r="O4380" t="str">
        <f t="shared" si="682"/>
        <v>HIGH</v>
      </c>
      <c r="P4380" t="str">
        <f t="shared" si="683"/>
        <v>APG&amp;E</v>
      </c>
      <c r="Q4380">
        <f t="shared" si="684"/>
        <v>36</v>
      </c>
      <c r="R4380">
        <v>0</v>
      </c>
      <c r="S4380">
        <f>200</f>
        <v>200</v>
      </c>
      <c r="T4380" s="9">
        <f t="shared" si="689"/>
        <v>73.036952803356897</v>
      </c>
      <c r="U4380">
        <f>0</f>
        <v>0</v>
      </c>
      <c r="V4380" s="9">
        <f t="shared" si="685"/>
        <v>73.036952803356897</v>
      </c>
      <c r="W4380" s="9">
        <f>0</f>
        <v>0</v>
      </c>
      <c r="X4380" s="9">
        <f>0</f>
        <v>0</v>
      </c>
      <c r="Y4380" s="9">
        <f>0</f>
        <v>0</v>
      </c>
      <c r="Z4380" s="9">
        <f>0</f>
        <v>0</v>
      </c>
      <c r="AA4380">
        <f>10</f>
        <v>10</v>
      </c>
    </row>
    <row r="4381" spans="1:27" x14ac:dyDescent="0.55000000000000004">
      <c r="A4381" s="10">
        <v>46204</v>
      </c>
      <c r="B4381" t="s">
        <v>11</v>
      </c>
      <c r="C4381" t="s">
        <v>12</v>
      </c>
      <c r="D4381" t="s">
        <v>19</v>
      </c>
      <c r="E4381" t="s">
        <v>32</v>
      </c>
      <c r="F4381" t="s">
        <v>29</v>
      </c>
      <c r="G4381" t="s">
        <v>16</v>
      </c>
      <c r="H4381">
        <v>7.3662504999788503</v>
      </c>
      <c r="J4381">
        <f t="shared" si="686"/>
        <v>4380</v>
      </c>
      <c r="K4381" t="str">
        <f t="shared" si="680"/>
        <v>AEP TX CentralSouth LZ</v>
      </c>
      <c r="L4381" s="10">
        <f t="shared" si="687"/>
        <v>45887</v>
      </c>
      <c r="M4381" s="10">
        <f t="shared" si="688"/>
        <v>46204</v>
      </c>
      <c r="N4381" t="str">
        <f t="shared" si="681"/>
        <v>SOUTH</v>
      </c>
      <c r="O4381" t="str">
        <f t="shared" si="682"/>
        <v>HIGH</v>
      </c>
      <c r="P4381" t="str">
        <f t="shared" si="683"/>
        <v>APG&amp;E</v>
      </c>
      <c r="Q4381">
        <f t="shared" si="684"/>
        <v>48</v>
      </c>
      <c r="R4381">
        <v>0</v>
      </c>
      <c r="S4381">
        <f>200</f>
        <v>200</v>
      </c>
      <c r="T4381" s="9">
        <f t="shared" si="689"/>
        <v>73.662504999788496</v>
      </c>
      <c r="U4381">
        <f>0</f>
        <v>0</v>
      </c>
      <c r="V4381" s="9">
        <f t="shared" si="685"/>
        <v>73.662504999788496</v>
      </c>
      <c r="W4381" s="9">
        <f>0</f>
        <v>0</v>
      </c>
      <c r="X4381" s="9">
        <f>0</f>
        <v>0</v>
      </c>
      <c r="Y4381" s="9">
        <f>0</f>
        <v>0</v>
      </c>
      <c r="Z4381" s="9">
        <f>0</f>
        <v>0</v>
      </c>
      <c r="AA4381">
        <f>10</f>
        <v>10</v>
      </c>
    </row>
    <row r="4382" spans="1:27" x14ac:dyDescent="0.55000000000000004">
      <c r="A4382" s="10">
        <v>46235</v>
      </c>
      <c r="B4382" t="s">
        <v>11</v>
      </c>
      <c r="C4382" t="s">
        <v>12</v>
      </c>
      <c r="D4382" t="s">
        <v>19</v>
      </c>
      <c r="E4382" t="s">
        <v>32</v>
      </c>
      <c r="F4382" t="s">
        <v>15</v>
      </c>
      <c r="G4382" t="s">
        <v>16</v>
      </c>
      <c r="H4382">
        <v>7.2896230673551301</v>
      </c>
      <c r="J4382">
        <f t="shared" si="686"/>
        <v>4381</v>
      </c>
      <c r="K4382" t="str">
        <f t="shared" si="680"/>
        <v>AEP TX CentralSouth LZ</v>
      </c>
      <c r="L4382" s="10">
        <f t="shared" si="687"/>
        <v>45887</v>
      </c>
      <c r="M4382" s="10">
        <f t="shared" si="688"/>
        <v>46235</v>
      </c>
      <c r="N4382" t="str">
        <f t="shared" si="681"/>
        <v>SOUTH</v>
      </c>
      <c r="O4382" t="str">
        <f t="shared" si="682"/>
        <v>HIGH</v>
      </c>
      <c r="P4382" t="str">
        <f t="shared" si="683"/>
        <v>APG&amp;E</v>
      </c>
      <c r="Q4382">
        <f t="shared" si="684"/>
        <v>12</v>
      </c>
      <c r="R4382">
        <v>0</v>
      </c>
      <c r="S4382">
        <f>200</f>
        <v>200</v>
      </c>
      <c r="T4382" s="9">
        <f t="shared" si="689"/>
        <v>72.896230673551301</v>
      </c>
      <c r="U4382">
        <f>0</f>
        <v>0</v>
      </c>
      <c r="V4382" s="9">
        <f t="shared" si="685"/>
        <v>72.896230673551301</v>
      </c>
      <c r="W4382" s="9">
        <f>0</f>
        <v>0</v>
      </c>
      <c r="X4382" s="9">
        <f>0</f>
        <v>0</v>
      </c>
      <c r="Y4382" s="9">
        <f>0</f>
        <v>0</v>
      </c>
      <c r="Z4382" s="9">
        <f>0</f>
        <v>0</v>
      </c>
      <c r="AA4382">
        <f>10</f>
        <v>10</v>
      </c>
    </row>
    <row r="4383" spans="1:27" x14ac:dyDescent="0.55000000000000004">
      <c r="A4383" s="10">
        <v>46235</v>
      </c>
      <c r="B4383" t="s">
        <v>11</v>
      </c>
      <c r="C4383" t="s">
        <v>12</v>
      </c>
      <c r="D4383" t="s">
        <v>19</v>
      </c>
      <c r="E4383" t="s">
        <v>32</v>
      </c>
      <c r="F4383" t="s">
        <v>17</v>
      </c>
      <c r="G4383" t="s">
        <v>16</v>
      </c>
      <c r="H4383">
        <v>7.3470480495736696</v>
      </c>
      <c r="J4383">
        <f t="shared" si="686"/>
        <v>4382</v>
      </c>
      <c r="K4383" t="str">
        <f t="shared" si="680"/>
        <v>AEP TX CentralSouth LZ</v>
      </c>
      <c r="L4383" s="10">
        <f t="shared" si="687"/>
        <v>45887</v>
      </c>
      <c r="M4383" s="10">
        <f t="shared" si="688"/>
        <v>46235</v>
      </c>
      <c r="N4383" t="str">
        <f t="shared" si="681"/>
        <v>SOUTH</v>
      </c>
      <c r="O4383" t="str">
        <f t="shared" si="682"/>
        <v>HIGH</v>
      </c>
      <c r="P4383" t="str">
        <f t="shared" si="683"/>
        <v>APG&amp;E</v>
      </c>
      <c r="Q4383">
        <f t="shared" si="684"/>
        <v>24</v>
      </c>
      <c r="R4383">
        <v>0</v>
      </c>
      <c r="S4383">
        <f>200</f>
        <v>200</v>
      </c>
      <c r="T4383" s="9">
        <f t="shared" si="689"/>
        <v>73.470480495736695</v>
      </c>
      <c r="U4383">
        <f>0</f>
        <v>0</v>
      </c>
      <c r="V4383" s="9">
        <f t="shared" si="685"/>
        <v>73.470480495736695</v>
      </c>
      <c r="W4383" s="9">
        <f>0</f>
        <v>0</v>
      </c>
      <c r="X4383" s="9">
        <f>0</f>
        <v>0</v>
      </c>
      <c r="Y4383" s="9">
        <f>0</f>
        <v>0</v>
      </c>
      <c r="Z4383" s="9">
        <f>0</f>
        <v>0</v>
      </c>
      <c r="AA4383">
        <f>10</f>
        <v>10</v>
      </c>
    </row>
    <row r="4384" spans="1:27" x14ac:dyDescent="0.55000000000000004">
      <c r="A4384" s="10">
        <v>46235</v>
      </c>
      <c r="B4384" t="s">
        <v>11</v>
      </c>
      <c r="C4384" t="s">
        <v>12</v>
      </c>
      <c r="D4384" t="s">
        <v>19</v>
      </c>
      <c r="E4384" t="s">
        <v>32</v>
      </c>
      <c r="F4384" t="s">
        <v>18</v>
      </c>
      <c r="G4384" t="s">
        <v>16</v>
      </c>
      <c r="H4384">
        <v>7.3084299170158902</v>
      </c>
      <c r="J4384">
        <f t="shared" si="686"/>
        <v>4383</v>
      </c>
      <c r="K4384" t="str">
        <f t="shared" si="680"/>
        <v>AEP TX CentralSouth LZ</v>
      </c>
      <c r="L4384" s="10">
        <f t="shared" si="687"/>
        <v>45887</v>
      </c>
      <c r="M4384" s="10">
        <f t="shared" si="688"/>
        <v>46235</v>
      </c>
      <c r="N4384" t="str">
        <f t="shared" si="681"/>
        <v>SOUTH</v>
      </c>
      <c r="O4384" t="str">
        <f t="shared" si="682"/>
        <v>HIGH</v>
      </c>
      <c r="P4384" t="str">
        <f t="shared" si="683"/>
        <v>APG&amp;E</v>
      </c>
      <c r="Q4384">
        <f t="shared" si="684"/>
        <v>36</v>
      </c>
      <c r="R4384">
        <v>0</v>
      </c>
      <c r="S4384">
        <f>200</f>
        <v>200</v>
      </c>
      <c r="T4384" s="9">
        <f t="shared" si="689"/>
        <v>73.0842991701589</v>
      </c>
      <c r="U4384">
        <f>0</f>
        <v>0</v>
      </c>
      <c r="V4384" s="9">
        <f t="shared" si="685"/>
        <v>73.0842991701589</v>
      </c>
      <c r="W4384" s="9">
        <f>0</f>
        <v>0</v>
      </c>
      <c r="X4384" s="9">
        <f>0</f>
        <v>0</v>
      </c>
      <c r="Y4384" s="9">
        <f>0</f>
        <v>0</v>
      </c>
      <c r="Z4384" s="9">
        <f>0</f>
        <v>0</v>
      </c>
      <c r="AA4384">
        <f>10</f>
        <v>10</v>
      </c>
    </row>
    <row r="4385" spans="1:27" x14ac:dyDescent="0.55000000000000004">
      <c r="A4385" s="10">
        <v>46235</v>
      </c>
      <c r="B4385" t="s">
        <v>11</v>
      </c>
      <c r="C4385" t="s">
        <v>12</v>
      </c>
      <c r="D4385" t="s">
        <v>19</v>
      </c>
      <c r="E4385" t="s">
        <v>32</v>
      </c>
      <c r="F4385" t="s">
        <v>29</v>
      </c>
      <c r="G4385" t="s">
        <v>16</v>
      </c>
      <c r="H4385">
        <v>7.3680441810035902</v>
      </c>
      <c r="J4385">
        <f t="shared" si="686"/>
        <v>4384</v>
      </c>
      <c r="K4385" t="str">
        <f t="shared" si="680"/>
        <v>AEP TX CentralSouth LZ</v>
      </c>
      <c r="L4385" s="10">
        <f t="shared" si="687"/>
        <v>45887</v>
      </c>
      <c r="M4385" s="10">
        <f t="shared" si="688"/>
        <v>46235</v>
      </c>
      <c r="N4385" t="str">
        <f t="shared" si="681"/>
        <v>SOUTH</v>
      </c>
      <c r="O4385" t="str">
        <f t="shared" si="682"/>
        <v>HIGH</v>
      </c>
      <c r="P4385" t="str">
        <f t="shared" si="683"/>
        <v>APG&amp;E</v>
      </c>
      <c r="Q4385">
        <f t="shared" si="684"/>
        <v>48</v>
      </c>
      <c r="R4385">
        <v>0</v>
      </c>
      <c r="S4385">
        <f>200</f>
        <v>200</v>
      </c>
      <c r="T4385" s="9">
        <f t="shared" si="689"/>
        <v>73.680441810035902</v>
      </c>
      <c r="U4385">
        <f>0</f>
        <v>0</v>
      </c>
      <c r="V4385" s="9">
        <f t="shared" si="685"/>
        <v>73.680441810035902</v>
      </c>
      <c r="W4385" s="9">
        <f>0</f>
        <v>0</v>
      </c>
      <c r="X4385" s="9">
        <f>0</f>
        <v>0</v>
      </c>
      <c r="Y4385" s="9">
        <f>0</f>
        <v>0</v>
      </c>
      <c r="Z4385" s="9">
        <f>0</f>
        <v>0</v>
      </c>
      <c r="AA4385">
        <f>10</f>
        <v>10</v>
      </c>
    </row>
    <row r="4386" spans="1:27" x14ac:dyDescent="0.55000000000000004">
      <c r="A4386" s="10">
        <v>46266</v>
      </c>
      <c r="B4386" t="s">
        <v>11</v>
      </c>
      <c r="C4386" t="s">
        <v>12</v>
      </c>
      <c r="D4386" t="s">
        <v>19</v>
      </c>
      <c r="E4386" t="s">
        <v>32</v>
      </c>
      <c r="F4386" t="s">
        <v>15</v>
      </c>
      <c r="G4386" t="s">
        <v>16</v>
      </c>
      <c r="H4386">
        <v>7.2880118165188197</v>
      </c>
      <c r="J4386">
        <f t="shared" si="686"/>
        <v>4385</v>
      </c>
      <c r="K4386" t="str">
        <f t="shared" si="680"/>
        <v>AEP TX CentralSouth LZ</v>
      </c>
      <c r="L4386" s="10">
        <f t="shared" si="687"/>
        <v>45887</v>
      </c>
      <c r="M4386" s="10">
        <f t="shared" si="688"/>
        <v>46266</v>
      </c>
      <c r="N4386" t="str">
        <f t="shared" si="681"/>
        <v>SOUTH</v>
      </c>
      <c r="O4386" t="str">
        <f t="shared" si="682"/>
        <v>HIGH</v>
      </c>
      <c r="P4386" t="str">
        <f t="shared" si="683"/>
        <v>APG&amp;E</v>
      </c>
      <c r="Q4386">
        <f t="shared" si="684"/>
        <v>12</v>
      </c>
      <c r="R4386">
        <v>0</v>
      </c>
      <c r="S4386">
        <f>200</f>
        <v>200</v>
      </c>
      <c r="T4386" s="9">
        <f t="shared" si="689"/>
        <v>72.880118165188193</v>
      </c>
      <c r="U4386">
        <f>0</f>
        <v>0</v>
      </c>
      <c r="V4386" s="9">
        <f t="shared" si="685"/>
        <v>72.880118165188193</v>
      </c>
      <c r="W4386" s="9">
        <f>0</f>
        <v>0</v>
      </c>
      <c r="X4386" s="9">
        <f>0</f>
        <v>0</v>
      </c>
      <c r="Y4386" s="9">
        <f>0</f>
        <v>0</v>
      </c>
      <c r="Z4386" s="9">
        <f>0</f>
        <v>0</v>
      </c>
      <c r="AA4386">
        <f>10</f>
        <v>10</v>
      </c>
    </row>
    <row r="4387" spans="1:27" x14ac:dyDescent="0.55000000000000004">
      <c r="A4387" s="10">
        <v>46266</v>
      </c>
      <c r="B4387" t="s">
        <v>11</v>
      </c>
      <c r="C4387" t="s">
        <v>12</v>
      </c>
      <c r="D4387" t="s">
        <v>19</v>
      </c>
      <c r="E4387" t="s">
        <v>32</v>
      </c>
      <c r="F4387" t="s">
        <v>17</v>
      </c>
      <c r="G4387" t="s">
        <v>16</v>
      </c>
      <c r="H4387">
        <v>7.3226951755932204</v>
      </c>
      <c r="J4387">
        <f t="shared" si="686"/>
        <v>4386</v>
      </c>
      <c r="K4387" t="str">
        <f t="shared" si="680"/>
        <v>AEP TX CentralSouth LZ</v>
      </c>
      <c r="L4387" s="10">
        <f t="shared" si="687"/>
        <v>45887</v>
      </c>
      <c r="M4387" s="10">
        <f t="shared" si="688"/>
        <v>46266</v>
      </c>
      <c r="N4387" t="str">
        <f t="shared" si="681"/>
        <v>SOUTH</v>
      </c>
      <c r="O4387" t="str">
        <f t="shared" si="682"/>
        <v>HIGH</v>
      </c>
      <c r="P4387" t="str">
        <f t="shared" si="683"/>
        <v>APG&amp;E</v>
      </c>
      <c r="Q4387">
        <f t="shared" si="684"/>
        <v>24</v>
      </c>
      <c r="R4387">
        <v>0</v>
      </c>
      <c r="S4387">
        <f>200</f>
        <v>200</v>
      </c>
      <c r="T4387" s="9">
        <f t="shared" si="689"/>
        <v>73.226951755932205</v>
      </c>
      <c r="U4387">
        <f>0</f>
        <v>0</v>
      </c>
      <c r="V4387" s="9">
        <f t="shared" si="685"/>
        <v>73.226951755932205</v>
      </c>
      <c r="W4387" s="9">
        <f>0</f>
        <v>0</v>
      </c>
      <c r="X4387" s="9">
        <f>0</f>
        <v>0</v>
      </c>
      <c r="Y4387" s="9">
        <f>0</f>
        <v>0</v>
      </c>
      <c r="Z4387" s="9">
        <f>0</f>
        <v>0</v>
      </c>
      <c r="AA4387">
        <f>10</f>
        <v>10</v>
      </c>
    </row>
    <row r="4388" spans="1:27" x14ac:dyDescent="0.55000000000000004">
      <c r="A4388" s="10">
        <v>46266</v>
      </c>
      <c r="B4388" t="s">
        <v>11</v>
      </c>
      <c r="C4388" t="s">
        <v>12</v>
      </c>
      <c r="D4388" t="s">
        <v>19</v>
      </c>
      <c r="E4388" t="s">
        <v>32</v>
      </c>
      <c r="F4388" t="s">
        <v>18</v>
      </c>
      <c r="G4388" t="s">
        <v>16</v>
      </c>
      <c r="H4388">
        <v>7.2916658944607997</v>
      </c>
      <c r="J4388">
        <f t="shared" si="686"/>
        <v>4387</v>
      </c>
      <c r="K4388" t="str">
        <f t="shared" si="680"/>
        <v>AEP TX CentralSouth LZ</v>
      </c>
      <c r="L4388" s="10">
        <f t="shared" si="687"/>
        <v>45887</v>
      </c>
      <c r="M4388" s="10">
        <f t="shared" si="688"/>
        <v>46266</v>
      </c>
      <c r="N4388" t="str">
        <f t="shared" si="681"/>
        <v>SOUTH</v>
      </c>
      <c r="O4388" t="str">
        <f t="shared" si="682"/>
        <v>HIGH</v>
      </c>
      <c r="P4388" t="str">
        <f t="shared" si="683"/>
        <v>APG&amp;E</v>
      </c>
      <c r="Q4388">
        <f t="shared" si="684"/>
        <v>36</v>
      </c>
      <c r="R4388">
        <v>0</v>
      </c>
      <c r="S4388">
        <f>200</f>
        <v>200</v>
      </c>
      <c r="T4388" s="9">
        <f t="shared" si="689"/>
        <v>72.916658944608002</v>
      </c>
      <c r="U4388">
        <f>0</f>
        <v>0</v>
      </c>
      <c r="V4388" s="9">
        <f t="shared" si="685"/>
        <v>72.916658944608002</v>
      </c>
      <c r="W4388" s="9">
        <f>0</f>
        <v>0</v>
      </c>
      <c r="X4388" s="9">
        <f>0</f>
        <v>0</v>
      </c>
      <c r="Y4388" s="9">
        <f>0</f>
        <v>0</v>
      </c>
      <c r="Z4388" s="9">
        <f>0</f>
        <v>0</v>
      </c>
      <c r="AA4388">
        <f>10</f>
        <v>10</v>
      </c>
    </row>
    <row r="4389" spans="1:27" x14ac:dyDescent="0.55000000000000004">
      <c r="A4389" s="10">
        <v>46266</v>
      </c>
      <c r="B4389" t="s">
        <v>11</v>
      </c>
      <c r="C4389" t="s">
        <v>12</v>
      </c>
      <c r="D4389" t="s">
        <v>19</v>
      </c>
      <c r="E4389" t="s">
        <v>32</v>
      </c>
      <c r="F4389" t="s">
        <v>29</v>
      </c>
      <c r="G4389" t="s">
        <v>16</v>
      </c>
      <c r="H4389">
        <v>7.3495028674432703</v>
      </c>
      <c r="J4389">
        <f t="shared" si="686"/>
        <v>4388</v>
      </c>
      <c r="K4389" t="str">
        <f t="shared" si="680"/>
        <v>AEP TX CentralSouth LZ</v>
      </c>
      <c r="L4389" s="10">
        <f t="shared" si="687"/>
        <v>45887</v>
      </c>
      <c r="M4389" s="10">
        <f t="shared" si="688"/>
        <v>46266</v>
      </c>
      <c r="N4389" t="str">
        <f t="shared" si="681"/>
        <v>SOUTH</v>
      </c>
      <c r="O4389" t="str">
        <f t="shared" si="682"/>
        <v>HIGH</v>
      </c>
      <c r="P4389" t="str">
        <f t="shared" si="683"/>
        <v>APG&amp;E</v>
      </c>
      <c r="Q4389">
        <f t="shared" si="684"/>
        <v>48</v>
      </c>
      <c r="R4389">
        <v>0</v>
      </c>
      <c r="S4389">
        <f>200</f>
        <v>200</v>
      </c>
      <c r="T4389" s="9">
        <f t="shared" si="689"/>
        <v>73.495028674432703</v>
      </c>
      <c r="U4389">
        <f>0</f>
        <v>0</v>
      </c>
      <c r="V4389" s="9">
        <f t="shared" si="685"/>
        <v>73.495028674432703</v>
      </c>
      <c r="W4389" s="9">
        <f>0</f>
        <v>0</v>
      </c>
      <c r="X4389" s="9">
        <f>0</f>
        <v>0</v>
      </c>
      <c r="Y4389" s="9">
        <f>0</f>
        <v>0</v>
      </c>
      <c r="Z4389" s="9">
        <f>0</f>
        <v>0</v>
      </c>
      <c r="AA4389">
        <f>10</f>
        <v>10</v>
      </c>
    </row>
    <row r="4390" spans="1:27" x14ac:dyDescent="0.55000000000000004">
      <c r="A4390" s="10">
        <v>46296</v>
      </c>
      <c r="B4390" t="s">
        <v>11</v>
      </c>
      <c r="C4390" t="s">
        <v>12</v>
      </c>
      <c r="D4390" t="s">
        <v>19</v>
      </c>
      <c r="E4390" t="s">
        <v>32</v>
      </c>
      <c r="F4390" t="s">
        <v>15</v>
      </c>
      <c r="G4390" t="s">
        <v>16</v>
      </c>
      <c r="H4390">
        <v>7.2939605688023201</v>
      </c>
      <c r="J4390">
        <f t="shared" si="686"/>
        <v>4389</v>
      </c>
      <c r="K4390" t="str">
        <f t="shared" si="680"/>
        <v>AEP TX CentralSouth LZ</v>
      </c>
      <c r="L4390" s="10">
        <f t="shared" si="687"/>
        <v>45887</v>
      </c>
      <c r="M4390" s="10">
        <f t="shared" si="688"/>
        <v>46296</v>
      </c>
      <c r="N4390" t="str">
        <f t="shared" si="681"/>
        <v>SOUTH</v>
      </c>
      <c r="O4390" t="str">
        <f t="shared" si="682"/>
        <v>HIGH</v>
      </c>
      <c r="P4390" t="str">
        <f t="shared" si="683"/>
        <v>APG&amp;E</v>
      </c>
      <c r="Q4390">
        <f t="shared" si="684"/>
        <v>12</v>
      </c>
      <c r="R4390">
        <v>0</v>
      </c>
      <c r="S4390">
        <f>200</f>
        <v>200</v>
      </c>
      <c r="T4390" s="9">
        <f t="shared" si="689"/>
        <v>72.939605688023207</v>
      </c>
      <c r="U4390">
        <f>0</f>
        <v>0</v>
      </c>
      <c r="V4390" s="9">
        <f t="shared" si="685"/>
        <v>72.939605688023207</v>
      </c>
      <c r="W4390" s="9">
        <f>0</f>
        <v>0</v>
      </c>
      <c r="X4390" s="9">
        <f>0</f>
        <v>0</v>
      </c>
      <c r="Y4390" s="9">
        <f>0</f>
        <v>0</v>
      </c>
      <c r="Z4390" s="9">
        <f>0</f>
        <v>0</v>
      </c>
      <c r="AA4390">
        <f>10</f>
        <v>10</v>
      </c>
    </row>
    <row r="4391" spans="1:27" x14ac:dyDescent="0.55000000000000004">
      <c r="A4391" s="10">
        <v>46296</v>
      </c>
      <c r="B4391" t="s">
        <v>11</v>
      </c>
      <c r="C4391" t="s">
        <v>12</v>
      </c>
      <c r="D4391" t="s">
        <v>19</v>
      </c>
      <c r="E4391" t="s">
        <v>32</v>
      </c>
      <c r="F4391" t="s">
        <v>17</v>
      </c>
      <c r="G4391" t="s">
        <v>16</v>
      </c>
      <c r="H4391">
        <v>7.3167486650635096</v>
      </c>
      <c r="J4391">
        <f t="shared" si="686"/>
        <v>4390</v>
      </c>
      <c r="K4391" t="str">
        <f t="shared" si="680"/>
        <v>AEP TX CentralSouth LZ</v>
      </c>
      <c r="L4391" s="10">
        <f t="shared" si="687"/>
        <v>45887</v>
      </c>
      <c r="M4391" s="10">
        <f t="shared" si="688"/>
        <v>46296</v>
      </c>
      <c r="N4391" t="str">
        <f t="shared" si="681"/>
        <v>SOUTH</v>
      </c>
      <c r="O4391" t="str">
        <f t="shared" si="682"/>
        <v>HIGH</v>
      </c>
      <c r="P4391" t="str">
        <f t="shared" si="683"/>
        <v>APG&amp;E</v>
      </c>
      <c r="Q4391">
        <f t="shared" si="684"/>
        <v>24</v>
      </c>
      <c r="R4391">
        <v>0</v>
      </c>
      <c r="S4391">
        <f>200</f>
        <v>200</v>
      </c>
      <c r="T4391" s="9">
        <f t="shared" si="689"/>
        <v>73.167486650635098</v>
      </c>
      <c r="U4391">
        <f>0</f>
        <v>0</v>
      </c>
      <c r="V4391" s="9">
        <f t="shared" si="685"/>
        <v>73.167486650635098</v>
      </c>
      <c r="W4391" s="9">
        <f>0</f>
        <v>0</v>
      </c>
      <c r="X4391" s="9">
        <f>0</f>
        <v>0</v>
      </c>
      <c r="Y4391" s="9">
        <f>0</f>
        <v>0</v>
      </c>
      <c r="Z4391" s="9">
        <f>0</f>
        <v>0</v>
      </c>
      <c r="AA4391">
        <f>10</f>
        <v>10</v>
      </c>
    </row>
    <row r="4392" spans="1:27" x14ac:dyDescent="0.55000000000000004">
      <c r="A4392" s="10">
        <v>46296</v>
      </c>
      <c r="B4392" t="s">
        <v>11</v>
      </c>
      <c r="C4392" t="s">
        <v>12</v>
      </c>
      <c r="D4392" t="s">
        <v>19</v>
      </c>
      <c r="E4392" t="s">
        <v>32</v>
      </c>
      <c r="F4392" t="s">
        <v>18</v>
      </c>
      <c r="G4392" t="s">
        <v>16</v>
      </c>
      <c r="H4392">
        <v>7.2860061962290104</v>
      </c>
      <c r="J4392">
        <f t="shared" si="686"/>
        <v>4391</v>
      </c>
      <c r="K4392" t="str">
        <f t="shared" si="680"/>
        <v>AEP TX CentralSouth LZ</v>
      </c>
      <c r="L4392" s="10">
        <f t="shared" si="687"/>
        <v>45887</v>
      </c>
      <c r="M4392" s="10">
        <f t="shared" si="688"/>
        <v>46296</v>
      </c>
      <c r="N4392" t="str">
        <f t="shared" si="681"/>
        <v>SOUTH</v>
      </c>
      <c r="O4392" t="str">
        <f t="shared" si="682"/>
        <v>HIGH</v>
      </c>
      <c r="P4392" t="str">
        <f t="shared" si="683"/>
        <v>APG&amp;E</v>
      </c>
      <c r="Q4392">
        <f t="shared" si="684"/>
        <v>36</v>
      </c>
      <c r="R4392">
        <v>0</v>
      </c>
      <c r="S4392">
        <f>200</f>
        <v>200</v>
      </c>
      <c r="T4392" s="9">
        <f t="shared" si="689"/>
        <v>72.860061962290104</v>
      </c>
      <c r="U4392">
        <f>0</f>
        <v>0</v>
      </c>
      <c r="V4392" s="9">
        <f t="shared" si="685"/>
        <v>72.860061962290104</v>
      </c>
      <c r="W4392" s="9">
        <f>0</f>
        <v>0</v>
      </c>
      <c r="X4392" s="9">
        <f>0</f>
        <v>0</v>
      </c>
      <c r="Y4392" s="9">
        <f>0</f>
        <v>0</v>
      </c>
      <c r="Z4392" s="9">
        <f>0</f>
        <v>0</v>
      </c>
      <c r="AA4392">
        <f>10</f>
        <v>10</v>
      </c>
    </row>
    <row r="4393" spans="1:27" x14ac:dyDescent="0.55000000000000004">
      <c r="A4393" s="10">
        <v>46296</v>
      </c>
      <c r="B4393" t="s">
        <v>11</v>
      </c>
      <c r="C4393" t="s">
        <v>12</v>
      </c>
      <c r="D4393" t="s">
        <v>19</v>
      </c>
      <c r="E4393" t="s">
        <v>32</v>
      </c>
      <c r="F4393" t="s">
        <v>29</v>
      </c>
      <c r="G4393" t="s">
        <v>16</v>
      </c>
      <c r="H4393">
        <v>7.3497207500098396</v>
      </c>
      <c r="J4393">
        <f t="shared" si="686"/>
        <v>4392</v>
      </c>
      <c r="K4393" t="str">
        <f t="shared" si="680"/>
        <v>AEP TX CentralSouth LZ</v>
      </c>
      <c r="L4393" s="10">
        <f t="shared" si="687"/>
        <v>45887</v>
      </c>
      <c r="M4393" s="10">
        <f t="shared" si="688"/>
        <v>46296</v>
      </c>
      <c r="N4393" t="str">
        <f t="shared" si="681"/>
        <v>SOUTH</v>
      </c>
      <c r="O4393" t="str">
        <f t="shared" si="682"/>
        <v>HIGH</v>
      </c>
      <c r="P4393" t="str">
        <f t="shared" si="683"/>
        <v>APG&amp;E</v>
      </c>
      <c r="Q4393">
        <f t="shared" si="684"/>
        <v>48</v>
      </c>
      <c r="R4393">
        <v>0</v>
      </c>
      <c r="S4393">
        <f>200</f>
        <v>200</v>
      </c>
      <c r="T4393" s="9">
        <f t="shared" si="689"/>
        <v>73.497207500098398</v>
      </c>
      <c r="U4393">
        <f>0</f>
        <v>0</v>
      </c>
      <c r="V4393" s="9">
        <f t="shared" si="685"/>
        <v>73.497207500098398</v>
      </c>
      <c r="W4393" s="9">
        <f>0</f>
        <v>0</v>
      </c>
      <c r="X4393" s="9">
        <f>0</f>
        <v>0</v>
      </c>
      <c r="Y4393" s="9">
        <f>0</f>
        <v>0</v>
      </c>
      <c r="Z4393" s="9">
        <f>0</f>
        <v>0</v>
      </c>
      <c r="AA4393">
        <f>10</f>
        <v>10</v>
      </c>
    </row>
    <row r="4394" spans="1:27" x14ac:dyDescent="0.55000000000000004">
      <c r="A4394" s="10">
        <v>46327</v>
      </c>
      <c r="B4394" t="s">
        <v>11</v>
      </c>
      <c r="C4394" t="s">
        <v>12</v>
      </c>
      <c r="D4394" t="s">
        <v>19</v>
      </c>
      <c r="E4394" t="s">
        <v>32</v>
      </c>
      <c r="F4394" t="s">
        <v>15</v>
      </c>
      <c r="G4394" t="s">
        <v>16</v>
      </c>
      <c r="H4394">
        <v>7.2876126582165401</v>
      </c>
      <c r="J4394">
        <f t="shared" si="686"/>
        <v>4393</v>
      </c>
      <c r="K4394" t="str">
        <f t="shared" si="680"/>
        <v>AEP TX CentralSouth LZ</v>
      </c>
      <c r="L4394" s="10">
        <f t="shared" si="687"/>
        <v>45887</v>
      </c>
      <c r="M4394" s="10">
        <f t="shared" si="688"/>
        <v>46327</v>
      </c>
      <c r="N4394" t="str">
        <f t="shared" si="681"/>
        <v>SOUTH</v>
      </c>
      <c r="O4394" t="str">
        <f t="shared" si="682"/>
        <v>HIGH</v>
      </c>
      <c r="P4394" t="str">
        <f t="shared" si="683"/>
        <v>APG&amp;E</v>
      </c>
      <c r="Q4394">
        <f t="shared" si="684"/>
        <v>12</v>
      </c>
      <c r="R4394">
        <v>0</v>
      </c>
      <c r="S4394">
        <f>200</f>
        <v>200</v>
      </c>
      <c r="T4394" s="9">
        <f t="shared" si="689"/>
        <v>72.876126582165398</v>
      </c>
      <c r="U4394">
        <f>0</f>
        <v>0</v>
      </c>
      <c r="V4394" s="9">
        <f t="shared" si="685"/>
        <v>72.876126582165398</v>
      </c>
      <c r="W4394" s="9">
        <f>0</f>
        <v>0</v>
      </c>
      <c r="X4394" s="9">
        <f>0</f>
        <v>0</v>
      </c>
      <c r="Y4394" s="9">
        <f>0</f>
        <v>0</v>
      </c>
      <c r="Z4394" s="9">
        <f>0</f>
        <v>0</v>
      </c>
      <c r="AA4394">
        <f>10</f>
        <v>10</v>
      </c>
    </row>
    <row r="4395" spans="1:27" x14ac:dyDescent="0.55000000000000004">
      <c r="A4395" s="10">
        <v>46327</v>
      </c>
      <c r="B4395" t="s">
        <v>11</v>
      </c>
      <c r="C4395" t="s">
        <v>12</v>
      </c>
      <c r="D4395" t="s">
        <v>19</v>
      </c>
      <c r="E4395" t="s">
        <v>32</v>
      </c>
      <c r="F4395" t="s">
        <v>17</v>
      </c>
      <c r="G4395" t="s">
        <v>16</v>
      </c>
      <c r="H4395">
        <v>7.32024549380957</v>
      </c>
      <c r="J4395">
        <f t="shared" si="686"/>
        <v>4394</v>
      </c>
      <c r="K4395" t="str">
        <f t="shared" si="680"/>
        <v>AEP TX CentralSouth LZ</v>
      </c>
      <c r="L4395" s="10">
        <f t="shared" si="687"/>
        <v>45887</v>
      </c>
      <c r="M4395" s="10">
        <f t="shared" si="688"/>
        <v>46327</v>
      </c>
      <c r="N4395" t="str">
        <f t="shared" si="681"/>
        <v>SOUTH</v>
      </c>
      <c r="O4395" t="str">
        <f t="shared" si="682"/>
        <v>HIGH</v>
      </c>
      <c r="P4395" t="str">
        <f t="shared" si="683"/>
        <v>APG&amp;E</v>
      </c>
      <c r="Q4395">
        <f t="shared" si="684"/>
        <v>24</v>
      </c>
      <c r="R4395">
        <v>0</v>
      </c>
      <c r="S4395">
        <f>200</f>
        <v>200</v>
      </c>
      <c r="T4395" s="9">
        <f t="shared" si="689"/>
        <v>73.202454938095698</v>
      </c>
      <c r="U4395">
        <f>0</f>
        <v>0</v>
      </c>
      <c r="V4395" s="9">
        <f t="shared" si="685"/>
        <v>73.202454938095698</v>
      </c>
      <c r="W4395" s="9">
        <f>0</f>
        <v>0</v>
      </c>
      <c r="X4395" s="9">
        <f>0</f>
        <v>0</v>
      </c>
      <c r="Y4395" s="9">
        <f>0</f>
        <v>0</v>
      </c>
      <c r="Z4395" s="9">
        <f>0</f>
        <v>0</v>
      </c>
      <c r="AA4395">
        <f>10</f>
        <v>10</v>
      </c>
    </row>
    <row r="4396" spans="1:27" x14ac:dyDescent="0.55000000000000004">
      <c r="A4396" s="10">
        <v>46327</v>
      </c>
      <c r="B4396" t="s">
        <v>11</v>
      </c>
      <c r="C4396" t="s">
        <v>12</v>
      </c>
      <c r="D4396" t="s">
        <v>19</v>
      </c>
      <c r="E4396" t="s">
        <v>32</v>
      </c>
      <c r="F4396" t="s">
        <v>18</v>
      </c>
      <c r="G4396" t="s">
        <v>16</v>
      </c>
      <c r="H4396">
        <v>7.2877409824062998</v>
      </c>
      <c r="J4396">
        <f t="shared" si="686"/>
        <v>4395</v>
      </c>
      <c r="K4396" t="str">
        <f t="shared" si="680"/>
        <v>AEP TX CentralSouth LZ</v>
      </c>
      <c r="L4396" s="10">
        <f t="shared" si="687"/>
        <v>45887</v>
      </c>
      <c r="M4396" s="10">
        <f t="shared" si="688"/>
        <v>46327</v>
      </c>
      <c r="N4396" t="str">
        <f t="shared" si="681"/>
        <v>SOUTH</v>
      </c>
      <c r="O4396" t="str">
        <f t="shared" si="682"/>
        <v>HIGH</v>
      </c>
      <c r="P4396" t="str">
        <f t="shared" si="683"/>
        <v>APG&amp;E</v>
      </c>
      <c r="Q4396">
        <f t="shared" si="684"/>
        <v>36</v>
      </c>
      <c r="R4396">
        <v>0</v>
      </c>
      <c r="S4396">
        <f>200</f>
        <v>200</v>
      </c>
      <c r="T4396" s="9">
        <f t="shared" si="689"/>
        <v>72.877409824062994</v>
      </c>
      <c r="U4396">
        <f>0</f>
        <v>0</v>
      </c>
      <c r="V4396" s="9">
        <f t="shared" si="685"/>
        <v>72.877409824062994</v>
      </c>
      <c r="W4396" s="9">
        <f>0</f>
        <v>0</v>
      </c>
      <c r="X4396" s="9">
        <f>0</f>
        <v>0</v>
      </c>
      <c r="Y4396" s="9">
        <f>0</f>
        <v>0</v>
      </c>
      <c r="Z4396" s="9">
        <f>0</f>
        <v>0</v>
      </c>
      <c r="AA4396">
        <f>10</f>
        <v>10</v>
      </c>
    </row>
    <row r="4397" spans="1:27" x14ac:dyDescent="0.55000000000000004">
      <c r="A4397" s="10">
        <v>46327</v>
      </c>
      <c r="B4397" t="s">
        <v>11</v>
      </c>
      <c r="C4397" t="s">
        <v>12</v>
      </c>
      <c r="D4397" t="s">
        <v>19</v>
      </c>
      <c r="E4397" t="s">
        <v>32</v>
      </c>
      <c r="F4397" t="s">
        <v>29</v>
      </c>
      <c r="G4397" t="s">
        <v>16</v>
      </c>
      <c r="H4397">
        <v>7.3569042687667903</v>
      </c>
      <c r="J4397">
        <f t="shared" si="686"/>
        <v>4396</v>
      </c>
      <c r="K4397" t="str">
        <f t="shared" si="680"/>
        <v>AEP TX CentralSouth LZ</v>
      </c>
      <c r="L4397" s="10">
        <f t="shared" si="687"/>
        <v>45887</v>
      </c>
      <c r="M4397" s="10">
        <f t="shared" si="688"/>
        <v>46327</v>
      </c>
      <c r="N4397" t="str">
        <f t="shared" si="681"/>
        <v>SOUTH</v>
      </c>
      <c r="O4397" t="str">
        <f t="shared" si="682"/>
        <v>HIGH</v>
      </c>
      <c r="P4397" t="str">
        <f t="shared" si="683"/>
        <v>APG&amp;E</v>
      </c>
      <c r="Q4397">
        <f t="shared" si="684"/>
        <v>48</v>
      </c>
      <c r="R4397">
        <v>0</v>
      </c>
      <c r="S4397">
        <f>200</f>
        <v>200</v>
      </c>
      <c r="T4397" s="9">
        <f t="shared" si="689"/>
        <v>73.569042687667903</v>
      </c>
      <c r="U4397">
        <f>0</f>
        <v>0</v>
      </c>
      <c r="V4397" s="9">
        <f t="shared" si="685"/>
        <v>73.569042687667903</v>
      </c>
      <c r="W4397" s="9">
        <f>0</f>
        <v>0</v>
      </c>
      <c r="X4397" s="9">
        <f>0</f>
        <v>0</v>
      </c>
      <c r="Y4397" s="9">
        <f>0</f>
        <v>0</v>
      </c>
      <c r="Z4397" s="9">
        <f>0</f>
        <v>0</v>
      </c>
      <c r="AA4397">
        <f>10</f>
        <v>10</v>
      </c>
    </row>
    <row r="4398" spans="1:27" x14ac:dyDescent="0.55000000000000004">
      <c r="A4398" s="10">
        <v>46357</v>
      </c>
      <c r="B4398" t="s">
        <v>11</v>
      </c>
      <c r="C4398" t="s">
        <v>12</v>
      </c>
      <c r="D4398" t="s">
        <v>19</v>
      </c>
      <c r="E4398" t="s">
        <v>32</v>
      </c>
      <c r="F4398" t="s">
        <v>15</v>
      </c>
      <c r="G4398" t="s">
        <v>16</v>
      </c>
      <c r="H4398">
        <v>7.2791674682423402</v>
      </c>
      <c r="J4398">
        <f t="shared" si="686"/>
        <v>4397</v>
      </c>
      <c r="K4398" t="str">
        <f t="shared" si="680"/>
        <v>AEP TX CentralSouth LZ</v>
      </c>
      <c r="L4398" s="10">
        <f t="shared" si="687"/>
        <v>45887</v>
      </c>
      <c r="M4398" s="10">
        <f t="shared" si="688"/>
        <v>46357</v>
      </c>
      <c r="N4398" t="str">
        <f t="shared" si="681"/>
        <v>SOUTH</v>
      </c>
      <c r="O4398" t="str">
        <f t="shared" si="682"/>
        <v>HIGH</v>
      </c>
      <c r="P4398" t="str">
        <f t="shared" si="683"/>
        <v>APG&amp;E</v>
      </c>
      <c r="Q4398">
        <f t="shared" si="684"/>
        <v>12</v>
      </c>
      <c r="R4398">
        <v>0</v>
      </c>
      <c r="S4398">
        <f>200</f>
        <v>200</v>
      </c>
      <c r="T4398" s="9">
        <f t="shared" si="689"/>
        <v>72.791674682423405</v>
      </c>
      <c r="U4398">
        <f>0</f>
        <v>0</v>
      </c>
      <c r="V4398" s="9">
        <f t="shared" si="685"/>
        <v>72.791674682423405</v>
      </c>
      <c r="W4398" s="9">
        <f>0</f>
        <v>0</v>
      </c>
      <c r="X4398" s="9">
        <f>0</f>
        <v>0</v>
      </c>
      <c r="Y4398" s="9">
        <f>0</f>
        <v>0</v>
      </c>
      <c r="Z4398" s="9">
        <f>0</f>
        <v>0</v>
      </c>
      <c r="AA4398">
        <f>10</f>
        <v>10</v>
      </c>
    </row>
    <row r="4399" spans="1:27" x14ac:dyDescent="0.55000000000000004">
      <c r="A4399" s="10">
        <v>46357</v>
      </c>
      <c r="B4399" t="s">
        <v>11</v>
      </c>
      <c r="C4399" t="s">
        <v>12</v>
      </c>
      <c r="D4399" t="s">
        <v>19</v>
      </c>
      <c r="E4399" t="s">
        <v>32</v>
      </c>
      <c r="F4399" t="s">
        <v>17</v>
      </c>
      <c r="G4399" t="s">
        <v>16</v>
      </c>
      <c r="H4399">
        <v>7.3172616750231798</v>
      </c>
      <c r="J4399">
        <f t="shared" si="686"/>
        <v>4398</v>
      </c>
      <c r="K4399" t="str">
        <f t="shared" si="680"/>
        <v>AEP TX CentralSouth LZ</v>
      </c>
      <c r="L4399" s="10">
        <f t="shared" si="687"/>
        <v>45887</v>
      </c>
      <c r="M4399" s="10">
        <f t="shared" si="688"/>
        <v>46357</v>
      </c>
      <c r="N4399" t="str">
        <f t="shared" si="681"/>
        <v>SOUTH</v>
      </c>
      <c r="O4399" t="str">
        <f t="shared" si="682"/>
        <v>HIGH</v>
      </c>
      <c r="P4399" t="str">
        <f t="shared" si="683"/>
        <v>APG&amp;E</v>
      </c>
      <c r="Q4399">
        <f t="shared" si="684"/>
        <v>24</v>
      </c>
      <c r="R4399">
        <v>0</v>
      </c>
      <c r="S4399">
        <f>200</f>
        <v>200</v>
      </c>
      <c r="T4399" s="9">
        <f t="shared" si="689"/>
        <v>73.172616750231796</v>
      </c>
      <c r="U4399">
        <f>0</f>
        <v>0</v>
      </c>
      <c r="V4399" s="9">
        <f t="shared" si="685"/>
        <v>73.172616750231796</v>
      </c>
      <c r="W4399" s="9">
        <f>0</f>
        <v>0</v>
      </c>
      <c r="X4399" s="9">
        <f>0</f>
        <v>0</v>
      </c>
      <c r="Y4399" s="9">
        <f>0</f>
        <v>0</v>
      </c>
      <c r="Z4399" s="9">
        <f>0</f>
        <v>0</v>
      </c>
      <c r="AA4399">
        <f>10</f>
        <v>10</v>
      </c>
    </row>
    <row r="4400" spans="1:27" x14ac:dyDescent="0.55000000000000004">
      <c r="A4400" s="10">
        <v>46357</v>
      </c>
      <c r="B4400" t="s">
        <v>11</v>
      </c>
      <c r="C4400" t="s">
        <v>12</v>
      </c>
      <c r="D4400" t="s">
        <v>19</v>
      </c>
      <c r="E4400" t="s">
        <v>32</v>
      </c>
      <c r="F4400" t="s">
        <v>18</v>
      </c>
      <c r="G4400" t="s">
        <v>16</v>
      </c>
      <c r="H4400">
        <v>7.2863885711843501</v>
      </c>
      <c r="J4400">
        <f t="shared" si="686"/>
        <v>4399</v>
      </c>
      <c r="K4400" t="str">
        <f t="shared" si="680"/>
        <v>AEP TX CentralSouth LZ</v>
      </c>
      <c r="L4400" s="10">
        <f t="shared" si="687"/>
        <v>45887</v>
      </c>
      <c r="M4400" s="10">
        <f t="shared" si="688"/>
        <v>46357</v>
      </c>
      <c r="N4400" t="str">
        <f t="shared" si="681"/>
        <v>SOUTH</v>
      </c>
      <c r="O4400" t="str">
        <f t="shared" si="682"/>
        <v>HIGH</v>
      </c>
      <c r="P4400" t="str">
        <f t="shared" si="683"/>
        <v>APG&amp;E</v>
      </c>
      <c r="Q4400">
        <f t="shared" si="684"/>
        <v>36</v>
      </c>
      <c r="R4400">
        <v>0</v>
      </c>
      <c r="S4400">
        <f>200</f>
        <v>200</v>
      </c>
      <c r="T4400" s="9">
        <f t="shared" si="689"/>
        <v>72.863885711843494</v>
      </c>
      <c r="U4400">
        <f>0</f>
        <v>0</v>
      </c>
      <c r="V4400" s="9">
        <f t="shared" si="685"/>
        <v>72.863885711843494</v>
      </c>
      <c r="W4400" s="9">
        <f>0</f>
        <v>0</v>
      </c>
      <c r="X4400" s="9">
        <f>0</f>
        <v>0</v>
      </c>
      <c r="Y4400" s="9">
        <f>0</f>
        <v>0</v>
      </c>
      <c r="Z4400" s="9">
        <f>0</f>
        <v>0</v>
      </c>
      <c r="AA4400">
        <f>10</f>
        <v>10</v>
      </c>
    </row>
    <row r="4401" spans="1:27" x14ac:dyDescent="0.55000000000000004">
      <c r="A4401" s="10">
        <v>46357</v>
      </c>
      <c r="B4401" t="s">
        <v>11</v>
      </c>
      <c r="C4401" t="s">
        <v>12</v>
      </c>
      <c r="D4401" t="s">
        <v>19</v>
      </c>
      <c r="E4401" t="s">
        <v>32</v>
      </c>
      <c r="F4401" t="s">
        <v>29</v>
      </c>
      <c r="G4401" t="s">
        <v>16</v>
      </c>
      <c r="H4401">
        <v>7.3590670328121099</v>
      </c>
      <c r="J4401">
        <f t="shared" si="686"/>
        <v>4400</v>
      </c>
      <c r="K4401" t="str">
        <f t="shared" si="680"/>
        <v>AEP TX CentralSouth LZ</v>
      </c>
      <c r="L4401" s="10">
        <f t="shared" si="687"/>
        <v>45887</v>
      </c>
      <c r="M4401" s="10">
        <f t="shared" si="688"/>
        <v>46357</v>
      </c>
      <c r="N4401" t="str">
        <f t="shared" si="681"/>
        <v>SOUTH</v>
      </c>
      <c r="O4401" t="str">
        <f t="shared" si="682"/>
        <v>HIGH</v>
      </c>
      <c r="P4401" t="str">
        <f t="shared" si="683"/>
        <v>APG&amp;E</v>
      </c>
      <c r="Q4401">
        <f t="shared" si="684"/>
        <v>48</v>
      </c>
      <c r="R4401">
        <v>0</v>
      </c>
      <c r="S4401">
        <f>200</f>
        <v>200</v>
      </c>
      <c r="T4401" s="9">
        <f t="shared" si="689"/>
        <v>73.590670328121092</v>
      </c>
      <c r="U4401">
        <f>0</f>
        <v>0</v>
      </c>
      <c r="V4401" s="9">
        <f t="shared" si="685"/>
        <v>73.590670328121092</v>
      </c>
      <c r="W4401" s="9">
        <f>0</f>
        <v>0</v>
      </c>
      <c r="X4401" s="9">
        <f>0</f>
        <v>0</v>
      </c>
      <c r="Y4401" s="9">
        <f>0</f>
        <v>0</v>
      </c>
      <c r="Z4401" s="9">
        <f>0</f>
        <v>0</v>
      </c>
      <c r="AA4401">
        <f>10</f>
        <v>10</v>
      </c>
    </row>
    <row r="4402" spans="1:27" x14ac:dyDescent="0.55000000000000004">
      <c r="A4402" s="10">
        <v>46388</v>
      </c>
      <c r="B4402" t="s">
        <v>11</v>
      </c>
      <c r="C4402" t="s">
        <v>12</v>
      </c>
      <c r="D4402" t="s">
        <v>19</v>
      </c>
      <c r="E4402" t="s">
        <v>32</v>
      </c>
      <c r="F4402" t="s">
        <v>15</v>
      </c>
      <c r="G4402" t="s">
        <v>16</v>
      </c>
      <c r="H4402">
        <v>7.2870699700912001</v>
      </c>
      <c r="J4402">
        <f t="shared" si="686"/>
        <v>4401</v>
      </c>
      <c r="K4402" t="str">
        <f t="shared" si="680"/>
        <v>AEP TX CentralSouth LZ</v>
      </c>
      <c r="L4402" s="10">
        <f t="shared" si="687"/>
        <v>45887</v>
      </c>
      <c r="M4402" s="10">
        <f t="shared" si="688"/>
        <v>46388</v>
      </c>
      <c r="N4402" t="str">
        <f t="shared" si="681"/>
        <v>SOUTH</v>
      </c>
      <c r="O4402" t="str">
        <f t="shared" si="682"/>
        <v>HIGH</v>
      </c>
      <c r="P4402" t="str">
        <f t="shared" si="683"/>
        <v>APG&amp;E</v>
      </c>
      <c r="Q4402">
        <f t="shared" si="684"/>
        <v>12</v>
      </c>
      <c r="R4402">
        <v>0</v>
      </c>
      <c r="S4402">
        <f>200</f>
        <v>200</v>
      </c>
      <c r="T4402" s="9">
        <f t="shared" si="689"/>
        <v>72.870699700911999</v>
      </c>
      <c r="U4402">
        <f>0</f>
        <v>0</v>
      </c>
      <c r="V4402" s="9">
        <f t="shared" si="685"/>
        <v>72.870699700911999</v>
      </c>
      <c r="W4402" s="9">
        <f>0</f>
        <v>0</v>
      </c>
      <c r="X4402" s="9">
        <f>0</f>
        <v>0</v>
      </c>
      <c r="Y4402" s="9">
        <f>0</f>
        <v>0</v>
      </c>
      <c r="Z4402" s="9">
        <f>0</f>
        <v>0</v>
      </c>
      <c r="AA4402">
        <f>10</f>
        <v>10</v>
      </c>
    </row>
    <row r="4403" spans="1:27" x14ac:dyDescent="0.55000000000000004">
      <c r="A4403" s="10">
        <v>46388</v>
      </c>
      <c r="B4403" t="s">
        <v>11</v>
      </c>
      <c r="C4403" t="s">
        <v>12</v>
      </c>
      <c r="D4403" t="s">
        <v>19</v>
      </c>
      <c r="E4403" t="s">
        <v>32</v>
      </c>
      <c r="F4403" t="s">
        <v>17</v>
      </c>
      <c r="G4403" t="s">
        <v>16</v>
      </c>
      <c r="H4403">
        <v>7.3285190517688701</v>
      </c>
      <c r="J4403">
        <f t="shared" si="686"/>
        <v>4402</v>
      </c>
      <c r="K4403" t="str">
        <f t="shared" si="680"/>
        <v>AEP TX CentralSouth LZ</v>
      </c>
      <c r="L4403" s="10">
        <f t="shared" si="687"/>
        <v>45887</v>
      </c>
      <c r="M4403" s="10">
        <f t="shared" si="688"/>
        <v>46388</v>
      </c>
      <c r="N4403" t="str">
        <f t="shared" si="681"/>
        <v>SOUTH</v>
      </c>
      <c r="O4403" t="str">
        <f t="shared" si="682"/>
        <v>HIGH</v>
      </c>
      <c r="P4403" t="str">
        <f t="shared" si="683"/>
        <v>APG&amp;E</v>
      </c>
      <c r="Q4403">
        <f t="shared" si="684"/>
        <v>24</v>
      </c>
      <c r="R4403">
        <v>0</v>
      </c>
      <c r="S4403">
        <f>200</f>
        <v>200</v>
      </c>
      <c r="T4403" s="9">
        <f t="shared" si="689"/>
        <v>73.285190517688704</v>
      </c>
      <c r="U4403">
        <f>0</f>
        <v>0</v>
      </c>
      <c r="V4403" s="9">
        <f t="shared" si="685"/>
        <v>73.285190517688704</v>
      </c>
      <c r="W4403" s="9">
        <f>0</f>
        <v>0</v>
      </c>
      <c r="X4403" s="9">
        <f>0</f>
        <v>0</v>
      </c>
      <c r="Y4403" s="9">
        <f>0</f>
        <v>0</v>
      </c>
      <c r="Z4403" s="9">
        <f>0</f>
        <v>0</v>
      </c>
      <c r="AA4403">
        <f>10</f>
        <v>10</v>
      </c>
    </row>
    <row r="4404" spans="1:27" x14ac:dyDescent="0.55000000000000004">
      <c r="A4404" s="10">
        <v>46388</v>
      </c>
      <c r="B4404" t="s">
        <v>11</v>
      </c>
      <c r="C4404" t="s">
        <v>12</v>
      </c>
      <c r="D4404" t="s">
        <v>19</v>
      </c>
      <c r="E4404" t="s">
        <v>32</v>
      </c>
      <c r="F4404" t="s">
        <v>18</v>
      </c>
      <c r="G4404" t="s">
        <v>16</v>
      </c>
      <c r="H4404">
        <v>7.2930380328901299</v>
      </c>
      <c r="J4404">
        <f t="shared" si="686"/>
        <v>4403</v>
      </c>
      <c r="K4404" t="str">
        <f t="shared" si="680"/>
        <v>AEP TX CentralSouth LZ</v>
      </c>
      <c r="L4404" s="10">
        <f t="shared" si="687"/>
        <v>45887</v>
      </c>
      <c r="M4404" s="10">
        <f t="shared" si="688"/>
        <v>46388</v>
      </c>
      <c r="N4404" t="str">
        <f t="shared" si="681"/>
        <v>SOUTH</v>
      </c>
      <c r="O4404" t="str">
        <f t="shared" si="682"/>
        <v>HIGH</v>
      </c>
      <c r="P4404" t="str">
        <f t="shared" si="683"/>
        <v>APG&amp;E</v>
      </c>
      <c r="Q4404">
        <f t="shared" si="684"/>
        <v>36</v>
      </c>
      <c r="R4404">
        <v>0</v>
      </c>
      <c r="S4404">
        <f>200</f>
        <v>200</v>
      </c>
      <c r="T4404" s="9">
        <f t="shared" si="689"/>
        <v>72.930380328901293</v>
      </c>
      <c r="U4404">
        <f>0</f>
        <v>0</v>
      </c>
      <c r="V4404" s="9">
        <f t="shared" si="685"/>
        <v>72.930380328901293</v>
      </c>
      <c r="W4404" s="9">
        <f>0</f>
        <v>0</v>
      </c>
      <c r="X4404" s="9">
        <f>0</f>
        <v>0</v>
      </c>
      <c r="Y4404" s="9">
        <f>0</f>
        <v>0</v>
      </c>
      <c r="Z4404" s="9">
        <f>0</f>
        <v>0</v>
      </c>
      <c r="AA4404">
        <f>10</f>
        <v>10</v>
      </c>
    </row>
    <row r="4405" spans="1:27" x14ac:dyDescent="0.55000000000000004">
      <c r="A4405" s="10">
        <v>46388</v>
      </c>
      <c r="B4405" t="s">
        <v>11</v>
      </c>
      <c r="C4405" t="s">
        <v>12</v>
      </c>
      <c r="D4405" t="s">
        <v>19</v>
      </c>
      <c r="E4405" t="s">
        <v>32</v>
      </c>
      <c r="F4405" t="s">
        <v>29</v>
      </c>
      <c r="G4405" t="s">
        <v>16</v>
      </c>
      <c r="H4405">
        <v>7.3643981246039596</v>
      </c>
      <c r="J4405">
        <f t="shared" si="686"/>
        <v>4404</v>
      </c>
      <c r="K4405" t="str">
        <f t="shared" si="680"/>
        <v>AEP TX CentralSouth LZ</v>
      </c>
      <c r="L4405" s="10">
        <f t="shared" si="687"/>
        <v>45887</v>
      </c>
      <c r="M4405" s="10">
        <f t="shared" si="688"/>
        <v>46388</v>
      </c>
      <c r="N4405" t="str">
        <f t="shared" si="681"/>
        <v>SOUTH</v>
      </c>
      <c r="O4405" t="str">
        <f t="shared" si="682"/>
        <v>HIGH</v>
      </c>
      <c r="P4405" t="str">
        <f t="shared" si="683"/>
        <v>APG&amp;E</v>
      </c>
      <c r="Q4405">
        <f t="shared" si="684"/>
        <v>48</v>
      </c>
      <c r="R4405">
        <v>0</v>
      </c>
      <c r="S4405">
        <f>200</f>
        <v>200</v>
      </c>
      <c r="T4405" s="9">
        <f t="shared" si="689"/>
        <v>73.643981246039601</v>
      </c>
      <c r="U4405">
        <f>0</f>
        <v>0</v>
      </c>
      <c r="V4405" s="9">
        <f t="shared" si="685"/>
        <v>73.643981246039601</v>
      </c>
      <c r="W4405" s="9">
        <f>0</f>
        <v>0</v>
      </c>
      <c r="X4405" s="9">
        <f>0</f>
        <v>0</v>
      </c>
      <c r="Y4405" s="9">
        <f>0</f>
        <v>0</v>
      </c>
      <c r="Z4405" s="9">
        <f>0</f>
        <v>0</v>
      </c>
      <c r="AA4405">
        <f>10</f>
        <v>10</v>
      </c>
    </row>
    <row r="4406" spans="1:27" x14ac:dyDescent="0.55000000000000004">
      <c r="A4406" s="10">
        <v>46419</v>
      </c>
      <c r="B4406" t="s">
        <v>11</v>
      </c>
      <c r="C4406" t="s">
        <v>12</v>
      </c>
      <c r="D4406" t="s">
        <v>19</v>
      </c>
      <c r="E4406" t="s">
        <v>32</v>
      </c>
      <c r="F4406" t="s">
        <v>15</v>
      </c>
      <c r="G4406" t="s">
        <v>16</v>
      </c>
      <c r="H4406">
        <v>7.3392615641596697</v>
      </c>
      <c r="J4406">
        <f t="shared" si="686"/>
        <v>4405</v>
      </c>
      <c r="K4406" t="str">
        <f t="shared" si="680"/>
        <v>AEP TX CentralSouth LZ</v>
      </c>
      <c r="L4406" s="10">
        <f t="shared" si="687"/>
        <v>45887</v>
      </c>
      <c r="M4406" s="10">
        <f t="shared" si="688"/>
        <v>46419</v>
      </c>
      <c r="N4406" t="str">
        <f t="shared" si="681"/>
        <v>SOUTH</v>
      </c>
      <c r="O4406" t="str">
        <f t="shared" si="682"/>
        <v>HIGH</v>
      </c>
      <c r="P4406" t="str">
        <f t="shared" si="683"/>
        <v>APG&amp;E</v>
      </c>
      <c r="Q4406">
        <f t="shared" si="684"/>
        <v>12</v>
      </c>
      <c r="R4406">
        <v>0</v>
      </c>
      <c r="S4406">
        <f>200</f>
        <v>200</v>
      </c>
      <c r="T4406" s="9">
        <f t="shared" si="689"/>
        <v>73.392615641596691</v>
      </c>
      <c r="U4406">
        <f>0</f>
        <v>0</v>
      </c>
      <c r="V4406" s="9">
        <f t="shared" si="685"/>
        <v>73.392615641596691</v>
      </c>
      <c r="W4406" s="9">
        <f>0</f>
        <v>0</v>
      </c>
      <c r="X4406" s="9">
        <f>0</f>
        <v>0</v>
      </c>
      <c r="Y4406" s="9">
        <f>0</f>
        <v>0</v>
      </c>
      <c r="Z4406" s="9">
        <f>0</f>
        <v>0</v>
      </c>
      <c r="AA4406">
        <f>10</f>
        <v>10</v>
      </c>
    </row>
    <row r="4407" spans="1:27" x14ac:dyDescent="0.55000000000000004">
      <c r="A4407" s="10">
        <v>46419</v>
      </c>
      <c r="B4407" t="s">
        <v>11</v>
      </c>
      <c r="C4407" t="s">
        <v>12</v>
      </c>
      <c r="D4407" t="s">
        <v>19</v>
      </c>
      <c r="E4407" t="s">
        <v>32</v>
      </c>
      <c r="F4407" t="s">
        <v>17</v>
      </c>
      <c r="G4407" t="s">
        <v>16</v>
      </c>
      <c r="H4407">
        <v>7.3716092594952496</v>
      </c>
      <c r="J4407">
        <f t="shared" si="686"/>
        <v>4406</v>
      </c>
      <c r="K4407" t="str">
        <f t="shared" si="680"/>
        <v>AEP TX CentralSouth LZ</v>
      </c>
      <c r="L4407" s="10">
        <f t="shared" si="687"/>
        <v>45887</v>
      </c>
      <c r="M4407" s="10">
        <f t="shared" si="688"/>
        <v>46419</v>
      </c>
      <c r="N4407" t="str">
        <f t="shared" si="681"/>
        <v>SOUTH</v>
      </c>
      <c r="O4407" t="str">
        <f t="shared" si="682"/>
        <v>HIGH</v>
      </c>
      <c r="P4407" t="str">
        <f t="shared" si="683"/>
        <v>APG&amp;E</v>
      </c>
      <c r="Q4407">
        <f t="shared" si="684"/>
        <v>24</v>
      </c>
      <c r="R4407">
        <v>0</v>
      </c>
      <c r="S4407">
        <f>200</f>
        <v>200</v>
      </c>
      <c r="T4407" s="9">
        <f t="shared" si="689"/>
        <v>73.716092594952499</v>
      </c>
      <c r="U4407">
        <f>0</f>
        <v>0</v>
      </c>
      <c r="V4407" s="9">
        <f t="shared" si="685"/>
        <v>73.716092594952499</v>
      </c>
      <c r="W4407" s="9">
        <f>0</f>
        <v>0</v>
      </c>
      <c r="X4407" s="9">
        <f>0</f>
        <v>0</v>
      </c>
      <c r="Y4407" s="9">
        <f>0</f>
        <v>0</v>
      </c>
      <c r="Z4407" s="9">
        <f>0</f>
        <v>0</v>
      </c>
      <c r="AA4407">
        <f>10</f>
        <v>10</v>
      </c>
    </row>
    <row r="4408" spans="1:27" x14ac:dyDescent="0.55000000000000004">
      <c r="A4408" s="10">
        <v>46419</v>
      </c>
      <c r="B4408" t="s">
        <v>11</v>
      </c>
      <c r="C4408" t="s">
        <v>12</v>
      </c>
      <c r="D4408" t="s">
        <v>19</v>
      </c>
      <c r="E4408" t="s">
        <v>32</v>
      </c>
      <c r="F4408" t="s">
        <v>18</v>
      </c>
      <c r="G4408" t="s">
        <v>16</v>
      </c>
      <c r="H4408">
        <v>7.3268516043107397</v>
      </c>
      <c r="J4408">
        <f t="shared" si="686"/>
        <v>4407</v>
      </c>
      <c r="K4408" t="str">
        <f t="shared" si="680"/>
        <v>AEP TX CentralSouth LZ</v>
      </c>
      <c r="L4408" s="10">
        <f t="shared" si="687"/>
        <v>45887</v>
      </c>
      <c r="M4408" s="10">
        <f t="shared" si="688"/>
        <v>46419</v>
      </c>
      <c r="N4408" t="str">
        <f t="shared" si="681"/>
        <v>SOUTH</v>
      </c>
      <c r="O4408" t="str">
        <f t="shared" si="682"/>
        <v>HIGH</v>
      </c>
      <c r="P4408" t="str">
        <f t="shared" si="683"/>
        <v>APG&amp;E</v>
      </c>
      <c r="Q4408">
        <f t="shared" si="684"/>
        <v>36</v>
      </c>
      <c r="R4408">
        <v>0</v>
      </c>
      <c r="S4408">
        <f>200</f>
        <v>200</v>
      </c>
      <c r="T4408" s="9">
        <f t="shared" si="689"/>
        <v>73.268516043107397</v>
      </c>
      <c r="U4408">
        <f>0</f>
        <v>0</v>
      </c>
      <c r="V4408" s="9">
        <f t="shared" si="685"/>
        <v>73.268516043107397</v>
      </c>
      <c r="W4408" s="9">
        <f>0</f>
        <v>0</v>
      </c>
      <c r="X4408" s="9">
        <f>0</f>
        <v>0</v>
      </c>
      <c r="Y4408" s="9">
        <f>0</f>
        <v>0</v>
      </c>
      <c r="Z4408" s="9">
        <f>0</f>
        <v>0</v>
      </c>
      <c r="AA4408">
        <f>10</f>
        <v>10</v>
      </c>
    </row>
    <row r="4409" spans="1:27" x14ac:dyDescent="0.55000000000000004">
      <c r="A4409" s="10">
        <v>46419</v>
      </c>
      <c r="B4409" t="s">
        <v>11</v>
      </c>
      <c r="C4409" t="s">
        <v>12</v>
      </c>
      <c r="D4409" t="s">
        <v>19</v>
      </c>
      <c r="E4409" t="s">
        <v>32</v>
      </c>
      <c r="F4409" t="s">
        <v>29</v>
      </c>
      <c r="G4409" t="s">
        <v>16</v>
      </c>
      <c r="H4409">
        <v>7.3942074730551504</v>
      </c>
      <c r="J4409">
        <f t="shared" si="686"/>
        <v>4408</v>
      </c>
      <c r="K4409" t="str">
        <f t="shared" si="680"/>
        <v>AEP TX CentralSouth LZ</v>
      </c>
      <c r="L4409" s="10">
        <f t="shared" si="687"/>
        <v>45887</v>
      </c>
      <c r="M4409" s="10">
        <f t="shared" si="688"/>
        <v>46419</v>
      </c>
      <c r="N4409" t="str">
        <f t="shared" si="681"/>
        <v>SOUTH</v>
      </c>
      <c r="O4409" t="str">
        <f t="shared" si="682"/>
        <v>HIGH</v>
      </c>
      <c r="P4409" t="str">
        <f t="shared" si="683"/>
        <v>APG&amp;E</v>
      </c>
      <c r="Q4409">
        <f t="shared" si="684"/>
        <v>48</v>
      </c>
      <c r="R4409">
        <v>0</v>
      </c>
      <c r="S4409">
        <f>200</f>
        <v>200</v>
      </c>
      <c r="T4409" s="9">
        <f t="shared" si="689"/>
        <v>73.942074730551496</v>
      </c>
      <c r="U4409">
        <f>0</f>
        <v>0</v>
      </c>
      <c r="V4409" s="9">
        <f t="shared" si="685"/>
        <v>73.942074730551496</v>
      </c>
      <c r="W4409" s="9">
        <f>0</f>
        <v>0</v>
      </c>
      <c r="X4409" s="9">
        <f>0</f>
        <v>0</v>
      </c>
      <c r="Y4409" s="9">
        <f>0</f>
        <v>0</v>
      </c>
      <c r="Z4409" s="9">
        <f>0</f>
        <v>0</v>
      </c>
      <c r="AA4409">
        <f>10</f>
        <v>10</v>
      </c>
    </row>
    <row r="4410" spans="1:27" x14ac:dyDescent="0.55000000000000004">
      <c r="A4410" s="10">
        <v>46447</v>
      </c>
      <c r="B4410" t="s">
        <v>11</v>
      </c>
      <c r="C4410" t="s">
        <v>12</v>
      </c>
      <c r="D4410" t="s">
        <v>19</v>
      </c>
      <c r="E4410" t="s">
        <v>32</v>
      </c>
      <c r="F4410" t="s">
        <v>15</v>
      </c>
      <c r="G4410" t="s">
        <v>16</v>
      </c>
      <c r="H4410">
        <v>7.3898861818415904</v>
      </c>
      <c r="J4410">
        <f t="shared" si="686"/>
        <v>4409</v>
      </c>
      <c r="K4410" t="str">
        <f t="shared" si="680"/>
        <v>AEP TX CentralSouth LZ</v>
      </c>
      <c r="L4410" s="10">
        <f t="shared" si="687"/>
        <v>45887</v>
      </c>
      <c r="M4410" s="10">
        <f t="shared" si="688"/>
        <v>46447</v>
      </c>
      <c r="N4410" t="str">
        <f t="shared" si="681"/>
        <v>SOUTH</v>
      </c>
      <c r="O4410" t="str">
        <f t="shared" si="682"/>
        <v>HIGH</v>
      </c>
      <c r="P4410" t="str">
        <f t="shared" si="683"/>
        <v>APG&amp;E</v>
      </c>
      <c r="Q4410">
        <f t="shared" si="684"/>
        <v>12</v>
      </c>
      <c r="R4410">
        <v>0</v>
      </c>
      <c r="S4410">
        <f>200</f>
        <v>200</v>
      </c>
      <c r="T4410" s="9">
        <f t="shared" si="689"/>
        <v>73.898861818415909</v>
      </c>
      <c r="U4410">
        <f>0</f>
        <v>0</v>
      </c>
      <c r="V4410" s="9">
        <f t="shared" si="685"/>
        <v>73.898861818415909</v>
      </c>
      <c r="W4410" s="9">
        <f>0</f>
        <v>0</v>
      </c>
      <c r="X4410" s="9">
        <f>0</f>
        <v>0</v>
      </c>
      <c r="Y4410" s="9">
        <f>0</f>
        <v>0</v>
      </c>
      <c r="Z4410" s="9">
        <f>0</f>
        <v>0</v>
      </c>
      <c r="AA4410">
        <f>10</f>
        <v>10</v>
      </c>
    </row>
    <row r="4411" spans="1:27" x14ac:dyDescent="0.55000000000000004">
      <c r="A4411" s="10">
        <v>46447</v>
      </c>
      <c r="B4411" t="s">
        <v>11</v>
      </c>
      <c r="C4411" t="s">
        <v>12</v>
      </c>
      <c r="D4411" t="s">
        <v>19</v>
      </c>
      <c r="E4411" t="s">
        <v>32</v>
      </c>
      <c r="F4411" t="s">
        <v>17</v>
      </c>
      <c r="G4411" t="s">
        <v>16</v>
      </c>
      <c r="H4411">
        <v>7.4087974503689198</v>
      </c>
      <c r="J4411">
        <f t="shared" si="686"/>
        <v>4410</v>
      </c>
      <c r="K4411" t="str">
        <f t="shared" si="680"/>
        <v>AEP TX CentralSouth LZ</v>
      </c>
      <c r="L4411" s="10">
        <f t="shared" si="687"/>
        <v>45887</v>
      </c>
      <c r="M4411" s="10">
        <f t="shared" si="688"/>
        <v>46447</v>
      </c>
      <c r="N4411" t="str">
        <f t="shared" si="681"/>
        <v>SOUTH</v>
      </c>
      <c r="O4411" t="str">
        <f t="shared" si="682"/>
        <v>HIGH</v>
      </c>
      <c r="P4411" t="str">
        <f t="shared" si="683"/>
        <v>APG&amp;E</v>
      </c>
      <c r="Q4411">
        <f t="shared" si="684"/>
        <v>24</v>
      </c>
      <c r="R4411">
        <v>0</v>
      </c>
      <c r="S4411">
        <f>200</f>
        <v>200</v>
      </c>
      <c r="T4411" s="9">
        <f t="shared" si="689"/>
        <v>74.087974503689196</v>
      </c>
      <c r="U4411">
        <f>0</f>
        <v>0</v>
      </c>
      <c r="V4411" s="9">
        <f t="shared" si="685"/>
        <v>74.087974503689196</v>
      </c>
      <c r="W4411" s="9">
        <f>0</f>
        <v>0</v>
      </c>
      <c r="X4411" s="9">
        <f>0</f>
        <v>0</v>
      </c>
      <c r="Y4411" s="9">
        <f>0</f>
        <v>0</v>
      </c>
      <c r="Z4411" s="9">
        <f>0</f>
        <v>0</v>
      </c>
      <c r="AA4411">
        <f>10</f>
        <v>10</v>
      </c>
    </row>
    <row r="4412" spans="1:27" x14ac:dyDescent="0.55000000000000004">
      <c r="A4412" s="10">
        <v>46447</v>
      </c>
      <c r="B4412" t="s">
        <v>11</v>
      </c>
      <c r="C4412" t="s">
        <v>12</v>
      </c>
      <c r="D4412" t="s">
        <v>19</v>
      </c>
      <c r="E4412" t="s">
        <v>32</v>
      </c>
      <c r="F4412" t="s">
        <v>18</v>
      </c>
      <c r="G4412" t="s">
        <v>16</v>
      </c>
      <c r="H4412">
        <v>7.35751207615262</v>
      </c>
      <c r="J4412">
        <f t="shared" si="686"/>
        <v>4411</v>
      </c>
      <c r="K4412" t="str">
        <f t="shared" si="680"/>
        <v>AEP TX CentralSouth LZ</v>
      </c>
      <c r="L4412" s="10">
        <f t="shared" si="687"/>
        <v>45887</v>
      </c>
      <c r="M4412" s="10">
        <f t="shared" si="688"/>
        <v>46447</v>
      </c>
      <c r="N4412" t="str">
        <f t="shared" si="681"/>
        <v>SOUTH</v>
      </c>
      <c r="O4412" t="str">
        <f t="shared" si="682"/>
        <v>HIGH</v>
      </c>
      <c r="P4412" t="str">
        <f t="shared" si="683"/>
        <v>APG&amp;E</v>
      </c>
      <c r="Q4412">
        <f t="shared" si="684"/>
        <v>36</v>
      </c>
      <c r="R4412">
        <v>0</v>
      </c>
      <c r="S4412">
        <f>200</f>
        <v>200</v>
      </c>
      <c r="T4412" s="9">
        <f t="shared" si="689"/>
        <v>73.575120761526193</v>
      </c>
      <c r="U4412">
        <f>0</f>
        <v>0</v>
      </c>
      <c r="V4412" s="9">
        <f t="shared" si="685"/>
        <v>73.575120761526193</v>
      </c>
      <c r="W4412" s="9">
        <f>0</f>
        <v>0</v>
      </c>
      <c r="X4412" s="9">
        <f>0</f>
        <v>0</v>
      </c>
      <c r="Y4412" s="9">
        <f>0</f>
        <v>0</v>
      </c>
      <c r="Z4412" s="9">
        <f>0</f>
        <v>0</v>
      </c>
      <c r="AA4412">
        <f>10</f>
        <v>10</v>
      </c>
    </row>
    <row r="4413" spans="1:27" x14ac:dyDescent="0.55000000000000004">
      <c r="A4413" s="10">
        <v>46447</v>
      </c>
      <c r="B4413" t="s">
        <v>11</v>
      </c>
      <c r="C4413" t="s">
        <v>12</v>
      </c>
      <c r="D4413" t="s">
        <v>19</v>
      </c>
      <c r="E4413" t="s">
        <v>32</v>
      </c>
      <c r="F4413" t="s">
        <v>29</v>
      </c>
      <c r="G4413" t="s">
        <v>16</v>
      </c>
      <c r="H4413">
        <v>7.4224828962093703</v>
      </c>
      <c r="J4413">
        <f t="shared" si="686"/>
        <v>4412</v>
      </c>
      <c r="K4413" t="str">
        <f t="shared" si="680"/>
        <v>AEP TX CentralSouth LZ</v>
      </c>
      <c r="L4413" s="10">
        <f t="shared" si="687"/>
        <v>45887</v>
      </c>
      <c r="M4413" s="10">
        <f t="shared" si="688"/>
        <v>46447</v>
      </c>
      <c r="N4413" t="str">
        <f t="shared" si="681"/>
        <v>SOUTH</v>
      </c>
      <c r="O4413" t="str">
        <f t="shared" si="682"/>
        <v>HIGH</v>
      </c>
      <c r="P4413" t="str">
        <f t="shared" si="683"/>
        <v>APG&amp;E</v>
      </c>
      <c r="Q4413">
        <f t="shared" si="684"/>
        <v>48</v>
      </c>
      <c r="R4413">
        <v>0</v>
      </c>
      <c r="S4413">
        <f>200</f>
        <v>200</v>
      </c>
      <c r="T4413" s="9">
        <f t="shared" si="689"/>
        <v>74.22482896209371</v>
      </c>
      <c r="U4413">
        <f>0</f>
        <v>0</v>
      </c>
      <c r="V4413" s="9">
        <f t="shared" si="685"/>
        <v>74.22482896209371</v>
      </c>
      <c r="W4413" s="9">
        <f>0</f>
        <v>0</v>
      </c>
      <c r="X4413" s="9">
        <f>0</f>
        <v>0</v>
      </c>
      <c r="Y4413" s="9">
        <f>0</f>
        <v>0</v>
      </c>
      <c r="Z4413" s="9">
        <f>0</f>
        <v>0</v>
      </c>
      <c r="AA4413">
        <f>10</f>
        <v>10</v>
      </c>
    </row>
    <row r="4414" spans="1:27" x14ac:dyDescent="0.55000000000000004">
      <c r="A4414" s="10">
        <v>46478</v>
      </c>
      <c r="B4414" t="s">
        <v>11</v>
      </c>
      <c r="C4414" t="s">
        <v>12</v>
      </c>
      <c r="D4414" t="s">
        <v>19</v>
      </c>
      <c r="E4414" t="s">
        <v>32</v>
      </c>
      <c r="F4414" t="s">
        <v>15</v>
      </c>
      <c r="G4414" t="s">
        <v>16</v>
      </c>
      <c r="H4414">
        <v>7.4024716311122702</v>
      </c>
      <c r="J4414">
        <f t="shared" si="686"/>
        <v>4413</v>
      </c>
      <c r="K4414" t="str">
        <f t="shared" si="680"/>
        <v>AEP TX CentralSouth LZ</v>
      </c>
      <c r="L4414" s="10">
        <f t="shared" si="687"/>
        <v>45887</v>
      </c>
      <c r="M4414" s="10">
        <f t="shared" si="688"/>
        <v>46478</v>
      </c>
      <c r="N4414" t="str">
        <f t="shared" si="681"/>
        <v>SOUTH</v>
      </c>
      <c r="O4414" t="str">
        <f t="shared" si="682"/>
        <v>HIGH</v>
      </c>
      <c r="P4414" t="str">
        <f t="shared" si="683"/>
        <v>APG&amp;E</v>
      </c>
      <c r="Q4414">
        <f t="shared" si="684"/>
        <v>12</v>
      </c>
      <c r="R4414">
        <v>0</v>
      </c>
      <c r="S4414">
        <f>200</f>
        <v>200</v>
      </c>
      <c r="T4414" s="9">
        <f t="shared" si="689"/>
        <v>74.024716311122702</v>
      </c>
      <c r="U4414">
        <f>0</f>
        <v>0</v>
      </c>
      <c r="V4414" s="9">
        <f t="shared" si="685"/>
        <v>74.024716311122702</v>
      </c>
      <c r="W4414" s="9">
        <f>0</f>
        <v>0</v>
      </c>
      <c r="X4414" s="9">
        <f>0</f>
        <v>0</v>
      </c>
      <c r="Y4414" s="9">
        <f>0</f>
        <v>0</v>
      </c>
      <c r="Z4414" s="9">
        <f>0</f>
        <v>0</v>
      </c>
      <c r="AA4414">
        <f>10</f>
        <v>10</v>
      </c>
    </row>
    <row r="4415" spans="1:27" x14ac:dyDescent="0.55000000000000004">
      <c r="A4415" s="10">
        <v>46478</v>
      </c>
      <c r="B4415" t="s">
        <v>11</v>
      </c>
      <c r="C4415" t="s">
        <v>12</v>
      </c>
      <c r="D4415" t="s">
        <v>19</v>
      </c>
      <c r="E4415" t="s">
        <v>32</v>
      </c>
      <c r="F4415" t="s">
        <v>17</v>
      </c>
      <c r="G4415" t="s">
        <v>16</v>
      </c>
      <c r="H4415">
        <v>7.4117192686376399</v>
      </c>
      <c r="J4415">
        <f t="shared" si="686"/>
        <v>4414</v>
      </c>
      <c r="K4415" t="str">
        <f t="shared" si="680"/>
        <v>AEP TX CentralSouth LZ</v>
      </c>
      <c r="L4415" s="10">
        <f t="shared" si="687"/>
        <v>45887</v>
      </c>
      <c r="M4415" s="10">
        <f t="shared" si="688"/>
        <v>46478</v>
      </c>
      <c r="N4415" t="str">
        <f t="shared" si="681"/>
        <v>SOUTH</v>
      </c>
      <c r="O4415" t="str">
        <f t="shared" si="682"/>
        <v>HIGH</v>
      </c>
      <c r="P4415" t="str">
        <f t="shared" si="683"/>
        <v>APG&amp;E</v>
      </c>
      <c r="Q4415">
        <f t="shared" si="684"/>
        <v>24</v>
      </c>
      <c r="R4415">
        <v>0</v>
      </c>
      <c r="S4415">
        <f>200</f>
        <v>200</v>
      </c>
      <c r="T4415" s="9">
        <f t="shared" si="689"/>
        <v>74.117192686376399</v>
      </c>
      <c r="U4415">
        <f>0</f>
        <v>0</v>
      </c>
      <c r="V4415" s="9">
        <f t="shared" si="685"/>
        <v>74.117192686376399</v>
      </c>
      <c r="W4415" s="9">
        <f>0</f>
        <v>0</v>
      </c>
      <c r="X4415" s="9">
        <f>0</f>
        <v>0</v>
      </c>
      <c r="Y4415" s="9">
        <f>0</f>
        <v>0</v>
      </c>
      <c r="Z4415" s="9">
        <f>0</f>
        <v>0</v>
      </c>
      <c r="AA4415">
        <f>10</f>
        <v>10</v>
      </c>
    </row>
    <row r="4416" spans="1:27" x14ac:dyDescent="0.55000000000000004">
      <c r="A4416" s="10">
        <v>46478</v>
      </c>
      <c r="B4416" t="s">
        <v>11</v>
      </c>
      <c r="C4416" t="s">
        <v>12</v>
      </c>
      <c r="D4416" t="s">
        <v>19</v>
      </c>
      <c r="E4416" t="s">
        <v>32</v>
      </c>
      <c r="F4416" t="s">
        <v>18</v>
      </c>
      <c r="G4416" t="s">
        <v>16</v>
      </c>
      <c r="H4416">
        <v>7.3670040871097102</v>
      </c>
      <c r="J4416">
        <f t="shared" si="686"/>
        <v>4415</v>
      </c>
      <c r="K4416" t="str">
        <f t="shared" si="680"/>
        <v>AEP TX CentralSouth LZ</v>
      </c>
      <c r="L4416" s="10">
        <f t="shared" si="687"/>
        <v>45887</v>
      </c>
      <c r="M4416" s="10">
        <f t="shared" si="688"/>
        <v>46478</v>
      </c>
      <c r="N4416" t="str">
        <f t="shared" si="681"/>
        <v>SOUTH</v>
      </c>
      <c r="O4416" t="str">
        <f t="shared" si="682"/>
        <v>HIGH</v>
      </c>
      <c r="P4416" t="str">
        <f t="shared" si="683"/>
        <v>APG&amp;E</v>
      </c>
      <c r="Q4416">
        <f t="shared" si="684"/>
        <v>36</v>
      </c>
      <c r="R4416">
        <v>0</v>
      </c>
      <c r="S4416">
        <f>200</f>
        <v>200</v>
      </c>
      <c r="T4416" s="9">
        <f t="shared" si="689"/>
        <v>73.6700408710971</v>
      </c>
      <c r="U4416">
        <f>0</f>
        <v>0</v>
      </c>
      <c r="V4416" s="9">
        <f t="shared" si="685"/>
        <v>73.6700408710971</v>
      </c>
      <c r="W4416" s="9">
        <f>0</f>
        <v>0</v>
      </c>
      <c r="X4416" s="9">
        <f>0</f>
        <v>0</v>
      </c>
      <c r="Y4416" s="9">
        <f>0</f>
        <v>0</v>
      </c>
      <c r="Z4416" s="9">
        <f>0</f>
        <v>0</v>
      </c>
      <c r="AA4416">
        <f>10</f>
        <v>10</v>
      </c>
    </row>
    <row r="4417" spans="1:27" x14ac:dyDescent="0.55000000000000004">
      <c r="A4417" s="10">
        <v>46508</v>
      </c>
      <c r="B4417" t="s">
        <v>11</v>
      </c>
      <c r="C4417" t="s">
        <v>12</v>
      </c>
      <c r="D4417" t="s">
        <v>19</v>
      </c>
      <c r="E4417" t="s">
        <v>32</v>
      </c>
      <c r="F4417" t="s">
        <v>15</v>
      </c>
      <c r="G4417" t="s">
        <v>16</v>
      </c>
      <c r="H4417">
        <v>7.4048286825931404</v>
      </c>
      <c r="J4417">
        <f t="shared" si="686"/>
        <v>4416</v>
      </c>
      <c r="K4417" t="str">
        <f t="shared" si="680"/>
        <v>AEP TX CentralSouth LZ</v>
      </c>
      <c r="L4417" s="10">
        <f t="shared" si="687"/>
        <v>45887</v>
      </c>
      <c r="M4417" s="10">
        <f t="shared" si="688"/>
        <v>46508</v>
      </c>
      <c r="N4417" t="str">
        <f t="shared" si="681"/>
        <v>SOUTH</v>
      </c>
      <c r="O4417" t="str">
        <f t="shared" si="682"/>
        <v>HIGH</v>
      </c>
      <c r="P4417" t="str">
        <f t="shared" si="683"/>
        <v>APG&amp;E</v>
      </c>
      <c r="Q4417">
        <f t="shared" si="684"/>
        <v>12</v>
      </c>
      <c r="R4417">
        <v>0</v>
      </c>
      <c r="S4417">
        <f>200</f>
        <v>200</v>
      </c>
      <c r="T4417" s="9">
        <f t="shared" si="689"/>
        <v>74.048286825931399</v>
      </c>
      <c r="U4417">
        <f>0</f>
        <v>0</v>
      </c>
      <c r="V4417" s="9">
        <f t="shared" si="685"/>
        <v>74.048286825931399</v>
      </c>
      <c r="W4417" s="9">
        <f>0</f>
        <v>0</v>
      </c>
      <c r="X4417" s="9">
        <f>0</f>
        <v>0</v>
      </c>
      <c r="Y4417" s="9">
        <f>0</f>
        <v>0</v>
      </c>
      <c r="Z4417" s="9">
        <f>0</f>
        <v>0</v>
      </c>
      <c r="AA4417">
        <f>10</f>
        <v>10</v>
      </c>
    </row>
    <row r="4418" spans="1:27" x14ac:dyDescent="0.55000000000000004">
      <c r="A4418" s="10">
        <v>46508</v>
      </c>
      <c r="B4418" t="s">
        <v>11</v>
      </c>
      <c r="C4418" t="s">
        <v>12</v>
      </c>
      <c r="D4418" t="s">
        <v>19</v>
      </c>
      <c r="E4418" t="s">
        <v>32</v>
      </c>
      <c r="F4418" t="s">
        <v>17</v>
      </c>
      <c r="G4418" t="s">
        <v>16</v>
      </c>
      <c r="H4418">
        <v>7.41319114187836</v>
      </c>
      <c r="J4418">
        <f t="shared" si="686"/>
        <v>4417</v>
      </c>
      <c r="K4418" t="str">
        <f t="shared" ref="K4418:K4481" si="690">CONCATENATE(C4418,D4418)</f>
        <v>AEP TX CentralSouth LZ</v>
      </c>
      <c r="L4418" s="10">
        <f t="shared" si="687"/>
        <v>45887</v>
      </c>
      <c r="M4418" s="10">
        <f t="shared" si="688"/>
        <v>46508</v>
      </c>
      <c r="N4418" t="str">
        <f t="shared" ref="N4418:N4481" si="691">IF(K4418="CenterpointHouston LZ","COAST",IF(K4418="OncorNorth LZ","NORTH",IF(K4418="AEP TX CENTRALSouth LZ","SOUTH",IF(K4418="AEP TX CentralWest LZ","WEST",IF(K4418="TNMPHouston LZ","TNMP","NA")))))</f>
        <v>SOUTH</v>
      </c>
      <c r="O4418" t="str">
        <f t="shared" ref="O4418:O4481" si="692">IF(E4418="LO","LOW",IF(E4418="MED","MED",IF(E4418="HI","HIGH","NA")))</f>
        <v>HIGH</v>
      </c>
      <c r="P4418" t="str">
        <f t="shared" ref="P4418:P4481" si="693">IF(G4418="Fixed Price","APG&amp;E","NA")</f>
        <v>APG&amp;E</v>
      </c>
      <c r="Q4418">
        <f t="shared" ref="Q4418:Q4481" si="694">IF(F4418="12 Months",12,IF(F4418="24 Months",24,IF(F4418="36 Months",36,IF(F4418="48 Months",48,IF(F4418="60 Months",60,0)))))</f>
        <v>24</v>
      </c>
      <c r="R4418">
        <v>0</v>
      </c>
      <c r="S4418">
        <f>200</f>
        <v>200</v>
      </c>
      <c r="T4418" s="9">
        <f t="shared" si="689"/>
        <v>74.131911418783602</v>
      </c>
      <c r="U4418">
        <f>0</f>
        <v>0</v>
      </c>
      <c r="V4418" s="9">
        <f t="shared" ref="V4418:V4481" si="695">T4418+U4418</f>
        <v>74.131911418783602</v>
      </c>
      <c r="W4418" s="9">
        <f>0</f>
        <v>0</v>
      </c>
      <c r="X4418" s="9">
        <f>0</f>
        <v>0</v>
      </c>
      <c r="Y4418" s="9">
        <f>0</f>
        <v>0</v>
      </c>
      <c r="Z4418" s="9">
        <f>0</f>
        <v>0</v>
      </c>
      <c r="AA4418">
        <f>10</f>
        <v>10</v>
      </c>
    </row>
    <row r="4419" spans="1:27" x14ac:dyDescent="0.55000000000000004">
      <c r="A4419" s="10">
        <v>46508</v>
      </c>
      <c r="B4419" t="s">
        <v>11</v>
      </c>
      <c r="C4419" t="s">
        <v>12</v>
      </c>
      <c r="D4419" t="s">
        <v>19</v>
      </c>
      <c r="E4419" t="s">
        <v>32</v>
      </c>
      <c r="F4419" t="s">
        <v>18</v>
      </c>
      <c r="G4419" t="s">
        <v>16</v>
      </c>
      <c r="H4419">
        <v>7.3749015607738304</v>
      </c>
      <c r="J4419">
        <f t="shared" ref="J4419:J4482" si="696">J4418+1</f>
        <v>4418</v>
      </c>
      <c r="K4419" t="str">
        <f t="shared" si="690"/>
        <v>AEP TX CentralSouth LZ</v>
      </c>
      <c r="L4419" s="10">
        <f t="shared" ref="L4419:L4482" si="697">DATE(2025,8,18)</f>
        <v>45887</v>
      </c>
      <c r="M4419" s="10">
        <f t="shared" ref="M4419:M4482" si="698">A4419</f>
        <v>46508</v>
      </c>
      <c r="N4419" t="str">
        <f t="shared" si="691"/>
        <v>SOUTH</v>
      </c>
      <c r="O4419" t="str">
        <f t="shared" si="692"/>
        <v>HIGH</v>
      </c>
      <c r="P4419" t="str">
        <f t="shared" si="693"/>
        <v>APG&amp;E</v>
      </c>
      <c r="Q4419">
        <f t="shared" si="694"/>
        <v>36</v>
      </c>
      <c r="R4419">
        <v>0</v>
      </c>
      <c r="S4419">
        <f>200</f>
        <v>200</v>
      </c>
      <c r="T4419" s="9">
        <f t="shared" ref="T4419:T4482" si="699">IF(N4419="",0,H4419*10)</f>
        <v>73.749015607738301</v>
      </c>
      <c r="U4419">
        <f>0</f>
        <v>0</v>
      </c>
      <c r="V4419" s="9">
        <f t="shared" si="695"/>
        <v>73.749015607738301</v>
      </c>
      <c r="W4419" s="9">
        <f>0</f>
        <v>0</v>
      </c>
      <c r="X4419" s="9">
        <f>0</f>
        <v>0</v>
      </c>
      <c r="Y4419" s="9">
        <f>0</f>
        <v>0</v>
      </c>
      <c r="Z4419" s="9">
        <f>0</f>
        <v>0</v>
      </c>
      <c r="AA4419">
        <f>10</f>
        <v>10</v>
      </c>
    </row>
    <row r="4420" spans="1:27" x14ac:dyDescent="0.55000000000000004">
      <c r="A4420" s="10">
        <v>46539</v>
      </c>
      <c r="B4420" t="s">
        <v>11</v>
      </c>
      <c r="C4420" t="s">
        <v>12</v>
      </c>
      <c r="D4420" t="s">
        <v>19</v>
      </c>
      <c r="E4420" t="s">
        <v>32</v>
      </c>
      <c r="F4420" t="s">
        <v>15</v>
      </c>
      <c r="G4420" t="s">
        <v>16</v>
      </c>
      <c r="H4420">
        <v>7.4048565778285997</v>
      </c>
      <c r="J4420">
        <f t="shared" si="696"/>
        <v>4419</v>
      </c>
      <c r="K4420" t="str">
        <f t="shared" si="690"/>
        <v>AEP TX CentralSouth LZ</v>
      </c>
      <c r="L4420" s="10">
        <f t="shared" si="697"/>
        <v>45887</v>
      </c>
      <c r="M4420" s="10">
        <f t="shared" si="698"/>
        <v>46539</v>
      </c>
      <c r="N4420" t="str">
        <f t="shared" si="691"/>
        <v>SOUTH</v>
      </c>
      <c r="O4420" t="str">
        <f t="shared" si="692"/>
        <v>HIGH</v>
      </c>
      <c r="P4420" t="str">
        <f t="shared" si="693"/>
        <v>APG&amp;E</v>
      </c>
      <c r="Q4420">
        <f t="shared" si="694"/>
        <v>12</v>
      </c>
      <c r="R4420">
        <v>0</v>
      </c>
      <c r="S4420">
        <f>200</f>
        <v>200</v>
      </c>
      <c r="T4420" s="9">
        <f t="shared" si="699"/>
        <v>74.04856577828599</v>
      </c>
      <c r="U4420">
        <f>0</f>
        <v>0</v>
      </c>
      <c r="V4420" s="9">
        <f t="shared" si="695"/>
        <v>74.04856577828599</v>
      </c>
      <c r="W4420" s="9">
        <f>0</f>
        <v>0</v>
      </c>
      <c r="X4420" s="9">
        <f>0</f>
        <v>0</v>
      </c>
      <c r="Y4420" s="9">
        <f>0</f>
        <v>0</v>
      </c>
      <c r="Z4420" s="9">
        <f>0</f>
        <v>0</v>
      </c>
      <c r="AA4420">
        <f>10</f>
        <v>10</v>
      </c>
    </row>
    <row r="4421" spans="1:27" x14ac:dyDescent="0.55000000000000004">
      <c r="A4421" s="10">
        <v>46539</v>
      </c>
      <c r="B4421" t="s">
        <v>11</v>
      </c>
      <c r="C4421" t="s">
        <v>12</v>
      </c>
      <c r="D4421" t="s">
        <v>19</v>
      </c>
      <c r="E4421" t="s">
        <v>32</v>
      </c>
      <c r="F4421" t="s">
        <v>17</v>
      </c>
      <c r="G4421" t="s">
        <v>16</v>
      </c>
      <c r="H4421">
        <v>7.4127032756163498</v>
      </c>
      <c r="J4421">
        <f t="shared" si="696"/>
        <v>4420</v>
      </c>
      <c r="K4421" t="str">
        <f t="shared" si="690"/>
        <v>AEP TX CentralSouth LZ</v>
      </c>
      <c r="L4421" s="10">
        <f t="shared" si="697"/>
        <v>45887</v>
      </c>
      <c r="M4421" s="10">
        <f t="shared" si="698"/>
        <v>46539</v>
      </c>
      <c r="N4421" t="str">
        <f t="shared" si="691"/>
        <v>SOUTH</v>
      </c>
      <c r="O4421" t="str">
        <f t="shared" si="692"/>
        <v>HIGH</v>
      </c>
      <c r="P4421" t="str">
        <f t="shared" si="693"/>
        <v>APG&amp;E</v>
      </c>
      <c r="Q4421">
        <f t="shared" si="694"/>
        <v>24</v>
      </c>
      <c r="R4421">
        <v>0</v>
      </c>
      <c r="S4421">
        <f>200</f>
        <v>200</v>
      </c>
      <c r="T4421" s="9">
        <f t="shared" si="699"/>
        <v>74.127032756163501</v>
      </c>
      <c r="U4421">
        <f>0</f>
        <v>0</v>
      </c>
      <c r="V4421" s="9">
        <f t="shared" si="695"/>
        <v>74.127032756163501</v>
      </c>
      <c r="W4421" s="9">
        <f>0</f>
        <v>0</v>
      </c>
      <c r="X4421" s="9">
        <f>0</f>
        <v>0</v>
      </c>
      <c r="Y4421" s="9">
        <f>0</f>
        <v>0</v>
      </c>
      <c r="Z4421" s="9">
        <f>0</f>
        <v>0</v>
      </c>
      <c r="AA4421">
        <f>10</f>
        <v>10</v>
      </c>
    </row>
    <row r="4422" spans="1:27" x14ac:dyDescent="0.55000000000000004">
      <c r="A4422" s="10">
        <v>46539</v>
      </c>
      <c r="B4422" t="s">
        <v>11</v>
      </c>
      <c r="C4422" t="s">
        <v>12</v>
      </c>
      <c r="D4422" t="s">
        <v>19</v>
      </c>
      <c r="E4422" t="s">
        <v>32</v>
      </c>
      <c r="F4422" t="s">
        <v>18</v>
      </c>
      <c r="G4422" t="s">
        <v>16</v>
      </c>
      <c r="H4422">
        <v>7.38221213398581</v>
      </c>
      <c r="J4422">
        <f t="shared" si="696"/>
        <v>4421</v>
      </c>
      <c r="K4422" t="str">
        <f t="shared" si="690"/>
        <v>AEP TX CentralSouth LZ</v>
      </c>
      <c r="L4422" s="10">
        <f t="shared" si="697"/>
        <v>45887</v>
      </c>
      <c r="M4422" s="10">
        <f t="shared" si="698"/>
        <v>46539</v>
      </c>
      <c r="N4422" t="str">
        <f t="shared" si="691"/>
        <v>SOUTH</v>
      </c>
      <c r="O4422" t="str">
        <f t="shared" si="692"/>
        <v>HIGH</v>
      </c>
      <c r="P4422" t="str">
        <f t="shared" si="693"/>
        <v>APG&amp;E</v>
      </c>
      <c r="Q4422">
        <f t="shared" si="694"/>
        <v>36</v>
      </c>
      <c r="R4422">
        <v>0</v>
      </c>
      <c r="S4422">
        <f>200</f>
        <v>200</v>
      </c>
      <c r="T4422" s="9">
        <f t="shared" si="699"/>
        <v>73.8221213398581</v>
      </c>
      <c r="U4422">
        <f>0</f>
        <v>0</v>
      </c>
      <c r="V4422" s="9">
        <f t="shared" si="695"/>
        <v>73.8221213398581</v>
      </c>
      <c r="W4422" s="9">
        <f>0</f>
        <v>0</v>
      </c>
      <c r="X4422" s="9">
        <f>0</f>
        <v>0</v>
      </c>
      <c r="Y4422" s="9">
        <f>0</f>
        <v>0</v>
      </c>
      <c r="Z4422" s="9">
        <f>0</f>
        <v>0</v>
      </c>
      <c r="AA4422">
        <f>10</f>
        <v>10</v>
      </c>
    </row>
    <row r="4423" spans="1:27" x14ac:dyDescent="0.55000000000000004">
      <c r="A4423" s="10">
        <v>46569</v>
      </c>
      <c r="B4423" t="s">
        <v>11</v>
      </c>
      <c r="C4423" t="s">
        <v>12</v>
      </c>
      <c r="D4423" t="s">
        <v>19</v>
      </c>
      <c r="E4423" t="s">
        <v>32</v>
      </c>
      <c r="F4423" t="s">
        <v>15</v>
      </c>
      <c r="G4423" t="s">
        <v>16</v>
      </c>
      <c r="H4423">
        <v>7.4026838824229602</v>
      </c>
      <c r="J4423">
        <f t="shared" si="696"/>
        <v>4422</v>
      </c>
      <c r="K4423" t="str">
        <f t="shared" si="690"/>
        <v>AEP TX CentralSouth LZ</v>
      </c>
      <c r="L4423" s="10">
        <f t="shared" si="697"/>
        <v>45887</v>
      </c>
      <c r="M4423" s="10">
        <f t="shared" si="698"/>
        <v>46569</v>
      </c>
      <c r="N4423" t="str">
        <f t="shared" si="691"/>
        <v>SOUTH</v>
      </c>
      <c r="O4423" t="str">
        <f t="shared" si="692"/>
        <v>HIGH</v>
      </c>
      <c r="P4423" t="str">
        <f t="shared" si="693"/>
        <v>APG&amp;E</v>
      </c>
      <c r="Q4423">
        <f t="shared" si="694"/>
        <v>12</v>
      </c>
      <c r="R4423">
        <v>0</v>
      </c>
      <c r="S4423">
        <f>200</f>
        <v>200</v>
      </c>
      <c r="T4423" s="9">
        <f t="shared" si="699"/>
        <v>74.0268388242296</v>
      </c>
      <c r="U4423">
        <f>0</f>
        <v>0</v>
      </c>
      <c r="V4423" s="9">
        <f t="shared" si="695"/>
        <v>74.0268388242296</v>
      </c>
      <c r="W4423" s="9">
        <f>0</f>
        <v>0</v>
      </c>
      <c r="X4423" s="9">
        <f>0</f>
        <v>0</v>
      </c>
      <c r="Y4423" s="9">
        <f>0</f>
        <v>0</v>
      </c>
      <c r="Z4423" s="9">
        <f>0</f>
        <v>0</v>
      </c>
      <c r="AA4423">
        <f>10</f>
        <v>10</v>
      </c>
    </row>
    <row r="4424" spans="1:27" x14ac:dyDescent="0.55000000000000004">
      <c r="A4424" s="10">
        <v>46569</v>
      </c>
      <c r="B4424" t="s">
        <v>11</v>
      </c>
      <c r="C4424" t="s">
        <v>12</v>
      </c>
      <c r="D4424" t="s">
        <v>19</v>
      </c>
      <c r="E4424" t="s">
        <v>32</v>
      </c>
      <c r="F4424" t="s">
        <v>17</v>
      </c>
      <c r="G4424" t="s">
        <v>16</v>
      </c>
      <c r="H4424">
        <v>7.4129373978219899</v>
      </c>
      <c r="J4424">
        <f t="shared" si="696"/>
        <v>4423</v>
      </c>
      <c r="K4424" t="str">
        <f t="shared" si="690"/>
        <v>AEP TX CentralSouth LZ</v>
      </c>
      <c r="L4424" s="10">
        <f t="shared" si="697"/>
        <v>45887</v>
      </c>
      <c r="M4424" s="10">
        <f t="shared" si="698"/>
        <v>46569</v>
      </c>
      <c r="N4424" t="str">
        <f t="shared" si="691"/>
        <v>SOUTH</v>
      </c>
      <c r="O4424" t="str">
        <f t="shared" si="692"/>
        <v>HIGH</v>
      </c>
      <c r="P4424" t="str">
        <f t="shared" si="693"/>
        <v>APG&amp;E</v>
      </c>
      <c r="Q4424">
        <f t="shared" si="694"/>
        <v>24</v>
      </c>
      <c r="R4424">
        <v>0</v>
      </c>
      <c r="S4424">
        <f>200</f>
        <v>200</v>
      </c>
      <c r="T4424" s="9">
        <f t="shared" si="699"/>
        <v>74.129373978219903</v>
      </c>
      <c r="U4424">
        <f>0</f>
        <v>0</v>
      </c>
      <c r="V4424" s="9">
        <f t="shared" si="695"/>
        <v>74.129373978219903</v>
      </c>
      <c r="W4424" s="9">
        <f>0</f>
        <v>0</v>
      </c>
      <c r="X4424" s="9">
        <f>0</f>
        <v>0</v>
      </c>
      <c r="Y4424" s="9">
        <f>0</f>
        <v>0</v>
      </c>
      <c r="Z4424" s="9">
        <f>0</f>
        <v>0</v>
      </c>
      <c r="AA4424">
        <f>10</f>
        <v>10</v>
      </c>
    </row>
    <row r="4425" spans="1:27" x14ac:dyDescent="0.55000000000000004">
      <c r="A4425" s="10">
        <v>46569</v>
      </c>
      <c r="B4425" t="s">
        <v>11</v>
      </c>
      <c r="C4425" t="s">
        <v>12</v>
      </c>
      <c r="D4425" t="s">
        <v>19</v>
      </c>
      <c r="E4425" t="s">
        <v>32</v>
      </c>
      <c r="F4425" t="s">
        <v>18</v>
      </c>
      <c r="G4425" t="s">
        <v>16</v>
      </c>
      <c r="H4425">
        <v>7.3832689110688801</v>
      </c>
      <c r="J4425">
        <f t="shared" si="696"/>
        <v>4424</v>
      </c>
      <c r="K4425" t="str">
        <f t="shared" si="690"/>
        <v>AEP TX CentralSouth LZ</v>
      </c>
      <c r="L4425" s="10">
        <f t="shared" si="697"/>
        <v>45887</v>
      </c>
      <c r="M4425" s="10">
        <f t="shared" si="698"/>
        <v>46569</v>
      </c>
      <c r="N4425" t="str">
        <f t="shared" si="691"/>
        <v>SOUTH</v>
      </c>
      <c r="O4425" t="str">
        <f t="shared" si="692"/>
        <v>HIGH</v>
      </c>
      <c r="P4425" t="str">
        <f t="shared" si="693"/>
        <v>APG&amp;E</v>
      </c>
      <c r="Q4425">
        <f t="shared" si="694"/>
        <v>36</v>
      </c>
      <c r="R4425">
        <v>0</v>
      </c>
      <c r="S4425">
        <f>200</f>
        <v>200</v>
      </c>
      <c r="T4425" s="9">
        <f t="shared" si="699"/>
        <v>73.832689110688804</v>
      </c>
      <c r="U4425">
        <f>0</f>
        <v>0</v>
      </c>
      <c r="V4425" s="9">
        <f t="shared" si="695"/>
        <v>73.832689110688804</v>
      </c>
      <c r="W4425" s="9">
        <f>0</f>
        <v>0</v>
      </c>
      <c r="X4425" s="9">
        <f>0</f>
        <v>0</v>
      </c>
      <c r="Y4425" s="9">
        <f>0</f>
        <v>0</v>
      </c>
      <c r="Z4425" s="9">
        <f>0</f>
        <v>0</v>
      </c>
      <c r="AA4425">
        <f>10</f>
        <v>10</v>
      </c>
    </row>
    <row r="4426" spans="1:27" x14ac:dyDescent="0.55000000000000004">
      <c r="A4426" s="10">
        <v>46600</v>
      </c>
      <c r="B4426" t="s">
        <v>11</v>
      </c>
      <c r="C4426" t="s">
        <v>12</v>
      </c>
      <c r="D4426" t="s">
        <v>19</v>
      </c>
      <c r="E4426" t="s">
        <v>32</v>
      </c>
      <c r="F4426" t="s">
        <v>15</v>
      </c>
      <c r="G4426" t="s">
        <v>16</v>
      </c>
      <c r="H4426">
        <v>7.4043129069524998</v>
      </c>
      <c r="J4426">
        <f t="shared" si="696"/>
        <v>4425</v>
      </c>
      <c r="K4426" t="str">
        <f t="shared" si="690"/>
        <v>AEP TX CentralSouth LZ</v>
      </c>
      <c r="L4426" s="10">
        <f t="shared" si="697"/>
        <v>45887</v>
      </c>
      <c r="M4426" s="10">
        <f t="shared" si="698"/>
        <v>46600</v>
      </c>
      <c r="N4426" t="str">
        <f t="shared" si="691"/>
        <v>SOUTH</v>
      </c>
      <c r="O4426" t="str">
        <f t="shared" si="692"/>
        <v>HIGH</v>
      </c>
      <c r="P4426" t="str">
        <f t="shared" si="693"/>
        <v>APG&amp;E</v>
      </c>
      <c r="Q4426">
        <f t="shared" si="694"/>
        <v>12</v>
      </c>
      <c r="R4426">
        <v>0</v>
      </c>
      <c r="S4426">
        <f>200</f>
        <v>200</v>
      </c>
      <c r="T4426" s="9">
        <f t="shared" si="699"/>
        <v>74.043129069524994</v>
      </c>
      <c r="U4426">
        <f>0</f>
        <v>0</v>
      </c>
      <c r="V4426" s="9">
        <f t="shared" si="695"/>
        <v>74.043129069524994</v>
      </c>
      <c r="W4426" s="9">
        <f>0</f>
        <v>0</v>
      </c>
      <c r="X4426" s="9">
        <f>0</f>
        <v>0</v>
      </c>
      <c r="Y4426" s="9">
        <f>0</f>
        <v>0</v>
      </c>
      <c r="Z4426" s="9">
        <f>0</f>
        <v>0</v>
      </c>
      <c r="AA4426">
        <f>10</f>
        <v>10</v>
      </c>
    </row>
    <row r="4427" spans="1:27" x14ac:dyDescent="0.55000000000000004">
      <c r="A4427" s="10">
        <v>46600</v>
      </c>
      <c r="B4427" t="s">
        <v>11</v>
      </c>
      <c r="C4427" t="s">
        <v>12</v>
      </c>
      <c r="D4427" t="s">
        <v>19</v>
      </c>
      <c r="E4427" t="s">
        <v>32</v>
      </c>
      <c r="F4427" t="s">
        <v>17</v>
      </c>
      <c r="G4427" t="s">
        <v>16</v>
      </c>
      <c r="H4427">
        <v>7.4152727616879304</v>
      </c>
      <c r="J4427">
        <f t="shared" si="696"/>
        <v>4426</v>
      </c>
      <c r="K4427" t="str">
        <f t="shared" si="690"/>
        <v>AEP TX CentralSouth LZ</v>
      </c>
      <c r="L4427" s="10">
        <f t="shared" si="697"/>
        <v>45887</v>
      </c>
      <c r="M4427" s="10">
        <f t="shared" si="698"/>
        <v>46600</v>
      </c>
      <c r="N4427" t="str">
        <f t="shared" si="691"/>
        <v>SOUTH</v>
      </c>
      <c r="O4427" t="str">
        <f t="shared" si="692"/>
        <v>HIGH</v>
      </c>
      <c r="P4427" t="str">
        <f t="shared" si="693"/>
        <v>APG&amp;E</v>
      </c>
      <c r="Q4427">
        <f t="shared" si="694"/>
        <v>24</v>
      </c>
      <c r="R4427">
        <v>0</v>
      </c>
      <c r="S4427">
        <f>200</f>
        <v>200</v>
      </c>
      <c r="T4427" s="9">
        <f t="shared" si="699"/>
        <v>74.152727616879304</v>
      </c>
      <c r="U4427">
        <f>0</f>
        <v>0</v>
      </c>
      <c r="V4427" s="9">
        <f t="shared" si="695"/>
        <v>74.152727616879304</v>
      </c>
      <c r="W4427" s="9">
        <f>0</f>
        <v>0</v>
      </c>
      <c r="X4427" s="9">
        <f>0</f>
        <v>0</v>
      </c>
      <c r="Y4427" s="9">
        <f>0</f>
        <v>0</v>
      </c>
      <c r="Z4427" s="9">
        <f>0</f>
        <v>0</v>
      </c>
      <c r="AA4427">
        <f>10</f>
        <v>10</v>
      </c>
    </row>
    <row r="4428" spans="1:27" x14ac:dyDescent="0.55000000000000004">
      <c r="A4428" s="10">
        <v>46600</v>
      </c>
      <c r="B4428" t="s">
        <v>11</v>
      </c>
      <c r="C4428" t="s">
        <v>12</v>
      </c>
      <c r="D4428" t="s">
        <v>19</v>
      </c>
      <c r="E4428" t="s">
        <v>32</v>
      </c>
      <c r="F4428" t="s">
        <v>18</v>
      </c>
      <c r="G4428" t="s">
        <v>16</v>
      </c>
      <c r="H4428">
        <v>7.3824791924235997</v>
      </c>
      <c r="J4428">
        <f t="shared" si="696"/>
        <v>4427</v>
      </c>
      <c r="K4428" t="str">
        <f t="shared" si="690"/>
        <v>AEP TX CentralSouth LZ</v>
      </c>
      <c r="L4428" s="10">
        <f t="shared" si="697"/>
        <v>45887</v>
      </c>
      <c r="M4428" s="10">
        <f t="shared" si="698"/>
        <v>46600</v>
      </c>
      <c r="N4428" t="str">
        <f t="shared" si="691"/>
        <v>SOUTH</v>
      </c>
      <c r="O4428" t="str">
        <f t="shared" si="692"/>
        <v>HIGH</v>
      </c>
      <c r="P4428" t="str">
        <f t="shared" si="693"/>
        <v>APG&amp;E</v>
      </c>
      <c r="Q4428">
        <f t="shared" si="694"/>
        <v>36</v>
      </c>
      <c r="R4428">
        <v>0</v>
      </c>
      <c r="S4428">
        <f>200</f>
        <v>200</v>
      </c>
      <c r="T4428" s="9">
        <f t="shared" si="699"/>
        <v>73.824791924235996</v>
      </c>
      <c r="U4428">
        <f>0</f>
        <v>0</v>
      </c>
      <c r="V4428" s="9">
        <f t="shared" si="695"/>
        <v>73.824791924235996</v>
      </c>
      <c r="W4428" s="9">
        <f>0</f>
        <v>0</v>
      </c>
      <c r="X4428" s="9">
        <f>0</f>
        <v>0</v>
      </c>
      <c r="Y4428" s="9">
        <f>0</f>
        <v>0</v>
      </c>
      <c r="Z4428" s="9">
        <f>0</f>
        <v>0</v>
      </c>
      <c r="AA4428">
        <f>10</f>
        <v>10</v>
      </c>
    </row>
    <row r="4429" spans="1:27" x14ac:dyDescent="0.55000000000000004">
      <c r="A4429" s="10">
        <v>45870</v>
      </c>
      <c r="B4429" t="s">
        <v>11</v>
      </c>
      <c r="C4429" t="s">
        <v>12</v>
      </c>
      <c r="D4429" t="s">
        <v>20</v>
      </c>
      <c r="E4429" t="s">
        <v>32</v>
      </c>
      <c r="F4429" t="s">
        <v>15</v>
      </c>
      <c r="G4429" t="s">
        <v>16</v>
      </c>
      <c r="H4429">
        <v>7.3816867661308301</v>
      </c>
      <c r="J4429">
        <f t="shared" si="696"/>
        <v>4428</v>
      </c>
      <c r="K4429" t="str">
        <f t="shared" si="690"/>
        <v>AEP TX CentralWest LZ</v>
      </c>
      <c r="L4429" s="10">
        <f t="shared" si="697"/>
        <v>45887</v>
      </c>
      <c r="M4429" s="10">
        <f t="shared" si="698"/>
        <v>45870</v>
      </c>
      <c r="N4429" t="str">
        <f t="shared" si="691"/>
        <v>WEST</v>
      </c>
      <c r="O4429" t="str">
        <f t="shared" si="692"/>
        <v>HIGH</v>
      </c>
      <c r="P4429" t="str">
        <f t="shared" si="693"/>
        <v>APG&amp;E</v>
      </c>
      <c r="Q4429">
        <f t="shared" si="694"/>
        <v>12</v>
      </c>
      <c r="R4429">
        <v>0</v>
      </c>
      <c r="S4429">
        <f>200</f>
        <v>200</v>
      </c>
      <c r="T4429" s="9">
        <f t="shared" si="699"/>
        <v>73.816867661308294</v>
      </c>
      <c r="U4429">
        <f>0</f>
        <v>0</v>
      </c>
      <c r="V4429" s="9">
        <f t="shared" si="695"/>
        <v>73.816867661308294</v>
      </c>
      <c r="W4429" s="9">
        <f>0</f>
        <v>0</v>
      </c>
      <c r="X4429" s="9">
        <f>0</f>
        <v>0</v>
      </c>
      <c r="Y4429" s="9">
        <f>0</f>
        <v>0</v>
      </c>
      <c r="Z4429" s="9">
        <f>0</f>
        <v>0</v>
      </c>
      <c r="AA4429">
        <f>10</f>
        <v>10</v>
      </c>
    </row>
    <row r="4430" spans="1:27" x14ac:dyDescent="0.55000000000000004">
      <c r="A4430" s="10">
        <v>45870</v>
      </c>
      <c r="B4430" t="s">
        <v>11</v>
      </c>
      <c r="C4430" t="s">
        <v>12</v>
      </c>
      <c r="D4430" t="s">
        <v>20</v>
      </c>
      <c r="E4430" t="s">
        <v>32</v>
      </c>
      <c r="F4430" t="s">
        <v>17</v>
      </c>
      <c r="G4430" t="s">
        <v>16</v>
      </c>
      <c r="H4430">
        <v>7.8789738867182404</v>
      </c>
      <c r="J4430">
        <f t="shared" si="696"/>
        <v>4429</v>
      </c>
      <c r="K4430" t="str">
        <f t="shared" si="690"/>
        <v>AEP TX CentralWest LZ</v>
      </c>
      <c r="L4430" s="10">
        <f t="shared" si="697"/>
        <v>45887</v>
      </c>
      <c r="M4430" s="10">
        <f t="shared" si="698"/>
        <v>45870</v>
      </c>
      <c r="N4430" t="str">
        <f t="shared" si="691"/>
        <v>WEST</v>
      </c>
      <c r="O4430" t="str">
        <f t="shared" si="692"/>
        <v>HIGH</v>
      </c>
      <c r="P4430" t="str">
        <f t="shared" si="693"/>
        <v>APG&amp;E</v>
      </c>
      <c r="Q4430">
        <f t="shared" si="694"/>
        <v>24</v>
      </c>
      <c r="R4430">
        <v>0</v>
      </c>
      <c r="S4430">
        <f>200</f>
        <v>200</v>
      </c>
      <c r="T4430" s="9">
        <f t="shared" si="699"/>
        <v>78.789738867182407</v>
      </c>
      <c r="U4430">
        <f>0</f>
        <v>0</v>
      </c>
      <c r="V4430" s="9">
        <f t="shared" si="695"/>
        <v>78.789738867182407</v>
      </c>
      <c r="W4430" s="9">
        <f>0</f>
        <v>0</v>
      </c>
      <c r="X4430" s="9">
        <f>0</f>
        <v>0</v>
      </c>
      <c r="Y4430" s="9">
        <f>0</f>
        <v>0</v>
      </c>
      <c r="Z4430" s="9">
        <f>0</f>
        <v>0</v>
      </c>
      <c r="AA4430">
        <f>10</f>
        <v>10</v>
      </c>
    </row>
    <row r="4431" spans="1:27" x14ac:dyDescent="0.55000000000000004">
      <c r="A4431" s="10">
        <v>45870</v>
      </c>
      <c r="B4431" t="s">
        <v>11</v>
      </c>
      <c r="C4431" t="s">
        <v>12</v>
      </c>
      <c r="D4431" t="s">
        <v>20</v>
      </c>
      <c r="E4431" t="s">
        <v>32</v>
      </c>
      <c r="F4431" t="s">
        <v>18</v>
      </c>
      <c r="G4431" t="s">
        <v>16</v>
      </c>
      <c r="H4431">
        <v>8.0811310717823002</v>
      </c>
      <c r="J4431">
        <f t="shared" si="696"/>
        <v>4430</v>
      </c>
      <c r="K4431" t="str">
        <f t="shared" si="690"/>
        <v>AEP TX CentralWest LZ</v>
      </c>
      <c r="L4431" s="10">
        <f t="shared" si="697"/>
        <v>45887</v>
      </c>
      <c r="M4431" s="10">
        <f t="shared" si="698"/>
        <v>45870</v>
      </c>
      <c r="N4431" t="str">
        <f t="shared" si="691"/>
        <v>WEST</v>
      </c>
      <c r="O4431" t="str">
        <f t="shared" si="692"/>
        <v>HIGH</v>
      </c>
      <c r="P4431" t="str">
        <f t="shared" si="693"/>
        <v>APG&amp;E</v>
      </c>
      <c r="Q4431">
        <f t="shared" si="694"/>
        <v>36</v>
      </c>
      <c r="R4431">
        <v>0</v>
      </c>
      <c r="S4431">
        <f>200</f>
        <v>200</v>
      </c>
      <c r="T4431" s="9">
        <f t="shared" si="699"/>
        <v>80.811310717823005</v>
      </c>
      <c r="U4431">
        <f>0</f>
        <v>0</v>
      </c>
      <c r="V4431" s="9">
        <f t="shared" si="695"/>
        <v>80.811310717823005</v>
      </c>
      <c r="W4431" s="9">
        <f>0</f>
        <v>0</v>
      </c>
      <c r="X4431" s="9">
        <f>0</f>
        <v>0</v>
      </c>
      <c r="Y4431" s="9">
        <f>0</f>
        <v>0</v>
      </c>
      <c r="Z4431" s="9">
        <f>0</f>
        <v>0</v>
      </c>
      <c r="AA4431">
        <f>10</f>
        <v>10</v>
      </c>
    </row>
    <row r="4432" spans="1:27" x14ac:dyDescent="0.55000000000000004">
      <c r="A4432" s="10">
        <v>45870</v>
      </c>
      <c r="B4432" t="s">
        <v>11</v>
      </c>
      <c r="C4432" t="s">
        <v>12</v>
      </c>
      <c r="D4432" t="s">
        <v>20</v>
      </c>
      <c r="E4432" t="s">
        <v>32</v>
      </c>
      <c r="F4432" t="s">
        <v>29</v>
      </c>
      <c r="G4432" t="s">
        <v>16</v>
      </c>
      <c r="H4432">
        <v>8.2721144661396409</v>
      </c>
      <c r="J4432">
        <f t="shared" si="696"/>
        <v>4431</v>
      </c>
      <c r="K4432" t="str">
        <f t="shared" si="690"/>
        <v>AEP TX CentralWest LZ</v>
      </c>
      <c r="L4432" s="10">
        <f t="shared" si="697"/>
        <v>45887</v>
      </c>
      <c r="M4432" s="10">
        <f t="shared" si="698"/>
        <v>45870</v>
      </c>
      <c r="N4432" t="str">
        <f t="shared" si="691"/>
        <v>WEST</v>
      </c>
      <c r="O4432" t="str">
        <f t="shared" si="692"/>
        <v>HIGH</v>
      </c>
      <c r="P4432" t="str">
        <f t="shared" si="693"/>
        <v>APG&amp;E</v>
      </c>
      <c r="Q4432">
        <f t="shared" si="694"/>
        <v>48</v>
      </c>
      <c r="R4432">
        <v>0</v>
      </c>
      <c r="S4432">
        <f>200</f>
        <v>200</v>
      </c>
      <c r="T4432" s="9">
        <f t="shared" si="699"/>
        <v>82.721144661396409</v>
      </c>
      <c r="U4432">
        <f>0</f>
        <v>0</v>
      </c>
      <c r="V4432" s="9">
        <f t="shared" si="695"/>
        <v>82.721144661396409</v>
      </c>
      <c r="W4432" s="9">
        <f>0</f>
        <v>0</v>
      </c>
      <c r="X4432" s="9">
        <f>0</f>
        <v>0</v>
      </c>
      <c r="Y4432" s="9">
        <f>0</f>
        <v>0</v>
      </c>
      <c r="Z4432" s="9">
        <f>0</f>
        <v>0</v>
      </c>
      <c r="AA4432">
        <f>10</f>
        <v>10</v>
      </c>
    </row>
    <row r="4433" spans="1:27" x14ac:dyDescent="0.55000000000000004">
      <c r="A4433" s="10">
        <v>45870</v>
      </c>
      <c r="B4433" t="s">
        <v>11</v>
      </c>
      <c r="C4433" t="s">
        <v>12</v>
      </c>
      <c r="D4433" t="s">
        <v>20</v>
      </c>
      <c r="E4433" t="s">
        <v>32</v>
      </c>
      <c r="F4433" t="s">
        <v>30</v>
      </c>
      <c r="G4433" t="s">
        <v>16</v>
      </c>
      <c r="H4433">
        <v>8.4028359796022905</v>
      </c>
      <c r="J4433">
        <f t="shared" si="696"/>
        <v>4432</v>
      </c>
      <c r="K4433" t="str">
        <f t="shared" si="690"/>
        <v>AEP TX CentralWest LZ</v>
      </c>
      <c r="L4433" s="10">
        <f t="shared" si="697"/>
        <v>45887</v>
      </c>
      <c r="M4433" s="10">
        <f t="shared" si="698"/>
        <v>45870</v>
      </c>
      <c r="N4433" t="str">
        <f t="shared" si="691"/>
        <v>WEST</v>
      </c>
      <c r="O4433" t="str">
        <f t="shared" si="692"/>
        <v>HIGH</v>
      </c>
      <c r="P4433" t="str">
        <f t="shared" si="693"/>
        <v>APG&amp;E</v>
      </c>
      <c r="Q4433">
        <f t="shared" si="694"/>
        <v>60</v>
      </c>
      <c r="R4433">
        <v>0</v>
      </c>
      <c r="S4433">
        <f>200</f>
        <v>200</v>
      </c>
      <c r="T4433" s="9">
        <f t="shared" si="699"/>
        <v>84.028359796022897</v>
      </c>
      <c r="U4433">
        <f>0</f>
        <v>0</v>
      </c>
      <c r="V4433" s="9">
        <f t="shared" si="695"/>
        <v>84.028359796022897</v>
      </c>
      <c r="W4433" s="9">
        <f>0</f>
        <v>0</v>
      </c>
      <c r="X4433" s="9">
        <f>0</f>
        <v>0</v>
      </c>
      <c r="Y4433" s="9">
        <f>0</f>
        <v>0</v>
      </c>
      <c r="Z4433" s="9">
        <f>0</f>
        <v>0</v>
      </c>
      <c r="AA4433">
        <f>10</f>
        <v>10</v>
      </c>
    </row>
    <row r="4434" spans="1:27" x14ac:dyDescent="0.55000000000000004">
      <c r="A4434" s="10">
        <v>45901</v>
      </c>
      <c r="B4434" t="s">
        <v>11</v>
      </c>
      <c r="C4434" t="s">
        <v>12</v>
      </c>
      <c r="D4434" t="s">
        <v>20</v>
      </c>
      <c r="E4434" t="s">
        <v>32</v>
      </c>
      <c r="F4434" t="s">
        <v>15</v>
      </c>
      <c r="G4434" t="s">
        <v>16</v>
      </c>
      <c r="H4434">
        <v>7.7978703812727996</v>
      </c>
      <c r="J4434">
        <f t="shared" si="696"/>
        <v>4433</v>
      </c>
      <c r="K4434" t="str">
        <f t="shared" si="690"/>
        <v>AEP TX CentralWest LZ</v>
      </c>
      <c r="L4434" s="10">
        <f t="shared" si="697"/>
        <v>45887</v>
      </c>
      <c r="M4434" s="10">
        <f t="shared" si="698"/>
        <v>45901</v>
      </c>
      <c r="N4434" t="str">
        <f t="shared" si="691"/>
        <v>WEST</v>
      </c>
      <c r="O4434" t="str">
        <f t="shared" si="692"/>
        <v>HIGH</v>
      </c>
      <c r="P4434" t="str">
        <f t="shared" si="693"/>
        <v>APG&amp;E</v>
      </c>
      <c r="Q4434">
        <f t="shared" si="694"/>
        <v>12</v>
      </c>
      <c r="R4434">
        <v>0</v>
      </c>
      <c r="S4434">
        <f>200</f>
        <v>200</v>
      </c>
      <c r="T4434" s="9">
        <f t="shared" si="699"/>
        <v>77.978703812728</v>
      </c>
      <c r="U4434">
        <f>0</f>
        <v>0</v>
      </c>
      <c r="V4434" s="9">
        <f t="shared" si="695"/>
        <v>77.978703812728</v>
      </c>
      <c r="W4434" s="9">
        <f>0</f>
        <v>0</v>
      </c>
      <c r="X4434" s="9">
        <f>0</f>
        <v>0</v>
      </c>
      <c r="Y4434" s="9">
        <f>0</f>
        <v>0</v>
      </c>
      <c r="Z4434" s="9">
        <f>0</f>
        <v>0</v>
      </c>
      <c r="AA4434">
        <f>10</f>
        <v>10</v>
      </c>
    </row>
    <row r="4435" spans="1:27" x14ac:dyDescent="0.55000000000000004">
      <c r="A4435" s="10">
        <v>45901</v>
      </c>
      <c r="B4435" t="s">
        <v>11</v>
      </c>
      <c r="C4435" t="s">
        <v>12</v>
      </c>
      <c r="D4435" t="s">
        <v>20</v>
      </c>
      <c r="E4435" t="s">
        <v>32</v>
      </c>
      <c r="F4435" t="s">
        <v>17</v>
      </c>
      <c r="G4435" t="s">
        <v>16</v>
      </c>
      <c r="H4435">
        <v>8.0947871588780096</v>
      </c>
      <c r="J4435">
        <f t="shared" si="696"/>
        <v>4434</v>
      </c>
      <c r="K4435" t="str">
        <f t="shared" si="690"/>
        <v>AEP TX CentralWest LZ</v>
      </c>
      <c r="L4435" s="10">
        <f t="shared" si="697"/>
        <v>45887</v>
      </c>
      <c r="M4435" s="10">
        <f t="shared" si="698"/>
        <v>45901</v>
      </c>
      <c r="N4435" t="str">
        <f t="shared" si="691"/>
        <v>WEST</v>
      </c>
      <c r="O4435" t="str">
        <f t="shared" si="692"/>
        <v>HIGH</v>
      </c>
      <c r="P4435" t="str">
        <f t="shared" si="693"/>
        <v>APG&amp;E</v>
      </c>
      <c r="Q4435">
        <f t="shared" si="694"/>
        <v>24</v>
      </c>
      <c r="R4435">
        <v>0</v>
      </c>
      <c r="S4435">
        <f>200</f>
        <v>200</v>
      </c>
      <c r="T4435" s="9">
        <f t="shared" si="699"/>
        <v>80.947871588780089</v>
      </c>
      <c r="U4435">
        <f>0</f>
        <v>0</v>
      </c>
      <c r="V4435" s="9">
        <f t="shared" si="695"/>
        <v>80.947871588780089</v>
      </c>
      <c r="W4435" s="9">
        <f>0</f>
        <v>0</v>
      </c>
      <c r="X4435" s="9">
        <f>0</f>
        <v>0</v>
      </c>
      <c r="Y4435" s="9">
        <f>0</f>
        <v>0</v>
      </c>
      <c r="Z4435" s="9">
        <f>0</f>
        <v>0</v>
      </c>
      <c r="AA4435">
        <f>10</f>
        <v>10</v>
      </c>
    </row>
    <row r="4436" spans="1:27" x14ac:dyDescent="0.55000000000000004">
      <c r="A4436" s="10">
        <v>45901</v>
      </c>
      <c r="B4436" t="s">
        <v>11</v>
      </c>
      <c r="C4436" t="s">
        <v>12</v>
      </c>
      <c r="D4436" t="s">
        <v>20</v>
      </c>
      <c r="E4436" t="s">
        <v>32</v>
      </c>
      <c r="F4436" t="s">
        <v>18</v>
      </c>
      <c r="G4436" t="s">
        <v>16</v>
      </c>
      <c r="H4436">
        <v>8.2122164618690601</v>
      </c>
      <c r="J4436">
        <f t="shared" si="696"/>
        <v>4435</v>
      </c>
      <c r="K4436" t="str">
        <f t="shared" si="690"/>
        <v>AEP TX CentralWest LZ</v>
      </c>
      <c r="L4436" s="10">
        <f t="shared" si="697"/>
        <v>45887</v>
      </c>
      <c r="M4436" s="10">
        <f t="shared" si="698"/>
        <v>45901</v>
      </c>
      <c r="N4436" t="str">
        <f t="shared" si="691"/>
        <v>WEST</v>
      </c>
      <c r="O4436" t="str">
        <f t="shared" si="692"/>
        <v>HIGH</v>
      </c>
      <c r="P4436" t="str">
        <f t="shared" si="693"/>
        <v>APG&amp;E</v>
      </c>
      <c r="Q4436">
        <f t="shared" si="694"/>
        <v>36</v>
      </c>
      <c r="R4436">
        <v>0</v>
      </c>
      <c r="S4436">
        <f>200</f>
        <v>200</v>
      </c>
      <c r="T4436" s="9">
        <f t="shared" si="699"/>
        <v>82.122164618690604</v>
      </c>
      <c r="U4436">
        <f>0</f>
        <v>0</v>
      </c>
      <c r="V4436" s="9">
        <f t="shared" si="695"/>
        <v>82.122164618690604</v>
      </c>
      <c r="W4436" s="9">
        <f>0</f>
        <v>0</v>
      </c>
      <c r="X4436" s="9">
        <f>0</f>
        <v>0</v>
      </c>
      <c r="Y4436" s="9">
        <f>0</f>
        <v>0</v>
      </c>
      <c r="Z4436" s="9">
        <f>0</f>
        <v>0</v>
      </c>
      <c r="AA4436">
        <f>10</f>
        <v>10</v>
      </c>
    </row>
    <row r="4437" spans="1:27" x14ac:dyDescent="0.55000000000000004">
      <c r="A4437" s="10">
        <v>45901</v>
      </c>
      <c r="B4437" t="s">
        <v>11</v>
      </c>
      <c r="C4437" t="s">
        <v>12</v>
      </c>
      <c r="D4437" t="s">
        <v>20</v>
      </c>
      <c r="E4437" t="s">
        <v>32</v>
      </c>
      <c r="F4437" t="s">
        <v>29</v>
      </c>
      <c r="G4437" t="s">
        <v>16</v>
      </c>
      <c r="H4437">
        <v>8.3721762409163407</v>
      </c>
      <c r="J4437">
        <f t="shared" si="696"/>
        <v>4436</v>
      </c>
      <c r="K4437" t="str">
        <f t="shared" si="690"/>
        <v>AEP TX CentralWest LZ</v>
      </c>
      <c r="L4437" s="10">
        <f t="shared" si="697"/>
        <v>45887</v>
      </c>
      <c r="M4437" s="10">
        <f t="shared" si="698"/>
        <v>45901</v>
      </c>
      <c r="N4437" t="str">
        <f t="shared" si="691"/>
        <v>WEST</v>
      </c>
      <c r="O4437" t="str">
        <f t="shared" si="692"/>
        <v>HIGH</v>
      </c>
      <c r="P4437" t="str">
        <f t="shared" si="693"/>
        <v>APG&amp;E</v>
      </c>
      <c r="Q4437">
        <f t="shared" si="694"/>
        <v>48</v>
      </c>
      <c r="R4437">
        <v>0</v>
      </c>
      <c r="S4437">
        <f>200</f>
        <v>200</v>
      </c>
      <c r="T4437" s="9">
        <f t="shared" si="699"/>
        <v>83.721762409163404</v>
      </c>
      <c r="U4437">
        <f>0</f>
        <v>0</v>
      </c>
      <c r="V4437" s="9">
        <f t="shared" si="695"/>
        <v>83.721762409163404</v>
      </c>
      <c r="W4437" s="9">
        <f>0</f>
        <v>0</v>
      </c>
      <c r="X4437" s="9">
        <f>0</f>
        <v>0</v>
      </c>
      <c r="Y4437" s="9">
        <f>0</f>
        <v>0</v>
      </c>
      <c r="Z4437" s="9">
        <f>0</f>
        <v>0</v>
      </c>
      <c r="AA4437">
        <f>10</f>
        <v>10</v>
      </c>
    </row>
    <row r="4438" spans="1:27" x14ac:dyDescent="0.55000000000000004">
      <c r="A4438" s="10">
        <v>45901</v>
      </c>
      <c r="B4438" t="s">
        <v>11</v>
      </c>
      <c r="C4438" t="s">
        <v>12</v>
      </c>
      <c r="D4438" t="s">
        <v>20</v>
      </c>
      <c r="E4438" t="s">
        <v>32</v>
      </c>
      <c r="F4438" t="s">
        <v>30</v>
      </c>
      <c r="G4438" t="s">
        <v>16</v>
      </c>
      <c r="H4438">
        <v>8.4791609244812403</v>
      </c>
      <c r="J4438">
        <f t="shared" si="696"/>
        <v>4437</v>
      </c>
      <c r="K4438" t="str">
        <f t="shared" si="690"/>
        <v>AEP TX CentralWest LZ</v>
      </c>
      <c r="L4438" s="10">
        <f t="shared" si="697"/>
        <v>45887</v>
      </c>
      <c r="M4438" s="10">
        <f t="shared" si="698"/>
        <v>45901</v>
      </c>
      <c r="N4438" t="str">
        <f t="shared" si="691"/>
        <v>WEST</v>
      </c>
      <c r="O4438" t="str">
        <f t="shared" si="692"/>
        <v>HIGH</v>
      </c>
      <c r="P4438" t="str">
        <f t="shared" si="693"/>
        <v>APG&amp;E</v>
      </c>
      <c r="Q4438">
        <f t="shared" si="694"/>
        <v>60</v>
      </c>
      <c r="R4438">
        <v>0</v>
      </c>
      <c r="S4438">
        <f>200</f>
        <v>200</v>
      </c>
      <c r="T4438" s="9">
        <f t="shared" si="699"/>
        <v>84.791609244812406</v>
      </c>
      <c r="U4438">
        <f>0</f>
        <v>0</v>
      </c>
      <c r="V4438" s="9">
        <f t="shared" si="695"/>
        <v>84.791609244812406</v>
      </c>
      <c r="W4438" s="9">
        <f>0</f>
        <v>0</v>
      </c>
      <c r="X4438" s="9">
        <f>0</f>
        <v>0</v>
      </c>
      <c r="Y4438" s="9">
        <f>0</f>
        <v>0</v>
      </c>
      <c r="Z4438" s="9">
        <f>0</f>
        <v>0</v>
      </c>
      <c r="AA4438">
        <f>10</f>
        <v>10</v>
      </c>
    </row>
    <row r="4439" spans="1:27" x14ac:dyDescent="0.55000000000000004">
      <c r="A4439" s="10">
        <v>45931</v>
      </c>
      <c r="B4439" t="s">
        <v>11</v>
      </c>
      <c r="C4439" t="s">
        <v>12</v>
      </c>
      <c r="D4439" t="s">
        <v>20</v>
      </c>
      <c r="E4439" t="s">
        <v>32</v>
      </c>
      <c r="F4439" t="s">
        <v>15</v>
      </c>
      <c r="G4439" t="s">
        <v>16</v>
      </c>
      <c r="H4439">
        <v>7.9553512166538596</v>
      </c>
      <c r="J4439">
        <f t="shared" si="696"/>
        <v>4438</v>
      </c>
      <c r="K4439" t="str">
        <f t="shared" si="690"/>
        <v>AEP TX CentralWest LZ</v>
      </c>
      <c r="L4439" s="10">
        <f t="shared" si="697"/>
        <v>45887</v>
      </c>
      <c r="M4439" s="10">
        <f t="shared" si="698"/>
        <v>45931</v>
      </c>
      <c r="N4439" t="str">
        <f t="shared" si="691"/>
        <v>WEST</v>
      </c>
      <c r="O4439" t="str">
        <f t="shared" si="692"/>
        <v>HIGH</v>
      </c>
      <c r="P4439" t="str">
        <f t="shared" si="693"/>
        <v>APG&amp;E</v>
      </c>
      <c r="Q4439">
        <f t="shared" si="694"/>
        <v>12</v>
      </c>
      <c r="R4439">
        <v>0</v>
      </c>
      <c r="S4439">
        <f>200</f>
        <v>200</v>
      </c>
      <c r="T4439" s="9">
        <f t="shared" si="699"/>
        <v>79.553512166538596</v>
      </c>
      <c r="U4439">
        <f>0</f>
        <v>0</v>
      </c>
      <c r="V4439" s="9">
        <f t="shared" si="695"/>
        <v>79.553512166538596</v>
      </c>
      <c r="W4439" s="9">
        <f>0</f>
        <v>0</v>
      </c>
      <c r="X4439" s="9">
        <f>0</f>
        <v>0</v>
      </c>
      <c r="Y4439" s="9">
        <f>0</f>
        <v>0</v>
      </c>
      <c r="Z4439" s="9">
        <f>0</f>
        <v>0</v>
      </c>
      <c r="AA4439">
        <f>10</f>
        <v>10</v>
      </c>
    </row>
    <row r="4440" spans="1:27" x14ac:dyDescent="0.55000000000000004">
      <c r="A4440" s="10">
        <v>45931</v>
      </c>
      <c r="B4440" t="s">
        <v>11</v>
      </c>
      <c r="C4440" t="s">
        <v>12</v>
      </c>
      <c r="D4440" t="s">
        <v>20</v>
      </c>
      <c r="E4440" t="s">
        <v>32</v>
      </c>
      <c r="F4440" t="s">
        <v>17</v>
      </c>
      <c r="G4440" t="s">
        <v>16</v>
      </c>
      <c r="H4440">
        <v>8.1935401160386903</v>
      </c>
      <c r="J4440">
        <f t="shared" si="696"/>
        <v>4439</v>
      </c>
      <c r="K4440" t="str">
        <f t="shared" si="690"/>
        <v>AEP TX CentralWest LZ</v>
      </c>
      <c r="L4440" s="10">
        <f t="shared" si="697"/>
        <v>45887</v>
      </c>
      <c r="M4440" s="10">
        <f t="shared" si="698"/>
        <v>45931</v>
      </c>
      <c r="N4440" t="str">
        <f t="shared" si="691"/>
        <v>WEST</v>
      </c>
      <c r="O4440" t="str">
        <f t="shared" si="692"/>
        <v>HIGH</v>
      </c>
      <c r="P4440" t="str">
        <f t="shared" si="693"/>
        <v>APG&amp;E</v>
      </c>
      <c r="Q4440">
        <f t="shared" si="694"/>
        <v>24</v>
      </c>
      <c r="R4440">
        <v>0</v>
      </c>
      <c r="S4440">
        <f>200</f>
        <v>200</v>
      </c>
      <c r="T4440" s="9">
        <f t="shared" si="699"/>
        <v>81.935401160386903</v>
      </c>
      <c r="U4440">
        <f>0</f>
        <v>0</v>
      </c>
      <c r="V4440" s="9">
        <f t="shared" si="695"/>
        <v>81.935401160386903</v>
      </c>
      <c r="W4440" s="9">
        <f>0</f>
        <v>0</v>
      </c>
      <c r="X4440" s="9">
        <f>0</f>
        <v>0</v>
      </c>
      <c r="Y4440" s="9">
        <f>0</f>
        <v>0</v>
      </c>
      <c r="Z4440" s="9">
        <f>0</f>
        <v>0</v>
      </c>
      <c r="AA4440">
        <f>10</f>
        <v>10</v>
      </c>
    </row>
    <row r="4441" spans="1:27" x14ac:dyDescent="0.55000000000000004">
      <c r="A4441" s="10">
        <v>45931</v>
      </c>
      <c r="B4441" t="s">
        <v>11</v>
      </c>
      <c r="C4441" t="s">
        <v>12</v>
      </c>
      <c r="D4441" t="s">
        <v>20</v>
      </c>
      <c r="E4441" t="s">
        <v>32</v>
      </c>
      <c r="F4441" t="s">
        <v>18</v>
      </c>
      <c r="G4441" t="s">
        <v>16</v>
      </c>
      <c r="H4441">
        <v>8.2722930766298699</v>
      </c>
      <c r="J4441">
        <f t="shared" si="696"/>
        <v>4440</v>
      </c>
      <c r="K4441" t="str">
        <f t="shared" si="690"/>
        <v>AEP TX CentralWest LZ</v>
      </c>
      <c r="L4441" s="10">
        <f t="shared" si="697"/>
        <v>45887</v>
      </c>
      <c r="M4441" s="10">
        <f t="shared" si="698"/>
        <v>45931</v>
      </c>
      <c r="N4441" t="str">
        <f t="shared" si="691"/>
        <v>WEST</v>
      </c>
      <c r="O4441" t="str">
        <f t="shared" si="692"/>
        <v>HIGH</v>
      </c>
      <c r="P4441" t="str">
        <f t="shared" si="693"/>
        <v>APG&amp;E</v>
      </c>
      <c r="Q4441">
        <f t="shared" si="694"/>
        <v>36</v>
      </c>
      <c r="R4441">
        <v>0</v>
      </c>
      <c r="S4441">
        <f>200</f>
        <v>200</v>
      </c>
      <c r="T4441" s="9">
        <f t="shared" si="699"/>
        <v>82.722930766298703</v>
      </c>
      <c r="U4441">
        <f>0</f>
        <v>0</v>
      </c>
      <c r="V4441" s="9">
        <f t="shared" si="695"/>
        <v>82.722930766298703</v>
      </c>
      <c r="W4441" s="9">
        <f>0</f>
        <v>0</v>
      </c>
      <c r="X4441" s="9">
        <f>0</f>
        <v>0</v>
      </c>
      <c r="Y4441" s="9">
        <f>0</f>
        <v>0</v>
      </c>
      <c r="Z4441" s="9">
        <f>0</f>
        <v>0</v>
      </c>
      <c r="AA4441">
        <f>10</f>
        <v>10</v>
      </c>
    </row>
    <row r="4442" spans="1:27" x14ac:dyDescent="0.55000000000000004">
      <c r="A4442" s="10">
        <v>45931</v>
      </c>
      <c r="B4442" t="s">
        <v>11</v>
      </c>
      <c r="C4442" t="s">
        <v>12</v>
      </c>
      <c r="D4442" t="s">
        <v>20</v>
      </c>
      <c r="E4442" t="s">
        <v>32</v>
      </c>
      <c r="F4442" t="s">
        <v>29</v>
      </c>
      <c r="G4442" t="s">
        <v>16</v>
      </c>
      <c r="H4442">
        <v>8.4183805241707006</v>
      </c>
      <c r="J4442">
        <f t="shared" si="696"/>
        <v>4441</v>
      </c>
      <c r="K4442" t="str">
        <f t="shared" si="690"/>
        <v>AEP TX CentralWest LZ</v>
      </c>
      <c r="L4442" s="10">
        <f t="shared" si="697"/>
        <v>45887</v>
      </c>
      <c r="M4442" s="10">
        <f t="shared" si="698"/>
        <v>45931</v>
      </c>
      <c r="N4442" t="str">
        <f t="shared" si="691"/>
        <v>WEST</v>
      </c>
      <c r="O4442" t="str">
        <f t="shared" si="692"/>
        <v>HIGH</v>
      </c>
      <c r="P4442" t="str">
        <f t="shared" si="693"/>
        <v>APG&amp;E</v>
      </c>
      <c r="Q4442">
        <f t="shared" si="694"/>
        <v>48</v>
      </c>
      <c r="R4442">
        <v>0</v>
      </c>
      <c r="S4442">
        <f>200</f>
        <v>200</v>
      </c>
      <c r="T4442" s="9">
        <f t="shared" si="699"/>
        <v>84.183805241707006</v>
      </c>
      <c r="U4442">
        <f>0</f>
        <v>0</v>
      </c>
      <c r="V4442" s="9">
        <f t="shared" si="695"/>
        <v>84.183805241707006</v>
      </c>
      <c r="W4442" s="9">
        <f>0</f>
        <v>0</v>
      </c>
      <c r="X4442" s="9">
        <f>0</f>
        <v>0</v>
      </c>
      <c r="Y4442" s="9">
        <f>0</f>
        <v>0</v>
      </c>
      <c r="Z4442" s="9">
        <f>0</f>
        <v>0</v>
      </c>
      <c r="AA4442">
        <f>10</f>
        <v>10</v>
      </c>
    </row>
    <row r="4443" spans="1:27" x14ac:dyDescent="0.55000000000000004">
      <c r="A4443" s="10">
        <v>45931</v>
      </c>
      <c r="B4443" t="s">
        <v>11</v>
      </c>
      <c r="C4443" t="s">
        <v>12</v>
      </c>
      <c r="D4443" t="s">
        <v>20</v>
      </c>
      <c r="E4443" t="s">
        <v>32</v>
      </c>
      <c r="F4443" t="s">
        <v>30</v>
      </c>
      <c r="G4443" t="s">
        <v>16</v>
      </c>
      <c r="H4443">
        <v>8.5198229937678001</v>
      </c>
      <c r="J4443">
        <f t="shared" si="696"/>
        <v>4442</v>
      </c>
      <c r="K4443" t="str">
        <f t="shared" si="690"/>
        <v>AEP TX CentralWest LZ</v>
      </c>
      <c r="L4443" s="10">
        <f t="shared" si="697"/>
        <v>45887</v>
      </c>
      <c r="M4443" s="10">
        <f t="shared" si="698"/>
        <v>45931</v>
      </c>
      <c r="N4443" t="str">
        <f t="shared" si="691"/>
        <v>WEST</v>
      </c>
      <c r="O4443" t="str">
        <f t="shared" si="692"/>
        <v>HIGH</v>
      </c>
      <c r="P4443" t="str">
        <f t="shared" si="693"/>
        <v>APG&amp;E</v>
      </c>
      <c r="Q4443">
        <f t="shared" si="694"/>
        <v>60</v>
      </c>
      <c r="R4443">
        <v>0</v>
      </c>
      <c r="S4443">
        <f>200</f>
        <v>200</v>
      </c>
      <c r="T4443" s="9">
        <f t="shared" si="699"/>
        <v>85.198229937678008</v>
      </c>
      <c r="U4443">
        <f>0</f>
        <v>0</v>
      </c>
      <c r="V4443" s="9">
        <f t="shared" si="695"/>
        <v>85.198229937678008</v>
      </c>
      <c r="W4443" s="9">
        <f>0</f>
        <v>0</v>
      </c>
      <c r="X4443" s="9">
        <f>0</f>
        <v>0</v>
      </c>
      <c r="Y4443" s="9">
        <f>0</f>
        <v>0</v>
      </c>
      <c r="Z4443" s="9">
        <f>0</f>
        <v>0</v>
      </c>
      <c r="AA4443">
        <f>10</f>
        <v>10</v>
      </c>
    </row>
    <row r="4444" spans="1:27" x14ac:dyDescent="0.55000000000000004">
      <c r="A4444" s="10">
        <v>45962</v>
      </c>
      <c r="B4444" t="s">
        <v>11</v>
      </c>
      <c r="C4444" t="s">
        <v>12</v>
      </c>
      <c r="D4444" t="s">
        <v>20</v>
      </c>
      <c r="E4444" t="s">
        <v>32</v>
      </c>
      <c r="F4444" t="s">
        <v>15</v>
      </c>
      <c r="G4444" t="s">
        <v>16</v>
      </c>
      <c r="H4444">
        <v>8.0285462020722704</v>
      </c>
      <c r="J4444">
        <f t="shared" si="696"/>
        <v>4443</v>
      </c>
      <c r="K4444" t="str">
        <f t="shared" si="690"/>
        <v>AEP TX CentralWest LZ</v>
      </c>
      <c r="L4444" s="10">
        <f t="shared" si="697"/>
        <v>45887</v>
      </c>
      <c r="M4444" s="10">
        <f t="shared" si="698"/>
        <v>45962</v>
      </c>
      <c r="N4444" t="str">
        <f t="shared" si="691"/>
        <v>WEST</v>
      </c>
      <c r="O4444" t="str">
        <f t="shared" si="692"/>
        <v>HIGH</v>
      </c>
      <c r="P4444" t="str">
        <f t="shared" si="693"/>
        <v>APG&amp;E</v>
      </c>
      <c r="Q4444">
        <f t="shared" si="694"/>
        <v>12</v>
      </c>
      <c r="R4444">
        <v>0</v>
      </c>
      <c r="S4444">
        <f>200</f>
        <v>200</v>
      </c>
      <c r="T4444" s="9">
        <f t="shared" si="699"/>
        <v>80.285462020722704</v>
      </c>
      <c r="U4444">
        <f>0</f>
        <v>0</v>
      </c>
      <c r="V4444" s="9">
        <f t="shared" si="695"/>
        <v>80.285462020722704</v>
      </c>
      <c r="W4444" s="9">
        <f>0</f>
        <v>0</v>
      </c>
      <c r="X4444" s="9">
        <f>0</f>
        <v>0</v>
      </c>
      <c r="Y4444" s="9">
        <f>0</f>
        <v>0</v>
      </c>
      <c r="Z4444" s="9">
        <f>0</f>
        <v>0</v>
      </c>
      <c r="AA4444">
        <f>10</f>
        <v>10</v>
      </c>
    </row>
    <row r="4445" spans="1:27" x14ac:dyDescent="0.55000000000000004">
      <c r="A4445" s="10">
        <v>45962</v>
      </c>
      <c r="B4445" t="s">
        <v>11</v>
      </c>
      <c r="C4445" t="s">
        <v>12</v>
      </c>
      <c r="D4445" t="s">
        <v>20</v>
      </c>
      <c r="E4445" t="s">
        <v>32</v>
      </c>
      <c r="F4445" t="s">
        <v>17</v>
      </c>
      <c r="G4445" t="s">
        <v>16</v>
      </c>
      <c r="H4445">
        <v>8.2408402120067201</v>
      </c>
      <c r="J4445">
        <f t="shared" si="696"/>
        <v>4444</v>
      </c>
      <c r="K4445" t="str">
        <f t="shared" si="690"/>
        <v>AEP TX CentralWest LZ</v>
      </c>
      <c r="L4445" s="10">
        <f t="shared" si="697"/>
        <v>45887</v>
      </c>
      <c r="M4445" s="10">
        <f t="shared" si="698"/>
        <v>45962</v>
      </c>
      <c r="N4445" t="str">
        <f t="shared" si="691"/>
        <v>WEST</v>
      </c>
      <c r="O4445" t="str">
        <f t="shared" si="692"/>
        <v>HIGH</v>
      </c>
      <c r="P4445" t="str">
        <f t="shared" si="693"/>
        <v>APG&amp;E</v>
      </c>
      <c r="Q4445">
        <f t="shared" si="694"/>
        <v>24</v>
      </c>
      <c r="R4445">
        <v>0</v>
      </c>
      <c r="S4445">
        <f>200</f>
        <v>200</v>
      </c>
      <c r="T4445" s="9">
        <f t="shared" si="699"/>
        <v>82.408402120067194</v>
      </c>
      <c r="U4445">
        <f>0</f>
        <v>0</v>
      </c>
      <c r="V4445" s="9">
        <f t="shared" si="695"/>
        <v>82.408402120067194</v>
      </c>
      <c r="W4445" s="9">
        <f>0</f>
        <v>0</v>
      </c>
      <c r="X4445" s="9">
        <f>0</f>
        <v>0</v>
      </c>
      <c r="Y4445" s="9">
        <f>0</f>
        <v>0</v>
      </c>
      <c r="Z4445" s="9">
        <f>0</f>
        <v>0</v>
      </c>
      <c r="AA4445">
        <f>10</f>
        <v>10</v>
      </c>
    </row>
    <row r="4446" spans="1:27" x14ac:dyDescent="0.55000000000000004">
      <c r="A4446" s="10">
        <v>45962</v>
      </c>
      <c r="B4446" t="s">
        <v>11</v>
      </c>
      <c r="C4446" t="s">
        <v>12</v>
      </c>
      <c r="D4446" t="s">
        <v>20</v>
      </c>
      <c r="E4446" t="s">
        <v>32</v>
      </c>
      <c r="F4446" t="s">
        <v>18</v>
      </c>
      <c r="G4446" t="s">
        <v>16</v>
      </c>
      <c r="H4446">
        <v>8.3088023434249703</v>
      </c>
      <c r="J4446">
        <f t="shared" si="696"/>
        <v>4445</v>
      </c>
      <c r="K4446" t="str">
        <f t="shared" si="690"/>
        <v>AEP TX CentralWest LZ</v>
      </c>
      <c r="L4446" s="10">
        <f t="shared" si="697"/>
        <v>45887</v>
      </c>
      <c r="M4446" s="10">
        <f t="shared" si="698"/>
        <v>45962</v>
      </c>
      <c r="N4446" t="str">
        <f t="shared" si="691"/>
        <v>WEST</v>
      </c>
      <c r="O4446" t="str">
        <f t="shared" si="692"/>
        <v>HIGH</v>
      </c>
      <c r="P4446" t="str">
        <f t="shared" si="693"/>
        <v>APG&amp;E</v>
      </c>
      <c r="Q4446">
        <f t="shared" si="694"/>
        <v>36</v>
      </c>
      <c r="R4446">
        <v>0</v>
      </c>
      <c r="S4446">
        <f>200</f>
        <v>200</v>
      </c>
      <c r="T4446" s="9">
        <f t="shared" si="699"/>
        <v>83.088023434249706</v>
      </c>
      <c r="U4446">
        <f>0</f>
        <v>0</v>
      </c>
      <c r="V4446" s="9">
        <f t="shared" si="695"/>
        <v>83.088023434249706</v>
      </c>
      <c r="W4446" s="9">
        <f>0</f>
        <v>0</v>
      </c>
      <c r="X4446" s="9">
        <f>0</f>
        <v>0</v>
      </c>
      <c r="Y4446" s="9">
        <f>0</f>
        <v>0</v>
      </c>
      <c r="Z4446" s="9">
        <f>0</f>
        <v>0</v>
      </c>
      <c r="AA4446">
        <f>10</f>
        <v>10</v>
      </c>
    </row>
    <row r="4447" spans="1:27" x14ac:dyDescent="0.55000000000000004">
      <c r="A4447" s="10">
        <v>45962</v>
      </c>
      <c r="B4447" t="s">
        <v>11</v>
      </c>
      <c r="C4447" t="s">
        <v>12</v>
      </c>
      <c r="D4447" t="s">
        <v>20</v>
      </c>
      <c r="E4447" t="s">
        <v>32</v>
      </c>
      <c r="F4447" t="s">
        <v>29</v>
      </c>
      <c r="G4447" t="s">
        <v>16</v>
      </c>
      <c r="H4447">
        <v>8.4477676721725903</v>
      </c>
      <c r="J4447">
        <f t="shared" si="696"/>
        <v>4446</v>
      </c>
      <c r="K4447" t="str">
        <f t="shared" si="690"/>
        <v>AEP TX CentralWest LZ</v>
      </c>
      <c r="L4447" s="10">
        <f t="shared" si="697"/>
        <v>45887</v>
      </c>
      <c r="M4447" s="10">
        <f t="shared" si="698"/>
        <v>45962</v>
      </c>
      <c r="N4447" t="str">
        <f t="shared" si="691"/>
        <v>WEST</v>
      </c>
      <c r="O4447" t="str">
        <f t="shared" si="692"/>
        <v>HIGH</v>
      </c>
      <c r="P4447" t="str">
        <f t="shared" si="693"/>
        <v>APG&amp;E</v>
      </c>
      <c r="Q4447">
        <f t="shared" si="694"/>
        <v>48</v>
      </c>
      <c r="R4447">
        <v>0</v>
      </c>
      <c r="S4447">
        <f>200</f>
        <v>200</v>
      </c>
      <c r="T4447" s="9">
        <f t="shared" si="699"/>
        <v>84.477676721725899</v>
      </c>
      <c r="U4447">
        <f>0</f>
        <v>0</v>
      </c>
      <c r="V4447" s="9">
        <f t="shared" si="695"/>
        <v>84.477676721725899</v>
      </c>
      <c r="W4447" s="9">
        <f>0</f>
        <v>0</v>
      </c>
      <c r="X4447" s="9">
        <f>0</f>
        <v>0</v>
      </c>
      <c r="Y4447" s="9">
        <f>0</f>
        <v>0</v>
      </c>
      <c r="Z4447" s="9">
        <f>0</f>
        <v>0</v>
      </c>
      <c r="AA4447">
        <f>10</f>
        <v>10</v>
      </c>
    </row>
    <row r="4448" spans="1:27" x14ac:dyDescent="0.55000000000000004">
      <c r="A4448" s="10">
        <v>45962</v>
      </c>
      <c r="B4448" t="s">
        <v>11</v>
      </c>
      <c r="C4448" t="s">
        <v>12</v>
      </c>
      <c r="D4448" t="s">
        <v>20</v>
      </c>
      <c r="E4448" t="s">
        <v>32</v>
      </c>
      <c r="F4448" t="s">
        <v>30</v>
      </c>
      <c r="G4448" t="s">
        <v>16</v>
      </c>
      <c r="H4448">
        <v>8.5481865508905006</v>
      </c>
      <c r="J4448">
        <f t="shared" si="696"/>
        <v>4447</v>
      </c>
      <c r="K4448" t="str">
        <f t="shared" si="690"/>
        <v>AEP TX CentralWest LZ</v>
      </c>
      <c r="L4448" s="10">
        <f t="shared" si="697"/>
        <v>45887</v>
      </c>
      <c r="M4448" s="10">
        <f t="shared" si="698"/>
        <v>45962</v>
      </c>
      <c r="N4448" t="str">
        <f t="shared" si="691"/>
        <v>WEST</v>
      </c>
      <c r="O4448" t="str">
        <f t="shared" si="692"/>
        <v>HIGH</v>
      </c>
      <c r="P4448" t="str">
        <f t="shared" si="693"/>
        <v>APG&amp;E</v>
      </c>
      <c r="Q4448">
        <f t="shared" si="694"/>
        <v>60</v>
      </c>
      <c r="R4448">
        <v>0</v>
      </c>
      <c r="S4448">
        <f>200</f>
        <v>200</v>
      </c>
      <c r="T4448" s="9">
        <f t="shared" si="699"/>
        <v>85.481865508905003</v>
      </c>
      <c r="U4448">
        <f>0</f>
        <v>0</v>
      </c>
      <c r="V4448" s="9">
        <f t="shared" si="695"/>
        <v>85.481865508905003</v>
      </c>
      <c r="W4448" s="9">
        <f>0</f>
        <v>0</v>
      </c>
      <c r="X4448" s="9">
        <f>0</f>
        <v>0</v>
      </c>
      <c r="Y4448" s="9">
        <f>0</f>
        <v>0</v>
      </c>
      <c r="Z4448" s="9">
        <f>0</f>
        <v>0</v>
      </c>
      <c r="AA4448">
        <f>10</f>
        <v>10</v>
      </c>
    </row>
    <row r="4449" spans="1:27" x14ac:dyDescent="0.55000000000000004">
      <c r="A4449" s="10">
        <v>45992</v>
      </c>
      <c r="B4449" t="s">
        <v>11</v>
      </c>
      <c r="C4449" t="s">
        <v>12</v>
      </c>
      <c r="D4449" t="s">
        <v>20</v>
      </c>
      <c r="E4449" t="s">
        <v>32</v>
      </c>
      <c r="F4449" t="s">
        <v>15</v>
      </c>
      <c r="G4449" t="s">
        <v>16</v>
      </c>
      <c r="H4449">
        <v>8.0912139607181803</v>
      </c>
      <c r="J4449">
        <f t="shared" si="696"/>
        <v>4448</v>
      </c>
      <c r="K4449" t="str">
        <f t="shared" si="690"/>
        <v>AEP TX CentralWest LZ</v>
      </c>
      <c r="L4449" s="10">
        <f t="shared" si="697"/>
        <v>45887</v>
      </c>
      <c r="M4449" s="10">
        <f t="shared" si="698"/>
        <v>45992</v>
      </c>
      <c r="N4449" t="str">
        <f t="shared" si="691"/>
        <v>WEST</v>
      </c>
      <c r="O4449" t="str">
        <f t="shared" si="692"/>
        <v>HIGH</v>
      </c>
      <c r="P4449" t="str">
        <f t="shared" si="693"/>
        <v>APG&amp;E</v>
      </c>
      <c r="Q4449">
        <f t="shared" si="694"/>
        <v>12</v>
      </c>
      <c r="R4449">
        <v>0</v>
      </c>
      <c r="S4449">
        <f>200</f>
        <v>200</v>
      </c>
      <c r="T4449" s="9">
        <f t="shared" si="699"/>
        <v>80.9121396071818</v>
      </c>
      <c r="U4449">
        <f>0</f>
        <v>0</v>
      </c>
      <c r="V4449" s="9">
        <f t="shared" si="695"/>
        <v>80.9121396071818</v>
      </c>
      <c r="W4449" s="9">
        <f>0</f>
        <v>0</v>
      </c>
      <c r="X4449" s="9">
        <f>0</f>
        <v>0</v>
      </c>
      <c r="Y4449" s="9">
        <f>0</f>
        <v>0</v>
      </c>
      <c r="Z4449" s="9">
        <f>0</f>
        <v>0</v>
      </c>
      <c r="AA4449">
        <f>10</f>
        <v>10</v>
      </c>
    </row>
    <row r="4450" spans="1:27" x14ac:dyDescent="0.55000000000000004">
      <c r="A4450" s="10">
        <v>45992</v>
      </c>
      <c r="B4450" t="s">
        <v>11</v>
      </c>
      <c r="C4450" t="s">
        <v>12</v>
      </c>
      <c r="D4450" t="s">
        <v>20</v>
      </c>
      <c r="E4450" t="s">
        <v>32</v>
      </c>
      <c r="F4450" t="s">
        <v>17</v>
      </c>
      <c r="G4450" t="s">
        <v>16</v>
      </c>
      <c r="H4450">
        <v>8.2912413210200793</v>
      </c>
      <c r="J4450">
        <f t="shared" si="696"/>
        <v>4449</v>
      </c>
      <c r="K4450" t="str">
        <f t="shared" si="690"/>
        <v>AEP TX CentralWest LZ</v>
      </c>
      <c r="L4450" s="10">
        <f t="shared" si="697"/>
        <v>45887</v>
      </c>
      <c r="M4450" s="10">
        <f t="shared" si="698"/>
        <v>45992</v>
      </c>
      <c r="N4450" t="str">
        <f t="shared" si="691"/>
        <v>WEST</v>
      </c>
      <c r="O4450" t="str">
        <f t="shared" si="692"/>
        <v>HIGH</v>
      </c>
      <c r="P4450" t="str">
        <f t="shared" si="693"/>
        <v>APG&amp;E</v>
      </c>
      <c r="Q4450">
        <f t="shared" si="694"/>
        <v>24</v>
      </c>
      <c r="R4450">
        <v>0</v>
      </c>
      <c r="S4450">
        <f>200</f>
        <v>200</v>
      </c>
      <c r="T4450" s="9">
        <f t="shared" si="699"/>
        <v>82.912413210200796</v>
      </c>
      <c r="U4450">
        <f>0</f>
        <v>0</v>
      </c>
      <c r="V4450" s="9">
        <f t="shared" si="695"/>
        <v>82.912413210200796</v>
      </c>
      <c r="W4450" s="9">
        <f>0</f>
        <v>0</v>
      </c>
      <c r="X4450" s="9">
        <f>0</f>
        <v>0</v>
      </c>
      <c r="Y4450" s="9">
        <f>0</f>
        <v>0</v>
      </c>
      <c r="Z4450" s="9">
        <f>0</f>
        <v>0</v>
      </c>
      <c r="AA4450">
        <f>10</f>
        <v>10</v>
      </c>
    </row>
    <row r="4451" spans="1:27" x14ac:dyDescent="0.55000000000000004">
      <c r="A4451" s="10">
        <v>45992</v>
      </c>
      <c r="B4451" t="s">
        <v>11</v>
      </c>
      <c r="C4451" t="s">
        <v>12</v>
      </c>
      <c r="D4451" t="s">
        <v>20</v>
      </c>
      <c r="E4451" t="s">
        <v>32</v>
      </c>
      <c r="F4451" t="s">
        <v>18</v>
      </c>
      <c r="G4451" t="s">
        <v>16</v>
      </c>
      <c r="H4451">
        <v>8.3446965741072994</v>
      </c>
      <c r="J4451">
        <f t="shared" si="696"/>
        <v>4450</v>
      </c>
      <c r="K4451" t="str">
        <f t="shared" si="690"/>
        <v>AEP TX CentralWest LZ</v>
      </c>
      <c r="L4451" s="10">
        <f t="shared" si="697"/>
        <v>45887</v>
      </c>
      <c r="M4451" s="10">
        <f t="shared" si="698"/>
        <v>45992</v>
      </c>
      <c r="N4451" t="str">
        <f t="shared" si="691"/>
        <v>WEST</v>
      </c>
      <c r="O4451" t="str">
        <f t="shared" si="692"/>
        <v>HIGH</v>
      </c>
      <c r="P4451" t="str">
        <f t="shared" si="693"/>
        <v>APG&amp;E</v>
      </c>
      <c r="Q4451">
        <f t="shared" si="694"/>
        <v>36</v>
      </c>
      <c r="R4451">
        <v>0</v>
      </c>
      <c r="S4451">
        <f>200</f>
        <v>200</v>
      </c>
      <c r="T4451" s="9">
        <f t="shared" si="699"/>
        <v>83.446965741073001</v>
      </c>
      <c r="U4451">
        <f>0</f>
        <v>0</v>
      </c>
      <c r="V4451" s="9">
        <f t="shared" si="695"/>
        <v>83.446965741073001</v>
      </c>
      <c r="W4451" s="9">
        <f>0</f>
        <v>0</v>
      </c>
      <c r="X4451" s="9">
        <f>0</f>
        <v>0</v>
      </c>
      <c r="Y4451" s="9">
        <f>0</f>
        <v>0</v>
      </c>
      <c r="Z4451" s="9">
        <f>0</f>
        <v>0</v>
      </c>
      <c r="AA4451">
        <f>10</f>
        <v>10</v>
      </c>
    </row>
    <row r="4452" spans="1:27" x14ac:dyDescent="0.55000000000000004">
      <c r="A4452" s="10">
        <v>45992</v>
      </c>
      <c r="B4452" t="s">
        <v>11</v>
      </c>
      <c r="C4452" t="s">
        <v>12</v>
      </c>
      <c r="D4452" t="s">
        <v>20</v>
      </c>
      <c r="E4452" t="s">
        <v>32</v>
      </c>
      <c r="F4452" t="s">
        <v>29</v>
      </c>
      <c r="G4452" t="s">
        <v>16</v>
      </c>
      <c r="H4452">
        <v>8.4779099658055905</v>
      </c>
      <c r="J4452">
        <f t="shared" si="696"/>
        <v>4451</v>
      </c>
      <c r="K4452" t="str">
        <f t="shared" si="690"/>
        <v>AEP TX CentralWest LZ</v>
      </c>
      <c r="L4452" s="10">
        <f t="shared" si="697"/>
        <v>45887</v>
      </c>
      <c r="M4452" s="10">
        <f t="shared" si="698"/>
        <v>45992</v>
      </c>
      <c r="N4452" t="str">
        <f t="shared" si="691"/>
        <v>WEST</v>
      </c>
      <c r="O4452" t="str">
        <f t="shared" si="692"/>
        <v>HIGH</v>
      </c>
      <c r="P4452" t="str">
        <f t="shared" si="693"/>
        <v>APG&amp;E</v>
      </c>
      <c r="Q4452">
        <f t="shared" si="694"/>
        <v>48</v>
      </c>
      <c r="R4452">
        <v>0</v>
      </c>
      <c r="S4452">
        <f>200</f>
        <v>200</v>
      </c>
      <c r="T4452" s="9">
        <f t="shared" si="699"/>
        <v>84.779099658055912</v>
      </c>
      <c r="U4452">
        <f>0</f>
        <v>0</v>
      </c>
      <c r="V4452" s="9">
        <f t="shared" si="695"/>
        <v>84.779099658055912</v>
      </c>
      <c r="W4452" s="9">
        <f>0</f>
        <v>0</v>
      </c>
      <c r="X4452" s="9">
        <f>0</f>
        <v>0</v>
      </c>
      <c r="Y4452" s="9">
        <f>0</f>
        <v>0</v>
      </c>
      <c r="Z4452" s="9">
        <f>0</f>
        <v>0</v>
      </c>
      <c r="AA4452">
        <f>10</f>
        <v>10</v>
      </c>
    </row>
    <row r="4453" spans="1:27" x14ac:dyDescent="0.55000000000000004">
      <c r="A4453" s="10">
        <v>45992</v>
      </c>
      <c r="B4453" t="s">
        <v>11</v>
      </c>
      <c r="C4453" t="s">
        <v>12</v>
      </c>
      <c r="D4453" t="s">
        <v>20</v>
      </c>
      <c r="E4453" t="s">
        <v>32</v>
      </c>
      <c r="F4453" t="s">
        <v>30</v>
      </c>
      <c r="G4453" t="s">
        <v>16</v>
      </c>
      <c r="H4453">
        <v>8.5752693666303994</v>
      </c>
      <c r="J4453">
        <f t="shared" si="696"/>
        <v>4452</v>
      </c>
      <c r="K4453" t="str">
        <f t="shared" si="690"/>
        <v>AEP TX CentralWest LZ</v>
      </c>
      <c r="L4453" s="10">
        <f t="shared" si="697"/>
        <v>45887</v>
      </c>
      <c r="M4453" s="10">
        <f t="shared" si="698"/>
        <v>45992</v>
      </c>
      <c r="N4453" t="str">
        <f t="shared" si="691"/>
        <v>WEST</v>
      </c>
      <c r="O4453" t="str">
        <f t="shared" si="692"/>
        <v>HIGH</v>
      </c>
      <c r="P4453" t="str">
        <f t="shared" si="693"/>
        <v>APG&amp;E</v>
      </c>
      <c r="Q4453">
        <f t="shared" si="694"/>
        <v>60</v>
      </c>
      <c r="R4453">
        <v>0</v>
      </c>
      <c r="S4453">
        <f>200</f>
        <v>200</v>
      </c>
      <c r="T4453" s="9">
        <f t="shared" si="699"/>
        <v>85.752693666303998</v>
      </c>
      <c r="U4453">
        <f>0</f>
        <v>0</v>
      </c>
      <c r="V4453" s="9">
        <f t="shared" si="695"/>
        <v>85.752693666303998</v>
      </c>
      <c r="W4453" s="9">
        <f>0</f>
        <v>0</v>
      </c>
      <c r="X4453" s="9">
        <f>0</f>
        <v>0</v>
      </c>
      <c r="Y4453" s="9">
        <f>0</f>
        <v>0</v>
      </c>
      <c r="Z4453" s="9">
        <f>0</f>
        <v>0</v>
      </c>
      <c r="AA4453">
        <f>10</f>
        <v>10</v>
      </c>
    </row>
    <row r="4454" spans="1:27" x14ac:dyDescent="0.55000000000000004">
      <c r="A4454" s="10">
        <v>46023</v>
      </c>
      <c r="B4454" t="s">
        <v>11</v>
      </c>
      <c r="C4454" t="s">
        <v>12</v>
      </c>
      <c r="D4454" t="s">
        <v>20</v>
      </c>
      <c r="E4454" t="s">
        <v>32</v>
      </c>
      <c r="F4454" t="s">
        <v>15</v>
      </c>
      <c r="G4454" t="s">
        <v>16</v>
      </c>
      <c r="H4454">
        <v>8.1449925249030795</v>
      </c>
      <c r="J4454">
        <f t="shared" si="696"/>
        <v>4453</v>
      </c>
      <c r="K4454" t="str">
        <f t="shared" si="690"/>
        <v>AEP TX CentralWest LZ</v>
      </c>
      <c r="L4454" s="10">
        <f t="shared" si="697"/>
        <v>45887</v>
      </c>
      <c r="M4454" s="10">
        <f t="shared" si="698"/>
        <v>46023</v>
      </c>
      <c r="N4454" t="str">
        <f t="shared" si="691"/>
        <v>WEST</v>
      </c>
      <c r="O4454" t="str">
        <f t="shared" si="692"/>
        <v>HIGH</v>
      </c>
      <c r="P4454" t="str">
        <f t="shared" si="693"/>
        <v>APG&amp;E</v>
      </c>
      <c r="Q4454">
        <f t="shared" si="694"/>
        <v>12</v>
      </c>
      <c r="R4454">
        <v>0</v>
      </c>
      <c r="S4454">
        <f>200</f>
        <v>200</v>
      </c>
      <c r="T4454" s="9">
        <f t="shared" si="699"/>
        <v>81.449925249030798</v>
      </c>
      <c r="U4454">
        <f>0</f>
        <v>0</v>
      </c>
      <c r="V4454" s="9">
        <f t="shared" si="695"/>
        <v>81.449925249030798</v>
      </c>
      <c r="W4454" s="9">
        <f>0</f>
        <v>0</v>
      </c>
      <c r="X4454" s="9">
        <f>0</f>
        <v>0</v>
      </c>
      <c r="Y4454" s="9">
        <f>0</f>
        <v>0</v>
      </c>
      <c r="Z4454" s="9">
        <f>0</f>
        <v>0</v>
      </c>
      <c r="AA4454">
        <f>10</f>
        <v>10</v>
      </c>
    </row>
    <row r="4455" spans="1:27" x14ac:dyDescent="0.55000000000000004">
      <c r="A4455" s="10">
        <v>46023</v>
      </c>
      <c r="B4455" t="s">
        <v>11</v>
      </c>
      <c r="C4455" t="s">
        <v>12</v>
      </c>
      <c r="D4455" t="s">
        <v>20</v>
      </c>
      <c r="E4455" t="s">
        <v>32</v>
      </c>
      <c r="F4455" t="s">
        <v>17</v>
      </c>
      <c r="G4455" t="s">
        <v>16</v>
      </c>
      <c r="H4455">
        <v>8.3388506654391392</v>
      </c>
      <c r="J4455">
        <f t="shared" si="696"/>
        <v>4454</v>
      </c>
      <c r="K4455" t="str">
        <f t="shared" si="690"/>
        <v>AEP TX CentralWest LZ</v>
      </c>
      <c r="L4455" s="10">
        <f t="shared" si="697"/>
        <v>45887</v>
      </c>
      <c r="M4455" s="10">
        <f t="shared" si="698"/>
        <v>46023</v>
      </c>
      <c r="N4455" t="str">
        <f t="shared" si="691"/>
        <v>WEST</v>
      </c>
      <c r="O4455" t="str">
        <f t="shared" si="692"/>
        <v>HIGH</v>
      </c>
      <c r="P4455" t="str">
        <f t="shared" si="693"/>
        <v>APG&amp;E</v>
      </c>
      <c r="Q4455">
        <f t="shared" si="694"/>
        <v>24</v>
      </c>
      <c r="R4455">
        <v>0</v>
      </c>
      <c r="S4455">
        <f>200</f>
        <v>200</v>
      </c>
      <c r="T4455" s="9">
        <f t="shared" si="699"/>
        <v>83.388506654391392</v>
      </c>
      <c r="U4455">
        <f>0</f>
        <v>0</v>
      </c>
      <c r="V4455" s="9">
        <f t="shared" si="695"/>
        <v>83.388506654391392</v>
      </c>
      <c r="W4455" s="9">
        <f>0</f>
        <v>0</v>
      </c>
      <c r="X4455" s="9">
        <f>0</f>
        <v>0</v>
      </c>
      <c r="Y4455" s="9">
        <f>0</f>
        <v>0</v>
      </c>
      <c r="Z4455" s="9">
        <f>0</f>
        <v>0</v>
      </c>
      <c r="AA4455">
        <f>10</f>
        <v>10</v>
      </c>
    </row>
    <row r="4456" spans="1:27" x14ac:dyDescent="0.55000000000000004">
      <c r="A4456" s="10">
        <v>46023</v>
      </c>
      <c r="B4456" t="s">
        <v>11</v>
      </c>
      <c r="C4456" t="s">
        <v>12</v>
      </c>
      <c r="D4456" t="s">
        <v>20</v>
      </c>
      <c r="E4456" t="s">
        <v>32</v>
      </c>
      <c r="F4456" t="s">
        <v>18</v>
      </c>
      <c r="G4456" t="s">
        <v>16</v>
      </c>
      <c r="H4456">
        <v>8.3832191299035106</v>
      </c>
      <c r="J4456">
        <f t="shared" si="696"/>
        <v>4455</v>
      </c>
      <c r="K4456" t="str">
        <f t="shared" si="690"/>
        <v>AEP TX CentralWest LZ</v>
      </c>
      <c r="L4456" s="10">
        <f t="shared" si="697"/>
        <v>45887</v>
      </c>
      <c r="M4456" s="10">
        <f t="shared" si="698"/>
        <v>46023</v>
      </c>
      <c r="N4456" t="str">
        <f t="shared" si="691"/>
        <v>WEST</v>
      </c>
      <c r="O4456" t="str">
        <f t="shared" si="692"/>
        <v>HIGH</v>
      </c>
      <c r="P4456" t="str">
        <f t="shared" si="693"/>
        <v>APG&amp;E</v>
      </c>
      <c r="Q4456">
        <f t="shared" si="694"/>
        <v>36</v>
      </c>
      <c r="R4456">
        <v>0</v>
      </c>
      <c r="S4456">
        <f>200</f>
        <v>200</v>
      </c>
      <c r="T4456" s="9">
        <f t="shared" si="699"/>
        <v>83.832191299035102</v>
      </c>
      <c r="U4456">
        <f>0</f>
        <v>0</v>
      </c>
      <c r="V4456" s="9">
        <f t="shared" si="695"/>
        <v>83.832191299035102</v>
      </c>
      <c r="W4456" s="9">
        <f>0</f>
        <v>0</v>
      </c>
      <c r="X4456" s="9">
        <f>0</f>
        <v>0</v>
      </c>
      <c r="Y4456" s="9">
        <f>0</f>
        <v>0</v>
      </c>
      <c r="Z4456" s="9">
        <f>0</f>
        <v>0</v>
      </c>
      <c r="AA4456">
        <f>10</f>
        <v>10</v>
      </c>
    </row>
    <row r="4457" spans="1:27" x14ac:dyDescent="0.55000000000000004">
      <c r="A4457" s="10">
        <v>46023</v>
      </c>
      <c r="B4457" t="s">
        <v>11</v>
      </c>
      <c r="C4457" t="s">
        <v>12</v>
      </c>
      <c r="D4457" t="s">
        <v>20</v>
      </c>
      <c r="E4457" t="s">
        <v>32</v>
      </c>
      <c r="F4457" t="s">
        <v>29</v>
      </c>
      <c r="G4457" t="s">
        <v>16</v>
      </c>
      <c r="H4457">
        <v>8.5088199392968207</v>
      </c>
      <c r="J4457">
        <f t="shared" si="696"/>
        <v>4456</v>
      </c>
      <c r="K4457" t="str">
        <f t="shared" si="690"/>
        <v>AEP TX CentralWest LZ</v>
      </c>
      <c r="L4457" s="10">
        <f t="shared" si="697"/>
        <v>45887</v>
      </c>
      <c r="M4457" s="10">
        <f t="shared" si="698"/>
        <v>46023</v>
      </c>
      <c r="N4457" t="str">
        <f t="shared" si="691"/>
        <v>WEST</v>
      </c>
      <c r="O4457" t="str">
        <f t="shared" si="692"/>
        <v>HIGH</v>
      </c>
      <c r="P4457" t="str">
        <f t="shared" si="693"/>
        <v>APG&amp;E</v>
      </c>
      <c r="Q4457">
        <f t="shared" si="694"/>
        <v>48</v>
      </c>
      <c r="R4457">
        <v>0</v>
      </c>
      <c r="S4457">
        <f>200</f>
        <v>200</v>
      </c>
      <c r="T4457" s="9">
        <f t="shared" si="699"/>
        <v>85.088199392968207</v>
      </c>
      <c r="U4457">
        <f>0</f>
        <v>0</v>
      </c>
      <c r="V4457" s="9">
        <f t="shared" si="695"/>
        <v>85.088199392968207</v>
      </c>
      <c r="W4457" s="9">
        <f>0</f>
        <v>0</v>
      </c>
      <c r="X4457" s="9">
        <f>0</f>
        <v>0</v>
      </c>
      <c r="Y4457" s="9">
        <f>0</f>
        <v>0</v>
      </c>
      <c r="Z4457" s="9">
        <f>0</f>
        <v>0</v>
      </c>
      <c r="AA4457">
        <f>10</f>
        <v>10</v>
      </c>
    </row>
    <row r="4458" spans="1:27" x14ac:dyDescent="0.55000000000000004">
      <c r="A4458" s="10">
        <v>46023</v>
      </c>
      <c r="B4458" t="s">
        <v>11</v>
      </c>
      <c r="C4458" t="s">
        <v>12</v>
      </c>
      <c r="D4458" t="s">
        <v>20</v>
      </c>
      <c r="E4458" t="s">
        <v>32</v>
      </c>
      <c r="F4458" t="s">
        <v>30</v>
      </c>
      <c r="G4458" t="s">
        <v>16</v>
      </c>
      <c r="H4458">
        <v>8.6007789091027398</v>
      </c>
      <c r="J4458">
        <f t="shared" si="696"/>
        <v>4457</v>
      </c>
      <c r="K4458" t="str">
        <f t="shared" si="690"/>
        <v>AEP TX CentralWest LZ</v>
      </c>
      <c r="L4458" s="10">
        <f t="shared" si="697"/>
        <v>45887</v>
      </c>
      <c r="M4458" s="10">
        <f t="shared" si="698"/>
        <v>46023</v>
      </c>
      <c r="N4458" t="str">
        <f t="shared" si="691"/>
        <v>WEST</v>
      </c>
      <c r="O4458" t="str">
        <f t="shared" si="692"/>
        <v>HIGH</v>
      </c>
      <c r="P4458" t="str">
        <f t="shared" si="693"/>
        <v>APG&amp;E</v>
      </c>
      <c r="Q4458">
        <f t="shared" si="694"/>
        <v>60</v>
      </c>
      <c r="R4458">
        <v>0</v>
      </c>
      <c r="S4458">
        <f>200</f>
        <v>200</v>
      </c>
      <c r="T4458" s="9">
        <f t="shared" si="699"/>
        <v>86.007789091027405</v>
      </c>
      <c r="U4458">
        <f>0</f>
        <v>0</v>
      </c>
      <c r="V4458" s="9">
        <f t="shared" si="695"/>
        <v>86.007789091027405</v>
      </c>
      <c r="W4458" s="9">
        <f>0</f>
        <v>0</v>
      </c>
      <c r="X4458" s="9">
        <f>0</f>
        <v>0</v>
      </c>
      <c r="Y4458" s="9">
        <f>0</f>
        <v>0</v>
      </c>
      <c r="Z4458" s="9">
        <f>0</f>
        <v>0</v>
      </c>
      <c r="AA4458">
        <f>10</f>
        <v>10</v>
      </c>
    </row>
    <row r="4459" spans="1:27" x14ac:dyDescent="0.55000000000000004">
      <c r="A4459" s="10">
        <v>46054</v>
      </c>
      <c r="B4459" t="s">
        <v>11</v>
      </c>
      <c r="C4459" t="s">
        <v>12</v>
      </c>
      <c r="D4459" t="s">
        <v>20</v>
      </c>
      <c r="E4459" t="s">
        <v>32</v>
      </c>
      <c r="F4459" t="s">
        <v>15</v>
      </c>
      <c r="G4459" t="s">
        <v>16</v>
      </c>
      <c r="H4459">
        <v>8.2009705462728704</v>
      </c>
      <c r="J4459">
        <f t="shared" si="696"/>
        <v>4458</v>
      </c>
      <c r="K4459" t="str">
        <f t="shared" si="690"/>
        <v>AEP TX CentralWest LZ</v>
      </c>
      <c r="L4459" s="10">
        <f t="shared" si="697"/>
        <v>45887</v>
      </c>
      <c r="M4459" s="10">
        <f t="shared" si="698"/>
        <v>46054</v>
      </c>
      <c r="N4459" t="str">
        <f t="shared" si="691"/>
        <v>WEST</v>
      </c>
      <c r="O4459" t="str">
        <f t="shared" si="692"/>
        <v>HIGH</v>
      </c>
      <c r="P4459" t="str">
        <f t="shared" si="693"/>
        <v>APG&amp;E</v>
      </c>
      <c r="Q4459">
        <f t="shared" si="694"/>
        <v>12</v>
      </c>
      <c r="R4459">
        <v>0</v>
      </c>
      <c r="S4459">
        <f>200</f>
        <v>200</v>
      </c>
      <c r="T4459" s="9">
        <f t="shared" si="699"/>
        <v>82.009705462728704</v>
      </c>
      <c r="U4459">
        <f>0</f>
        <v>0</v>
      </c>
      <c r="V4459" s="9">
        <f t="shared" si="695"/>
        <v>82.009705462728704</v>
      </c>
      <c r="W4459" s="9">
        <f>0</f>
        <v>0</v>
      </c>
      <c r="X4459" s="9">
        <f>0</f>
        <v>0</v>
      </c>
      <c r="Y4459" s="9">
        <f>0</f>
        <v>0</v>
      </c>
      <c r="Z4459" s="9">
        <f>0</f>
        <v>0</v>
      </c>
      <c r="AA4459">
        <f>10</f>
        <v>10</v>
      </c>
    </row>
    <row r="4460" spans="1:27" x14ac:dyDescent="0.55000000000000004">
      <c r="A4460" s="10">
        <v>46054</v>
      </c>
      <c r="B4460" t="s">
        <v>11</v>
      </c>
      <c r="C4460" t="s">
        <v>12</v>
      </c>
      <c r="D4460" t="s">
        <v>20</v>
      </c>
      <c r="E4460" t="s">
        <v>32</v>
      </c>
      <c r="F4460" t="s">
        <v>17</v>
      </c>
      <c r="G4460" t="s">
        <v>16</v>
      </c>
      <c r="H4460">
        <v>8.3967842950202094</v>
      </c>
      <c r="J4460">
        <f t="shared" si="696"/>
        <v>4459</v>
      </c>
      <c r="K4460" t="str">
        <f t="shared" si="690"/>
        <v>AEP TX CentralWest LZ</v>
      </c>
      <c r="L4460" s="10">
        <f t="shared" si="697"/>
        <v>45887</v>
      </c>
      <c r="M4460" s="10">
        <f t="shared" si="698"/>
        <v>46054</v>
      </c>
      <c r="N4460" t="str">
        <f t="shared" si="691"/>
        <v>WEST</v>
      </c>
      <c r="O4460" t="str">
        <f t="shared" si="692"/>
        <v>HIGH</v>
      </c>
      <c r="P4460" t="str">
        <f t="shared" si="693"/>
        <v>APG&amp;E</v>
      </c>
      <c r="Q4460">
        <f t="shared" si="694"/>
        <v>24</v>
      </c>
      <c r="R4460">
        <v>0</v>
      </c>
      <c r="S4460">
        <f>200</f>
        <v>200</v>
      </c>
      <c r="T4460" s="9">
        <f t="shared" si="699"/>
        <v>83.967842950202098</v>
      </c>
      <c r="U4460">
        <f>0</f>
        <v>0</v>
      </c>
      <c r="V4460" s="9">
        <f t="shared" si="695"/>
        <v>83.967842950202098</v>
      </c>
      <c r="W4460" s="9">
        <f>0</f>
        <v>0</v>
      </c>
      <c r="X4460" s="9">
        <f>0</f>
        <v>0</v>
      </c>
      <c r="Y4460" s="9">
        <f>0</f>
        <v>0</v>
      </c>
      <c r="Z4460" s="9">
        <f>0</f>
        <v>0</v>
      </c>
      <c r="AA4460">
        <f>10</f>
        <v>10</v>
      </c>
    </row>
    <row r="4461" spans="1:27" x14ac:dyDescent="0.55000000000000004">
      <c r="A4461" s="10">
        <v>46054</v>
      </c>
      <c r="B4461" t="s">
        <v>11</v>
      </c>
      <c r="C4461" t="s">
        <v>12</v>
      </c>
      <c r="D4461" t="s">
        <v>20</v>
      </c>
      <c r="E4461" t="s">
        <v>32</v>
      </c>
      <c r="F4461" t="s">
        <v>18</v>
      </c>
      <c r="G4461" t="s">
        <v>16</v>
      </c>
      <c r="H4461">
        <v>8.4374487162500404</v>
      </c>
      <c r="J4461">
        <f t="shared" si="696"/>
        <v>4460</v>
      </c>
      <c r="K4461" t="str">
        <f t="shared" si="690"/>
        <v>AEP TX CentralWest LZ</v>
      </c>
      <c r="L4461" s="10">
        <f t="shared" si="697"/>
        <v>45887</v>
      </c>
      <c r="M4461" s="10">
        <f t="shared" si="698"/>
        <v>46054</v>
      </c>
      <c r="N4461" t="str">
        <f t="shared" si="691"/>
        <v>WEST</v>
      </c>
      <c r="O4461" t="str">
        <f t="shared" si="692"/>
        <v>HIGH</v>
      </c>
      <c r="P4461" t="str">
        <f t="shared" si="693"/>
        <v>APG&amp;E</v>
      </c>
      <c r="Q4461">
        <f t="shared" si="694"/>
        <v>36</v>
      </c>
      <c r="R4461">
        <v>0</v>
      </c>
      <c r="S4461">
        <f>200</f>
        <v>200</v>
      </c>
      <c r="T4461" s="9">
        <f t="shared" si="699"/>
        <v>84.374487162500401</v>
      </c>
      <c r="U4461">
        <f>0</f>
        <v>0</v>
      </c>
      <c r="V4461" s="9">
        <f t="shared" si="695"/>
        <v>84.374487162500401</v>
      </c>
      <c r="W4461" s="9">
        <f>0</f>
        <v>0</v>
      </c>
      <c r="X4461" s="9">
        <f>0</f>
        <v>0</v>
      </c>
      <c r="Y4461" s="9">
        <f>0</f>
        <v>0</v>
      </c>
      <c r="Z4461" s="9">
        <f>0</f>
        <v>0</v>
      </c>
      <c r="AA4461">
        <f>10</f>
        <v>10</v>
      </c>
    </row>
    <row r="4462" spans="1:27" x14ac:dyDescent="0.55000000000000004">
      <c r="A4462" s="10">
        <v>46054</v>
      </c>
      <c r="B4462" t="s">
        <v>11</v>
      </c>
      <c r="C4462" t="s">
        <v>12</v>
      </c>
      <c r="D4462" t="s">
        <v>20</v>
      </c>
      <c r="E4462" t="s">
        <v>32</v>
      </c>
      <c r="F4462" t="s">
        <v>29</v>
      </c>
      <c r="G4462" t="s">
        <v>16</v>
      </c>
      <c r="H4462">
        <v>8.5545390245187107</v>
      </c>
      <c r="J4462">
        <f t="shared" si="696"/>
        <v>4461</v>
      </c>
      <c r="K4462" t="str">
        <f t="shared" si="690"/>
        <v>AEP TX CentralWest LZ</v>
      </c>
      <c r="L4462" s="10">
        <f t="shared" si="697"/>
        <v>45887</v>
      </c>
      <c r="M4462" s="10">
        <f t="shared" si="698"/>
        <v>46054</v>
      </c>
      <c r="N4462" t="str">
        <f t="shared" si="691"/>
        <v>WEST</v>
      </c>
      <c r="O4462" t="str">
        <f t="shared" si="692"/>
        <v>HIGH</v>
      </c>
      <c r="P4462" t="str">
        <f t="shared" si="693"/>
        <v>APG&amp;E</v>
      </c>
      <c r="Q4462">
        <f t="shared" si="694"/>
        <v>48</v>
      </c>
      <c r="R4462">
        <v>0</v>
      </c>
      <c r="S4462">
        <f>200</f>
        <v>200</v>
      </c>
      <c r="T4462" s="9">
        <f t="shared" si="699"/>
        <v>85.545390245187107</v>
      </c>
      <c r="U4462">
        <f>0</f>
        <v>0</v>
      </c>
      <c r="V4462" s="9">
        <f t="shared" si="695"/>
        <v>85.545390245187107</v>
      </c>
      <c r="W4462" s="9">
        <f>0</f>
        <v>0</v>
      </c>
      <c r="X4462" s="9">
        <f>0</f>
        <v>0</v>
      </c>
      <c r="Y4462" s="9">
        <f>0</f>
        <v>0</v>
      </c>
      <c r="Z4462" s="9">
        <f>0</f>
        <v>0</v>
      </c>
      <c r="AA4462">
        <f>10</f>
        <v>10</v>
      </c>
    </row>
    <row r="4463" spans="1:27" x14ac:dyDescent="0.55000000000000004">
      <c r="A4463" s="10">
        <v>46054</v>
      </c>
      <c r="B4463" t="s">
        <v>11</v>
      </c>
      <c r="C4463" t="s">
        <v>12</v>
      </c>
      <c r="D4463" t="s">
        <v>20</v>
      </c>
      <c r="E4463" t="s">
        <v>32</v>
      </c>
      <c r="F4463" t="s">
        <v>30</v>
      </c>
      <c r="G4463" t="s">
        <v>16</v>
      </c>
      <c r="H4463">
        <v>8.6422687343674092</v>
      </c>
      <c r="J4463">
        <f t="shared" si="696"/>
        <v>4462</v>
      </c>
      <c r="K4463" t="str">
        <f t="shared" si="690"/>
        <v>AEP TX CentralWest LZ</v>
      </c>
      <c r="L4463" s="10">
        <f t="shared" si="697"/>
        <v>45887</v>
      </c>
      <c r="M4463" s="10">
        <f t="shared" si="698"/>
        <v>46054</v>
      </c>
      <c r="N4463" t="str">
        <f t="shared" si="691"/>
        <v>WEST</v>
      </c>
      <c r="O4463" t="str">
        <f t="shared" si="692"/>
        <v>HIGH</v>
      </c>
      <c r="P4463" t="str">
        <f t="shared" si="693"/>
        <v>APG&amp;E</v>
      </c>
      <c r="Q4463">
        <f t="shared" si="694"/>
        <v>60</v>
      </c>
      <c r="R4463">
        <v>0</v>
      </c>
      <c r="S4463">
        <f>200</f>
        <v>200</v>
      </c>
      <c r="T4463" s="9">
        <f t="shared" si="699"/>
        <v>86.422687343674085</v>
      </c>
      <c r="U4463">
        <f>0</f>
        <v>0</v>
      </c>
      <c r="V4463" s="9">
        <f t="shared" si="695"/>
        <v>86.422687343674085</v>
      </c>
      <c r="W4463" s="9">
        <f>0</f>
        <v>0</v>
      </c>
      <c r="X4463" s="9">
        <f>0</f>
        <v>0</v>
      </c>
      <c r="Y4463" s="9">
        <f>0</f>
        <v>0</v>
      </c>
      <c r="Z4463" s="9">
        <f>0</f>
        <v>0</v>
      </c>
      <c r="AA4463">
        <f>10</f>
        <v>10</v>
      </c>
    </row>
    <row r="4464" spans="1:27" x14ac:dyDescent="0.55000000000000004">
      <c r="A4464" s="10">
        <v>46082</v>
      </c>
      <c r="B4464" t="s">
        <v>11</v>
      </c>
      <c r="C4464" t="s">
        <v>12</v>
      </c>
      <c r="D4464" t="s">
        <v>20</v>
      </c>
      <c r="E4464" t="s">
        <v>32</v>
      </c>
      <c r="F4464" t="s">
        <v>15</v>
      </c>
      <c r="G4464" t="s">
        <v>16</v>
      </c>
      <c r="H4464">
        <v>8.2503691051105896</v>
      </c>
      <c r="J4464">
        <f t="shared" si="696"/>
        <v>4463</v>
      </c>
      <c r="K4464" t="str">
        <f t="shared" si="690"/>
        <v>AEP TX CentralWest LZ</v>
      </c>
      <c r="L4464" s="10">
        <f t="shared" si="697"/>
        <v>45887</v>
      </c>
      <c r="M4464" s="10">
        <f t="shared" si="698"/>
        <v>46082</v>
      </c>
      <c r="N4464" t="str">
        <f t="shared" si="691"/>
        <v>WEST</v>
      </c>
      <c r="O4464" t="str">
        <f t="shared" si="692"/>
        <v>HIGH</v>
      </c>
      <c r="P4464" t="str">
        <f t="shared" si="693"/>
        <v>APG&amp;E</v>
      </c>
      <c r="Q4464">
        <f t="shared" si="694"/>
        <v>12</v>
      </c>
      <c r="R4464">
        <v>0</v>
      </c>
      <c r="S4464">
        <f>200</f>
        <v>200</v>
      </c>
      <c r="T4464" s="9">
        <f t="shared" si="699"/>
        <v>82.503691051105903</v>
      </c>
      <c r="U4464">
        <f>0</f>
        <v>0</v>
      </c>
      <c r="V4464" s="9">
        <f t="shared" si="695"/>
        <v>82.503691051105903</v>
      </c>
      <c r="W4464" s="9">
        <f>0</f>
        <v>0</v>
      </c>
      <c r="X4464" s="9">
        <f>0</f>
        <v>0</v>
      </c>
      <c r="Y4464" s="9">
        <f>0</f>
        <v>0</v>
      </c>
      <c r="Z4464" s="9">
        <f>0</f>
        <v>0</v>
      </c>
      <c r="AA4464">
        <f>10</f>
        <v>10</v>
      </c>
    </row>
    <row r="4465" spans="1:27" x14ac:dyDescent="0.55000000000000004">
      <c r="A4465" s="10">
        <v>46082</v>
      </c>
      <c r="B4465" t="s">
        <v>11</v>
      </c>
      <c r="C4465" t="s">
        <v>12</v>
      </c>
      <c r="D4465" t="s">
        <v>20</v>
      </c>
      <c r="E4465" t="s">
        <v>32</v>
      </c>
      <c r="F4465" t="s">
        <v>17</v>
      </c>
      <c r="G4465" t="s">
        <v>16</v>
      </c>
      <c r="H4465">
        <v>8.4517396551122204</v>
      </c>
      <c r="J4465">
        <f t="shared" si="696"/>
        <v>4464</v>
      </c>
      <c r="K4465" t="str">
        <f t="shared" si="690"/>
        <v>AEP TX CentralWest LZ</v>
      </c>
      <c r="L4465" s="10">
        <f t="shared" si="697"/>
        <v>45887</v>
      </c>
      <c r="M4465" s="10">
        <f t="shared" si="698"/>
        <v>46082</v>
      </c>
      <c r="N4465" t="str">
        <f t="shared" si="691"/>
        <v>WEST</v>
      </c>
      <c r="O4465" t="str">
        <f t="shared" si="692"/>
        <v>HIGH</v>
      </c>
      <c r="P4465" t="str">
        <f t="shared" si="693"/>
        <v>APG&amp;E</v>
      </c>
      <c r="Q4465">
        <f t="shared" si="694"/>
        <v>24</v>
      </c>
      <c r="R4465">
        <v>0</v>
      </c>
      <c r="S4465">
        <f>200</f>
        <v>200</v>
      </c>
      <c r="T4465" s="9">
        <f t="shared" si="699"/>
        <v>84.517396551122204</v>
      </c>
      <c r="U4465">
        <f>0</f>
        <v>0</v>
      </c>
      <c r="V4465" s="9">
        <f t="shared" si="695"/>
        <v>84.517396551122204</v>
      </c>
      <c r="W4465" s="9">
        <f>0</f>
        <v>0</v>
      </c>
      <c r="X4465" s="9">
        <f>0</f>
        <v>0</v>
      </c>
      <c r="Y4465" s="9">
        <f>0</f>
        <v>0</v>
      </c>
      <c r="Z4465" s="9">
        <f>0</f>
        <v>0</v>
      </c>
      <c r="AA4465">
        <f>10</f>
        <v>10</v>
      </c>
    </row>
    <row r="4466" spans="1:27" x14ac:dyDescent="0.55000000000000004">
      <c r="A4466" s="10">
        <v>46082</v>
      </c>
      <c r="B4466" t="s">
        <v>11</v>
      </c>
      <c r="C4466" t="s">
        <v>12</v>
      </c>
      <c r="D4466" t="s">
        <v>20</v>
      </c>
      <c r="E4466" t="s">
        <v>32</v>
      </c>
      <c r="F4466" t="s">
        <v>18</v>
      </c>
      <c r="G4466" t="s">
        <v>16</v>
      </c>
      <c r="H4466">
        <v>8.4857866943199092</v>
      </c>
      <c r="J4466">
        <f t="shared" si="696"/>
        <v>4465</v>
      </c>
      <c r="K4466" t="str">
        <f t="shared" si="690"/>
        <v>AEP TX CentralWest LZ</v>
      </c>
      <c r="L4466" s="10">
        <f t="shared" si="697"/>
        <v>45887</v>
      </c>
      <c r="M4466" s="10">
        <f t="shared" si="698"/>
        <v>46082</v>
      </c>
      <c r="N4466" t="str">
        <f t="shared" si="691"/>
        <v>WEST</v>
      </c>
      <c r="O4466" t="str">
        <f t="shared" si="692"/>
        <v>HIGH</v>
      </c>
      <c r="P4466" t="str">
        <f t="shared" si="693"/>
        <v>APG&amp;E</v>
      </c>
      <c r="Q4466">
        <f t="shared" si="694"/>
        <v>36</v>
      </c>
      <c r="R4466">
        <v>0</v>
      </c>
      <c r="S4466">
        <f>200</f>
        <v>200</v>
      </c>
      <c r="T4466" s="9">
        <f t="shared" si="699"/>
        <v>84.857866943199099</v>
      </c>
      <c r="U4466">
        <f>0</f>
        <v>0</v>
      </c>
      <c r="V4466" s="9">
        <f t="shared" si="695"/>
        <v>84.857866943199099</v>
      </c>
      <c r="W4466" s="9">
        <f>0</f>
        <v>0</v>
      </c>
      <c r="X4466" s="9">
        <f>0</f>
        <v>0</v>
      </c>
      <c r="Y4466" s="9">
        <f>0</f>
        <v>0</v>
      </c>
      <c r="Z4466" s="9">
        <f>0</f>
        <v>0</v>
      </c>
      <c r="AA4466">
        <f>10</f>
        <v>10</v>
      </c>
    </row>
    <row r="4467" spans="1:27" x14ac:dyDescent="0.55000000000000004">
      <c r="A4467" s="10">
        <v>46082</v>
      </c>
      <c r="B4467" t="s">
        <v>11</v>
      </c>
      <c r="C4467" t="s">
        <v>12</v>
      </c>
      <c r="D4467" t="s">
        <v>20</v>
      </c>
      <c r="E4467" t="s">
        <v>32</v>
      </c>
      <c r="F4467" t="s">
        <v>29</v>
      </c>
      <c r="G4467" t="s">
        <v>16</v>
      </c>
      <c r="H4467">
        <v>8.5962159960691107</v>
      </c>
      <c r="J4467">
        <f t="shared" si="696"/>
        <v>4466</v>
      </c>
      <c r="K4467" t="str">
        <f t="shared" si="690"/>
        <v>AEP TX CentralWest LZ</v>
      </c>
      <c r="L4467" s="10">
        <f t="shared" si="697"/>
        <v>45887</v>
      </c>
      <c r="M4467" s="10">
        <f t="shared" si="698"/>
        <v>46082</v>
      </c>
      <c r="N4467" t="str">
        <f t="shared" si="691"/>
        <v>WEST</v>
      </c>
      <c r="O4467" t="str">
        <f t="shared" si="692"/>
        <v>HIGH</v>
      </c>
      <c r="P4467" t="str">
        <f t="shared" si="693"/>
        <v>APG&amp;E</v>
      </c>
      <c r="Q4467">
        <f t="shared" si="694"/>
        <v>48</v>
      </c>
      <c r="R4467">
        <v>0</v>
      </c>
      <c r="S4467">
        <f>200</f>
        <v>200</v>
      </c>
      <c r="T4467" s="9">
        <f t="shared" si="699"/>
        <v>85.96215996069111</v>
      </c>
      <c r="U4467">
        <f>0</f>
        <v>0</v>
      </c>
      <c r="V4467" s="9">
        <f t="shared" si="695"/>
        <v>85.96215996069111</v>
      </c>
      <c r="W4467" s="9">
        <f>0</f>
        <v>0</v>
      </c>
      <c r="X4467" s="9">
        <f>0</f>
        <v>0</v>
      </c>
      <c r="Y4467" s="9">
        <f>0</f>
        <v>0</v>
      </c>
      <c r="Z4467" s="9">
        <f>0</f>
        <v>0</v>
      </c>
      <c r="AA4467">
        <f>10</f>
        <v>10</v>
      </c>
    </row>
    <row r="4468" spans="1:27" x14ac:dyDescent="0.55000000000000004">
      <c r="A4468" s="10">
        <v>46082</v>
      </c>
      <c r="B4468" t="s">
        <v>11</v>
      </c>
      <c r="C4468" t="s">
        <v>12</v>
      </c>
      <c r="D4468" t="s">
        <v>20</v>
      </c>
      <c r="E4468" t="s">
        <v>32</v>
      </c>
      <c r="F4468" t="s">
        <v>30</v>
      </c>
      <c r="G4468" t="s">
        <v>16</v>
      </c>
      <c r="H4468">
        <v>8.6811619020101194</v>
      </c>
      <c r="J4468">
        <f t="shared" si="696"/>
        <v>4467</v>
      </c>
      <c r="K4468" t="str">
        <f t="shared" si="690"/>
        <v>AEP TX CentralWest LZ</v>
      </c>
      <c r="L4468" s="10">
        <f t="shared" si="697"/>
        <v>45887</v>
      </c>
      <c r="M4468" s="10">
        <f t="shared" si="698"/>
        <v>46082</v>
      </c>
      <c r="N4468" t="str">
        <f t="shared" si="691"/>
        <v>WEST</v>
      </c>
      <c r="O4468" t="str">
        <f t="shared" si="692"/>
        <v>HIGH</v>
      </c>
      <c r="P4468" t="str">
        <f t="shared" si="693"/>
        <v>APG&amp;E</v>
      </c>
      <c r="Q4468">
        <f t="shared" si="694"/>
        <v>60</v>
      </c>
      <c r="R4468">
        <v>0</v>
      </c>
      <c r="S4468">
        <f>200</f>
        <v>200</v>
      </c>
      <c r="T4468" s="9">
        <f t="shared" si="699"/>
        <v>86.81161902010119</v>
      </c>
      <c r="U4468">
        <f>0</f>
        <v>0</v>
      </c>
      <c r="V4468" s="9">
        <f t="shared" si="695"/>
        <v>86.81161902010119</v>
      </c>
      <c r="W4468" s="9">
        <f>0</f>
        <v>0</v>
      </c>
      <c r="X4468" s="9">
        <f>0</f>
        <v>0</v>
      </c>
      <c r="Y4468" s="9">
        <f>0</f>
        <v>0</v>
      </c>
      <c r="Z4468" s="9">
        <f>0</f>
        <v>0</v>
      </c>
      <c r="AA4468">
        <f>10</f>
        <v>10</v>
      </c>
    </row>
    <row r="4469" spans="1:27" x14ac:dyDescent="0.55000000000000004">
      <c r="A4469" s="10">
        <v>46113</v>
      </c>
      <c r="B4469" t="s">
        <v>11</v>
      </c>
      <c r="C4469" t="s">
        <v>12</v>
      </c>
      <c r="D4469" t="s">
        <v>20</v>
      </c>
      <c r="E4469" t="s">
        <v>32</v>
      </c>
      <c r="F4469" t="s">
        <v>15</v>
      </c>
      <c r="G4469" t="s">
        <v>16</v>
      </c>
      <c r="H4469">
        <v>8.2726070187793894</v>
      </c>
      <c r="J4469">
        <f t="shared" si="696"/>
        <v>4468</v>
      </c>
      <c r="K4469" t="str">
        <f t="shared" si="690"/>
        <v>AEP TX CentralWest LZ</v>
      </c>
      <c r="L4469" s="10">
        <f t="shared" si="697"/>
        <v>45887</v>
      </c>
      <c r="M4469" s="10">
        <f t="shared" si="698"/>
        <v>46113</v>
      </c>
      <c r="N4469" t="str">
        <f t="shared" si="691"/>
        <v>WEST</v>
      </c>
      <c r="O4469" t="str">
        <f t="shared" si="692"/>
        <v>HIGH</v>
      </c>
      <c r="P4469" t="str">
        <f t="shared" si="693"/>
        <v>APG&amp;E</v>
      </c>
      <c r="Q4469">
        <f t="shared" si="694"/>
        <v>12</v>
      </c>
      <c r="R4469">
        <v>0</v>
      </c>
      <c r="S4469">
        <f>200</f>
        <v>200</v>
      </c>
      <c r="T4469" s="9">
        <f t="shared" si="699"/>
        <v>82.726070187793894</v>
      </c>
      <c r="U4469">
        <f>0</f>
        <v>0</v>
      </c>
      <c r="V4469" s="9">
        <f t="shared" si="695"/>
        <v>82.726070187793894</v>
      </c>
      <c r="W4469" s="9">
        <f>0</f>
        <v>0</v>
      </c>
      <c r="X4469" s="9">
        <f>0</f>
        <v>0</v>
      </c>
      <c r="Y4469" s="9">
        <f>0</f>
        <v>0</v>
      </c>
      <c r="Z4469" s="9">
        <f>0</f>
        <v>0</v>
      </c>
      <c r="AA4469">
        <f>10</f>
        <v>10</v>
      </c>
    </row>
    <row r="4470" spans="1:27" x14ac:dyDescent="0.55000000000000004">
      <c r="A4470" s="10">
        <v>46113</v>
      </c>
      <c r="B4470" t="s">
        <v>11</v>
      </c>
      <c r="C4470" t="s">
        <v>12</v>
      </c>
      <c r="D4470" t="s">
        <v>20</v>
      </c>
      <c r="E4470" t="s">
        <v>32</v>
      </c>
      <c r="F4470" t="s">
        <v>17</v>
      </c>
      <c r="G4470" t="s">
        <v>16</v>
      </c>
      <c r="H4470">
        <v>8.4741490715026107</v>
      </c>
      <c r="J4470">
        <f t="shared" si="696"/>
        <v>4469</v>
      </c>
      <c r="K4470" t="str">
        <f t="shared" si="690"/>
        <v>AEP TX CentralWest LZ</v>
      </c>
      <c r="L4470" s="10">
        <f t="shared" si="697"/>
        <v>45887</v>
      </c>
      <c r="M4470" s="10">
        <f t="shared" si="698"/>
        <v>46113</v>
      </c>
      <c r="N4470" t="str">
        <f t="shared" si="691"/>
        <v>WEST</v>
      </c>
      <c r="O4470" t="str">
        <f t="shared" si="692"/>
        <v>HIGH</v>
      </c>
      <c r="P4470" t="str">
        <f t="shared" si="693"/>
        <v>APG&amp;E</v>
      </c>
      <c r="Q4470">
        <f t="shared" si="694"/>
        <v>24</v>
      </c>
      <c r="R4470">
        <v>0</v>
      </c>
      <c r="S4470">
        <f>200</f>
        <v>200</v>
      </c>
      <c r="T4470" s="9">
        <f t="shared" si="699"/>
        <v>84.741490715026103</v>
      </c>
      <c r="U4470">
        <f>0</f>
        <v>0</v>
      </c>
      <c r="V4470" s="9">
        <f t="shared" si="695"/>
        <v>84.741490715026103</v>
      </c>
      <c r="W4470" s="9">
        <f>0</f>
        <v>0</v>
      </c>
      <c r="X4470" s="9">
        <f>0</f>
        <v>0</v>
      </c>
      <c r="Y4470" s="9">
        <f>0</f>
        <v>0</v>
      </c>
      <c r="Z4470" s="9">
        <f>0</f>
        <v>0</v>
      </c>
      <c r="AA4470">
        <f>10</f>
        <v>10</v>
      </c>
    </row>
    <row r="4471" spans="1:27" x14ac:dyDescent="0.55000000000000004">
      <c r="A4471" s="10">
        <v>46113</v>
      </c>
      <c r="B4471" t="s">
        <v>11</v>
      </c>
      <c r="C4471" t="s">
        <v>12</v>
      </c>
      <c r="D4471" t="s">
        <v>20</v>
      </c>
      <c r="E4471" t="s">
        <v>32</v>
      </c>
      <c r="F4471" t="s">
        <v>18</v>
      </c>
      <c r="G4471" t="s">
        <v>16</v>
      </c>
      <c r="H4471">
        <v>8.5030343873945196</v>
      </c>
      <c r="J4471">
        <f t="shared" si="696"/>
        <v>4470</v>
      </c>
      <c r="K4471" t="str">
        <f t="shared" si="690"/>
        <v>AEP TX CentralWest LZ</v>
      </c>
      <c r="L4471" s="10">
        <f t="shared" si="697"/>
        <v>45887</v>
      </c>
      <c r="M4471" s="10">
        <f t="shared" si="698"/>
        <v>46113</v>
      </c>
      <c r="N4471" t="str">
        <f t="shared" si="691"/>
        <v>WEST</v>
      </c>
      <c r="O4471" t="str">
        <f t="shared" si="692"/>
        <v>HIGH</v>
      </c>
      <c r="P4471" t="str">
        <f t="shared" si="693"/>
        <v>APG&amp;E</v>
      </c>
      <c r="Q4471">
        <f t="shared" si="694"/>
        <v>36</v>
      </c>
      <c r="R4471">
        <v>0</v>
      </c>
      <c r="S4471">
        <f>200</f>
        <v>200</v>
      </c>
      <c r="T4471" s="9">
        <f t="shared" si="699"/>
        <v>85.030343873945199</v>
      </c>
      <c r="U4471">
        <f>0</f>
        <v>0</v>
      </c>
      <c r="V4471" s="9">
        <f t="shared" si="695"/>
        <v>85.030343873945199</v>
      </c>
      <c r="W4471" s="9">
        <f>0</f>
        <v>0</v>
      </c>
      <c r="X4471" s="9">
        <f>0</f>
        <v>0</v>
      </c>
      <c r="Y4471" s="9">
        <f>0</f>
        <v>0</v>
      </c>
      <c r="Z4471" s="9">
        <f>0</f>
        <v>0</v>
      </c>
      <c r="AA4471">
        <f>10</f>
        <v>10</v>
      </c>
    </row>
    <row r="4472" spans="1:27" x14ac:dyDescent="0.55000000000000004">
      <c r="A4472" s="10">
        <v>46113</v>
      </c>
      <c r="B4472" t="s">
        <v>11</v>
      </c>
      <c r="C4472" t="s">
        <v>12</v>
      </c>
      <c r="D4472" t="s">
        <v>20</v>
      </c>
      <c r="E4472" t="s">
        <v>32</v>
      </c>
      <c r="F4472" t="s">
        <v>29</v>
      </c>
      <c r="G4472" t="s">
        <v>16</v>
      </c>
      <c r="H4472">
        <v>8.6162324495608296</v>
      </c>
      <c r="J4472">
        <f t="shared" si="696"/>
        <v>4471</v>
      </c>
      <c r="K4472" t="str">
        <f t="shared" si="690"/>
        <v>AEP TX CentralWest LZ</v>
      </c>
      <c r="L4472" s="10">
        <f t="shared" si="697"/>
        <v>45887</v>
      </c>
      <c r="M4472" s="10">
        <f t="shared" si="698"/>
        <v>46113</v>
      </c>
      <c r="N4472" t="str">
        <f t="shared" si="691"/>
        <v>WEST</v>
      </c>
      <c r="O4472" t="str">
        <f t="shared" si="692"/>
        <v>HIGH</v>
      </c>
      <c r="P4472" t="str">
        <f t="shared" si="693"/>
        <v>APG&amp;E</v>
      </c>
      <c r="Q4472">
        <f t="shared" si="694"/>
        <v>48</v>
      </c>
      <c r="R4472">
        <v>0</v>
      </c>
      <c r="S4472">
        <f>200</f>
        <v>200</v>
      </c>
      <c r="T4472" s="9">
        <f t="shared" si="699"/>
        <v>86.162324495608289</v>
      </c>
      <c r="U4472">
        <f>0</f>
        <v>0</v>
      </c>
      <c r="V4472" s="9">
        <f t="shared" si="695"/>
        <v>86.162324495608289</v>
      </c>
      <c r="W4472" s="9">
        <f>0</f>
        <v>0</v>
      </c>
      <c r="X4472" s="9">
        <f>0</f>
        <v>0</v>
      </c>
      <c r="Y4472" s="9">
        <f>0</f>
        <v>0</v>
      </c>
      <c r="Z4472" s="9">
        <f>0</f>
        <v>0</v>
      </c>
      <c r="AA4472">
        <f>10</f>
        <v>10</v>
      </c>
    </row>
    <row r="4473" spans="1:27" x14ac:dyDescent="0.55000000000000004">
      <c r="A4473" s="10">
        <v>46143</v>
      </c>
      <c r="B4473" t="s">
        <v>11</v>
      </c>
      <c r="C4473" t="s">
        <v>12</v>
      </c>
      <c r="D4473" t="s">
        <v>20</v>
      </c>
      <c r="E4473" t="s">
        <v>32</v>
      </c>
      <c r="F4473" t="s">
        <v>15</v>
      </c>
      <c r="G4473" t="s">
        <v>16</v>
      </c>
      <c r="H4473">
        <v>8.2807510258235197</v>
      </c>
      <c r="J4473">
        <f t="shared" si="696"/>
        <v>4472</v>
      </c>
      <c r="K4473" t="str">
        <f t="shared" si="690"/>
        <v>AEP TX CentralWest LZ</v>
      </c>
      <c r="L4473" s="10">
        <f t="shared" si="697"/>
        <v>45887</v>
      </c>
      <c r="M4473" s="10">
        <f t="shared" si="698"/>
        <v>46143</v>
      </c>
      <c r="N4473" t="str">
        <f t="shared" si="691"/>
        <v>WEST</v>
      </c>
      <c r="O4473" t="str">
        <f t="shared" si="692"/>
        <v>HIGH</v>
      </c>
      <c r="P4473" t="str">
        <f t="shared" si="693"/>
        <v>APG&amp;E</v>
      </c>
      <c r="Q4473">
        <f t="shared" si="694"/>
        <v>12</v>
      </c>
      <c r="R4473">
        <v>0</v>
      </c>
      <c r="S4473">
        <f>200</f>
        <v>200</v>
      </c>
      <c r="T4473" s="9">
        <f t="shared" si="699"/>
        <v>82.807510258235197</v>
      </c>
      <c r="U4473">
        <f>0</f>
        <v>0</v>
      </c>
      <c r="V4473" s="9">
        <f t="shared" si="695"/>
        <v>82.807510258235197</v>
      </c>
      <c r="W4473" s="9">
        <f>0</f>
        <v>0</v>
      </c>
      <c r="X4473" s="9">
        <f>0</f>
        <v>0</v>
      </c>
      <c r="Y4473" s="9">
        <f>0</f>
        <v>0</v>
      </c>
      <c r="Z4473" s="9">
        <f>0</f>
        <v>0</v>
      </c>
      <c r="AA4473">
        <f>10</f>
        <v>10</v>
      </c>
    </row>
    <row r="4474" spans="1:27" x14ac:dyDescent="0.55000000000000004">
      <c r="A4474" s="10">
        <v>46143</v>
      </c>
      <c r="B4474" t="s">
        <v>11</v>
      </c>
      <c r="C4474" t="s">
        <v>12</v>
      </c>
      <c r="D4474" t="s">
        <v>20</v>
      </c>
      <c r="E4474" t="s">
        <v>32</v>
      </c>
      <c r="F4474" t="s">
        <v>17</v>
      </c>
      <c r="G4474" t="s">
        <v>16</v>
      </c>
      <c r="H4474">
        <v>8.4830753900071798</v>
      </c>
      <c r="J4474">
        <f t="shared" si="696"/>
        <v>4473</v>
      </c>
      <c r="K4474" t="str">
        <f t="shared" si="690"/>
        <v>AEP TX CentralWest LZ</v>
      </c>
      <c r="L4474" s="10">
        <f t="shared" si="697"/>
        <v>45887</v>
      </c>
      <c r="M4474" s="10">
        <f t="shared" si="698"/>
        <v>46143</v>
      </c>
      <c r="N4474" t="str">
        <f t="shared" si="691"/>
        <v>WEST</v>
      </c>
      <c r="O4474" t="str">
        <f t="shared" si="692"/>
        <v>HIGH</v>
      </c>
      <c r="P4474" t="str">
        <f t="shared" si="693"/>
        <v>APG&amp;E</v>
      </c>
      <c r="Q4474">
        <f t="shared" si="694"/>
        <v>24</v>
      </c>
      <c r="R4474">
        <v>0</v>
      </c>
      <c r="S4474">
        <f>200</f>
        <v>200</v>
      </c>
      <c r="T4474" s="9">
        <f t="shared" si="699"/>
        <v>84.830753900071798</v>
      </c>
      <c r="U4474">
        <f>0</f>
        <v>0</v>
      </c>
      <c r="V4474" s="9">
        <f t="shared" si="695"/>
        <v>84.830753900071798</v>
      </c>
      <c r="W4474" s="9">
        <f>0</f>
        <v>0</v>
      </c>
      <c r="X4474" s="9">
        <f>0</f>
        <v>0</v>
      </c>
      <c r="Y4474" s="9">
        <f>0</f>
        <v>0</v>
      </c>
      <c r="Z4474" s="9">
        <f>0</f>
        <v>0</v>
      </c>
      <c r="AA4474">
        <f>10</f>
        <v>10</v>
      </c>
    </row>
    <row r="4475" spans="1:27" x14ac:dyDescent="0.55000000000000004">
      <c r="A4475" s="10">
        <v>46143</v>
      </c>
      <c r="B4475" t="s">
        <v>11</v>
      </c>
      <c r="C4475" t="s">
        <v>12</v>
      </c>
      <c r="D4475" t="s">
        <v>20</v>
      </c>
      <c r="E4475" t="s">
        <v>32</v>
      </c>
      <c r="F4475" t="s">
        <v>18</v>
      </c>
      <c r="G4475" t="s">
        <v>16</v>
      </c>
      <c r="H4475">
        <v>8.5131841518139098</v>
      </c>
      <c r="J4475">
        <f t="shared" si="696"/>
        <v>4474</v>
      </c>
      <c r="K4475" t="str">
        <f t="shared" si="690"/>
        <v>AEP TX CentralWest LZ</v>
      </c>
      <c r="L4475" s="10">
        <f t="shared" si="697"/>
        <v>45887</v>
      </c>
      <c r="M4475" s="10">
        <f t="shared" si="698"/>
        <v>46143</v>
      </c>
      <c r="N4475" t="str">
        <f t="shared" si="691"/>
        <v>WEST</v>
      </c>
      <c r="O4475" t="str">
        <f t="shared" si="692"/>
        <v>HIGH</v>
      </c>
      <c r="P4475" t="str">
        <f t="shared" si="693"/>
        <v>APG&amp;E</v>
      </c>
      <c r="Q4475">
        <f t="shared" si="694"/>
        <v>36</v>
      </c>
      <c r="R4475">
        <v>0</v>
      </c>
      <c r="S4475">
        <f>200</f>
        <v>200</v>
      </c>
      <c r="T4475" s="9">
        <f t="shared" si="699"/>
        <v>85.131841518139098</v>
      </c>
      <c r="U4475">
        <f>0</f>
        <v>0</v>
      </c>
      <c r="V4475" s="9">
        <f t="shared" si="695"/>
        <v>85.131841518139098</v>
      </c>
      <c r="W4475" s="9">
        <f>0</f>
        <v>0</v>
      </c>
      <c r="X4475" s="9">
        <f>0</f>
        <v>0</v>
      </c>
      <c r="Y4475" s="9">
        <f>0</f>
        <v>0</v>
      </c>
      <c r="Z4475" s="9">
        <f>0</f>
        <v>0</v>
      </c>
      <c r="AA4475">
        <f>10</f>
        <v>10</v>
      </c>
    </row>
    <row r="4476" spans="1:27" x14ac:dyDescent="0.55000000000000004">
      <c r="A4476" s="10">
        <v>46143</v>
      </c>
      <c r="B4476" t="s">
        <v>11</v>
      </c>
      <c r="C4476" t="s">
        <v>12</v>
      </c>
      <c r="D4476" t="s">
        <v>20</v>
      </c>
      <c r="E4476" t="s">
        <v>32</v>
      </c>
      <c r="F4476" t="s">
        <v>29</v>
      </c>
      <c r="G4476" t="s">
        <v>16</v>
      </c>
      <c r="H4476">
        <v>8.6301734856341508</v>
      </c>
      <c r="J4476">
        <f t="shared" si="696"/>
        <v>4475</v>
      </c>
      <c r="K4476" t="str">
        <f t="shared" si="690"/>
        <v>AEP TX CentralWest LZ</v>
      </c>
      <c r="L4476" s="10">
        <f t="shared" si="697"/>
        <v>45887</v>
      </c>
      <c r="M4476" s="10">
        <f t="shared" si="698"/>
        <v>46143</v>
      </c>
      <c r="N4476" t="str">
        <f t="shared" si="691"/>
        <v>WEST</v>
      </c>
      <c r="O4476" t="str">
        <f t="shared" si="692"/>
        <v>HIGH</v>
      </c>
      <c r="P4476" t="str">
        <f t="shared" si="693"/>
        <v>APG&amp;E</v>
      </c>
      <c r="Q4476">
        <f t="shared" si="694"/>
        <v>48</v>
      </c>
      <c r="R4476">
        <v>0</v>
      </c>
      <c r="S4476">
        <f>200</f>
        <v>200</v>
      </c>
      <c r="T4476" s="9">
        <f t="shared" si="699"/>
        <v>86.301734856341511</v>
      </c>
      <c r="U4476">
        <f>0</f>
        <v>0</v>
      </c>
      <c r="V4476" s="9">
        <f t="shared" si="695"/>
        <v>86.301734856341511</v>
      </c>
      <c r="W4476" s="9">
        <f>0</f>
        <v>0</v>
      </c>
      <c r="X4476" s="9">
        <f>0</f>
        <v>0</v>
      </c>
      <c r="Y4476" s="9">
        <f>0</f>
        <v>0</v>
      </c>
      <c r="Z4476" s="9">
        <f>0</f>
        <v>0</v>
      </c>
      <c r="AA4476">
        <f>10</f>
        <v>10</v>
      </c>
    </row>
    <row r="4477" spans="1:27" x14ac:dyDescent="0.55000000000000004">
      <c r="A4477" s="10">
        <v>46174</v>
      </c>
      <c r="B4477" t="s">
        <v>11</v>
      </c>
      <c r="C4477" t="s">
        <v>12</v>
      </c>
      <c r="D4477" t="s">
        <v>20</v>
      </c>
      <c r="E4477" t="s">
        <v>32</v>
      </c>
      <c r="F4477" t="s">
        <v>15</v>
      </c>
      <c r="G4477" t="s">
        <v>16</v>
      </c>
      <c r="H4477">
        <v>8.3030480216108806</v>
      </c>
      <c r="J4477">
        <f t="shared" si="696"/>
        <v>4476</v>
      </c>
      <c r="K4477" t="str">
        <f t="shared" si="690"/>
        <v>AEP TX CentralWest LZ</v>
      </c>
      <c r="L4477" s="10">
        <f t="shared" si="697"/>
        <v>45887</v>
      </c>
      <c r="M4477" s="10">
        <f t="shared" si="698"/>
        <v>46174</v>
      </c>
      <c r="N4477" t="str">
        <f t="shared" si="691"/>
        <v>WEST</v>
      </c>
      <c r="O4477" t="str">
        <f t="shared" si="692"/>
        <v>HIGH</v>
      </c>
      <c r="P4477" t="str">
        <f t="shared" si="693"/>
        <v>APG&amp;E</v>
      </c>
      <c r="Q4477">
        <f t="shared" si="694"/>
        <v>12</v>
      </c>
      <c r="R4477">
        <v>0</v>
      </c>
      <c r="S4477">
        <f>200</f>
        <v>200</v>
      </c>
      <c r="T4477" s="9">
        <f t="shared" si="699"/>
        <v>83.030480216108799</v>
      </c>
      <c r="U4477">
        <f>0</f>
        <v>0</v>
      </c>
      <c r="V4477" s="9">
        <f t="shared" si="695"/>
        <v>83.030480216108799</v>
      </c>
      <c r="W4477" s="9">
        <f>0</f>
        <v>0</v>
      </c>
      <c r="X4477" s="9">
        <f>0</f>
        <v>0</v>
      </c>
      <c r="Y4477" s="9">
        <f>0</f>
        <v>0</v>
      </c>
      <c r="Z4477" s="9">
        <f>0</f>
        <v>0</v>
      </c>
      <c r="AA4477">
        <f>10</f>
        <v>10</v>
      </c>
    </row>
    <row r="4478" spans="1:27" x14ac:dyDescent="0.55000000000000004">
      <c r="A4478" s="10">
        <v>46174</v>
      </c>
      <c r="B4478" t="s">
        <v>11</v>
      </c>
      <c r="C4478" t="s">
        <v>12</v>
      </c>
      <c r="D4478" t="s">
        <v>20</v>
      </c>
      <c r="E4478" t="s">
        <v>32</v>
      </c>
      <c r="F4478" t="s">
        <v>17</v>
      </c>
      <c r="G4478" t="s">
        <v>16</v>
      </c>
      <c r="H4478">
        <v>8.4974842555416004</v>
      </c>
      <c r="J4478">
        <f t="shared" si="696"/>
        <v>4477</v>
      </c>
      <c r="K4478" t="str">
        <f t="shared" si="690"/>
        <v>AEP TX CentralWest LZ</v>
      </c>
      <c r="L4478" s="10">
        <f t="shared" si="697"/>
        <v>45887</v>
      </c>
      <c r="M4478" s="10">
        <f t="shared" si="698"/>
        <v>46174</v>
      </c>
      <c r="N4478" t="str">
        <f t="shared" si="691"/>
        <v>WEST</v>
      </c>
      <c r="O4478" t="str">
        <f t="shared" si="692"/>
        <v>HIGH</v>
      </c>
      <c r="P4478" t="str">
        <f t="shared" si="693"/>
        <v>APG&amp;E</v>
      </c>
      <c r="Q4478">
        <f t="shared" si="694"/>
        <v>24</v>
      </c>
      <c r="R4478">
        <v>0</v>
      </c>
      <c r="S4478">
        <f>200</f>
        <v>200</v>
      </c>
      <c r="T4478" s="9">
        <f t="shared" si="699"/>
        <v>84.974842555416004</v>
      </c>
      <c r="U4478">
        <f>0</f>
        <v>0</v>
      </c>
      <c r="V4478" s="9">
        <f t="shared" si="695"/>
        <v>84.974842555416004</v>
      </c>
      <c r="W4478" s="9">
        <f>0</f>
        <v>0</v>
      </c>
      <c r="X4478" s="9">
        <f>0</f>
        <v>0</v>
      </c>
      <c r="Y4478" s="9">
        <f>0</f>
        <v>0</v>
      </c>
      <c r="Z4478" s="9">
        <f>0</f>
        <v>0</v>
      </c>
      <c r="AA4478">
        <f>10</f>
        <v>10</v>
      </c>
    </row>
    <row r="4479" spans="1:27" x14ac:dyDescent="0.55000000000000004">
      <c r="A4479" s="10">
        <v>46174</v>
      </c>
      <c r="B4479" t="s">
        <v>11</v>
      </c>
      <c r="C4479" t="s">
        <v>12</v>
      </c>
      <c r="D4479" t="s">
        <v>20</v>
      </c>
      <c r="E4479" t="s">
        <v>32</v>
      </c>
      <c r="F4479" t="s">
        <v>18</v>
      </c>
      <c r="G4479" t="s">
        <v>16</v>
      </c>
      <c r="H4479">
        <v>8.5268520522719307</v>
      </c>
      <c r="J4479">
        <f t="shared" si="696"/>
        <v>4478</v>
      </c>
      <c r="K4479" t="str">
        <f t="shared" si="690"/>
        <v>AEP TX CentralWest LZ</v>
      </c>
      <c r="L4479" s="10">
        <f t="shared" si="697"/>
        <v>45887</v>
      </c>
      <c r="M4479" s="10">
        <f t="shared" si="698"/>
        <v>46174</v>
      </c>
      <c r="N4479" t="str">
        <f t="shared" si="691"/>
        <v>WEST</v>
      </c>
      <c r="O4479" t="str">
        <f t="shared" si="692"/>
        <v>HIGH</v>
      </c>
      <c r="P4479" t="str">
        <f t="shared" si="693"/>
        <v>APG&amp;E</v>
      </c>
      <c r="Q4479">
        <f t="shared" si="694"/>
        <v>36</v>
      </c>
      <c r="R4479">
        <v>0</v>
      </c>
      <c r="S4479">
        <f>200</f>
        <v>200</v>
      </c>
      <c r="T4479" s="9">
        <f t="shared" si="699"/>
        <v>85.268520522719314</v>
      </c>
      <c r="U4479">
        <f>0</f>
        <v>0</v>
      </c>
      <c r="V4479" s="9">
        <f t="shared" si="695"/>
        <v>85.268520522719314</v>
      </c>
      <c r="W4479" s="9">
        <f>0</f>
        <v>0</v>
      </c>
      <c r="X4479" s="9">
        <f>0</f>
        <v>0</v>
      </c>
      <c r="Y4479" s="9">
        <f>0</f>
        <v>0</v>
      </c>
      <c r="Z4479" s="9">
        <f>0</f>
        <v>0</v>
      </c>
      <c r="AA4479">
        <f>10</f>
        <v>10</v>
      </c>
    </row>
    <row r="4480" spans="1:27" x14ac:dyDescent="0.55000000000000004">
      <c r="A4480" s="10">
        <v>46174</v>
      </c>
      <c r="B4480" t="s">
        <v>11</v>
      </c>
      <c r="C4480" t="s">
        <v>12</v>
      </c>
      <c r="D4480" t="s">
        <v>20</v>
      </c>
      <c r="E4480" t="s">
        <v>32</v>
      </c>
      <c r="F4480" t="s">
        <v>29</v>
      </c>
      <c r="G4480" t="s">
        <v>16</v>
      </c>
      <c r="H4480">
        <v>8.6473143772996508</v>
      </c>
      <c r="J4480">
        <f t="shared" si="696"/>
        <v>4479</v>
      </c>
      <c r="K4480" t="str">
        <f t="shared" si="690"/>
        <v>AEP TX CentralWest LZ</v>
      </c>
      <c r="L4480" s="10">
        <f t="shared" si="697"/>
        <v>45887</v>
      </c>
      <c r="M4480" s="10">
        <f t="shared" si="698"/>
        <v>46174</v>
      </c>
      <c r="N4480" t="str">
        <f t="shared" si="691"/>
        <v>WEST</v>
      </c>
      <c r="O4480" t="str">
        <f t="shared" si="692"/>
        <v>HIGH</v>
      </c>
      <c r="P4480" t="str">
        <f t="shared" si="693"/>
        <v>APG&amp;E</v>
      </c>
      <c r="Q4480">
        <f t="shared" si="694"/>
        <v>48</v>
      </c>
      <c r="R4480">
        <v>0</v>
      </c>
      <c r="S4480">
        <f>200</f>
        <v>200</v>
      </c>
      <c r="T4480" s="9">
        <f t="shared" si="699"/>
        <v>86.473143772996508</v>
      </c>
      <c r="U4480">
        <f>0</f>
        <v>0</v>
      </c>
      <c r="V4480" s="9">
        <f t="shared" si="695"/>
        <v>86.473143772996508</v>
      </c>
      <c r="W4480" s="9">
        <f>0</f>
        <v>0</v>
      </c>
      <c r="X4480" s="9">
        <f>0</f>
        <v>0</v>
      </c>
      <c r="Y4480" s="9">
        <f>0</f>
        <v>0</v>
      </c>
      <c r="Z4480" s="9">
        <f>0</f>
        <v>0</v>
      </c>
      <c r="AA4480">
        <f>10</f>
        <v>10</v>
      </c>
    </row>
    <row r="4481" spans="1:27" x14ac:dyDescent="0.55000000000000004">
      <c r="A4481" s="10">
        <v>46204</v>
      </c>
      <c r="B4481" t="s">
        <v>11</v>
      </c>
      <c r="C4481" t="s">
        <v>12</v>
      </c>
      <c r="D4481" t="s">
        <v>20</v>
      </c>
      <c r="E4481" t="s">
        <v>32</v>
      </c>
      <c r="F4481" t="s">
        <v>15</v>
      </c>
      <c r="G4481" t="s">
        <v>16</v>
      </c>
      <c r="H4481">
        <v>8.3261795749519791</v>
      </c>
      <c r="J4481">
        <f t="shared" si="696"/>
        <v>4480</v>
      </c>
      <c r="K4481" t="str">
        <f t="shared" si="690"/>
        <v>AEP TX CentralWest LZ</v>
      </c>
      <c r="L4481" s="10">
        <f t="shared" si="697"/>
        <v>45887</v>
      </c>
      <c r="M4481" s="10">
        <f t="shared" si="698"/>
        <v>46204</v>
      </c>
      <c r="N4481" t="str">
        <f t="shared" si="691"/>
        <v>WEST</v>
      </c>
      <c r="O4481" t="str">
        <f t="shared" si="692"/>
        <v>HIGH</v>
      </c>
      <c r="P4481" t="str">
        <f t="shared" si="693"/>
        <v>APG&amp;E</v>
      </c>
      <c r="Q4481">
        <f t="shared" si="694"/>
        <v>12</v>
      </c>
      <c r="R4481">
        <v>0</v>
      </c>
      <c r="S4481">
        <f>200</f>
        <v>200</v>
      </c>
      <c r="T4481" s="9">
        <f t="shared" si="699"/>
        <v>83.261795749519791</v>
      </c>
      <c r="U4481">
        <f>0</f>
        <v>0</v>
      </c>
      <c r="V4481" s="9">
        <f t="shared" si="695"/>
        <v>83.261795749519791</v>
      </c>
      <c r="W4481" s="9">
        <f>0</f>
        <v>0</v>
      </c>
      <c r="X4481" s="9">
        <f>0</f>
        <v>0</v>
      </c>
      <c r="Y4481" s="9">
        <f>0</f>
        <v>0</v>
      </c>
      <c r="Z4481" s="9">
        <f>0</f>
        <v>0</v>
      </c>
      <c r="AA4481">
        <f>10</f>
        <v>10</v>
      </c>
    </row>
    <row r="4482" spans="1:27" x14ac:dyDescent="0.55000000000000004">
      <c r="A4482" s="10">
        <v>46204</v>
      </c>
      <c r="B4482" t="s">
        <v>11</v>
      </c>
      <c r="C4482" t="s">
        <v>12</v>
      </c>
      <c r="D4482" t="s">
        <v>20</v>
      </c>
      <c r="E4482" t="s">
        <v>32</v>
      </c>
      <c r="F4482" t="s">
        <v>17</v>
      </c>
      <c r="G4482" t="s">
        <v>16</v>
      </c>
      <c r="H4482">
        <v>8.5080192426664105</v>
      </c>
      <c r="J4482">
        <f t="shared" si="696"/>
        <v>4481</v>
      </c>
      <c r="K4482" t="str">
        <f t="shared" ref="K4482:K4545" si="700">CONCATENATE(C4482,D4482)</f>
        <v>AEP TX CentralWest LZ</v>
      </c>
      <c r="L4482" s="10">
        <f t="shared" si="697"/>
        <v>45887</v>
      </c>
      <c r="M4482" s="10">
        <f t="shared" si="698"/>
        <v>46204</v>
      </c>
      <c r="N4482" t="str">
        <f t="shared" ref="N4482:N4545" si="701">IF(K4482="CenterpointHouston LZ","COAST",IF(K4482="OncorNorth LZ","NORTH",IF(K4482="AEP TX CENTRALSouth LZ","SOUTH",IF(K4482="AEP TX CentralWest LZ","WEST",IF(K4482="TNMPHouston LZ","TNMP","NA")))))</f>
        <v>WEST</v>
      </c>
      <c r="O4482" t="str">
        <f t="shared" ref="O4482:O4545" si="702">IF(E4482="LO","LOW",IF(E4482="MED","MED",IF(E4482="HI","HIGH","NA")))</f>
        <v>HIGH</v>
      </c>
      <c r="P4482" t="str">
        <f t="shared" ref="P4482:P4545" si="703">IF(G4482="Fixed Price","APG&amp;E","NA")</f>
        <v>APG&amp;E</v>
      </c>
      <c r="Q4482">
        <f t="shared" ref="Q4482:Q4545" si="704">IF(F4482="12 Months",12,IF(F4482="24 Months",24,IF(F4482="36 Months",36,IF(F4482="48 Months",48,IF(F4482="60 Months",60,0)))))</f>
        <v>24</v>
      </c>
      <c r="R4482">
        <v>0</v>
      </c>
      <c r="S4482">
        <f>200</f>
        <v>200</v>
      </c>
      <c r="T4482" s="9">
        <f t="shared" si="699"/>
        <v>85.080192426664098</v>
      </c>
      <c r="U4482">
        <f>0</f>
        <v>0</v>
      </c>
      <c r="V4482" s="9">
        <f t="shared" ref="V4482:V4545" si="705">T4482+U4482</f>
        <v>85.080192426664098</v>
      </c>
      <c r="W4482" s="9">
        <f>0</f>
        <v>0</v>
      </c>
      <c r="X4482" s="9">
        <f>0</f>
        <v>0</v>
      </c>
      <c r="Y4482" s="9">
        <f>0</f>
        <v>0</v>
      </c>
      <c r="Z4482" s="9">
        <f>0</f>
        <v>0</v>
      </c>
      <c r="AA4482">
        <f>10</f>
        <v>10</v>
      </c>
    </row>
    <row r="4483" spans="1:27" x14ac:dyDescent="0.55000000000000004">
      <c r="A4483" s="10">
        <v>46204</v>
      </c>
      <c r="B4483" t="s">
        <v>11</v>
      </c>
      <c r="C4483" t="s">
        <v>12</v>
      </c>
      <c r="D4483" t="s">
        <v>20</v>
      </c>
      <c r="E4483" t="s">
        <v>32</v>
      </c>
      <c r="F4483" t="s">
        <v>18</v>
      </c>
      <c r="G4483" t="s">
        <v>16</v>
      </c>
      <c r="H4483">
        <v>8.5382295936016703</v>
      </c>
      <c r="J4483">
        <f t="shared" ref="J4483:J4546" si="706">J4482+1</f>
        <v>4482</v>
      </c>
      <c r="K4483" t="str">
        <f t="shared" si="700"/>
        <v>AEP TX CentralWest LZ</v>
      </c>
      <c r="L4483" s="10">
        <f t="shared" ref="L4483:L4546" si="707">DATE(2025,8,18)</f>
        <v>45887</v>
      </c>
      <c r="M4483" s="10">
        <f t="shared" ref="M4483:M4546" si="708">A4483</f>
        <v>46204</v>
      </c>
      <c r="N4483" t="str">
        <f t="shared" si="701"/>
        <v>WEST</v>
      </c>
      <c r="O4483" t="str">
        <f t="shared" si="702"/>
        <v>HIGH</v>
      </c>
      <c r="P4483" t="str">
        <f t="shared" si="703"/>
        <v>APG&amp;E</v>
      </c>
      <c r="Q4483">
        <f t="shared" si="704"/>
        <v>36</v>
      </c>
      <c r="R4483">
        <v>0</v>
      </c>
      <c r="S4483">
        <f>200</f>
        <v>200</v>
      </c>
      <c r="T4483" s="9">
        <f t="shared" ref="T4483:T4546" si="709">IF(N4483="",0,H4483*10)</f>
        <v>85.382295936016703</v>
      </c>
      <c r="U4483">
        <f>0</f>
        <v>0</v>
      </c>
      <c r="V4483" s="9">
        <f t="shared" si="705"/>
        <v>85.382295936016703</v>
      </c>
      <c r="W4483" s="9">
        <f>0</f>
        <v>0</v>
      </c>
      <c r="X4483" s="9">
        <f>0</f>
        <v>0</v>
      </c>
      <c r="Y4483" s="9">
        <f>0</f>
        <v>0</v>
      </c>
      <c r="Z4483" s="9">
        <f>0</f>
        <v>0</v>
      </c>
      <c r="AA4483">
        <f>10</f>
        <v>10</v>
      </c>
    </row>
    <row r="4484" spans="1:27" x14ac:dyDescent="0.55000000000000004">
      <c r="A4484" s="10">
        <v>46204</v>
      </c>
      <c r="B4484" t="s">
        <v>11</v>
      </c>
      <c r="C4484" t="s">
        <v>12</v>
      </c>
      <c r="D4484" t="s">
        <v>20</v>
      </c>
      <c r="E4484" t="s">
        <v>32</v>
      </c>
      <c r="F4484" t="s">
        <v>29</v>
      </c>
      <c r="G4484" t="s">
        <v>16</v>
      </c>
      <c r="H4484">
        <v>8.6566763157832707</v>
      </c>
      <c r="J4484">
        <f t="shared" si="706"/>
        <v>4483</v>
      </c>
      <c r="K4484" t="str">
        <f t="shared" si="700"/>
        <v>AEP TX CentralWest LZ</v>
      </c>
      <c r="L4484" s="10">
        <f t="shared" si="707"/>
        <v>45887</v>
      </c>
      <c r="M4484" s="10">
        <f t="shared" si="708"/>
        <v>46204</v>
      </c>
      <c r="N4484" t="str">
        <f t="shared" si="701"/>
        <v>WEST</v>
      </c>
      <c r="O4484" t="str">
        <f t="shared" si="702"/>
        <v>HIGH</v>
      </c>
      <c r="P4484" t="str">
        <f t="shared" si="703"/>
        <v>APG&amp;E</v>
      </c>
      <c r="Q4484">
        <f t="shared" si="704"/>
        <v>48</v>
      </c>
      <c r="R4484">
        <v>0</v>
      </c>
      <c r="S4484">
        <f>200</f>
        <v>200</v>
      </c>
      <c r="T4484" s="9">
        <f t="shared" si="709"/>
        <v>86.56676315783271</v>
      </c>
      <c r="U4484">
        <f>0</f>
        <v>0</v>
      </c>
      <c r="V4484" s="9">
        <f t="shared" si="705"/>
        <v>86.56676315783271</v>
      </c>
      <c r="W4484" s="9">
        <f>0</f>
        <v>0</v>
      </c>
      <c r="X4484" s="9">
        <f>0</f>
        <v>0</v>
      </c>
      <c r="Y4484" s="9">
        <f>0</f>
        <v>0</v>
      </c>
      <c r="Z4484" s="9">
        <f>0</f>
        <v>0</v>
      </c>
      <c r="AA4484">
        <f>10</f>
        <v>10</v>
      </c>
    </row>
    <row r="4485" spans="1:27" x14ac:dyDescent="0.55000000000000004">
      <c r="A4485" s="10">
        <v>46235</v>
      </c>
      <c r="B4485" t="s">
        <v>11</v>
      </c>
      <c r="C4485" t="s">
        <v>12</v>
      </c>
      <c r="D4485" t="s">
        <v>20</v>
      </c>
      <c r="E4485" t="s">
        <v>32</v>
      </c>
      <c r="F4485" t="s">
        <v>15</v>
      </c>
      <c r="G4485" t="s">
        <v>16</v>
      </c>
      <c r="H4485">
        <v>8.3719453914147799</v>
      </c>
      <c r="J4485">
        <f t="shared" si="706"/>
        <v>4484</v>
      </c>
      <c r="K4485" t="str">
        <f t="shared" si="700"/>
        <v>AEP TX CentralWest LZ</v>
      </c>
      <c r="L4485" s="10">
        <f t="shared" si="707"/>
        <v>45887</v>
      </c>
      <c r="M4485" s="10">
        <f t="shared" si="708"/>
        <v>46235</v>
      </c>
      <c r="N4485" t="str">
        <f t="shared" si="701"/>
        <v>WEST</v>
      </c>
      <c r="O4485" t="str">
        <f t="shared" si="702"/>
        <v>HIGH</v>
      </c>
      <c r="P4485" t="str">
        <f t="shared" si="703"/>
        <v>APG&amp;E</v>
      </c>
      <c r="Q4485">
        <f t="shared" si="704"/>
        <v>12</v>
      </c>
      <c r="R4485">
        <v>0</v>
      </c>
      <c r="S4485">
        <f>200</f>
        <v>200</v>
      </c>
      <c r="T4485" s="9">
        <f t="shared" si="709"/>
        <v>83.719453914147806</v>
      </c>
      <c r="U4485">
        <f>0</f>
        <v>0</v>
      </c>
      <c r="V4485" s="9">
        <f t="shared" si="705"/>
        <v>83.719453914147806</v>
      </c>
      <c r="W4485" s="9">
        <f>0</f>
        <v>0</v>
      </c>
      <c r="X4485" s="9">
        <f>0</f>
        <v>0</v>
      </c>
      <c r="Y4485" s="9">
        <f>0</f>
        <v>0</v>
      </c>
      <c r="Z4485" s="9">
        <f>0</f>
        <v>0</v>
      </c>
      <c r="AA4485">
        <f>10</f>
        <v>10</v>
      </c>
    </row>
    <row r="4486" spans="1:27" x14ac:dyDescent="0.55000000000000004">
      <c r="A4486" s="10">
        <v>46235</v>
      </c>
      <c r="B4486" t="s">
        <v>11</v>
      </c>
      <c r="C4486" t="s">
        <v>12</v>
      </c>
      <c r="D4486" t="s">
        <v>20</v>
      </c>
      <c r="E4486" t="s">
        <v>32</v>
      </c>
      <c r="F4486" t="s">
        <v>17</v>
      </c>
      <c r="G4486" t="s">
        <v>16</v>
      </c>
      <c r="H4486">
        <v>8.5312378280306405</v>
      </c>
      <c r="J4486">
        <f t="shared" si="706"/>
        <v>4485</v>
      </c>
      <c r="K4486" t="str">
        <f t="shared" si="700"/>
        <v>AEP TX CentralWest LZ</v>
      </c>
      <c r="L4486" s="10">
        <f t="shared" si="707"/>
        <v>45887</v>
      </c>
      <c r="M4486" s="10">
        <f t="shared" si="708"/>
        <v>46235</v>
      </c>
      <c r="N4486" t="str">
        <f t="shared" si="701"/>
        <v>WEST</v>
      </c>
      <c r="O4486" t="str">
        <f t="shared" si="702"/>
        <v>HIGH</v>
      </c>
      <c r="P4486" t="str">
        <f t="shared" si="703"/>
        <v>APG&amp;E</v>
      </c>
      <c r="Q4486">
        <f t="shared" si="704"/>
        <v>24</v>
      </c>
      <c r="R4486">
        <v>0</v>
      </c>
      <c r="S4486">
        <f>200</f>
        <v>200</v>
      </c>
      <c r="T4486" s="9">
        <f t="shared" si="709"/>
        <v>85.312378280306405</v>
      </c>
      <c r="U4486">
        <f>0</f>
        <v>0</v>
      </c>
      <c r="V4486" s="9">
        <f t="shared" si="705"/>
        <v>85.312378280306405</v>
      </c>
      <c r="W4486" s="9">
        <f>0</f>
        <v>0</v>
      </c>
      <c r="X4486" s="9">
        <f>0</f>
        <v>0</v>
      </c>
      <c r="Y4486" s="9">
        <f>0</f>
        <v>0</v>
      </c>
      <c r="Z4486" s="9">
        <f>0</f>
        <v>0</v>
      </c>
      <c r="AA4486">
        <f>10</f>
        <v>10</v>
      </c>
    </row>
    <row r="4487" spans="1:27" x14ac:dyDescent="0.55000000000000004">
      <c r="A4487" s="10">
        <v>46235</v>
      </c>
      <c r="B4487" t="s">
        <v>11</v>
      </c>
      <c r="C4487" t="s">
        <v>12</v>
      </c>
      <c r="D4487" t="s">
        <v>20</v>
      </c>
      <c r="E4487" t="s">
        <v>32</v>
      </c>
      <c r="F4487" t="s">
        <v>18</v>
      </c>
      <c r="G4487" t="s">
        <v>16</v>
      </c>
      <c r="H4487">
        <v>8.5585679721078591</v>
      </c>
      <c r="J4487">
        <f t="shared" si="706"/>
        <v>4486</v>
      </c>
      <c r="K4487" t="str">
        <f t="shared" si="700"/>
        <v>AEP TX CentralWest LZ</v>
      </c>
      <c r="L4487" s="10">
        <f t="shared" si="707"/>
        <v>45887</v>
      </c>
      <c r="M4487" s="10">
        <f t="shared" si="708"/>
        <v>46235</v>
      </c>
      <c r="N4487" t="str">
        <f t="shared" si="701"/>
        <v>WEST</v>
      </c>
      <c r="O4487" t="str">
        <f t="shared" si="702"/>
        <v>HIGH</v>
      </c>
      <c r="P4487" t="str">
        <f t="shared" si="703"/>
        <v>APG&amp;E</v>
      </c>
      <c r="Q4487">
        <f t="shared" si="704"/>
        <v>36</v>
      </c>
      <c r="R4487">
        <v>0</v>
      </c>
      <c r="S4487">
        <f>200</f>
        <v>200</v>
      </c>
      <c r="T4487" s="9">
        <f t="shared" si="709"/>
        <v>85.585679721078591</v>
      </c>
      <c r="U4487">
        <f>0</f>
        <v>0</v>
      </c>
      <c r="V4487" s="9">
        <f t="shared" si="705"/>
        <v>85.585679721078591</v>
      </c>
      <c r="W4487" s="9">
        <f>0</f>
        <v>0</v>
      </c>
      <c r="X4487" s="9">
        <f>0</f>
        <v>0</v>
      </c>
      <c r="Y4487" s="9">
        <f>0</f>
        <v>0</v>
      </c>
      <c r="Z4487" s="9">
        <f>0</f>
        <v>0</v>
      </c>
      <c r="AA4487">
        <f>10</f>
        <v>10</v>
      </c>
    </row>
    <row r="4488" spans="1:27" x14ac:dyDescent="0.55000000000000004">
      <c r="A4488" s="10">
        <v>46235</v>
      </c>
      <c r="B4488" t="s">
        <v>11</v>
      </c>
      <c r="C4488" t="s">
        <v>12</v>
      </c>
      <c r="D4488" t="s">
        <v>20</v>
      </c>
      <c r="E4488" t="s">
        <v>32</v>
      </c>
      <c r="F4488" t="s">
        <v>29</v>
      </c>
      <c r="G4488" t="s">
        <v>16</v>
      </c>
      <c r="H4488">
        <v>8.6704944592618105</v>
      </c>
      <c r="J4488">
        <f t="shared" si="706"/>
        <v>4487</v>
      </c>
      <c r="K4488" t="str">
        <f t="shared" si="700"/>
        <v>AEP TX CentralWest LZ</v>
      </c>
      <c r="L4488" s="10">
        <f t="shared" si="707"/>
        <v>45887</v>
      </c>
      <c r="M4488" s="10">
        <f t="shared" si="708"/>
        <v>46235</v>
      </c>
      <c r="N4488" t="str">
        <f t="shared" si="701"/>
        <v>WEST</v>
      </c>
      <c r="O4488" t="str">
        <f t="shared" si="702"/>
        <v>HIGH</v>
      </c>
      <c r="P4488" t="str">
        <f t="shared" si="703"/>
        <v>APG&amp;E</v>
      </c>
      <c r="Q4488">
        <f t="shared" si="704"/>
        <v>48</v>
      </c>
      <c r="R4488">
        <v>0</v>
      </c>
      <c r="S4488">
        <f>200</f>
        <v>200</v>
      </c>
      <c r="T4488" s="9">
        <f t="shared" si="709"/>
        <v>86.704944592618105</v>
      </c>
      <c r="U4488">
        <f>0</f>
        <v>0</v>
      </c>
      <c r="V4488" s="9">
        <f t="shared" si="705"/>
        <v>86.704944592618105</v>
      </c>
      <c r="W4488" s="9">
        <f>0</f>
        <v>0</v>
      </c>
      <c r="X4488" s="9">
        <f>0</f>
        <v>0</v>
      </c>
      <c r="Y4488" s="9">
        <f>0</f>
        <v>0</v>
      </c>
      <c r="Z4488" s="9">
        <f>0</f>
        <v>0</v>
      </c>
      <c r="AA4488">
        <f>10</f>
        <v>10</v>
      </c>
    </row>
    <row r="4489" spans="1:27" x14ac:dyDescent="0.55000000000000004">
      <c r="A4489" s="10">
        <v>46266</v>
      </c>
      <c r="B4489" t="s">
        <v>11</v>
      </c>
      <c r="C4489" t="s">
        <v>12</v>
      </c>
      <c r="D4489" t="s">
        <v>20</v>
      </c>
      <c r="E4489" t="s">
        <v>32</v>
      </c>
      <c r="F4489" t="s">
        <v>15</v>
      </c>
      <c r="G4489" t="s">
        <v>16</v>
      </c>
      <c r="H4489">
        <v>8.3917722870680098</v>
      </c>
      <c r="J4489">
        <f t="shared" si="706"/>
        <v>4488</v>
      </c>
      <c r="K4489" t="str">
        <f t="shared" si="700"/>
        <v>AEP TX CentralWest LZ</v>
      </c>
      <c r="L4489" s="10">
        <f t="shared" si="707"/>
        <v>45887</v>
      </c>
      <c r="M4489" s="10">
        <f t="shared" si="708"/>
        <v>46266</v>
      </c>
      <c r="N4489" t="str">
        <f t="shared" si="701"/>
        <v>WEST</v>
      </c>
      <c r="O4489" t="str">
        <f t="shared" si="702"/>
        <v>HIGH</v>
      </c>
      <c r="P4489" t="str">
        <f t="shared" si="703"/>
        <v>APG&amp;E</v>
      </c>
      <c r="Q4489">
        <f t="shared" si="704"/>
        <v>12</v>
      </c>
      <c r="R4489">
        <v>0</v>
      </c>
      <c r="S4489">
        <f>200</f>
        <v>200</v>
      </c>
      <c r="T4489" s="9">
        <f t="shared" si="709"/>
        <v>83.917722870680095</v>
      </c>
      <c r="U4489">
        <f>0</f>
        <v>0</v>
      </c>
      <c r="V4489" s="9">
        <f t="shared" si="705"/>
        <v>83.917722870680095</v>
      </c>
      <c r="W4489" s="9">
        <f>0</f>
        <v>0</v>
      </c>
      <c r="X4489" s="9">
        <f>0</f>
        <v>0</v>
      </c>
      <c r="Y4489" s="9">
        <f>0</f>
        <v>0</v>
      </c>
      <c r="Z4489" s="9">
        <f>0</f>
        <v>0</v>
      </c>
      <c r="AA4489">
        <f>10</f>
        <v>10</v>
      </c>
    </row>
    <row r="4490" spans="1:27" x14ac:dyDescent="0.55000000000000004">
      <c r="A4490" s="10">
        <v>46266</v>
      </c>
      <c r="B4490" t="s">
        <v>11</v>
      </c>
      <c r="C4490" t="s">
        <v>12</v>
      </c>
      <c r="D4490" t="s">
        <v>20</v>
      </c>
      <c r="E4490" t="s">
        <v>32</v>
      </c>
      <c r="F4490" t="s">
        <v>17</v>
      </c>
      <c r="G4490" t="s">
        <v>16</v>
      </c>
      <c r="H4490">
        <v>8.5166031814627505</v>
      </c>
      <c r="J4490">
        <f t="shared" si="706"/>
        <v>4489</v>
      </c>
      <c r="K4490" t="str">
        <f t="shared" si="700"/>
        <v>AEP TX CentralWest LZ</v>
      </c>
      <c r="L4490" s="10">
        <f t="shared" si="707"/>
        <v>45887</v>
      </c>
      <c r="M4490" s="10">
        <f t="shared" si="708"/>
        <v>46266</v>
      </c>
      <c r="N4490" t="str">
        <f t="shared" si="701"/>
        <v>WEST</v>
      </c>
      <c r="O4490" t="str">
        <f t="shared" si="702"/>
        <v>HIGH</v>
      </c>
      <c r="P4490" t="str">
        <f t="shared" si="703"/>
        <v>APG&amp;E</v>
      </c>
      <c r="Q4490">
        <f t="shared" si="704"/>
        <v>24</v>
      </c>
      <c r="R4490">
        <v>0</v>
      </c>
      <c r="S4490">
        <f>200</f>
        <v>200</v>
      </c>
      <c r="T4490" s="9">
        <f t="shared" si="709"/>
        <v>85.166031814627502</v>
      </c>
      <c r="U4490">
        <f>0</f>
        <v>0</v>
      </c>
      <c r="V4490" s="9">
        <f t="shared" si="705"/>
        <v>85.166031814627502</v>
      </c>
      <c r="W4490" s="9">
        <f>0</f>
        <v>0</v>
      </c>
      <c r="X4490" s="9">
        <f>0</f>
        <v>0</v>
      </c>
      <c r="Y4490" s="9">
        <f>0</f>
        <v>0</v>
      </c>
      <c r="Z4490" s="9">
        <f>0</f>
        <v>0</v>
      </c>
      <c r="AA4490">
        <f>10</f>
        <v>10</v>
      </c>
    </row>
    <row r="4491" spans="1:27" x14ac:dyDescent="0.55000000000000004">
      <c r="A4491" s="10">
        <v>46266</v>
      </c>
      <c r="B4491" t="s">
        <v>11</v>
      </c>
      <c r="C4491" t="s">
        <v>12</v>
      </c>
      <c r="D4491" t="s">
        <v>20</v>
      </c>
      <c r="E4491" t="s">
        <v>32</v>
      </c>
      <c r="F4491" t="s">
        <v>18</v>
      </c>
      <c r="G4491" t="s">
        <v>16</v>
      </c>
      <c r="H4491">
        <v>8.5517862999500593</v>
      </c>
      <c r="J4491">
        <f t="shared" si="706"/>
        <v>4490</v>
      </c>
      <c r="K4491" t="str">
        <f t="shared" si="700"/>
        <v>AEP TX CentralWest LZ</v>
      </c>
      <c r="L4491" s="10">
        <f t="shared" si="707"/>
        <v>45887</v>
      </c>
      <c r="M4491" s="10">
        <f t="shared" si="708"/>
        <v>46266</v>
      </c>
      <c r="N4491" t="str">
        <f t="shared" si="701"/>
        <v>WEST</v>
      </c>
      <c r="O4491" t="str">
        <f t="shared" si="702"/>
        <v>HIGH</v>
      </c>
      <c r="P4491" t="str">
        <f t="shared" si="703"/>
        <v>APG&amp;E</v>
      </c>
      <c r="Q4491">
        <f t="shared" si="704"/>
        <v>36</v>
      </c>
      <c r="R4491">
        <v>0</v>
      </c>
      <c r="S4491">
        <f>200</f>
        <v>200</v>
      </c>
      <c r="T4491" s="9">
        <f t="shared" si="709"/>
        <v>85.517862999500593</v>
      </c>
      <c r="U4491">
        <f>0</f>
        <v>0</v>
      </c>
      <c r="V4491" s="9">
        <f t="shared" si="705"/>
        <v>85.517862999500593</v>
      </c>
      <c r="W4491" s="9">
        <f>0</f>
        <v>0</v>
      </c>
      <c r="X4491" s="9">
        <f>0</f>
        <v>0</v>
      </c>
      <c r="Y4491" s="9">
        <f>0</f>
        <v>0</v>
      </c>
      <c r="Z4491" s="9">
        <f>0</f>
        <v>0</v>
      </c>
      <c r="AA4491">
        <f>10</f>
        <v>10</v>
      </c>
    </row>
    <row r="4492" spans="1:27" x14ac:dyDescent="0.55000000000000004">
      <c r="A4492" s="10">
        <v>46266</v>
      </c>
      <c r="B4492" t="s">
        <v>11</v>
      </c>
      <c r="C4492" t="s">
        <v>12</v>
      </c>
      <c r="D4492" t="s">
        <v>20</v>
      </c>
      <c r="E4492" t="s">
        <v>32</v>
      </c>
      <c r="F4492" t="s">
        <v>29</v>
      </c>
      <c r="G4492" t="s">
        <v>16</v>
      </c>
      <c r="H4492">
        <v>8.6593859850052404</v>
      </c>
      <c r="J4492">
        <f t="shared" si="706"/>
        <v>4491</v>
      </c>
      <c r="K4492" t="str">
        <f t="shared" si="700"/>
        <v>AEP TX CentralWest LZ</v>
      </c>
      <c r="L4492" s="10">
        <f t="shared" si="707"/>
        <v>45887</v>
      </c>
      <c r="M4492" s="10">
        <f t="shared" si="708"/>
        <v>46266</v>
      </c>
      <c r="N4492" t="str">
        <f t="shared" si="701"/>
        <v>WEST</v>
      </c>
      <c r="O4492" t="str">
        <f t="shared" si="702"/>
        <v>HIGH</v>
      </c>
      <c r="P4492" t="str">
        <f t="shared" si="703"/>
        <v>APG&amp;E</v>
      </c>
      <c r="Q4492">
        <f t="shared" si="704"/>
        <v>48</v>
      </c>
      <c r="R4492">
        <v>0</v>
      </c>
      <c r="S4492">
        <f>200</f>
        <v>200</v>
      </c>
      <c r="T4492" s="9">
        <f t="shared" si="709"/>
        <v>86.593859850052411</v>
      </c>
      <c r="U4492">
        <f>0</f>
        <v>0</v>
      </c>
      <c r="V4492" s="9">
        <f t="shared" si="705"/>
        <v>86.593859850052411</v>
      </c>
      <c r="W4492" s="9">
        <f>0</f>
        <v>0</v>
      </c>
      <c r="X4492" s="9">
        <f>0</f>
        <v>0</v>
      </c>
      <c r="Y4492" s="9">
        <f>0</f>
        <v>0</v>
      </c>
      <c r="Z4492" s="9">
        <f>0</f>
        <v>0</v>
      </c>
      <c r="AA4492">
        <f>10</f>
        <v>10</v>
      </c>
    </row>
    <row r="4493" spans="1:27" x14ac:dyDescent="0.55000000000000004">
      <c r="A4493" s="10">
        <v>46296</v>
      </c>
      <c r="B4493" t="s">
        <v>11</v>
      </c>
      <c r="C4493" t="s">
        <v>12</v>
      </c>
      <c r="D4493" t="s">
        <v>20</v>
      </c>
      <c r="E4493" t="s">
        <v>32</v>
      </c>
      <c r="F4493" t="s">
        <v>15</v>
      </c>
      <c r="G4493" t="s">
        <v>16</v>
      </c>
      <c r="H4493">
        <v>8.4317838467829809</v>
      </c>
      <c r="J4493">
        <f t="shared" si="706"/>
        <v>4492</v>
      </c>
      <c r="K4493" t="str">
        <f t="shared" si="700"/>
        <v>AEP TX CentralWest LZ</v>
      </c>
      <c r="L4493" s="10">
        <f t="shared" si="707"/>
        <v>45887</v>
      </c>
      <c r="M4493" s="10">
        <f t="shared" si="708"/>
        <v>46296</v>
      </c>
      <c r="N4493" t="str">
        <f t="shared" si="701"/>
        <v>WEST</v>
      </c>
      <c r="O4493" t="str">
        <f t="shared" si="702"/>
        <v>HIGH</v>
      </c>
      <c r="P4493" t="str">
        <f t="shared" si="703"/>
        <v>APG&amp;E</v>
      </c>
      <c r="Q4493">
        <f t="shared" si="704"/>
        <v>12</v>
      </c>
      <c r="R4493">
        <v>0</v>
      </c>
      <c r="S4493">
        <f>200</f>
        <v>200</v>
      </c>
      <c r="T4493" s="9">
        <f t="shared" si="709"/>
        <v>84.317838467829802</v>
      </c>
      <c r="U4493">
        <f>0</f>
        <v>0</v>
      </c>
      <c r="V4493" s="9">
        <f t="shared" si="705"/>
        <v>84.317838467829802</v>
      </c>
      <c r="W4493" s="9">
        <f>0</f>
        <v>0</v>
      </c>
      <c r="X4493" s="9">
        <f>0</f>
        <v>0</v>
      </c>
      <c r="Y4493" s="9">
        <f>0</f>
        <v>0</v>
      </c>
      <c r="Z4493" s="9">
        <f>0</f>
        <v>0</v>
      </c>
      <c r="AA4493">
        <f>10</f>
        <v>10</v>
      </c>
    </row>
    <row r="4494" spans="1:27" x14ac:dyDescent="0.55000000000000004">
      <c r="A4494" s="10">
        <v>46296</v>
      </c>
      <c r="B4494" t="s">
        <v>11</v>
      </c>
      <c r="C4494" t="s">
        <v>12</v>
      </c>
      <c r="D4494" t="s">
        <v>20</v>
      </c>
      <c r="E4494" t="s">
        <v>32</v>
      </c>
      <c r="F4494" t="s">
        <v>17</v>
      </c>
      <c r="G4494" t="s">
        <v>16</v>
      </c>
      <c r="H4494">
        <v>8.5280471847284396</v>
      </c>
      <c r="J4494">
        <f t="shared" si="706"/>
        <v>4493</v>
      </c>
      <c r="K4494" t="str">
        <f t="shared" si="700"/>
        <v>AEP TX CentralWest LZ</v>
      </c>
      <c r="L4494" s="10">
        <f t="shared" si="707"/>
        <v>45887</v>
      </c>
      <c r="M4494" s="10">
        <f t="shared" si="708"/>
        <v>46296</v>
      </c>
      <c r="N4494" t="str">
        <f t="shared" si="701"/>
        <v>WEST</v>
      </c>
      <c r="O4494" t="str">
        <f t="shared" si="702"/>
        <v>HIGH</v>
      </c>
      <c r="P4494" t="str">
        <f t="shared" si="703"/>
        <v>APG&amp;E</v>
      </c>
      <c r="Q4494">
        <f t="shared" si="704"/>
        <v>24</v>
      </c>
      <c r="R4494">
        <v>0</v>
      </c>
      <c r="S4494">
        <f>200</f>
        <v>200</v>
      </c>
      <c r="T4494" s="9">
        <f t="shared" si="709"/>
        <v>85.280471847284389</v>
      </c>
      <c r="U4494">
        <f>0</f>
        <v>0</v>
      </c>
      <c r="V4494" s="9">
        <f t="shared" si="705"/>
        <v>85.280471847284389</v>
      </c>
      <c r="W4494" s="9">
        <f>0</f>
        <v>0</v>
      </c>
      <c r="X4494" s="9">
        <f>0</f>
        <v>0</v>
      </c>
      <c r="Y4494" s="9">
        <f>0</f>
        <v>0</v>
      </c>
      <c r="Z4494" s="9">
        <f>0</f>
        <v>0</v>
      </c>
      <c r="AA4494">
        <f>10</f>
        <v>10</v>
      </c>
    </row>
    <row r="4495" spans="1:27" x14ac:dyDescent="0.55000000000000004">
      <c r="A4495" s="10">
        <v>46296</v>
      </c>
      <c r="B4495" t="s">
        <v>11</v>
      </c>
      <c r="C4495" t="s">
        <v>12</v>
      </c>
      <c r="D4495" t="s">
        <v>20</v>
      </c>
      <c r="E4495" t="s">
        <v>32</v>
      </c>
      <c r="F4495" t="s">
        <v>18</v>
      </c>
      <c r="G4495" t="s">
        <v>16</v>
      </c>
      <c r="H4495">
        <v>8.5609403814891003</v>
      </c>
      <c r="J4495">
        <f t="shared" si="706"/>
        <v>4494</v>
      </c>
      <c r="K4495" t="str">
        <f t="shared" si="700"/>
        <v>AEP TX CentralWest LZ</v>
      </c>
      <c r="L4495" s="10">
        <f t="shared" si="707"/>
        <v>45887</v>
      </c>
      <c r="M4495" s="10">
        <f t="shared" si="708"/>
        <v>46296</v>
      </c>
      <c r="N4495" t="str">
        <f t="shared" si="701"/>
        <v>WEST</v>
      </c>
      <c r="O4495" t="str">
        <f t="shared" si="702"/>
        <v>HIGH</v>
      </c>
      <c r="P4495" t="str">
        <f t="shared" si="703"/>
        <v>APG&amp;E</v>
      </c>
      <c r="Q4495">
        <f t="shared" si="704"/>
        <v>36</v>
      </c>
      <c r="R4495">
        <v>0</v>
      </c>
      <c r="S4495">
        <f>200</f>
        <v>200</v>
      </c>
      <c r="T4495" s="9">
        <f t="shared" si="709"/>
        <v>85.60940381489101</v>
      </c>
      <c r="U4495">
        <f>0</f>
        <v>0</v>
      </c>
      <c r="V4495" s="9">
        <f t="shared" si="705"/>
        <v>85.60940381489101</v>
      </c>
      <c r="W4495" s="9">
        <f>0</f>
        <v>0</v>
      </c>
      <c r="X4495" s="9">
        <f>0</f>
        <v>0</v>
      </c>
      <c r="Y4495" s="9">
        <f>0</f>
        <v>0</v>
      </c>
      <c r="Z4495" s="9">
        <f>0</f>
        <v>0</v>
      </c>
      <c r="AA4495">
        <f>10</f>
        <v>10</v>
      </c>
    </row>
    <row r="4496" spans="1:27" x14ac:dyDescent="0.55000000000000004">
      <c r="A4496" s="10">
        <v>46296</v>
      </c>
      <c r="B4496" t="s">
        <v>11</v>
      </c>
      <c r="C4496" t="s">
        <v>12</v>
      </c>
      <c r="D4496" t="s">
        <v>20</v>
      </c>
      <c r="E4496" t="s">
        <v>32</v>
      </c>
      <c r="F4496" t="s">
        <v>29</v>
      </c>
      <c r="G4496" t="s">
        <v>16</v>
      </c>
      <c r="H4496">
        <v>8.6708636490264901</v>
      </c>
      <c r="J4496">
        <f t="shared" si="706"/>
        <v>4495</v>
      </c>
      <c r="K4496" t="str">
        <f t="shared" si="700"/>
        <v>AEP TX CentralWest LZ</v>
      </c>
      <c r="L4496" s="10">
        <f t="shared" si="707"/>
        <v>45887</v>
      </c>
      <c r="M4496" s="10">
        <f t="shared" si="708"/>
        <v>46296</v>
      </c>
      <c r="N4496" t="str">
        <f t="shared" si="701"/>
        <v>WEST</v>
      </c>
      <c r="O4496" t="str">
        <f t="shared" si="702"/>
        <v>HIGH</v>
      </c>
      <c r="P4496" t="str">
        <f t="shared" si="703"/>
        <v>APG&amp;E</v>
      </c>
      <c r="Q4496">
        <f t="shared" si="704"/>
        <v>48</v>
      </c>
      <c r="R4496">
        <v>0</v>
      </c>
      <c r="S4496">
        <f>200</f>
        <v>200</v>
      </c>
      <c r="T4496" s="9">
        <f t="shared" si="709"/>
        <v>86.708636490264894</v>
      </c>
      <c r="U4496">
        <f>0</f>
        <v>0</v>
      </c>
      <c r="V4496" s="9">
        <f t="shared" si="705"/>
        <v>86.708636490264894</v>
      </c>
      <c r="W4496" s="9">
        <f>0</f>
        <v>0</v>
      </c>
      <c r="X4496" s="9">
        <f>0</f>
        <v>0</v>
      </c>
      <c r="Y4496" s="9">
        <f>0</f>
        <v>0</v>
      </c>
      <c r="Z4496" s="9">
        <f>0</f>
        <v>0</v>
      </c>
      <c r="AA4496">
        <f>10</f>
        <v>10</v>
      </c>
    </row>
    <row r="4497" spans="1:27" x14ac:dyDescent="0.55000000000000004">
      <c r="A4497" s="10">
        <v>46327</v>
      </c>
      <c r="B4497" t="s">
        <v>11</v>
      </c>
      <c r="C4497" t="s">
        <v>12</v>
      </c>
      <c r="D4497" t="s">
        <v>20</v>
      </c>
      <c r="E4497" t="s">
        <v>32</v>
      </c>
      <c r="F4497" t="s">
        <v>15</v>
      </c>
      <c r="G4497" t="s">
        <v>16</v>
      </c>
      <c r="H4497">
        <v>8.4531830993298094</v>
      </c>
      <c r="J4497">
        <f t="shared" si="706"/>
        <v>4496</v>
      </c>
      <c r="K4497" t="str">
        <f t="shared" si="700"/>
        <v>AEP TX CentralWest LZ</v>
      </c>
      <c r="L4497" s="10">
        <f t="shared" si="707"/>
        <v>45887</v>
      </c>
      <c r="M4497" s="10">
        <f t="shared" si="708"/>
        <v>46327</v>
      </c>
      <c r="N4497" t="str">
        <f t="shared" si="701"/>
        <v>WEST</v>
      </c>
      <c r="O4497" t="str">
        <f t="shared" si="702"/>
        <v>HIGH</v>
      </c>
      <c r="P4497" t="str">
        <f t="shared" si="703"/>
        <v>APG&amp;E</v>
      </c>
      <c r="Q4497">
        <f t="shared" si="704"/>
        <v>12</v>
      </c>
      <c r="R4497">
        <v>0</v>
      </c>
      <c r="S4497">
        <f>200</f>
        <v>200</v>
      </c>
      <c r="T4497" s="9">
        <f t="shared" si="709"/>
        <v>84.531830993298087</v>
      </c>
      <c r="U4497">
        <f>0</f>
        <v>0</v>
      </c>
      <c r="V4497" s="9">
        <f t="shared" si="705"/>
        <v>84.531830993298087</v>
      </c>
      <c r="W4497" s="9">
        <f>0</f>
        <v>0</v>
      </c>
      <c r="X4497" s="9">
        <f>0</f>
        <v>0</v>
      </c>
      <c r="Y4497" s="9">
        <f>0</f>
        <v>0</v>
      </c>
      <c r="Z4497" s="9">
        <f>0</f>
        <v>0</v>
      </c>
      <c r="AA4497">
        <f>10</f>
        <v>10</v>
      </c>
    </row>
    <row r="4498" spans="1:27" x14ac:dyDescent="0.55000000000000004">
      <c r="A4498" s="10">
        <v>46327</v>
      </c>
      <c r="B4498" t="s">
        <v>11</v>
      </c>
      <c r="C4498" t="s">
        <v>12</v>
      </c>
      <c r="D4498" t="s">
        <v>20</v>
      </c>
      <c r="E4498" t="s">
        <v>32</v>
      </c>
      <c r="F4498" t="s">
        <v>17</v>
      </c>
      <c r="G4498" t="s">
        <v>16</v>
      </c>
      <c r="H4498">
        <v>8.5462095079526499</v>
      </c>
      <c r="J4498">
        <f t="shared" si="706"/>
        <v>4497</v>
      </c>
      <c r="K4498" t="str">
        <f t="shared" si="700"/>
        <v>AEP TX CentralWest LZ</v>
      </c>
      <c r="L4498" s="10">
        <f t="shared" si="707"/>
        <v>45887</v>
      </c>
      <c r="M4498" s="10">
        <f t="shared" si="708"/>
        <v>46327</v>
      </c>
      <c r="N4498" t="str">
        <f t="shared" si="701"/>
        <v>WEST</v>
      </c>
      <c r="O4498" t="str">
        <f t="shared" si="702"/>
        <v>HIGH</v>
      </c>
      <c r="P4498" t="str">
        <f t="shared" si="703"/>
        <v>APG&amp;E</v>
      </c>
      <c r="Q4498">
        <f t="shared" si="704"/>
        <v>24</v>
      </c>
      <c r="R4498">
        <v>0</v>
      </c>
      <c r="S4498">
        <f>200</f>
        <v>200</v>
      </c>
      <c r="T4498" s="9">
        <f t="shared" si="709"/>
        <v>85.462095079526506</v>
      </c>
      <c r="U4498">
        <f>0</f>
        <v>0</v>
      </c>
      <c r="V4498" s="9">
        <f t="shared" si="705"/>
        <v>85.462095079526506</v>
      </c>
      <c r="W4498" s="9">
        <f>0</f>
        <v>0</v>
      </c>
      <c r="X4498" s="9">
        <f>0</f>
        <v>0</v>
      </c>
      <c r="Y4498" s="9">
        <f>0</f>
        <v>0</v>
      </c>
      <c r="Z4498" s="9">
        <f>0</f>
        <v>0</v>
      </c>
      <c r="AA4498">
        <f>10</f>
        <v>10</v>
      </c>
    </row>
    <row r="4499" spans="1:27" x14ac:dyDescent="0.55000000000000004">
      <c r="A4499" s="10">
        <v>46327</v>
      </c>
      <c r="B4499" t="s">
        <v>11</v>
      </c>
      <c r="C4499" t="s">
        <v>12</v>
      </c>
      <c r="D4499" t="s">
        <v>20</v>
      </c>
      <c r="E4499" t="s">
        <v>32</v>
      </c>
      <c r="F4499" t="s">
        <v>18</v>
      </c>
      <c r="G4499" t="s">
        <v>16</v>
      </c>
      <c r="H4499">
        <v>8.57570561190707</v>
      </c>
      <c r="J4499">
        <f t="shared" si="706"/>
        <v>4498</v>
      </c>
      <c r="K4499" t="str">
        <f t="shared" si="700"/>
        <v>AEP TX CentralWest LZ</v>
      </c>
      <c r="L4499" s="10">
        <f t="shared" si="707"/>
        <v>45887</v>
      </c>
      <c r="M4499" s="10">
        <f t="shared" si="708"/>
        <v>46327</v>
      </c>
      <c r="N4499" t="str">
        <f t="shared" si="701"/>
        <v>WEST</v>
      </c>
      <c r="O4499" t="str">
        <f t="shared" si="702"/>
        <v>HIGH</v>
      </c>
      <c r="P4499" t="str">
        <f t="shared" si="703"/>
        <v>APG&amp;E</v>
      </c>
      <c r="Q4499">
        <f t="shared" si="704"/>
        <v>36</v>
      </c>
      <c r="R4499">
        <v>0</v>
      </c>
      <c r="S4499">
        <f>200</f>
        <v>200</v>
      </c>
      <c r="T4499" s="9">
        <f t="shared" si="709"/>
        <v>85.757056119070697</v>
      </c>
      <c r="U4499">
        <f>0</f>
        <v>0</v>
      </c>
      <c r="V4499" s="9">
        <f t="shared" si="705"/>
        <v>85.757056119070697</v>
      </c>
      <c r="W4499" s="9">
        <f>0</f>
        <v>0</v>
      </c>
      <c r="X4499" s="9">
        <f>0</f>
        <v>0</v>
      </c>
      <c r="Y4499" s="9">
        <f>0</f>
        <v>0</v>
      </c>
      <c r="Z4499" s="9">
        <f>0</f>
        <v>0</v>
      </c>
      <c r="AA4499">
        <f>10</f>
        <v>10</v>
      </c>
    </row>
    <row r="4500" spans="1:27" x14ac:dyDescent="0.55000000000000004">
      <c r="A4500" s="10">
        <v>46327</v>
      </c>
      <c r="B4500" t="s">
        <v>11</v>
      </c>
      <c r="C4500" t="s">
        <v>12</v>
      </c>
      <c r="D4500" t="s">
        <v>20</v>
      </c>
      <c r="E4500" t="s">
        <v>32</v>
      </c>
      <c r="F4500" t="s">
        <v>29</v>
      </c>
      <c r="G4500" t="s">
        <v>16</v>
      </c>
      <c r="H4500">
        <v>8.6879998328794095</v>
      </c>
      <c r="J4500">
        <f t="shared" si="706"/>
        <v>4499</v>
      </c>
      <c r="K4500" t="str">
        <f t="shared" si="700"/>
        <v>AEP TX CentralWest LZ</v>
      </c>
      <c r="L4500" s="10">
        <f t="shared" si="707"/>
        <v>45887</v>
      </c>
      <c r="M4500" s="10">
        <f t="shared" si="708"/>
        <v>46327</v>
      </c>
      <c r="N4500" t="str">
        <f t="shared" si="701"/>
        <v>WEST</v>
      </c>
      <c r="O4500" t="str">
        <f t="shared" si="702"/>
        <v>HIGH</v>
      </c>
      <c r="P4500" t="str">
        <f t="shared" si="703"/>
        <v>APG&amp;E</v>
      </c>
      <c r="Q4500">
        <f t="shared" si="704"/>
        <v>48</v>
      </c>
      <c r="R4500">
        <v>0</v>
      </c>
      <c r="S4500">
        <f>200</f>
        <v>200</v>
      </c>
      <c r="T4500" s="9">
        <f t="shared" si="709"/>
        <v>86.879998328794102</v>
      </c>
      <c r="U4500">
        <f>0</f>
        <v>0</v>
      </c>
      <c r="V4500" s="9">
        <f t="shared" si="705"/>
        <v>86.879998328794102</v>
      </c>
      <c r="W4500" s="9">
        <f>0</f>
        <v>0</v>
      </c>
      <c r="X4500" s="9">
        <f>0</f>
        <v>0</v>
      </c>
      <c r="Y4500" s="9">
        <f>0</f>
        <v>0</v>
      </c>
      <c r="Z4500" s="9">
        <f>0</f>
        <v>0</v>
      </c>
      <c r="AA4500">
        <f>10</f>
        <v>10</v>
      </c>
    </row>
    <row r="4501" spans="1:27" x14ac:dyDescent="0.55000000000000004">
      <c r="A4501" s="10">
        <v>46357</v>
      </c>
      <c r="B4501" t="s">
        <v>11</v>
      </c>
      <c r="C4501" t="s">
        <v>12</v>
      </c>
      <c r="D4501" t="s">
        <v>20</v>
      </c>
      <c r="E4501" t="s">
        <v>32</v>
      </c>
      <c r="F4501" t="s">
        <v>15</v>
      </c>
      <c r="G4501" t="s">
        <v>16</v>
      </c>
      <c r="H4501">
        <v>8.4913147273407006</v>
      </c>
      <c r="J4501">
        <f t="shared" si="706"/>
        <v>4500</v>
      </c>
      <c r="K4501" t="str">
        <f t="shared" si="700"/>
        <v>AEP TX CentralWest LZ</v>
      </c>
      <c r="L4501" s="10">
        <f t="shared" si="707"/>
        <v>45887</v>
      </c>
      <c r="M4501" s="10">
        <f t="shared" si="708"/>
        <v>46357</v>
      </c>
      <c r="N4501" t="str">
        <f t="shared" si="701"/>
        <v>WEST</v>
      </c>
      <c r="O4501" t="str">
        <f t="shared" si="702"/>
        <v>HIGH</v>
      </c>
      <c r="P4501" t="str">
        <f t="shared" si="703"/>
        <v>APG&amp;E</v>
      </c>
      <c r="Q4501">
        <f t="shared" si="704"/>
        <v>12</v>
      </c>
      <c r="R4501">
        <v>0</v>
      </c>
      <c r="S4501">
        <f>200</f>
        <v>200</v>
      </c>
      <c r="T4501" s="9">
        <f t="shared" si="709"/>
        <v>84.913147273407006</v>
      </c>
      <c r="U4501">
        <f>0</f>
        <v>0</v>
      </c>
      <c r="V4501" s="9">
        <f t="shared" si="705"/>
        <v>84.913147273407006</v>
      </c>
      <c r="W4501" s="9">
        <f>0</f>
        <v>0</v>
      </c>
      <c r="X4501" s="9">
        <f>0</f>
        <v>0</v>
      </c>
      <c r="Y4501" s="9">
        <f>0</f>
        <v>0</v>
      </c>
      <c r="Z4501" s="9">
        <f>0</f>
        <v>0</v>
      </c>
      <c r="AA4501">
        <f>10</f>
        <v>10</v>
      </c>
    </row>
    <row r="4502" spans="1:27" x14ac:dyDescent="0.55000000000000004">
      <c r="A4502" s="10">
        <v>46357</v>
      </c>
      <c r="B4502" t="s">
        <v>11</v>
      </c>
      <c r="C4502" t="s">
        <v>12</v>
      </c>
      <c r="D4502" t="s">
        <v>20</v>
      </c>
      <c r="E4502" t="s">
        <v>32</v>
      </c>
      <c r="F4502" t="s">
        <v>17</v>
      </c>
      <c r="G4502" t="s">
        <v>16</v>
      </c>
      <c r="H4502">
        <v>8.5687464918026794</v>
      </c>
      <c r="J4502">
        <f t="shared" si="706"/>
        <v>4501</v>
      </c>
      <c r="K4502" t="str">
        <f t="shared" si="700"/>
        <v>AEP TX CentralWest LZ</v>
      </c>
      <c r="L4502" s="10">
        <f t="shared" si="707"/>
        <v>45887</v>
      </c>
      <c r="M4502" s="10">
        <f t="shared" si="708"/>
        <v>46357</v>
      </c>
      <c r="N4502" t="str">
        <f t="shared" si="701"/>
        <v>WEST</v>
      </c>
      <c r="O4502" t="str">
        <f t="shared" si="702"/>
        <v>HIGH</v>
      </c>
      <c r="P4502" t="str">
        <f t="shared" si="703"/>
        <v>APG&amp;E</v>
      </c>
      <c r="Q4502">
        <f t="shared" si="704"/>
        <v>24</v>
      </c>
      <c r="R4502">
        <v>0</v>
      </c>
      <c r="S4502">
        <f>200</f>
        <v>200</v>
      </c>
      <c r="T4502" s="9">
        <f t="shared" si="709"/>
        <v>85.687464918026791</v>
      </c>
      <c r="U4502">
        <f>0</f>
        <v>0</v>
      </c>
      <c r="V4502" s="9">
        <f t="shared" si="705"/>
        <v>85.687464918026791</v>
      </c>
      <c r="W4502" s="9">
        <f>0</f>
        <v>0</v>
      </c>
      <c r="X4502" s="9">
        <f>0</f>
        <v>0</v>
      </c>
      <c r="Y4502" s="9">
        <f>0</f>
        <v>0</v>
      </c>
      <c r="Z4502" s="9">
        <f>0</f>
        <v>0</v>
      </c>
      <c r="AA4502">
        <f>10</f>
        <v>10</v>
      </c>
    </row>
    <row r="4503" spans="1:27" x14ac:dyDescent="0.55000000000000004">
      <c r="A4503" s="10">
        <v>46357</v>
      </c>
      <c r="B4503" t="s">
        <v>11</v>
      </c>
      <c r="C4503" t="s">
        <v>12</v>
      </c>
      <c r="D4503" t="s">
        <v>20</v>
      </c>
      <c r="E4503" t="s">
        <v>32</v>
      </c>
      <c r="F4503" t="s">
        <v>18</v>
      </c>
      <c r="G4503" t="s">
        <v>16</v>
      </c>
      <c r="H4503">
        <v>8.5950304526841492</v>
      </c>
      <c r="J4503">
        <f t="shared" si="706"/>
        <v>4502</v>
      </c>
      <c r="K4503" t="str">
        <f t="shared" si="700"/>
        <v>AEP TX CentralWest LZ</v>
      </c>
      <c r="L4503" s="10">
        <f t="shared" si="707"/>
        <v>45887</v>
      </c>
      <c r="M4503" s="10">
        <f t="shared" si="708"/>
        <v>46357</v>
      </c>
      <c r="N4503" t="str">
        <f t="shared" si="701"/>
        <v>WEST</v>
      </c>
      <c r="O4503" t="str">
        <f t="shared" si="702"/>
        <v>HIGH</v>
      </c>
      <c r="P4503" t="str">
        <f t="shared" si="703"/>
        <v>APG&amp;E</v>
      </c>
      <c r="Q4503">
        <f t="shared" si="704"/>
        <v>36</v>
      </c>
      <c r="R4503">
        <v>0</v>
      </c>
      <c r="S4503">
        <f>200</f>
        <v>200</v>
      </c>
      <c r="T4503" s="9">
        <f t="shared" si="709"/>
        <v>85.950304526841492</v>
      </c>
      <c r="U4503">
        <f>0</f>
        <v>0</v>
      </c>
      <c r="V4503" s="9">
        <f t="shared" si="705"/>
        <v>85.950304526841492</v>
      </c>
      <c r="W4503" s="9">
        <f>0</f>
        <v>0</v>
      </c>
      <c r="X4503" s="9">
        <f>0</f>
        <v>0</v>
      </c>
      <c r="Y4503" s="9">
        <f>0</f>
        <v>0</v>
      </c>
      <c r="Z4503" s="9">
        <f>0</f>
        <v>0</v>
      </c>
      <c r="AA4503">
        <f>10</f>
        <v>10</v>
      </c>
    </row>
    <row r="4504" spans="1:27" x14ac:dyDescent="0.55000000000000004">
      <c r="A4504" s="10">
        <v>46357</v>
      </c>
      <c r="B4504" t="s">
        <v>11</v>
      </c>
      <c r="C4504" t="s">
        <v>12</v>
      </c>
      <c r="D4504" t="s">
        <v>20</v>
      </c>
      <c r="E4504" t="s">
        <v>32</v>
      </c>
      <c r="F4504" t="s">
        <v>29</v>
      </c>
      <c r="G4504" t="s">
        <v>16</v>
      </c>
      <c r="H4504">
        <v>8.7062129362329106</v>
      </c>
      <c r="J4504">
        <f t="shared" si="706"/>
        <v>4503</v>
      </c>
      <c r="K4504" t="str">
        <f t="shared" si="700"/>
        <v>AEP TX CentralWest LZ</v>
      </c>
      <c r="L4504" s="10">
        <f t="shared" si="707"/>
        <v>45887</v>
      </c>
      <c r="M4504" s="10">
        <f t="shared" si="708"/>
        <v>46357</v>
      </c>
      <c r="N4504" t="str">
        <f t="shared" si="701"/>
        <v>WEST</v>
      </c>
      <c r="O4504" t="str">
        <f t="shared" si="702"/>
        <v>HIGH</v>
      </c>
      <c r="P4504" t="str">
        <f t="shared" si="703"/>
        <v>APG&amp;E</v>
      </c>
      <c r="Q4504">
        <f t="shared" si="704"/>
        <v>48</v>
      </c>
      <c r="R4504">
        <v>0</v>
      </c>
      <c r="S4504">
        <f>200</f>
        <v>200</v>
      </c>
      <c r="T4504" s="9">
        <f t="shared" si="709"/>
        <v>87.062129362329102</v>
      </c>
      <c r="U4504">
        <f>0</f>
        <v>0</v>
      </c>
      <c r="V4504" s="9">
        <f t="shared" si="705"/>
        <v>87.062129362329102</v>
      </c>
      <c r="W4504" s="9">
        <f>0</f>
        <v>0</v>
      </c>
      <c r="X4504" s="9">
        <f>0</f>
        <v>0</v>
      </c>
      <c r="Y4504" s="9">
        <f>0</f>
        <v>0</v>
      </c>
      <c r="Z4504" s="9">
        <f>0</f>
        <v>0</v>
      </c>
      <c r="AA4504">
        <f>10</f>
        <v>10</v>
      </c>
    </row>
    <row r="4505" spans="1:27" x14ac:dyDescent="0.55000000000000004">
      <c r="A4505" s="10">
        <v>46388</v>
      </c>
      <c r="B4505" t="s">
        <v>11</v>
      </c>
      <c r="C4505" t="s">
        <v>12</v>
      </c>
      <c r="D4505" t="s">
        <v>20</v>
      </c>
      <c r="E4505" t="s">
        <v>32</v>
      </c>
      <c r="F4505" t="s">
        <v>15</v>
      </c>
      <c r="G4505" t="s">
        <v>16</v>
      </c>
      <c r="H4505">
        <v>8.5327278441257004</v>
      </c>
      <c r="J4505">
        <f t="shared" si="706"/>
        <v>4504</v>
      </c>
      <c r="K4505" t="str">
        <f t="shared" si="700"/>
        <v>AEP TX CentralWest LZ</v>
      </c>
      <c r="L4505" s="10">
        <f t="shared" si="707"/>
        <v>45887</v>
      </c>
      <c r="M4505" s="10">
        <f t="shared" si="708"/>
        <v>46388</v>
      </c>
      <c r="N4505" t="str">
        <f t="shared" si="701"/>
        <v>WEST</v>
      </c>
      <c r="O4505" t="str">
        <f t="shared" si="702"/>
        <v>HIGH</v>
      </c>
      <c r="P4505" t="str">
        <f t="shared" si="703"/>
        <v>APG&amp;E</v>
      </c>
      <c r="Q4505">
        <f t="shared" si="704"/>
        <v>12</v>
      </c>
      <c r="R4505">
        <v>0</v>
      </c>
      <c r="S4505">
        <f>200</f>
        <v>200</v>
      </c>
      <c r="T4505" s="9">
        <f t="shared" si="709"/>
        <v>85.327278441257008</v>
      </c>
      <c r="U4505">
        <f>0</f>
        <v>0</v>
      </c>
      <c r="V4505" s="9">
        <f t="shared" si="705"/>
        <v>85.327278441257008</v>
      </c>
      <c r="W4505" s="9">
        <f>0</f>
        <v>0</v>
      </c>
      <c r="X4505" s="9">
        <f>0</f>
        <v>0</v>
      </c>
      <c r="Y4505" s="9">
        <f>0</f>
        <v>0</v>
      </c>
      <c r="Z4505" s="9">
        <f>0</f>
        <v>0</v>
      </c>
      <c r="AA4505">
        <f>10</f>
        <v>10</v>
      </c>
    </row>
    <row r="4506" spans="1:27" x14ac:dyDescent="0.55000000000000004">
      <c r="A4506" s="10">
        <v>46388</v>
      </c>
      <c r="B4506" t="s">
        <v>11</v>
      </c>
      <c r="C4506" t="s">
        <v>12</v>
      </c>
      <c r="D4506" t="s">
        <v>20</v>
      </c>
      <c r="E4506" t="s">
        <v>32</v>
      </c>
      <c r="F4506" t="s">
        <v>17</v>
      </c>
      <c r="G4506" t="s">
        <v>16</v>
      </c>
      <c r="H4506">
        <v>8.5996701636643298</v>
      </c>
      <c r="J4506">
        <f t="shared" si="706"/>
        <v>4505</v>
      </c>
      <c r="K4506" t="str">
        <f t="shared" si="700"/>
        <v>AEP TX CentralWest LZ</v>
      </c>
      <c r="L4506" s="10">
        <f t="shared" si="707"/>
        <v>45887</v>
      </c>
      <c r="M4506" s="10">
        <f t="shared" si="708"/>
        <v>46388</v>
      </c>
      <c r="N4506" t="str">
        <f t="shared" si="701"/>
        <v>WEST</v>
      </c>
      <c r="O4506" t="str">
        <f t="shared" si="702"/>
        <v>HIGH</v>
      </c>
      <c r="P4506" t="str">
        <f t="shared" si="703"/>
        <v>APG&amp;E</v>
      </c>
      <c r="Q4506">
        <f t="shared" si="704"/>
        <v>24</v>
      </c>
      <c r="R4506">
        <v>0</v>
      </c>
      <c r="S4506">
        <f>200</f>
        <v>200</v>
      </c>
      <c r="T4506" s="9">
        <f t="shared" si="709"/>
        <v>85.996701636643294</v>
      </c>
      <c r="U4506">
        <f>0</f>
        <v>0</v>
      </c>
      <c r="V4506" s="9">
        <f t="shared" si="705"/>
        <v>85.996701636643294</v>
      </c>
      <c r="W4506" s="9">
        <f>0</f>
        <v>0</v>
      </c>
      <c r="X4506" s="9">
        <f>0</f>
        <v>0</v>
      </c>
      <c r="Y4506" s="9">
        <f>0</f>
        <v>0</v>
      </c>
      <c r="Z4506" s="9">
        <f>0</f>
        <v>0</v>
      </c>
      <c r="AA4506">
        <f>10</f>
        <v>10</v>
      </c>
    </row>
    <row r="4507" spans="1:27" x14ac:dyDescent="0.55000000000000004">
      <c r="A4507" s="10">
        <v>46388</v>
      </c>
      <c r="B4507" t="s">
        <v>11</v>
      </c>
      <c r="C4507" t="s">
        <v>12</v>
      </c>
      <c r="D4507" t="s">
        <v>20</v>
      </c>
      <c r="E4507" t="s">
        <v>32</v>
      </c>
      <c r="F4507" t="s">
        <v>18</v>
      </c>
      <c r="G4507" t="s">
        <v>16</v>
      </c>
      <c r="H4507">
        <v>8.6183353570162993</v>
      </c>
      <c r="J4507">
        <f t="shared" si="706"/>
        <v>4506</v>
      </c>
      <c r="K4507" t="str">
        <f t="shared" si="700"/>
        <v>AEP TX CentralWest LZ</v>
      </c>
      <c r="L4507" s="10">
        <f t="shared" si="707"/>
        <v>45887</v>
      </c>
      <c r="M4507" s="10">
        <f t="shared" si="708"/>
        <v>46388</v>
      </c>
      <c r="N4507" t="str">
        <f t="shared" si="701"/>
        <v>WEST</v>
      </c>
      <c r="O4507" t="str">
        <f t="shared" si="702"/>
        <v>HIGH</v>
      </c>
      <c r="P4507" t="str">
        <f t="shared" si="703"/>
        <v>APG&amp;E</v>
      </c>
      <c r="Q4507">
        <f t="shared" si="704"/>
        <v>36</v>
      </c>
      <c r="R4507">
        <v>0</v>
      </c>
      <c r="S4507">
        <f>200</f>
        <v>200</v>
      </c>
      <c r="T4507" s="9">
        <f t="shared" si="709"/>
        <v>86.183353570162993</v>
      </c>
      <c r="U4507">
        <f>0</f>
        <v>0</v>
      </c>
      <c r="V4507" s="9">
        <f t="shared" si="705"/>
        <v>86.183353570162993</v>
      </c>
      <c r="W4507" s="9">
        <f>0</f>
        <v>0</v>
      </c>
      <c r="X4507" s="9">
        <f>0</f>
        <v>0</v>
      </c>
      <c r="Y4507" s="9">
        <f>0</f>
        <v>0</v>
      </c>
      <c r="Z4507" s="9">
        <f>0</f>
        <v>0</v>
      </c>
      <c r="AA4507">
        <f>10</f>
        <v>10</v>
      </c>
    </row>
    <row r="4508" spans="1:27" x14ac:dyDescent="0.55000000000000004">
      <c r="A4508" s="10">
        <v>46388</v>
      </c>
      <c r="B4508" t="s">
        <v>11</v>
      </c>
      <c r="C4508" t="s">
        <v>12</v>
      </c>
      <c r="D4508" t="s">
        <v>20</v>
      </c>
      <c r="E4508" t="s">
        <v>32</v>
      </c>
      <c r="F4508" t="s">
        <v>29</v>
      </c>
      <c r="G4508" t="s">
        <v>16</v>
      </c>
      <c r="H4508">
        <v>8.7246630940965808</v>
      </c>
      <c r="J4508">
        <f t="shared" si="706"/>
        <v>4507</v>
      </c>
      <c r="K4508" t="str">
        <f t="shared" si="700"/>
        <v>AEP TX CentralWest LZ</v>
      </c>
      <c r="L4508" s="10">
        <f t="shared" si="707"/>
        <v>45887</v>
      </c>
      <c r="M4508" s="10">
        <f t="shared" si="708"/>
        <v>46388</v>
      </c>
      <c r="N4508" t="str">
        <f t="shared" si="701"/>
        <v>WEST</v>
      </c>
      <c r="O4508" t="str">
        <f t="shared" si="702"/>
        <v>HIGH</v>
      </c>
      <c r="P4508" t="str">
        <f t="shared" si="703"/>
        <v>APG&amp;E</v>
      </c>
      <c r="Q4508">
        <f t="shared" si="704"/>
        <v>48</v>
      </c>
      <c r="R4508">
        <v>0</v>
      </c>
      <c r="S4508">
        <f>200</f>
        <v>200</v>
      </c>
      <c r="T4508" s="9">
        <f t="shared" si="709"/>
        <v>87.246630940965815</v>
      </c>
      <c r="U4508">
        <f>0</f>
        <v>0</v>
      </c>
      <c r="V4508" s="9">
        <f t="shared" si="705"/>
        <v>87.246630940965815</v>
      </c>
      <c r="W4508" s="9">
        <f>0</f>
        <v>0</v>
      </c>
      <c r="X4508" s="9">
        <f>0</f>
        <v>0</v>
      </c>
      <c r="Y4508" s="9">
        <f>0</f>
        <v>0</v>
      </c>
      <c r="Z4508" s="9">
        <f>0</f>
        <v>0</v>
      </c>
      <c r="AA4508">
        <f>10</f>
        <v>10</v>
      </c>
    </row>
    <row r="4509" spans="1:27" x14ac:dyDescent="0.55000000000000004">
      <c r="A4509" s="10">
        <v>46419</v>
      </c>
      <c r="B4509" t="s">
        <v>11</v>
      </c>
      <c r="C4509" t="s">
        <v>12</v>
      </c>
      <c r="D4509" t="s">
        <v>20</v>
      </c>
      <c r="E4509" t="s">
        <v>32</v>
      </c>
      <c r="F4509" t="s">
        <v>15</v>
      </c>
      <c r="G4509" t="s">
        <v>16</v>
      </c>
      <c r="H4509">
        <v>8.5925496881491892</v>
      </c>
      <c r="J4509">
        <f t="shared" si="706"/>
        <v>4508</v>
      </c>
      <c r="K4509" t="str">
        <f t="shared" si="700"/>
        <v>AEP TX CentralWest LZ</v>
      </c>
      <c r="L4509" s="10">
        <f t="shared" si="707"/>
        <v>45887</v>
      </c>
      <c r="M4509" s="10">
        <f t="shared" si="708"/>
        <v>46419</v>
      </c>
      <c r="N4509" t="str">
        <f t="shared" si="701"/>
        <v>WEST</v>
      </c>
      <c r="O4509" t="str">
        <f t="shared" si="702"/>
        <v>HIGH</v>
      </c>
      <c r="P4509" t="str">
        <f t="shared" si="703"/>
        <v>APG&amp;E</v>
      </c>
      <c r="Q4509">
        <f t="shared" si="704"/>
        <v>12</v>
      </c>
      <c r="R4509">
        <v>0</v>
      </c>
      <c r="S4509">
        <f>200</f>
        <v>200</v>
      </c>
      <c r="T4509" s="9">
        <f t="shared" si="709"/>
        <v>85.925496881491895</v>
      </c>
      <c r="U4509">
        <f>0</f>
        <v>0</v>
      </c>
      <c r="V4509" s="9">
        <f t="shared" si="705"/>
        <v>85.925496881491895</v>
      </c>
      <c r="W4509" s="9">
        <f>0</f>
        <v>0</v>
      </c>
      <c r="X4509" s="9">
        <f>0</f>
        <v>0</v>
      </c>
      <c r="Y4509" s="9">
        <f>0</f>
        <v>0</v>
      </c>
      <c r="Z4509" s="9">
        <f>0</f>
        <v>0</v>
      </c>
      <c r="AA4509">
        <f>10</f>
        <v>10</v>
      </c>
    </row>
    <row r="4510" spans="1:27" x14ac:dyDescent="0.55000000000000004">
      <c r="A4510" s="10">
        <v>46419</v>
      </c>
      <c r="B4510" t="s">
        <v>11</v>
      </c>
      <c r="C4510" t="s">
        <v>12</v>
      </c>
      <c r="D4510" t="s">
        <v>20</v>
      </c>
      <c r="E4510" t="s">
        <v>32</v>
      </c>
      <c r="F4510" t="s">
        <v>17</v>
      </c>
      <c r="G4510" t="s">
        <v>16</v>
      </c>
      <c r="H4510">
        <v>8.6529745300971896</v>
      </c>
      <c r="J4510">
        <f t="shared" si="706"/>
        <v>4509</v>
      </c>
      <c r="K4510" t="str">
        <f t="shared" si="700"/>
        <v>AEP TX CentralWest LZ</v>
      </c>
      <c r="L4510" s="10">
        <f t="shared" si="707"/>
        <v>45887</v>
      </c>
      <c r="M4510" s="10">
        <f t="shared" si="708"/>
        <v>46419</v>
      </c>
      <c r="N4510" t="str">
        <f t="shared" si="701"/>
        <v>WEST</v>
      </c>
      <c r="O4510" t="str">
        <f t="shared" si="702"/>
        <v>HIGH</v>
      </c>
      <c r="P4510" t="str">
        <f t="shared" si="703"/>
        <v>APG&amp;E</v>
      </c>
      <c r="Q4510">
        <f t="shared" si="704"/>
        <v>24</v>
      </c>
      <c r="R4510">
        <v>0</v>
      </c>
      <c r="S4510">
        <f>200</f>
        <v>200</v>
      </c>
      <c r="T4510" s="9">
        <f t="shared" si="709"/>
        <v>86.529745300971896</v>
      </c>
      <c r="U4510">
        <f>0</f>
        <v>0</v>
      </c>
      <c r="V4510" s="9">
        <f t="shared" si="705"/>
        <v>86.529745300971896</v>
      </c>
      <c r="W4510" s="9">
        <f>0</f>
        <v>0</v>
      </c>
      <c r="X4510" s="9">
        <f>0</f>
        <v>0</v>
      </c>
      <c r="Y4510" s="9">
        <f>0</f>
        <v>0</v>
      </c>
      <c r="Z4510" s="9">
        <f>0</f>
        <v>0</v>
      </c>
      <c r="AA4510">
        <f>10</f>
        <v>10</v>
      </c>
    </row>
    <row r="4511" spans="1:27" x14ac:dyDescent="0.55000000000000004">
      <c r="A4511" s="10">
        <v>46419</v>
      </c>
      <c r="B4511" t="s">
        <v>11</v>
      </c>
      <c r="C4511" t="s">
        <v>12</v>
      </c>
      <c r="D4511" t="s">
        <v>20</v>
      </c>
      <c r="E4511" t="s">
        <v>32</v>
      </c>
      <c r="F4511" t="s">
        <v>18</v>
      </c>
      <c r="G4511" t="s">
        <v>16</v>
      </c>
      <c r="H4511">
        <v>8.6605994813768099</v>
      </c>
      <c r="J4511">
        <f t="shared" si="706"/>
        <v>4510</v>
      </c>
      <c r="K4511" t="str">
        <f t="shared" si="700"/>
        <v>AEP TX CentralWest LZ</v>
      </c>
      <c r="L4511" s="10">
        <f t="shared" si="707"/>
        <v>45887</v>
      </c>
      <c r="M4511" s="10">
        <f t="shared" si="708"/>
        <v>46419</v>
      </c>
      <c r="N4511" t="str">
        <f t="shared" si="701"/>
        <v>WEST</v>
      </c>
      <c r="O4511" t="str">
        <f t="shared" si="702"/>
        <v>HIGH</v>
      </c>
      <c r="P4511" t="str">
        <f t="shared" si="703"/>
        <v>APG&amp;E</v>
      </c>
      <c r="Q4511">
        <f t="shared" si="704"/>
        <v>36</v>
      </c>
      <c r="R4511">
        <v>0</v>
      </c>
      <c r="S4511">
        <f>200</f>
        <v>200</v>
      </c>
      <c r="T4511" s="9">
        <f t="shared" si="709"/>
        <v>86.605994813768092</v>
      </c>
      <c r="U4511">
        <f>0</f>
        <v>0</v>
      </c>
      <c r="V4511" s="9">
        <f t="shared" si="705"/>
        <v>86.605994813768092</v>
      </c>
      <c r="W4511" s="9">
        <f>0</f>
        <v>0</v>
      </c>
      <c r="X4511" s="9">
        <f>0</f>
        <v>0</v>
      </c>
      <c r="Y4511" s="9">
        <f>0</f>
        <v>0</v>
      </c>
      <c r="Z4511" s="9">
        <f>0</f>
        <v>0</v>
      </c>
      <c r="AA4511">
        <f>10</f>
        <v>10</v>
      </c>
    </row>
    <row r="4512" spans="1:27" x14ac:dyDescent="0.55000000000000004">
      <c r="A4512" s="10">
        <v>46419</v>
      </c>
      <c r="B4512" t="s">
        <v>11</v>
      </c>
      <c r="C4512" t="s">
        <v>12</v>
      </c>
      <c r="D4512" t="s">
        <v>20</v>
      </c>
      <c r="E4512" t="s">
        <v>32</v>
      </c>
      <c r="F4512" t="s">
        <v>29</v>
      </c>
      <c r="G4512" t="s">
        <v>16</v>
      </c>
      <c r="H4512">
        <v>8.7625015657470708</v>
      </c>
      <c r="J4512">
        <f t="shared" si="706"/>
        <v>4511</v>
      </c>
      <c r="K4512" t="str">
        <f t="shared" si="700"/>
        <v>AEP TX CentralWest LZ</v>
      </c>
      <c r="L4512" s="10">
        <f t="shared" si="707"/>
        <v>45887</v>
      </c>
      <c r="M4512" s="10">
        <f t="shared" si="708"/>
        <v>46419</v>
      </c>
      <c r="N4512" t="str">
        <f t="shared" si="701"/>
        <v>WEST</v>
      </c>
      <c r="O4512" t="str">
        <f t="shared" si="702"/>
        <v>HIGH</v>
      </c>
      <c r="P4512" t="str">
        <f t="shared" si="703"/>
        <v>APG&amp;E</v>
      </c>
      <c r="Q4512">
        <f t="shared" si="704"/>
        <v>48</v>
      </c>
      <c r="R4512">
        <v>0</v>
      </c>
      <c r="S4512">
        <f>200</f>
        <v>200</v>
      </c>
      <c r="T4512" s="9">
        <f t="shared" si="709"/>
        <v>87.625015657470712</v>
      </c>
      <c r="U4512">
        <f>0</f>
        <v>0</v>
      </c>
      <c r="V4512" s="9">
        <f t="shared" si="705"/>
        <v>87.625015657470712</v>
      </c>
      <c r="W4512" s="9">
        <f>0</f>
        <v>0</v>
      </c>
      <c r="X4512" s="9">
        <f>0</f>
        <v>0</v>
      </c>
      <c r="Y4512" s="9">
        <f>0</f>
        <v>0</v>
      </c>
      <c r="Z4512" s="9">
        <f>0</f>
        <v>0</v>
      </c>
      <c r="AA4512">
        <f>10</f>
        <v>10</v>
      </c>
    </row>
    <row r="4513" spans="1:27" x14ac:dyDescent="0.55000000000000004">
      <c r="A4513" s="10">
        <v>46447</v>
      </c>
      <c r="B4513" t="s">
        <v>11</v>
      </c>
      <c r="C4513" t="s">
        <v>12</v>
      </c>
      <c r="D4513" t="s">
        <v>20</v>
      </c>
      <c r="E4513" t="s">
        <v>32</v>
      </c>
      <c r="F4513" t="s">
        <v>15</v>
      </c>
      <c r="G4513" t="s">
        <v>16</v>
      </c>
      <c r="H4513">
        <v>8.6525589768450502</v>
      </c>
      <c r="J4513">
        <f t="shared" si="706"/>
        <v>4512</v>
      </c>
      <c r="K4513" t="str">
        <f t="shared" si="700"/>
        <v>AEP TX CentralWest LZ</v>
      </c>
      <c r="L4513" s="10">
        <f t="shared" si="707"/>
        <v>45887</v>
      </c>
      <c r="M4513" s="10">
        <f t="shared" si="708"/>
        <v>46447</v>
      </c>
      <c r="N4513" t="str">
        <f t="shared" si="701"/>
        <v>WEST</v>
      </c>
      <c r="O4513" t="str">
        <f t="shared" si="702"/>
        <v>HIGH</v>
      </c>
      <c r="P4513" t="str">
        <f t="shared" si="703"/>
        <v>APG&amp;E</v>
      </c>
      <c r="Q4513">
        <f t="shared" si="704"/>
        <v>12</v>
      </c>
      <c r="R4513">
        <v>0</v>
      </c>
      <c r="S4513">
        <f>200</f>
        <v>200</v>
      </c>
      <c r="T4513" s="9">
        <f t="shared" si="709"/>
        <v>86.525589768450502</v>
      </c>
      <c r="U4513">
        <f>0</f>
        <v>0</v>
      </c>
      <c r="V4513" s="9">
        <f t="shared" si="705"/>
        <v>86.525589768450502</v>
      </c>
      <c r="W4513" s="9">
        <f>0</f>
        <v>0</v>
      </c>
      <c r="X4513" s="9">
        <f>0</f>
        <v>0</v>
      </c>
      <c r="Y4513" s="9">
        <f>0</f>
        <v>0</v>
      </c>
      <c r="Z4513" s="9">
        <f>0</f>
        <v>0</v>
      </c>
      <c r="AA4513">
        <f>10</f>
        <v>10</v>
      </c>
    </row>
    <row r="4514" spans="1:27" x14ac:dyDescent="0.55000000000000004">
      <c r="A4514" s="10">
        <v>46447</v>
      </c>
      <c r="B4514" t="s">
        <v>11</v>
      </c>
      <c r="C4514" t="s">
        <v>12</v>
      </c>
      <c r="D4514" t="s">
        <v>20</v>
      </c>
      <c r="E4514" t="s">
        <v>32</v>
      </c>
      <c r="F4514" t="s">
        <v>17</v>
      </c>
      <c r="G4514" t="s">
        <v>16</v>
      </c>
      <c r="H4514">
        <v>8.7007829680572701</v>
      </c>
      <c r="J4514">
        <f t="shared" si="706"/>
        <v>4513</v>
      </c>
      <c r="K4514" t="str">
        <f t="shared" si="700"/>
        <v>AEP TX CentralWest LZ</v>
      </c>
      <c r="L4514" s="10">
        <f t="shared" si="707"/>
        <v>45887</v>
      </c>
      <c r="M4514" s="10">
        <f t="shared" si="708"/>
        <v>46447</v>
      </c>
      <c r="N4514" t="str">
        <f t="shared" si="701"/>
        <v>WEST</v>
      </c>
      <c r="O4514" t="str">
        <f t="shared" si="702"/>
        <v>HIGH</v>
      </c>
      <c r="P4514" t="str">
        <f t="shared" si="703"/>
        <v>APG&amp;E</v>
      </c>
      <c r="Q4514">
        <f t="shared" si="704"/>
        <v>24</v>
      </c>
      <c r="R4514">
        <v>0</v>
      </c>
      <c r="S4514">
        <f>200</f>
        <v>200</v>
      </c>
      <c r="T4514" s="9">
        <f t="shared" si="709"/>
        <v>87.007829680572698</v>
      </c>
      <c r="U4514">
        <f>0</f>
        <v>0</v>
      </c>
      <c r="V4514" s="9">
        <f t="shared" si="705"/>
        <v>87.007829680572698</v>
      </c>
      <c r="W4514" s="9">
        <f>0</f>
        <v>0</v>
      </c>
      <c r="X4514" s="9">
        <f>0</f>
        <v>0</v>
      </c>
      <c r="Y4514" s="9">
        <f>0</f>
        <v>0</v>
      </c>
      <c r="Z4514" s="9">
        <f>0</f>
        <v>0</v>
      </c>
      <c r="AA4514">
        <f>10</f>
        <v>10</v>
      </c>
    </row>
    <row r="4515" spans="1:27" x14ac:dyDescent="0.55000000000000004">
      <c r="A4515" s="10">
        <v>46447</v>
      </c>
      <c r="B4515" t="s">
        <v>11</v>
      </c>
      <c r="C4515" t="s">
        <v>12</v>
      </c>
      <c r="D4515" t="s">
        <v>20</v>
      </c>
      <c r="E4515" t="s">
        <v>32</v>
      </c>
      <c r="F4515" t="s">
        <v>18</v>
      </c>
      <c r="G4515" t="s">
        <v>16</v>
      </c>
      <c r="H4515">
        <v>8.6997051215077708</v>
      </c>
      <c r="J4515">
        <f t="shared" si="706"/>
        <v>4514</v>
      </c>
      <c r="K4515" t="str">
        <f t="shared" si="700"/>
        <v>AEP TX CentralWest LZ</v>
      </c>
      <c r="L4515" s="10">
        <f t="shared" si="707"/>
        <v>45887</v>
      </c>
      <c r="M4515" s="10">
        <f t="shared" si="708"/>
        <v>46447</v>
      </c>
      <c r="N4515" t="str">
        <f t="shared" si="701"/>
        <v>WEST</v>
      </c>
      <c r="O4515" t="str">
        <f t="shared" si="702"/>
        <v>HIGH</v>
      </c>
      <c r="P4515" t="str">
        <f t="shared" si="703"/>
        <v>APG&amp;E</v>
      </c>
      <c r="Q4515">
        <f t="shared" si="704"/>
        <v>36</v>
      </c>
      <c r="R4515">
        <v>0</v>
      </c>
      <c r="S4515">
        <f>200</f>
        <v>200</v>
      </c>
      <c r="T4515" s="9">
        <f t="shared" si="709"/>
        <v>86.997051215077704</v>
      </c>
      <c r="U4515">
        <f>0</f>
        <v>0</v>
      </c>
      <c r="V4515" s="9">
        <f t="shared" si="705"/>
        <v>86.997051215077704</v>
      </c>
      <c r="W4515" s="9">
        <f>0</f>
        <v>0</v>
      </c>
      <c r="X4515" s="9">
        <f>0</f>
        <v>0</v>
      </c>
      <c r="Y4515" s="9">
        <f>0</f>
        <v>0</v>
      </c>
      <c r="Z4515" s="9">
        <f>0</f>
        <v>0</v>
      </c>
      <c r="AA4515">
        <f>10</f>
        <v>10</v>
      </c>
    </row>
    <row r="4516" spans="1:27" x14ac:dyDescent="0.55000000000000004">
      <c r="A4516" s="10">
        <v>46447</v>
      </c>
      <c r="B4516" t="s">
        <v>11</v>
      </c>
      <c r="C4516" t="s">
        <v>12</v>
      </c>
      <c r="D4516" t="s">
        <v>20</v>
      </c>
      <c r="E4516" t="s">
        <v>32</v>
      </c>
      <c r="F4516" t="s">
        <v>29</v>
      </c>
      <c r="G4516" t="s">
        <v>16</v>
      </c>
      <c r="H4516">
        <v>8.7987703870744003</v>
      </c>
      <c r="J4516">
        <f t="shared" si="706"/>
        <v>4515</v>
      </c>
      <c r="K4516" t="str">
        <f t="shared" si="700"/>
        <v>AEP TX CentralWest LZ</v>
      </c>
      <c r="L4516" s="10">
        <f t="shared" si="707"/>
        <v>45887</v>
      </c>
      <c r="M4516" s="10">
        <f t="shared" si="708"/>
        <v>46447</v>
      </c>
      <c r="N4516" t="str">
        <f t="shared" si="701"/>
        <v>WEST</v>
      </c>
      <c r="O4516" t="str">
        <f t="shared" si="702"/>
        <v>HIGH</v>
      </c>
      <c r="P4516" t="str">
        <f t="shared" si="703"/>
        <v>APG&amp;E</v>
      </c>
      <c r="Q4516">
        <f t="shared" si="704"/>
        <v>48</v>
      </c>
      <c r="R4516">
        <v>0</v>
      </c>
      <c r="S4516">
        <f>200</f>
        <v>200</v>
      </c>
      <c r="T4516" s="9">
        <f t="shared" si="709"/>
        <v>87.987703870743999</v>
      </c>
      <c r="U4516">
        <f>0</f>
        <v>0</v>
      </c>
      <c r="V4516" s="9">
        <f t="shared" si="705"/>
        <v>87.987703870743999</v>
      </c>
      <c r="W4516" s="9">
        <f>0</f>
        <v>0</v>
      </c>
      <c r="X4516" s="9">
        <f>0</f>
        <v>0</v>
      </c>
      <c r="Y4516" s="9">
        <f>0</f>
        <v>0</v>
      </c>
      <c r="Z4516" s="9">
        <f>0</f>
        <v>0</v>
      </c>
      <c r="AA4516">
        <f>10</f>
        <v>10</v>
      </c>
    </row>
    <row r="4517" spans="1:27" x14ac:dyDescent="0.55000000000000004">
      <c r="A4517" s="10">
        <v>46478</v>
      </c>
      <c r="B4517" t="s">
        <v>11</v>
      </c>
      <c r="C4517" t="s">
        <v>12</v>
      </c>
      <c r="D4517" t="s">
        <v>20</v>
      </c>
      <c r="E4517" t="s">
        <v>32</v>
      </c>
      <c r="F4517" t="s">
        <v>15</v>
      </c>
      <c r="G4517" t="s">
        <v>16</v>
      </c>
      <c r="H4517">
        <v>8.6751675363269598</v>
      </c>
      <c r="J4517">
        <f t="shared" si="706"/>
        <v>4516</v>
      </c>
      <c r="K4517" t="str">
        <f t="shared" si="700"/>
        <v>AEP TX CentralWest LZ</v>
      </c>
      <c r="L4517" s="10">
        <f t="shared" si="707"/>
        <v>45887</v>
      </c>
      <c r="M4517" s="10">
        <f t="shared" si="708"/>
        <v>46478</v>
      </c>
      <c r="N4517" t="str">
        <f t="shared" si="701"/>
        <v>WEST</v>
      </c>
      <c r="O4517" t="str">
        <f t="shared" si="702"/>
        <v>HIGH</v>
      </c>
      <c r="P4517" t="str">
        <f t="shared" si="703"/>
        <v>APG&amp;E</v>
      </c>
      <c r="Q4517">
        <f t="shared" si="704"/>
        <v>12</v>
      </c>
      <c r="R4517">
        <v>0</v>
      </c>
      <c r="S4517">
        <f>200</f>
        <v>200</v>
      </c>
      <c r="T4517" s="9">
        <f t="shared" si="709"/>
        <v>86.751675363269598</v>
      </c>
      <c r="U4517">
        <f>0</f>
        <v>0</v>
      </c>
      <c r="V4517" s="9">
        <f t="shared" si="705"/>
        <v>86.751675363269598</v>
      </c>
      <c r="W4517" s="9">
        <f>0</f>
        <v>0</v>
      </c>
      <c r="X4517" s="9">
        <f>0</f>
        <v>0</v>
      </c>
      <c r="Y4517" s="9">
        <f>0</f>
        <v>0</v>
      </c>
      <c r="Z4517" s="9">
        <f>0</f>
        <v>0</v>
      </c>
      <c r="AA4517">
        <f>10</f>
        <v>10</v>
      </c>
    </row>
    <row r="4518" spans="1:27" x14ac:dyDescent="0.55000000000000004">
      <c r="A4518" s="10">
        <v>46478</v>
      </c>
      <c r="B4518" t="s">
        <v>11</v>
      </c>
      <c r="C4518" t="s">
        <v>12</v>
      </c>
      <c r="D4518" t="s">
        <v>20</v>
      </c>
      <c r="E4518" t="s">
        <v>32</v>
      </c>
      <c r="F4518" t="s">
        <v>17</v>
      </c>
      <c r="G4518" t="s">
        <v>16</v>
      </c>
      <c r="H4518">
        <v>8.7155700138712398</v>
      </c>
      <c r="J4518">
        <f t="shared" si="706"/>
        <v>4517</v>
      </c>
      <c r="K4518" t="str">
        <f t="shared" si="700"/>
        <v>AEP TX CentralWest LZ</v>
      </c>
      <c r="L4518" s="10">
        <f t="shared" si="707"/>
        <v>45887</v>
      </c>
      <c r="M4518" s="10">
        <f t="shared" si="708"/>
        <v>46478</v>
      </c>
      <c r="N4518" t="str">
        <f t="shared" si="701"/>
        <v>WEST</v>
      </c>
      <c r="O4518" t="str">
        <f t="shared" si="702"/>
        <v>HIGH</v>
      </c>
      <c r="P4518" t="str">
        <f t="shared" si="703"/>
        <v>APG&amp;E</v>
      </c>
      <c r="Q4518">
        <f t="shared" si="704"/>
        <v>24</v>
      </c>
      <c r="R4518">
        <v>0</v>
      </c>
      <c r="S4518">
        <f>200</f>
        <v>200</v>
      </c>
      <c r="T4518" s="9">
        <f t="shared" si="709"/>
        <v>87.155700138712405</v>
      </c>
      <c r="U4518">
        <f>0</f>
        <v>0</v>
      </c>
      <c r="V4518" s="9">
        <f t="shared" si="705"/>
        <v>87.155700138712405</v>
      </c>
      <c r="W4518" s="9">
        <f>0</f>
        <v>0</v>
      </c>
      <c r="X4518" s="9">
        <f>0</f>
        <v>0</v>
      </c>
      <c r="Y4518" s="9">
        <f>0</f>
        <v>0</v>
      </c>
      <c r="Z4518" s="9">
        <f>0</f>
        <v>0</v>
      </c>
      <c r="AA4518">
        <f>10</f>
        <v>10</v>
      </c>
    </row>
    <row r="4519" spans="1:27" x14ac:dyDescent="0.55000000000000004">
      <c r="A4519" s="10">
        <v>46478</v>
      </c>
      <c r="B4519" t="s">
        <v>11</v>
      </c>
      <c r="C4519" t="s">
        <v>12</v>
      </c>
      <c r="D4519" t="s">
        <v>20</v>
      </c>
      <c r="E4519" t="s">
        <v>32</v>
      </c>
      <c r="F4519" t="s">
        <v>18</v>
      </c>
      <c r="G4519" t="s">
        <v>16</v>
      </c>
      <c r="H4519">
        <v>8.7190115883093995</v>
      </c>
      <c r="J4519">
        <f t="shared" si="706"/>
        <v>4518</v>
      </c>
      <c r="K4519" t="str">
        <f t="shared" si="700"/>
        <v>AEP TX CentralWest LZ</v>
      </c>
      <c r="L4519" s="10">
        <f t="shared" si="707"/>
        <v>45887</v>
      </c>
      <c r="M4519" s="10">
        <f t="shared" si="708"/>
        <v>46478</v>
      </c>
      <c r="N4519" t="str">
        <f t="shared" si="701"/>
        <v>WEST</v>
      </c>
      <c r="O4519" t="str">
        <f t="shared" si="702"/>
        <v>HIGH</v>
      </c>
      <c r="P4519" t="str">
        <f t="shared" si="703"/>
        <v>APG&amp;E</v>
      </c>
      <c r="Q4519">
        <f t="shared" si="704"/>
        <v>36</v>
      </c>
      <c r="R4519">
        <v>0</v>
      </c>
      <c r="S4519">
        <f>200</f>
        <v>200</v>
      </c>
      <c r="T4519" s="9">
        <f t="shared" si="709"/>
        <v>87.190115883093995</v>
      </c>
      <c r="U4519">
        <f>0</f>
        <v>0</v>
      </c>
      <c r="V4519" s="9">
        <f t="shared" si="705"/>
        <v>87.190115883093995</v>
      </c>
      <c r="W4519" s="9">
        <f>0</f>
        <v>0</v>
      </c>
      <c r="X4519" s="9">
        <f>0</f>
        <v>0</v>
      </c>
      <c r="Y4519" s="9">
        <f>0</f>
        <v>0</v>
      </c>
      <c r="Z4519" s="9">
        <f>0</f>
        <v>0</v>
      </c>
      <c r="AA4519">
        <f>10</f>
        <v>10</v>
      </c>
    </row>
    <row r="4520" spans="1:27" x14ac:dyDescent="0.55000000000000004">
      <c r="A4520" s="10">
        <v>46508</v>
      </c>
      <c r="B4520" t="s">
        <v>11</v>
      </c>
      <c r="C4520" t="s">
        <v>12</v>
      </c>
      <c r="D4520" t="s">
        <v>20</v>
      </c>
      <c r="E4520" t="s">
        <v>32</v>
      </c>
      <c r="F4520" t="s">
        <v>15</v>
      </c>
      <c r="G4520" t="s">
        <v>16</v>
      </c>
      <c r="H4520">
        <v>8.6849242426467708</v>
      </c>
      <c r="J4520">
        <f t="shared" si="706"/>
        <v>4519</v>
      </c>
      <c r="K4520" t="str">
        <f t="shared" si="700"/>
        <v>AEP TX CentralWest LZ</v>
      </c>
      <c r="L4520" s="10">
        <f t="shared" si="707"/>
        <v>45887</v>
      </c>
      <c r="M4520" s="10">
        <f t="shared" si="708"/>
        <v>46508</v>
      </c>
      <c r="N4520" t="str">
        <f t="shared" si="701"/>
        <v>WEST</v>
      </c>
      <c r="O4520" t="str">
        <f t="shared" si="702"/>
        <v>HIGH</v>
      </c>
      <c r="P4520" t="str">
        <f t="shared" si="703"/>
        <v>APG&amp;E</v>
      </c>
      <c r="Q4520">
        <f t="shared" si="704"/>
        <v>12</v>
      </c>
      <c r="R4520">
        <v>0</v>
      </c>
      <c r="S4520">
        <f>200</f>
        <v>200</v>
      </c>
      <c r="T4520" s="9">
        <f t="shared" si="709"/>
        <v>86.849242426467711</v>
      </c>
      <c r="U4520">
        <f>0</f>
        <v>0</v>
      </c>
      <c r="V4520" s="9">
        <f t="shared" si="705"/>
        <v>86.849242426467711</v>
      </c>
      <c r="W4520" s="9">
        <f>0</f>
        <v>0</v>
      </c>
      <c r="X4520" s="9">
        <f>0</f>
        <v>0</v>
      </c>
      <c r="Y4520" s="9">
        <f>0</f>
        <v>0</v>
      </c>
      <c r="Z4520" s="9">
        <f>0</f>
        <v>0</v>
      </c>
      <c r="AA4520">
        <f>10</f>
        <v>10</v>
      </c>
    </row>
    <row r="4521" spans="1:27" x14ac:dyDescent="0.55000000000000004">
      <c r="A4521" s="10">
        <v>46508</v>
      </c>
      <c r="B4521" t="s">
        <v>11</v>
      </c>
      <c r="C4521" t="s">
        <v>12</v>
      </c>
      <c r="D4521" t="s">
        <v>20</v>
      </c>
      <c r="E4521" t="s">
        <v>32</v>
      </c>
      <c r="F4521" t="s">
        <v>17</v>
      </c>
      <c r="G4521" t="s">
        <v>16</v>
      </c>
      <c r="H4521">
        <v>8.7267306800768196</v>
      </c>
      <c r="J4521">
        <f t="shared" si="706"/>
        <v>4520</v>
      </c>
      <c r="K4521" t="str">
        <f t="shared" si="700"/>
        <v>AEP TX CentralWest LZ</v>
      </c>
      <c r="L4521" s="10">
        <f t="shared" si="707"/>
        <v>45887</v>
      </c>
      <c r="M4521" s="10">
        <f t="shared" si="708"/>
        <v>46508</v>
      </c>
      <c r="N4521" t="str">
        <f t="shared" si="701"/>
        <v>WEST</v>
      </c>
      <c r="O4521" t="str">
        <f t="shared" si="702"/>
        <v>HIGH</v>
      </c>
      <c r="P4521" t="str">
        <f t="shared" si="703"/>
        <v>APG&amp;E</v>
      </c>
      <c r="Q4521">
        <f t="shared" si="704"/>
        <v>24</v>
      </c>
      <c r="R4521">
        <v>0</v>
      </c>
      <c r="S4521">
        <f>200</f>
        <v>200</v>
      </c>
      <c r="T4521" s="9">
        <f t="shared" si="709"/>
        <v>87.267306800768196</v>
      </c>
      <c r="U4521">
        <f>0</f>
        <v>0</v>
      </c>
      <c r="V4521" s="9">
        <f t="shared" si="705"/>
        <v>87.267306800768196</v>
      </c>
      <c r="W4521" s="9">
        <f>0</f>
        <v>0</v>
      </c>
      <c r="X4521" s="9">
        <f>0</f>
        <v>0</v>
      </c>
      <c r="Y4521" s="9">
        <f>0</f>
        <v>0</v>
      </c>
      <c r="Z4521" s="9">
        <f>0</f>
        <v>0</v>
      </c>
      <c r="AA4521">
        <f>10</f>
        <v>10</v>
      </c>
    </row>
    <row r="4522" spans="1:27" x14ac:dyDescent="0.55000000000000004">
      <c r="A4522" s="10">
        <v>46508</v>
      </c>
      <c r="B4522" t="s">
        <v>11</v>
      </c>
      <c r="C4522" t="s">
        <v>12</v>
      </c>
      <c r="D4522" t="s">
        <v>20</v>
      </c>
      <c r="E4522" t="s">
        <v>32</v>
      </c>
      <c r="F4522" t="s">
        <v>18</v>
      </c>
      <c r="G4522" t="s">
        <v>16</v>
      </c>
      <c r="H4522">
        <v>8.7348835166469296</v>
      </c>
      <c r="J4522">
        <f t="shared" si="706"/>
        <v>4521</v>
      </c>
      <c r="K4522" t="str">
        <f t="shared" si="700"/>
        <v>AEP TX CentralWest LZ</v>
      </c>
      <c r="L4522" s="10">
        <f t="shared" si="707"/>
        <v>45887</v>
      </c>
      <c r="M4522" s="10">
        <f t="shared" si="708"/>
        <v>46508</v>
      </c>
      <c r="N4522" t="str">
        <f t="shared" si="701"/>
        <v>WEST</v>
      </c>
      <c r="O4522" t="str">
        <f t="shared" si="702"/>
        <v>HIGH</v>
      </c>
      <c r="P4522" t="str">
        <f t="shared" si="703"/>
        <v>APG&amp;E</v>
      </c>
      <c r="Q4522">
        <f t="shared" si="704"/>
        <v>36</v>
      </c>
      <c r="R4522">
        <v>0</v>
      </c>
      <c r="S4522">
        <f>200</f>
        <v>200</v>
      </c>
      <c r="T4522" s="9">
        <f t="shared" si="709"/>
        <v>87.3488351664693</v>
      </c>
      <c r="U4522">
        <f>0</f>
        <v>0</v>
      </c>
      <c r="V4522" s="9">
        <f t="shared" si="705"/>
        <v>87.3488351664693</v>
      </c>
      <c r="W4522" s="9">
        <f>0</f>
        <v>0</v>
      </c>
      <c r="X4522" s="9">
        <f>0</f>
        <v>0</v>
      </c>
      <c r="Y4522" s="9">
        <f>0</f>
        <v>0</v>
      </c>
      <c r="Z4522" s="9">
        <f>0</f>
        <v>0</v>
      </c>
      <c r="AA4522">
        <f>10</f>
        <v>10</v>
      </c>
    </row>
    <row r="4523" spans="1:27" x14ac:dyDescent="0.55000000000000004">
      <c r="A4523" s="10">
        <v>46539</v>
      </c>
      <c r="B4523" t="s">
        <v>11</v>
      </c>
      <c r="C4523" t="s">
        <v>12</v>
      </c>
      <c r="D4523" t="s">
        <v>20</v>
      </c>
      <c r="E4523" t="s">
        <v>32</v>
      </c>
      <c r="F4523" t="s">
        <v>15</v>
      </c>
      <c r="G4523" t="s">
        <v>16</v>
      </c>
      <c r="H4523">
        <v>8.6913994863825792</v>
      </c>
      <c r="J4523">
        <f t="shared" si="706"/>
        <v>4522</v>
      </c>
      <c r="K4523" t="str">
        <f t="shared" si="700"/>
        <v>AEP TX CentralWest LZ</v>
      </c>
      <c r="L4523" s="10">
        <f t="shared" si="707"/>
        <v>45887</v>
      </c>
      <c r="M4523" s="10">
        <f t="shared" si="708"/>
        <v>46539</v>
      </c>
      <c r="N4523" t="str">
        <f t="shared" si="701"/>
        <v>WEST</v>
      </c>
      <c r="O4523" t="str">
        <f t="shared" si="702"/>
        <v>HIGH</v>
      </c>
      <c r="P4523" t="str">
        <f t="shared" si="703"/>
        <v>APG&amp;E</v>
      </c>
      <c r="Q4523">
        <f t="shared" si="704"/>
        <v>12</v>
      </c>
      <c r="R4523">
        <v>0</v>
      </c>
      <c r="S4523">
        <f>200</f>
        <v>200</v>
      </c>
      <c r="T4523" s="9">
        <f t="shared" si="709"/>
        <v>86.913994863825792</v>
      </c>
      <c r="U4523">
        <f>0</f>
        <v>0</v>
      </c>
      <c r="V4523" s="9">
        <f t="shared" si="705"/>
        <v>86.913994863825792</v>
      </c>
      <c r="W4523" s="9">
        <f>0</f>
        <v>0</v>
      </c>
      <c r="X4523" s="9">
        <f>0</f>
        <v>0</v>
      </c>
      <c r="Y4523" s="9">
        <f>0</f>
        <v>0</v>
      </c>
      <c r="Z4523" s="9">
        <f>0</f>
        <v>0</v>
      </c>
      <c r="AA4523">
        <f>10</f>
        <v>10</v>
      </c>
    </row>
    <row r="4524" spans="1:27" x14ac:dyDescent="0.55000000000000004">
      <c r="A4524" s="10">
        <v>46539</v>
      </c>
      <c r="B4524" t="s">
        <v>11</v>
      </c>
      <c r="C4524" t="s">
        <v>12</v>
      </c>
      <c r="D4524" t="s">
        <v>20</v>
      </c>
      <c r="E4524" t="s">
        <v>32</v>
      </c>
      <c r="F4524" t="s">
        <v>17</v>
      </c>
      <c r="G4524" t="s">
        <v>16</v>
      </c>
      <c r="H4524">
        <v>8.7360651286139301</v>
      </c>
      <c r="J4524">
        <f t="shared" si="706"/>
        <v>4523</v>
      </c>
      <c r="K4524" t="str">
        <f t="shared" si="700"/>
        <v>AEP TX CentralWest LZ</v>
      </c>
      <c r="L4524" s="10">
        <f t="shared" si="707"/>
        <v>45887</v>
      </c>
      <c r="M4524" s="10">
        <f t="shared" si="708"/>
        <v>46539</v>
      </c>
      <c r="N4524" t="str">
        <f t="shared" si="701"/>
        <v>WEST</v>
      </c>
      <c r="O4524" t="str">
        <f t="shared" si="702"/>
        <v>HIGH</v>
      </c>
      <c r="P4524" t="str">
        <f t="shared" si="703"/>
        <v>APG&amp;E</v>
      </c>
      <c r="Q4524">
        <f t="shared" si="704"/>
        <v>24</v>
      </c>
      <c r="R4524">
        <v>0</v>
      </c>
      <c r="S4524">
        <f>200</f>
        <v>200</v>
      </c>
      <c r="T4524" s="9">
        <f t="shared" si="709"/>
        <v>87.360651286139301</v>
      </c>
      <c r="U4524">
        <f>0</f>
        <v>0</v>
      </c>
      <c r="V4524" s="9">
        <f t="shared" si="705"/>
        <v>87.360651286139301</v>
      </c>
      <c r="W4524" s="9">
        <f>0</f>
        <v>0</v>
      </c>
      <c r="X4524" s="9">
        <f>0</f>
        <v>0</v>
      </c>
      <c r="Y4524" s="9">
        <f>0</f>
        <v>0</v>
      </c>
      <c r="Z4524" s="9">
        <f>0</f>
        <v>0</v>
      </c>
      <c r="AA4524">
        <f>10</f>
        <v>10</v>
      </c>
    </row>
    <row r="4525" spans="1:27" x14ac:dyDescent="0.55000000000000004">
      <c r="A4525" s="10">
        <v>46539</v>
      </c>
      <c r="B4525" t="s">
        <v>11</v>
      </c>
      <c r="C4525" t="s">
        <v>12</v>
      </c>
      <c r="D4525" t="s">
        <v>20</v>
      </c>
      <c r="E4525" t="s">
        <v>32</v>
      </c>
      <c r="F4525" t="s">
        <v>18</v>
      </c>
      <c r="G4525" t="s">
        <v>16</v>
      </c>
      <c r="H4525">
        <v>8.7502928897843404</v>
      </c>
      <c r="J4525">
        <f t="shared" si="706"/>
        <v>4524</v>
      </c>
      <c r="K4525" t="str">
        <f t="shared" si="700"/>
        <v>AEP TX CentralWest LZ</v>
      </c>
      <c r="L4525" s="10">
        <f t="shared" si="707"/>
        <v>45887</v>
      </c>
      <c r="M4525" s="10">
        <f t="shared" si="708"/>
        <v>46539</v>
      </c>
      <c r="N4525" t="str">
        <f t="shared" si="701"/>
        <v>WEST</v>
      </c>
      <c r="O4525" t="str">
        <f t="shared" si="702"/>
        <v>HIGH</v>
      </c>
      <c r="P4525" t="str">
        <f t="shared" si="703"/>
        <v>APG&amp;E</v>
      </c>
      <c r="Q4525">
        <f t="shared" si="704"/>
        <v>36</v>
      </c>
      <c r="R4525">
        <v>0</v>
      </c>
      <c r="S4525">
        <f>200</f>
        <v>200</v>
      </c>
      <c r="T4525" s="9">
        <f t="shared" si="709"/>
        <v>87.502928897843404</v>
      </c>
      <c r="U4525">
        <f>0</f>
        <v>0</v>
      </c>
      <c r="V4525" s="9">
        <f t="shared" si="705"/>
        <v>87.502928897843404</v>
      </c>
      <c r="W4525" s="9">
        <f>0</f>
        <v>0</v>
      </c>
      <c r="X4525" s="9">
        <f>0</f>
        <v>0</v>
      </c>
      <c r="Y4525" s="9">
        <f>0</f>
        <v>0</v>
      </c>
      <c r="Z4525" s="9">
        <f>0</f>
        <v>0</v>
      </c>
      <c r="AA4525">
        <f>10</f>
        <v>10</v>
      </c>
    </row>
    <row r="4526" spans="1:27" x14ac:dyDescent="0.55000000000000004">
      <c r="A4526" s="10">
        <v>46569</v>
      </c>
      <c r="B4526" t="s">
        <v>11</v>
      </c>
      <c r="C4526" t="s">
        <v>12</v>
      </c>
      <c r="D4526" t="s">
        <v>20</v>
      </c>
      <c r="E4526" t="s">
        <v>32</v>
      </c>
      <c r="F4526" t="s">
        <v>15</v>
      </c>
      <c r="G4526" t="s">
        <v>16</v>
      </c>
      <c r="H4526">
        <v>8.6893716605159295</v>
      </c>
      <c r="J4526">
        <f t="shared" si="706"/>
        <v>4525</v>
      </c>
      <c r="K4526" t="str">
        <f t="shared" si="700"/>
        <v>AEP TX CentralWest LZ</v>
      </c>
      <c r="L4526" s="10">
        <f t="shared" si="707"/>
        <v>45887</v>
      </c>
      <c r="M4526" s="10">
        <f t="shared" si="708"/>
        <v>46569</v>
      </c>
      <c r="N4526" t="str">
        <f t="shared" si="701"/>
        <v>WEST</v>
      </c>
      <c r="O4526" t="str">
        <f t="shared" si="702"/>
        <v>HIGH</v>
      </c>
      <c r="P4526" t="str">
        <f t="shared" si="703"/>
        <v>APG&amp;E</v>
      </c>
      <c r="Q4526">
        <f t="shared" si="704"/>
        <v>12</v>
      </c>
      <c r="R4526">
        <v>0</v>
      </c>
      <c r="S4526">
        <f>200</f>
        <v>200</v>
      </c>
      <c r="T4526" s="9">
        <f t="shared" si="709"/>
        <v>86.893716605159298</v>
      </c>
      <c r="U4526">
        <f>0</f>
        <v>0</v>
      </c>
      <c r="V4526" s="9">
        <f t="shared" si="705"/>
        <v>86.893716605159298</v>
      </c>
      <c r="W4526" s="9">
        <f>0</f>
        <v>0</v>
      </c>
      <c r="X4526" s="9">
        <f>0</f>
        <v>0</v>
      </c>
      <c r="Y4526" s="9">
        <f>0</f>
        <v>0</v>
      </c>
      <c r="Z4526" s="9">
        <f>0</f>
        <v>0</v>
      </c>
      <c r="AA4526">
        <f>10</f>
        <v>10</v>
      </c>
    </row>
    <row r="4527" spans="1:27" x14ac:dyDescent="0.55000000000000004">
      <c r="A4527" s="10">
        <v>46569</v>
      </c>
      <c r="B4527" t="s">
        <v>11</v>
      </c>
      <c r="C4527" t="s">
        <v>12</v>
      </c>
      <c r="D4527" t="s">
        <v>20</v>
      </c>
      <c r="E4527" t="s">
        <v>32</v>
      </c>
      <c r="F4527" t="s">
        <v>17</v>
      </c>
      <c r="G4527" t="s">
        <v>16</v>
      </c>
      <c r="H4527">
        <v>8.7415833623229204</v>
      </c>
      <c r="J4527">
        <f t="shared" si="706"/>
        <v>4526</v>
      </c>
      <c r="K4527" t="str">
        <f t="shared" si="700"/>
        <v>AEP TX CentralWest LZ</v>
      </c>
      <c r="L4527" s="10">
        <f t="shared" si="707"/>
        <v>45887</v>
      </c>
      <c r="M4527" s="10">
        <f t="shared" si="708"/>
        <v>46569</v>
      </c>
      <c r="N4527" t="str">
        <f t="shared" si="701"/>
        <v>WEST</v>
      </c>
      <c r="O4527" t="str">
        <f t="shared" si="702"/>
        <v>HIGH</v>
      </c>
      <c r="P4527" t="str">
        <f t="shared" si="703"/>
        <v>APG&amp;E</v>
      </c>
      <c r="Q4527">
        <f t="shared" si="704"/>
        <v>24</v>
      </c>
      <c r="R4527">
        <v>0</v>
      </c>
      <c r="S4527">
        <f>200</f>
        <v>200</v>
      </c>
      <c r="T4527" s="9">
        <f t="shared" si="709"/>
        <v>87.415833623229204</v>
      </c>
      <c r="U4527">
        <f>0</f>
        <v>0</v>
      </c>
      <c r="V4527" s="9">
        <f t="shared" si="705"/>
        <v>87.415833623229204</v>
      </c>
      <c r="W4527" s="9">
        <f>0</f>
        <v>0</v>
      </c>
      <c r="X4527" s="9">
        <f>0</f>
        <v>0</v>
      </c>
      <c r="Y4527" s="9">
        <f>0</f>
        <v>0</v>
      </c>
      <c r="Z4527" s="9">
        <f>0</f>
        <v>0</v>
      </c>
      <c r="AA4527">
        <f>10</f>
        <v>10</v>
      </c>
    </row>
    <row r="4528" spans="1:27" x14ac:dyDescent="0.55000000000000004">
      <c r="A4528" s="10">
        <v>46569</v>
      </c>
      <c r="B4528" t="s">
        <v>11</v>
      </c>
      <c r="C4528" t="s">
        <v>12</v>
      </c>
      <c r="D4528" t="s">
        <v>20</v>
      </c>
      <c r="E4528" t="s">
        <v>32</v>
      </c>
      <c r="F4528" t="s">
        <v>18</v>
      </c>
      <c r="G4528" t="s">
        <v>16</v>
      </c>
      <c r="H4528">
        <v>8.7550808176814208</v>
      </c>
      <c r="J4528">
        <f t="shared" si="706"/>
        <v>4527</v>
      </c>
      <c r="K4528" t="str">
        <f t="shared" si="700"/>
        <v>AEP TX CentralWest LZ</v>
      </c>
      <c r="L4528" s="10">
        <f t="shared" si="707"/>
        <v>45887</v>
      </c>
      <c r="M4528" s="10">
        <f t="shared" si="708"/>
        <v>46569</v>
      </c>
      <c r="N4528" t="str">
        <f t="shared" si="701"/>
        <v>WEST</v>
      </c>
      <c r="O4528" t="str">
        <f t="shared" si="702"/>
        <v>HIGH</v>
      </c>
      <c r="P4528" t="str">
        <f t="shared" si="703"/>
        <v>APG&amp;E</v>
      </c>
      <c r="Q4528">
        <f t="shared" si="704"/>
        <v>36</v>
      </c>
      <c r="R4528">
        <v>0</v>
      </c>
      <c r="S4528">
        <f>200</f>
        <v>200</v>
      </c>
      <c r="T4528" s="9">
        <f t="shared" si="709"/>
        <v>87.550808176814201</v>
      </c>
      <c r="U4528">
        <f>0</f>
        <v>0</v>
      </c>
      <c r="V4528" s="9">
        <f t="shared" si="705"/>
        <v>87.550808176814201</v>
      </c>
      <c r="W4528" s="9">
        <f>0</f>
        <v>0</v>
      </c>
      <c r="X4528" s="9">
        <f>0</f>
        <v>0</v>
      </c>
      <c r="Y4528" s="9">
        <f>0</f>
        <v>0</v>
      </c>
      <c r="Z4528" s="9">
        <f>0</f>
        <v>0</v>
      </c>
      <c r="AA4528">
        <f>10</f>
        <v>10</v>
      </c>
    </row>
    <row r="4529" spans="1:27" x14ac:dyDescent="0.55000000000000004">
      <c r="A4529" s="10">
        <v>46600</v>
      </c>
      <c r="B4529" t="s">
        <v>11</v>
      </c>
      <c r="C4529" t="s">
        <v>12</v>
      </c>
      <c r="D4529" t="s">
        <v>20</v>
      </c>
      <c r="E4529" t="s">
        <v>32</v>
      </c>
      <c r="F4529" t="s">
        <v>15</v>
      </c>
      <c r="G4529" t="s">
        <v>16</v>
      </c>
      <c r="H4529">
        <v>8.6900770248340695</v>
      </c>
      <c r="J4529">
        <f t="shared" si="706"/>
        <v>4528</v>
      </c>
      <c r="K4529" t="str">
        <f t="shared" si="700"/>
        <v>AEP TX CentralWest LZ</v>
      </c>
      <c r="L4529" s="10">
        <f t="shared" si="707"/>
        <v>45887</v>
      </c>
      <c r="M4529" s="10">
        <f t="shared" si="708"/>
        <v>46600</v>
      </c>
      <c r="N4529" t="str">
        <f t="shared" si="701"/>
        <v>WEST</v>
      </c>
      <c r="O4529" t="str">
        <f t="shared" si="702"/>
        <v>HIGH</v>
      </c>
      <c r="P4529" t="str">
        <f t="shared" si="703"/>
        <v>APG&amp;E</v>
      </c>
      <c r="Q4529">
        <f t="shared" si="704"/>
        <v>12</v>
      </c>
      <c r="R4529">
        <v>0</v>
      </c>
      <c r="S4529">
        <f>200</f>
        <v>200</v>
      </c>
      <c r="T4529" s="9">
        <f t="shared" si="709"/>
        <v>86.900770248340692</v>
      </c>
      <c r="U4529">
        <f>0</f>
        <v>0</v>
      </c>
      <c r="V4529" s="9">
        <f t="shared" si="705"/>
        <v>86.900770248340692</v>
      </c>
      <c r="W4529" s="9">
        <f>0</f>
        <v>0</v>
      </c>
      <c r="X4529" s="9">
        <f>0</f>
        <v>0</v>
      </c>
      <c r="Y4529" s="9">
        <f>0</f>
        <v>0</v>
      </c>
      <c r="Z4529" s="9">
        <f>0</f>
        <v>0</v>
      </c>
      <c r="AA4529">
        <f>10</f>
        <v>10</v>
      </c>
    </row>
    <row r="4530" spans="1:27" x14ac:dyDescent="0.55000000000000004">
      <c r="A4530" s="10">
        <v>46600</v>
      </c>
      <c r="B4530" t="s">
        <v>11</v>
      </c>
      <c r="C4530" t="s">
        <v>12</v>
      </c>
      <c r="D4530" t="s">
        <v>20</v>
      </c>
      <c r="E4530" t="s">
        <v>32</v>
      </c>
      <c r="F4530" t="s">
        <v>17</v>
      </c>
      <c r="G4530" t="s">
        <v>16</v>
      </c>
      <c r="H4530">
        <v>8.7491820847121407</v>
      </c>
      <c r="J4530">
        <f t="shared" si="706"/>
        <v>4529</v>
      </c>
      <c r="K4530" t="str">
        <f t="shared" si="700"/>
        <v>AEP TX CentralWest LZ</v>
      </c>
      <c r="L4530" s="10">
        <f t="shared" si="707"/>
        <v>45887</v>
      </c>
      <c r="M4530" s="10">
        <f t="shared" si="708"/>
        <v>46600</v>
      </c>
      <c r="N4530" t="str">
        <f t="shared" si="701"/>
        <v>WEST</v>
      </c>
      <c r="O4530" t="str">
        <f t="shared" si="702"/>
        <v>HIGH</v>
      </c>
      <c r="P4530" t="str">
        <f t="shared" si="703"/>
        <v>APG&amp;E</v>
      </c>
      <c r="Q4530">
        <f t="shared" si="704"/>
        <v>24</v>
      </c>
      <c r="R4530">
        <v>0</v>
      </c>
      <c r="S4530">
        <f>200</f>
        <v>200</v>
      </c>
      <c r="T4530" s="9">
        <f t="shared" si="709"/>
        <v>87.491820847121403</v>
      </c>
      <c r="U4530">
        <f>0</f>
        <v>0</v>
      </c>
      <c r="V4530" s="9">
        <f t="shared" si="705"/>
        <v>87.491820847121403</v>
      </c>
      <c r="W4530" s="9">
        <f>0</f>
        <v>0</v>
      </c>
      <c r="X4530" s="9">
        <f>0</f>
        <v>0</v>
      </c>
      <c r="Y4530" s="9">
        <f>0</f>
        <v>0</v>
      </c>
      <c r="Z4530" s="9">
        <f>0</f>
        <v>0</v>
      </c>
      <c r="AA4530">
        <f>10</f>
        <v>10</v>
      </c>
    </row>
    <row r="4531" spans="1:27" x14ac:dyDescent="0.55000000000000004">
      <c r="A4531" s="10">
        <v>46600</v>
      </c>
      <c r="B4531" t="s">
        <v>11</v>
      </c>
      <c r="C4531" t="s">
        <v>12</v>
      </c>
      <c r="D4531" t="s">
        <v>20</v>
      </c>
      <c r="E4531" t="s">
        <v>32</v>
      </c>
      <c r="F4531" t="s">
        <v>18</v>
      </c>
      <c r="G4531" t="s">
        <v>16</v>
      </c>
      <c r="H4531">
        <v>8.7582142759459796</v>
      </c>
      <c r="J4531">
        <f t="shared" si="706"/>
        <v>4530</v>
      </c>
      <c r="K4531" t="str">
        <f t="shared" si="700"/>
        <v>AEP TX CentralWest LZ</v>
      </c>
      <c r="L4531" s="10">
        <f t="shared" si="707"/>
        <v>45887</v>
      </c>
      <c r="M4531" s="10">
        <f t="shared" si="708"/>
        <v>46600</v>
      </c>
      <c r="N4531" t="str">
        <f t="shared" si="701"/>
        <v>WEST</v>
      </c>
      <c r="O4531" t="str">
        <f t="shared" si="702"/>
        <v>HIGH</v>
      </c>
      <c r="P4531" t="str">
        <f t="shared" si="703"/>
        <v>APG&amp;E</v>
      </c>
      <c r="Q4531">
        <f t="shared" si="704"/>
        <v>36</v>
      </c>
      <c r="R4531">
        <v>0</v>
      </c>
      <c r="S4531">
        <f>200</f>
        <v>200</v>
      </c>
      <c r="T4531" s="9">
        <f t="shared" si="709"/>
        <v>87.582142759459799</v>
      </c>
      <c r="U4531">
        <f>0</f>
        <v>0</v>
      </c>
      <c r="V4531" s="9">
        <f t="shared" si="705"/>
        <v>87.582142759459799</v>
      </c>
      <c r="W4531" s="9">
        <f>0</f>
        <v>0</v>
      </c>
      <c r="X4531" s="9">
        <f>0</f>
        <v>0</v>
      </c>
      <c r="Y4531" s="9">
        <f>0</f>
        <v>0</v>
      </c>
      <c r="Z4531" s="9">
        <f>0</f>
        <v>0</v>
      </c>
      <c r="AA4531">
        <f>10</f>
        <v>10</v>
      </c>
    </row>
    <row r="4532" spans="1:27" x14ac:dyDescent="0.55000000000000004">
      <c r="A4532" s="10">
        <v>45870</v>
      </c>
      <c r="B4532" t="s">
        <v>11</v>
      </c>
      <c r="C4532" t="s">
        <v>21</v>
      </c>
      <c r="D4532" t="s">
        <v>22</v>
      </c>
      <c r="E4532" t="s">
        <v>32</v>
      </c>
      <c r="F4532" t="s">
        <v>15</v>
      </c>
      <c r="G4532" t="s">
        <v>16</v>
      </c>
      <c r="H4532">
        <v>6.68357119427524</v>
      </c>
      <c r="J4532">
        <f t="shared" si="706"/>
        <v>4531</v>
      </c>
      <c r="K4532" t="str">
        <f t="shared" si="700"/>
        <v>AEP TX NorthNorth LZ</v>
      </c>
      <c r="L4532" s="10">
        <f t="shared" si="707"/>
        <v>45887</v>
      </c>
      <c r="M4532" s="10">
        <f t="shared" si="708"/>
        <v>45870</v>
      </c>
      <c r="N4532" t="str">
        <f t="shared" si="701"/>
        <v>NA</v>
      </c>
      <c r="O4532" t="str">
        <f t="shared" si="702"/>
        <v>HIGH</v>
      </c>
      <c r="P4532" t="str">
        <f t="shared" si="703"/>
        <v>APG&amp;E</v>
      </c>
      <c r="Q4532">
        <f t="shared" si="704"/>
        <v>12</v>
      </c>
      <c r="R4532">
        <v>0</v>
      </c>
      <c r="S4532">
        <f>200</f>
        <v>200</v>
      </c>
      <c r="T4532" s="9">
        <f t="shared" si="709"/>
        <v>66.835711942752397</v>
      </c>
      <c r="U4532">
        <f>0</f>
        <v>0</v>
      </c>
      <c r="V4532" s="9">
        <f t="shared" si="705"/>
        <v>66.835711942752397</v>
      </c>
      <c r="W4532" s="9">
        <f>0</f>
        <v>0</v>
      </c>
      <c r="X4532" s="9">
        <f>0</f>
        <v>0</v>
      </c>
      <c r="Y4532" s="9">
        <f>0</f>
        <v>0</v>
      </c>
      <c r="Z4532" s="9">
        <f>0</f>
        <v>0</v>
      </c>
      <c r="AA4532">
        <f>10</f>
        <v>10</v>
      </c>
    </row>
    <row r="4533" spans="1:27" x14ac:dyDescent="0.55000000000000004">
      <c r="A4533" s="10">
        <v>45870</v>
      </c>
      <c r="B4533" t="s">
        <v>11</v>
      </c>
      <c r="C4533" t="s">
        <v>21</v>
      </c>
      <c r="D4533" t="s">
        <v>22</v>
      </c>
      <c r="E4533" t="s">
        <v>32</v>
      </c>
      <c r="F4533" t="s">
        <v>17</v>
      </c>
      <c r="G4533" t="s">
        <v>16</v>
      </c>
      <c r="H4533">
        <v>7.0740946307395003</v>
      </c>
      <c r="J4533">
        <f t="shared" si="706"/>
        <v>4532</v>
      </c>
      <c r="K4533" t="str">
        <f t="shared" si="700"/>
        <v>AEP TX NorthNorth LZ</v>
      </c>
      <c r="L4533" s="10">
        <f t="shared" si="707"/>
        <v>45887</v>
      </c>
      <c r="M4533" s="10">
        <f t="shared" si="708"/>
        <v>45870</v>
      </c>
      <c r="N4533" t="str">
        <f t="shared" si="701"/>
        <v>NA</v>
      </c>
      <c r="O4533" t="str">
        <f t="shared" si="702"/>
        <v>HIGH</v>
      </c>
      <c r="P4533" t="str">
        <f t="shared" si="703"/>
        <v>APG&amp;E</v>
      </c>
      <c r="Q4533">
        <f t="shared" si="704"/>
        <v>24</v>
      </c>
      <c r="R4533">
        <v>0</v>
      </c>
      <c r="S4533">
        <f>200</f>
        <v>200</v>
      </c>
      <c r="T4533" s="9">
        <f t="shared" si="709"/>
        <v>70.740946307395006</v>
      </c>
      <c r="U4533">
        <f>0</f>
        <v>0</v>
      </c>
      <c r="V4533" s="9">
        <f t="shared" si="705"/>
        <v>70.740946307395006</v>
      </c>
      <c r="W4533" s="9">
        <f>0</f>
        <v>0</v>
      </c>
      <c r="X4533" s="9">
        <f>0</f>
        <v>0</v>
      </c>
      <c r="Y4533" s="9">
        <f>0</f>
        <v>0</v>
      </c>
      <c r="Z4533" s="9">
        <f>0</f>
        <v>0</v>
      </c>
      <c r="AA4533">
        <f>10</f>
        <v>10</v>
      </c>
    </row>
    <row r="4534" spans="1:27" x14ac:dyDescent="0.55000000000000004">
      <c r="A4534" s="10">
        <v>45870</v>
      </c>
      <c r="B4534" t="s">
        <v>11</v>
      </c>
      <c r="C4534" t="s">
        <v>21</v>
      </c>
      <c r="D4534" t="s">
        <v>22</v>
      </c>
      <c r="E4534" t="s">
        <v>32</v>
      </c>
      <c r="F4534" t="s">
        <v>18</v>
      </c>
      <c r="G4534" t="s">
        <v>16</v>
      </c>
      <c r="H4534">
        <v>7.1517138639188804</v>
      </c>
      <c r="J4534">
        <f t="shared" si="706"/>
        <v>4533</v>
      </c>
      <c r="K4534" t="str">
        <f t="shared" si="700"/>
        <v>AEP TX NorthNorth LZ</v>
      </c>
      <c r="L4534" s="10">
        <f t="shared" si="707"/>
        <v>45887</v>
      </c>
      <c r="M4534" s="10">
        <f t="shared" si="708"/>
        <v>45870</v>
      </c>
      <c r="N4534" t="str">
        <f t="shared" si="701"/>
        <v>NA</v>
      </c>
      <c r="O4534" t="str">
        <f t="shared" si="702"/>
        <v>HIGH</v>
      </c>
      <c r="P4534" t="str">
        <f t="shared" si="703"/>
        <v>APG&amp;E</v>
      </c>
      <c r="Q4534">
        <f t="shared" si="704"/>
        <v>36</v>
      </c>
      <c r="R4534">
        <v>0</v>
      </c>
      <c r="S4534">
        <f>200</f>
        <v>200</v>
      </c>
      <c r="T4534" s="9">
        <f t="shared" si="709"/>
        <v>71.517138639188801</v>
      </c>
      <c r="U4534">
        <f>0</f>
        <v>0</v>
      </c>
      <c r="V4534" s="9">
        <f t="shared" si="705"/>
        <v>71.517138639188801</v>
      </c>
      <c r="W4534" s="9">
        <f>0</f>
        <v>0</v>
      </c>
      <c r="X4534" s="9">
        <f>0</f>
        <v>0</v>
      </c>
      <c r="Y4534" s="9">
        <f>0</f>
        <v>0</v>
      </c>
      <c r="Z4534" s="9">
        <f>0</f>
        <v>0</v>
      </c>
      <c r="AA4534">
        <f>10</f>
        <v>10</v>
      </c>
    </row>
    <row r="4535" spans="1:27" x14ac:dyDescent="0.55000000000000004">
      <c r="A4535" s="10">
        <v>45870</v>
      </c>
      <c r="B4535" t="s">
        <v>11</v>
      </c>
      <c r="C4535" t="s">
        <v>21</v>
      </c>
      <c r="D4535" t="s">
        <v>22</v>
      </c>
      <c r="E4535" t="s">
        <v>32</v>
      </c>
      <c r="F4535" t="s">
        <v>29</v>
      </c>
      <c r="G4535" t="s">
        <v>16</v>
      </c>
      <c r="H4535">
        <v>7.2386574243318202</v>
      </c>
      <c r="J4535">
        <f t="shared" si="706"/>
        <v>4534</v>
      </c>
      <c r="K4535" t="str">
        <f t="shared" si="700"/>
        <v>AEP TX NorthNorth LZ</v>
      </c>
      <c r="L4535" s="10">
        <f t="shared" si="707"/>
        <v>45887</v>
      </c>
      <c r="M4535" s="10">
        <f t="shared" si="708"/>
        <v>45870</v>
      </c>
      <c r="N4535" t="str">
        <f t="shared" si="701"/>
        <v>NA</v>
      </c>
      <c r="O4535" t="str">
        <f t="shared" si="702"/>
        <v>HIGH</v>
      </c>
      <c r="P4535" t="str">
        <f t="shared" si="703"/>
        <v>APG&amp;E</v>
      </c>
      <c r="Q4535">
        <f t="shared" si="704"/>
        <v>48</v>
      </c>
      <c r="R4535">
        <v>0</v>
      </c>
      <c r="S4535">
        <f>200</f>
        <v>200</v>
      </c>
      <c r="T4535" s="9">
        <f t="shared" si="709"/>
        <v>72.386574243318208</v>
      </c>
      <c r="U4535">
        <f>0</f>
        <v>0</v>
      </c>
      <c r="V4535" s="9">
        <f t="shared" si="705"/>
        <v>72.386574243318208</v>
      </c>
      <c r="W4535" s="9">
        <f>0</f>
        <v>0</v>
      </c>
      <c r="X4535" s="9">
        <f>0</f>
        <v>0</v>
      </c>
      <c r="Y4535" s="9">
        <f>0</f>
        <v>0</v>
      </c>
      <c r="Z4535" s="9">
        <f>0</f>
        <v>0</v>
      </c>
      <c r="AA4535">
        <f>10</f>
        <v>10</v>
      </c>
    </row>
    <row r="4536" spans="1:27" x14ac:dyDescent="0.55000000000000004">
      <c r="A4536" s="10">
        <v>45870</v>
      </c>
      <c r="B4536" t="s">
        <v>11</v>
      </c>
      <c r="C4536" t="s">
        <v>21</v>
      </c>
      <c r="D4536" t="s">
        <v>22</v>
      </c>
      <c r="E4536" t="s">
        <v>32</v>
      </c>
      <c r="F4536" t="s">
        <v>30</v>
      </c>
      <c r="G4536" t="s">
        <v>16</v>
      </c>
      <c r="H4536">
        <v>7.2823826702232397</v>
      </c>
      <c r="J4536">
        <f t="shared" si="706"/>
        <v>4535</v>
      </c>
      <c r="K4536" t="str">
        <f t="shared" si="700"/>
        <v>AEP TX NorthNorth LZ</v>
      </c>
      <c r="L4536" s="10">
        <f t="shared" si="707"/>
        <v>45887</v>
      </c>
      <c r="M4536" s="10">
        <f t="shared" si="708"/>
        <v>45870</v>
      </c>
      <c r="N4536" t="str">
        <f t="shared" si="701"/>
        <v>NA</v>
      </c>
      <c r="O4536" t="str">
        <f t="shared" si="702"/>
        <v>HIGH</v>
      </c>
      <c r="P4536" t="str">
        <f t="shared" si="703"/>
        <v>APG&amp;E</v>
      </c>
      <c r="Q4536">
        <f t="shared" si="704"/>
        <v>60</v>
      </c>
      <c r="R4536">
        <v>0</v>
      </c>
      <c r="S4536">
        <f>200</f>
        <v>200</v>
      </c>
      <c r="T4536" s="9">
        <f t="shared" si="709"/>
        <v>72.823826702232395</v>
      </c>
      <c r="U4536">
        <f>0</f>
        <v>0</v>
      </c>
      <c r="V4536" s="9">
        <f t="shared" si="705"/>
        <v>72.823826702232395</v>
      </c>
      <c r="W4536" s="9">
        <f>0</f>
        <v>0</v>
      </c>
      <c r="X4536" s="9">
        <f>0</f>
        <v>0</v>
      </c>
      <c r="Y4536" s="9">
        <f>0</f>
        <v>0</v>
      </c>
      <c r="Z4536" s="9">
        <f>0</f>
        <v>0</v>
      </c>
      <c r="AA4536">
        <f>10</f>
        <v>10</v>
      </c>
    </row>
    <row r="4537" spans="1:27" x14ac:dyDescent="0.55000000000000004">
      <c r="A4537" s="10">
        <v>45901</v>
      </c>
      <c r="B4537" t="s">
        <v>11</v>
      </c>
      <c r="C4537" t="s">
        <v>21</v>
      </c>
      <c r="D4537" t="s">
        <v>22</v>
      </c>
      <c r="E4537" t="s">
        <v>32</v>
      </c>
      <c r="F4537" t="s">
        <v>15</v>
      </c>
      <c r="G4537" t="s">
        <v>16</v>
      </c>
      <c r="H4537">
        <v>7.0852877325647201</v>
      </c>
      <c r="J4537">
        <f t="shared" si="706"/>
        <v>4536</v>
      </c>
      <c r="K4537" t="str">
        <f t="shared" si="700"/>
        <v>AEP TX NorthNorth LZ</v>
      </c>
      <c r="L4537" s="10">
        <f t="shared" si="707"/>
        <v>45887</v>
      </c>
      <c r="M4537" s="10">
        <f t="shared" si="708"/>
        <v>45901</v>
      </c>
      <c r="N4537" t="str">
        <f t="shared" si="701"/>
        <v>NA</v>
      </c>
      <c r="O4537" t="str">
        <f t="shared" si="702"/>
        <v>HIGH</v>
      </c>
      <c r="P4537" t="str">
        <f t="shared" si="703"/>
        <v>APG&amp;E</v>
      </c>
      <c r="Q4537">
        <f t="shared" si="704"/>
        <v>12</v>
      </c>
      <c r="R4537">
        <v>0</v>
      </c>
      <c r="S4537">
        <f>200</f>
        <v>200</v>
      </c>
      <c r="T4537" s="9">
        <f t="shared" si="709"/>
        <v>70.852877325647199</v>
      </c>
      <c r="U4537">
        <f>0</f>
        <v>0</v>
      </c>
      <c r="V4537" s="9">
        <f t="shared" si="705"/>
        <v>70.852877325647199</v>
      </c>
      <c r="W4537" s="9">
        <f>0</f>
        <v>0</v>
      </c>
      <c r="X4537" s="9">
        <f>0</f>
        <v>0</v>
      </c>
      <c r="Y4537" s="9">
        <f>0</f>
        <v>0</v>
      </c>
      <c r="Z4537" s="9">
        <f>0</f>
        <v>0</v>
      </c>
      <c r="AA4537">
        <f>10</f>
        <v>10</v>
      </c>
    </row>
    <row r="4538" spans="1:27" x14ac:dyDescent="0.55000000000000004">
      <c r="A4538" s="10">
        <v>45901</v>
      </c>
      <c r="B4538" t="s">
        <v>11</v>
      </c>
      <c r="C4538" t="s">
        <v>21</v>
      </c>
      <c r="D4538" t="s">
        <v>22</v>
      </c>
      <c r="E4538" t="s">
        <v>32</v>
      </c>
      <c r="F4538" t="s">
        <v>17</v>
      </c>
      <c r="G4538" t="s">
        <v>16</v>
      </c>
      <c r="H4538">
        <v>7.2694437863433601</v>
      </c>
      <c r="J4538">
        <f t="shared" si="706"/>
        <v>4537</v>
      </c>
      <c r="K4538" t="str">
        <f t="shared" si="700"/>
        <v>AEP TX NorthNorth LZ</v>
      </c>
      <c r="L4538" s="10">
        <f t="shared" si="707"/>
        <v>45887</v>
      </c>
      <c r="M4538" s="10">
        <f t="shared" si="708"/>
        <v>45901</v>
      </c>
      <c r="N4538" t="str">
        <f t="shared" si="701"/>
        <v>NA</v>
      </c>
      <c r="O4538" t="str">
        <f t="shared" si="702"/>
        <v>HIGH</v>
      </c>
      <c r="P4538" t="str">
        <f t="shared" si="703"/>
        <v>APG&amp;E</v>
      </c>
      <c r="Q4538">
        <f t="shared" si="704"/>
        <v>24</v>
      </c>
      <c r="R4538">
        <v>0</v>
      </c>
      <c r="S4538">
        <f>200</f>
        <v>200</v>
      </c>
      <c r="T4538" s="9">
        <f t="shared" si="709"/>
        <v>72.694437863433606</v>
      </c>
      <c r="U4538">
        <f>0</f>
        <v>0</v>
      </c>
      <c r="V4538" s="9">
        <f t="shared" si="705"/>
        <v>72.694437863433606</v>
      </c>
      <c r="W4538" s="9">
        <f>0</f>
        <v>0</v>
      </c>
      <c r="X4538" s="9">
        <f>0</f>
        <v>0</v>
      </c>
      <c r="Y4538" s="9">
        <f>0</f>
        <v>0</v>
      </c>
      <c r="Z4538" s="9">
        <f>0</f>
        <v>0</v>
      </c>
      <c r="AA4538">
        <f>10</f>
        <v>10</v>
      </c>
    </row>
    <row r="4539" spans="1:27" x14ac:dyDescent="0.55000000000000004">
      <c r="A4539" s="10">
        <v>45901</v>
      </c>
      <c r="B4539" t="s">
        <v>11</v>
      </c>
      <c r="C4539" t="s">
        <v>21</v>
      </c>
      <c r="D4539" t="s">
        <v>22</v>
      </c>
      <c r="E4539" t="s">
        <v>32</v>
      </c>
      <c r="F4539" t="s">
        <v>18</v>
      </c>
      <c r="G4539" t="s">
        <v>16</v>
      </c>
      <c r="H4539">
        <v>7.2676183281753799</v>
      </c>
      <c r="J4539">
        <f t="shared" si="706"/>
        <v>4538</v>
      </c>
      <c r="K4539" t="str">
        <f t="shared" si="700"/>
        <v>AEP TX NorthNorth LZ</v>
      </c>
      <c r="L4539" s="10">
        <f t="shared" si="707"/>
        <v>45887</v>
      </c>
      <c r="M4539" s="10">
        <f t="shared" si="708"/>
        <v>45901</v>
      </c>
      <c r="N4539" t="str">
        <f t="shared" si="701"/>
        <v>NA</v>
      </c>
      <c r="O4539" t="str">
        <f t="shared" si="702"/>
        <v>HIGH</v>
      </c>
      <c r="P4539" t="str">
        <f t="shared" si="703"/>
        <v>APG&amp;E</v>
      </c>
      <c r="Q4539">
        <f t="shared" si="704"/>
        <v>36</v>
      </c>
      <c r="R4539">
        <v>0</v>
      </c>
      <c r="S4539">
        <f>200</f>
        <v>200</v>
      </c>
      <c r="T4539" s="9">
        <f t="shared" si="709"/>
        <v>72.676183281753794</v>
      </c>
      <c r="U4539">
        <f>0</f>
        <v>0</v>
      </c>
      <c r="V4539" s="9">
        <f t="shared" si="705"/>
        <v>72.676183281753794</v>
      </c>
      <c r="W4539" s="9">
        <f>0</f>
        <v>0</v>
      </c>
      <c r="X4539" s="9">
        <f>0</f>
        <v>0</v>
      </c>
      <c r="Y4539" s="9">
        <f>0</f>
        <v>0</v>
      </c>
      <c r="Z4539" s="9">
        <f>0</f>
        <v>0</v>
      </c>
      <c r="AA4539">
        <f>10</f>
        <v>10</v>
      </c>
    </row>
    <row r="4540" spans="1:27" x14ac:dyDescent="0.55000000000000004">
      <c r="A4540" s="10">
        <v>45901</v>
      </c>
      <c r="B4540" t="s">
        <v>11</v>
      </c>
      <c r="C4540" t="s">
        <v>21</v>
      </c>
      <c r="D4540" t="s">
        <v>22</v>
      </c>
      <c r="E4540" t="s">
        <v>32</v>
      </c>
      <c r="F4540" t="s">
        <v>29</v>
      </c>
      <c r="G4540" t="s">
        <v>16</v>
      </c>
      <c r="H4540">
        <v>7.3244260036147404</v>
      </c>
      <c r="J4540">
        <f t="shared" si="706"/>
        <v>4539</v>
      </c>
      <c r="K4540" t="str">
        <f t="shared" si="700"/>
        <v>AEP TX NorthNorth LZ</v>
      </c>
      <c r="L4540" s="10">
        <f t="shared" si="707"/>
        <v>45887</v>
      </c>
      <c r="M4540" s="10">
        <f t="shared" si="708"/>
        <v>45901</v>
      </c>
      <c r="N4540" t="str">
        <f t="shared" si="701"/>
        <v>NA</v>
      </c>
      <c r="O4540" t="str">
        <f t="shared" si="702"/>
        <v>HIGH</v>
      </c>
      <c r="P4540" t="str">
        <f t="shared" si="703"/>
        <v>APG&amp;E</v>
      </c>
      <c r="Q4540">
        <f t="shared" si="704"/>
        <v>48</v>
      </c>
      <c r="R4540">
        <v>0</v>
      </c>
      <c r="S4540">
        <f>200</f>
        <v>200</v>
      </c>
      <c r="T4540" s="9">
        <f t="shared" si="709"/>
        <v>73.244260036147409</v>
      </c>
      <c r="U4540">
        <f>0</f>
        <v>0</v>
      </c>
      <c r="V4540" s="9">
        <f t="shared" si="705"/>
        <v>73.244260036147409</v>
      </c>
      <c r="W4540" s="9">
        <f>0</f>
        <v>0</v>
      </c>
      <c r="X4540" s="9">
        <f>0</f>
        <v>0</v>
      </c>
      <c r="Y4540" s="9">
        <f>0</f>
        <v>0</v>
      </c>
      <c r="Z4540" s="9">
        <f>0</f>
        <v>0</v>
      </c>
      <c r="AA4540">
        <f>10</f>
        <v>10</v>
      </c>
    </row>
    <row r="4541" spans="1:27" x14ac:dyDescent="0.55000000000000004">
      <c r="A4541" s="10">
        <v>45901</v>
      </c>
      <c r="B4541" t="s">
        <v>11</v>
      </c>
      <c r="C4541" t="s">
        <v>21</v>
      </c>
      <c r="D4541" t="s">
        <v>22</v>
      </c>
      <c r="E4541" t="s">
        <v>32</v>
      </c>
      <c r="F4541" t="s">
        <v>30</v>
      </c>
      <c r="G4541" t="s">
        <v>16</v>
      </c>
      <c r="H4541">
        <v>7.3463111392479998</v>
      </c>
      <c r="J4541">
        <f t="shared" si="706"/>
        <v>4540</v>
      </c>
      <c r="K4541" t="str">
        <f t="shared" si="700"/>
        <v>AEP TX NorthNorth LZ</v>
      </c>
      <c r="L4541" s="10">
        <f t="shared" si="707"/>
        <v>45887</v>
      </c>
      <c r="M4541" s="10">
        <f t="shared" si="708"/>
        <v>45901</v>
      </c>
      <c r="N4541" t="str">
        <f t="shared" si="701"/>
        <v>NA</v>
      </c>
      <c r="O4541" t="str">
        <f t="shared" si="702"/>
        <v>HIGH</v>
      </c>
      <c r="P4541" t="str">
        <f t="shared" si="703"/>
        <v>APG&amp;E</v>
      </c>
      <c r="Q4541">
        <f t="shared" si="704"/>
        <v>60</v>
      </c>
      <c r="R4541">
        <v>0</v>
      </c>
      <c r="S4541">
        <f>200</f>
        <v>200</v>
      </c>
      <c r="T4541" s="9">
        <f t="shared" si="709"/>
        <v>73.463111392480002</v>
      </c>
      <c r="U4541">
        <f>0</f>
        <v>0</v>
      </c>
      <c r="V4541" s="9">
        <f t="shared" si="705"/>
        <v>73.463111392480002</v>
      </c>
      <c r="W4541" s="9">
        <f>0</f>
        <v>0</v>
      </c>
      <c r="X4541" s="9">
        <f>0</f>
        <v>0</v>
      </c>
      <c r="Y4541" s="9">
        <f>0</f>
        <v>0</v>
      </c>
      <c r="Z4541" s="9">
        <f>0</f>
        <v>0</v>
      </c>
      <c r="AA4541">
        <f>10</f>
        <v>10</v>
      </c>
    </row>
    <row r="4542" spans="1:27" x14ac:dyDescent="0.55000000000000004">
      <c r="A4542" s="10">
        <v>45931</v>
      </c>
      <c r="B4542" t="s">
        <v>11</v>
      </c>
      <c r="C4542" t="s">
        <v>21</v>
      </c>
      <c r="D4542" t="s">
        <v>22</v>
      </c>
      <c r="E4542" t="s">
        <v>32</v>
      </c>
      <c r="F4542" t="s">
        <v>15</v>
      </c>
      <c r="G4542" t="s">
        <v>16</v>
      </c>
      <c r="H4542">
        <v>7.2307262896524502</v>
      </c>
      <c r="J4542">
        <f t="shared" si="706"/>
        <v>4541</v>
      </c>
      <c r="K4542" t="str">
        <f t="shared" si="700"/>
        <v>AEP TX NorthNorth LZ</v>
      </c>
      <c r="L4542" s="10">
        <f t="shared" si="707"/>
        <v>45887</v>
      </c>
      <c r="M4542" s="10">
        <f t="shared" si="708"/>
        <v>45931</v>
      </c>
      <c r="N4542" t="str">
        <f t="shared" si="701"/>
        <v>NA</v>
      </c>
      <c r="O4542" t="str">
        <f t="shared" si="702"/>
        <v>HIGH</v>
      </c>
      <c r="P4542" t="str">
        <f t="shared" si="703"/>
        <v>APG&amp;E</v>
      </c>
      <c r="Q4542">
        <f t="shared" si="704"/>
        <v>12</v>
      </c>
      <c r="R4542">
        <v>0</v>
      </c>
      <c r="S4542">
        <f>200</f>
        <v>200</v>
      </c>
      <c r="T4542" s="9">
        <f t="shared" si="709"/>
        <v>72.307262896524506</v>
      </c>
      <c r="U4542">
        <f>0</f>
        <v>0</v>
      </c>
      <c r="V4542" s="9">
        <f t="shared" si="705"/>
        <v>72.307262896524506</v>
      </c>
      <c r="W4542" s="9">
        <f>0</f>
        <v>0</v>
      </c>
      <c r="X4542" s="9">
        <f>0</f>
        <v>0</v>
      </c>
      <c r="Y4542" s="9">
        <f>0</f>
        <v>0</v>
      </c>
      <c r="Z4542" s="9">
        <f>0</f>
        <v>0</v>
      </c>
      <c r="AA4542">
        <f>10</f>
        <v>10</v>
      </c>
    </row>
    <row r="4543" spans="1:27" x14ac:dyDescent="0.55000000000000004">
      <c r="A4543" s="10">
        <v>45931</v>
      </c>
      <c r="B4543" t="s">
        <v>11</v>
      </c>
      <c r="C4543" t="s">
        <v>21</v>
      </c>
      <c r="D4543" t="s">
        <v>22</v>
      </c>
      <c r="E4543" t="s">
        <v>32</v>
      </c>
      <c r="F4543" t="s">
        <v>17</v>
      </c>
      <c r="G4543" t="s">
        <v>16</v>
      </c>
      <c r="H4543">
        <v>7.34251138031685</v>
      </c>
      <c r="J4543">
        <f t="shared" si="706"/>
        <v>4542</v>
      </c>
      <c r="K4543" t="str">
        <f t="shared" si="700"/>
        <v>AEP TX NorthNorth LZ</v>
      </c>
      <c r="L4543" s="10">
        <f t="shared" si="707"/>
        <v>45887</v>
      </c>
      <c r="M4543" s="10">
        <f t="shared" si="708"/>
        <v>45931</v>
      </c>
      <c r="N4543" t="str">
        <f t="shared" si="701"/>
        <v>NA</v>
      </c>
      <c r="O4543" t="str">
        <f t="shared" si="702"/>
        <v>HIGH</v>
      </c>
      <c r="P4543" t="str">
        <f t="shared" si="703"/>
        <v>APG&amp;E</v>
      </c>
      <c r="Q4543">
        <f t="shared" si="704"/>
        <v>24</v>
      </c>
      <c r="R4543">
        <v>0</v>
      </c>
      <c r="S4543">
        <f>200</f>
        <v>200</v>
      </c>
      <c r="T4543" s="9">
        <f t="shared" si="709"/>
        <v>73.4251138031685</v>
      </c>
      <c r="U4543">
        <f>0</f>
        <v>0</v>
      </c>
      <c r="V4543" s="9">
        <f t="shared" si="705"/>
        <v>73.4251138031685</v>
      </c>
      <c r="W4543" s="9">
        <f>0</f>
        <v>0</v>
      </c>
      <c r="X4543" s="9">
        <f>0</f>
        <v>0</v>
      </c>
      <c r="Y4543" s="9">
        <f>0</f>
        <v>0</v>
      </c>
      <c r="Z4543" s="9">
        <f>0</f>
        <v>0</v>
      </c>
      <c r="AA4543">
        <f>10</f>
        <v>10</v>
      </c>
    </row>
    <row r="4544" spans="1:27" x14ac:dyDescent="0.55000000000000004">
      <c r="A4544" s="10">
        <v>45931</v>
      </c>
      <c r="B4544" t="s">
        <v>11</v>
      </c>
      <c r="C4544" t="s">
        <v>21</v>
      </c>
      <c r="D4544" t="s">
        <v>22</v>
      </c>
      <c r="E4544" t="s">
        <v>32</v>
      </c>
      <c r="F4544" t="s">
        <v>18</v>
      </c>
      <c r="G4544" t="s">
        <v>16</v>
      </c>
      <c r="H4544">
        <v>7.3083468836802297</v>
      </c>
      <c r="J4544">
        <f t="shared" si="706"/>
        <v>4543</v>
      </c>
      <c r="K4544" t="str">
        <f t="shared" si="700"/>
        <v>AEP TX NorthNorth LZ</v>
      </c>
      <c r="L4544" s="10">
        <f t="shared" si="707"/>
        <v>45887</v>
      </c>
      <c r="M4544" s="10">
        <f t="shared" si="708"/>
        <v>45931</v>
      </c>
      <c r="N4544" t="str">
        <f t="shared" si="701"/>
        <v>NA</v>
      </c>
      <c r="O4544" t="str">
        <f t="shared" si="702"/>
        <v>HIGH</v>
      </c>
      <c r="P4544" t="str">
        <f t="shared" si="703"/>
        <v>APG&amp;E</v>
      </c>
      <c r="Q4544">
        <f t="shared" si="704"/>
        <v>36</v>
      </c>
      <c r="R4544">
        <v>0</v>
      </c>
      <c r="S4544">
        <f>200</f>
        <v>200</v>
      </c>
      <c r="T4544" s="9">
        <f t="shared" si="709"/>
        <v>73.083468836802297</v>
      </c>
      <c r="U4544">
        <f>0</f>
        <v>0</v>
      </c>
      <c r="V4544" s="9">
        <f t="shared" si="705"/>
        <v>73.083468836802297</v>
      </c>
      <c r="W4544" s="9">
        <f>0</f>
        <v>0</v>
      </c>
      <c r="X4544" s="9">
        <f>0</f>
        <v>0</v>
      </c>
      <c r="Y4544" s="9">
        <f>0</f>
        <v>0</v>
      </c>
      <c r="Z4544" s="9">
        <f>0</f>
        <v>0</v>
      </c>
      <c r="AA4544">
        <f>10</f>
        <v>10</v>
      </c>
    </row>
    <row r="4545" spans="1:27" x14ac:dyDescent="0.55000000000000004">
      <c r="A4545" s="10">
        <v>45931</v>
      </c>
      <c r="B4545" t="s">
        <v>11</v>
      </c>
      <c r="C4545" t="s">
        <v>21</v>
      </c>
      <c r="D4545" t="s">
        <v>22</v>
      </c>
      <c r="E4545" t="s">
        <v>32</v>
      </c>
      <c r="F4545" t="s">
        <v>29</v>
      </c>
      <c r="G4545" t="s">
        <v>16</v>
      </c>
      <c r="H4545">
        <v>7.3523578943968904</v>
      </c>
      <c r="J4545">
        <f t="shared" si="706"/>
        <v>4544</v>
      </c>
      <c r="K4545" t="str">
        <f t="shared" si="700"/>
        <v>AEP TX NorthNorth LZ</v>
      </c>
      <c r="L4545" s="10">
        <f t="shared" si="707"/>
        <v>45887</v>
      </c>
      <c r="M4545" s="10">
        <f t="shared" si="708"/>
        <v>45931</v>
      </c>
      <c r="N4545" t="str">
        <f t="shared" si="701"/>
        <v>NA</v>
      </c>
      <c r="O4545" t="str">
        <f t="shared" si="702"/>
        <v>HIGH</v>
      </c>
      <c r="P4545" t="str">
        <f t="shared" si="703"/>
        <v>APG&amp;E</v>
      </c>
      <c r="Q4545">
        <f t="shared" si="704"/>
        <v>48</v>
      </c>
      <c r="R4545">
        <v>0</v>
      </c>
      <c r="S4545">
        <f>200</f>
        <v>200</v>
      </c>
      <c r="T4545" s="9">
        <f t="shared" si="709"/>
        <v>73.5235789439689</v>
      </c>
      <c r="U4545">
        <f>0</f>
        <v>0</v>
      </c>
      <c r="V4545" s="9">
        <f t="shared" si="705"/>
        <v>73.5235789439689</v>
      </c>
      <c r="W4545" s="9">
        <f>0</f>
        <v>0</v>
      </c>
      <c r="X4545" s="9">
        <f>0</f>
        <v>0</v>
      </c>
      <c r="Y4545" s="9">
        <f>0</f>
        <v>0</v>
      </c>
      <c r="Z4545" s="9">
        <f>0</f>
        <v>0</v>
      </c>
      <c r="AA4545">
        <f>10</f>
        <v>10</v>
      </c>
    </row>
    <row r="4546" spans="1:27" x14ac:dyDescent="0.55000000000000004">
      <c r="A4546" s="10">
        <v>45931</v>
      </c>
      <c r="B4546" t="s">
        <v>11</v>
      </c>
      <c r="C4546" t="s">
        <v>21</v>
      </c>
      <c r="D4546" t="s">
        <v>22</v>
      </c>
      <c r="E4546" t="s">
        <v>32</v>
      </c>
      <c r="F4546" t="s">
        <v>30</v>
      </c>
      <c r="G4546" t="s">
        <v>16</v>
      </c>
      <c r="H4546">
        <v>7.3720053132429202</v>
      </c>
      <c r="J4546">
        <f t="shared" si="706"/>
        <v>4545</v>
      </c>
      <c r="K4546" t="str">
        <f t="shared" ref="K4546:K4609" si="710">CONCATENATE(C4546,D4546)</f>
        <v>AEP TX NorthNorth LZ</v>
      </c>
      <c r="L4546" s="10">
        <f t="shared" si="707"/>
        <v>45887</v>
      </c>
      <c r="M4546" s="10">
        <f t="shared" si="708"/>
        <v>45931</v>
      </c>
      <c r="N4546" t="str">
        <f t="shared" ref="N4546:N4609" si="711">IF(K4546="CenterpointHouston LZ","COAST",IF(K4546="OncorNorth LZ","NORTH",IF(K4546="AEP TX CENTRALSouth LZ","SOUTH",IF(K4546="AEP TX CentralWest LZ","WEST",IF(K4546="TNMPHouston LZ","TNMP","NA")))))</f>
        <v>NA</v>
      </c>
      <c r="O4546" t="str">
        <f t="shared" ref="O4546:O4609" si="712">IF(E4546="LO","LOW",IF(E4546="MED","MED",IF(E4546="HI","HIGH","NA")))</f>
        <v>HIGH</v>
      </c>
      <c r="P4546" t="str">
        <f t="shared" ref="P4546:P4609" si="713">IF(G4546="Fixed Price","APG&amp;E","NA")</f>
        <v>APG&amp;E</v>
      </c>
      <c r="Q4546">
        <f t="shared" ref="Q4546:Q4609" si="714">IF(F4546="12 Months",12,IF(F4546="24 Months",24,IF(F4546="36 Months",36,IF(F4546="48 Months",48,IF(F4546="60 Months",60,0)))))</f>
        <v>60</v>
      </c>
      <c r="R4546">
        <v>0</v>
      </c>
      <c r="S4546">
        <f>200</f>
        <v>200</v>
      </c>
      <c r="T4546" s="9">
        <f t="shared" si="709"/>
        <v>73.7200531324292</v>
      </c>
      <c r="U4546">
        <f>0</f>
        <v>0</v>
      </c>
      <c r="V4546" s="9">
        <f t="shared" ref="V4546:V4609" si="715">T4546+U4546</f>
        <v>73.7200531324292</v>
      </c>
      <c r="W4546" s="9">
        <f>0</f>
        <v>0</v>
      </c>
      <c r="X4546" s="9">
        <f>0</f>
        <v>0</v>
      </c>
      <c r="Y4546" s="9">
        <f>0</f>
        <v>0</v>
      </c>
      <c r="Z4546" s="9">
        <f>0</f>
        <v>0</v>
      </c>
      <c r="AA4546">
        <f>10</f>
        <v>10</v>
      </c>
    </row>
    <row r="4547" spans="1:27" x14ac:dyDescent="0.55000000000000004">
      <c r="A4547" s="10">
        <v>45962</v>
      </c>
      <c r="B4547" t="s">
        <v>11</v>
      </c>
      <c r="C4547" t="s">
        <v>21</v>
      </c>
      <c r="D4547" t="s">
        <v>22</v>
      </c>
      <c r="E4547" t="s">
        <v>32</v>
      </c>
      <c r="F4547" t="s">
        <v>15</v>
      </c>
      <c r="G4547" t="s">
        <v>16</v>
      </c>
      <c r="H4547">
        <v>7.2740500545087201</v>
      </c>
      <c r="J4547">
        <f t="shared" ref="J4547:J4610" si="716">J4546+1</f>
        <v>4546</v>
      </c>
      <c r="K4547" t="str">
        <f t="shared" si="710"/>
        <v>AEP TX NorthNorth LZ</v>
      </c>
      <c r="L4547" s="10">
        <f t="shared" ref="L4547:L4610" si="717">DATE(2025,8,18)</f>
        <v>45887</v>
      </c>
      <c r="M4547" s="10">
        <f t="shared" ref="M4547:M4610" si="718">A4547</f>
        <v>45962</v>
      </c>
      <c r="N4547" t="str">
        <f t="shared" si="711"/>
        <v>NA</v>
      </c>
      <c r="O4547" t="str">
        <f t="shared" si="712"/>
        <v>HIGH</v>
      </c>
      <c r="P4547" t="str">
        <f t="shared" si="713"/>
        <v>APG&amp;E</v>
      </c>
      <c r="Q4547">
        <f t="shared" si="714"/>
        <v>12</v>
      </c>
      <c r="R4547">
        <v>0</v>
      </c>
      <c r="S4547">
        <f>200</f>
        <v>200</v>
      </c>
      <c r="T4547" s="9">
        <f t="shared" ref="T4547:T4610" si="719">IF(N4547="",0,H4547*10)</f>
        <v>72.740500545087201</v>
      </c>
      <c r="U4547">
        <f>0</f>
        <v>0</v>
      </c>
      <c r="V4547" s="9">
        <f t="shared" si="715"/>
        <v>72.740500545087201</v>
      </c>
      <c r="W4547" s="9">
        <f>0</f>
        <v>0</v>
      </c>
      <c r="X4547" s="9">
        <f>0</f>
        <v>0</v>
      </c>
      <c r="Y4547" s="9">
        <f>0</f>
        <v>0</v>
      </c>
      <c r="Z4547" s="9">
        <f>0</f>
        <v>0</v>
      </c>
      <c r="AA4547">
        <f>10</f>
        <v>10</v>
      </c>
    </row>
    <row r="4548" spans="1:27" x14ac:dyDescent="0.55000000000000004">
      <c r="A4548" s="10">
        <v>45962</v>
      </c>
      <c r="B4548" t="s">
        <v>11</v>
      </c>
      <c r="C4548" t="s">
        <v>21</v>
      </c>
      <c r="D4548" t="s">
        <v>22</v>
      </c>
      <c r="E4548" t="s">
        <v>32</v>
      </c>
      <c r="F4548" t="s">
        <v>17</v>
      </c>
      <c r="G4548" t="s">
        <v>16</v>
      </c>
      <c r="H4548">
        <v>7.35784204296053</v>
      </c>
      <c r="J4548">
        <f t="shared" si="716"/>
        <v>4547</v>
      </c>
      <c r="K4548" t="str">
        <f t="shared" si="710"/>
        <v>AEP TX NorthNorth LZ</v>
      </c>
      <c r="L4548" s="10">
        <f t="shared" si="717"/>
        <v>45887</v>
      </c>
      <c r="M4548" s="10">
        <f t="shared" si="718"/>
        <v>45962</v>
      </c>
      <c r="N4548" t="str">
        <f t="shared" si="711"/>
        <v>NA</v>
      </c>
      <c r="O4548" t="str">
        <f t="shared" si="712"/>
        <v>HIGH</v>
      </c>
      <c r="P4548" t="str">
        <f t="shared" si="713"/>
        <v>APG&amp;E</v>
      </c>
      <c r="Q4548">
        <f t="shared" si="714"/>
        <v>24</v>
      </c>
      <c r="R4548">
        <v>0</v>
      </c>
      <c r="S4548">
        <f>200</f>
        <v>200</v>
      </c>
      <c r="T4548" s="9">
        <f t="shared" si="719"/>
        <v>73.578420429605302</v>
      </c>
      <c r="U4548">
        <f>0</f>
        <v>0</v>
      </c>
      <c r="V4548" s="9">
        <f t="shared" si="715"/>
        <v>73.578420429605302</v>
      </c>
      <c r="W4548" s="9">
        <f>0</f>
        <v>0</v>
      </c>
      <c r="X4548" s="9">
        <f>0</f>
        <v>0</v>
      </c>
      <c r="Y4548" s="9">
        <f>0</f>
        <v>0</v>
      </c>
      <c r="Z4548" s="9">
        <f>0</f>
        <v>0</v>
      </c>
      <c r="AA4548">
        <f>10</f>
        <v>10</v>
      </c>
    </row>
    <row r="4549" spans="1:27" x14ac:dyDescent="0.55000000000000004">
      <c r="A4549" s="10">
        <v>45962</v>
      </c>
      <c r="B4549" t="s">
        <v>11</v>
      </c>
      <c r="C4549" t="s">
        <v>21</v>
      </c>
      <c r="D4549" t="s">
        <v>22</v>
      </c>
      <c r="E4549" t="s">
        <v>32</v>
      </c>
      <c r="F4549" t="s">
        <v>18</v>
      </c>
      <c r="G4549" t="s">
        <v>16</v>
      </c>
      <c r="H4549">
        <v>7.3200376161626997</v>
      </c>
      <c r="J4549">
        <f t="shared" si="716"/>
        <v>4548</v>
      </c>
      <c r="K4549" t="str">
        <f t="shared" si="710"/>
        <v>AEP TX NorthNorth LZ</v>
      </c>
      <c r="L4549" s="10">
        <f t="shared" si="717"/>
        <v>45887</v>
      </c>
      <c r="M4549" s="10">
        <f t="shared" si="718"/>
        <v>45962</v>
      </c>
      <c r="N4549" t="str">
        <f t="shared" si="711"/>
        <v>NA</v>
      </c>
      <c r="O4549" t="str">
        <f t="shared" si="712"/>
        <v>HIGH</v>
      </c>
      <c r="P4549" t="str">
        <f t="shared" si="713"/>
        <v>APG&amp;E</v>
      </c>
      <c r="Q4549">
        <f t="shared" si="714"/>
        <v>36</v>
      </c>
      <c r="R4549">
        <v>0</v>
      </c>
      <c r="S4549">
        <f>200</f>
        <v>200</v>
      </c>
      <c r="T4549" s="9">
        <f t="shared" si="719"/>
        <v>73.200376161626991</v>
      </c>
      <c r="U4549">
        <f>0</f>
        <v>0</v>
      </c>
      <c r="V4549" s="9">
        <f t="shared" si="715"/>
        <v>73.200376161626991</v>
      </c>
      <c r="W4549" s="9">
        <f>0</f>
        <v>0</v>
      </c>
      <c r="X4549" s="9">
        <f>0</f>
        <v>0</v>
      </c>
      <c r="Y4549" s="9">
        <f>0</f>
        <v>0</v>
      </c>
      <c r="Z4549" s="9">
        <f>0</f>
        <v>0</v>
      </c>
      <c r="AA4549">
        <f>10</f>
        <v>10</v>
      </c>
    </row>
    <row r="4550" spans="1:27" x14ac:dyDescent="0.55000000000000004">
      <c r="A4550" s="10">
        <v>45962</v>
      </c>
      <c r="B4550" t="s">
        <v>11</v>
      </c>
      <c r="C4550" t="s">
        <v>21</v>
      </c>
      <c r="D4550" t="s">
        <v>22</v>
      </c>
      <c r="E4550" t="s">
        <v>32</v>
      </c>
      <c r="F4550" t="s">
        <v>29</v>
      </c>
      <c r="G4550" t="s">
        <v>16</v>
      </c>
      <c r="H4550">
        <v>7.3589306358674902</v>
      </c>
      <c r="J4550">
        <f t="shared" si="716"/>
        <v>4549</v>
      </c>
      <c r="K4550" t="str">
        <f t="shared" si="710"/>
        <v>AEP TX NorthNorth LZ</v>
      </c>
      <c r="L4550" s="10">
        <f t="shared" si="717"/>
        <v>45887</v>
      </c>
      <c r="M4550" s="10">
        <f t="shared" si="718"/>
        <v>45962</v>
      </c>
      <c r="N4550" t="str">
        <f t="shared" si="711"/>
        <v>NA</v>
      </c>
      <c r="O4550" t="str">
        <f t="shared" si="712"/>
        <v>HIGH</v>
      </c>
      <c r="P4550" t="str">
        <f t="shared" si="713"/>
        <v>APG&amp;E</v>
      </c>
      <c r="Q4550">
        <f t="shared" si="714"/>
        <v>48</v>
      </c>
      <c r="R4550">
        <v>0</v>
      </c>
      <c r="S4550">
        <f>200</f>
        <v>200</v>
      </c>
      <c r="T4550" s="9">
        <f t="shared" si="719"/>
        <v>73.589306358674904</v>
      </c>
      <c r="U4550">
        <f>0</f>
        <v>0</v>
      </c>
      <c r="V4550" s="9">
        <f t="shared" si="715"/>
        <v>73.589306358674904</v>
      </c>
      <c r="W4550" s="9">
        <f>0</f>
        <v>0</v>
      </c>
      <c r="X4550" s="9">
        <f>0</f>
        <v>0</v>
      </c>
      <c r="Y4550" s="9">
        <f>0</f>
        <v>0</v>
      </c>
      <c r="Z4550" s="9">
        <f>0</f>
        <v>0</v>
      </c>
      <c r="AA4550">
        <f>10</f>
        <v>10</v>
      </c>
    </row>
    <row r="4551" spans="1:27" x14ac:dyDescent="0.55000000000000004">
      <c r="A4551" s="10">
        <v>45962</v>
      </c>
      <c r="B4551" t="s">
        <v>11</v>
      </c>
      <c r="C4551" t="s">
        <v>21</v>
      </c>
      <c r="D4551" t="s">
        <v>22</v>
      </c>
      <c r="E4551" t="s">
        <v>32</v>
      </c>
      <c r="F4551" t="s">
        <v>30</v>
      </c>
      <c r="G4551" t="s">
        <v>16</v>
      </c>
      <c r="H4551">
        <v>7.3813135517493196</v>
      </c>
      <c r="J4551">
        <f t="shared" si="716"/>
        <v>4550</v>
      </c>
      <c r="K4551" t="str">
        <f t="shared" si="710"/>
        <v>AEP TX NorthNorth LZ</v>
      </c>
      <c r="L4551" s="10">
        <f t="shared" si="717"/>
        <v>45887</v>
      </c>
      <c r="M4551" s="10">
        <f t="shared" si="718"/>
        <v>45962</v>
      </c>
      <c r="N4551" t="str">
        <f t="shared" si="711"/>
        <v>NA</v>
      </c>
      <c r="O4551" t="str">
        <f t="shared" si="712"/>
        <v>HIGH</v>
      </c>
      <c r="P4551" t="str">
        <f t="shared" si="713"/>
        <v>APG&amp;E</v>
      </c>
      <c r="Q4551">
        <f t="shared" si="714"/>
        <v>60</v>
      </c>
      <c r="R4551">
        <v>0</v>
      </c>
      <c r="S4551">
        <f>200</f>
        <v>200</v>
      </c>
      <c r="T4551" s="9">
        <f t="shared" si="719"/>
        <v>73.813135517493194</v>
      </c>
      <c r="U4551">
        <f>0</f>
        <v>0</v>
      </c>
      <c r="V4551" s="9">
        <f t="shared" si="715"/>
        <v>73.813135517493194</v>
      </c>
      <c r="W4551" s="9">
        <f>0</f>
        <v>0</v>
      </c>
      <c r="X4551" s="9">
        <f>0</f>
        <v>0</v>
      </c>
      <c r="Y4551" s="9">
        <f>0</f>
        <v>0</v>
      </c>
      <c r="Z4551" s="9">
        <f>0</f>
        <v>0</v>
      </c>
      <c r="AA4551">
        <f>10</f>
        <v>10</v>
      </c>
    </row>
    <row r="4552" spans="1:27" x14ac:dyDescent="0.55000000000000004">
      <c r="A4552" s="10">
        <v>45992</v>
      </c>
      <c r="B4552" t="s">
        <v>11</v>
      </c>
      <c r="C4552" t="s">
        <v>21</v>
      </c>
      <c r="D4552" t="s">
        <v>22</v>
      </c>
      <c r="E4552" t="s">
        <v>32</v>
      </c>
      <c r="F4552" t="s">
        <v>15</v>
      </c>
      <c r="G4552" t="s">
        <v>16</v>
      </c>
      <c r="H4552">
        <v>7.3076903413632897</v>
      </c>
      <c r="J4552">
        <f t="shared" si="716"/>
        <v>4551</v>
      </c>
      <c r="K4552" t="str">
        <f t="shared" si="710"/>
        <v>AEP TX NorthNorth LZ</v>
      </c>
      <c r="L4552" s="10">
        <f t="shared" si="717"/>
        <v>45887</v>
      </c>
      <c r="M4552" s="10">
        <f t="shared" si="718"/>
        <v>45992</v>
      </c>
      <c r="N4552" t="str">
        <f t="shared" si="711"/>
        <v>NA</v>
      </c>
      <c r="O4552" t="str">
        <f t="shared" si="712"/>
        <v>HIGH</v>
      </c>
      <c r="P4552" t="str">
        <f t="shared" si="713"/>
        <v>APG&amp;E</v>
      </c>
      <c r="Q4552">
        <f t="shared" si="714"/>
        <v>12</v>
      </c>
      <c r="R4552">
        <v>0</v>
      </c>
      <c r="S4552">
        <f>200</f>
        <v>200</v>
      </c>
      <c r="T4552" s="9">
        <f t="shared" si="719"/>
        <v>73.076903413632891</v>
      </c>
      <c r="U4552">
        <f>0</f>
        <v>0</v>
      </c>
      <c r="V4552" s="9">
        <f t="shared" si="715"/>
        <v>73.076903413632891</v>
      </c>
      <c r="W4552" s="9">
        <f>0</f>
        <v>0</v>
      </c>
      <c r="X4552" s="9">
        <f>0</f>
        <v>0</v>
      </c>
      <c r="Y4552" s="9">
        <f>0</f>
        <v>0</v>
      </c>
      <c r="Z4552" s="9">
        <f>0</f>
        <v>0</v>
      </c>
      <c r="AA4552">
        <f>10</f>
        <v>10</v>
      </c>
    </row>
    <row r="4553" spans="1:27" x14ac:dyDescent="0.55000000000000004">
      <c r="A4553" s="10">
        <v>45992</v>
      </c>
      <c r="B4553" t="s">
        <v>11</v>
      </c>
      <c r="C4553" t="s">
        <v>21</v>
      </c>
      <c r="D4553" t="s">
        <v>22</v>
      </c>
      <c r="E4553" t="s">
        <v>32</v>
      </c>
      <c r="F4553" t="s">
        <v>17</v>
      </c>
      <c r="G4553" t="s">
        <v>16</v>
      </c>
      <c r="H4553">
        <v>7.3707960774847603</v>
      </c>
      <c r="J4553">
        <f t="shared" si="716"/>
        <v>4552</v>
      </c>
      <c r="K4553" t="str">
        <f t="shared" si="710"/>
        <v>AEP TX NorthNorth LZ</v>
      </c>
      <c r="L4553" s="10">
        <f t="shared" si="717"/>
        <v>45887</v>
      </c>
      <c r="M4553" s="10">
        <f t="shared" si="718"/>
        <v>45992</v>
      </c>
      <c r="N4553" t="str">
        <f t="shared" si="711"/>
        <v>NA</v>
      </c>
      <c r="O4553" t="str">
        <f t="shared" si="712"/>
        <v>HIGH</v>
      </c>
      <c r="P4553" t="str">
        <f t="shared" si="713"/>
        <v>APG&amp;E</v>
      </c>
      <c r="Q4553">
        <f t="shared" si="714"/>
        <v>24</v>
      </c>
      <c r="R4553">
        <v>0</v>
      </c>
      <c r="S4553">
        <f>200</f>
        <v>200</v>
      </c>
      <c r="T4553" s="9">
        <f t="shared" si="719"/>
        <v>73.707960774847606</v>
      </c>
      <c r="U4553">
        <f>0</f>
        <v>0</v>
      </c>
      <c r="V4553" s="9">
        <f t="shared" si="715"/>
        <v>73.707960774847606</v>
      </c>
      <c r="W4553" s="9">
        <f>0</f>
        <v>0</v>
      </c>
      <c r="X4553" s="9">
        <f>0</f>
        <v>0</v>
      </c>
      <c r="Y4553" s="9">
        <f>0</f>
        <v>0</v>
      </c>
      <c r="Z4553" s="9">
        <f>0</f>
        <v>0</v>
      </c>
      <c r="AA4553">
        <f>10</f>
        <v>10</v>
      </c>
    </row>
    <row r="4554" spans="1:27" x14ac:dyDescent="0.55000000000000004">
      <c r="A4554" s="10">
        <v>45992</v>
      </c>
      <c r="B4554" t="s">
        <v>11</v>
      </c>
      <c r="C4554" t="s">
        <v>21</v>
      </c>
      <c r="D4554" t="s">
        <v>22</v>
      </c>
      <c r="E4554" t="s">
        <v>32</v>
      </c>
      <c r="F4554" t="s">
        <v>18</v>
      </c>
      <c r="G4554" t="s">
        <v>16</v>
      </c>
      <c r="H4554">
        <v>7.3272811402332803</v>
      </c>
      <c r="J4554">
        <f t="shared" si="716"/>
        <v>4553</v>
      </c>
      <c r="K4554" t="str">
        <f t="shared" si="710"/>
        <v>AEP TX NorthNorth LZ</v>
      </c>
      <c r="L4554" s="10">
        <f t="shared" si="717"/>
        <v>45887</v>
      </c>
      <c r="M4554" s="10">
        <f t="shared" si="718"/>
        <v>45992</v>
      </c>
      <c r="N4554" t="str">
        <f t="shared" si="711"/>
        <v>NA</v>
      </c>
      <c r="O4554" t="str">
        <f t="shared" si="712"/>
        <v>HIGH</v>
      </c>
      <c r="P4554" t="str">
        <f t="shared" si="713"/>
        <v>APG&amp;E</v>
      </c>
      <c r="Q4554">
        <f t="shared" si="714"/>
        <v>36</v>
      </c>
      <c r="R4554">
        <v>0</v>
      </c>
      <c r="S4554">
        <f>200</f>
        <v>200</v>
      </c>
      <c r="T4554" s="9">
        <f t="shared" si="719"/>
        <v>73.272811402332806</v>
      </c>
      <c r="U4554">
        <f>0</f>
        <v>0</v>
      </c>
      <c r="V4554" s="9">
        <f t="shared" si="715"/>
        <v>73.272811402332806</v>
      </c>
      <c r="W4554" s="9">
        <f>0</f>
        <v>0</v>
      </c>
      <c r="X4554" s="9">
        <f>0</f>
        <v>0</v>
      </c>
      <c r="Y4554" s="9">
        <f>0</f>
        <v>0</v>
      </c>
      <c r="Z4554" s="9">
        <f>0</f>
        <v>0</v>
      </c>
      <c r="AA4554">
        <f>10</f>
        <v>10</v>
      </c>
    </row>
    <row r="4555" spans="1:27" x14ac:dyDescent="0.55000000000000004">
      <c r="A4555" s="10">
        <v>45992</v>
      </c>
      <c r="B4555" t="s">
        <v>11</v>
      </c>
      <c r="C4555" t="s">
        <v>21</v>
      </c>
      <c r="D4555" t="s">
        <v>22</v>
      </c>
      <c r="E4555" t="s">
        <v>32</v>
      </c>
      <c r="F4555" t="s">
        <v>29</v>
      </c>
      <c r="G4555" t="s">
        <v>16</v>
      </c>
      <c r="H4555">
        <v>7.3636503168723202</v>
      </c>
      <c r="J4555">
        <f t="shared" si="716"/>
        <v>4554</v>
      </c>
      <c r="K4555" t="str">
        <f t="shared" si="710"/>
        <v>AEP TX NorthNorth LZ</v>
      </c>
      <c r="L4555" s="10">
        <f t="shared" si="717"/>
        <v>45887</v>
      </c>
      <c r="M4555" s="10">
        <f t="shared" si="718"/>
        <v>45992</v>
      </c>
      <c r="N4555" t="str">
        <f t="shared" si="711"/>
        <v>NA</v>
      </c>
      <c r="O4555" t="str">
        <f t="shared" si="712"/>
        <v>HIGH</v>
      </c>
      <c r="P4555" t="str">
        <f t="shared" si="713"/>
        <v>APG&amp;E</v>
      </c>
      <c r="Q4555">
        <f t="shared" si="714"/>
        <v>48</v>
      </c>
      <c r="R4555">
        <v>0</v>
      </c>
      <c r="S4555">
        <f>200</f>
        <v>200</v>
      </c>
      <c r="T4555" s="9">
        <f t="shared" si="719"/>
        <v>73.636503168723209</v>
      </c>
      <c r="U4555">
        <f>0</f>
        <v>0</v>
      </c>
      <c r="V4555" s="9">
        <f t="shared" si="715"/>
        <v>73.636503168723209</v>
      </c>
      <c r="W4555" s="9">
        <f>0</f>
        <v>0</v>
      </c>
      <c r="X4555" s="9">
        <f>0</f>
        <v>0</v>
      </c>
      <c r="Y4555" s="9">
        <f>0</f>
        <v>0</v>
      </c>
      <c r="Z4555" s="9">
        <f>0</f>
        <v>0</v>
      </c>
      <c r="AA4555">
        <f>10</f>
        <v>10</v>
      </c>
    </row>
    <row r="4556" spans="1:27" x14ac:dyDescent="0.55000000000000004">
      <c r="A4556" s="10">
        <v>45992</v>
      </c>
      <c r="B4556" t="s">
        <v>11</v>
      </c>
      <c r="C4556" t="s">
        <v>21</v>
      </c>
      <c r="D4556" t="s">
        <v>22</v>
      </c>
      <c r="E4556" t="s">
        <v>32</v>
      </c>
      <c r="F4556" t="s">
        <v>30</v>
      </c>
      <c r="G4556" t="s">
        <v>16</v>
      </c>
      <c r="H4556">
        <v>7.3872804608796399</v>
      </c>
      <c r="J4556">
        <f t="shared" si="716"/>
        <v>4555</v>
      </c>
      <c r="K4556" t="str">
        <f t="shared" si="710"/>
        <v>AEP TX NorthNorth LZ</v>
      </c>
      <c r="L4556" s="10">
        <f t="shared" si="717"/>
        <v>45887</v>
      </c>
      <c r="M4556" s="10">
        <f t="shared" si="718"/>
        <v>45992</v>
      </c>
      <c r="N4556" t="str">
        <f t="shared" si="711"/>
        <v>NA</v>
      </c>
      <c r="O4556" t="str">
        <f t="shared" si="712"/>
        <v>HIGH</v>
      </c>
      <c r="P4556" t="str">
        <f t="shared" si="713"/>
        <v>APG&amp;E</v>
      </c>
      <c r="Q4556">
        <f t="shared" si="714"/>
        <v>60</v>
      </c>
      <c r="R4556">
        <v>0</v>
      </c>
      <c r="S4556">
        <f>200</f>
        <v>200</v>
      </c>
      <c r="T4556" s="9">
        <f t="shared" si="719"/>
        <v>73.8728046087964</v>
      </c>
      <c r="U4556">
        <f>0</f>
        <v>0</v>
      </c>
      <c r="V4556" s="9">
        <f t="shared" si="715"/>
        <v>73.8728046087964</v>
      </c>
      <c r="W4556" s="9">
        <f>0</f>
        <v>0</v>
      </c>
      <c r="X4556" s="9">
        <f>0</f>
        <v>0</v>
      </c>
      <c r="Y4556" s="9">
        <f>0</f>
        <v>0</v>
      </c>
      <c r="Z4556" s="9">
        <f>0</f>
        <v>0</v>
      </c>
      <c r="AA4556">
        <f>10</f>
        <v>10</v>
      </c>
    </row>
    <row r="4557" spans="1:27" x14ac:dyDescent="0.55000000000000004">
      <c r="A4557" s="10">
        <v>46023</v>
      </c>
      <c r="B4557" t="s">
        <v>11</v>
      </c>
      <c r="C4557" t="s">
        <v>21</v>
      </c>
      <c r="D4557" t="s">
        <v>22</v>
      </c>
      <c r="E4557" t="s">
        <v>32</v>
      </c>
      <c r="F4557" t="s">
        <v>15</v>
      </c>
      <c r="G4557" t="s">
        <v>16</v>
      </c>
      <c r="H4557">
        <v>7.3433643014857202</v>
      </c>
      <c r="J4557">
        <f t="shared" si="716"/>
        <v>4556</v>
      </c>
      <c r="K4557" t="str">
        <f t="shared" si="710"/>
        <v>AEP TX NorthNorth LZ</v>
      </c>
      <c r="L4557" s="10">
        <f t="shared" si="717"/>
        <v>45887</v>
      </c>
      <c r="M4557" s="10">
        <f t="shared" si="718"/>
        <v>46023</v>
      </c>
      <c r="N4557" t="str">
        <f t="shared" si="711"/>
        <v>NA</v>
      </c>
      <c r="O4557" t="str">
        <f t="shared" si="712"/>
        <v>HIGH</v>
      </c>
      <c r="P4557" t="str">
        <f t="shared" si="713"/>
        <v>APG&amp;E</v>
      </c>
      <c r="Q4557">
        <f t="shared" si="714"/>
        <v>12</v>
      </c>
      <c r="R4557">
        <v>0</v>
      </c>
      <c r="S4557">
        <f>200</f>
        <v>200</v>
      </c>
      <c r="T4557" s="9">
        <f t="shared" si="719"/>
        <v>73.433643014857196</v>
      </c>
      <c r="U4557">
        <f>0</f>
        <v>0</v>
      </c>
      <c r="V4557" s="9">
        <f t="shared" si="715"/>
        <v>73.433643014857196</v>
      </c>
      <c r="W4557" s="9">
        <f>0</f>
        <v>0</v>
      </c>
      <c r="X4557" s="9">
        <f>0</f>
        <v>0</v>
      </c>
      <c r="Y4557" s="9">
        <f>0</f>
        <v>0</v>
      </c>
      <c r="Z4557" s="9">
        <f>0</f>
        <v>0</v>
      </c>
      <c r="AA4557">
        <f>10</f>
        <v>10</v>
      </c>
    </row>
    <row r="4558" spans="1:27" x14ac:dyDescent="0.55000000000000004">
      <c r="A4558" s="10">
        <v>46023</v>
      </c>
      <c r="B4558" t="s">
        <v>11</v>
      </c>
      <c r="C4558" t="s">
        <v>21</v>
      </c>
      <c r="D4558" t="s">
        <v>22</v>
      </c>
      <c r="E4558" t="s">
        <v>32</v>
      </c>
      <c r="F4558" t="s">
        <v>17</v>
      </c>
      <c r="G4558" t="s">
        <v>16</v>
      </c>
      <c r="H4558">
        <v>7.3925195974377704</v>
      </c>
      <c r="J4558">
        <f t="shared" si="716"/>
        <v>4557</v>
      </c>
      <c r="K4558" t="str">
        <f t="shared" si="710"/>
        <v>AEP TX NorthNorth LZ</v>
      </c>
      <c r="L4558" s="10">
        <f t="shared" si="717"/>
        <v>45887</v>
      </c>
      <c r="M4558" s="10">
        <f t="shared" si="718"/>
        <v>46023</v>
      </c>
      <c r="N4558" t="str">
        <f t="shared" si="711"/>
        <v>NA</v>
      </c>
      <c r="O4558" t="str">
        <f t="shared" si="712"/>
        <v>HIGH</v>
      </c>
      <c r="P4558" t="str">
        <f t="shared" si="713"/>
        <v>APG&amp;E</v>
      </c>
      <c r="Q4558">
        <f t="shared" si="714"/>
        <v>24</v>
      </c>
      <c r="R4558">
        <v>0</v>
      </c>
      <c r="S4558">
        <f>200</f>
        <v>200</v>
      </c>
      <c r="T4558" s="9">
        <f t="shared" si="719"/>
        <v>73.925195974377701</v>
      </c>
      <c r="U4558">
        <f>0</f>
        <v>0</v>
      </c>
      <c r="V4558" s="9">
        <f t="shared" si="715"/>
        <v>73.925195974377701</v>
      </c>
      <c r="W4558" s="9">
        <f>0</f>
        <v>0</v>
      </c>
      <c r="X4558" s="9">
        <f>0</f>
        <v>0</v>
      </c>
      <c r="Y4558" s="9">
        <f>0</f>
        <v>0</v>
      </c>
      <c r="Z4558" s="9">
        <f>0</f>
        <v>0</v>
      </c>
      <c r="AA4558">
        <f>10</f>
        <v>10</v>
      </c>
    </row>
    <row r="4559" spans="1:27" x14ac:dyDescent="0.55000000000000004">
      <c r="A4559" s="10">
        <v>46023</v>
      </c>
      <c r="B4559" t="s">
        <v>11</v>
      </c>
      <c r="C4559" t="s">
        <v>21</v>
      </c>
      <c r="D4559" t="s">
        <v>22</v>
      </c>
      <c r="E4559" t="s">
        <v>32</v>
      </c>
      <c r="F4559" t="s">
        <v>18</v>
      </c>
      <c r="G4559" t="s">
        <v>16</v>
      </c>
      <c r="H4559">
        <v>7.3453721802370202</v>
      </c>
      <c r="J4559">
        <f t="shared" si="716"/>
        <v>4558</v>
      </c>
      <c r="K4559" t="str">
        <f t="shared" si="710"/>
        <v>AEP TX NorthNorth LZ</v>
      </c>
      <c r="L4559" s="10">
        <f t="shared" si="717"/>
        <v>45887</v>
      </c>
      <c r="M4559" s="10">
        <f t="shared" si="718"/>
        <v>46023</v>
      </c>
      <c r="N4559" t="str">
        <f t="shared" si="711"/>
        <v>NA</v>
      </c>
      <c r="O4559" t="str">
        <f t="shared" si="712"/>
        <v>HIGH</v>
      </c>
      <c r="P4559" t="str">
        <f t="shared" si="713"/>
        <v>APG&amp;E</v>
      </c>
      <c r="Q4559">
        <f t="shared" si="714"/>
        <v>36</v>
      </c>
      <c r="R4559">
        <v>0</v>
      </c>
      <c r="S4559">
        <f>200</f>
        <v>200</v>
      </c>
      <c r="T4559" s="9">
        <f t="shared" si="719"/>
        <v>73.453721802370197</v>
      </c>
      <c r="U4559">
        <f>0</f>
        <v>0</v>
      </c>
      <c r="V4559" s="9">
        <f t="shared" si="715"/>
        <v>73.453721802370197</v>
      </c>
      <c r="W4559" s="9">
        <f>0</f>
        <v>0</v>
      </c>
      <c r="X4559" s="9">
        <f>0</f>
        <v>0</v>
      </c>
      <c r="Y4559" s="9">
        <f>0</f>
        <v>0</v>
      </c>
      <c r="Z4559" s="9">
        <f>0</f>
        <v>0</v>
      </c>
      <c r="AA4559">
        <f>10</f>
        <v>10</v>
      </c>
    </row>
    <row r="4560" spans="1:27" x14ac:dyDescent="0.55000000000000004">
      <c r="A4560" s="10">
        <v>46023</v>
      </c>
      <c r="B4560" t="s">
        <v>11</v>
      </c>
      <c r="C4560" t="s">
        <v>21</v>
      </c>
      <c r="D4560" t="s">
        <v>22</v>
      </c>
      <c r="E4560" t="s">
        <v>32</v>
      </c>
      <c r="F4560" t="s">
        <v>29</v>
      </c>
      <c r="G4560" t="s">
        <v>16</v>
      </c>
      <c r="H4560">
        <v>7.3755782057804096</v>
      </c>
      <c r="J4560">
        <f t="shared" si="716"/>
        <v>4559</v>
      </c>
      <c r="K4560" t="str">
        <f t="shared" si="710"/>
        <v>AEP TX NorthNorth LZ</v>
      </c>
      <c r="L4560" s="10">
        <f t="shared" si="717"/>
        <v>45887</v>
      </c>
      <c r="M4560" s="10">
        <f t="shared" si="718"/>
        <v>46023</v>
      </c>
      <c r="N4560" t="str">
        <f t="shared" si="711"/>
        <v>NA</v>
      </c>
      <c r="O4560" t="str">
        <f t="shared" si="712"/>
        <v>HIGH</v>
      </c>
      <c r="P4560" t="str">
        <f t="shared" si="713"/>
        <v>APG&amp;E</v>
      </c>
      <c r="Q4560">
        <f t="shared" si="714"/>
        <v>48</v>
      </c>
      <c r="R4560">
        <v>0</v>
      </c>
      <c r="S4560">
        <f>200</f>
        <v>200</v>
      </c>
      <c r="T4560" s="9">
        <f t="shared" si="719"/>
        <v>73.755782057804097</v>
      </c>
      <c r="U4560">
        <f>0</f>
        <v>0</v>
      </c>
      <c r="V4560" s="9">
        <f t="shared" si="715"/>
        <v>73.755782057804097</v>
      </c>
      <c r="W4560" s="9">
        <f>0</f>
        <v>0</v>
      </c>
      <c r="X4560" s="9">
        <f>0</f>
        <v>0</v>
      </c>
      <c r="Y4560" s="9">
        <f>0</f>
        <v>0</v>
      </c>
      <c r="Z4560" s="9">
        <f>0</f>
        <v>0</v>
      </c>
      <c r="AA4560">
        <f>10</f>
        <v>10</v>
      </c>
    </row>
    <row r="4561" spans="1:27" x14ac:dyDescent="0.55000000000000004">
      <c r="A4561" s="10">
        <v>46023</v>
      </c>
      <c r="B4561" t="s">
        <v>11</v>
      </c>
      <c r="C4561" t="s">
        <v>21</v>
      </c>
      <c r="D4561" t="s">
        <v>22</v>
      </c>
      <c r="E4561" t="s">
        <v>32</v>
      </c>
      <c r="F4561" t="s">
        <v>30</v>
      </c>
      <c r="G4561" t="s">
        <v>16</v>
      </c>
      <c r="H4561">
        <v>7.3968465137368504</v>
      </c>
      <c r="J4561">
        <f t="shared" si="716"/>
        <v>4560</v>
      </c>
      <c r="K4561" t="str">
        <f t="shared" si="710"/>
        <v>AEP TX NorthNorth LZ</v>
      </c>
      <c r="L4561" s="10">
        <f t="shared" si="717"/>
        <v>45887</v>
      </c>
      <c r="M4561" s="10">
        <f t="shared" si="718"/>
        <v>46023</v>
      </c>
      <c r="N4561" t="str">
        <f t="shared" si="711"/>
        <v>NA</v>
      </c>
      <c r="O4561" t="str">
        <f t="shared" si="712"/>
        <v>HIGH</v>
      </c>
      <c r="P4561" t="str">
        <f t="shared" si="713"/>
        <v>APG&amp;E</v>
      </c>
      <c r="Q4561">
        <f t="shared" si="714"/>
        <v>60</v>
      </c>
      <c r="R4561">
        <v>0</v>
      </c>
      <c r="S4561">
        <f>200</f>
        <v>200</v>
      </c>
      <c r="T4561" s="9">
        <f t="shared" si="719"/>
        <v>73.968465137368497</v>
      </c>
      <c r="U4561">
        <f>0</f>
        <v>0</v>
      </c>
      <c r="V4561" s="9">
        <f t="shared" si="715"/>
        <v>73.968465137368497</v>
      </c>
      <c r="W4561" s="9">
        <f>0</f>
        <v>0</v>
      </c>
      <c r="X4561" s="9">
        <f>0</f>
        <v>0</v>
      </c>
      <c r="Y4561" s="9">
        <f>0</f>
        <v>0</v>
      </c>
      <c r="Z4561" s="9">
        <f>0</f>
        <v>0</v>
      </c>
      <c r="AA4561">
        <f>10</f>
        <v>10</v>
      </c>
    </row>
    <row r="4562" spans="1:27" x14ac:dyDescent="0.55000000000000004">
      <c r="A4562" s="10">
        <v>46054</v>
      </c>
      <c r="B4562" t="s">
        <v>11</v>
      </c>
      <c r="C4562" t="s">
        <v>21</v>
      </c>
      <c r="D4562" t="s">
        <v>22</v>
      </c>
      <c r="E4562" t="s">
        <v>32</v>
      </c>
      <c r="F4562" t="s">
        <v>15</v>
      </c>
      <c r="G4562" t="s">
        <v>16</v>
      </c>
      <c r="H4562">
        <v>7.3939332500652402</v>
      </c>
      <c r="J4562">
        <f t="shared" si="716"/>
        <v>4561</v>
      </c>
      <c r="K4562" t="str">
        <f t="shared" si="710"/>
        <v>AEP TX NorthNorth LZ</v>
      </c>
      <c r="L4562" s="10">
        <f t="shared" si="717"/>
        <v>45887</v>
      </c>
      <c r="M4562" s="10">
        <f t="shared" si="718"/>
        <v>46054</v>
      </c>
      <c r="N4562" t="str">
        <f t="shared" si="711"/>
        <v>NA</v>
      </c>
      <c r="O4562" t="str">
        <f t="shared" si="712"/>
        <v>HIGH</v>
      </c>
      <c r="P4562" t="str">
        <f t="shared" si="713"/>
        <v>APG&amp;E</v>
      </c>
      <c r="Q4562">
        <f t="shared" si="714"/>
        <v>12</v>
      </c>
      <c r="R4562">
        <v>0</v>
      </c>
      <c r="S4562">
        <f>200</f>
        <v>200</v>
      </c>
      <c r="T4562" s="9">
        <f t="shared" si="719"/>
        <v>73.939332500652398</v>
      </c>
      <c r="U4562">
        <f>0</f>
        <v>0</v>
      </c>
      <c r="V4562" s="9">
        <f t="shared" si="715"/>
        <v>73.939332500652398</v>
      </c>
      <c r="W4562" s="9">
        <f>0</f>
        <v>0</v>
      </c>
      <c r="X4562" s="9">
        <f>0</f>
        <v>0</v>
      </c>
      <c r="Y4562" s="9">
        <f>0</f>
        <v>0</v>
      </c>
      <c r="Z4562" s="9">
        <f>0</f>
        <v>0</v>
      </c>
      <c r="AA4562">
        <f>10</f>
        <v>10</v>
      </c>
    </row>
    <row r="4563" spans="1:27" x14ac:dyDescent="0.55000000000000004">
      <c r="A4563" s="10">
        <v>46054</v>
      </c>
      <c r="B4563" t="s">
        <v>11</v>
      </c>
      <c r="C4563" t="s">
        <v>21</v>
      </c>
      <c r="D4563" t="s">
        <v>22</v>
      </c>
      <c r="E4563" t="s">
        <v>32</v>
      </c>
      <c r="F4563" t="s">
        <v>17</v>
      </c>
      <c r="G4563" t="s">
        <v>16</v>
      </c>
      <c r="H4563">
        <v>7.44217667233527</v>
      </c>
      <c r="J4563">
        <f t="shared" si="716"/>
        <v>4562</v>
      </c>
      <c r="K4563" t="str">
        <f t="shared" si="710"/>
        <v>AEP TX NorthNorth LZ</v>
      </c>
      <c r="L4563" s="10">
        <f t="shared" si="717"/>
        <v>45887</v>
      </c>
      <c r="M4563" s="10">
        <f t="shared" si="718"/>
        <v>46054</v>
      </c>
      <c r="N4563" t="str">
        <f t="shared" si="711"/>
        <v>NA</v>
      </c>
      <c r="O4563" t="str">
        <f t="shared" si="712"/>
        <v>HIGH</v>
      </c>
      <c r="P4563" t="str">
        <f t="shared" si="713"/>
        <v>APG&amp;E</v>
      </c>
      <c r="Q4563">
        <f t="shared" si="714"/>
        <v>24</v>
      </c>
      <c r="R4563">
        <v>0</v>
      </c>
      <c r="S4563">
        <f>200</f>
        <v>200</v>
      </c>
      <c r="T4563" s="9">
        <f t="shared" si="719"/>
        <v>74.421766723352704</v>
      </c>
      <c r="U4563">
        <f>0</f>
        <v>0</v>
      </c>
      <c r="V4563" s="9">
        <f t="shared" si="715"/>
        <v>74.421766723352704</v>
      </c>
      <c r="W4563" s="9">
        <f>0</f>
        <v>0</v>
      </c>
      <c r="X4563" s="9">
        <f>0</f>
        <v>0</v>
      </c>
      <c r="Y4563" s="9">
        <f>0</f>
        <v>0</v>
      </c>
      <c r="Z4563" s="9">
        <f>0</f>
        <v>0</v>
      </c>
      <c r="AA4563">
        <f>10</f>
        <v>10</v>
      </c>
    </row>
    <row r="4564" spans="1:27" x14ac:dyDescent="0.55000000000000004">
      <c r="A4564" s="10">
        <v>46054</v>
      </c>
      <c r="B4564" t="s">
        <v>11</v>
      </c>
      <c r="C4564" t="s">
        <v>21</v>
      </c>
      <c r="D4564" t="s">
        <v>22</v>
      </c>
      <c r="E4564" t="s">
        <v>32</v>
      </c>
      <c r="F4564" t="s">
        <v>18</v>
      </c>
      <c r="G4564" t="s">
        <v>16</v>
      </c>
      <c r="H4564">
        <v>7.3889019454712397</v>
      </c>
      <c r="J4564">
        <f t="shared" si="716"/>
        <v>4563</v>
      </c>
      <c r="K4564" t="str">
        <f t="shared" si="710"/>
        <v>AEP TX NorthNorth LZ</v>
      </c>
      <c r="L4564" s="10">
        <f t="shared" si="717"/>
        <v>45887</v>
      </c>
      <c r="M4564" s="10">
        <f t="shared" si="718"/>
        <v>46054</v>
      </c>
      <c r="N4564" t="str">
        <f t="shared" si="711"/>
        <v>NA</v>
      </c>
      <c r="O4564" t="str">
        <f t="shared" si="712"/>
        <v>HIGH</v>
      </c>
      <c r="P4564" t="str">
        <f t="shared" si="713"/>
        <v>APG&amp;E</v>
      </c>
      <c r="Q4564">
        <f t="shared" si="714"/>
        <v>36</v>
      </c>
      <c r="R4564">
        <v>0</v>
      </c>
      <c r="S4564">
        <f>200</f>
        <v>200</v>
      </c>
      <c r="T4564" s="9">
        <f t="shared" si="719"/>
        <v>73.889019454712397</v>
      </c>
      <c r="U4564">
        <f>0</f>
        <v>0</v>
      </c>
      <c r="V4564" s="9">
        <f t="shared" si="715"/>
        <v>73.889019454712397</v>
      </c>
      <c r="W4564" s="9">
        <f>0</f>
        <v>0</v>
      </c>
      <c r="X4564" s="9">
        <f>0</f>
        <v>0</v>
      </c>
      <c r="Y4564" s="9">
        <f>0</f>
        <v>0</v>
      </c>
      <c r="Z4564" s="9">
        <f>0</f>
        <v>0</v>
      </c>
      <c r="AA4564">
        <f>10</f>
        <v>10</v>
      </c>
    </row>
    <row r="4565" spans="1:27" x14ac:dyDescent="0.55000000000000004">
      <c r="A4565" s="10">
        <v>46054</v>
      </c>
      <c r="B4565" t="s">
        <v>11</v>
      </c>
      <c r="C4565" t="s">
        <v>21</v>
      </c>
      <c r="D4565" t="s">
        <v>22</v>
      </c>
      <c r="E4565" t="s">
        <v>32</v>
      </c>
      <c r="F4565" t="s">
        <v>29</v>
      </c>
      <c r="G4565" t="s">
        <v>16</v>
      </c>
      <c r="H4565">
        <v>7.4117933561213496</v>
      </c>
      <c r="J4565">
        <f t="shared" si="716"/>
        <v>4564</v>
      </c>
      <c r="K4565" t="str">
        <f t="shared" si="710"/>
        <v>AEP TX NorthNorth LZ</v>
      </c>
      <c r="L4565" s="10">
        <f t="shared" si="717"/>
        <v>45887</v>
      </c>
      <c r="M4565" s="10">
        <f t="shared" si="718"/>
        <v>46054</v>
      </c>
      <c r="N4565" t="str">
        <f t="shared" si="711"/>
        <v>NA</v>
      </c>
      <c r="O4565" t="str">
        <f t="shared" si="712"/>
        <v>HIGH</v>
      </c>
      <c r="P4565" t="str">
        <f t="shared" si="713"/>
        <v>APG&amp;E</v>
      </c>
      <c r="Q4565">
        <f t="shared" si="714"/>
        <v>48</v>
      </c>
      <c r="R4565">
        <v>0</v>
      </c>
      <c r="S4565">
        <f>200</f>
        <v>200</v>
      </c>
      <c r="T4565" s="9">
        <f t="shared" si="719"/>
        <v>74.117933561213491</v>
      </c>
      <c r="U4565">
        <f>0</f>
        <v>0</v>
      </c>
      <c r="V4565" s="9">
        <f t="shared" si="715"/>
        <v>74.117933561213491</v>
      </c>
      <c r="W4565" s="9">
        <f>0</f>
        <v>0</v>
      </c>
      <c r="X4565" s="9">
        <f>0</f>
        <v>0</v>
      </c>
      <c r="Y4565" s="9">
        <f>0</f>
        <v>0</v>
      </c>
      <c r="Z4565" s="9">
        <f>0</f>
        <v>0</v>
      </c>
      <c r="AA4565">
        <f>10</f>
        <v>10</v>
      </c>
    </row>
    <row r="4566" spans="1:27" x14ac:dyDescent="0.55000000000000004">
      <c r="A4566" s="10">
        <v>46054</v>
      </c>
      <c r="B4566" t="s">
        <v>11</v>
      </c>
      <c r="C4566" t="s">
        <v>21</v>
      </c>
      <c r="D4566" t="s">
        <v>22</v>
      </c>
      <c r="E4566" t="s">
        <v>32</v>
      </c>
      <c r="F4566" t="s">
        <v>30</v>
      </c>
      <c r="G4566" t="s">
        <v>16</v>
      </c>
      <c r="H4566">
        <v>7.4290731219993997</v>
      </c>
      <c r="J4566">
        <f t="shared" si="716"/>
        <v>4565</v>
      </c>
      <c r="K4566" t="str">
        <f t="shared" si="710"/>
        <v>AEP TX NorthNorth LZ</v>
      </c>
      <c r="L4566" s="10">
        <f t="shared" si="717"/>
        <v>45887</v>
      </c>
      <c r="M4566" s="10">
        <f t="shared" si="718"/>
        <v>46054</v>
      </c>
      <c r="N4566" t="str">
        <f t="shared" si="711"/>
        <v>NA</v>
      </c>
      <c r="O4566" t="str">
        <f t="shared" si="712"/>
        <v>HIGH</v>
      </c>
      <c r="P4566" t="str">
        <f t="shared" si="713"/>
        <v>APG&amp;E</v>
      </c>
      <c r="Q4566">
        <f t="shared" si="714"/>
        <v>60</v>
      </c>
      <c r="R4566">
        <v>0</v>
      </c>
      <c r="S4566">
        <f>200</f>
        <v>200</v>
      </c>
      <c r="T4566" s="9">
        <f t="shared" si="719"/>
        <v>74.290731219994001</v>
      </c>
      <c r="U4566">
        <f>0</f>
        <v>0</v>
      </c>
      <c r="V4566" s="9">
        <f t="shared" si="715"/>
        <v>74.290731219994001</v>
      </c>
      <c r="W4566" s="9">
        <f>0</f>
        <v>0</v>
      </c>
      <c r="X4566" s="9">
        <f>0</f>
        <v>0</v>
      </c>
      <c r="Y4566" s="9">
        <f>0</f>
        <v>0</v>
      </c>
      <c r="Z4566" s="9">
        <f>0</f>
        <v>0</v>
      </c>
      <c r="AA4566">
        <f>10</f>
        <v>10</v>
      </c>
    </row>
    <row r="4567" spans="1:27" x14ac:dyDescent="0.55000000000000004">
      <c r="A4567" s="10">
        <v>46082</v>
      </c>
      <c r="B4567" t="s">
        <v>11</v>
      </c>
      <c r="C4567" t="s">
        <v>21</v>
      </c>
      <c r="D4567" t="s">
        <v>22</v>
      </c>
      <c r="E4567" t="s">
        <v>32</v>
      </c>
      <c r="F4567" t="s">
        <v>15</v>
      </c>
      <c r="G4567" t="s">
        <v>16</v>
      </c>
      <c r="H4567">
        <v>7.4331437461574499</v>
      </c>
      <c r="J4567">
        <f t="shared" si="716"/>
        <v>4566</v>
      </c>
      <c r="K4567" t="str">
        <f t="shared" si="710"/>
        <v>AEP TX NorthNorth LZ</v>
      </c>
      <c r="L4567" s="10">
        <f t="shared" si="717"/>
        <v>45887</v>
      </c>
      <c r="M4567" s="10">
        <f t="shared" si="718"/>
        <v>46082</v>
      </c>
      <c r="N4567" t="str">
        <f t="shared" si="711"/>
        <v>NA</v>
      </c>
      <c r="O4567" t="str">
        <f t="shared" si="712"/>
        <v>HIGH</v>
      </c>
      <c r="P4567" t="str">
        <f t="shared" si="713"/>
        <v>APG&amp;E</v>
      </c>
      <c r="Q4567">
        <f t="shared" si="714"/>
        <v>12</v>
      </c>
      <c r="R4567">
        <v>0</v>
      </c>
      <c r="S4567">
        <f>200</f>
        <v>200</v>
      </c>
      <c r="T4567" s="9">
        <f t="shared" si="719"/>
        <v>74.331437461574495</v>
      </c>
      <c r="U4567">
        <f>0</f>
        <v>0</v>
      </c>
      <c r="V4567" s="9">
        <f t="shared" si="715"/>
        <v>74.331437461574495</v>
      </c>
      <c r="W4567" s="9">
        <f>0</f>
        <v>0</v>
      </c>
      <c r="X4567" s="9">
        <f>0</f>
        <v>0</v>
      </c>
      <c r="Y4567" s="9">
        <f>0</f>
        <v>0</v>
      </c>
      <c r="Z4567" s="9">
        <f>0</f>
        <v>0</v>
      </c>
      <c r="AA4567">
        <f>10</f>
        <v>10</v>
      </c>
    </row>
    <row r="4568" spans="1:27" x14ac:dyDescent="0.55000000000000004">
      <c r="A4568" s="10">
        <v>46082</v>
      </c>
      <c r="B4568" t="s">
        <v>11</v>
      </c>
      <c r="C4568" t="s">
        <v>21</v>
      </c>
      <c r="D4568" t="s">
        <v>22</v>
      </c>
      <c r="E4568" t="s">
        <v>32</v>
      </c>
      <c r="F4568" t="s">
        <v>17</v>
      </c>
      <c r="G4568" t="s">
        <v>16</v>
      </c>
      <c r="H4568">
        <v>7.4848515548737398</v>
      </c>
      <c r="J4568">
        <f t="shared" si="716"/>
        <v>4567</v>
      </c>
      <c r="K4568" t="str">
        <f t="shared" si="710"/>
        <v>AEP TX NorthNorth LZ</v>
      </c>
      <c r="L4568" s="10">
        <f t="shared" si="717"/>
        <v>45887</v>
      </c>
      <c r="M4568" s="10">
        <f t="shared" si="718"/>
        <v>46082</v>
      </c>
      <c r="N4568" t="str">
        <f t="shared" si="711"/>
        <v>NA</v>
      </c>
      <c r="O4568" t="str">
        <f t="shared" si="712"/>
        <v>HIGH</v>
      </c>
      <c r="P4568" t="str">
        <f t="shared" si="713"/>
        <v>APG&amp;E</v>
      </c>
      <c r="Q4568">
        <f t="shared" si="714"/>
        <v>24</v>
      </c>
      <c r="R4568">
        <v>0</v>
      </c>
      <c r="S4568">
        <f>200</f>
        <v>200</v>
      </c>
      <c r="T4568" s="9">
        <f t="shared" si="719"/>
        <v>74.848515548737396</v>
      </c>
      <c r="U4568">
        <f>0</f>
        <v>0</v>
      </c>
      <c r="V4568" s="9">
        <f t="shared" si="715"/>
        <v>74.848515548737396</v>
      </c>
      <c r="W4568" s="9">
        <f>0</f>
        <v>0</v>
      </c>
      <c r="X4568" s="9">
        <f>0</f>
        <v>0</v>
      </c>
      <c r="Y4568" s="9">
        <f>0</f>
        <v>0</v>
      </c>
      <c r="Z4568" s="9">
        <f>0</f>
        <v>0</v>
      </c>
      <c r="AA4568">
        <f>10</f>
        <v>10</v>
      </c>
    </row>
    <row r="4569" spans="1:27" x14ac:dyDescent="0.55000000000000004">
      <c r="A4569" s="10">
        <v>46082</v>
      </c>
      <c r="B4569" t="s">
        <v>11</v>
      </c>
      <c r="C4569" t="s">
        <v>21</v>
      </c>
      <c r="D4569" t="s">
        <v>22</v>
      </c>
      <c r="E4569" t="s">
        <v>32</v>
      </c>
      <c r="F4569" t="s">
        <v>18</v>
      </c>
      <c r="G4569" t="s">
        <v>16</v>
      </c>
      <c r="H4569">
        <v>7.4235168423712103</v>
      </c>
      <c r="J4569">
        <f t="shared" si="716"/>
        <v>4568</v>
      </c>
      <c r="K4569" t="str">
        <f t="shared" si="710"/>
        <v>AEP TX NorthNorth LZ</v>
      </c>
      <c r="L4569" s="10">
        <f t="shared" si="717"/>
        <v>45887</v>
      </c>
      <c r="M4569" s="10">
        <f t="shared" si="718"/>
        <v>46082</v>
      </c>
      <c r="N4569" t="str">
        <f t="shared" si="711"/>
        <v>NA</v>
      </c>
      <c r="O4569" t="str">
        <f t="shared" si="712"/>
        <v>HIGH</v>
      </c>
      <c r="P4569" t="str">
        <f t="shared" si="713"/>
        <v>APG&amp;E</v>
      </c>
      <c r="Q4569">
        <f t="shared" si="714"/>
        <v>36</v>
      </c>
      <c r="R4569">
        <v>0</v>
      </c>
      <c r="S4569">
        <f>200</f>
        <v>200</v>
      </c>
      <c r="T4569" s="9">
        <f t="shared" si="719"/>
        <v>74.235168423712111</v>
      </c>
      <c r="U4569">
        <f>0</f>
        <v>0</v>
      </c>
      <c r="V4569" s="9">
        <f t="shared" si="715"/>
        <v>74.235168423712111</v>
      </c>
      <c r="W4569" s="9">
        <f>0</f>
        <v>0</v>
      </c>
      <c r="X4569" s="9">
        <f>0</f>
        <v>0</v>
      </c>
      <c r="Y4569" s="9">
        <f>0</f>
        <v>0</v>
      </c>
      <c r="Z4569" s="9">
        <f>0</f>
        <v>0</v>
      </c>
      <c r="AA4569">
        <f>10</f>
        <v>10</v>
      </c>
    </row>
    <row r="4570" spans="1:27" x14ac:dyDescent="0.55000000000000004">
      <c r="A4570" s="10">
        <v>46082</v>
      </c>
      <c r="B4570" t="s">
        <v>11</v>
      </c>
      <c r="C4570" t="s">
        <v>21</v>
      </c>
      <c r="D4570" t="s">
        <v>22</v>
      </c>
      <c r="E4570" t="s">
        <v>32</v>
      </c>
      <c r="F4570" t="s">
        <v>29</v>
      </c>
      <c r="G4570" t="s">
        <v>16</v>
      </c>
      <c r="H4570">
        <v>7.4417587033776904</v>
      </c>
      <c r="J4570">
        <f t="shared" si="716"/>
        <v>4569</v>
      </c>
      <c r="K4570" t="str">
        <f t="shared" si="710"/>
        <v>AEP TX NorthNorth LZ</v>
      </c>
      <c r="L4570" s="10">
        <f t="shared" si="717"/>
        <v>45887</v>
      </c>
      <c r="M4570" s="10">
        <f t="shared" si="718"/>
        <v>46082</v>
      </c>
      <c r="N4570" t="str">
        <f t="shared" si="711"/>
        <v>NA</v>
      </c>
      <c r="O4570" t="str">
        <f t="shared" si="712"/>
        <v>HIGH</v>
      </c>
      <c r="P4570" t="str">
        <f t="shared" si="713"/>
        <v>APG&amp;E</v>
      </c>
      <c r="Q4570">
        <f t="shared" si="714"/>
        <v>48</v>
      </c>
      <c r="R4570">
        <v>0</v>
      </c>
      <c r="S4570">
        <f>200</f>
        <v>200</v>
      </c>
      <c r="T4570" s="9">
        <f t="shared" si="719"/>
        <v>74.417587033776897</v>
      </c>
      <c r="U4570">
        <f>0</f>
        <v>0</v>
      </c>
      <c r="V4570" s="9">
        <f t="shared" si="715"/>
        <v>74.417587033776897</v>
      </c>
      <c r="W4570" s="9">
        <f>0</f>
        <v>0</v>
      </c>
      <c r="X4570" s="9">
        <f>0</f>
        <v>0</v>
      </c>
      <c r="Y4570" s="9">
        <f>0</f>
        <v>0</v>
      </c>
      <c r="Z4570" s="9">
        <f>0</f>
        <v>0</v>
      </c>
      <c r="AA4570">
        <f>10</f>
        <v>10</v>
      </c>
    </row>
    <row r="4571" spans="1:27" x14ac:dyDescent="0.55000000000000004">
      <c r="A4571" s="10">
        <v>46082</v>
      </c>
      <c r="B4571" t="s">
        <v>11</v>
      </c>
      <c r="C4571" t="s">
        <v>21</v>
      </c>
      <c r="D4571" t="s">
        <v>22</v>
      </c>
      <c r="E4571" t="s">
        <v>32</v>
      </c>
      <c r="F4571" t="s">
        <v>30</v>
      </c>
      <c r="G4571" t="s">
        <v>16</v>
      </c>
      <c r="H4571">
        <v>7.4567973381216399</v>
      </c>
      <c r="J4571">
        <f t="shared" si="716"/>
        <v>4570</v>
      </c>
      <c r="K4571" t="str">
        <f t="shared" si="710"/>
        <v>AEP TX NorthNorth LZ</v>
      </c>
      <c r="L4571" s="10">
        <f t="shared" si="717"/>
        <v>45887</v>
      </c>
      <c r="M4571" s="10">
        <f t="shared" si="718"/>
        <v>46082</v>
      </c>
      <c r="N4571" t="str">
        <f t="shared" si="711"/>
        <v>NA</v>
      </c>
      <c r="O4571" t="str">
        <f t="shared" si="712"/>
        <v>HIGH</v>
      </c>
      <c r="P4571" t="str">
        <f t="shared" si="713"/>
        <v>APG&amp;E</v>
      </c>
      <c r="Q4571">
        <f t="shared" si="714"/>
        <v>60</v>
      </c>
      <c r="R4571">
        <v>0</v>
      </c>
      <c r="S4571">
        <f>200</f>
        <v>200</v>
      </c>
      <c r="T4571" s="9">
        <f t="shared" si="719"/>
        <v>74.567973381216405</v>
      </c>
      <c r="U4571">
        <f>0</f>
        <v>0</v>
      </c>
      <c r="V4571" s="9">
        <f t="shared" si="715"/>
        <v>74.567973381216405</v>
      </c>
      <c r="W4571" s="9">
        <f>0</f>
        <v>0</v>
      </c>
      <c r="X4571" s="9">
        <f>0</f>
        <v>0</v>
      </c>
      <c r="Y4571" s="9">
        <f>0</f>
        <v>0</v>
      </c>
      <c r="Z4571" s="9">
        <f>0</f>
        <v>0</v>
      </c>
      <c r="AA4571">
        <f>10</f>
        <v>10</v>
      </c>
    </row>
    <row r="4572" spans="1:27" x14ac:dyDescent="0.55000000000000004">
      <c r="A4572" s="10">
        <v>46113</v>
      </c>
      <c r="B4572" t="s">
        <v>11</v>
      </c>
      <c r="C4572" t="s">
        <v>21</v>
      </c>
      <c r="D4572" t="s">
        <v>22</v>
      </c>
      <c r="E4572" t="s">
        <v>32</v>
      </c>
      <c r="F4572" t="s">
        <v>15</v>
      </c>
      <c r="G4572" t="s">
        <v>16</v>
      </c>
      <c r="H4572">
        <v>7.4445990381480396</v>
      </c>
      <c r="J4572">
        <f t="shared" si="716"/>
        <v>4571</v>
      </c>
      <c r="K4572" t="str">
        <f t="shared" si="710"/>
        <v>AEP TX NorthNorth LZ</v>
      </c>
      <c r="L4572" s="10">
        <f t="shared" si="717"/>
        <v>45887</v>
      </c>
      <c r="M4572" s="10">
        <f t="shared" si="718"/>
        <v>46113</v>
      </c>
      <c r="N4572" t="str">
        <f t="shared" si="711"/>
        <v>NA</v>
      </c>
      <c r="O4572" t="str">
        <f t="shared" si="712"/>
        <v>HIGH</v>
      </c>
      <c r="P4572" t="str">
        <f t="shared" si="713"/>
        <v>APG&amp;E</v>
      </c>
      <c r="Q4572">
        <f t="shared" si="714"/>
        <v>12</v>
      </c>
      <c r="R4572">
        <v>0</v>
      </c>
      <c r="S4572">
        <f>200</f>
        <v>200</v>
      </c>
      <c r="T4572" s="9">
        <f t="shared" si="719"/>
        <v>74.445990381480399</v>
      </c>
      <c r="U4572">
        <f>0</f>
        <v>0</v>
      </c>
      <c r="V4572" s="9">
        <f t="shared" si="715"/>
        <v>74.445990381480399</v>
      </c>
      <c r="W4572" s="9">
        <f>0</f>
        <v>0</v>
      </c>
      <c r="X4572" s="9">
        <f>0</f>
        <v>0</v>
      </c>
      <c r="Y4572" s="9">
        <f>0</f>
        <v>0</v>
      </c>
      <c r="Z4572" s="9">
        <f>0</f>
        <v>0</v>
      </c>
      <c r="AA4572">
        <f>10</f>
        <v>10</v>
      </c>
    </row>
    <row r="4573" spans="1:27" x14ac:dyDescent="0.55000000000000004">
      <c r="A4573" s="10">
        <v>46113</v>
      </c>
      <c r="B4573" t="s">
        <v>11</v>
      </c>
      <c r="C4573" t="s">
        <v>21</v>
      </c>
      <c r="D4573" t="s">
        <v>22</v>
      </c>
      <c r="E4573" t="s">
        <v>32</v>
      </c>
      <c r="F4573" t="s">
        <v>17</v>
      </c>
      <c r="G4573" t="s">
        <v>16</v>
      </c>
      <c r="H4573">
        <v>7.4927169084159697</v>
      </c>
      <c r="J4573">
        <f t="shared" si="716"/>
        <v>4572</v>
      </c>
      <c r="K4573" t="str">
        <f t="shared" si="710"/>
        <v>AEP TX NorthNorth LZ</v>
      </c>
      <c r="L4573" s="10">
        <f t="shared" si="717"/>
        <v>45887</v>
      </c>
      <c r="M4573" s="10">
        <f t="shared" si="718"/>
        <v>46113</v>
      </c>
      <c r="N4573" t="str">
        <f t="shared" si="711"/>
        <v>NA</v>
      </c>
      <c r="O4573" t="str">
        <f t="shared" si="712"/>
        <v>HIGH</v>
      </c>
      <c r="P4573" t="str">
        <f t="shared" si="713"/>
        <v>APG&amp;E</v>
      </c>
      <c r="Q4573">
        <f t="shared" si="714"/>
        <v>24</v>
      </c>
      <c r="R4573">
        <v>0</v>
      </c>
      <c r="S4573">
        <f>200</f>
        <v>200</v>
      </c>
      <c r="T4573" s="9">
        <f t="shared" si="719"/>
        <v>74.927169084159701</v>
      </c>
      <c r="U4573">
        <f>0</f>
        <v>0</v>
      </c>
      <c r="V4573" s="9">
        <f t="shared" si="715"/>
        <v>74.927169084159701</v>
      </c>
      <c r="W4573" s="9">
        <f>0</f>
        <v>0</v>
      </c>
      <c r="X4573" s="9">
        <f>0</f>
        <v>0</v>
      </c>
      <c r="Y4573" s="9">
        <f>0</f>
        <v>0</v>
      </c>
      <c r="Z4573" s="9">
        <f>0</f>
        <v>0</v>
      </c>
      <c r="AA4573">
        <f>10</f>
        <v>10</v>
      </c>
    </row>
    <row r="4574" spans="1:27" x14ac:dyDescent="0.55000000000000004">
      <c r="A4574" s="10">
        <v>46113</v>
      </c>
      <c r="B4574" t="s">
        <v>11</v>
      </c>
      <c r="C4574" t="s">
        <v>21</v>
      </c>
      <c r="D4574" t="s">
        <v>22</v>
      </c>
      <c r="E4574" t="s">
        <v>32</v>
      </c>
      <c r="F4574" t="s">
        <v>18</v>
      </c>
      <c r="G4574" t="s">
        <v>16</v>
      </c>
      <c r="H4574">
        <v>7.4244090144515296</v>
      </c>
      <c r="J4574">
        <f t="shared" si="716"/>
        <v>4573</v>
      </c>
      <c r="K4574" t="str">
        <f t="shared" si="710"/>
        <v>AEP TX NorthNorth LZ</v>
      </c>
      <c r="L4574" s="10">
        <f t="shared" si="717"/>
        <v>45887</v>
      </c>
      <c r="M4574" s="10">
        <f t="shared" si="718"/>
        <v>46113</v>
      </c>
      <c r="N4574" t="str">
        <f t="shared" si="711"/>
        <v>NA</v>
      </c>
      <c r="O4574" t="str">
        <f t="shared" si="712"/>
        <v>HIGH</v>
      </c>
      <c r="P4574" t="str">
        <f t="shared" si="713"/>
        <v>APG&amp;E</v>
      </c>
      <c r="Q4574">
        <f t="shared" si="714"/>
        <v>36</v>
      </c>
      <c r="R4574">
        <v>0</v>
      </c>
      <c r="S4574">
        <f>200</f>
        <v>200</v>
      </c>
      <c r="T4574" s="9">
        <f t="shared" si="719"/>
        <v>74.244090144515297</v>
      </c>
      <c r="U4574">
        <f>0</f>
        <v>0</v>
      </c>
      <c r="V4574" s="9">
        <f t="shared" si="715"/>
        <v>74.244090144515297</v>
      </c>
      <c r="W4574" s="9">
        <f>0</f>
        <v>0</v>
      </c>
      <c r="X4574" s="9">
        <f>0</f>
        <v>0</v>
      </c>
      <c r="Y4574" s="9">
        <f>0</f>
        <v>0</v>
      </c>
      <c r="Z4574" s="9">
        <f>0</f>
        <v>0</v>
      </c>
      <c r="AA4574">
        <f>10</f>
        <v>10</v>
      </c>
    </row>
    <row r="4575" spans="1:27" x14ac:dyDescent="0.55000000000000004">
      <c r="A4575" s="10">
        <v>46113</v>
      </c>
      <c r="B4575" t="s">
        <v>11</v>
      </c>
      <c r="C4575" t="s">
        <v>21</v>
      </c>
      <c r="D4575" t="s">
        <v>22</v>
      </c>
      <c r="E4575" t="s">
        <v>32</v>
      </c>
      <c r="F4575" t="s">
        <v>29</v>
      </c>
      <c r="G4575" t="s">
        <v>16</v>
      </c>
      <c r="H4575">
        <v>7.4469629867532898</v>
      </c>
      <c r="J4575">
        <f t="shared" si="716"/>
        <v>4574</v>
      </c>
      <c r="K4575" t="str">
        <f t="shared" si="710"/>
        <v>AEP TX NorthNorth LZ</v>
      </c>
      <c r="L4575" s="10">
        <f t="shared" si="717"/>
        <v>45887</v>
      </c>
      <c r="M4575" s="10">
        <f t="shared" si="718"/>
        <v>46113</v>
      </c>
      <c r="N4575" t="str">
        <f t="shared" si="711"/>
        <v>NA</v>
      </c>
      <c r="O4575" t="str">
        <f t="shared" si="712"/>
        <v>HIGH</v>
      </c>
      <c r="P4575" t="str">
        <f t="shared" si="713"/>
        <v>APG&amp;E</v>
      </c>
      <c r="Q4575">
        <f t="shared" si="714"/>
        <v>48</v>
      </c>
      <c r="R4575">
        <v>0</v>
      </c>
      <c r="S4575">
        <f>200</f>
        <v>200</v>
      </c>
      <c r="T4575" s="9">
        <f t="shared" si="719"/>
        <v>74.469629867532902</v>
      </c>
      <c r="U4575">
        <f>0</f>
        <v>0</v>
      </c>
      <c r="V4575" s="9">
        <f t="shared" si="715"/>
        <v>74.469629867532902</v>
      </c>
      <c r="W4575" s="9">
        <f>0</f>
        <v>0</v>
      </c>
      <c r="X4575" s="9">
        <f>0</f>
        <v>0</v>
      </c>
      <c r="Y4575" s="9">
        <f>0</f>
        <v>0</v>
      </c>
      <c r="Z4575" s="9">
        <f>0</f>
        <v>0</v>
      </c>
      <c r="AA4575">
        <f>10</f>
        <v>10</v>
      </c>
    </row>
    <row r="4576" spans="1:27" x14ac:dyDescent="0.55000000000000004">
      <c r="A4576" s="10">
        <v>46143</v>
      </c>
      <c r="B4576" t="s">
        <v>11</v>
      </c>
      <c r="C4576" t="s">
        <v>21</v>
      </c>
      <c r="D4576" t="s">
        <v>22</v>
      </c>
      <c r="E4576" t="s">
        <v>32</v>
      </c>
      <c r="F4576" t="s">
        <v>15</v>
      </c>
      <c r="G4576" t="s">
        <v>16</v>
      </c>
      <c r="H4576">
        <v>7.44152514453733</v>
      </c>
      <c r="J4576">
        <f t="shared" si="716"/>
        <v>4575</v>
      </c>
      <c r="K4576" t="str">
        <f t="shared" si="710"/>
        <v>AEP TX NorthNorth LZ</v>
      </c>
      <c r="L4576" s="10">
        <f t="shared" si="717"/>
        <v>45887</v>
      </c>
      <c r="M4576" s="10">
        <f t="shared" si="718"/>
        <v>46143</v>
      </c>
      <c r="N4576" t="str">
        <f t="shared" si="711"/>
        <v>NA</v>
      </c>
      <c r="O4576" t="str">
        <f t="shared" si="712"/>
        <v>HIGH</v>
      </c>
      <c r="P4576" t="str">
        <f t="shared" si="713"/>
        <v>APG&amp;E</v>
      </c>
      <c r="Q4576">
        <f t="shared" si="714"/>
        <v>12</v>
      </c>
      <c r="R4576">
        <v>0</v>
      </c>
      <c r="S4576">
        <f>200</f>
        <v>200</v>
      </c>
      <c r="T4576" s="9">
        <f t="shared" si="719"/>
        <v>74.4152514453733</v>
      </c>
      <c r="U4576">
        <f>0</f>
        <v>0</v>
      </c>
      <c r="V4576" s="9">
        <f t="shared" si="715"/>
        <v>74.4152514453733</v>
      </c>
      <c r="W4576" s="9">
        <f>0</f>
        <v>0</v>
      </c>
      <c r="X4576" s="9">
        <f>0</f>
        <v>0</v>
      </c>
      <c r="Y4576" s="9">
        <f>0</f>
        <v>0</v>
      </c>
      <c r="Z4576" s="9">
        <f>0</f>
        <v>0</v>
      </c>
      <c r="AA4576">
        <f>10</f>
        <v>10</v>
      </c>
    </row>
    <row r="4577" spans="1:27" x14ac:dyDescent="0.55000000000000004">
      <c r="A4577" s="10">
        <v>46143</v>
      </c>
      <c r="B4577" t="s">
        <v>11</v>
      </c>
      <c r="C4577" t="s">
        <v>21</v>
      </c>
      <c r="D4577" t="s">
        <v>22</v>
      </c>
      <c r="E4577" t="s">
        <v>32</v>
      </c>
      <c r="F4577" t="s">
        <v>17</v>
      </c>
      <c r="G4577" t="s">
        <v>16</v>
      </c>
      <c r="H4577">
        <v>7.4876139737080996</v>
      </c>
      <c r="J4577">
        <f t="shared" si="716"/>
        <v>4576</v>
      </c>
      <c r="K4577" t="str">
        <f t="shared" si="710"/>
        <v>AEP TX NorthNorth LZ</v>
      </c>
      <c r="L4577" s="10">
        <f t="shared" si="717"/>
        <v>45887</v>
      </c>
      <c r="M4577" s="10">
        <f t="shared" si="718"/>
        <v>46143</v>
      </c>
      <c r="N4577" t="str">
        <f t="shared" si="711"/>
        <v>NA</v>
      </c>
      <c r="O4577" t="str">
        <f t="shared" si="712"/>
        <v>HIGH</v>
      </c>
      <c r="P4577" t="str">
        <f t="shared" si="713"/>
        <v>APG&amp;E</v>
      </c>
      <c r="Q4577">
        <f t="shared" si="714"/>
        <v>24</v>
      </c>
      <c r="R4577">
        <v>0</v>
      </c>
      <c r="S4577">
        <f>200</f>
        <v>200</v>
      </c>
      <c r="T4577" s="9">
        <f t="shared" si="719"/>
        <v>74.87613973708099</v>
      </c>
      <c r="U4577">
        <f>0</f>
        <v>0</v>
      </c>
      <c r="V4577" s="9">
        <f t="shared" si="715"/>
        <v>74.87613973708099</v>
      </c>
      <c r="W4577" s="9">
        <f>0</f>
        <v>0</v>
      </c>
      <c r="X4577" s="9">
        <f>0</f>
        <v>0</v>
      </c>
      <c r="Y4577" s="9">
        <f>0</f>
        <v>0</v>
      </c>
      <c r="Z4577" s="9">
        <f>0</f>
        <v>0</v>
      </c>
      <c r="AA4577">
        <f>10</f>
        <v>10</v>
      </c>
    </row>
    <row r="4578" spans="1:27" x14ac:dyDescent="0.55000000000000004">
      <c r="A4578" s="10">
        <v>46143</v>
      </c>
      <c r="B4578" t="s">
        <v>11</v>
      </c>
      <c r="C4578" t="s">
        <v>21</v>
      </c>
      <c r="D4578" t="s">
        <v>22</v>
      </c>
      <c r="E4578" t="s">
        <v>32</v>
      </c>
      <c r="F4578" t="s">
        <v>18</v>
      </c>
      <c r="G4578" t="s">
        <v>16</v>
      </c>
      <c r="H4578">
        <v>7.4186711866978596</v>
      </c>
      <c r="J4578">
        <f t="shared" si="716"/>
        <v>4577</v>
      </c>
      <c r="K4578" t="str">
        <f t="shared" si="710"/>
        <v>AEP TX NorthNorth LZ</v>
      </c>
      <c r="L4578" s="10">
        <f t="shared" si="717"/>
        <v>45887</v>
      </c>
      <c r="M4578" s="10">
        <f t="shared" si="718"/>
        <v>46143</v>
      </c>
      <c r="N4578" t="str">
        <f t="shared" si="711"/>
        <v>NA</v>
      </c>
      <c r="O4578" t="str">
        <f t="shared" si="712"/>
        <v>HIGH</v>
      </c>
      <c r="P4578" t="str">
        <f t="shared" si="713"/>
        <v>APG&amp;E</v>
      </c>
      <c r="Q4578">
        <f t="shared" si="714"/>
        <v>36</v>
      </c>
      <c r="R4578">
        <v>0</v>
      </c>
      <c r="S4578">
        <f>200</f>
        <v>200</v>
      </c>
      <c r="T4578" s="9">
        <f t="shared" si="719"/>
        <v>74.186711866978598</v>
      </c>
      <c r="U4578">
        <f>0</f>
        <v>0</v>
      </c>
      <c r="V4578" s="9">
        <f t="shared" si="715"/>
        <v>74.186711866978598</v>
      </c>
      <c r="W4578" s="9">
        <f>0</f>
        <v>0</v>
      </c>
      <c r="X4578" s="9">
        <f>0</f>
        <v>0</v>
      </c>
      <c r="Y4578" s="9">
        <f>0</f>
        <v>0</v>
      </c>
      <c r="Z4578" s="9">
        <f>0</f>
        <v>0</v>
      </c>
      <c r="AA4578">
        <f>10</f>
        <v>10</v>
      </c>
    </row>
    <row r="4579" spans="1:27" x14ac:dyDescent="0.55000000000000004">
      <c r="A4579" s="10">
        <v>46143</v>
      </c>
      <c r="B4579" t="s">
        <v>11</v>
      </c>
      <c r="C4579" t="s">
        <v>21</v>
      </c>
      <c r="D4579" t="s">
        <v>22</v>
      </c>
      <c r="E4579" t="s">
        <v>32</v>
      </c>
      <c r="F4579" t="s">
        <v>29</v>
      </c>
      <c r="G4579" t="s">
        <v>16</v>
      </c>
      <c r="H4579">
        <v>7.4466298870070604</v>
      </c>
      <c r="J4579">
        <f t="shared" si="716"/>
        <v>4578</v>
      </c>
      <c r="K4579" t="str">
        <f t="shared" si="710"/>
        <v>AEP TX NorthNorth LZ</v>
      </c>
      <c r="L4579" s="10">
        <f t="shared" si="717"/>
        <v>45887</v>
      </c>
      <c r="M4579" s="10">
        <f t="shared" si="718"/>
        <v>46143</v>
      </c>
      <c r="N4579" t="str">
        <f t="shared" si="711"/>
        <v>NA</v>
      </c>
      <c r="O4579" t="str">
        <f t="shared" si="712"/>
        <v>HIGH</v>
      </c>
      <c r="P4579" t="str">
        <f t="shared" si="713"/>
        <v>APG&amp;E</v>
      </c>
      <c r="Q4579">
        <f t="shared" si="714"/>
        <v>48</v>
      </c>
      <c r="R4579">
        <v>0</v>
      </c>
      <c r="S4579">
        <f>200</f>
        <v>200</v>
      </c>
      <c r="T4579" s="9">
        <f t="shared" si="719"/>
        <v>74.466298870070602</v>
      </c>
      <c r="U4579">
        <f>0</f>
        <v>0</v>
      </c>
      <c r="V4579" s="9">
        <f t="shared" si="715"/>
        <v>74.466298870070602</v>
      </c>
      <c r="W4579" s="9">
        <f>0</f>
        <v>0</v>
      </c>
      <c r="X4579" s="9">
        <f>0</f>
        <v>0</v>
      </c>
      <c r="Y4579" s="9">
        <f>0</f>
        <v>0</v>
      </c>
      <c r="Z4579" s="9">
        <f>0</f>
        <v>0</v>
      </c>
      <c r="AA4579">
        <f>10</f>
        <v>10</v>
      </c>
    </row>
    <row r="4580" spans="1:27" x14ac:dyDescent="0.55000000000000004">
      <c r="A4580" s="10">
        <v>46174</v>
      </c>
      <c r="B4580" t="s">
        <v>11</v>
      </c>
      <c r="C4580" t="s">
        <v>21</v>
      </c>
      <c r="D4580" t="s">
        <v>22</v>
      </c>
      <c r="E4580" t="s">
        <v>32</v>
      </c>
      <c r="F4580" t="s">
        <v>15</v>
      </c>
      <c r="G4580" t="s">
        <v>16</v>
      </c>
      <c r="H4580">
        <v>7.4514972872981096</v>
      </c>
      <c r="J4580">
        <f t="shared" si="716"/>
        <v>4579</v>
      </c>
      <c r="K4580" t="str">
        <f t="shared" si="710"/>
        <v>AEP TX NorthNorth LZ</v>
      </c>
      <c r="L4580" s="10">
        <f t="shared" si="717"/>
        <v>45887</v>
      </c>
      <c r="M4580" s="10">
        <f t="shared" si="718"/>
        <v>46174</v>
      </c>
      <c r="N4580" t="str">
        <f t="shared" si="711"/>
        <v>NA</v>
      </c>
      <c r="O4580" t="str">
        <f t="shared" si="712"/>
        <v>HIGH</v>
      </c>
      <c r="P4580" t="str">
        <f t="shared" si="713"/>
        <v>APG&amp;E</v>
      </c>
      <c r="Q4580">
        <f t="shared" si="714"/>
        <v>12</v>
      </c>
      <c r="R4580">
        <v>0</v>
      </c>
      <c r="S4580">
        <f>200</f>
        <v>200</v>
      </c>
      <c r="T4580" s="9">
        <f t="shared" si="719"/>
        <v>74.51497287298109</v>
      </c>
      <c r="U4580">
        <f>0</f>
        <v>0</v>
      </c>
      <c r="V4580" s="9">
        <f t="shared" si="715"/>
        <v>74.51497287298109</v>
      </c>
      <c r="W4580" s="9">
        <f>0</f>
        <v>0</v>
      </c>
      <c r="X4580" s="9">
        <f>0</f>
        <v>0</v>
      </c>
      <c r="Y4580" s="9">
        <f>0</f>
        <v>0</v>
      </c>
      <c r="Z4580" s="9">
        <f>0</f>
        <v>0</v>
      </c>
      <c r="AA4580">
        <f>10</f>
        <v>10</v>
      </c>
    </row>
    <row r="4581" spans="1:27" x14ac:dyDescent="0.55000000000000004">
      <c r="A4581" s="10">
        <v>46174</v>
      </c>
      <c r="B4581" t="s">
        <v>11</v>
      </c>
      <c r="C4581" t="s">
        <v>21</v>
      </c>
      <c r="D4581" t="s">
        <v>22</v>
      </c>
      <c r="E4581" t="s">
        <v>32</v>
      </c>
      <c r="F4581" t="s">
        <v>17</v>
      </c>
      <c r="G4581" t="s">
        <v>16</v>
      </c>
      <c r="H4581">
        <v>7.4884647921786902</v>
      </c>
      <c r="J4581">
        <f t="shared" si="716"/>
        <v>4580</v>
      </c>
      <c r="K4581" t="str">
        <f t="shared" si="710"/>
        <v>AEP TX NorthNorth LZ</v>
      </c>
      <c r="L4581" s="10">
        <f t="shared" si="717"/>
        <v>45887</v>
      </c>
      <c r="M4581" s="10">
        <f t="shared" si="718"/>
        <v>46174</v>
      </c>
      <c r="N4581" t="str">
        <f t="shared" si="711"/>
        <v>NA</v>
      </c>
      <c r="O4581" t="str">
        <f t="shared" si="712"/>
        <v>HIGH</v>
      </c>
      <c r="P4581" t="str">
        <f t="shared" si="713"/>
        <v>APG&amp;E</v>
      </c>
      <c r="Q4581">
        <f t="shared" si="714"/>
        <v>24</v>
      </c>
      <c r="R4581">
        <v>0</v>
      </c>
      <c r="S4581">
        <f>200</f>
        <v>200</v>
      </c>
      <c r="T4581" s="9">
        <f t="shared" si="719"/>
        <v>74.884647921786907</v>
      </c>
      <c r="U4581">
        <f>0</f>
        <v>0</v>
      </c>
      <c r="V4581" s="9">
        <f t="shared" si="715"/>
        <v>74.884647921786907</v>
      </c>
      <c r="W4581" s="9">
        <f>0</f>
        <v>0</v>
      </c>
      <c r="X4581" s="9">
        <f>0</f>
        <v>0</v>
      </c>
      <c r="Y4581" s="9">
        <f>0</f>
        <v>0</v>
      </c>
      <c r="Z4581" s="9">
        <f>0</f>
        <v>0</v>
      </c>
      <c r="AA4581">
        <f>10</f>
        <v>10</v>
      </c>
    </row>
    <row r="4582" spans="1:27" x14ac:dyDescent="0.55000000000000004">
      <c r="A4582" s="10">
        <v>46174</v>
      </c>
      <c r="B4582" t="s">
        <v>11</v>
      </c>
      <c r="C4582" t="s">
        <v>21</v>
      </c>
      <c r="D4582" t="s">
        <v>22</v>
      </c>
      <c r="E4582" t="s">
        <v>32</v>
      </c>
      <c r="F4582" t="s">
        <v>18</v>
      </c>
      <c r="G4582" t="s">
        <v>16</v>
      </c>
      <c r="H4582">
        <v>7.4167376853148497</v>
      </c>
      <c r="J4582">
        <f t="shared" si="716"/>
        <v>4581</v>
      </c>
      <c r="K4582" t="str">
        <f t="shared" si="710"/>
        <v>AEP TX NorthNorth LZ</v>
      </c>
      <c r="L4582" s="10">
        <f t="shared" si="717"/>
        <v>45887</v>
      </c>
      <c r="M4582" s="10">
        <f t="shared" si="718"/>
        <v>46174</v>
      </c>
      <c r="N4582" t="str">
        <f t="shared" si="711"/>
        <v>NA</v>
      </c>
      <c r="O4582" t="str">
        <f t="shared" si="712"/>
        <v>HIGH</v>
      </c>
      <c r="P4582" t="str">
        <f t="shared" si="713"/>
        <v>APG&amp;E</v>
      </c>
      <c r="Q4582">
        <f t="shared" si="714"/>
        <v>36</v>
      </c>
      <c r="R4582">
        <v>0</v>
      </c>
      <c r="S4582">
        <f>200</f>
        <v>200</v>
      </c>
      <c r="T4582" s="9">
        <f t="shared" si="719"/>
        <v>74.167376853148497</v>
      </c>
      <c r="U4582">
        <f>0</f>
        <v>0</v>
      </c>
      <c r="V4582" s="9">
        <f t="shared" si="715"/>
        <v>74.167376853148497</v>
      </c>
      <c r="W4582" s="9">
        <f>0</f>
        <v>0</v>
      </c>
      <c r="X4582" s="9">
        <f>0</f>
        <v>0</v>
      </c>
      <c r="Y4582" s="9">
        <f>0</f>
        <v>0</v>
      </c>
      <c r="Z4582" s="9">
        <f>0</f>
        <v>0</v>
      </c>
      <c r="AA4582">
        <f>10</f>
        <v>10</v>
      </c>
    </row>
    <row r="4583" spans="1:27" x14ac:dyDescent="0.55000000000000004">
      <c r="A4583" s="10">
        <v>46174</v>
      </c>
      <c r="B4583" t="s">
        <v>11</v>
      </c>
      <c r="C4583" t="s">
        <v>21</v>
      </c>
      <c r="D4583" t="s">
        <v>22</v>
      </c>
      <c r="E4583" t="s">
        <v>32</v>
      </c>
      <c r="F4583" t="s">
        <v>29</v>
      </c>
      <c r="G4583" t="s">
        <v>16</v>
      </c>
      <c r="H4583">
        <v>7.4499364910275299</v>
      </c>
      <c r="J4583">
        <f t="shared" si="716"/>
        <v>4582</v>
      </c>
      <c r="K4583" t="str">
        <f t="shared" si="710"/>
        <v>AEP TX NorthNorth LZ</v>
      </c>
      <c r="L4583" s="10">
        <f t="shared" si="717"/>
        <v>45887</v>
      </c>
      <c r="M4583" s="10">
        <f t="shared" si="718"/>
        <v>46174</v>
      </c>
      <c r="N4583" t="str">
        <f t="shared" si="711"/>
        <v>NA</v>
      </c>
      <c r="O4583" t="str">
        <f t="shared" si="712"/>
        <v>HIGH</v>
      </c>
      <c r="P4583" t="str">
        <f t="shared" si="713"/>
        <v>APG&amp;E</v>
      </c>
      <c r="Q4583">
        <f t="shared" si="714"/>
        <v>48</v>
      </c>
      <c r="R4583">
        <v>0</v>
      </c>
      <c r="S4583">
        <f>200</f>
        <v>200</v>
      </c>
      <c r="T4583" s="9">
        <f t="shared" si="719"/>
        <v>74.499364910275304</v>
      </c>
      <c r="U4583">
        <f>0</f>
        <v>0</v>
      </c>
      <c r="V4583" s="9">
        <f t="shared" si="715"/>
        <v>74.499364910275304</v>
      </c>
      <c r="W4583" s="9">
        <f>0</f>
        <v>0</v>
      </c>
      <c r="X4583" s="9">
        <f>0</f>
        <v>0</v>
      </c>
      <c r="Y4583" s="9">
        <f>0</f>
        <v>0</v>
      </c>
      <c r="Z4583" s="9">
        <f>0</f>
        <v>0</v>
      </c>
      <c r="AA4583">
        <f>10</f>
        <v>10</v>
      </c>
    </row>
    <row r="4584" spans="1:27" x14ac:dyDescent="0.55000000000000004">
      <c r="A4584" s="10">
        <v>46204</v>
      </c>
      <c r="B4584" t="s">
        <v>11</v>
      </c>
      <c r="C4584" t="s">
        <v>21</v>
      </c>
      <c r="D4584" t="s">
        <v>22</v>
      </c>
      <c r="E4584" t="s">
        <v>32</v>
      </c>
      <c r="F4584" t="s">
        <v>15</v>
      </c>
      <c r="G4584" t="s">
        <v>16</v>
      </c>
      <c r="H4584">
        <v>7.4587990261678101</v>
      </c>
      <c r="J4584">
        <f t="shared" si="716"/>
        <v>4583</v>
      </c>
      <c r="K4584" t="str">
        <f t="shared" si="710"/>
        <v>AEP TX NorthNorth LZ</v>
      </c>
      <c r="L4584" s="10">
        <f t="shared" si="717"/>
        <v>45887</v>
      </c>
      <c r="M4584" s="10">
        <f t="shared" si="718"/>
        <v>46204</v>
      </c>
      <c r="N4584" t="str">
        <f t="shared" si="711"/>
        <v>NA</v>
      </c>
      <c r="O4584" t="str">
        <f t="shared" si="712"/>
        <v>HIGH</v>
      </c>
      <c r="P4584" t="str">
        <f t="shared" si="713"/>
        <v>APG&amp;E</v>
      </c>
      <c r="Q4584">
        <f t="shared" si="714"/>
        <v>12</v>
      </c>
      <c r="R4584">
        <v>0</v>
      </c>
      <c r="S4584">
        <f>200</f>
        <v>200</v>
      </c>
      <c r="T4584" s="9">
        <f t="shared" si="719"/>
        <v>74.587990261678101</v>
      </c>
      <c r="U4584">
        <f>0</f>
        <v>0</v>
      </c>
      <c r="V4584" s="9">
        <f t="shared" si="715"/>
        <v>74.587990261678101</v>
      </c>
      <c r="W4584" s="9">
        <f>0</f>
        <v>0</v>
      </c>
      <c r="X4584" s="9">
        <f>0</f>
        <v>0</v>
      </c>
      <c r="Y4584" s="9">
        <f>0</f>
        <v>0</v>
      </c>
      <c r="Z4584" s="9">
        <f>0</f>
        <v>0</v>
      </c>
      <c r="AA4584">
        <f>10</f>
        <v>10</v>
      </c>
    </row>
    <row r="4585" spans="1:27" x14ac:dyDescent="0.55000000000000004">
      <c r="A4585" s="10">
        <v>46204</v>
      </c>
      <c r="B4585" t="s">
        <v>11</v>
      </c>
      <c r="C4585" t="s">
        <v>21</v>
      </c>
      <c r="D4585" t="s">
        <v>22</v>
      </c>
      <c r="E4585" t="s">
        <v>32</v>
      </c>
      <c r="F4585" t="s">
        <v>17</v>
      </c>
      <c r="G4585" t="s">
        <v>16</v>
      </c>
      <c r="H4585">
        <v>7.4870903779029003</v>
      </c>
      <c r="J4585">
        <f t="shared" si="716"/>
        <v>4584</v>
      </c>
      <c r="K4585" t="str">
        <f t="shared" si="710"/>
        <v>AEP TX NorthNorth LZ</v>
      </c>
      <c r="L4585" s="10">
        <f t="shared" si="717"/>
        <v>45887</v>
      </c>
      <c r="M4585" s="10">
        <f t="shared" si="718"/>
        <v>46204</v>
      </c>
      <c r="N4585" t="str">
        <f t="shared" si="711"/>
        <v>NA</v>
      </c>
      <c r="O4585" t="str">
        <f t="shared" si="712"/>
        <v>HIGH</v>
      </c>
      <c r="P4585" t="str">
        <f t="shared" si="713"/>
        <v>APG&amp;E</v>
      </c>
      <c r="Q4585">
        <f t="shared" si="714"/>
        <v>24</v>
      </c>
      <c r="R4585">
        <v>0</v>
      </c>
      <c r="S4585">
        <f>200</f>
        <v>200</v>
      </c>
      <c r="T4585" s="9">
        <f t="shared" si="719"/>
        <v>74.870903779029007</v>
      </c>
      <c r="U4585">
        <f>0</f>
        <v>0</v>
      </c>
      <c r="V4585" s="9">
        <f t="shared" si="715"/>
        <v>74.870903779029007</v>
      </c>
      <c r="W4585" s="9">
        <f>0</f>
        <v>0</v>
      </c>
      <c r="X4585" s="9">
        <f>0</f>
        <v>0</v>
      </c>
      <c r="Y4585" s="9">
        <f>0</f>
        <v>0</v>
      </c>
      <c r="Z4585" s="9">
        <f>0</f>
        <v>0</v>
      </c>
      <c r="AA4585">
        <f>10</f>
        <v>10</v>
      </c>
    </row>
    <row r="4586" spans="1:27" x14ac:dyDescent="0.55000000000000004">
      <c r="A4586" s="10">
        <v>46204</v>
      </c>
      <c r="B4586" t="s">
        <v>11</v>
      </c>
      <c r="C4586" t="s">
        <v>21</v>
      </c>
      <c r="D4586" t="s">
        <v>22</v>
      </c>
      <c r="E4586" t="s">
        <v>32</v>
      </c>
      <c r="F4586" t="s">
        <v>18</v>
      </c>
      <c r="G4586" t="s">
        <v>16</v>
      </c>
      <c r="H4586">
        <v>7.4147959834011399</v>
      </c>
      <c r="J4586">
        <f t="shared" si="716"/>
        <v>4585</v>
      </c>
      <c r="K4586" t="str">
        <f t="shared" si="710"/>
        <v>AEP TX NorthNorth LZ</v>
      </c>
      <c r="L4586" s="10">
        <f t="shared" si="717"/>
        <v>45887</v>
      </c>
      <c r="M4586" s="10">
        <f t="shared" si="718"/>
        <v>46204</v>
      </c>
      <c r="N4586" t="str">
        <f t="shared" si="711"/>
        <v>NA</v>
      </c>
      <c r="O4586" t="str">
        <f t="shared" si="712"/>
        <v>HIGH</v>
      </c>
      <c r="P4586" t="str">
        <f t="shared" si="713"/>
        <v>APG&amp;E</v>
      </c>
      <c r="Q4586">
        <f t="shared" si="714"/>
        <v>36</v>
      </c>
      <c r="R4586">
        <v>0</v>
      </c>
      <c r="S4586">
        <f>200</f>
        <v>200</v>
      </c>
      <c r="T4586" s="9">
        <f t="shared" si="719"/>
        <v>74.147959834011402</v>
      </c>
      <c r="U4586">
        <f>0</f>
        <v>0</v>
      </c>
      <c r="V4586" s="9">
        <f t="shared" si="715"/>
        <v>74.147959834011402</v>
      </c>
      <c r="W4586" s="9">
        <f>0</f>
        <v>0</v>
      </c>
      <c r="X4586" s="9">
        <f>0</f>
        <v>0</v>
      </c>
      <c r="Y4586" s="9">
        <f>0</f>
        <v>0</v>
      </c>
      <c r="Z4586" s="9">
        <f>0</f>
        <v>0</v>
      </c>
      <c r="AA4586">
        <f>10</f>
        <v>10</v>
      </c>
    </row>
    <row r="4587" spans="1:27" x14ac:dyDescent="0.55000000000000004">
      <c r="A4587" s="10">
        <v>46204</v>
      </c>
      <c r="B4587" t="s">
        <v>11</v>
      </c>
      <c r="C4587" t="s">
        <v>21</v>
      </c>
      <c r="D4587" t="s">
        <v>22</v>
      </c>
      <c r="E4587" t="s">
        <v>32</v>
      </c>
      <c r="F4587" t="s">
        <v>29</v>
      </c>
      <c r="G4587" t="s">
        <v>16</v>
      </c>
      <c r="H4587">
        <v>7.4485722501494704</v>
      </c>
      <c r="J4587">
        <f t="shared" si="716"/>
        <v>4586</v>
      </c>
      <c r="K4587" t="str">
        <f t="shared" si="710"/>
        <v>AEP TX NorthNorth LZ</v>
      </c>
      <c r="L4587" s="10">
        <f t="shared" si="717"/>
        <v>45887</v>
      </c>
      <c r="M4587" s="10">
        <f t="shared" si="718"/>
        <v>46204</v>
      </c>
      <c r="N4587" t="str">
        <f t="shared" si="711"/>
        <v>NA</v>
      </c>
      <c r="O4587" t="str">
        <f t="shared" si="712"/>
        <v>HIGH</v>
      </c>
      <c r="P4587" t="str">
        <f t="shared" si="713"/>
        <v>APG&amp;E</v>
      </c>
      <c r="Q4587">
        <f t="shared" si="714"/>
        <v>48</v>
      </c>
      <c r="R4587">
        <v>0</v>
      </c>
      <c r="S4587">
        <f>200</f>
        <v>200</v>
      </c>
      <c r="T4587" s="9">
        <f t="shared" si="719"/>
        <v>74.485722501494706</v>
      </c>
      <c r="U4587">
        <f>0</f>
        <v>0</v>
      </c>
      <c r="V4587" s="9">
        <f t="shared" si="715"/>
        <v>74.485722501494706</v>
      </c>
      <c r="W4587" s="9">
        <f>0</f>
        <v>0</v>
      </c>
      <c r="X4587" s="9">
        <f>0</f>
        <v>0</v>
      </c>
      <c r="Y4587" s="9">
        <f>0</f>
        <v>0</v>
      </c>
      <c r="Z4587" s="9">
        <f>0</f>
        <v>0</v>
      </c>
      <c r="AA4587">
        <f>10</f>
        <v>10</v>
      </c>
    </row>
    <row r="4588" spans="1:27" x14ac:dyDescent="0.55000000000000004">
      <c r="A4588" s="10">
        <v>46235</v>
      </c>
      <c r="B4588" t="s">
        <v>11</v>
      </c>
      <c r="C4588" t="s">
        <v>21</v>
      </c>
      <c r="D4588" t="s">
        <v>22</v>
      </c>
      <c r="E4588" t="s">
        <v>32</v>
      </c>
      <c r="F4588" t="s">
        <v>15</v>
      </c>
      <c r="G4588" t="s">
        <v>16</v>
      </c>
      <c r="H4588">
        <v>7.46789938970461</v>
      </c>
      <c r="J4588">
        <f t="shared" si="716"/>
        <v>4587</v>
      </c>
      <c r="K4588" t="str">
        <f t="shared" si="710"/>
        <v>AEP TX NorthNorth LZ</v>
      </c>
      <c r="L4588" s="10">
        <f t="shared" si="717"/>
        <v>45887</v>
      </c>
      <c r="M4588" s="10">
        <f t="shared" si="718"/>
        <v>46235</v>
      </c>
      <c r="N4588" t="str">
        <f t="shared" si="711"/>
        <v>NA</v>
      </c>
      <c r="O4588" t="str">
        <f t="shared" si="712"/>
        <v>HIGH</v>
      </c>
      <c r="P4588" t="str">
        <f t="shared" si="713"/>
        <v>APG&amp;E</v>
      </c>
      <c r="Q4588">
        <f t="shared" si="714"/>
        <v>12</v>
      </c>
      <c r="R4588">
        <v>0</v>
      </c>
      <c r="S4588">
        <f>200</f>
        <v>200</v>
      </c>
      <c r="T4588" s="9">
        <f t="shared" si="719"/>
        <v>74.678993897046098</v>
      </c>
      <c r="U4588">
        <f>0</f>
        <v>0</v>
      </c>
      <c r="V4588" s="9">
        <f t="shared" si="715"/>
        <v>74.678993897046098</v>
      </c>
      <c r="W4588" s="9">
        <f>0</f>
        <v>0</v>
      </c>
      <c r="X4588" s="9">
        <f>0</f>
        <v>0</v>
      </c>
      <c r="Y4588" s="9">
        <f>0</f>
        <v>0</v>
      </c>
      <c r="Z4588" s="9">
        <f>0</f>
        <v>0</v>
      </c>
      <c r="AA4588">
        <f>10</f>
        <v>10</v>
      </c>
    </row>
    <row r="4589" spans="1:27" x14ac:dyDescent="0.55000000000000004">
      <c r="A4589" s="10">
        <v>46235</v>
      </c>
      <c r="B4589" t="s">
        <v>11</v>
      </c>
      <c r="C4589" t="s">
        <v>21</v>
      </c>
      <c r="D4589" t="s">
        <v>22</v>
      </c>
      <c r="E4589" t="s">
        <v>32</v>
      </c>
      <c r="F4589" t="s">
        <v>17</v>
      </c>
      <c r="G4589" t="s">
        <v>16</v>
      </c>
      <c r="H4589">
        <v>7.4908134613429898</v>
      </c>
      <c r="J4589">
        <f t="shared" si="716"/>
        <v>4588</v>
      </c>
      <c r="K4589" t="str">
        <f t="shared" si="710"/>
        <v>AEP TX NorthNorth LZ</v>
      </c>
      <c r="L4589" s="10">
        <f t="shared" si="717"/>
        <v>45887</v>
      </c>
      <c r="M4589" s="10">
        <f t="shared" si="718"/>
        <v>46235</v>
      </c>
      <c r="N4589" t="str">
        <f t="shared" si="711"/>
        <v>NA</v>
      </c>
      <c r="O4589" t="str">
        <f t="shared" si="712"/>
        <v>HIGH</v>
      </c>
      <c r="P4589" t="str">
        <f t="shared" si="713"/>
        <v>APG&amp;E</v>
      </c>
      <c r="Q4589">
        <f t="shared" si="714"/>
        <v>24</v>
      </c>
      <c r="R4589">
        <v>0</v>
      </c>
      <c r="S4589">
        <f>200</f>
        <v>200</v>
      </c>
      <c r="T4589" s="9">
        <f t="shared" si="719"/>
        <v>74.908134613429894</v>
      </c>
      <c r="U4589">
        <f>0</f>
        <v>0</v>
      </c>
      <c r="V4589" s="9">
        <f t="shared" si="715"/>
        <v>74.908134613429894</v>
      </c>
      <c r="W4589" s="9">
        <f>0</f>
        <v>0</v>
      </c>
      <c r="X4589" s="9">
        <f>0</f>
        <v>0</v>
      </c>
      <c r="Y4589" s="9">
        <f>0</f>
        <v>0</v>
      </c>
      <c r="Z4589" s="9">
        <f>0</f>
        <v>0</v>
      </c>
      <c r="AA4589">
        <f>10</f>
        <v>10</v>
      </c>
    </row>
    <row r="4590" spans="1:27" x14ac:dyDescent="0.55000000000000004">
      <c r="A4590" s="10">
        <v>46235</v>
      </c>
      <c r="B4590" t="s">
        <v>11</v>
      </c>
      <c r="C4590" t="s">
        <v>21</v>
      </c>
      <c r="D4590" t="s">
        <v>22</v>
      </c>
      <c r="E4590" t="s">
        <v>32</v>
      </c>
      <c r="F4590" t="s">
        <v>18</v>
      </c>
      <c r="G4590" t="s">
        <v>16</v>
      </c>
      <c r="H4590">
        <v>7.4175526258294697</v>
      </c>
      <c r="J4590">
        <f t="shared" si="716"/>
        <v>4589</v>
      </c>
      <c r="K4590" t="str">
        <f t="shared" si="710"/>
        <v>AEP TX NorthNorth LZ</v>
      </c>
      <c r="L4590" s="10">
        <f t="shared" si="717"/>
        <v>45887</v>
      </c>
      <c r="M4590" s="10">
        <f t="shared" si="718"/>
        <v>46235</v>
      </c>
      <c r="N4590" t="str">
        <f t="shared" si="711"/>
        <v>NA</v>
      </c>
      <c r="O4590" t="str">
        <f t="shared" si="712"/>
        <v>HIGH</v>
      </c>
      <c r="P4590" t="str">
        <f t="shared" si="713"/>
        <v>APG&amp;E</v>
      </c>
      <c r="Q4590">
        <f t="shared" si="714"/>
        <v>36</v>
      </c>
      <c r="R4590">
        <v>0</v>
      </c>
      <c r="S4590">
        <f>200</f>
        <v>200</v>
      </c>
      <c r="T4590" s="9">
        <f t="shared" si="719"/>
        <v>74.175526258294695</v>
      </c>
      <c r="U4590">
        <f>0</f>
        <v>0</v>
      </c>
      <c r="V4590" s="9">
        <f t="shared" si="715"/>
        <v>74.175526258294695</v>
      </c>
      <c r="W4590" s="9">
        <f>0</f>
        <v>0</v>
      </c>
      <c r="X4590" s="9">
        <f>0</f>
        <v>0</v>
      </c>
      <c r="Y4590" s="9">
        <f>0</f>
        <v>0</v>
      </c>
      <c r="Z4590" s="9">
        <f>0</f>
        <v>0</v>
      </c>
      <c r="AA4590">
        <f>10</f>
        <v>10</v>
      </c>
    </row>
    <row r="4591" spans="1:27" x14ac:dyDescent="0.55000000000000004">
      <c r="A4591" s="10">
        <v>46235</v>
      </c>
      <c r="B4591" t="s">
        <v>11</v>
      </c>
      <c r="C4591" t="s">
        <v>21</v>
      </c>
      <c r="D4591" t="s">
        <v>22</v>
      </c>
      <c r="E4591" t="s">
        <v>32</v>
      </c>
      <c r="F4591" t="s">
        <v>29</v>
      </c>
      <c r="G4591" t="s">
        <v>16</v>
      </c>
      <c r="H4591">
        <v>7.4479692566736402</v>
      </c>
      <c r="J4591">
        <f t="shared" si="716"/>
        <v>4590</v>
      </c>
      <c r="K4591" t="str">
        <f t="shared" si="710"/>
        <v>AEP TX NorthNorth LZ</v>
      </c>
      <c r="L4591" s="10">
        <f t="shared" si="717"/>
        <v>45887</v>
      </c>
      <c r="M4591" s="10">
        <f t="shared" si="718"/>
        <v>46235</v>
      </c>
      <c r="N4591" t="str">
        <f t="shared" si="711"/>
        <v>NA</v>
      </c>
      <c r="O4591" t="str">
        <f t="shared" si="712"/>
        <v>HIGH</v>
      </c>
      <c r="P4591" t="str">
        <f t="shared" si="713"/>
        <v>APG&amp;E</v>
      </c>
      <c r="Q4591">
        <f t="shared" si="714"/>
        <v>48</v>
      </c>
      <c r="R4591">
        <v>0</v>
      </c>
      <c r="S4591">
        <f>200</f>
        <v>200</v>
      </c>
      <c r="T4591" s="9">
        <f t="shared" si="719"/>
        <v>74.479692566736404</v>
      </c>
      <c r="U4591">
        <f>0</f>
        <v>0</v>
      </c>
      <c r="V4591" s="9">
        <f t="shared" si="715"/>
        <v>74.479692566736404</v>
      </c>
      <c r="W4591" s="9">
        <f>0</f>
        <v>0</v>
      </c>
      <c r="X4591" s="9">
        <f>0</f>
        <v>0</v>
      </c>
      <c r="Y4591" s="9">
        <f>0</f>
        <v>0</v>
      </c>
      <c r="Z4591" s="9">
        <f>0</f>
        <v>0</v>
      </c>
      <c r="AA4591">
        <f>10</f>
        <v>10</v>
      </c>
    </row>
    <row r="4592" spans="1:27" x14ac:dyDescent="0.55000000000000004">
      <c r="A4592" s="10">
        <v>46266</v>
      </c>
      <c r="B4592" t="s">
        <v>11</v>
      </c>
      <c r="C4592" t="s">
        <v>21</v>
      </c>
      <c r="D4592" t="s">
        <v>22</v>
      </c>
      <c r="E4592" t="s">
        <v>32</v>
      </c>
      <c r="F4592" t="s">
        <v>15</v>
      </c>
      <c r="G4592" t="s">
        <v>16</v>
      </c>
      <c r="H4592">
        <v>7.4536116345508603</v>
      </c>
      <c r="J4592">
        <f t="shared" si="716"/>
        <v>4591</v>
      </c>
      <c r="K4592" t="str">
        <f t="shared" si="710"/>
        <v>AEP TX NorthNorth LZ</v>
      </c>
      <c r="L4592" s="10">
        <f t="shared" si="717"/>
        <v>45887</v>
      </c>
      <c r="M4592" s="10">
        <f t="shared" si="718"/>
        <v>46266</v>
      </c>
      <c r="N4592" t="str">
        <f t="shared" si="711"/>
        <v>NA</v>
      </c>
      <c r="O4592" t="str">
        <f t="shared" si="712"/>
        <v>HIGH</v>
      </c>
      <c r="P4592" t="str">
        <f t="shared" si="713"/>
        <v>APG&amp;E</v>
      </c>
      <c r="Q4592">
        <f t="shared" si="714"/>
        <v>12</v>
      </c>
      <c r="R4592">
        <v>0</v>
      </c>
      <c r="S4592">
        <f>200</f>
        <v>200</v>
      </c>
      <c r="T4592" s="9">
        <f t="shared" si="719"/>
        <v>74.536116345508603</v>
      </c>
      <c r="U4592">
        <f>0</f>
        <v>0</v>
      </c>
      <c r="V4592" s="9">
        <f t="shared" si="715"/>
        <v>74.536116345508603</v>
      </c>
      <c r="W4592" s="9">
        <f>0</f>
        <v>0</v>
      </c>
      <c r="X4592" s="9">
        <f>0</f>
        <v>0</v>
      </c>
      <c r="Y4592" s="9">
        <f>0</f>
        <v>0</v>
      </c>
      <c r="Z4592" s="9">
        <f>0</f>
        <v>0</v>
      </c>
      <c r="AA4592">
        <f>10</f>
        <v>10</v>
      </c>
    </row>
    <row r="4593" spans="1:27" x14ac:dyDescent="0.55000000000000004">
      <c r="A4593" s="10">
        <v>46266</v>
      </c>
      <c r="B4593" t="s">
        <v>11</v>
      </c>
      <c r="C4593" t="s">
        <v>21</v>
      </c>
      <c r="D4593" t="s">
        <v>22</v>
      </c>
      <c r="E4593" t="s">
        <v>32</v>
      </c>
      <c r="F4593" t="s">
        <v>17</v>
      </c>
      <c r="G4593" t="s">
        <v>16</v>
      </c>
      <c r="H4593">
        <v>7.4561335147786698</v>
      </c>
      <c r="J4593">
        <f t="shared" si="716"/>
        <v>4592</v>
      </c>
      <c r="K4593" t="str">
        <f t="shared" si="710"/>
        <v>AEP TX NorthNorth LZ</v>
      </c>
      <c r="L4593" s="10">
        <f t="shared" si="717"/>
        <v>45887</v>
      </c>
      <c r="M4593" s="10">
        <f t="shared" si="718"/>
        <v>46266</v>
      </c>
      <c r="N4593" t="str">
        <f t="shared" si="711"/>
        <v>NA</v>
      </c>
      <c r="O4593" t="str">
        <f t="shared" si="712"/>
        <v>HIGH</v>
      </c>
      <c r="P4593" t="str">
        <f t="shared" si="713"/>
        <v>APG&amp;E</v>
      </c>
      <c r="Q4593">
        <f t="shared" si="714"/>
        <v>24</v>
      </c>
      <c r="R4593">
        <v>0</v>
      </c>
      <c r="S4593">
        <f>200</f>
        <v>200</v>
      </c>
      <c r="T4593" s="9">
        <f t="shared" si="719"/>
        <v>74.561335147786693</v>
      </c>
      <c r="U4593">
        <f>0</f>
        <v>0</v>
      </c>
      <c r="V4593" s="9">
        <f t="shared" si="715"/>
        <v>74.561335147786693</v>
      </c>
      <c r="W4593" s="9">
        <f>0</f>
        <v>0</v>
      </c>
      <c r="X4593" s="9">
        <f>0</f>
        <v>0</v>
      </c>
      <c r="Y4593" s="9">
        <f>0</f>
        <v>0</v>
      </c>
      <c r="Z4593" s="9">
        <f>0</f>
        <v>0</v>
      </c>
      <c r="AA4593">
        <f>10</f>
        <v>10</v>
      </c>
    </row>
    <row r="4594" spans="1:27" x14ac:dyDescent="0.55000000000000004">
      <c r="A4594" s="10">
        <v>46266</v>
      </c>
      <c r="B4594" t="s">
        <v>11</v>
      </c>
      <c r="C4594" t="s">
        <v>21</v>
      </c>
      <c r="D4594" t="s">
        <v>22</v>
      </c>
      <c r="E4594" t="s">
        <v>32</v>
      </c>
      <c r="F4594" t="s">
        <v>18</v>
      </c>
      <c r="G4594" t="s">
        <v>16</v>
      </c>
      <c r="H4594">
        <v>7.3923983385002003</v>
      </c>
      <c r="J4594">
        <f t="shared" si="716"/>
        <v>4593</v>
      </c>
      <c r="K4594" t="str">
        <f t="shared" si="710"/>
        <v>AEP TX NorthNorth LZ</v>
      </c>
      <c r="L4594" s="10">
        <f t="shared" si="717"/>
        <v>45887</v>
      </c>
      <c r="M4594" s="10">
        <f t="shared" si="718"/>
        <v>46266</v>
      </c>
      <c r="N4594" t="str">
        <f t="shared" si="711"/>
        <v>NA</v>
      </c>
      <c r="O4594" t="str">
        <f t="shared" si="712"/>
        <v>HIGH</v>
      </c>
      <c r="P4594" t="str">
        <f t="shared" si="713"/>
        <v>APG&amp;E</v>
      </c>
      <c r="Q4594">
        <f t="shared" si="714"/>
        <v>36</v>
      </c>
      <c r="R4594">
        <v>0</v>
      </c>
      <c r="S4594">
        <f>200</f>
        <v>200</v>
      </c>
      <c r="T4594" s="9">
        <f t="shared" si="719"/>
        <v>73.923983385002003</v>
      </c>
      <c r="U4594">
        <f>0</f>
        <v>0</v>
      </c>
      <c r="V4594" s="9">
        <f t="shared" si="715"/>
        <v>73.923983385002003</v>
      </c>
      <c r="W4594" s="9">
        <f>0</f>
        <v>0</v>
      </c>
      <c r="X4594" s="9">
        <f>0</f>
        <v>0</v>
      </c>
      <c r="Y4594" s="9">
        <f>0</f>
        <v>0</v>
      </c>
      <c r="Z4594" s="9">
        <f>0</f>
        <v>0</v>
      </c>
      <c r="AA4594">
        <f>10</f>
        <v>10</v>
      </c>
    </row>
    <row r="4595" spans="1:27" x14ac:dyDescent="0.55000000000000004">
      <c r="A4595" s="10">
        <v>46266</v>
      </c>
      <c r="B4595" t="s">
        <v>11</v>
      </c>
      <c r="C4595" t="s">
        <v>21</v>
      </c>
      <c r="D4595" t="s">
        <v>22</v>
      </c>
      <c r="E4595" t="s">
        <v>32</v>
      </c>
      <c r="F4595" t="s">
        <v>29</v>
      </c>
      <c r="G4595" t="s">
        <v>16</v>
      </c>
      <c r="H4595">
        <v>7.4215241506472402</v>
      </c>
      <c r="J4595">
        <f t="shared" si="716"/>
        <v>4594</v>
      </c>
      <c r="K4595" t="str">
        <f t="shared" si="710"/>
        <v>AEP TX NorthNorth LZ</v>
      </c>
      <c r="L4595" s="10">
        <f t="shared" si="717"/>
        <v>45887</v>
      </c>
      <c r="M4595" s="10">
        <f t="shared" si="718"/>
        <v>46266</v>
      </c>
      <c r="N4595" t="str">
        <f t="shared" si="711"/>
        <v>NA</v>
      </c>
      <c r="O4595" t="str">
        <f t="shared" si="712"/>
        <v>HIGH</v>
      </c>
      <c r="P4595" t="str">
        <f t="shared" si="713"/>
        <v>APG&amp;E</v>
      </c>
      <c r="Q4595">
        <f t="shared" si="714"/>
        <v>48</v>
      </c>
      <c r="R4595">
        <v>0</v>
      </c>
      <c r="S4595">
        <f>200</f>
        <v>200</v>
      </c>
      <c r="T4595" s="9">
        <f t="shared" si="719"/>
        <v>74.21524150647241</v>
      </c>
      <c r="U4595">
        <f>0</f>
        <v>0</v>
      </c>
      <c r="V4595" s="9">
        <f t="shared" si="715"/>
        <v>74.21524150647241</v>
      </c>
      <c r="W4595" s="9">
        <f>0</f>
        <v>0</v>
      </c>
      <c r="X4595" s="9">
        <f>0</f>
        <v>0</v>
      </c>
      <c r="Y4595" s="9">
        <f>0</f>
        <v>0</v>
      </c>
      <c r="Z4595" s="9">
        <f>0</f>
        <v>0</v>
      </c>
      <c r="AA4595">
        <f>10</f>
        <v>10</v>
      </c>
    </row>
    <row r="4596" spans="1:27" x14ac:dyDescent="0.55000000000000004">
      <c r="A4596" s="10">
        <v>46296</v>
      </c>
      <c r="B4596" t="s">
        <v>11</v>
      </c>
      <c r="C4596" t="s">
        <v>21</v>
      </c>
      <c r="D4596" t="s">
        <v>22</v>
      </c>
      <c r="E4596" t="s">
        <v>32</v>
      </c>
      <c r="F4596" t="s">
        <v>15</v>
      </c>
      <c r="G4596" t="s">
        <v>16</v>
      </c>
      <c r="H4596">
        <v>7.4543036284439799</v>
      </c>
      <c r="J4596">
        <f t="shared" si="716"/>
        <v>4595</v>
      </c>
      <c r="K4596" t="str">
        <f t="shared" si="710"/>
        <v>AEP TX NorthNorth LZ</v>
      </c>
      <c r="L4596" s="10">
        <f t="shared" si="717"/>
        <v>45887</v>
      </c>
      <c r="M4596" s="10">
        <f t="shared" si="718"/>
        <v>46296</v>
      </c>
      <c r="N4596" t="str">
        <f t="shared" si="711"/>
        <v>NA</v>
      </c>
      <c r="O4596" t="str">
        <f t="shared" si="712"/>
        <v>HIGH</v>
      </c>
      <c r="P4596" t="str">
        <f t="shared" si="713"/>
        <v>APG&amp;E</v>
      </c>
      <c r="Q4596">
        <f t="shared" si="714"/>
        <v>12</v>
      </c>
      <c r="R4596">
        <v>0</v>
      </c>
      <c r="S4596">
        <f>200</f>
        <v>200</v>
      </c>
      <c r="T4596" s="9">
        <f t="shared" si="719"/>
        <v>74.543036284439793</v>
      </c>
      <c r="U4596">
        <f>0</f>
        <v>0</v>
      </c>
      <c r="V4596" s="9">
        <f t="shared" si="715"/>
        <v>74.543036284439793</v>
      </c>
      <c r="W4596" s="9">
        <f>0</f>
        <v>0</v>
      </c>
      <c r="X4596" s="9">
        <f>0</f>
        <v>0</v>
      </c>
      <c r="Y4596" s="9">
        <f>0</f>
        <v>0</v>
      </c>
      <c r="Z4596" s="9">
        <f>0</f>
        <v>0</v>
      </c>
      <c r="AA4596">
        <f>10</f>
        <v>10</v>
      </c>
    </row>
    <row r="4597" spans="1:27" x14ac:dyDescent="0.55000000000000004">
      <c r="A4597" s="10">
        <v>46296</v>
      </c>
      <c r="B4597" t="s">
        <v>11</v>
      </c>
      <c r="C4597" t="s">
        <v>21</v>
      </c>
      <c r="D4597" t="s">
        <v>22</v>
      </c>
      <c r="E4597" t="s">
        <v>32</v>
      </c>
      <c r="F4597" t="s">
        <v>17</v>
      </c>
      <c r="G4597" t="s">
        <v>16</v>
      </c>
      <c r="H4597">
        <v>7.4445743713889296</v>
      </c>
      <c r="J4597">
        <f t="shared" si="716"/>
        <v>4596</v>
      </c>
      <c r="K4597" t="str">
        <f t="shared" si="710"/>
        <v>AEP TX NorthNorth LZ</v>
      </c>
      <c r="L4597" s="10">
        <f t="shared" si="717"/>
        <v>45887</v>
      </c>
      <c r="M4597" s="10">
        <f t="shared" si="718"/>
        <v>46296</v>
      </c>
      <c r="N4597" t="str">
        <f t="shared" si="711"/>
        <v>NA</v>
      </c>
      <c r="O4597" t="str">
        <f t="shared" si="712"/>
        <v>HIGH</v>
      </c>
      <c r="P4597" t="str">
        <f t="shared" si="713"/>
        <v>APG&amp;E</v>
      </c>
      <c r="Q4597">
        <f t="shared" si="714"/>
        <v>24</v>
      </c>
      <c r="R4597">
        <v>0</v>
      </c>
      <c r="S4597">
        <f>200</f>
        <v>200</v>
      </c>
      <c r="T4597" s="9">
        <f t="shared" si="719"/>
        <v>74.4457437138893</v>
      </c>
      <c r="U4597">
        <f>0</f>
        <v>0</v>
      </c>
      <c r="V4597" s="9">
        <f t="shared" si="715"/>
        <v>74.4457437138893</v>
      </c>
      <c r="W4597" s="9">
        <f>0</f>
        <v>0</v>
      </c>
      <c r="X4597" s="9">
        <f>0</f>
        <v>0</v>
      </c>
      <c r="Y4597" s="9">
        <f>0</f>
        <v>0</v>
      </c>
      <c r="Z4597" s="9">
        <f>0</f>
        <v>0</v>
      </c>
      <c r="AA4597">
        <f>10</f>
        <v>10</v>
      </c>
    </row>
    <row r="4598" spans="1:27" x14ac:dyDescent="0.55000000000000004">
      <c r="A4598" s="10">
        <v>46296</v>
      </c>
      <c r="B4598" t="s">
        <v>11</v>
      </c>
      <c r="C4598" t="s">
        <v>21</v>
      </c>
      <c r="D4598" t="s">
        <v>22</v>
      </c>
      <c r="E4598" t="s">
        <v>32</v>
      </c>
      <c r="F4598" t="s">
        <v>18</v>
      </c>
      <c r="G4598" t="s">
        <v>16</v>
      </c>
      <c r="H4598">
        <v>7.3811961704424096</v>
      </c>
      <c r="J4598">
        <f t="shared" si="716"/>
        <v>4597</v>
      </c>
      <c r="K4598" t="str">
        <f t="shared" si="710"/>
        <v>AEP TX NorthNorth LZ</v>
      </c>
      <c r="L4598" s="10">
        <f t="shared" si="717"/>
        <v>45887</v>
      </c>
      <c r="M4598" s="10">
        <f t="shared" si="718"/>
        <v>46296</v>
      </c>
      <c r="N4598" t="str">
        <f t="shared" si="711"/>
        <v>NA</v>
      </c>
      <c r="O4598" t="str">
        <f t="shared" si="712"/>
        <v>HIGH</v>
      </c>
      <c r="P4598" t="str">
        <f t="shared" si="713"/>
        <v>APG&amp;E</v>
      </c>
      <c r="Q4598">
        <f t="shared" si="714"/>
        <v>36</v>
      </c>
      <c r="R4598">
        <v>0</v>
      </c>
      <c r="S4598">
        <f>200</f>
        <v>200</v>
      </c>
      <c r="T4598" s="9">
        <f t="shared" si="719"/>
        <v>73.811961704424093</v>
      </c>
      <c r="U4598">
        <f>0</f>
        <v>0</v>
      </c>
      <c r="V4598" s="9">
        <f t="shared" si="715"/>
        <v>73.811961704424093</v>
      </c>
      <c r="W4598" s="9">
        <f>0</f>
        <v>0</v>
      </c>
      <c r="X4598" s="9">
        <f>0</f>
        <v>0</v>
      </c>
      <c r="Y4598" s="9">
        <f>0</f>
        <v>0</v>
      </c>
      <c r="Z4598" s="9">
        <f>0</f>
        <v>0</v>
      </c>
      <c r="AA4598">
        <f>10</f>
        <v>10</v>
      </c>
    </row>
    <row r="4599" spans="1:27" x14ac:dyDescent="0.55000000000000004">
      <c r="A4599" s="10">
        <v>46296</v>
      </c>
      <c r="B4599" t="s">
        <v>11</v>
      </c>
      <c r="C4599" t="s">
        <v>21</v>
      </c>
      <c r="D4599" t="s">
        <v>22</v>
      </c>
      <c r="E4599" t="s">
        <v>32</v>
      </c>
      <c r="F4599" t="s">
        <v>29</v>
      </c>
      <c r="G4599" t="s">
        <v>16</v>
      </c>
      <c r="H4599">
        <v>7.4173004631225297</v>
      </c>
      <c r="J4599">
        <f t="shared" si="716"/>
        <v>4598</v>
      </c>
      <c r="K4599" t="str">
        <f t="shared" si="710"/>
        <v>AEP TX NorthNorth LZ</v>
      </c>
      <c r="L4599" s="10">
        <f t="shared" si="717"/>
        <v>45887</v>
      </c>
      <c r="M4599" s="10">
        <f t="shared" si="718"/>
        <v>46296</v>
      </c>
      <c r="N4599" t="str">
        <f t="shared" si="711"/>
        <v>NA</v>
      </c>
      <c r="O4599" t="str">
        <f t="shared" si="712"/>
        <v>HIGH</v>
      </c>
      <c r="P4599" t="str">
        <f t="shared" si="713"/>
        <v>APG&amp;E</v>
      </c>
      <c r="Q4599">
        <f t="shared" si="714"/>
        <v>48</v>
      </c>
      <c r="R4599">
        <v>0</v>
      </c>
      <c r="S4599">
        <f>200</f>
        <v>200</v>
      </c>
      <c r="T4599" s="9">
        <f t="shared" si="719"/>
        <v>74.173004631225297</v>
      </c>
      <c r="U4599">
        <f>0</f>
        <v>0</v>
      </c>
      <c r="V4599" s="9">
        <f t="shared" si="715"/>
        <v>74.173004631225297</v>
      </c>
      <c r="W4599" s="9">
        <f>0</f>
        <v>0</v>
      </c>
      <c r="X4599" s="9">
        <f>0</f>
        <v>0</v>
      </c>
      <c r="Y4599" s="9">
        <f>0</f>
        <v>0</v>
      </c>
      <c r="Z4599" s="9">
        <f>0</f>
        <v>0</v>
      </c>
      <c r="AA4599">
        <f>10</f>
        <v>10</v>
      </c>
    </row>
    <row r="4600" spans="1:27" x14ac:dyDescent="0.55000000000000004">
      <c r="A4600" s="10">
        <v>46327</v>
      </c>
      <c r="B4600" t="s">
        <v>11</v>
      </c>
      <c r="C4600" t="s">
        <v>21</v>
      </c>
      <c r="D4600" t="s">
        <v>22</v>
      </c>
      <c r="E4600" t="s">
        <v>32</v>
      </c>
      <c r="F4600" t="s">
        <v>15</v>
      </c>
      <c r="G4600" t="s">
        <v>16</v>
      </c>
      <c r="H4600">
        <v>7.44163939567032</v>
      </c>
      <c r="J4600">
        <f t="shared" si="716"/>
        <v>4599</v>
      </c>
      <c r="K4600" t="str">
        <f t="shared" si="710"/>
        <v>AEP TX NorthNorth LZ</v>
      </c>
      <c r="L4600" s="10">
        <f t="shared" si="717"/>
        <v>45887</v>
      </c>
      <c r="M4600" s="10">
        <f t="shared" si="718"/>
        <v>46327</v>
      </c>
      <c r="N4600" t="str">
        <f t="shared" si="711"/>
        <v>NA</v>
      </c>
      <c r="O4600" t="str">
        <f t="shared" si="712"/>
        <v>HIGH</v>
      </c>
      <c r="P4600" t="str">
        <f t="shared" si="713"/>
        <v>APG&amp;E</v>
      </c>
      <c r="Q4600">
        <f t="shared" si="714"/>
        <v>12</v>
      </c>
      <c r="R4600">
        <v>0</v>
      </c>
      <c r="S4600">
        <f>200</f>
        <v>200</v>
      </c>
      <c r="T4600" s="9">
        <f t="shared" si="719"/>
        <v>74.416393956703203</v>
      </c>
      <c r="U4600">
        <f>0</f>
        <v>0</v>
      </c>
      <c r="V4600" s="9">
        <f t="shared" si="715"/>
        <v>74.416393956703203</v>
      </c>
      <c r="W4600" s="9">
        <f>0</f>
        <v>0</v>
      </c>
      <c r="X4600" s="9">
        <f>0</f>
        <v>0</v>
      </c>
      <c r="Y4600" s="9">
        <f>0</f>
        <v>0</v>
      </c>
      <c r="Z4600" s="9">
        <f>0</f>
        <v>0</v>
      </c>
      <c r="AA4600">
        <f>10</f>
        <v>10</v>
      </c>
    </row>
    <row r="4601" spans="1:27" x14ac:dyDescent="0.55000000000000004">
      <c r="A4601" s="10">
        <v>46327</v>
      </c>
      <c r="B4601" t="s">
        <v>11</v>
      </c>
      <c r="C4601" t="s">
        <v>21</v>
      </c>
      <c r="D4601" t="s">
        <v>22</v>
      </c>
      <c r="E4601" t="s">
        <v>32</v>
      </c>
      <c r="F4601" t="s">
        <v>17</v>
      </c>
      <c r="G4601" t="s">
        <v>16</v>
      </c>
      <c r="H4601">
        <v>7.44046086923891</v>
      </c>
      <c r="J4601">
        <f t="shared" si="716"/>
        <v>4600</v>
      </c>
      <c r="K4601" t="str">
        <f t="shared" si="710"/>
        <v>AEP TX NorthNorth LZ</v>
      </c>
      <c r="L4601" s="10">
        <f t="shared" si="717"/>
        <v>45887</v>
      </c>
      <c r="M4601" s="10">
        <f t="shared" si="718"/>
        <v>46327</v>
      </c>
      <c r="N4601" t="str">
        <f t="shared" si="711"/>
        <v>NA</v>
      </c>
      <c r="O4601" t="str">
        <f t="shared" si="712"/>
        <v>HIGH</v>
      </c>
      <c r="P4601" t="str">
        <f t="shared" si="713"/>
        <v>APG&amp;E</v>
      </c>
      <c r="Q4601">
        <f t="shared" si="714"/>
        <v>24</v>
      </c>
      <c r="R4601">
        <v>0</v>
      </c>
      <c r="S4601">
        <f>200</f>
        <v>200</v>
      </c>
      <c r="T4601" s="9">
        <f t="shared" si="719"/>
        <v>74.404608692389104</v>
      </c>
      <c r="U4601">
        <f>0</f>
        <v>0</v>
      </c>
      <c r="V4601" s="9">
        <f t="shared" si="715"/>
        <v>74.404608692389104</v>
      </c>
      <c r="W4601" s="9">
        <f>0</f>
        <v>0</v>
      </c>
      <c r="X4601" s="9">
        <f>0</f>
        <v>0</v>
      </c>
      <c r="Y4601" s="9">
        <f>0</f>
        <v>0</v>
      </c>
      <c r="Z4601" s="9">
        <f>0</f>
        <v>0</v>
      </c>
      <c r="AA4601">
        <f>10</f>
        <v>10</v>
      </c>
    </row>
    <row r="4602" spans="1:27" x14ac:dyDescent="0.55000000000000004">
      <c r="A4602" s="10">
        <v>46327</v>
      </c>
      <c r="B4602" t="s">
        <v>11</v>
      </c>
      <c r="C4602" t="s">
        <v>21</v>
      </c>
      <c r="D4602" t="s">
        <v>22</v>
      </c>
      <c r="E4602" t="s">
        <v>32</v>
      </c>
      <c r="F4602" t="s">
        <v>18</v>
      </c>
      <c r="G4602" t="s">
        <v>16</v>
      </c>
      <c r="H4602">
        <v>7.37552133375784</v>
      </c>
      <c r="J4602">
        <f t="shared" si="716"/>
        <v>4601</v>
      </c>
      <c r="K4602" t="str">
        <f t="shared" si="710"/>
        <v>AEP TX NorthNorth LZ</v>
      </c>
      <c r="L4602" s="10">
        <f t="shared" si="717"/>
        <v>45887</v>
      </c>
      <c r="M4602" s="10">
        <f t="shared" si="718"/>
        <v>46327</v>
      </c>
      <c r="N4602" t="str">
        <f t="shared" si="711"/>
        <v>NA</v>
      </c>
      <c r="O4602" t="str">
        <f t="shared" si="712"/>
        <v>HIGH</v>
      </c>
      <c r="P4602" t="str">
        <f t="shared" si="713"/>
        <v>APG&amp;E</v>
      </c>
      <c r="Q4602">
        <f t="shared" si="714"/>
        <v>36</v>
      </c>
      <c r="R4602">
        <v>0</v>
      </c>
      <c r="S4602">
        <f>200</f>
        <v>200</v>
      </c>
      <c r="T4602" s="9">
        <f t="shared" si="719"/>
        <v>73.755213337578397</v>
      </c>
      <c r="U4602">
        <f>0</f>
        <v>0</v>
      </c>
      <c r="V4602" s="9">
        <f t="shared" si="715"/>
        <v>73.755213337578397</v>
      </c>
      <c r="W4602" s="9">
        <f>0</f>
        <v>0</v>
      </c>
      <c r="X4602" s="9">
        <f>0</f>
        <v>0</v>
      </c>
      <c r="Y4602" s="9">
        <f>0</f>
        <v>0</v>
      </c>
      <c r="Z4602" s="9">
        <f>0</f>
        <v>0</v>
      </c>
      <c r="AA4602">
        <f>10</f>
        <v>10</v>
      </c>
    </row>
    <row r="4603" spans="1:27" x14ac:dyDescent="0.55000000000000004">
      <c r="A4603" s="10">
        <v>46327</v>
      </c>
      <c r="B4603" t="s">
        <v>11</v>
      </c>
      <c r="C4603" t="s">
        <v>21</v>
      </c>
      <c r="D4603" t="s">
        <v>22</v>
      </c>
      <c r="E4603" t="s">
        <v>32</v>
      </c>
      <c r="F4603" t="s">
        <v>29</v>
      </c>
      <c r="G4603" t="s">
        <v>16</v>
      </c>
      <c r="H4603">
        <v>7.4181043881278699</v>
      </c>
      <c r="J4603">
        <f t="shared" si="716"/>
        <v>4602</v>
      </c>
      <c r="K4603" t="str">
        <f t="shared" si="710"/>
        <v>AEP TX NorthNorth LZ</v>
      </c>
      <c r="L4603" s="10">
        <f t="shared" si="717"/>
        <v>45887</v>
      </c>
      <c r="M4603" s="10">
        <f t="shared" si="718"/>
        <v>46327</v>
      </c>
      <c r="N4603" t="str">
        <f t="shared" si="711"/>
        <v>NA</v>
      </c>
      <c r="O4603" t="str">
        <f t="shared" si="712"/>
        <v>HIGH</v>
      </c>
      <c r="P4603" t="str">
        <f t="shared" si="713"/>
        <v>APG&amp;E</v>
      </c>
      <c r="Q4603">
        <f t="shared" si="714"/>
        <v>48</v>
      </c>
      <c r="R4603">
        <v>0</v>
      </c>
      <c r="S4603">
        <f>200</f>
        <v>200</v>
      </c>
      <c r="T4603" s="9">
        <f t="shared" si="719"/>
        <v>74.181043881278697</v>
      </c>
      <c r="U4603">
        <f>0</f>
        <v>0</v>
      </c>
      <c r="V4603" s="9">
        <f t="shared" si="715"/>
        <v>74.181043881278697</v>
      </c>
      <c r="W4603" s="9">
        <f>0</f>
        <v>0</v>
      </c>
      <c r="X4603" s="9">
        <f>0</f>
        <v>0</v>
      </c>
      <c r="Y4603" s="9">
        <f>0</f>
        <v>0</v>
      </c>
      <c r="Z4603" s="9">
        <f>0</f>
        <v>0</v>
      </c>
      <c r="AA4603">
        <f>10</f>
        <v>10</v>
      </c>
    </row>
    <row r="4604" spans="1:27" x14ac:dyDescent="0.55000000000000004">
      <c r="A4604" s="10">
        <v>46357</v>
      </c>
      <c r="B4604" t="s">
        <v>11</v>
      </c>
      <c r="C4604" t="s">
        <v>21</v>
      </c>
      <c r="D4604" t="s">
        <v>22</v>
      </c>
      <c r="E4604" t="s">
        <v>32</v>
      </c>
      <c r="F4604" t="s">
        <v>15</v>
      </c>
      <c r="G4604" t="s">
        <v>16</v>
      </c>
      <c r="H4604">
        <v>7.4339058531864399</v>
      </c>
      <c r="J4604">
        <f t="shared" si="716"/>
        <v>4603</v>
      </c>
      <c r="K4604" t="str">
        <f t="shared" si="710"/>
        <v>AEP TX NorthNorth LZ</v>
      </c>
      <c r="L4604" s="10">
        <f t="shared" si="717"/>
        <v>45887</v>
      </c>
      <c r="M4604" s="10">
        <f t="shared" si="718"/>
        <v>46357</v>
      </c>
      <c r="N4604" t="str">
        <f t="shared" si="711"/>
        <v>NA</v>
      </c>
      <c r="O4604" t="str">
        <f t="shared" si="712"/>
        <v>HIGH</v>
      </c>
      <c r="P4604" t="str">
        <f t="shared" si="713"/>
        <v>APG&amp;E</v>
      </c>
      <c r="Q4604">
        <f t="shared" si="714"/>
        <v>12</v>
      </c>
      <c r="R4604">
        <v>0</v>
      </c>
      <c r="S4604">
        <f>200</f>
        <v>200</v>
      </c>
      <c r="T4604" s="9">
        <f t="shared" si="719"/>
        <v>74.339058531864396</v>
      </c>
      <c r="U4604">
        <f>0</f>
        <v>0</v>
      </c>
      <c r="V4604" s="9">
        <f t="shared" si="715"/>
        <v>74.339058531864396</v>
      </c>
      <c r="W4604" s="9">
        <f>0</f>
        <v>0</v>
      </c>
      <c r="X4604" s="9">
        <f>0</f>
        <v>0</v>
      </c>
      <c r="Y4604" s="9">
        <f>0</f>
        <v>0</v>
      </c>
      <c r="Z4604" s="9">
        <f>0</f>
        <v>0</v>
      </c>
      <c r="AA4604">
        <f>10</f>
        <v>10</v>
      </c>
    </row>
    <row r="4605" spans="1:27" x14ac:dyDescent="0.55000000000000004">
      <c r="A4605" s="10">
        <v>46357</v>
      </c>
      <c r="B4605" t="s">
        <v>11</v>
      </c>
      <c r="C4605" t="s">
        <v>21</v>
      </c>
      <c r="D4605" t="s">
        <v>22</v>
      </c>
      <c r="E4605" t="s">
        <v>32</v>
      </c>
      <c r="F4605" t="s">
        <v>17</v>
      </c>
      <c r="G4605" t="s">
        <v>16</v>
      </c>
      <c r="H4605">
        <v>7.4345247222876196</v>
      </c>
      <c r="J4605">
        <f t="shared" si="716"/>
        <v>4604</v>
      </c>
      <c r="K4605" t="str">
        <f t="shared" si="710"/>
        <v>AEP TX NorthNorth LZ</v>
      </c>
      <c r="L4605" s="10">
        <f t="shared" si="717"/>
        <v>45887</v>
      </c>
      <c r="M4605" s="10">
        <f t="shared" si="718"/>
        <v>46357</v>
      </c>
      <c r="N4605" t="str">
        <f t="shared" si="711"/>
        <v>NA</v>
      </c>
      <c r="O4605" t="str">
        <f t="shared" si="712"/>
        <v>HIGH</v>
      </c>
      <c r="P4605" t="str">
        <f t="shared" si="713"/>
        <v>APG&amp;E</v>
      </c>
      <c r="Q4605">
        <f t="shared" si="714"/>
        <v>24</v>
      </c>
      <c r="R4605">
        <v>0</v>
      </c>
      <c r="S4605">
        <f>200</f>
        <v>200</v>
      </c>
      <c r="T4605" s="9">
        <f t="shared" si="719"/>
        <v>74.345247222876196</v>
      </c>
      <c r="U4605">
        <f>0</f>
        <v>0</v>
      </c>
      <c r="V4605" s="9">
        <f t="shared" si="715"/>
        <v>74.345247222876196</v>
      </c>
      <c r="W4605" s="9">
        <f>0</f>
        <v>0</v>
      </c>
      <c r="X4605" s="9">
        <f>0</f>
        <v>0</v>
      </c>
      <c r="Y4605" s="9">
        <f>0</f>
        <v>0</v>
      </c>
      <c r="Z4605" s="9">
        <f>0</f>
        <v>0</v>
      </c>
      <c r="AA4605">
        <f>10</f>
        <v>10</v>
      </c>
    </row>
    <row r="4606" spans="1:27" x14ac:dyDescent="0.55000000000000004">
      <c r="A4606" s="10">
        <v>46357</v>
      </c>
      <c r="B4606" t="s">
        <v>11</v>
      </c>
      <c r="C4606" t="s">
        <v>21</v>
      </c>
      <c r="D4606" t="s">
        <v>22</v>
      </c>
      <c r="E4606" t="s">
        <v>32</v>
      </c>
      <c r="F4606" t="s">
        <v>18</v>
      </c>
      <c r="G4606" t="s">
        <v>16</v>
      </c>
      <c r="H4606">
        <v>7.3706111393064404</v>
      </c>
      <c r="J4606">
        <f t="shared" si="716"/>
        <v>4605</v>
      </c>
      <c r="K4606" t="str">
        <f t="shared" si="710"/>
        <v>AEP TX NorthNorth LZ</v>
      </c>
      <c r="L4606" s="10">
        <f t="shared" si="717"/>
        <v>45887</v>
      </c>
      <c r="M4606" s="10">
        <f t="shared" si="718"/>
        <v>46357</v>
      </c>
      <c r="N4606" t="str">
        <f t="shared" si="711"/>
        <v>NA</v>
      </c>
      <c r="O4606" t="str">
        <f t="shared" si="712"/>
        <v>HIGH</v>
      </c>
      <c r="P4606" t="str">
        <f t="shared" si="713"/>
        <v>APG&amp;E</v>
      </c>
      <c r="Q4606">
        <f t="shared" si="714"/>
        <v>36</v>
      </c>
      <c r="R4606">
        <v>0</v>
      </c>
      <c r="S4606">
        <f>200</f>
        <v>200</v>
      </c>
      <c r="T4606" s="9">
        <f t="shared" si="719"/>
        <v>73.706111393064404</v>
      </c>
      <c r="U4606">
        <f>0</f>
        <v>0</v>
      </c>
      <c r="V4606" s="9">
        <f t="shared" si="715"/>
        <v>73.706111393064404</v>
      </c>
      <c r="W4606" s="9">
        <f>0</f>
        <v>0</v>
      </c>
      <c r="X4606" s="9">
        <f>0</f>
        <v>0</v>
      </c>
      <c r="Y4606" s="9">
        <f>0</f>
        <v>0</v>
      </c>
      <c r="Z4606" s="9">
        <f>0</f>
        <v>0</v>
      </c>
      <c r="AA4606">
        <f>10</f>
        <v>10</v>
      </c>
    </row>
    <row r="4607" spans="1:27" x14ac:dyDescent="0.55000000000000004">
      <c r="A4607" s="10">
        <v>46357</v>
      </c>
      <c r="B4607" t="s">
        <v>11</v>
      </c>
      <c r="C4607" t="s">
        <v>21</v>
      </c>
      <c r="D4607" t="s">
        <v>22</v>
      </c>
      <c r="E4607" t="s">
        <v>32</v>
      </c>
      <c r="F4607" t="s">
        <v>29</v>
      </c>
      <c r="G4607" t="s">
        <v>16</v>
      </c>
      <c r="H4607">
        <v>7.4171603930765997</v>
      </c>
      <c r="J4607">
        <f t="shared" si="716"/>
        <v>4606</v>
      </c>
      <c r="K4607" t="str">
        <f t="shared" si="710"/>
        <v>AEP TX NorthNorth LZ</v>
      </c>
      <c r="L4607" s="10">
        <f t="shared" si="717"/>
        <v>45887</v>
      </c>
      <c r="M4607" s="10">
        <f t="shared" si="718"/>
        <v>46357</v>
      </c>
      <c r="N4607" t="str">
        <f t="shared" si="711"/>
        <v>NA</v>
      </c>
      <c r="O4607" t="str">
        <f t="shared" si="712"/>
        <v>HIGH</v>
      </c>
      <c r="P4607" t="str">
        <f t="shared" si="713"/>
        <v>APG&amp;E</v>
      </c>
      <c r="Q4607">
        <f t="shared" si="714"/>
        <v>48</v>
      </c>
      <c r="R4607">
        <v>0</v>
      </c>
      <c r="S4607">
        <f>200</f>
        <v>200</v>
      </c>
      <c r="T4607" s="9">
        <f t="shared" si="719"/>
        <v>74.171603930765997</v>
      </c>
      <c r="U4607">
        <f>0</f>
        <v>0</v>
      </c>
      <c r="V4607" s="9">
        <f t="shared" si="715"/>
        <v>74.171603930765997</v>
      </c>
      <c r="W4607" s="9">
        <f>0</f>
        <v>0</v>
      </c>
      <c r="X4607" s="9">
        <f>0</f>
        <v>0</v>
      </c>
      <c r="Y4607" s="9">
        <f>0</f>
        <v>0</v>
      </c>
      <c r="Z4607" s="9">
        <f>0</f>
        <v>0</v>
      </c>
      <c r="AA4607">
        <f>10</f>
        <v>10</v>
      </c>
    </row>
    <row r="4608" spans="1:27" x14ac:dyDescent="0.55000000000000004">
      <c r="A4608" s="10">
        <v>46388</v>
      </c>
      <c r="B4608" t="s">
        <v>11</v>
      </c>
      <c r="C4608" t="s">
        <v>21</v>
      </c>
      <c r="D4608" t="s">
        <v>22</v>
      </c>
      <c r="E4608" t="s">
        <v>32</v>
      </c>
      <c r="F4608" t="s">
        <v>15</v>
      </c>
      <c r="G4608" t="s">
        <v>16</v>
      </c>
      <c r="H4608">
        <v>7.4416741260965402</v>
      </c>
      <c r="J4608">
        <f t="shared" si="716"/>
        <v>4607</v>
      </c>
      <c r="K4608" t="str">
        <f t="shared" si="710"/>
        <v>AEP TX NorthNorth LZ</v>
      </c>
      <c r="L4608" s="10">
        <f t="shared" si="717"/>
        <v>45887</v>
      </c>
      <c r="M4608" s="10">
        <f t="shared" si="718"/>
        <v>46388</v>
      </c>
      <c r="N4608" t="str">
        <f t="shared" si="711"/>
        <v>NA</v>
      </c>
      <c r="O4608" t="str">
        <f t="shared" si="712"/>
        <v>HIGH</v>
      </c>
      <c r="P4608" t="str">
        <f t="shared" si="713"/>
        <v>APG&amp;E</v>
      </c>
      <c r="Q4608">
        <f t="shared" si="714"/>
        <v>12</v>
      </c>
      <c r="R4608">
        <v>0</v>
      </c>
      <c r="S4608">
        <f>200</f>
        <v>200</v>
      </c>
      <c r="T4608" s="9">
        <f t="shared" si="719"/>
        <v>74.416741260965409</v>
      </c>
      <c r="U4608">
        <f>0</f>
        <v>0</v>
      </c>
      <c r="V4608" s="9">
        <f t="shared" si="715"/>
        <v>74.416741260965409</v>
      </c>
      <c r="W4608" s="9">
        <f>0</f>
        <v>0</v>
      </c>
      <c r="X4608" s="9">
        <f>0</f>
        <v>0</v>
      </c>
      <c r="Y4608" s="9">
        <f>0</f>
        <v>0</v>
      </c>
      <c r="Z4608" s="9">
        <f>0</f>
        <v>0</v>
      </c>
      <c r="AA4608">
        <f>10</f>
        <v>10</v>
      </c>
    </row>
    <row r="4609" spans="1:27" x14ac:dyDescent="0.55000000000000004">
      <c r="A4609" s="10">
        <v>46388</v>
      </c>
      <c r="B4609" t="s">
        <v>11</v>
      </c>
      <c r="C4609" t="s">
        <v>21</v>
      </c>
      <c r="D4609" t="s">
        <v>22</v>
      </c>
      <c r="E4609" t="s">
        <v>32</v>
      </c>
      <c r="F4609" t="s">
        <v>17</v>
      </c>
      <c r="G4609" t="s">
        <v>16</v>
      </c>
      <c r="H4609">
        <v>7.4438377349890104</v>
      </c>
      <c r="J4609">
        <f t="shared" si="716"/>
        <v>4608</v>
      </c>
      <c r="K4609" t="str">
        <f t="shared" si="710"/>
        <v>AEP TX NorthNorth LZ</v>
      </c>
      <c r="L4609" s="10">
        <f t="shared" si="717"/>
        <v>45887</v>
      </c>
      <c r="M4609" s="10">
        <f t="shared" si="718"/>
        <v>46388</v>
      </c>
      <c r="N4609" t="str">
        <f t="shared" si="711"/>
        <v>NA</v>
      </c>
      <c r="O4609" t="str">
        <f t="shared" si="712"/>
        <v>HIGH</v>
      </c>
      <c r="P4609" t="str">
        <f t="shared" si="713"/>
        <v>APG&amp;E</v>
      </c>
      <c r="Q4609">
        <f t="shared" si="714"/>
        <v>24</v>
      </c>
      <c r="R4609">
        <v>0</v>
      </c>
      <c r="S4609">
        <f>200</f>
        <v>200</v>
      </c>
      <c r="T4609" s="9">
        <f t="shared" si="719"/>
        <v>74.438377349890104</v>
      </c>
      <c r="U4609">
        <f>0</f>
        <v>0</v>
      </c>
      <c r="V4609" s="9">
        <f t="shared" si="715"/>
        <v>74.438377349890104</v>
      </c>
      <c r="W4609" s="9">
        <f>0</f>
        <v>0</v>
      </c>
      <c r="X4609" s="9">
        <f>0</f>
        <v>0</v>
      </c>
      <c r="Y4609" s="9">
        <f>0</f>
        <v>0</v>
      </c>
      <c r="Z4609" s="9">
        <f>0</f>
        <v>0</v>
      </c>
      <c r="AA4609">
        <f>10</f>
        <v>10</v>
      </c>
    </row>
    <row r="4610" spans="1:27" x14ac:dyDescent="0.55000000000000004">
      <c r="A4610" s="10">
        <v>46388</v>
      </c>
      <c r="B4610" t="s">
        <v>11</v>
      </c>
      <c r="C4610" t="s">
        <v>21</v>
      </c>
      <c r="D4610" t="s">
        <v>22</v>
      </c>
      <c r="E4610" t="s">
        <v>32</v>
      </c>
      <c r="F4610" t="s">
        <v>18</v>
      </c>
      <c r="G4610" t="s">
        <v>16</v>
      </c>
      <c r="H4610">
        <v>7.3746313405838997</v>
      </c>
      <c r="J4610">
        <f t="shared" si="716"/>
        <v>4609</v>
      </c>
      <c r="K4610" t="str">
        <f t="shared" ref="K4610:K4673" si="720">CONCATENATE(C4610,D4610)</f>
        <v>AEP TX NorthNorth LZ</v>
      </c>
      <c r="L4610" s="10">
        <f t="shared" si="717"/>
        <v>45887</v>
      </c>
      <c r="M4610" s="10">
        <f t="shared" si="718"/>
        <v>46388</v>
      </c>
      <c r="N4610" t="str">
        <f t="shared" ref="N4610:N4673" si="721">IF(K4610="CenterpointHouston LZ","COAST",IF(K4610="OncorNorth LZ","NORTH",IF(K4610="AEP TX CENTRALSouth LZ","SOUTH",IF(K4610="AEP TX CentralWest LZ","WEST",IF(K4610="TNMPHouston LZ","TNMP","NA")))))</f>
        <v>NA</v>
      </c>
      <c r="O4610" t="str">
        <f t="shared" ref="O4610:O4673" si="722">IF(E4610="LO","LOW",IF(E4610="MED","MED",IF(E4610="HI","HIGH","NA")))</f>
        <v>HIGH</v>
      </c>
      <c r="P4610" t="str">
        <f t="shared" ref="P4610:P4673" si="723">IF(G4610="Fixed Price","APG&amp;E","NA")</f>
        <v>APG&amp;E</v>
      </c>
      <c r="Q4610">
        <f t="shared" ref="Q4610:Q4673" si="724">IF(F4610="12 Months",12,IF(F4610="24 Months",24,IF(F4610="36 Months",36,IF(F4610="48 Months",48,IF(F4610="60 Months",60,0)))))</f>
        <v>36</v>
      </c>
      <c r="R4610">
        <v>0</v>
      </c>
      <c r="S4610">
        <f>200</f>
        <v>200</v>
      </c>
      <c r="T4610" s="9">
        <f t="shared" si="719"/>
        <v>73.746313405839004</v>
      </c>
      <c r="U4610">
        <f>0</f>
        <v>0</v>
      </c>
      <c r="V4610" s="9">
        <f t="shared" ref="V4610:V4673" si="725">T4610+U4610</f>
        <v>73.746313405839004</v>
      </c>
      <c r="W4610" s="9">
        <f>0</f>
        <v>0</v>
      </c>
      <c r="X4610" s="9">
        <f>0</f>
        <v>0</v>
      </c>
      <c r="Y4610" s="9">
        <f>0</f>
        <v>0</v>
      </c>
      <c r="Z4610" s="9">
        <f>0</f>
        <v>0</v>
      </c>
      <c r="AA4610">
        <f>10</f>
        <v>10</v>
      </c>
    </row>
    <row r="4611" spans="1:27" x14ac:dyDescent="0.55000000000000004">
      <c r="A4611" s="10">
        <v>46388</v>
      </c>
      <c r="B4611" t="s">
        <v>11</v>
      </c>
      <c r="C4611" t="s">
        <v>21</v>
      </c>
      <c r="D4611" t="s">
        <v>22</v>
      </c>
      <c r="E4611" t="s">
        <v>32</v>
      </c>
      <c r="F4611" t="s">
        <v>29</v>
      </c>
      <c r="G4611" t="s">
        <v>16</v>
      </c>
      <c r="H4611">
        <v>7.42020377573881</v>
      </c>
      <c r="J4611">
        <f t="shared" ref="J4611:J4674" si="726">J4610+1</f>
        <v>4610</v>
      </c>
      <c r="K4611" t="str">
        <f t="shared" si="720"/>
        <v>AEP TX NorthNorth LZ</v>
      </c>
      <c r="L4611" s="10">
        <f t="shared" ref="L4611:L4674" si="727">DATE(2025,8,18)</f>
        <v>45887</v>
      </c>
      <c r="M4611" s="10">
        <f t="shared" ref="M4611:M4674" si="728">A4611</f>
        <v>46388</v>
      </c>
      <c r="N4611" t="str">
        <f t="shared" si="721"/>
        <v>NA</v>
      </c>
      <c r="O4611" t="str">
        <f t="shared" si="722"/>
        <v>HIGH</v>
      </c>
      <c r="P4611" t="str">
        <f t="shared" si="723"/>
        <v>APG&amp;E</v>
      </c>
      <c r="Q4611">
        <f t="shared" si="724"/>
        <v>48</v>
      </c>
      <c r="R4611">
        <v>0</v>
      </c>
      <c r="S4611">
        <f>200</f>
        <v>200</v>
      </c>
      <c r="T4611" s="9">
        <f t="shared" ref="T4611:T4674" si="729">IF(N4611="",0,H4611*10)</f>
        <v>74.202037757388098</v>
      </c>
      <c r="U4611">
        <f>0</f>
        <v>0</v>
      </c>
      <c r="V4611" s="9">
        <f t="shared" si="725"/>
        <v>74.202037757388098</v>
      </c>
      <c r="W4611" s="9">
        <f>0</f>
        <v>0</v>
      </c>
      <c r="X4611" s="9">
        <f>0</f>
        <v>0</v>
      </c>
      <c r="Y4611" s="9">
        <f>0</f>
        <v>0</v>
      </c>
      <c r="Z4611" s="9">
        <f>0</f>
        <v>0</v>
      </c>
      <c r="AA4611">
        <f>10</f>
        <v>10</v>
      </c>
    </row>
    <row r="4612" spans="1:27" x14ac:dyDescent="0.55000000000000004">
      <c r="A4612" s="10">
        <v>46419</v>
      </c>
      <c r="B4612" t="s">
        <v>11</v>
      </c>
      <c r="C4612" t="s">
        <v>21</v>
      </c>
      <c r="D4612" t="s">
        <v>22</v>
      </c>
      <c r="E4612" t="s">
        <v>32</v>
      </c>
      <c r="F4612" t="s">
        <v>15</v>
      </c>
      <c r="G4612" t="s">
        <v>16</v>
      </c>
      <c r="H4612">
        <v>7.4904127595671701</v>
      </c>
      <c r="J4612">
        <f t="shared" si="726"/>
        <v>4611</v>
      </c>
      <c r="K4612" t="str">
        <f t="shared" si="720"/>
        <v>AEP TX NorthNorth LZ</v>
      </c>
      <c r="L4612" s="10">
        <f t="shared" si="727"/>
        <v>45887</v>
      </c>
      <c r="M4612" s="10">
        <f t="shared" si="728"/>
        <v>46419</v>
      </c>
      <c r="N4612" t="str">
        <f t="shared" si="721"/>
        <v>NA</v>
      </c>
      <c r="O4612" t="str">
        <f t="shared" si="722"/>
        <v>HIGH</v>
      </c>
      <c r="P4612" t="str">
        <f t="shared" si="723"/>
        <v>APG&amp;E</v>
      </c>
      <c r="Q4612">
        <f t="shared" si="724"/>
        <v>12</v>
      </c>
      <c r="R4612">
        <v>0</v>
      </c>
      <c r="S4612">
        <f>200</f>
        <v>200</v>
      </c>
      <c r="T4612" s="9">
        <f t="shared" si="729"/>
        <v>74.904127595671696</v>
      </c>
      <c r="U4612">
        <f>0</f>
        <v>0</v>
      </c>
      <c r="V4612" s="9">
        <f t="shared" si="725"/>
        <v>74.904127595671696</v>
      </c>
      <c r="W4612" s="9">
        <f>0</f>
        <v>0</v>
      </c>
      <c r="X4612" s="9">
        <f>0</f>
        <v>0</v>
      </c>
      <c r="Y4612" s="9">
        <f>0</f>
        <v>0</v>
      </c>
      <c r="Z4612" s="9">
        <f>0</f>
        <v>0</v>
      </c>
      <c r="AA4612">
        <f>10</f>
        <v>10</v>
      </c>
    </row>
    <row r="4613" spans="1:27" x14ac:dyDescent="0.55000000000000004">
      <c r="A4613" s="10">
        <v>46419</v>
      </c>
      <c r="B4613" t="s">
        <v>11</v>
      </c>
      <c r="C4613" t="s">
        <v>21</v>
      </c>
      <c r="D4613" t="s">
        <v>22</v>
      </c>
      <c r="E4613" t="s">
        <v>32</v>
      </c>
      <c r="F4613" t="s">
        <v>17</v>
      </c>
      <c r="G4613" t="s">
        <v>16</v>
      </c>
      <c r="H4613">
        <v>7.4838478569455402</v>
      </c>
      <c r="J4613">
        <f t="shared" si="726"/>
        <v>4612</v>
      </c>
      <c r="K4613" t="str">
        <f t="shared" si="720"/>
        <v>AEP TX NorthNorth LZ</v>
      </c>
      <c r="L4613" s="10">
        <f t="shared" si="727"/>
        <v>45887</v>
      </c>
      <c r="M4613" s="10">
        <f t="shared" si="728"/>
        <v>46419</v>
      </c>
      <c r="N4613" t="str">
        <f t="shared" si="721"/>
        <v>NA</v>
      </c>
      <c r="O4613" t="str">
        <f t="shared" si="722"/>
        <v>HIGH</v>
      </c>
      <c r="P4613" t="str">
        <f t="shared" si="723"/>
        <v>APG&amp;E</v>
      </c>
      <c r="Q4613">
        <f t="shared" si="724"/>
        <v>24</v>
      </c>
      <c r="R4613">
        <v>0</v>
      </c>
      <c r="S4613">
        <f>200</f>
        <v>200</v>
      </c>
      <c r="T4613" s="9">
        <f t="shared" si="729"/>
        <v>74.838478569455404</v>
      </c>
      <c r="U4613">
        <f>0</f>
        <v>0</v>
      </c>
      <c r="V4613" s="9">
        <f t="shared" si="725"/>
        <v>74.838478569455404</v>
      </c>
      <c r="W4613" s="9">
        <f>0</f>
        <v>0</v>
      </c>
      <c r="X4613" s="9">
        <f>0</f>
        <v>0</v>
      </c>
      <c r="Y4613" s="9">
        <f>0</f>
        <v>0</v>
      </c>
      <c r="Z4613" s="9">
        <f>0</f>
        <v>0</v>
      </c>
      <c r="AA4613">
        <f>10</f>
        <v>10</v>
      </c>
    </row>
    <row r="4614" spans="1:27" x14ac:dyDescent="0.55000000000000004">
      <c r="A4614" s="10">
        <v>46419</v>
      </c>
      <c r="B4614" t="s">
        <v>11</v>
      </c>
      <c r="C4614" t="s">
        <v>21</v>
      </c>
      <c r="D4614" t="s">
        <v>22</v>
      </c>
      <c r="E4614" t="s">
        <v>32</v>
      </c>
      <c r="F4614" t="s">
        <v>18</v>
      </c>
      <c r="G4614" t="s">
        <v>16</v>
      </c>
      <c r="H4614">
        <v>7.4060633118875003</v>
      </c>
      <c r="J4614">
        <f t="shared" si="726"/>
        <v>4613</v>
      </c>
      <c r="K4614" t="str">
        <f t="shared" si="720"/>
        <v>AEP TX NorthNorth LZ</v>
      </c>
      <c r="L4614" s="10">
        <f t="shared" si="727"/>
        <v>45887</v>
      </c>
      <c r="M4614" s="10">
        <f t="shared" si="728"/>
        <v>46419</v>
      </c>
      <c r="N4614" t="str">
        <f t="shared" si="721"/>
        <v>NA</v>
      </c>
      <c r="O4614" t="str">
        <f t="shared" si="722"/>
        <v>HIGH</v>
      </c>
      <c r="P4614" t="str">
        <f t="shared" si="723"/>
        <v>APG&amp;E</v>
      </c>
      <c r="Q4614">
        <f t="shared" si="724"/>
        <v>36</v>
      </c>
      <c r="R4614">
        <v>0</v>
      </c>
      <c r="S4614">
        <f>200</f>
        <v>200</v>
      </c>
      <c r="T4614" s="9">
        <f t="shared" si="729"/>
        <v>74.060633118875003</v>
      </c>
      <c r="U4614">
        <f>0</f>
        <v>0</v>
      </c>
      <c r="V4614" s="9">
        <f t="shared" si="725"/>
        <v>74.060633118875003</v>
      </c>
      <c r="W4614" s="9">
        <f>0</f>
        <v>0</v>
      </c>
      <c r="X4614" s="9">
        <f>0</f>
        <v>0</v>
      </c>
      <c r="Y4614" s="9">
        <f>0</f>
        <v>0</v>
      </c>
      <c r="Z4614" s="9">
        <f>0</f>
        <v>0</v>
      </c>
      <c r="AA4614">
        <f>10</f>
        <v>10</v>
      </c>
    </row>
    <row r="4615" spans="1:27" x14ac:dyDescent="0.55000000000000004">
      <c r="A4615" s="10">
        <v>46419</v>
      </c>
      <c r="B4615" t="s">
        <v>11</v>
      </c>
      <c r="C4615" t="s">
        <v>21</v>
      </c>
      <c r="D4615" t="s">
        <v>22</v>
      </c>
      <c r="E4615" t="s">
        <v>32</v>
      </c>
      <c r="F4615" t="s">
        <v>29</v>
      </c>
      <c r="G4615" t="s">
        <v>16</v>
      </c>
      <c r="H4615">
        <v>7.4478454859732803</v>
      </c>
      <c r="J4615">
        <f t="shared" si="726"/>
        <v>4614</v>
      </c>
      <c r="K4615" t="str">
        <f t="shared" si="720"/>
        <v>AEP TX NorthNorth LZ</v>
      </c>
      <c r="L4615" s="10">
        <f t="shared" si="727"/>
        <v>45887</v>
      </c>
      <c r="M4615" s="10">
        <f t="shared" si="728"/>
        <v>46419</v>
      </c>
      <c r="N4615" t="str">
        <f t="shared" si="721"/>
        <v>NA</v>
      </c>
      <c r="O4615" t="str">
        <f t="shared" si="722"/>
        <v>HIGH</v>
      </c>
      <c r="P4615" t="str">
        <f t="shared" si="723"/>
        <v>APG&amp;E</v>
      </c>
      <c r="Q4615">
        <f t="shared" si="724"/>
        <v>48</v>
      </c>
      <c r="R4615">
        <v>0</v>
      </c>
      <c r="S4615">
        <f>200</f>
        <v>200</v>
      </c>
      <c r="T4615" s="9">
        <f t="shared" si="729"/>
        <v>74.478454859732807</v>
      </c>
      <c r="U4615">
        <f>0</f>
        <v>0</v>
      </c>
      <c r="V4615" s="9">
        <f t="shared" si="725"/>
        <v>74.478454859732807</v>
      </c>
      <c r="W4615" s="9">
        <f>0</f>
        <v>0</v>
      </c>
      <c r="X4615" s="9">
        <f>0</f>
        <v>0</v>
      </c>
      <c r="Y4615" s="9">
        <f>0</f>
        <v>0</v>
      </c>
      <c r="Z4615" s="9">
        <f>0</f>
        <v>0</v>
      </c>
      <c r="AA4615">
        <f>10</f>
        <v>10</v>
      </c>
    </row>
    <row r="4616" spans="1:27" x14ac:dyDescent="0.55000000000000004">
      <c r="A4616" s="10">
        <v>46447</v>
      </c>
      <c r="B4616" t="s">
        <v>11</v>
      </c>
      <c r="C4616" t="s">
        <v>21</v>
      </c>
      <c r="D4616" t="s">
        <v>22</v>
      </c>
      <c r="E4616" t="s">
        <v>32</v>
      </c>
      <c r="F4616" t="s">
        <v>15</v>
      </c>
      <c r="G4616" t="s">
        <v>16</v>
      </c>
      <c r="H4616">
        <v>7.5364265714327496</v>
      </c>
      <c r="J4616">
        <f t="shared" si="726"/>
        <v>4615</v>
      </c>
      <c r="K4616" t="str">
        <f t="shared" si="720"/>
        <v>AEP TX NorthNorth LZ</v>
      </c>
      <c r="L4616" s="10">
        <f t="shared" si="727"/>
        <v>45887</v>
      </c>
      <c r="M4616" s="10">
        <f t="shared" si="728"/>
        <v>46447</v>
      </c>
      <c r="N4616" t="str">
        <f t="shared" si="721"/>
        <v>NA</v>
      </c>
      <c r="O4616" t="str">
        <f t="shared" si="722"/>
        <v>HIGH</v>
      </c>
      <c r="P4616" t="str">
        <f t="shared" si="723"/>
        <v>APG&amp;E</v>
      </c>
      <c r="Q4616">
        <f t="shared" si="724"/>
        <v>12</v>
      </c>
      <c r="R4616">
        <v>0</v>
      </c>
      <c r="S4616">
        <f>200</f>
        <v>200</v>
      </c>
      <c r="T4616" s="9">
        <f t="shared" si="729"/>
        <v>75.364265714327502</v>
      </c>
      <c r="U4616">
        <f>0</f>
        <v>0</v>
      </c>
      <c r="V4616" s="9">
        <f t="shared" si="725"/>
        <v>75.364265714327502</v>
      </c>
      <c r="W4616" s="9">
        <f>0</f>
        <v>0</v>
      </c>
      <c r="X4616" s="9">
        <f>0</f>
        <v>0</v>
      </c>
      <c r="Y4616" s="9">
        <f>0</f>
        <v>0</v>
      </c>
      <c r="Z4616" s="9">
        <f>0</f>
        <v>0</v>
      </c>
      <c r="AA4616">
        <f>10</f>
        <v>10</v>
      </c>
    </row>
    <row r="4617" spans="1:27" x14ac:dyDescent="0.55000000000000004">
      <c r="A4617" s="10">
        <v>46447</v>
      </c>
      <c r="B4617" t="s">
        <v>11</v>
      </c>
      <c r="C4617" t="s">
        <v>21</v>
      </c>
      <c r="D4617" t="s">
        <v>22</v>
      </c>
      <c r="E4617" t="s">
        <v>32</v>
      </c>
      <c r="F4617" t="s">
        <v>17</v>
      </c>
      <c r="G4617" t="s">
        <v>16</v>
      </c>
      <c r="H4617">
        <v>7.5161678995089698</v>
      </c>
      <c r="J4617">
        <f t="shared" si="726"/>
        <v>4616</v>
      </c>
      <c r="K4617" t="str">
        <f t="shared" si="720"/>
        <v>AEP TX NorthNorth LZ</v>
      </c>
      <c r="L4617" s="10">
        <f t="shared" si="727"/>
        <v>45887</v>
      </c>
      <c r="M4617" s="10">
        <f t="shared" si="728"/>
        <v>46447</v>
      </c>
      <c r="N4617" t="str">
        <f t="shared" si="721"/>
        <v>NA</v>
      </c>
      <c r="O4617" t="str">
        <f t="shared" si="722"/>
        <v>HIGH</v>
      </c>
      <c r="P4617" t="str">
        <f t="shared" si="723"/>
        <v>APG&amp;E</v>
      </c>
      <c r="Q4617">
        <f t="shared" si="724"/>
        <v>24</v>
      </c>
      <c r="R4617">
        <v>0</v>
      </c>
      <c r="S4617">
        <f>200</f>
        <v>200</v>
      </c>
      <c r="T4617" s="9">
        <f t="shared" si="729"/>
        <v>75.161678995089702</v>
      </c>
      <c r="U4617">
        <f>0</f>
        <v>0</v>
      </c>
      <c r="V4617" s="9">
        <f t="shared" si="725"/>
        <v>75.161678995089702</v>
      </c>
      <c r="W4617" s="9">
        <f>0</f>
        <v>0</v>
      </c>
      <c r="X4617" s="9">
        <f>0</f>
        <v>0</v>
      </c>
      <c r="Y4617" s="9">
        <f>0</f>
        <v>0</v>
      </c>
      <c r="Z4617" s="9">
        <f>0</f>
        <v>0</v>
      </c>
      <c r="AA4617">
        <f>10</f>
        <v>10</v>
      </c>
    </row>
    <row r="4618" spans="1:27" x14ac:dyDescent="0.55000000000000004">
      <c r="A4618" s="10">
        <v>46447</v>
      </c>
      <c r="B4618" t="s">
        <v>11</v>
      </c>
      <c r="C4618" t="s">
        <v>21</v>
      </c>
      <c r="D4618" t="s">
        <v>22</v>
      </c>
      <c r="E4618" t="s">
        <v>32</v>
      </c>
      <c r="F4618" t="s">
        <v>18</v>
      </c>
      <c r="G4618" t="s">
        <v>16</v>
      </c>
      <c r="H4618">
        <v>7.4329496185650203</v>
      </c>
      <c r="J4618">
        <f t="shared" si="726"/>
        <v>4617</v>
      </c>
      <c r="K4618" t="str">
        <f t="shared" si="720"/>
        <v>AEP TX NorthNorth LZ</v>
      </c>
      <c r="L4618" s="10">
        <f t="shared" si="727"/>
        <v>45887</v>
      </c>
      <c r="M4618" s="10">
        <f t="shared" si="728"/>
        <v>46447</v>
      </c>
      <c r="N4618" t="str">
        <f t="shared" si="721"/>
        <v>NA</v>
      </c>
      <c r="O4618" t="str">
        <f t="shared" si="722"/>
        <v>HIGH</v>
      </c>
      <c r="P4618" t="str">
        <f t="shared" si="723"/>
        <v>APG&amp;E</v>
      </c>
      <c r="Q4618">
        <f t="shared" si="724"/>
        <v>36</v>
      </c>
      <c r="R4618">
        <v>0</v>
      </c>
      <c r="S4618">
        <f>200</f>
        <v>200</v>
      </c>
      <c r="T4618" s="9">
        <f t="shared" si="729"/>
        <v>74.3294961856502</v>
      </c>
      <c r="U4618">
        <f>0</f>
        <v>0</v>
      </c>
      <c r="V4618" s="9">
        <f t="shared" si="725"/>
        <v>74.3294961856502</v>
      </c>
      <c r="W4618" s="9">
        <f>0</f>
        <v>0</v>
      </c>
      <c r="X4618" s="9">
        <f>0</f>
        <v>0</v>
      </c>
      <c r="Y4618" s="9">
        <f>0</f>
        <v>0</v>
      </c>
      <c r="Z4618" s="9">
        <f>0</f>
        <v>0</v>
      </c>
      <c r="AA4618">
        <f>10</f>
        <v>10</v>
      </c>
    </row>
    <row r="4619" spans="1:27" x14ac:dyDescent="0.55000000000000004">
      <c r="A4619" s="10">
        <v>46447</v>
      </c>
      <c r="B4619" t="s">
        <v>11</v>
      </c>
      <c r="C4619" t="s">
        <v>21</v>
      </c>
      <c r="D4619" t="s">
        <v>22</v>
      </c>
      <c r="E4619" t="s">
        <v>32</v>
      </c>
      <c r="F4619" t="s">
        <v>29</v>
      </c>
      <c r="G4619" t="s">
        <v>16</v>
      </c>
      <c r="H4619">
        <v>7.4727000587511201</v>
      </c>
      <c r="J4619">
        <f t="shared" si="726"/>
        <v>4618</v>
      </c>
      <c r="K4619" t="str">
        <f t="shared" si="720"/>
        <v>AEP TX NorthNorth LZ</v>
      </c>
      <c r="L4619" s="10">
        <f t="shared" si="727"/>
        <v>45887</v>
      </c>
      <c r="M4619" s="10">
        <f t="shared" si="728"/>
        <v>46447</v>
      </c>
      <c r="N4619" t="str">
        <f t="shared" si="721"/>
        <v>NA</v>
      </c>
      <c r="O4619" t="str">
        <f t="shared" si="722"/>
        <v>HIGH</v>
      </c>
      <c r="P4619" t="str">
        <f t="shared" si="723"/>
        <v>APG&amp;E</v>
      </c>
      <c r="Q4619">
        <f t="shared" si="724"/>
        <v>48</v>
      </c>
      <c r="R4619">
        <v>0</v>
      </c>
      <c r="S4619">
        <f>200</f>
        <v>200</v>
      </c>
      <c r="T4619" s="9">
        <f t="shared" si="729"/>
        <v>74.727000587511199</v>
      </c>
      <c r="U4619">
        <f>0</f>
        <v>0</v>
      </c>
      <c r="V4619" s="9">
        <f t="shared" si="725"/>
        <v>74.727000587511199</v>
      </c>
      <c r="W4619" s="9">
        <f>0</f>
        <v>0</v>
      </c>
      <c r="X4619" s="9">
        <f>0</f>
        <v>0</v>
      </c>
      <c r="Y4619" s="9">
        <f>0</f>
        <v>0</v>
      </c>
      <c r="Z4619" s="9">
        <f>0</f>
        <v>0</v>
      </c>
      <c r="AA4619">
        <f>10</f>
        <v>10</v>
      </c>
    </row>
    <row r="4620" spans="1:27" x14ac:dyDescent="0.55000000000000004">
      <c r="A4620" s="10">
        <v>46478</v>
      </c>
      <c r="B4620" t="s">
        <v>11</v>
      </c>
      <c r="C4620" t="s">
        <v>21</v>
      </c>
      <c r="D4620" t="s">
        <v>22</v>
      </c>
      <c r="E4620" t="s">
        <v>32</v>
      </c>
      <c r="F4620" t="s">
        <v>15</v>
      </c>
      <c r="G4620" t="s">
        <v>16</v>
      </c>
      <c r="H4620">
        <v>7.5407138311250099</v>
      </c>
      <c r="J4620">
        <f t="shared" si="726"/>
        <v>4619</v>
      </c>
      <c r="K4620" t="str">
        <f t="shared" si="720"/>
        <v>AEP TX NorthNorth LZ</v>
      </c>
      <c r="L4620" s="10">
        <f t="shared" si="727"/>
        <v>45887</v>
      </c>
      <c r="M4620" s="10">
        <f t="shared" si="728"/>
        <v>46478</v>
      </c>
      <c r="N4620" t="str">
        <f t="shared" si="721"/>
        <v>NA</v>
      </c>
      <c r="O4620" t="str">
        <f t="shared" si="722"/>
        <v>HIGH</v>
      </c>
      <c r="P4620" t="str">
        <f t="shared" si="723"/>
        <v>APG&amp;E</v>
      </c>
      <c r="Q4620">
        <f t="shared" si="724"/>
        <v>12</v>
      </c>
      <c r="R4620">
        <v>0</v>
      </c>
      <c r="S4620">
        <f>200</f>
        <v>200</v>
      </c>
      <c r="T4620" s="9">
        <f t="shared" si="729"/>
        <v>75.407138311250094</v>
      </c>
      <c r="U4620">
        <f>0</f>
        <v>0</v>
      </c>
      <c r="V4620" s="9">
        <f t="shared" si="725"/>
        <v>75.407138311250094</v>
      </c>
      <c r="W4620" s="9">
        <f>0</f>
        <v>0</v>
      </c>
      <c r="X4620" s="9">
        <f>0</f>
        <v>0</v>
      </c>
      <c r="Y4620" s="9">
        <f>0</f>
        <v>0</v>
      </c>
      <c r="Z4620" s="9">
        <f>0</f>
        <v>0</v>
      </c>
      <c r="AA4620">
        <f>10</f>
        <v>10</v>
      </c>
    </row>
    <row r="4621" spans="1:27" x14ac:dyDescent="0.55000000000000004">
      <c r="A4621" s="10">
        <v>46478</v>
      </c>
      <c r="B4621" t="s">
        <v>11</v>
      </c>
      <c r="C4621" t="s">
        <v>21</v>
      </c>
      <c r="D4621" t="s">
        <v>22</v>
      </c>
      <c r="E4621" t="s">
        <v>32</v>
      </c>
      <c r="F4621" t="s">
        <v>17</v>
      </c>
      <c r="G4621" t="s">
        <v>16</v>
      </c>
      <c r="H4621">
        <v>7.5117871179142197</v>
      </c>
      <c r="J4621">
        <f t="shared" si="726"/>
        <v>4620</v>
      </c>
      <c r="K4621" t="str">
        <f t="shared" si="720"/>
        <v>AEP TX NorthNorth LZ</v>
      </c>
      <c r="L4621" s="10">
        <f t="shared" si="727"/>
        <v>45887</v>
      </c>
      <c r="M4621" s="10">
        <f t="shared" si="728"/>
        <v>46478</v>
      </c>
      <c r="N4621" t="str">
        <f t="shared" si="721"/>
        <v>NA</v>
      </c>
      <c r="O4621" t="str">
        <f t="shared" si="722"/>
        <v>HIGH</v>
      </c>
      <c r="P4621" t="str">
        <f t="shared" si="723"/>
        <v>APG&amp;E</v>
      </c>
      <c r="Q4621">
        <f t="shared" si="724"/>
        <v>24</v>
      </c>
      <c r="R4621">
        <v>0</v>
      </c>
      <c r="S4621">
        <f>200</f>
        <v>200</v>
      </c>
      <c r="T4621" s="9">
        <f t="shared" si="729"/>
        <v>75.117871179142199</v>
      </c>
      <c r="U4621">
        <f>0</f>
        <v>0</v>
      </c>
      <c r="V4621" s="9">
        <f t="shared" si="725"/>
        <v>75.117871179142199</v>
      </c>
      <c r="W4621" s="9">
        <f>0</f>
        <v>0</v>
      </c>
      <c r="X4621" s="9">
        <f>0</f>
        <v>0</v>
      </c>
      <c r="Y4621" s="9">
        <f>0</f>
        <v>0</v>
      </c>
      <c r="Z4621" s="9">
        <f>0</f>
        <v>0</v>
      </c>
      <c r="AA4621">
        <f>10</f>
        <v>10</v>
      </c>
    </row>
    <row r="4622" spans="1:27" x14ac:dyDescent="0.55000000000000004">
      <c r="A4622" s="10">
        <v>46478</v>
      </c>
      <c r="B4622" t="s">
        <v>11</v>
      </c>
      <c r="C4622" t="s">
        <v>21</v>
      </c>
      <c r="D4622" t="s">
        <v>22</v>
      </c>
      <c r="E4622" t="s">
        <v>32</v>
      </c>
      <c r="F4622" t="s">
        <v>18</v>
      </c>
      <c r="G4622" t="s">
        <v>16</v>
      </c>
      <c r="H4622">
        <v>7.4360733280076596</v>
      </c>
      <c r="J4622">
        <f t="shared" si="726"/>
        <v>4621</v>
      </c>
      <c r="K4622" t="str">
        <f t="shared" si="720"/>
        <v>AEP TX NorthNorth LZ</v>
      </c>
      <c r="L4622" s="10">
        <f t="shared" si="727"/>
        <v>45887</v>
      </c>
      <c r="M4622" s="10">
        <f t="shared" si="728"/>
        <v>46478</v>
      </c>
      <c r="N4622" t="str">
        <f t="shared" si="721"/>
        <v>NA</v>
      </c>
      <c r="O4622" t="str">
        <f t="shared" si="722"/>
        <v>HIGH</v>
      </c>
      <c r="P4622" t="str">
        <f t="shared" si="723"/>
        <v>APG&amp;E</v>
      </c>
      <c r="Q4622">
        <f t="shared" si="724"/>
        <v>36</v>
      </c>
      <c r="R4622">
        <v>0</v>
      </c>
      <c r="S4622">
        <f>200</f>
        <v>200</v>
      </c>
      <c r="T4622" s="9">
        <f t="shared" si="729"/>
        <v>74.360733280076602</v>
      </c>
      <c r="U4622">
        <f>0</f>
        <v>0</v>
      </c>
      <c r="V4622" s="9">
        <f t="shared" si="725"/>
        <v>74.360733280076602</v>
      </c>
      <c r="W4622" s="9">
        <f>0</f>
        <v>0</v>
      </c>
      <c r="X4622" s="9">
        <f>0</f>
        <v>0</v>
      </c>
      <c r="Y4622" s="9">
        <f>0</f>
        <v>0</v>
      </c>
      <c r="Z4622" s="9">
        <f>0</f>
        <v>0</v>
      </c>
      <c r="AA4622">
        <f>10</f>
        <v>10</v>
      </c>
    </row>
    <row r="4623" spans="1:27" x14ac:dyDescent="0.55000000000000004">
      <c r="A4623" s="10">
        <v>46508</v>
      </c>
      <c r="B4623" t="s">
        <v>11</v>
      </c>
      <c r="C4623" t="s">
        <v>21</v>
      </c>
      <c r="D4623" t="s">
        <v>22</v>
      </c>
      <c r="E4623" t="s">
        <v>32</v>
      </c>
      <c r="F4623" t="s">
        <v>15</v>
      </c>
      <c r="G4623" t="s">
        <v>16</v>
      </c>
      <c r="H4623">
        <v>7.53359335427304</v>
      </c>
      <c r="J4623">
        <f t="shared" si="726"/>
        <v>4622</v>
      </c>
      <c r="K4623" t="str">
        <f t="shared" si="720"/>
        <v>AEP TX NorthNorth LZ</v>
      </c>
      <c r="L4623" s="10">
        <f t="shared" si="727"/>
        <v>45887</v>
      </c>
      <c r="M4623" s="10">
        <f t="shared" si="728"/>
        <v>46508</v>
      </c>
      <c r="N4623" t="str">
        <f t="shared" si="721"/>
        <v>NA</v>
      </c>
      <c r="O4623" t="str">
        <f t="shared" si="722"/>
        <v>HIGH</v>
      </c>
      <c r="P4623" t="str">
        <f t="shared" si="723"/>
        <v>APG&amp;E</v>
      </c>
      <c r="Q4623">
        <f t="shared" si="724"/>
        <v>12</v>
      </c>
      <c r="R4623">
        <v>0</v>
      </c>
      <c r="S4623">
        <f>200</f>
        <v>200</v>
      </c>
      <c r="T4623" s="9">
        <f t="shared" si="729"/>
        <v>75.335933542730402</v>
      </c>
      <c r="U4623">
        <f>0</f>
        <v>0</v>
      </c>
      <c r="V4623" s="9">
        <f t="shared" si="725"/>
        <v>75.335933542730402</v>
      </c>
      <c r="W4623" s="9">
        <f>0</f>
        <v>0</v>
      </c>
      <c r="X4623" s="9">
        <f>0</f>
        <v>0</v>
      </c>
      <c r="Y4623" s="9">
        <f>0</f>
        <v>0</v>
      </c>
      <c r="Z4623" s="9">
        <f>0</f>
        <v>0</v>
      </c>
      <c r="AA4623">
        <f>10</f>
        <v>10</v>
      </c>
    </row>
    <row r="4624" spans="1:27" x14ac:dyDescent="0.55000000000000004">
      <c r="A4624" s="10">
        <v>46508</v>
      </c>
      <c r="B4624" t="s">
        <v>11</v>
      </c>
      <c r="C4624" t="s">
        <v>21</v>
      </c>
      <c r="D4624" t="s">
        <v>22</v>
      </c>
      <c r="E4624" t="s">
        <v>32</v>
      </c>
      <c r="F4624" t="s">
        <v>17</v>
      </c>
      <c r="G4624" t="s">
        <v>16</v>
      </c>
      <c r="H4624">
        <v>7.5047196548300503</v>
      </c>
      <c r="J4624">
        <f t="shared" si="726"/>
        <v>4623</v>
      </c>
      <c r="K4624" t="str">
        <f t="shared" si="720"/>
        <v>AEP TX NorthNorth LZ</v>
      </c>
      <c r="L4624" s="10">
        <f t="shared" si="727"/>
        <v>45887</v>
      </c>
      <c r="M4624" s="10">
        <f t="shared" si="728"/>
        <v>46508</v>
      </c>
      <c r="N4624" t="str">
        <f t="shared" si="721"/>
        <v>NA</v>
      </c>
      <c r="O4624" t="str">
        <f t="shared" si="722"/>
        <v>HIGH</v>
      </c>
      <c r="P4624" t="str">
        <f t="shared" si="723"/>
        <v>APG&amp;E</v>
      </c>
      <c r="Q4624">
        <f t="shared" si="724"/>
        <v>24</v>
      </c>
      <c r="R4624">
        <v>0</v>
      </c>
      <c r="S4624">
        <f>200</f>
        <v>200</v>
      </c>
      <c r="T4624" s="9">
        <f t="shared" si="729"/>
        <v>75.047196548300505</v>
      </c>
      <c r="U4624">
        <f>0</f>
        <v>0</v>
      </c>
      <c r="V4624" s="9">
        <f t="shared" si="725"/>
        <v>75.047196548300505</v>
      </c>
      <c r="W4624" s="9">
        <f>0</f>
        <v>0</v>
      </c>
      <c r="X4624" s="9">
        <f>0</f>
        <v>0</v>
      </c>
      <c r="Y4624" s="9">
        <f>0</f>
        <v>0</v>
      </c>
      <c r="Z4624" s="9">
        <f>0</f>
        <v>0</v>
      </c>
      <c r="AA4624">
        <f>10</f>
        <v>10</v>
      </c>
    </row>
    <row r="4625" spans="1:27" x14ac:dyDescent="0.55000000000000004">
      <c r="A4625" s="10">
        <v>46508</v>
      </c>
      <c r="B4625" t="s">
        <v>11</v>
      </c>
      <c r="C4625" t="s">
        <v>21</v>
      </c>
      <c r="D4625" t="s">
        <v>22</v>
      </c>
      <c r="E4625" t="s">
        <v>32</v>
      </c>
      <c r="F4625" t="s">
        <v>18</v>
      </c>
      <c r="G4625" t="s">
        <v>16</v>
      </c>
      <c r="H4625">
        <v>7.4366531161769496</v>
      </c>
      <c r="J4625">
        <f t="shared" si="726"/>
        <v>4624</v>
      </c>
      <c r="K4625" t="str">
        <f t="shared" si="720"/>
        <v>AEP TX NorthNorth LZ</v>
      </c>
      <c r="L4625" s="10">
        <f t="shared" si="727"/>
        <v>45887</v>
      </c>
      <c r="M4625" s="10">
        <f t="shared" si="728"/>
        <v>46508</v>
      </c>
      <c r="N4625" t="str">
        <f t="shared" si="721"/>
        <v>NA</v>
      </c>
      <c r="O4625" t="str">
        <f t="shared" si="722"/>
        <v>HIGH</v>
      </c>
      <c r="P4625" t="str">
        <f t="shared" si="723"/>
        <v>APG&amp;E</v>
      </c>
      <c r="Q4625">
        <f t="shared" si="724"/>
        <v>36</v>
      </c>
      <c r="R4625">
        <v>0</v>
      </c>
      <c r="S4625">
        <f>200</f>
        <v>200</v>
      </c>
      <c r="T4625" s="9">
        <f t="shared" si="729"/>
        <v>74.366531161769501</v>
      </c>
      <c r="U4625">
        <f>0</f>
        <v>0</v>
      </c>
      <c r="V4625" s="9">
        <f t="shared" si="725"/>
        <v>74.366531161769501</v>
      </c>
      <c r="W4625" s="9">
        <f>0</f>
        <v>0</v>
      </c>
      <c r="X4625" s="9">
        <f>0</f>
        <v>0</v>
      </c>
      <c r="Y4625" s="9">
        <f>0</f>
        <v>0</v>
      </c>
      <c r="Z4625" s="9">
        <f>0</f>
        <v>0</v>
      </c>
      <c r="AA4625">
        <f>10</f>
        <v>10</v>
      </c>
    </row>
    <row r="4626" spans="1:27" x14ac:dyDescent="0.55000000000000004">
      <c r="A4626" s="10">
        <v>46539</v>
      </c>
      <c r="B4626" t="s">
        <v>11</v>
      </c>
      <c r="C4626" t="s">
        <v>21</v>
      </c>
      <c r="D4626" t="s">
        <v>22</v>
      </c>
      <c r="E4626" t="s">
        <v>32</v>
      </c>
      <c r="F4626" t="s">
        <v>15</v>
      </c>
      <c r="G4626" t="s">
        <v>16</v>
      </c>
      <c r="H4626">
        <v>7.52534034999164</v>
      </c>
      <c r="J4626">
        <f t="shared" si="726"/>
        <v>4625</v>
      </c>
      <c r="K4626" t="str">
        <f t="shared" si="720"/>
        <v>AEP TX NorthNorth LZ</v>
      </c>
      <c r="L4626" s="10">
        <f t="shared" si="727"/>
        <v>45887</v>
      </c>
      <c r="M4626" s="10">
        <f t="shared" si="728"/>
        <v>46539</v>
      </c>
      <c r="N4626" t="str">
        <f t="shared" si="721"/>
        <v>NA</v>
      </c>
      <c r="O4626" t="str">
        <f t="shared" si="722"/>
        <v>HIGH</v>
      </c>
      <c r="P4626" t="str">
        <f t="shared" si="723"/>
        <v>APG&amp;E</v>
      </c>
      <c r="Q4626">
        <f t="shared" si="724"/>
        <v>12</v>
      </c>
      <c r="R4626">
        <v>0</v>
      </c>
      <c r="S4626">
        <f>200</f>
        <v>200</v>
      </c>
      <c r="T4626" s="9">
        <f t="shared" si="729"/>
        <v>75.253403499916402</v>
      </c>
      <c r="U4626">
        <f>0</f>
        <v>0</v>
      </c>
      <c r="V4626" s="9">
        <f t="shared" si="725"/>
        <v>75.253403499916402</v>
      </c>
      <c r="W4626" s="9">
        <f>0</f>
        <v>0</v>
      </c>
      <c r="X4626" s="9">
        <f>0</f>
        <v>0</v>
      </c>
      <c r="Y4626" s="9">
        <f>0</f>
        <v>0</v>
      </c>
      <c r="Z4626" s="9">
        <f>0</f>
        <v>0</v>
      </c>
      <c r="AA4626">
        <f>10</f>
        <v>10</v>
      </c>
    </row>
    <row r="4627" spans="1:27" x14ac:dyDescent="0.55000000000000004">
      <c r="A4627" s="10">
        <v>46539</v>
      </c>
      <c r="B4627" t="s">
        <v>11</v>
      </c>
      <c r="C4627" t="s">
        <v>21</v>
      </c>
      <c r="D4627" t="s">
        <v>22</v>
      </c>
      <c r="E4627" t="s">
        <v>32</v>
      </c>
      <c r="F4627" t="s">
        <v>17</v>
      </c>
      <c r="G4627" t="s">
        <v>16</v>
      </c>
      <c r="H4627">
        <v>7.4968394142810002</v>
      </c>
      <c r="J4627">
        <f t="shared" si="726"/>
        <v>4626</v>
      </c>
      <c r="K4627" t="str">
        <f t="shared" si="720"/>
        <v>AEP TX NorthNorth LZ</v>
      </c>
      <c r="L4627" s="10">
        <f t="shared" si="727"/>
        <v>45887</v>
      </c>
      <c r="M4627" s="10">
        <f t="shared" si="728"/>
        <v>46539</v>
      </c>
      <c r="N4627" t="str">
        <f t="shared" si="721"/>
        <v>NA</v>
      </c>
      <c r="O4627" t="str">
        <f t="shared" si="722"/>
        <v>HIGH</v>
      </c>
      <c r="P4627" t="str">
        <f t="shared" si="723"/>
        <v>APG&amp;E</v>
      </c>
      <c r="Q4627">
        <f t="shared" si="724"/>
        <v>24</v>
      </c>
      <c r="R4627">
        <v>0</v>
      </c>
      <c r="S4627">
        <f>200</f>
        <v>200</v>
      </c>
      <c r="T4627" s="9">
        <f t="shared" si="729"/>
        <v>74.968394142809998</v>
      </c>
      <c r="U4627">
        <f>0</f>
        <v>0</v>
      </c>
      <c r="V4627" s="9">
        <f t="shared" si="725"/>
        <v>74.968394142809998</v>
      </c>
      <c r="W4627" s="9">
        <f>0</f>
        <v>0</v>
      </c>
      <c r="X4627" s="9">
        <f>0</f>
        <v>0</v>
      </c>
      <c r="Y4627" s="9">
        <f>0</f>
        <v>0</v>
      </c>
      <c r="Z4627" s="9">
        <f>0</f>
        <v>0</v>
      </c>
      <c r="AA4627">
        <f>10</f>
        <v>10</v>
      </c>
    </row>
    <row r="4628" spans="1:27" x14ac:dyDescent="0.55000000000000004">
      <c r="A4628" s="10">
        <v>46539</v>
      </c>
      <c r="B4628" t="s">
        <v>11</v>
      </c>
      <c r="C4628" t="s">
        <v>21</v>
      </c>
      <c r="D4628" t="s">
        <v>22</v>
      </c>
      <c r="E4628" t="s">
        <v>32</v>
      </c>
      <c r="F4628" t="s">
        <v>18</v>
      </c>
      <c r="G4628" t="s">
        <v>16</v>
      </c>
      <c r="H4628">
        <v>7.4377391184991399</v>
      </c>
      <c r="J4628">
        <f t="shared" si="726"/>
        <v>4627</v>
      </c>
      <c r="K4628" t="str">
        <f t="shared" si="720"/>
        <v>AEP TX NorthNorth LZ</v>
      </c>
      <c r="L4628" s="10">
        <f t="shared" si="727"/>
        <v>45887</v>
      </c>
      <c r="M4628" s="10">
        <f t="shared" si="728"/>
        <v>46539</v>
      </c>
      <c r="N4628" t="str">
        <f t="shared" si="721"/>
        <v>NA</v>
      </c>
      <c r="O4628" t="str">
        <f t="shared" si="722"/>
        <v>HIGH</v>
      </c>
      <c r="P4628" t="str">
        <f t="shared" si="723"/>
        <v>APG&amp;E</v>
      </c>
      <c r="Q4628">
        <f t="shared" si="724"/>
        <v>36</v>
      </c>
      <c r="R4628">
        <v>0</v>
      </c>
      <c r="S4628">
        <f>200</f>
        <v>200</v>
      </c>
      <c r="T4628" s="9">
        <f t="shared" si="729"/>
        <v>74.377391184991396</v>
      </c>
      <c r="U4628">
        <f>0</f>
        <v>0</v>
      </c>
      <c r="V4628" s="9">
        <f t="shared" si="725"/>
        <v>74.377391184991396</v>
      </c>
      <c r="W4628" s="9">
        <f>0</f>
        <v>0</v>
      </c>
      <c r="X4628" s="9">
        <f>0</f>
        <v>0</v>
      </c>
      <c r="Y4628" s="9">
        <f>0</f>
        <v>0</v>
      </c>
      <c r="Z4628" s="9">
        <f>0</f>
        <v>0</v>
      </c>
      <c r="AA4628">
        <f>10</f>
        <v>10</v>
      </c>
    </row>
    <row r="4629" spans="1:27" x14ac:dyDescent="0.55000000000000004">
      <c r="A4629" s="10">
        <v>46569</v>
      </c>
      <c r="B4629" t="s">
        <v>11</v>
      </c>
      <c r="C4629" t="s">
        <v>21</v>
      </c>
      <c r="D4629" t="s">
        <v>22</v>
      </c>
      <c r="E4629" t="s">
        <v>32</v>
      </c>
      <c r="F4629" t="s">
        <v>15</v>
      </c>
      <c r="G4629" t="s">
        <v>16</v>
      </c>
      <c r="H4629">
        <v>7.5153113632085704</v>
      </c>
      <c r="J4629">
        <f t="shared" si="726"/>
        <v>4628</v>
      </c>
      <c r="K4629" t="str">
        <f t="shared" si="720"/>
        <v>AEP TX NorthNorth LZ</v>
      </c>
      <c r="L4629" s="10">
        <f t="shared" si="727"/>
        <v>45887</v>
      </c>
      <c r="M4629" s="10">
        <f t="shared" si="728"/>
        <v>46569</v>
      </c>
      <c r="N4629" t="str">
        <f t="shared" si="721"/>
        <v>NA</v>
      </c>
      <c r="O4629" t="str">
        <f t="shared" si="722"/>
        <v>HIGH</v>
      </c>
      <c r="P4629" t="str">
        <f t="shared" si="723"/>
        <v>APG&amp;E</v>
      </c>
      <c r="Q4629">
        <f t="shared" si="724"/>
        <v>12</v>
      </c>
      <c r="R4629">
        <v>0</v>
      </c>
      <c r="S4629">
        <f>200</f>
        <v>200</v>
      </c>
      <c r="T4629" s="9">
        <f t="shared" si="729"/>
        <v>75.153113632085706</v>
      </c>
      <c r="U4629">
        <f>0</f>
        <v>0</v>
      </c>
      <c r="V4629" s="9">
        <f t="shared" si="725"/>
        <v>75.153113632085706</v>
      </c>
      <c r="W4629" s="9">
        <f>0</f>
        <v>0</v>
      </c>
      <c r="X4629" s="9">
        <f>0</f>
        <v>0</v>
      </c>
      <c r="Y4629" s="9">
        <f>0</f>
        <v>0</v>
      </c>
      <c r="Z4629" s="9">
        <f>0</f>
        <v>0</v>
      </c>
      <c r="AA4629">
        <f>10</f>
        <v>10</v>
      </c>
    </row>
    <row r="4630" spans="1:27" x14ac:dyDescent="0.55000000000000004">
      <c r="A4630" s="10">
        <v>46569</v>
      </c>
      <c r="B4630" t="s">
        <v>11</v>
      </c>
      <c r="C4630" t="s">
        <v>21</v>
      </c>
      <c r="D4630" t="s">
        <v>22</v>
      </c>
      <c r="E4630" t="s">
        <v>32</v>
      </c>
      <c r="F4630" t="s">
        <v>17</v>
      </c>
      <c r="G4630" t="s">
        <v>16</v>
      </c>
      <c r="H4630">
        <v>7.4902818316641504</v>
      </c>
      <c r="J4630">
        <f t="shared" si="726"/>
        <v>4629</v>
      </c>
      <c r="K4630" t="str">
        <f t="shared" si="720"/>
        <v>AEP TX NorthNorth LZ</v>
      </c>
      <c r="L4630" s="10">
        <f t="shared" si="727"/>
        <v>45887</v>
      </c>
      <c r="M4630" s="10">
        <f t="shared" si="728"/>
        <v>46569</v>
      </c>
      <c r="N4630" t="str">
        <f t="shared" si="721"/>
        <v>NA</v>
      </c>
      <c r="O4630" t="str">
        <f t="shared" si="722"/>
        <v>HIGH</v>
      </c>
      <c r="P4630" t="str">
        <f t="shared" si="723"/>
        <v>APG&amp;E</v>
      </c>
      <c r="Q4630">
        <f t="shared" si="724"/>
        <v>24</v>
      </c>
      <c r="R4630">
        <v>0</v>
      </c>
      <c r="S4630">
        <f>200</f>
        <v>200</v>
      </c>
      <c r="T4630" s="9">
        <f t="shared" si="729"/>
        <v>74.9028183166415</v>
      </c>
      <c r="U4630">
        <f>0</f>
        <v>0</v>
      </c>
      <c r="V4630" s="9">
        <f t="shared" si="725"/>
        <v>74.9028183166415</v>
      </c>
      <c r="W4630" s="9">
        <f>0</f>
        <v>0</v>
      </c>
      <c r="X4630" s="9">
        <f>0</f>
        <v>0</v>
      </c>
      <c r="Y4630" s="9">
        <f>0</f>
        <v>0</v>
      </c>
      <c r="Z4630" s="9">
        <f>0</f>
        <v>0</v>
      </c>
      <c r="AA4630">
        <f>10</f>
        <v>10</v>
      </c>
    </row>
    <row r="4631" spans="1:27" x14ac:dyDescent="0.55000000000000004">
      <c r="A4631" s="10">
        <v>46569</v>
      </c>
      <c r="B4631" t="s">
        <v>11</v>
      </c>
      <c r="C4631" t="s">
        <v>21</v>
      </c>
      <c r="D4631" t="s">
        <v>22</v>
      </c>
      <c r="E4631" t="s">
        <v>32</v>
      </c>
      <c r="F4631" t="s">
        <v>18</v>
      </c>
      <c r="G4631" t="s">
        <v>16</v>
      </c>
      <c r="H4631">
        <v>7.4334888161217396</v>
      </c>
      <c r="J4631">
        <f t="shared" si="726"/>
        <v>4630</v>
      </c>
      <c r="K4631" t="str">
        <f t="shared" si="720"/>
        <v>AEP TX NorthNorth LZ</v>
      </c>
      <c r="L4631" s="10">
        <f t="shared" si="727"/>
        <v>45887</v>
      </c>
      <c r="M4631" s="10">
        <f t="shared" si="728"/>
        <v>46569</v>
      </c>
      <c r="N4631" t="str">
        <f t="shared" si="721"/>
        <v>NA</v>
      </c>
      <c r="O4631" t="str">
        <f t="shared" si="722"/>
        <v>HIGH</v>
      </c>
      <c r="P4631" t="str">
        <f t="shared" si="723"/>
        <v>APG&amp;E</v>
      </c>
      <c r="Q4631">
        <f t="shared" si="724"/>
        <v>36</v>
      </c>
      <c r="R4631">
        <v>0</v>
      </c>
      <c r="S4631">
        <f>200</f>
        <v>200</v>
      </c>
      <c r="T4631" s="9">
        <f t="shared" si="729"/>
        <v>74.334888161217393</v>
      </c>
      <c r="U4631">
        <f>0</f>
        <v>0</v>
      </c>
      <c r="V4631" s="9">
        <f t="shared" si="725"/>
        <v>74.334888161217393</v>
      </c>
      <c r="W4631" s="9">
        <f>0</f>
        <v>0</v>
      </c>
      <c r="X4631" s="9">
        <f>0</f>
        <v>0</v>
      </c>
      <c r="Y4631" s="9">
        <f>0</f>
        <v>0</v>
      </c>
      <c r="Z4631" s="9">
        <f>0</f>
        <v>0</v>
      </c>
      <c r="AA4631">
        <f>10</f>
        <v>10</v>
      </c>
    </row>
    <row r="4632" spans="1:27" x14ac:dyDescent="0.55000000000000004">
      <c r="A4632" s="10">
        <v>46600</v>
      </c>
      <c r="B4632" t="s">
        <v>11</v>
      </c>
      <c r="C4632" t="s">
        <v>21</v>
      </c>
      <c r="D4632" t="s">
        <v>22</v>
      </c>
      <c r="E4632" t="s">
        <v>32</v>
      </c>
      <c r="F4632" t="s">
        <v>15</v>
      </c>
      <c r="G4632" t="s">
        <v>16</v>
      </c>
      <c r="H4632">
        <v>7.5136690420915997</v>
      </c>
      <c r="J4632">
        <f t="shared" si="726"/>
        <v>4631</v>
      </c>
      <c r="K4632" t="str">
        <f t="shared" si="720"/>
        <v>AEP TX NorthNorth LZ</v>
      </c>
      <c r="L4632" s="10">
        <f t="shared" si="727"/>
        <v>45887</v>
      </c>
      <c r="M4632" s="10">
        <f t="shared" si="728"/>
        <v>46600</v>
      </c>
      <c r="N4632" t="str">
        <f t="shared" si="721"/>
        <v>NA</v>
      </c>
      <c r="O4632" t="str">
        <f t="shared" si="722"/>
        <v>HIGH</v>
      </c>
      <c r="P4632" t="str">
        <f t="shared" si="723"/>
        <v>APG&amp;E</v>
      </c>
      <c r="Q4632">
        <f t="shared" si="724"/>
        <v>12</v>
      </c>
      <c r="R4632">
        <v>0</v>
      </c>
      <c r="S4632">
        <f>200</f>
        <v>200</v>
      </c>
      <c r="T4632" s="9">
        <f t="shared" si="729"/>
        <v>75.136690420915997</v>
      </c>
      <c r="U4632">
        <f>0</f>
        <v>0</v>
      </c>
      <c r="V4632" s="9">
        <f t="shared" si="725"/>
        <v>75.136690420915997</v>
      </c>
      <c r="W4632" s="9">
        <f>0</f>
        <v>0</v>
      </c>
      <c r="X4632" s="9">
        <f>0</f>
        <v>0</v>
      </c>
      <c r="Y4632" s="9">
        <f>0</f>
        <v>0</v>
      </c>
      <c r="Z4632" s="9">
        <f>0</f>
        <v>0</v>
      </c>
      <c r="AA4632">
        <f>10</f>
        <v>10</v>
      </c>
    </row>
    <row r="4633" spans="1:27" x14ac:dyDescent="0.55000000000000004">
      <c r="A4633" s="10">
        <v>46600</v>
      </c>
      <c r="B4633" t="s">
        <v>11</v>
      </c>
      <c r="C4633" t="s">
        <v>21</v>
      </c>
      <c r="D4633" t="s">
        <v>22</v>
      </c>
      <c r="E4633" t="s">
        <v>32</v>
      </c>
      <c r="F4633" t="s">
        <v>17</v>
      </c>
      <c r="G4633" t="s">
        <v>16</v>
      </c>
      <c r="H4633">
        <v>7.4898694721987598</v>
      </c>
      <c r="J4633">
        <f t="shared" si="726"/>
        <v>4632</v>
      </c>
      <c r="K4633" t="str">
        <f t="shared" si="720"/>
        <v>AEP TX NorthNorth LZ</v>
      </c>
      <c r="L4633" s="10">
        <f t="shared" si="727"/>
        <v>45887</v>
      </c>
      <c r="M4633" s="10">
        <f t="shared" si="728"/>
        <v>46600</v>
      </c>
      <c r="N4633" t="str">
        <f t="shared" si="721"/>
        <v>NA</v>
      </c>
      <c r="O4633" t="str">
        <f t="shared" si="722"/>
        <v>HIGH</v>
      </c>
      <c r="P4633" t="str">
        <f t="shared" si="723"/>
        <v>APG&amp;E</v>
      </c>
      <c r="Q4633">
        <f t="shared" si="724"/>
        <v>24</v>
      </c>
      <c r="R4633">
        <v>0</v>
      </c>
      <c r="S4633">
        <f>200</f>
        <v>200</v>
      </c>
      <c r="T4633" s="9">
        <f t="shared" si="729"/>
        <v>74.898694721987596</v>
      </c>
      <c r="U4633">
        <f>0</f>
        <v>0</v>
      </c>
      <c r="V4633" s="9">
        <f t="shared" si="725"/>
        <v>74.898694721987596</v>
      </c>
      <c r="W4633" s="9">
        <f>0</f>
        <v>0</v>
      </c>
      <c r="X4633" s="9">
        <f>0</f>
        <v>0</v>
      </c>
      <c r="Y4633" s="9">
        <f>0</f>
        <v>0</v>
      </c>
      <c r="Z4633" s="9">
        <f>0</f>
        <v>0</v>
      </c>
      <c r="AA4633">
        <f>10</f>
        <v>10</v>
      </c>
    </row>
    <row r="4634" spans="1:27" x14ac:dyDescent="0.55000000000000004">
      <c r="A4634" s="10">
        <v>46600</v>
      </c>
      <c r="B4634" t="s">
        <v>11</v>
      </c>
      <c r="C4634" t="s">
        <v>21</v>
      </c>
      <c r="D4634" t="s">
        <v>22</v>
      </c>
      <c r="E4634" t="s">
        <v>32</v>
      </c>
      <c r="F4634" t="s">
        <v>18</v>
      </c>
      <c r="G4634" t="s">
        <v>16</v>
      </c>
      <c r="H4634">
        <v>7.4296529060155203</v>
      </c>
      <c r="J4634">
        <f t="shared" si="726"/>
        <v>4633</v>
      </c>
      <c r="K4634" t="str">
        <f t="shared" si="720"/>
        <v>AEP TX NorthNorth LZ</v>
      </c>
      <c r="L4634" s="10">
        <f t="shared" si="727"/>
        <v>45887</v>
      </c>
      <c r="M4634" s="10">
        <f t="shared" si="728"/>
        <v>46600</v>
      </c>
      <c r="N4634" t="str">
        <f t="shared" si="721"/>
        <v>NA</v>
      </c>
      <c r="O4634" t="str">
        <f t="shared" si="722"/>
        <v>HIGH</v>
      </c>
      <c r="P4634" t="str">
        <f t="shared" si="723"/>
        <v>APG&amp;E</v>
      </c>
      <c r="Q4634">
        <f t="shared" si="724"/>
        <v>36</v>
      </c>
      <c r="R4634">
        <v>0</v>
      </c>
      <c r="S4634">
        <f>200</f>
        <v>200</v>
      </c>
      <c r="T4634" s="9">
        <f t="shared" si="729"/>
        <v>74.296529060155208</v>
      </c>
      <c r="U4634">
        <f>0</f>
        <v>0</v>
      </c>
      <c r="V4634" s="9">
        <f t="shared" si="725"/>
        <v>74.296529060155208</v>
      </c>
      <c r="W4634" s="9">
        <f>0</f>
        <v>0</v>
      </c>
      <c r="X4634" s="9">
        <f>0</f>
        <v>0</v>
      </c>
      <c r="Y4634" s="9">
        <f>0</f>
        <v>0</v>
      </c>
      <c r="Z4634" s="9">
        <f>0</f>
        <v>0</v>
      </c>
      <c r="AA4634">
        <f>10</f>
        <v>10</v>
      </c>
    </row>
    <row r="4635" spans="1:27" x14ac:dyDescent="0.55000000000000004">
      <c r="A4635" s="10">
        <v>45870</v>
      </c>
      <c r="B4635" t="s">
        <v>11</v>
      </c>
      <c r="C4635" t="s">
        <v>21</v>
      </c>
      <c r="D4635" t="s">
        <v>19</v>
      </c>
      <c r="E4635" t="s">
        <v>32</v>
      </c>
      <c r="F4635" t="s">
        <v>15</v>
      </c>
      <c r="G4635" t="s">
        <v>16</v>
      </c>
      <c r="H4635">
        <v>6.5281539187466802</v>
      </c>
      <c r="J4635">
        <f t="shared" si="726"/>
        <v>4634</v>
      </c>
      <c r="K4635" t="str">
        <f t="shared" si="720"/>
        <v>AEP TX NorthSouth LZ</v>
      </c>
      <c r="L4635" s="10">
        <f t="shared" si="727"/>
        <v>45887</v>
      </c>
      <c r="M4635" s="10">
        <f t="shared" si="728"/>
        <v>45870</v>
      </c>
      <c r="N4635" t="str">
        <f t="shared" si="721"/>
        <v>NA</v>
      </c>
      <c r="O4635" t="str">
        <f t="shared" si="722"/>
        <v>HIGH</v>
      </c>
      <c r="P4635" t="str">
        <f t="shared" si="723"/>
        <v>APG&amp;E</v>
      </c>
      <c r="Q4635">
        <f t="shared" si="724"/>
        <v>12</v>
      </c>
      <c r="R4635">
        <v>0</v>
      </c>
      <c r="S4635">
        <f>200</f>
        <v>200</v>
      </c>
      <c r="T4635" s="9">
        <f t="shared" si="729"/>
        <v>65.281539187466805</v>
      </c>
      <c r="U4635">
        <f>0</f>
        <v>0</v>
      </c>
      <c r="V4635" s="9">
        <f t="shared" si="725"/>
        <v>65.281539187466805</v>
      </c>
      <c r="W4635" s="9">
        <f>0</f>
        <v>0</v>
      </c>
      <c r="X4635" s="9">
        <f>0</f>
        <v>0</v>
      </c>
      <c r="Y4635" s="9">
        <f>0</f>
        <v>0</v>
      </c>
      <c r="Z4635" s="9">
        <f>0</f>
        <v>0</v>
      </c>
      <c r="AA4635">
        <f>10</f>
        <v>10</v>
      </c>
    </row>
    <row r="4636" spans="1:27" x14ac:dyDescent="0.55000000000000004">
      <c r="A4636" s="10">
        <v>45870</v>
      </c>
      <c r="B4636" t="s">
        <v>11</v>
      </c>
      <c r="C4636" t="s">
        <v>21</v>
      </c>
      <c r="D4636" t="s">
        <v>19</v>
      </c>
      <c r="E4636" t="s">
        <v>32</v>
      </c>
      <c r="F4636" t="s">
        <v>17</v>
      </c>
      <c r="G4636" t="s">
        <v>16</v>
      </c>
      <c r="H4636">
        <v>6.9510606639698</v>
      </c>
      <c r="J4636">
        <f t="shared" si="726"/>
        <v>4635</v>
      </c>
      <c r="K4636" t="str">
        <f t="shared" si="720"/>
        <v>AEP TX NorthSouth LZ</v>
      </c>
      <c r="L4636" s="10">
        <f t="shared" si="727"/>
        <v>45887</v>
      </c>
      <c r="M4636" s="10">
        <f t="shared" si="728"/>
        <v>45870</v>
      </c>
      <c r="N4636" t="str">
        <f t="shared" si="721"/>
        <v>NA</v>
      </c>
      <c r="O4636" t="str">
        <f t="shared" si="722"/>
        <v>HIGH</v>
      </c>
      <c r="P4636" t="str">
        <f t="shared" si="723"/>
        <v>APG&amp;E</v>
      </c>
      <c r="Q4636">
        <f t="shared" si="724"/>
        <v>24</v>
      </c>
      <c r="R4636">
        <v>0</v>
      </c>
      <c r="S4636">
        <f>200</f>
        <v>200</v>
      </c>
      <c r="T4636" s="9">
        <f t="shared" si="729"/>
        <v>69.510606639697997</v>
      </c>
      <c r="U4636">
        <f>0</f>
        <v>0</v>
      </c>
      <c r="V4636" s="9">
        <f t="shared" si="725"/>
        <v>69.510606639697997</v>
      </c>
      <c r="W4636" s="9">
        <f>0</f>
        <v>0</v>
      </c>
      <c r="X4636" s="9">
        <f>0</f>
        <v>0</v>
      </c>
      <c r="Y4636" s="9">
        <f>0</f>
        <v>0</v>
      </c>
      <c r="Z4636" s="9">
        <f>0</f>
        <v>0</v>
      </c>
      <c r="AA4636">
        <f>10</f>
        <v>10</v>
      </c>
    </row>
    <row r="4637" spans="1:27" x14ac:dyDescent="0.55000000000000004">
      <c r="A4637" s="10">
        <v>45870</v>
      </c>
      <c r="B4637" t="s">
        <v>11</v>
      </c>
      <c r="C4637" t="s">
        <v>21</v>
      </c>
      <c r="D4637" t="s">
        <v>19</v>
      </c>
      <c r="E4637" t="s">
        <v>32</v>
      </c>
      <c r="F4637" t="s">
        <v>18</v>
      </c>
      <c r="G4637" t="s">
        <v>16</v>
      </c>
      <c r="H4637">
        <v>7.0625725131686901</v>
      </c>
      <c r="J4637">
        <f t="shared" si="726"/>
        <v>4636</v>
      </c>
      <c r="K4637" t="str">
        <f t="shared" si="720"/>
        <v>AEP TX NorthSouth LZ</v>
      </c>
      <c r="L4637" s="10">
        <f t="shared" si="727"/>
        <v>45887</v>
      </c>
      <c r="M4637" s="10">
        <f t="shared" si="728"/>
        <v>45870</v>
      </c>
      <c r="N4637" t="str">
        <f t="shared" si="721"/>
        <v>NA</v>
      </c>
      <c r="O4637" t="str">
        <f t="shared" si="722"/>
        <v>HIGH</v>
      </c>
      <c r="P4637" t="str">
        <f t="shared" si="723"/>
        <v>APG&amp;E</v>
      </c>
      <c r="Q4637">
        <f t="shared" si="724"/>
        <v>36</v>
      </c>
      <c r="R4637">
        <v>0</v>
      </c>
      <c r="S4637">
        <f>200</f>
        <v>200</v>
      </c>
      <c r="T4637" s="9">
        <f t="shared" si="729"/>
        <v>70.625725131686906</v>
      </c>
      <c r="U4637">
        <f>0</f>
        <v>0</v>
      </c>
      <c r="V4637" s="9">
        <f t="shared" si="725"/>
        <v>70.625725131686906</v>
      </c>
      <c r="W4637" s="9">
        <f>0</f>
        <v>0</v>
      </c>
      <c r="X4637" s="9">
        <f>0</f>
        <v>0</v>
      </c>
      <c r="Y4637" s="9">
        <f>0</f>
        <v>0</v>
      </c>
      <c r="Z4637" s="9">
        <f>0</f>
        <v>0</v>
      </c>
      <c r="AA4637">
        <f>10</f>
        <v>10</v>
      </c>
    </row>
    <row r="4638" spans="1:27" x14ac:dyDescent="0.55000000000000004">
      <c r="A4638" s="10">
        <v>45870</v>
      </c>
      <c r="B4638" t="s">
        <v>11</v>
      </c>
      <c r="C4638" t="s">
        <v>21</v>
      </c>
      <c r="D4638" t="s">
        <v>19</v>
      </c>
      <c r="E4638" t="s">
        <v>32</v>
      </c>
      <c r="F4638" t="s">
        <v>29</v>
      </c>
      <c r="G4638" t="s">
        <v>16</v>
      </c>
      <c r="H4638">
        <v>7.1841985517254203</v>
      </c>
      <c r="J4638">
        <f t="shared" si="726"/>
        <v>4637</v>
      </c>
      <c r="K4638" t="str">
        <f t="shared" si="720"/>
        <v>AEP TX NorthSouth LZ</v>
      </c>
      <c r="L4638" s="10">
        <f t="shared" si="727"/>
        <v>45887</v>
      </c>
      <c r="M4638" s="10">
        <f t="shared" si="728"/>
        <v>45870</v>
      </c>
      <c r="N4638" t="str">
        <f t="shared" si="721"/>
        <v>NA</v>
      </c>
      <c r="O4638" t="str">
        <f t="shared" si="722"/>
        <v>HIGH</v>
      </c>
      <c r="P4638" t="str">
        <f t="shared" si="723"/>
        <v>APG&amp;E</v>
      </c>
      <c r="Q4638">
        <f t="shared" si="724"/>
        <v>48</v>
      </c>
      <c r="R4638">
        <v>0</v>
      </c>
      <c r="S4638">
        <f>200</f>
        <v>200</v>
      </c>
      <c r="T4638" s="9">
        <f t="shared" si="729"/>
        <v>71.841985517254201</v>
      </c>
      <c r="U4638">
        <f>0</f>
        <v>0</v>
      </c>
      <c r="V4638" s="9">
        <f t="shared" si="725"/>
        <v>71.841985517254201</v>
      </c>
      <c r="W4638" s="9">
        <f>0</f>
        <v>0</v>
      </c>
      <c r="X4638" s="9">
        <f>0</f>
        <v>0</v>
      </c>
      <c r="Y4638" s="9">
        <f>0</f>
        <v>0</v>
      </c>
      <c r="Z4638" s="9">
        <f>0</f>
        <v>0</v>
      </c>
      <c r="AA4638">
        <f>10</f>
        <v>10</v>
      </c>
    </row>
    <row r="4639" spans="1:27" x14ac:dyDescent="0.55000000000000004">
      <c r="A4639" s="10">
        <v>45870</v>
      </c>
      <c r="B4639" t="s">
        <v>11</v>
      </c>
      <c r="C4639" t="s">
        <v>21</v>
      </c>
      <c r="D4639" t="s">
        <v>19</v>
      </c>
      <c r="E4639" t="s">
        <v>32</v>
      </c>
      <c r="F4639" t="s">
        <v>30</v>
      </c>
      <c r="G4639" t="s">
        <v>16</v>
      </c>
      <c r="H4639">
        <v>7.2585403630450802</v>
      </c>
      <c r="J4639">
        <f t="shared" si="726"/>
        <v>4638</v>
      </c>
      <c r="K4639" t="str">
        <f t="shared" si="720"/>
        <v>AEP TX NorthSouth LZ</v>
      </c>
      <c r="L4639" s="10">
        <f t="shared" si="727"/>
        <v>45887</v>
      </c>
      <c r="M4639" s="10">
        <f t="shared" si="728"/>
        <v>45870</v>
      </c>
      <c r="N4639" t="str">
        <f t="shared" si="721"/>
        <v>NA</v>
      </c>
      <c r="O4639" t="str">
        <f t="shared" si="722"/>
        <v>HIGH</v>
      </c>
      <c r="P4639" t="str">
        <f t="shared" si="723"/>
        <v>APG&amp;E</v>
      </c>
      <c r="Q4639">
        <f t="shared" si="724"/>
        <v>60</v>
      </c>
      <c r="R4639">
        <v>0</v>
      </c>
      <c r="S4639">
        <f>200</f>
        <v>200</v>
      </c>
      <c r="T4639" s="9">
        <f t="shared" si="729"/>
        <v>72.585403630450799</v>
      </c>
      <c r="U4639">
        <f>0</f>
        <v>0</v>
      </c>
      <c r="V4639" s="9">
        <f t="shared" si="725"/>
        <v>72.585403630450799</v>
      </c>
      <c r="W4639" s="9">
        <f>0</f>
        <v>0</v>
      </c>
      <c r="X4639" s="9">
        <f>0</f>
        <v>0</v>
      </c>
      <c r="Y4639" s="9">
        <f>0</f>
        <v>0</v>
      </c>
      <c r="Z4639" s="9">
        <f>0</f>
        <v>0</v>
      </c>
      <c r="AA4639">
        <f>10</f>
        <v>10</v>
      </c>
    </row>
    <row r="4640" spans="1:27" x14ac:dyDescent="0.55000000000000004">
      <c r="A4640" s="10">
        <v>45901</v>
      </c>
      <c r="B4640" t="s">
        <v>11</v>
      </c>
      <c r="C4640" t="s">
        <v>21</v>
      </c>
      <c r="D4640" t="s">
        <v>19</v>
      </c>
      <c r="E4640" t="s">
        <v>32</v>
      </c>
      <c r="F4640" t="s">
        <v>15</v>
      </c>
      <c r="G4640" t="s">
        <v>16</v>
      </c>
      <c r="H4640">
        <v>6.9411268288383896</v>
      </c>
      <c r="J4640">
        <f t="shared" si="726"/>
        <v>4639</v>
      </c>
      <c r="K4640" t="str">
        <f t="shared" si="720"/>
        <v>AEP TX NorthSouth LZ</v>
      </c>
      <c r="L4640" s="10">
        <f t="shared" si="727"/>
        <v>45887</v>
      </c>
      <c r="M4640" s="10">
        <f t="shared" si="728"/>
        <v>45901</v>
      </c>
      <c r="N4640" t="str">
        <f t="shared" si="721"/>
        <v>NA</v>
      </c>
      <c r="O4640" t="str">
        <f t="shared" si="722"/>
        <v>HIGH</v>
      </c>
      <c r="P4640" t="str">
        <f t="shared" si="723"/>
        <v>APG&amp;E</v>
      </c>
      <c r="Q4640">
        <f t="shared" si="724"/>
        <v>12</v>
      </c>
      <c r="R4640">
        <v>0</v>
      </c>
      <c r="S4640">
        <f>200</f>
        <v>200</v>
      </c>
      <c r="T4640" s="9">
        <f t="shared" si="729"/>
        <v>69.411268288383894</v>
      </c>
      <c r="U4640">
        <f>0</f>
        <v>0</v>
      </c>
      <c r="V4640" s="9">
        <f t="shared" si="725"/>
        <v>69.411268288383894</v>
      </c>
      <c r="W4640" s="9">
        <f>0</f>
        <v>0</v>
      </c>
      <c r="X4640" s="9">
        <f>0</f>
        <v>0</v>
      </c>
      <c r="Y4640" s="9">
        <f>0</f>
        <v>0</v>
      </c>
      <c r="Z4640" s="9">
        <f>0</f>
        <v>0</v>
      </c>
      <c r="AA4640">
        <f>10</f>
        <v>10</v>
      </c>
    </row>
    <row r="4641" spans="1:27" x14ac:dyDescent="0.55000000000000004">
      <c r="A4641" s="10">
        <v>45901</v>
      </c>
      <c r="B4641" t="s">
        <v>11</v>
      </c>
      <c r="C4641" t="s">
        <v>21</v>
      </c>
      <c r="D4641" t="s">
        <v>19</v>
      </c>
      <c r="E4641" t="s">
        <v>32</v>
      </c>
      <c r="F4641" t="s">
        <v>17</v>
      </c>
      <c r="G4641" t="s">
        <v>16</v>
      </c>
      <c r="H4641">
        <v>7.15744121556612</v>
      </c>
      <c r="J4641">
        <f t="shared" si="726"/>
        <v>4640</v>
      </c>
      <c r="K4641" t="str">
        <f t="shared" si="720"/>
        <v>AEP TX NorthSouth LZ</v>
      </c>
      <c r="L4641" s="10">
        <f t="shared" si="727"/>
        <v>45887</v>
      </c>
      <c r="M4641" s="10">
        <f t="shared" si="728"/>
        <v>45901</v>
      </c>
      <c r="N4641" t="str">
        <f t="shared" si="721"/>
        <v>NA</v>
      </c>
      <c r="O4641" t="str">
        <f t="shared" si="722"/>
        <v>HIGH</v>
      </c>
      <c r="P4641" t="str">
        <f t="shared" si="723"/>
        <v>APG&amp;E</v>
      </c>
      <c r="Q4641">
        <f t="shared" si="724"/>
        <v>24</v>
      </c>
      <c r="R4641">
        <v>0</v>
      </c>
      <c r="S4641">
        <f>200</f>
        <v>200</v>
      </c>
      <c r="T4641" s="9">
        <f t="shared" si="729"/>
        <v>71.574412155661207</v>
      </c>
      <c r="U4641">
        <f>0</f>
        <v>0</v>
      </c>
      <c r="V4641" s="9">
        <f t="shared" si="725"/>
        <v>71.574412155661207</v>
      </c>
      <c r="W4641" s="9">
        <f>0</f>
        <v>0</v>
      </c>
      <c r="X4641" s="9">
        <f>0</f>
        <v>0</v>
      </c>
      <c r="Y4641" s="9">
        <f>0</f>
        <v>0</v>
      </c>
      <c r="Z4641" s="9">
        <f>0</f>
        <v>0</v>
      </c>
      <c r="AA4641">
        <f>10</f>
        <v>10</v>
      </c>
    </row>
    <row r="4642" spans="1:27" x14ac:dyDescent="0.55000000000000004">
      <c r="A4642" s="10">
        <v>45901</v>
      </c>
      <c r="B4642" t="s">
        <v>11</v>
      </c>
      <c r="C4642" t="s">
        <v>21</v>
      </c>
      <c r="D4642" t="s">
        <v>19</v>
      </c>
      <c r="E4642" t="s">
        <v>32</v>
      </c>
      <c r="F4642" t="s">
        <v>18</v>
      </c>
      <c r="G4642" t="s">
        <v>16</v>
      </c>
      <c r="H4642">
        <v>7.1879079668000898</v>
      </c>
      <c r="J4642">
        <f t="shared" si="726"/>
        <v>4641</v>
      </c>
      <c r="K4642" t="str">
        <f t="shared" si="720"/>
        <v>AEP TX NorthSouth LZ</v>
      </c>
      <c r="L4642" s="10">
        <f t="shared" si="727"/>
        <v>45887</v>
      </c>
      <c r="M4642" s="10">
        <f t="shared" si="728"/>
        <v>45901</v>
      </c>
      <c r="N4642" t="str">
        <f t="shared" si="721"/>
        <v>NA</v>
      </c>
      <c r="O4642" t="str">
        <f t="shared" si="722"/>
        <v>HIGH</v>
      </c>
      <c r="P4642" t="str">
        <f t="shared" si="723"/>
        <v>APG&amp;E</v>
      </c>
      <c r="Q4642">
        <f t="shared" si="724"/>
        <v>36</v>
      </c>
      <c r="R4642">
        <v>0</v>
      </c>
      <c r="S4642">
        <f>200</f>
        <v>200</v>
      </c>
      <c r="T4642" s="9">
        <f t="shared" si="729"/>
        <v>71.879079668000898</v>
      </c>
      <c r="U4642">
        <f>0</f>
        <v>0</v>
      </c>
      <c r="V4642" s="9">
        <f t="shared" si="725"/>
        <v>71.879079668000898</v>
      </c>
      <c r="W4642" s="9">
        <f>0</f>
        <v>0</v>
      </c>
      <c r="X4642" s="9">
        <f>0</f>
        <v>0</v>
      </c>
      <c r="Y4642" s="9">
        <f>0</f>
        <v>0</v>
      </c>
      <c r="Z4642" s="9">
        <f>0</f>
        <v>0</v>
      </c>
      <c r="AA4642">
        <f>10</f>
        <v>10</v>
      </c>
    </row>
    <row r="4643" spans="1:27" x14ac:dyDescent="0.55000000000000004">
      <c r="A4643" s="10">
        <v>45901</v>
      </c>
      <c r="B4643" t="s">
        <v>11</v>
      </c>
      <c r="C4643" t="s">
        <v>21</v>
      </c>
      <c r="D4643" t="s">
        <v>19</v>
      </c>
      <c r="E4643" t="s">
        <v>32</v>
      </c>
      <c r="F4643" t="s">
        <v>29</v>
      </c>
      <c r="G4643" t="s">
        <v>16</v>
      </c>
      <c r="H4643">
        <v>7.2779248716221296</v>
      </c>
      <c r="J4643">
        <f t="shared" si="726"/>
        <v>4642</v>
      </c>
      <c r="K4643" t="str">
        <f t="shared" si="720"/>
        <v>AEP TX NorthSouth LZ</v>
      </c>
      <c r="L4643" s="10">
        <f t="shared" si="727"/>
        <v>45887</v>
      </c>
      <c r="M4643" s="10">
        <f t="shared" si="728"/>
        <v>45901</v>
      </c>
      <c r="N4643" t="str">
        <f t="shared" si="721"/>
        <v>NA</v>
      </c>
      <c r="O4643" t="str">
        <f t="shared" si="722"/>
        <v>HIGH</v>
      </c>
      <c r="P4643" t="str">
        <f t="shared" si="723"/>
        <v>APG&amp;E</v>
      </c>
      <c r="Q4643">
        <f t="shared" si="724"/>
        <v>48</v>
      </c>
      <c r="R4643">
        <v>0</v>
      </c>
      <c r="S4643">
        <f>200</f>
        <v>200</v>
      </c>
      <c r="T4643" s="9">
        <f t="shared" si="729"/>
        <v>72.779248716221304</v>
      </c>
      <c r="U4643">
        <f>0</f>
        <v>0</v>
      </c>
      <c r="V4643" s="9">
        <f t="shared" si="725"/>
        <v>72.779248716221304</v>
      </c>
      <c r="W4643" s="9">
        <f>0</f>
        <v>0</v>
      </c>
      <c r="X4643" s="9">
        <f>0</f>
        <v>0</v>
      </c>
      <c r="Y4643" s="9">
        <f>0</f>
        <v>0</v>
      </c>
      <c r="Z4643" s="9">
        <f>0</f>
        <v>0</v>
      </c>
      <c r="AA4643">
        <f>10</f>
        <v>10</v>
      </c>
    </row>
    <row r="4644" spans="1:27" x14ac:dyDescent="0.55000000000000004">
      <c r="A4644" s="10">
        <v>45901</v>
      </c>
      <c r="B4644" t="s">
        <v>11</v>
      </c>
      <c r="C4644" t="s">
        <v>21</v>
      </c>
      <c r="D4644" t="s">
        <v>19</v>
      </c>
      <c r="E4644" t="s">
        <v>32</v>
      </c>
      <c r="F4644" t="s">
        <v>30</v>
      </c>
      <c r="G4644" t="s">
        <v>16</v>
      </c>
      <c r="H4644">
        <v>7.3298510055376296</v>
      </c>
      <c r="J4644">
        <f t="shared" si="726"/>
        <v>4643</v>
      </c>
      <c r="K4644" t="str">
        <f t="shared" si="720"/>
        <v>AEP TX NorthSouth LZ</v>
      </c>
      <c r="L4644" s="10">
        <f t="shared" si="727"/>
        <v>45887</v>
      </c>
      <c r="M4644" s="10">
        <f t="shared" si="728"/>
        <v>45901</v>
      </c>
      <c r="N4644" t="str">
        <f t="shared" si="721"/>
        <v>NA</v>
      </c>
      <c r="O4644" t="str">
        <f t="shared" si="722"/>
        <v>HIGH</v>
      </c>
      <c r="P4644" t="str">
        <f t="shared" si="723"/>
        <v>APG&amp;E</v>
      </c>
      <c r="Q4644">
        <f t="shared" si="724"/>
        <v>60</v>
      </c>
      <c r="R4644">
        <v>0</v>
      </c>
      <c r="S4644">
        <f>200</f>
        <v>200</v>
      </c>
      <c r="T4644" s="9">
        <f t="shared" si="729"/>
        <v>73.298510055376298</v>
      </c>
      <c r="U4644">
        <f>0</f>
        <v>0</v>
      </c>
      <c r="V4644" s="9">
        <f t="shared" si="725"/>
        <v>73.298510055376298</v>
      </c>
      <c r="W4644" s="9">
        <f>0</f>
        <v>0</v>
      </c>
      <c r="X4644" s="9">
        <f>0</f>
        <v>0</v>
      </c>
      <c r="Y4644" s="9">
        <f>0</f>
        <v>0</v>
      </c>
      <c r="Z4644" s="9">
        <f>0</f>
        <v>0</v>
      </c>
      <c r="AA4644">
        <f>10</f>
        <v>10</v>
      </c>
    </row>
    <row r="4645" spans="1:27" x14ac:dyDescent="0.55000000000000004">
      <c r="A4645" s="10">
        <v>45931</v>
      </c>
      <c r="B4645" t="s">
        <v>11</v>
      </c>
      <c r="C4645" t="s">
        <v>21</v>
      </c>
      <c r="D4645" t="s">
        <v>19</v>
      </c>
      <c r="E4645" t="s">
        <v>32</v>
      </c>
      <c r="F4645" t="s">
        <v>15</v>
      </c>
      <c r="G4645" t="s">
        <v>16</v>
      </c>
      <c r="H4645">
        <v>7.1088367064456497</v>
      </c>
      <c r="J4645">
        <f t="shared" si="726"/>
        <v>4644</v>
      </c>
      <c r="K4645" t="str">
        <f t="shared" si="720"/>
        <v>AEP TX NorthSouth LZ</v>
      </c>
      <c r="L4645" s="10">
        <f t="shared" si="727"/>
        <v>45887</v>
      </c>
      <c r="M4645" s="10">
        <f t="shared" si="728"/>
        <v>45931</v>
      </c>
      <c r="N4645" t="str">
        <f t="shared" si="721"/>
        <v>NA</v>
      </c>
      <c r="O4645" t="str">
        <f t="shared" si="722"/>
        <v>HIGH</v>
      </c>
      <c r="P4645" t="str">
        <f t="shared" si="723"/>
        <v>APG&amp;E</v>
      </c>
      <c r="Q4645">
        <f t="shared" si="724"/>
        <v>12</v>
      </c>
      <c r="R4645">
        <v>0</v>
      </c>
      <c r="S4645">
        <f>200</f>
        <v>200</v>
      </c>
      <c r="T4645" s="9">
        <f t="shared" si="729"/>
        <v>71.088367064456492</v>
      </c>
      <c r="U4645">
        <f>0</f>
        <v>0</v>
      </c>
      <c r="V4645" s="9">
        <f t="shared" si="725"/>
        <v>71.088367064456492</v>
      </c>
      <c r="W4645" s="9">
        <f>0</f>
        <v>0</v>
      </c>
      <c r="X4645" s="9">
        <f>0</f>
        <v>0</v>
      </c>
      <c r="Y4645" s="9">
        <f>0</f>
        <v>0</v>
      </c>
      <c r="Z4645" s="9">
        <f>0</f>
        <v>0</v>
      </c>
      <c r="AA4645">
        <f>10</f>
        <v>10</v>
      </c>
    </row>
    <row r="4646" spans="1:27" x14ac:dyDescent="0.55000000000000004">
      <c r="A4646" s="10">
        <v>45931</v>
      </c>
      <c r="B4646" t="s">
        <v>11</v>
      </c>
      <c r="C4646" t="s">
        <v>21</v>
      </c>
      <c r="D4646" t="s">
        <v>19</v>
      </c>
      <c r="E4646" t="s">
        <v>32</v>
      </c>
      <c r="F4646" t="s">
        <v>17</v>
      </c>
      <c r="G4646" t="s">
        <v>16</v>
      </c>
      <c r="H4646">
        <v>7.2441476400303202</v>
      </c>
      <c r="J4646">
        <f t="shared" si="726"/>
        <v>4645</v>
      </c>
      <c r="K4646" t="str">
        <f t="shared" si="720"/>
        <v>AEP TX NorthSouth LZ</v>
      </c>
      <c r="L4646" s="10">
        <f t="shared" si="727"/>
        <v>45887</v>
      </c>
      <c r="M4646" s="10">
        <f t="shared" si="728"/>
        <v>45931</v>
      </c>
      <c r="N4646" t="str">
        <f t="shared" si="721"/>
        <v>NA</v>
      </c>
      <c r="O4646" t="str">
        <f t="shared" si="722"/>
        <v>HIGH</v>
      </c>
      <c r="P4646" t="str">
        <f t="shared" si="723"/>
        <v>APG&amp;E</v>
      </c>
      <c r="Q4646">
        <f t="shared" si="724"/>
        <v>24</v>
      </c>
      <c r="R4646">
        <v>0</v>
      </c>
      <c r="S4646">
        <f>200</f>
        <v>200</v>
      </c>
      <c r="T4646" s="9">
        <f t="shared" si="729"/>
        <v>72.441476400303202</v>
      </c>
      <c r="U4646">
        <f>0</f>
        <v>0</v>
      </c>
      <c r="V4646" s="9">
        <f t="shared" si="725"/>
        <v>72.441476400303202</v>
      </c>
      <c r="W4646" s="9">
        <f>0</f>
        <v>0</v>
      </c>
      <c r="X4646" s="9">
        <f>0</f>
        <v>0</v>
      </c>
      <c r="Y4646" s="9">
        <f>0</f>
        <v>0</v>
      </c>
      <c r="Z4646" s="9">
        <f>0</f>
        <v>0</v>
      </c>
      <c r="AA4646">
        <f>10</f>
        <v>10</v>
      </c>
    </row>
    <row r="4647" spans="1:27" x14ac:dyDescent="0.55000000000000004">
      <c r="A4647" s="10">
        <v>45931</v>
      </c>
      <c r="B4647" t="s">
        <v>11</v>
      </c>
      <c r="C4647" t="s">
        <v>21</v>
      </c>
      <c r="D4647" t="s">
        <v>19</v>
      </c>
      <c r="E4647" t="s">
        <v>32</v>
      </c>
      <c r="F4647" t="s">
        <v>18</v>
      </c>
      <c r="G4647" t="s">
        <v>16</v>
      </c>
      <c r="H4647">
        <v>7.2396826853367298</v>
      </c>
      <c r="J4647">
        <f t="shared" si="726"/>
        <v>4646</v>
      </c>
      <c r="K4647" t="str">
        <f t="shared" si="720"/>
        <v>AEP TX NorthSouth LZ</v>
      </c>
      <c r="L4647" s="10">
        <f t="shared" si="727"/>
        <v>45887</v>
      </c>
      <c r="M4647" s="10">
        <f t="shared" si="728"/>
        <v>45931</v>
      </c>
      <c r="N4647" t="str">
        <f t="shared" si="721"/>
        <v>NA</v>
      </c>
      <c r="O4647" t="str">
        <f t="shared" si="722"/>
        <v>HIGH</v>
      </c>
      <c r="P4647" t="str">
        <f t="shared" si="723"/>
        <v>APG&amp;E</v>
      </c>
      <c r="Q4647">
        <f t="shared" si="724"/>
        <v>36</v>
      </c>
      <c r="R4647">
        <v>0</v>
      </c>
      <c r="S4647">
        <f>200</f>
        <v>200</v>
      </c>
      <c r="T4647" s="9">
        <f t="shared" si="729"/>
        <v>72.396826853367301</v>
      </c>
      <c r="U4647">
        <f>0</f>
        <v>0</v>
      </c>
      <c r="V4647" s="9">
        <f t="shared" si="725"/>
        <v>72.396826853367301</v>
      </c>
      <c r="W4647" s="9">
        <f>0</f>
        <v>0</v>
      </c>
      <c r="X4647" s="9">
        <f>0</f>
        <v>0</v>
      </c>
      <c r="Y4647" s="9">
        <f>0</f>
        <v>0</v>
      </c>
      <c r="Z4647" s="9">
        <f>0</f>
        <v>0</v>
      </c>
      <c r="AA4647">
        <f>10</f>
        <v>10</v>
      </c>
    </row>
    <row r="4648" spans="1:27" x14ac:dyDescent="0.55000000000000004">
      <c r="A4648" s="10">
        <v>45931</v>
      </c>
      <c r="B4648" t="s">
        <v>11</v>
      </c>
      <c r="C4648" t="s">
        <v>21</v>
      </c>
      <c r="D4648" t="s">
        <v>19</v>
      </c>
      <c r="E4648" t="s">
        <v>32</v>
      </c>
      <c r="F4648" t="s">
        <v>29</v>
      </c>
      <c r="G4648" t="s">
        <v>16</v>
      </c>
      <c r="H4648">
        <v>7.3154948001425604</v>
      </c>
      <c r="J4648">
        <f t="shared" si="726"/>
        <v>4647</v>
      </c>
      <c r="K4648" t="str">
        <f t="shared" si="720"/>
        <v>AEP TX NorthSouth LZ</v>
      </c>
      <c r="L4648" s="10">
        <f t="shared" si="727"/>
        <v>45887</v>
      </c>
      <c r="M4648" s="10">
        <f t="shared" si="728"/>
        <v>45931</v>
      </c>
      <c r="N4648" t="str">
        <f t="shared" si="721"/>
        <v>NA</v>
      </c>
      <c r="O4648" t="str">
        <f t="shared" si="722"/>
        <v>HIGH</v>
      </c>
      <c r="P4648" t="str">
        <f t="shared" si="723"/>
        <v>APG&amp;E</v>
      </c>
      <c r="Q4648">
        <f t="shared" si="724"/>
        <v>48</v>
      </c>
      <c r="R4648">
        <v>0</v>
      </c>
      <c r="S4648">
        <f>200</f>
        <v>200</v>
      </c>
      <c r="T4648" s="9">
        <f t="shared" si="729"/>
        <v>73.154948001425609</v>
      </c>
      <c r="U4648">
        <f>0</f>
        <v>0</v>
      </c>
      <c r="V4648" s="9">
        <f t="shared" si="725"/>
        <v>73.154948001425609</v>
      </c>
      <c r="W4648" s="9">
        <f>0</f>
        <v>0</v>
      </c>
      <c r="X4648" s="9">
        <f>0</f>
        <v>0</v>
      </c>
      <c r="Y4648" s="9">
        <f>0</f>
        <v>0</v>
      </c>
      <c r="Z4648" s="9">
        <f>0</f>
        <v>0</v>
      </c>
      <c r="AA4648">
        <f>10</f>
        <v>10</v>
      </c>
    </row>
    <row r="4649" spans="1:27" x14ac:dyDescent="0.55000000000000004">
      <c r="A4649" s="10">
        <v>45931</v>
      </c>
      <c r="B4649" t="s">
        <v>11</v>
      </c>
      <c r="C4649" t="s">
        <v>21</v>
      </c>
      <c r="D4649" t="s">
        <v>19</v>
      </c>
      <c r="E4649" t="s">
        <v>32</v>
      </c>
      <c r="F4649" t="s">
        <v>30</v>
      </c>
      <c r="G4649" t="s">
        <v>16</v>
      </c>
      <c r="H4649">
        <v>7.3634538999036803</v>
      </c>
      <c r="J4649">
        <f t="shared" si="726"/>
        <v>4648</v>
      </c>
      <c r="K4649" t="str">
        <f t="shared" si="720"/>
        <v>AEP TX NorthSouth LZ</v>
      </c>
      <c r="L4649" s="10">
        <f t="shared" si="727"/>
        <v>45887</v>
      </c>
      <c r="M4649" s="10">
        <f t="shared" si="728"/>
        <v>45931</v>
      </c>
      <c r="N4649" t="str">
        <f t="shared" si="721"/>
        <v>NA</v>
      </c>
      <c r="O4649" t="str">
        <f t="shared" si="722"/>
        <v>HIGH</v>
      </c>
      <c r="P4649" t="str">
        <f t="shared" si="723"/>
        <v>APG&amp;E</v>
      </c>
      <c r="Q4649">
        <f t="shared" si="724"/>
        <v>60</v>
      </c>
      <c r="R4649">
        <v>0</v>
      </c>
      <c r="S4649">
        <f>200</f>
        <v>200</v>
      </c>
      <c r="T4649" s="9">
        <f t="shared" si="729"/>
        <v>73.634538999036806</v>
      </c>
      <c r="U4649">
        <f>0</f>
        <v>0</v>
      </c>
      <c r="V4649" s="9">
        <f t="shared" si="725"/>
        <v>73.634538999036806</v>
      </c>
      <c r="W4649" s="9">
        <f>0</f>
        <v>0</v>
      </c>
      <c r="X4649" s="9">
        <f>0</f>
        <v>0</v>
      </c>
      <c r="Y4649" s="9">
        <f>0</f>
        <v>0</v>
      </c>
      <c r="Z4649" s="9">
        <f>0</f>
        <v>0</v>
      </c>
      <c r="AA4649">
        <f>10</f>
        <v>10</v>
      </c>
    </row>
    <row r="4650" spans="1:27" x14ac:dyDescent="0.55000000000000004">
      <c r="A4650" s="10">
        <v>45962</v>
      </c>
      <c r="B4650" t="s">
        <v>11</v>
      </c>
      <c r="C4650" t="s">
        <v>21</v>
      </c>
      <c r="D4650" t="s">
        <v>19</v>
      </c>
      <c r="E4650" t="s">
        <v>32</v>
      </c>
      <c r="F4650" t="s">
        <v>15</v>
      </c>
      <c r="G4650" t="s">
        <v>16</v>
      </c>
      <c r="H4650">
        <v>7.1673985150976396</v>
      </c>
      <c r="J4650">
        <f t="shared" si="726"/>
        <v>4649</v>
      </c>
      <c r="K4650" t="str">
        <f t="shared" si="720"/>
        <v>AEP TX NorthSouth LZ</v>
      </c>
      <c r="L4650" s="10">
        <f t="shared" si="727"/>
        <v>45887</v>
      </c>
      <c r="M4650" s="10">
        <f t="shared" si="728"/>
        <v>45962</v>
      </c>
      <c r="N4650" t="str">
        <f t="shared" si="721"/>
        <v>NA</v>
      </c>
      <c r="O4650" t="str">
        <f t="shared" si="722"/>
        <v>HIGH</v>
      </c>
      <c r="P4650" t="str">
        <f t="shared" si="723"/>
        <v>APG&amp;E</v>
      </c>
      <c r="Q4650">
        <f t="shared" si="724"/>
        <v>12</v>
      </c>
      <c r="R4650">
        <v>0</v>
      </c>
      <c r="S4650">
        <f>200</f>
        <v>200</v>
      </c>
      <c r="T4650" s="9">
        <f t="shared" si="729"/>
        <v>71.673985150976392</v>
      </c>
      <c r="U4650">
        <f>0</f>
        <v>0</v>
      </c>
      <c r="V4650" s="9">
        <f t="shared" si="725"/>
        <v>71.673985150976392</v>
      </c>
      <c r="W4650" s="9">
        <f>0</f>
        <v>0</v>
      </c>
      <c r="X4650" s="9">
        <f>0</f>
        <v>0</v>
      </c>
      <c r="Y4650" s="9">
        <f>0</f>
        <v>0</v>
      </c>
      <c r="Z4650" s="9">
        <f>0</f>
        <v>0</v>
      </c>
      <c r="AA4650">
        <f>10</f>
        <v>10</v>
      </c>
    </row>
    <row r="4651" spans="1:27" x14ac:dyDescent="0.55000000000000004">
      <c r="A4651" s="10">
        <v>45962</v>
      </c>
      <c r="B4651" t="s">
        <v>11</v>
      </c>
      <c r="C4651" t="s">
        <v>21</v>
      </c>
      <c r="D4651" t="s">
        <v>19</v>
      </c>
      <c r="E4651" t="s">
        <v>32</v>
      </c>
      <c r="F4651" t="s">
        <v>17</v>
      </c>
      <c r="G4651" t="s">
        <v>16</v>
      </c>
      <c r="H4651">
        <v>7.2700867952983996</v>
      </c>
      <c r="J4651">
        <f t="shared" si="726"/>
        <v>4650</v>
      </c>
      <c r="K4651" t="str">
        <f t="shared" si="720"/>
        <v>AEP TX NorthSouth LZ</v>
      </c>
      <c r="L4651" s="10">
        <f t="shared" si="727"/>
        <v>45887</v>
      </c>
      <c r="M4651" s="10">
        <f t="shared" si="728"/>
        <v>45962</v>
      </c>
      <c r="N4651" t="str">
        <f t="shared" si="721"/>
        <v>NA</v>
      </c>
      <c r="O4651" t="str">
        <f t="shared" si="722"/>
        <v>HIGH</v>
      </c>
      <c r="P4651" t="str">
        <f t="shared" si="723"/>
        <v>APG&amp;E</v>
      </c>
      <c r="Q4651">
        <f t="shared" si="724"/>
        <v>24</v>
      </c>
      <c r="R4651">
        <v>0</v>
      </c>
      <c r="S4651">
        <f>200</f>
        <v>200</v>
      </c>
      <c r="T4651" s="9">
        <f t="shared" si="729"/>
        <v>72.700867952983998</v>
      </c>
      <c r="U4651">
        <f>0</f>
        <v>0</v>
      </c>
      <c r="V4651" s="9">
        <f t="shared" si="725"/>
        <v>72.700867952983998</v>
      </c>
      <c r="W4651" s="9">
        <f>0</f>
        <v>0</v>
      </c>
      <c r="X4651" s="9">
        <f>0</f>
        <v>0</v>
      </c>
      <c r="Y4651" s="9">
        <f>0</f>
        <v>0</v>
      </c>
      <c r="Z4651" s="9">
        <f>0</f>
        <v>0</v>
      </c>
      <c r="AA4651">
        <f>10</f>
        <v>10</v>
      </c>
    </row>
    <row r="4652" spans="1:27" x14ac:dyDescent="0.55000000000000004">
      <c r="A4652" s="10">
        <v>45962</v>
      </c>
      <c r="B4652" t="s">
        <v>11</v>
      </c>
      <c r="C4652" t="s">
        <v>21</v>
      </c>
      <c r="D4652" t="s">
        <v>19</v>
      </c>
      <c r="E4652" t="s">
        <v>32</v>
      </c>
      <c r="F4652" t="s">
        <v>18</v>
      </c>
      <c r="G4652" t="s">
        <v>16</v>
      </c>
      <c r="H4652">
        <v>7.2614771252268104</v>
      </c>
      <c r="J4652">
        <f t="shared" si="726"/>
        <v>4651</v>
      </c>
      <c r="K4652" t="str">
        <f t="shared" si="720"/>
        <v>AEP TX NorthSouth LZ</v>
      </c>
      <c r="L4652" s="10">
        <f t="shared" si="727"/>
        <v>45887</v>
      </c>
      <c r="M4652" s="10">
        <f t="shared" si="728"/>
        <v>45962</v>
      </c>
      <c r="N4652" t="str">
        <f t="shared" si="721"/>
        <v>NA</v>
      </c>
      <c r="O4652" t="str">
        <f t="shared" si="722"/>
        <v>HIGH</v>
      </c>
      <c r="P4652" t="str">
        <f t="shared" si="723"/>
        <v>APG&amp;E</v>
      </c>
      <c r="Q4652">
        <f t="shared" si="724"/>
        <v>36</v>
      </c>
      <c r="R4652">
        <v>0</v>
      </c>
      <c r="S4652">
        <f>200</f>
        <v>200</v>
      </c>
      <c r="T4652" s="9">
        <f t="shared" si="729"/>
        <v>72.614771252268099</v>
      </c>
      <c r="U4652">
        <f>0</f>
        <v>0</v>
      </c>
      <c r="V4652" s="9">
        <f t="shared" si="725"/>
        <v>72.614771252268099</v>
      </c>
      <c r="W4652" s="9">
        <f>0</f>
        <v>0</v>
      </c>
      <c r="X4652" s="9">
        <f>0</f>
        <v>0</v>
      </c>
      <c r="Y4652" s="9">
        <f>0</f>
        <v>0</v>
      </c>
      <c r="Z4652" s="9">
        <f>0</f>
        <v>0</v>
      </c>
      <c r="AA4652">
        <f>10</f>
        <v>10</v>
      </c>
    </row>
    <row r="4653" spans="1:27" x14ac:dyDescent="0.55000000000000004">
      <c r="A4653" s="10">
        <v>45962</v>
      </c>
      <c r="B4653" t="s">
        <v>11</v>
      </c>
      <c r="C4653" t="s">
        <v>21</v>
      </c>
      <c r="D4653" t="s">
        <v>19</v>
      </c>
      <c r="E4653" t="s">
        <v>32</v>
      </c>
      <c r="F4653" t="s">
        <v>29</v>
      </c>
      <c r="G4653" t="s">
        <v>16</v>
      </c>
      <c r="H4653">
        <v>7.3313011599808204</v>
      </c>
      <c r="J4653">
        <f t="shared" si="726"/>
        <v>4652</v>
      </c>
      <c r="K4653" t="str">
        <f t="shared" si="720"/>
        <v>AEP TX NorthSouth LZ</v>
      </c>
      <c r="L4653" s="10">
        <f t="shared" si="727"/>
        <v>45887</v>
      </c>
      <c r="M4653" s="10">
        <f t="shared" si="728"/>
        <v>45962</v>
      </c>
      <c r="N4653" t="str">
        <f t="shared" si="721"/>
        <v>NA</v>
      </c>
      <c r="O4653" t="str">
        <f t="shared" si="722"/>
        <v>HIGH</v>
      </c>
      <c r="P4653" t="str">
        <f t="shared" si="723"/>
        <v>APG&amp;E</v>
      </c>
      <c r="Q4653">
        <f t="shared" si="724"/>
        <v>48</v>
      </c>
      <c r="R4653">
        <v>0</v>
      </c>
      <c r="S4653">
        <f>200</f>
        <v>200</v>
      </c>
      <c r="T4653" s="9">
        <f t="shared" si="729"/>
        <v>73.313011599808206</v>
      </c>
      <c r="U4653">
        <f>0</f>
        <v>0</v>
      </c>
      <c r="V4653" s="9">
        <f t="shared" si="725"/>
        <v>73.313011599808206</v>
      </c>
      <c r="W4653" s="9">
        <f>0</f>
        <v>0</v>
      </c>
      <c r="X4653" s="9">
        <f>0</f>
        <v>0</v>
      </c>
      <c r="Y4653" s="9">
        <f>0</f>
        <v>0</v>
      </c>
      <c r="Z4653" s="9">
        <f>0</f>
        <v>0</v>
      </c>
      <c r="AA4653">
        <f>10</f>
        <v>10</v>
      </c>
    </row>
    <row r="4654" spans="1:27" x14ac:dyDescent="0.55000000000000004">
      <c r="A4654" s="10">
        <v>45962</v>
      </c>
      <c r="B4654" t="s">
        <v>11</v>
      </c>
      <c r="C4654" t="s">
        <v>21</v>
      </c>
      <c r="D4654" t="s">
        <v>19</v>
      </c>
      <c r="E4654" t="s">
        <v>32</v>
      </c>
      <c r="F4654" t="s">
        <v>30</v>
      </c>
      <c r="G4654" t="s">
        <v>16</v>
      </c>
      <c r="H4654">
        <v>7.3809422891288099</v>
      </c>
      <c r="J4654">
        <f t="shared" si="726"/>
        <v>4653</v>
      </c>
      <c r="K4654" t="str">
        <f t="shared" si="720"/>
        <v>AEP TX NorthSouth LZ</v>
      </c>
      <c r="L4654" s="10">
        <f t="shared" si="727"/>
        <v>45887</v>
      </c>
      <c r="M4654" s="10">
        <f t="shared" si="728"/>
        <v>45962</v>
      </c>
      <c r="N4654" t="str">
        <f t="shared" si="721"/>
        <v>NA</v>
      </c>
      <c r="O4654" t="str">
        <f t="shared" si="722"/>
        <v>HIGH</v>
      </c>
      <c r="P4654" t="str">
        <f t="shared" si="723"/>
        <v>APG&amp;E</v>
      </c>
      <c r="Q4654">
        <f t="shared" si="724"/>
        <v>60</v>
      </c>
      <c r="R4654">
        <v>0</v>
      </c>
      <c r="S4654">
        <f>200</f>
        <v>200</v>
      </c>
      <c r="T4654" s="9">
        <f t="shared" si="729"/>
        <v>73.809422891288094</v>
      </c>
      <c r="U4654">
        <f>0</f>
        <v>0</v>
      </c>
      <c r="V4654" s="9">
        <f t="shared" si="725"/>
        <v>73.809422891288094</v>
      </c>
      <c r="W4654" s="9">
        <f>0</f>
        <v>0</v>
      </c>
      <c r="X4654" s="9">
        <f>0</f>
        <v>0</v>
      </c>
      <c r="Y4654" s="9">
        <f>0</f>
        <v>0</v>
      </c>
      <c r="Z4654" s="9">
        <f>0</f>
        <v>0</v>
      </c>
      <c r="AA4654">
        <f>10</f>
        <v>10</v>
      </c>
    </row>
    <row r="4655" spans="1:27" x14ac:dyDescent="0.55000000000000004">
      <c r="A4655" s="10">
        <v>45992</v>
      </c>
      <c r="B4655" t="s">
        <v>11</v>
      </c>
      <c r="C4655" t="s">
        <v>21</v>
      </c>
      <c r="D4655" t="s">
        <v>19</v>
      </c>
      <c r="E4655" t="s">
        <v>32</v>
      </c>
      <c r="F4655" t="s">
        <v>15</v>
      </c>
      <c r="G4655" t="s">
        <v>16</v>
      </c>
      <c r="H4655">
        <v>7.2104204367992004</v>
      </c>
      <c r="J4655">
        <f t="shared" si="726"/>
        <v>4654</v>
      </c>
      <c r="K4655" t="str">
        <f t="shared" si="720"/>
        <v>AEP TX NorthSouth LZ</v>
      </c>
      <c r="L4655" s="10">
        <f t="shared" si="727"/>
        <v>45887</v>
      </c>
      <c r="M4655" s="10">
        <f t="shared" si="728"/>
        <v>45992</v>
      </c>
      <c r="N4655" t="str">
        <f t="shared" si="721"/>
        <v>NA</v>
      </c>
      <c r="O4655" t="str">
        <f t="shared" si="722"/>
        <v>HIGH</v>
      </c>
      <c r="P4655" t="str">
        <f t="shared" si="723"/>
        <v>APG&amp;E</v>
      </c>
      <c r="Q4655">
        <f t="shared" si="724"/>
        <v>12</v>
      </c>
      <c r="R4655">
        <v>0</v>
      </c>
      <c r="S4655">
        <f>200</f>
        <v>200</v>
      </c>
      <c r="T4655" s="9">
        <f t="shared" si="729"/>
        <v>72.104204367991997</v>
      </c>
      <c r="U4655">
        <f>0</f>
        <v>0</v>
      </c>
      <c r="V4655" s="9">
        <f t="shared" si="725"/>
        <v>72.104204367991997</v>
      </c>
      <c r="W4655" s="9">
        <f>0</f>
        <v>0</v>
      </c>
      <c r="X4655" s="9">
        <f>0</f>
        <v>0</v>
      </c>
      <c r="Y4655" s="9">
        <f>0</f>
        <v>0</v>
      </c>
      <c r="Z4655" s="9">
        <f>0</f>
        <v>0</v>
      </c>
      <c r="AA4655">
        <f>10</f>
        <v>10</v>
      </c>
    </row>
    <row r="4656" spans="1:27" x14ac:dyDescent="0.55000000000000004">
      <c r="A4656" s="10">
        <v>45992</v>
      </c>
      <c r="B4656" t="s">
        <v>11</v>
      </c>
      <c r="C4656" t="s">
        <v>21</v>
      </c>
      <c r="D4656" t="s">
        <v>19</v>
      </c>
      <c r="E4656" t="s">
        <v>32</v>
      </c>
      <c r="F4656" t="s">
        <v>17</v>
      </c>
      <c r="G4656" t="s">
        <v>16</v>
      </c>
      <c r="H4656">
        <v>7.2870998148453401</v>
      </c>
      <c r="J4656">
        <f t="shared" si="726"/>
        <v>4655</v>
      </c>
      <c r="K4656" t="str">
        <f t="shared" si="720"/>
        <v>AEP TX NorthSouth LZ</v>
      </c>
      <c r="L4656" s="10">
        <f t="shared" si="727"/>
        <v>45887</v>
      </c>
      <c r="M4656" s="10">
        <f t="shared" si="728"/>
        <v>45992</v>
      </c>
      <c r="N4656" t="str">
        <f t="shared" si="721"/>
        <v>NA</v>
      </c>
      <c r="O4656" t="str">
        <f t="shared" si="722"/>
        <v>HIGH</v>
      </c>
      <c r="P4656" t="str">
        <f t="shared" si="723"/>
        <v>APG&amp;E</v>
      </c>
      <c r="Q4656">
        <f t="shared" si="724"/>
        <v>24</v>
      </c>
      <c r="R4656">
        <v>0</v>
      </c>
      <c r="S4656">
        <f>200</f>
        <v>200</v>
      </c>
      <c r="T4656" s="9">
        <f t="shared" si="729"/>
        <v>72.870998148453396</v>
      </c>
      <c r="U4656">
        <f>0</f>
        <v>0</v>
      </c>
      <c r="V4656" s="9">
        <f t="shared" si="725"/>
        <v>72.870998148453396</v>
      </c>
      <c r="W4656" s="9">
        <f>0</f>
        <v>0</v>
      </c>
      <c r="X4656" s="9">
        <f>0</f>
        <v>0</v>
      </c>
      <c r="Y4656" s="9">
        <f>0</f>
        <v>0</v>
      </c>
      <c r="Z4656" s="9">
        <f>0</f>
        <v>0</v>
      </c>
      <c r="AA4656">
        <f>10</f>
        <v>10</v>
      </c>
    </row>
    <row r="4657" spans="1:27" x14ac:dyDescent="0.55000000000000004">
      <c r="A4657" s="10">
        <v>45992</v>
      </c>
      <c r="B4657" t="s">
        <v>11</v>
      </c>
      <c r="C4657" t="s">
        <v>21</v>
      </c>
      <c r="D4657" t="s">
        <v>19</v>
      </c>
      <c r="E4657" t="s">
        <v>32</v>
      </c>
      <c r="F4657" t="s">
        <v>18</v>
      </c>
      <c r="G4657" t="s">
        <v>16</v>
      </c>
      <c r="H4657">
        <v>7.2736374720655999</v>
      </c>
      <c r="J4657">
        <f t="shared" si="726"/>
        <v>4656</v>
      </c>
      <c r="K4657" t="str">
        <f t="shared" si="720"/>
        <v>AEP TX NorthSouth LZ</v>
      </c>
      <c r="L4657" s="10">
        <f t="shared" si="727"/>
        <v>45887</v>
      </c>
      <c r="M4657" s="10">
        <f t="shared" si="728"/>
        <v>45992</v>
      </c>
      <c r="N4657" t="str">
        <f t="shared" si="721"/>
        <v>NA</v>
      </c>
      <c r="O4657" t="str">
        <f t="shared" si="722"/>
        <v>HIGH</v>
      </c>
      <c r="P4657" t="str">
        <f t="shared" si="723"/>
        <v>APG&amp;E</v>
      </c>
      <c r="Q4657">
        <f t="shared" si="724"/>
        <v>36</v>
      </c>
      <c r="R4657">
        <v>0</v>
      </c>
      <c r="S4657">
        <f>200</f>
        <v>200</v>
      </c>
      <c r="T4657" s="9">
        <f t="shared" si="729"/>
        <v>72.736374720656002</v>
      </c>
      <c r="U4657">
        <f>0</f>
        <v>0</v>
      </c>
      <c r="V4657" s="9">
        <f t="shared" si="725"/>
        <v>72.736374720656002</v>
      </c>
      <c r="W4657" s="9">
        <f>0</f>
        <v>0</v>
      </c>
      <c r="X4657" s="9">
        <f>0</f>
        <v>0</v>
      </c>
      <c r="Y4657" s="9">
        <f>0</f>
        <v>0</v>
      </c>
      <c r="Z4657" s="9">
        <f>0</f>
        <v>0</v>
      </c>
      <c r="AA4657">
        <f>10</f>
        <v>10</v>
      </c>
    </row>
    <row r="4658" spans="1:27" x14ac:dyDescent="0.55000000000000004">
      <c r="A4658" s="10">
        <v>45992</v>
      </c>
      <c r="B4658" t="s">
        <v>11</v>
      </c>
      <c r="C4658" t="s">
        <v>21</v>
      </c>
      <c r="D4658" t="s">
        <v>19</v>
      </c>
      <c r="E4658" t="s">
        <v>32</v>
      </c>
      <c r="F4658" t="s">
        <v>29</v>
      </c>
      <c r="G4658" t="s">
        <v>16</v>
      </c>
      <c r="H4658">
        <v>7.3409231327920104</v>
      </c>
      <c r="J4658">
        <f t="shared" si="726"/>
        <v>4657</v>
      </c>
      <c r="K4658" t="str">
        <f t="shared" si="720"/>
        <v>AEP TX NorthSouth LZ</v>
      </c>
      <c r="L4658" s="10">
        <f t="shared" si="727"/>
        <v>45887</v>
      </c>
      <c r="M4658" s="10">
        <f t="shared" si="728"/>
        <v>45992</v>
      </c>
      <c r="N4658" t="str">
        <f t="shared" si="721"/>
        <v>NA</v>
      </c>
      <c r="O4658" t="str">
        <f t="shared" si="722"/>
        <v>HIGH</v>
      </c>
      <c r="P4658" t="str">
        <f t="shared" si="723"/>
        <v>APG&amp;E</v>
      </c>
      <c r="Q4658">
        <f t="shared" si="724"/>
        <v>48</v>
      </c>
      <c r="R4658">
        <v>0</v>
      </c>
      <c r="S4658">
        <f>200</f>
        <v>200</v>
      </c>
      <c r="T4658" s="9">
        <f t="shared" si="729"/>
        <v>73.409231327920111</v>
      </c>
      <c r="U4658">
        <f>0</f>
        <v>0</v>
      </c>
      <c r="V4658" s="9">
        <f t="shared" si="725"/>
        <v>73.409231327920111</v>
      </c>
      <c r="W4658" s="9">
        <f>0</f>
        <v>0</v>
      </c>
      <c r="X4658" s="9">
        <f>0</f>
        <v>0</v>
      </c>
      <c r="Y4658" s="9">
        <f>0</f>
        <v>0</v>
      </c>
      <c r="Z4658" s="9">
        <f>0</f>
        <v>0</v>
      </c>
      <c r="AA4658">
        <f>10</f>
        <v>10</v>
      </c>
    </row>
    <row r="4659" spans="1:27" x14ac:dyDescent="0.55000000000000004">
      <c r="A4659" s="10">
        <v>45992</v>
      </c>
      <c r="B4659" t="s">
        <v>11</v>
      </c>
      <c r="C4659" t="s">
        <v>21</v>
      </c>
      <c r="D4659" t="s">
        <v>19</v>
      </c>
      <c r="E4659" t="s">
        <v>32</v>
      </c>
      <c r="F4659" t="s">
        <v>30</v>
      </c>
      <c r="G4659" t="s">
        <v>16</v>
      </c>
      <c r="H4659">
        <v>7.39132972980999</v>
      </c>
      <c r="J4659">
        <f t="shared" si="726"/>
        <v>4658</v>
      </c>
      <c r="K4659" t="str">
        <f t="shared" si="720"/>
        <v>AEP TX NorthSouth LZ</v>
      </c>
      <c r="L4659" s="10">
        <f t="shared" si="727"/>
        <v>45887</v>
      </c>
      <c r="M4659" s="10">
        <f t="shared" si="728"/>
        <v>45992</v>
      </c>
      <c r="N4659" t="str">
        <f t="shared" si="721"/>
        <v>NA</v>
      </c>
      <c r="O4659" t="str">
        <f t="shared" si="722"/>
        <v>HIGH</v>
      </c>
      <c r="P4659" t="str">
        <f t="shared" si="723"/>
        <v>APG&amp;E</v>
      </c>
      <c r="Q4659">
        <f t="shared" si="724"/>
        <v>60</v>
      </c>
      <c r="R4659">
        <v>0</v>
      </c>
      <c r="S4659">
        <f>200</f>
        <v>200</v>
      </c>
      <c r="T4659" s="9">
        <f t="shared" si="729"/>
        <v>73.913297298099906</v>
      </c>
      <c r="U4659">
        <f>0</f>
        <v>0</v>
      </c>
      <c r="V4659" s="9">
        <f t="shared" si="725"/>
        <v>73.913297298099906</v>
      </c>
      <c r="W4659" s="9">
        <f>0</f>
        <v>0</v>
      </c>
      <c r="X4659" s="9">
        <f>0</f>
        <v>0</v>
      </c>
      <c r="Y4659" s="9">
        <f>0</f>
        <v>0</v>
      </c>
      <c r="Z4659" s="9">
        <f>0</f>
        <v>0</v>
      </c>
      <c r="AA4659">
        <f>10</f>
        <v>10</v>
      </c>
    </row>
    <row r="4660" spans="1:27" x14ac:dyDescent="0.55000000000000004">
      <c r="A4660" s="10">
        <v>46023</v>
      </c>
      <c r="B4660" t="s">
        <v>11</v>
      </c>
      <c r="C4660" t="s">
        <v>21</v>
      </c>
      <c r="D4660" t="s">
        <v>19</v>
      </c>
      <c r="E4660" t="s">
        <v>32</v>
      </c>
      <c r="F4660" t="s">
        <v>15</v>
      </c>
      <c r="G4660" t="s">
        <v>16</v>
      </c>
      <c r="H4660">
        <v>7.2479057644807297</v>
      </c>
      <c r="J4660">
        <f t="shared" si="726"/>
        <v>4659</v>
      </c>
      <c r="K4660" t="str">
        <f t="shared" si="720"/>
        <v>AEP TX NorthSouth LZ</v>
      </c>
      <c r="L4660" s="10">
        <f t="shared" si="727"/>
        <v>45887</v>
      </c>
      <c r="M4660" s="10">
        <f t="shared" si="728"/>
        <v>46023</v>
      </c>
      <c r="N4660" t="str">
        <f t="shared" si="721"/>
        <v>NA</v>
      </c>
      <c r="O4660" t="str">
        <f t="shared" si="722"/>
        <v>HIGH</v>
      </c>
      <c r="P4660" t="str">
        <f t="shared" si="723"/>
        <v>APG&amp;E</v>
      </c>
      <c r="Q4660">
        <f t="shared" si="724"/>
        <v>12</v>
      </c>
      <c r="R4660">
        <v>0</v>
      </c>
      <c r="S4660">
        <f>200</f>
        <v>200</v>
      </c>
      <c r="T4660" s="9">
        <f t="shared" si="729"/>
        <v>72.479057644807298</v>
      </c>
      <c r="U4660">
        <f>0</f>
        <v>0</v>
      </c>
      <c r="V4660" s="9">
        <f t="shared" si="725"/>
        <v>72.479057644807298</v>
      </c>
      <c r="W4660" s="9">
        <f>0</f>
        <v>0</v>
      </c>
      <c r="X4660" s="9">
        <f>0</f>
        <v>0</v>
      </c>
      <c r="Y4660" s="9">
        <f>0</f>
        <v>0</v>
      </c>
      <c r="Z4660" s="9">
        <f>0</f>
        <v>0</v>
      </c>
      <c r="AA4660">
        <f>10</f>
        <v>10</v>
      </c>
    </row>
    <row r="4661" spans="1:27" x14ac:dyDescent="0.55000000000000004">
      <c r="A4661" s="10">
        <v>46023</v>
      </c>
      <c r="B4661" t="s">
        <v>11</v>
      </c>
      <c r="C4661" t="s">
        <v>21</v>
      </c>
      <c r="D4661" t="s">
        <v>19</v>
      </c>
      <c r="E4661" t="s">
        <v>32</v>
      </c>
      <c r="F4661" t="s">
        <v>17</v>
      </c>
      <c r="G4661" t="s">
        <v>16</v>
      </c>
      <c r="H4661">
        <v>7.3101871188308802</v>
      </c>
      <c r="J4661">
        <f t="shared" si="726"/>
        <v>4660</v>
      </c>
      <c r="K4661" t="str">
        <f t="shared" si="720"/>
        <v>AEP TX NorthSouth LZ</v>
      </c>
      <c r="L4661" s="10">
        <f t="shared" si="727"/>
        <v>45887</v>
      </c>
      <c r="M4661" s="10">
        <f t="shared" si="728"/>
        <v>46023</v>
      </c>
      <c r="N4661" t="str">
        <f t="shared" si="721"/>
        <v>NA</v>
      </c>
      <c r="O4661" t="str">
        <f t="shared" si="722"/>
        <v>HIGH</v>
      </c>
      <c r="P4661" t="str">
        <f t="shared" si="723"/>
        <v>APG&amp;E</v>
      </c>
      <c r="Q4661">
        <f t="shared" si="724"/>
        <v>24</v>
      </c>
      <c r="R4661">
        <v>0</v>
      </c>
      <c r="S4661">
        <f>200</f>
        <v>200</v>
      </c>
      <c r="T4661" s="9">
        <f t="shared" si="729"/>
        <v>73.101871188308806</v>
      </c>
      <c r="U4661">
        <f>0</f>
        <v>0</v>
      </c>
      <c r="V4661" s="9">
        <f t="shared" si="725"/>
        <v>73.101871188308806</v>
      </c>
      <c r="W4661" s="9">
        <f>0</f>
        <v>0</v>
      </c>
      <c r="X4661" s="9">
        <f>0</f>
        <v>0</v>
      </c>
      <c r="Y4661" s="9">
        <f>0</f>
        <v>0</v>
      </c>
      <c r="Z4661" s="9">
        <f>0</f>
        <v>0</v>
      </c>
      <c r="AA4661">
        <f>10</f>
        <v>10</v>
      </c>
    </row>
    <row r="4662" spans="1:27" x14ac:dyDescent="0.55000000000000004">
      <c r="A4662" s="10">
        <v>46023</v>
      </c>
      <c r="B4662" t="s">
        <v>11</v>
      </c>
      <c r="C4662" t="s">
        <v>21</v>
      </c>
      <c r="D4662" t="s">
        <v>19</v>
      </c>
      <c r="E4662" t="s">
        <v>32</v>
      </c>
      <c r="F4662" t="s">
        <v>18</v>
      </c>
      <c r="G4662" t="s">
        <v>16</v>
      </c>
      <c r="H4662">
        <v>7.2943378715266096</v>
      </c>
      <c r="J4662">
        <f t="shared" si="726"/>
        <v>4661</v>
      </c>
      <c r="K4662" t="str">
        <f t="shared" si="720"/>
        <v>AEP TX NorthSouth LZ</v>
      </c>
      <c r="L4662" s="10">
        <f t="shared" si="727"/>
        <v>45887</v>
      </c>
      <c r="M4662" s="10">
        <f t="shared" si="728"/>
        <v>46023</v>
      </c>
      <c r="N4662" t="str">
        <f t="shared" si="721"/>
        <v>NA</v>
      </c>
      <c r="O4662" t="str">
        <f t="shared" si="722"/>
        <v>HIGH</v>
      </c>
      <c r="P4662" t="str">
        <f t="shared" si="723"/>
        <v>APG&amp;E</v>
      </c>
      <c r="Q4662">
        <f t="shared" si="724"/>
        <v>36</v>
      </c>
      <c r="R4662">
        <v>0</v>
      </c>
      <c r="S4662">
        <f>200</f>
        <v>200</v>
      </c>
      <c r="T4662" s="9">
        <f t="shared" si="729"/>
        <v>72.943378715266093</v>
      </c>
      <c r="U4662">
        <f>0</f>
        <v>0</v>
      </c>
      <c r="V4662" s="9">
        <f t="shared" si="725"/>
        <v>72.943378715266093</v>
      </c>
      <c r="W4662" s="9">
        <f>0</f>
        <v>0</v>
      </c>
      <c r="X4662" s="9">
        <f>0</f>
        <v>0</v>
      </c>
      <c r="Y4662" s="9">
        <f>0</f>
        <v>0</v>
      </c>
      <c r="Z4662" s="9">
        <f>0</f>
        <v>0</v>
      </c>
      <c r="AA4662">
        <f>10</f>
        <v>10</v>
      </c>
    </row>
    <row r="4663" spans="1:27" x14ac:dyDescent="0.55000000000000004">
      <c r="A4663" s="10">
        <v>46023</v>
      </c>
      <c r="B4663" t="s">
        <v>11</v>
      </c>
      <c r="C4663" t="s">
        <v>21</v>
      </c>
      <c r="D4663" t="s">
        <v>19</v>
      </c>
      <c r="E4663" t="s">
        <v>32</v>
      </c>
      <c r="F4663" t="s">
        <v>29</v>
      </c>
      <c r="G4663" t="s">
        <v>16</v>
      </c>
      <c r="H4663">
        <v>7.3557305202080903</v>
      </c>
      <c r="J4663">
        <f t="shared" si="726"/>
        <v>4662</v>
      </c>
      <c r="K4663" t="str">
        <f t="shared" si="720"/>
        <v>AEP TX NorthSouth LZ</v>
      </c>
      <c r="L4663" s="10">
        <f t="shared" si="727"/>
        <v>45887</v>
      </c>
      <c r="M4663" s="10">
        <f t="shared" si="728"/>
        <v>46023</v>
      </c>
      <c r="N4663" t="str">
        <f t="shared" si="721"/>
        <v>NA</v>
      </c>
      <c r="O4663" t="str">
        <f t="shared" si="722"/>
        <v>HIGH</v>
      </c>
      <c r="P4663" t="str">
        <f t="shared" si="723"/>
        <v>APG&amp;E</v>
      </c>
      <c r="Q4663">
        <f t="shared" si="724"/>
        <v>48</v>
      </c>
      <c r="R4663">
        <v>0</v>
      </c>
      <c r="S4663">
        <f>200</f>
        <v>200</v>
      </c>
      <c r="T4663" s="9">
        <f t="shared" si="729"/>
        <v>73.557305202080897</v>
      </c>
      <c r="U4663">
        <f>0</f>
        <v>0</v>
      </c>
      <c r="V4663" s="9">
        <f t="shared" si="725"/>
        <v>73.557305202080897</v>
      </c>
      <c r="W4663" s="9">
        <f>0</f>
        <v>0</v>
      </c>
      <c r="X4663" s="9">
        <f>0</f>
        <v>0</v>
      </c>
      <c r="Y4663" s="9">
        <f>0</f>
        <v>0</v>
      </c>
      <c r="Z4663" s="9">
        <f>0</f>
        <v>0</v>
      </c>
      <c r="AA4663">
        <f>10</f>
        <v>10</v>
      </c>
    </row>
    <row r="4664" spans="1:27" x14ac:dyDescent="0.55000000000000004">
      <c r="A4664" s="10">
        <v>46023</v>
      </c>
      <c r="B4664" t="s">
        <v>11</v>
      </c>
      <c r="C4664" t="s">
        <v>21</v>
      </c>
      <c r="D4664" t="s">
        <v>19</v>
      </c>
      <c r="E4664" t="s">
        <v>32</v>
      </c>
      <c r="F4664" t="s">
        <v>30</v>
      </c>
      <c r="G4664" t="s">
        <v>16</v>
      </c>
      <c r="H4664">
        <v>7.4034688281214303</v>
      </c>
      <c r="J4664">
        <f t="shared" si="726"/>
        <v>4663</v>
      </c>
      <c r="K4664" t="str">
        <f t="shared" si="720"/>
        <v>AEP TX NorthSouth LZ</v>
      </c>
      <c r="L4664" s="10">
        <f t="shared" si="727"/>
        <v>45887</v>
      </c>
      <c r="M4664" s="10">
        <f t="shared" si="728"/>
        <v>46023</v>
      </c>
      <c r="N4664" t="str">
        <f t="shared" si="721"/>
        <v>NA</v>
      </c>
      <c r="O4664" t="str">
        <f t="shared" si="722"/>
        <v>HIGH</v>
      </c>
      <c r="P4664" t="str">
        <f t="shared" si="723"/>
        <v>APG&amp;E</v>
      </c>
      <c r="Q4664">
        <f t="shared" si="724"/>
        <v>60</v>
      </c>
      <c r="R4664">
        <v>0</v>
      </c>
      <c r="S4664">
        <f>200</f>
        <v>200</v>
      </c>
      <c r="T4664" s="9">
        <f t="shared" si="729"/>
        <v>74.034688281214301</v>
      </c>
      <c r="U4664">
        <f>0</f>
        <v>0</v>
      </c>
      <c r="V4664" s="9">
        <f t="shared" si="725"/>
        <v>74.034688281214301</v>
      </c>
      <c r="W4664" s="9">
        <f>0</f>
        <v>0</v>
      </c>
      <c r="X4664" s="9">
        <f>0</f>
        <v>0</v>
      </c>
      <c r="Y4664" s="9">
        <f>0</f>
        <v>0</v>
      </c>
      <c r="Z4664" s="9">
        <f>0</f>
        <v>0</v>
      </c>
      <c r="AA4664">
        <f>10</f>
        <v>10</v>
      </c>
    </row>
    <row r="4665" spans="1:27" x14ac:dyDescent="0.55000000000000004">
      <c r="A4665" s="10">
        <v>46054</v>
      </c>
      <c r="B4665" t="s">
        <v>11</v>
      </c>
      <c r="C4665" t="s">
        <v>21</v>
      </c>
      <c r="D4665" t="s">
        <v>19</v>
      </c>
      <c r="E4665" t="s">
        <v>32</v>
      </c>
      <c r="F4665" t="s">
        <v>15</v>
      </c>
      <c r="G4665" t="s">
        <v>16</v>
      </c>
      <c r="H4665">
        <v>7.2969425190408801</v>
      </c>
      <c r="J4665">
        <f t="shared" si="726"/>
        <v>4664</v>
      </c>
      <c r="K4665" t="str">
        <f t="shared" si="720"/>
        <v>AEP TX NorthSouth LZ</v>
      </c>
      <c r="L4665" s="10">
        <f t="shared" si="727"/>
        <v>45887</v>
      </c>
      <c r="M4665" s="10">
        <f t="shared" si="728"/>
        <v>46054</v>
      </c>
      <c r="N4665" t="str">
        <f t="shared" si="721"/>
        <v>NA</v>
      </c>
      <c r="O4665" t="str">
        <f t="shared" si="722"/>
        <v>HIGH</v>
      </c>
      <c r="P4665" t="str">
        <f t="shared" si="723"/>
        <v>APG&amp;E</v>
      </c>
      <c r="Q4665">
        <f t="shared" si="724"/>
        <v>12</v>
      </c>
      <c r="R4665">
        <v>0</v>
      </c>
      <c r="S4665">
        <f>200</f>
        <v>200</v>
      </c>
      <c r="T4665" s="9">
        <f t="shared" si="729"/>
        <v>72.969425190408799</v>
      </c>
      <c r="U4665">
        <f>0</f>
        <v>0</v>
      </c>
      <c r="V4665" s="9">
        <f t="shared" si="725"/>
        <v>72.969425190408799</v>
      </c>
      <c r="W4665" s="9">
        <f>0</f>
        <v>0</v>
      </c>
      <c r="X4665" s="9">
        <f>0</f>
        <v>0</v>
      </c>
      <c r="Y4665" s="9">
        <f>0</f>
        <v>0</v>
      </c>
      <c r="Z4665" s="9">
        <f>0</f>
        <v>0</v>
      </c>
      <c r="AA4665">
        <f>10</f>
        <v>10</v>
      </c>
    </row>
    <row r="4666" spans="1:27" x14ac:dyDescent="0.55000000000000004">
      <c r="A4666" s="10">
        <v>46054</v>
      </c>
      <c r="B4666" t="s">
        <v>11</v>
      </c>
      <c r="C4666" t="s">
        <v>21</v>
      </c>
      <c r="D4666" t="s">
        <v>19</v>
      </c>
      <c r="E4666" t="s">
        <v>32</v>
      </c>
      <c r="F4666" t="s">
        <v>17</v>
      </c>
      <c r="G4666" t="s">
        <v>16</v>
      </c>
      <c r="H4666">
        <v>7.3613401546899198</v>
      </c>
      <c r="J4666">
        <f t="shared" si="726"/>
        <v>4665</v>
      </c>
      <c r="K4666" t="str">
        <f t="shared" si="720"/>
        <v>AEP TX NorthSouth LZ</v>
      </c>
      <c r="L4666" s="10">
        <f t="shared" si="727"/>
        <v>45887</v>
      </c>
      <c r="M4666" s="10">
        <f t="shared" si="728"/>
        <v>46054</v>
      </c>
      <c r="N4666" t="str">
        <f t="shared" si="721"/>
        <v>NA</v>
      </c>
      <c r="O4666" t="str">
        <f t="shared" si="722"/>
        <v>HIGH</v>
      </c>
      <c r="P4666" t="str">
        <f t="shared" si="723"/>
        <v>APG&amp;E</v>
      </c>
      <c r="Q4666">
        <f t="shared" si="724"/>
        <v>24</v>
      </c>
      <c r="R4666">
        <v>0</v>
      </c>
      <c r="S4666">
        <f>200</f>
        <v>200</v>
      </c>
      <c r="T4666" s="9">
        <f t="shared" si="729"/>
        <v>73.613401546899198</v>
      </c>
      <c r="U4666">
        <f>0</f>
        <v>0</v>
      </c>
      <c r="V4666" s="9">
        <f t="shared" si="725"/>
        <v>73.613401546899198</v>
      </c>
      <c r="W4666" s="9">
        <f>0</f>
        <v>0</v>
      </c>
      <c r="X4666" s="9">
        <f>0</f>
        <v>0</v>
      </c>
      <c r="Y4666" s="9">
        <f>0</f>
        <v>0</v>
      </c>
      <c r="Z4666" s="9">
        <f>0</f>
        <v>0</v>
      </c>
      <c r="AA4666">
        <f>10</f>
        <v>10</v>
      </c>
    </row>
    <row r="4667" spans="1:27" x14ac:dyDescent="0.55000000000000004">
      <c r="A4667" s="10">
        <v>46054</v>
      </c>
      <c r="B4667" t="s">
        <v>11</v>
      </c>
      <c r="C4667" t="s">
        <v>21</v>
      </c>
      <c r="D4667" t="s">
        <v>19</v>
      </c>
      <c r="E4667" t="s">
        <v>32</v>
      </c>
      <c r="F4667" t="s">
        <v>18</v>
      </c>
      <c r="G4667" t="s">
        <v>16</v>
      </c>
      <c r="H4667">
        <v>7.3400541409303797</v>
      </c>
      <c r="J4667">
        <f t="shared" si="726"/>
        <v>4666</v>
      </c>
      <c r="K4667" t="str">
        <f t="shared" si="720"/>
        <v>AEP TX NorthSouth LZ</v>
      </c>
      <c r="L4667" s="10">
        <f t="shared" si="727"/>
        <v>45887</v>
      </c>
      <c r="M4667" s="10">
        <f t="shared" si="728"/>
        <v>46054</v>
      </c>
      <c r="N4667" t="str">
        <f t="shared" si="721"/>
        <v>NA</v>
      </c>
      <c r="O4667" t="str">
        <f t="shared" si="722"/>
        <v>HIGH</v>
      </c>
      <c r="P4667" t="str">
        <f t="shared" si="723"/>
        <v>APG&amp;E</v>
      </c>
      <c r="Q4667">
        <f t="shared" si="724"/>
        <v>36</v>
      </c>
      <c r="R4667">
        <v>0</v>
      </c>
      <c r="S4667">
        <f>200</f>
        <v>200</v>
      </c>
      <c r="T4667" s="9">
        <f t="shared" si="729"/>
        <v>73.400541409303798</v>
      </c>
      <c r="U4667">
        <f>0</f>
        <v>0</v>
      </c>
      <c r="V4667" s="9">
        <f t="shared" si="725"/>
        <v>73.400541409303798</v>
      </c>
      <c r="W4667" s="9">
        <f>0</f>
        <v>0</v>
      </c>
      <c r="X4667" s="9">
        <f>0</f>
        <v>0</v>
      </c>
      <c r="Y4667" s="9">
        <f>0</f>
        <v>0</v>
      </c>
      <c r="Z4667" s="9">
        <f>0</f>
        <v>0</v>
      </c>
      <c r="AA4667">
        <f>10</f>
        <v>10</v>
      </c>
    </row>
    <row r="4668" spans="1:27" x14ac:dyDescent="0.55000000000000004">
      <c r="A4668" s="10">
        <v>46054</v>
      </c>
      <c r="B4668" t="s">
        <v>11</v>
      </c>
      <c r="C4668" t="s">
        <v>21</v>
      </c>
      <c r="D4668" t="s">
        <v>19</v>
      </c>
      <c r="E4668" t="s">
        <v>32</v>
      </c>
      <c r="F4668" t="s">
        <v>29</v>
      </c>
      <c r="G4668" t="s">
        <v>16</v>
      </c>
      <c r="H4668">
        <v>7.3939138317239701</v>
      </c>
      <c r="J4668">
        <f t="shared" si="726"/>
        <v>4667</v>
      </c>
      <c r="K4668" t="str">
        <f t="shared" si="720"/>
        <v>AEP TX NorthSouth LZ</v>
      </c>
      <c r="L4668" s="10">
        <f t="shared" si="727"/>
        <v>45887</v>
      </c>
      <c r="M4668" s="10">
        <f t="shared" si="728"/>
        <v>46054</v>
      </c>
      <c r="N4668" t="str">
        <f t="shared" si="721"/>
        <v>NA</v>
      </c>
      <c r="O4668" t="str">
        <f t="shared" si="722"/>
        <v>HIGH</v>
      </c>
      <c r="P4668" t="str">
        <f t="shared" si="723"/>
        <v>APG&amp;E</v>
      </c>
      <c r="Q4668">
        <f t="shared" si="724"/>
        <v>48</v>
      </c>
      <c r="R4668">
        <v>0</v>
      </c>
      <c r="S4668">
        <f>200</f>
        <v>200</v>
      </c>
      <c r="T4668" s="9">
        <f t="shared" si="729"/>
        <v>73.939138317239696</v>
      </c>
      <c r="U4668">
        <f>0</f>
        <v>0</v>
      </c>
      <c r="V4668" s="9">
        <f t="shared" si="725"/>
        <v>73.939138317239696</v>
      </c>
      <c r="W4668" s="9">
        <f>0</f>
        <v>0</v>
      </c>
      <c r="X4668" s="9">
        <f>0</f>
        <v>0</v>
      </c>
      <c r="Y4668" s="9">
        <f>0</f>
        <v>0</v>
      </c>
      <c r="Z4668" s="9">
        <f>0</f>
        <v>0</v>
      </c>
      <c r="AA4668">
        <f>10</f>
        <v>10</v>
      </c>
    </row>
    <row r="4669" spans="1:27" x14ac:dyDescent="0.55000000000000004">
      <c r="A4669" s="10">
        <v>46054</v>
      </c>
      <c r="B4669" t="s">
        <v>11</v>
      </c>
      <c r="C4669" t="s">
        <v>21</v>
      </c>
      <c r="D4669" t="s">
        <v>19</v>
      </c>
      <c r="E4669" t="s">
        <v>32</v>
      </c>
      <c r="F4669" t="s">
        <v>30</v>
      </c>
      <c r="G4669" t="s">
        <v>16</v>
      </c>
      <c r="H4669">
        <v>7.4376470184783496</v>
      </c>
      <c r="J4669">
        <f t="shared" si="726"/>
        <v>4668</v>
      </c>
      <c r="K4669" t="str">
        <f t="shared" si="720"/>
        <v>AEP TX NorthSouth LZ</v>
      </c>
      <c r="L4669" s="10">
        <f t="shared" si="727"/>
        <v>45887</v>
      </c>
      <c r="M4669" s="10">
        <f t="shared" si="728"/>
        <v>46054</v>
      </c>
      <c r="N4669" t="str">
        <f t="shared" si="721"/>
        <v>NA</v>
      </c>
      <c r="O4669" t="str">
        <f t="shared" si="722"/>
        <v>HIGH</v>
      </c>
      <c r="P4669" t="str">
        <f t="shared" si="723"/>
        <v>APG&amp;E</v>
      </c>
      <c r="Q4669">
        <f t="shared" si="724"/>
        <v>60</v>
      </c>
      <c r="R4669">
        <v>0</v>
      </c>
      <c r="S4669">
        <f>200</f>
        <v>200</v>
      </c>
      <c r="T4669" s="9">
        <f t="shared" si="729"/>
        <v>74.3764701847835</v>
      </c>
      <c r="U4669">
        <f>0</f>
        <v>0</v>
      </c>
      <c r="V4669" s="9">
        <f t="shared" si="725"/>
        <v>74.3764701847835</v>
      </c>
      <c r="W4669" s="9">
        <f>0</f>
        <v>0</v>
      </c>
      <c r="X4669" s="9">
        <f>0</f>
        <v>0</v>
      </c>
      <c r="Y4669" s="9">
        <f>0</f>
        <v>0</v>
      </c>
      <c r="Z4669" s="9">
        <f>0</f>
        <v>0</v>
      </c>
      <c r="AA4669">
        <f>10</f>
        <v>10</v>
      </c>
    </row>
    <row r="4670" spans="1:27" x14ac:dyDescent="0.55000000000000004">
      <c r="A4670" s="10">
        <v>46082</v>
      </c>
      <c r="B4670" t="s">
        <v>11</v>
      </c>
      <c r="C4670" t="s">
        <v>21</v>
      </c>
      <c r="D4670" t="s">
        <v>19</v>
      </c>
      <c r="E4670" t="s">
        <v>32</v>
      </c>
      <c r="F4670" t="s">
        <v>15</v>
      </c>
      <c r="G4670" t="s">
        <v>16</v>
      </c>
      <c r="H4670">
        <v>7.3385123700507204</v>
      </c>
      <c r="J4670">
        <f t="shared" si="726"/>
        <v>4669</v>
      </c>
      <c r="K4670" t="str">
        <f t="shared" si="720"/>
        <v>AEP TX NorthSouth LZ</v>
      </c>
      <c r="L4670" s="10">
        <f t="shared" si="727"/>
        <v>45887</v>
      </c>
      <c r="M4670" s="10">
        <f t="shared" si="728"/>
        <v>46082</v>
      </c>
      <c r="N4670" t="str">
        <f t="shared" si="721"/>
        <v>NA</v>
      </c>
      <c r="O4670" t="str">
        <f t="shared" si="722"/>
        <v>HIGH</v>
      </c>
      <c r="P4670" t="str">
        <f t="shared" si="723"/>
        <v>APG&amp;E</v>
      </c>
      <c r="Q4670">
        <f t="shared" si="724"/>
        <v>12</v>
      </c>
      <c r="R4670">
        <v>0</v>
      </c>
      <c r="S4670">
        <f>200</f>
        <v>200</v>
      </c>
      <c r="T4670" s="9">
        <f t="shared" si="729"/>
        <v>73.385123700507208</v>
      </c>
      <c r="U4670">
        <f>0</f>
        <v>0</v>
      </c>
      <c r="V4670" s="9">
        <f t="shared" si="725"/>
        <v>73.385123700507208</v>
      </c>
      <c r="W4670" s="9">
        <f>0</f>
        <v>0</v>
      </c>
      <c r="X4670" s="9">
        <f>0</f>
        <v>0</v>
      </c>
      <c r="Y4670" s="9">
        <f>0</f>
        <v>0</v>
      </c>
      <c r="Z4670" s="9">
        <f>0</f>
        <v>0</v>
      </c>
      <c r="AA4670">
        <f>10</f>
        <v>10</v>
      </c>
    </row>
    <row r="4671" spans="1:27" x14ac:dyDescent="0.55000000000000004">
      <c r="A4671" s="10">
        <v>46082</v>
      </c>
      <c r="B4671" t="s">
        <v>11</v>
      </c>
      <c r="C4671" t="s">
        <v>21</v>
      </c>
      <c r="D4671" t="s">
        <v>19</v>
      </c>
      <c r="E4671" t="s">
        <v>32</v>
      </c>
      <c r="F4671" t="s">
        <v>17</v>
      </c>
      <c r="G4671" t="s">
        <v>16</v>
      </c>
      <c r="H4671">
        <v>7.4079118341748398</v>
      </c>
      <c r="J4671">
        <f t="shared" si="726"/>
        <v>4670</v>
      </c>
      <c r="K4671" t="str">
        <f t="shared" si="720"/>
        <v>AEP TX NorthSouth LZ</v>
      </c>
      <c r="L4671" s="10">
        <f t="shared" si="727"/>
        <v>45887</v>
      </c>
      <c r="M4671" s="10">
        <f t="shared" si="728"/>
        <v>46082</v>
      </c>
      <c r="N4671" t="str">
        <f t="shared" si="721"/>
        <v>NA</v>
      </c>
      <c r="O4671" t="str">
        <f t="shared" si="722"/>
        <v>HIGH</v>
      </c>
      <c r="P4671" t="str">
        <f t="shared" si="723"/>
        <v>APG&amp;E</v>
      </c>
      <c r="Q4671">
        <f t="shared" si="724"/>
        <v>24</v>
      </c>
      <c r="R4671">
        <v>0</v>
      </c>
      <c r="S4671">
        <f>200</f>
        <v>200</v>
      </c>
      <c r="T4671" s="9">
        <f t="shared" si="729"/>
        <v>74.079118341748398</v>
      </c>
      <c r="U4671">
        <f>0</f>
        <v>0</v>
      </c>
      <c r="V4671" s="9">
        <f t="shared" si="725"/>
        <v>74.079118341748398</v>
      </c>
      <c r="W4671" s="9">
        <f>0</f>
        <v>0</v>
      </c>
      <c r="X4671" s="9">
        <f>0</f>
        <v>0</v>
      </c>
      <c r="Y4671" s="9">
        <f>0</f>
        <v>0</v>
      </c>
      <c r="Z4671" s="9">
        <f>0</f>
        <v>0</v>
      </c>
      <c r="AA4671">
        <f>10</f>
        <v>10</v>
      </c>
    </row>
    <row r="4672" spans="1:27" x14ac:dyDescent="0.55000000000000004">
      <c r="A4672" s="10">
        <v>46082</v>
      </c>
      <c r="B4672" t="s">
        <v>11</v>
      </c>
      <c r="C4672" t="s">
        <v>21</v>
      </c>
      <c r="D4672" t="s">
        <v>19</v>
      </c>
      <c r="E4672" t="s">
        <v>32</v>
      </c>
      <c r="F4672" t="s">
        <v>18</v>
      </c>
      <c r="G4672" t="s">
        <v>16</v>
      </c>
      <c r="H4672">
        <v>7.3790916383277398</v>
      </c>
      <c r="J4672">
        <f t="shared" si="726"/>
        <v>4671</v>
      </c>
      <c r="K4672" t="str">
        <f t="shared" si="720"/>
        <v>AEP TX NorthSouth LZ</v>
      </c>
      <c r="L4672" s="10">
        <f t="shared" si="727"/>
        <v>45887</v>
      </c>
      <c r="M4672" s="10">
        <f t="shared" si="728"/>
        <v>46082</v>
      </c>
      <c r="N4672" t="str">
        <f t="shared" si="721"/>
        <v>NA</v>
      </c>
      <c r="O4672" t="str">
        <f t="shared" si="722"/>
        <v>HIGH</v>
      </c>
      <c r="P4672" t="str">
        <f t="shared" si="723"/>
        <v>APG&amp;E</v>
      </c>
      <c r="Q4672">
        <f t="shared" si="724"/>
        <v>36</v>
      </c>
      <c r="R4672">
        <v>0</v>
      </c>
      <c r="S4672">
        <f>200</f>
        <v>200</v>
      </c>
      <c r="T4672" s="9">
        <f t="shared" si="729"/>
        <v>73.790916383277391</v>
      </c>
      <c r="U4672">
        <f>0</f>
        <v>0</v>
      </c>
      <c r="V4672" s="9">
        <f t="shared" si="725"/>
        <v>73.790916383277391</v>
      </c>
      <c r="W4672" s="9">
        <f>0</f>
        <v>0</v>
      </c>
      <c r="X4672" s="9">
        <f>0</f>
        <v>0</v>
      </c>
      <c r="Y4672" s="9">
        <f>0</f>
        <v>0</v>
      </c>
      <c r="Z4672" s="9">
        <f>0</f>
        <v>0</v>
      </c>
      <c r="AA4672">
        <f>10</f>
        <v>10</v>
      </c>
    </row>
    <row r="4673" spans="1:27" x14ac:dyDescent="0.55000000000000004">
      <c r="A4673" s="10">
        <v>46082</v>
      </c>
      <c r="B4673" t="s">
        <v>11</v>
      </c>
      <c r="C4673" t="s">
        <v>21</v>
      </c>
      <c r="D4673" t="s">
        <v>19</v>
      </c>
      <c r="E4673" t="s">
        <v>32</v>
      </c>
      <c r="F4673" t="s">
        <v>29</v>
      </c>
      <c r="G4673" t="s">
        <v>16</v>
      </c>
      <c r="H4673">
        <v>7.4276513144225804</v>
      </c>
      <c r="J4673">
        <f t="shared" si="726"/>
        <v>4672</v>
      </c>
      <c r="K4673" t="str">
        <f t="shared" si="720"/>
        <v>AEP TX NorthSouth LZ</v>
      </c>
      <c r="L4673" s="10">
        <f t="shared" si="727"/>
        <v>45887</v>
      </c>
      <c r="M4673" s="10">
        <f t="shared" si="728"/>
        <v>46082</v>
      </c>
      <c r="N4673" t="str">
        <f t="shared" si="721"/>
        <v>NA</v>
      </c>
      <c r="O4673" t="str">
        <f t="shared" si="722"/>
        <v>HIGH</v>
      </c>
      <c r="P4673" t="str">
        <f t="shared" si="723"/>
        <v>APG&amp;E</v>
      </c>
      <c r="Q4673">
        <f t="shared" si="724"/>
        <v>48</v>
      </c>
      <c r="R4673">
        <v>0</v>
      </c>
      <c r="S4673">
        <f>200</f>
        <v>200</v>
      </c>
      <c r="T4673" s="9">
        <f t="shared" si="729"/>
        <v>74.276513144225802</v>
      </c>
      <c r="U4673">
        <f>0</f>
        <v>0</v>
      </c>
      <c r="V4673" s="9">
        <f t="shared" si="725"/>
        <v>74.276513144225802</v>
      </c>
      <c r="W4673" s="9">
        <f>0</f>
        <v>0</v>
      </c>
      <c r="X4673" s="9">
        <f>0</f>
        <v>0</v>
      </c>
      <c r="Y4673" s="9">
        <f>0</f>
        <v>0</v>
      </c>
      <c r="Z4673" s="9">
        <f>0</f>
        <v>0</v>
      </c>
      <c r="AA4673">
        <f>10</f>
        <v>10</v>
      </c>
    </row>
    <row r="4674" spans="1:27" x14ac:dyDescent="0.55000000000000004">
      <c r="A4674" s="10">
        <v>46082</v>
      </c>
      <c r="B4674" t="s">
        <v>11</v>
      </c>
      <c r="C4674" t="s">
        <v>21</v>
      </c>
      <c r="D4674" t="s">
        <v>19</v>
      </c>
      <c r="E4674" t="s">
        <v>32</v>
      </c>
      <c r="F4674" t="s">
        <v>30</v>
      </c>
      <c r="G4674" t="s">
        <v>16</v>
      </c>
      <c r="H4674">
        <v>7.4689383971039502</v>
      </c>
      <c r="J4674">
        <f t="shared" si="726"/>
        <v>4673</v>
      </c>
      <c r="K4674" t="str">
        <f t="shared" ref="K4674:K4737" si="730">CONCATENATE(C4674,D4674)</f>
        <v>AEP TX NorthSouth LZ</v>
      </c>
      <c r="L4674" s="10">
        <f t="shared" si="727"/>
        <v>45887</v>
      </c>
      <c r="M4674" s="10">
        <f t="shared" si="728"/>
        <v>46082</v>
      </c>
      <c r="N4674" t="str">
        <f t="shared" ref="N4674:N4737" si="731">IF(K4674="CenterpointHouston LZ","COAST",IF(K4674="OncorNorth LZ","NORTH",IF(K4674="AEP TX CENTRALSouth LZ","SOUTH",IF(K4674="AEP TX CentralWest LZ","WEST",IF(K4674="TNMPHouston LZ","TNMP","NA")))))</f>
        <v>NA</v>
      </c>
      <c r="O4674" t="str">
        <f t="shared" ref="O4674:O4737" si="732">IF(E4674="LO","LOW",IF(E4674="MED","MED",IF(E4674="HI","HIGH","NA")))</f>
        <v>HIGH</v>
      </c>
      <c r="P4674" t="str">
        <f t="shared" ref="P4674:P4737" si="733">IF(G4674="Fixed Price","APG&amp;E","NA")</f>
        <v>APG&amp;E</v>
      </c>
      <c r="Q4674">
        <f t="shared" ref="Q4674:Q4737" si="734">IF(F4674="12 Months",12,IF(F4674="24 Months",24,IF(F4674="36 Months",36,IF(F4674="48 Months",48,IF(F4674="60 Months",60,0)))))</f>
        <v>60</v>
      </c>
      <c r="R4674">
        <v>0</v>
      </c>
      <c r="S4674">
        <f>200</f>
        <v>200</v>
      </c>
      <c r="T4674" s="9">
        <f t="shared" si="729"/>
        <v>74.689383971039504</v>
      </c>
      <c r="U4674">
        <f>0</f>
        <v>0</v>
      </c>
      <c r="V4674" s="9">
        <f t="shared" ref="V4674:V4737" si="735">T4674+U4674</f>
        <v>74.689383971039504</v>
      </c>
      <c r="W4674" s="9">
        <f>0</f>
        <v>0</v>
      </c>
      <c r="X4674" s="9">
        <f>0</f>
        <v>0</v>
      </c>
      <c r="Y4674" s="9">
        <f>0</f>
        <v>0</v>
      </c>
      <c r="Z4674" s="9">
        <f>0</f>
        <v>0</v>
      </c>
      <c r="AA4674">
        <f>10</f>
        <v>10</v>
      </c>
    </row>
    <row r="4675" spans="1:27" x14ac:dyDescent="0.55000000000000004">
      <c r="A4675" s="10">
        <v>46113</v>
      </c>
      <c r="B4675" t="s">
        <v>11</v>
      </c>
      <c r="C4675" t="s">
        <v>21</v>
      </c>
      <c r="D4675" t="s">
        <v>19</v>
      </c>
      <c r="E4675" t="s">
        <v>32</v>
      </c>
      <c r="F4675" t="s">
        <v>15</v>
      </c>
      <c r="G4675" t="s">
        <v>16</v>
      </c>
      <c r="H4675">
        <v>7.3506034181928399</v>
      </c>
      <c r="J4675">
        <f t="shared" ref="J4675:J4738" si="736">J4674+1</f>
        <v>4674</v>
      </c>
      <c r="K4675" t="str">
        <f t="shared" si="730"/>
        <v>AEP TX NorthSouth LZ</v>
      </c>
      <c r="L4675" s="10">
        <f t="shared" ref="L4675:L4738" si="737">DATE(2025,8,18)</f>
        <v>45887</v>
      </c>
      <c r="M4675" s="10">
        <f t="shared" ref="M4675:M4738" si="738">A4675</f>
        <v>46113</v>
      </c>
      <c r="N4675" t="str">
        <f t="shared" si="731"/>
        <v>NA</v>
      </c>
      <c r="O4675" t="str">
        <f t="shared" si="732"/>
        <v>HIGH</v>
      </c>
      <c r="P4675" t="str">
        <f t="shared" si="733"/>
        <v>APG&amp;E</v>
      </c>
      <c r="Q4675">
        <f t="shared" si="734"/>
        <v>12</v>
      </c>
      <c r="R4675">
        <v>0</v>
      </c>
      <c r="S4675">
        <f>200</f>
        <v>200</v>
      </c>
      <c r="T4675" s="9">
        <f t="shared" ref="T4675:T4738" si="739">IF(N4675="",0,H4675*10)</f>
        <v>73.506034181928399</v>
      </c>
      <c r="U4675">
        <f>0</f>
        <v>0</v>
      </c>
      <c r="V4675" s="9">
        <f t="shared" si="735"/>
        <v>73.506034181928399</v>
      </c>
      <c r="W4675" s="9">
        <f>0</f>
        <v>0</v>
      </c>
      <c r="X4675" s="9">
        <f>0</f>
        <v>0</v>
      </c>
      <c r="Y4675" s="9">
        <f>0</f>
        <v>0</v>
      </c>
      <c r="Z4675" s="9">
        <f>0</f>
        <v>0</v>
      </c>
      <c r="AA4675">
        <f>10</f>
        <v>10</v>
      </c>
    </row>
    <row r="4676" spans="1:27" x14ac:dyDescent="0.55000000000000004">
      <c r="A4676" s="10">
        <v>46113</v>
      </c>
      <c r="B4676" t="s">
        <v>11</v>
      </c>
      <c r="C4676" t="s">
        <v>21</v>
      </c>
      <c r="D4676" t="s">
        <v>19</v>
      </c>
      <c r="E4676" t="s">
        <v>32</v>
      </c>
      <c r="F4676" t="s">
        <v>17</v>
      </c>
      <c r="G4676" t="s">
        <v>16</v>
      </c>
      <c r="H4676">
        <v>7.4202371150007203</v>
      </c>
      <c r="J4676">
        <f t="shared" si="736"/>
        <v>4675</v>
      </c>
      <c r="K4676" t="str">
        <f t="shared" si="730"/>
        <v>AEP TX NorthSouth LZ</v>
      </c>
      <c r="L4676" s="10">
        <f t="shared" si="737"/>
        <v>45887</v>
      </c>
      <c r="M4676" s="10">
        <f t="shared" si="738"/>
        <v>46113</v>
      </c>
      <c r="N4676" t="str">
        <f t="shared" si="731"/>
        <v>NA</v>
      </c>
      <c r="O4676" t="str">
        <f t="shared" si="732"/>
        <v>HIGH</v>
      </c>
      <c r="P4676" t="str">
        <f t="shared" si="733"/>
        <v>APG&amp;E</v>
      </c>
      <c r="Q4676">
        <f t="shared" si="734"/>
        <v>24</v>
      </c>
      <c r="R4676">
        <v>0</v>
      </c>
      <c r="S4676">
        <f>200</f>
        <v>200</v>
      </c>
      <c r="T4676" s="9">
        <f t="shared" si="739"/>
        <v>74.202371150007195</v>
      </c>
      <c r="U4676">
        <f>0</f>
        <v>0</v>
      </c>
      <c r="V4676" s="9">
        <f t="shared" si="735"/>
        <v>74.202371150007195</v>
      </c>
      <c r="W4676" s="9">
        <f>0</f>
        <v>0</v>
      </c>
      <c r="X4676" s="9">
        <f>0</f>
        <v>0</v>
      </c>
      <c r="Y4676" s="9">
        <f>0</f>
        <v>0</v>
      </c>
      <c r="Z4676" s="9">
        <f>0</f>
        <v>0</v>
      </c>
      <c r="AA4676">
        <f>10</f>
        <v>10</v>
      </c>
    </row>
    <row r="4677" spans="1:27" x14ac:dyDescent="0.55000000000000004">
      <c r="A4677" s="10">
        <v>46113</v>
      </c>
      <c r="B4677" t="s">
        <v>11</v>
      </c>
      <c r="C4677" t="s">
        <v>21</v>
      </c>
      <c r="D4677" t="s">
        <v>19</v>
      </c>
      <c r="E4677" t="s">
        <v>32</v>
      </c>
      <c r="F4677" t="s">
        <v>18</v>
      </c>
      <c r="G4677" t="s">
        <v>16</v>
      </c>
      <c r="H4677">
        <v>7.38500523975123</v>
      </c>
      <c r="J4677">
        <f t="shared" si="736"/>
        <v>4676</v>
      </c>
      <c r="K4677" t="str">
        <f t="shared" si="730"/>
        <v>AEP TX NorthSouth LZ</v>
      </c>
      <c r="L4677" s="10">
        <f t="shared" si="737"/>
        <v>45887</v>
      </c>
      <c r="M4677" s="10">
        <f t="shared" si="738"/>
        <v>46113</v>
      </c>
      <c r="N4677" t="str">
        <f t="shared" si="731"/>
        <v>NA</v>
      </c>
      <c r="O4677" t="str">
        <f t="shared" si="732"/>
        <v>HIGH</v>
      </c>
      <c r="P4677" t="str">
        <f t="shared" si="733"/>
        <v>APG&amp;E</v>
      </c>
      <c r="Q4677">
        <f t="shared" si="734"/>
        <v>36</v>
      </c>
      <c r="R4677">
        <v>0</v>
      </c>
      <c r="S4677">
        <f>200</f>
        <v>200</v>
      </c>
      <c r="T4677" s="9">
        <f t="shared" si="739"/>
        <v>73.8500523975123</v>
      </c>
      <c r="U4677">
        <f>0</f>
        <v>0</v>
      </c>
      <c r="V4677" s="9">
        <f t="shared" si="735"/>
        <v>73.8500523975123</v>
      </c>
      <c r="W4677" s="9">
        <f>0</f>
        <v>0</v>
      </c>
      <c r="X4677" s="9">
        <f>0</f>
        <v>0</v>
      </c>
      <c r="Y4677" s="9">
        <f>0</f>
        <v>0</v>
      </c>
      <c r="Z4677" s="9">
        <f>0</f>
        <v>0</v>
      </c>
      <c r="AA4677">
        <f>10</f>
        <v>10</v>
      </c>
    </row>
    <row r="4678" spans="1:27" x14ac:dyDescent="0.55000000000000004">
      <c r="A4678" s="10">
        <v>46113</v>
      </c>
      <c r="B4678" t="s">
        <v>11</v>
      </c>
      <c r="C4678" t="s">
        <v>21</v>
      </c>
      <c r="D4678" t="s">
        <v>19</v>
      </c>
      <c r="E4678" t="s">
        <v>32</v>
      </c>
      <c r="F4678" t="s">
        <v>29</v>
      </c>
      <c r="G4678" t="s">
        <v>16</v>
      </c>
      <c r="H4678">
        <v>7.4377764140693996</v>
      </c>
      <c r="J4678">
        <f t="shared" si="736"/>
        <v>4677</v>
      </c>
      <c r="K4678" t="str">
        <f t="shared" si="730"/>
        <v>AEP TX NorthSouth LZ</v>
      </c>
      <c r="L4678" s="10">
        <f t="shared" si="737"/>
        <v>45887</v>
      </c>
      <c r="M4678" s="10">
        <f t="shared" si="738"/>
        <v>46113</v>
      </c>
      <c r="N4678" t="str">
        <f t="shared" si="731"/>
        <v>NA</v>
      </c>
      <c r="O4678" t="str">
        <f t="shared" si="732"/>
        <v>HIGH</v>
      </c>
      <c r="P4678" t="str">
        <f t="shared" si="733"/>
        <v>APG&amp;E</v>
      </c>
      <c r="Q4678">
        <f t="shared" si="734"/>
        <v>48</v>
      </c>
      <c r="R4678">
        <v>0</v>
      </c>
      <c r="S4678">
        <f>200</f>
        <v>200</v>
      </c>
      <c r="T4678" s="9">
        <f t="shared" si="739"/>
        <v>74.377764140693998</v>
      </c>
      <c r="U4678">
        <f>0</f>
        <v>0</v>
      </c>
      <c r="V4678" s="9">
        <f t="shared" si="735"/>
        <v>74.377764140693998</v>
      </c>
      <c r="W4678" s="9">
        <f>0</f>
        <v>0</v>
      </c>
      <c r="X4678" s="9">
        <f>0</f>
        <v>0</v>
      </c>
      <c r="Y4678" s="9">
        <f>0</f>
        <v>0</v>
      </c>
      <c r="Z4678" s="9">
        <f>0</f>
        <v>0</v>
      </c>
      <c r="AA4678">
        <f>10</f>
        <v>10</v>
      </c>
    </row>
    <row r="4679" spans="1:27" x14ac:dyDescent="0.55000000000000004">
      <c r="A4679" s="10">
        <v>46143</v>
      </c>
      <c r="B4679" t="s">
        <v>11</v>
      </c>
      <c r="C4679" t="s">
        <v>21</v>
      </c>
      <c r="D4679" t="s">
        <v>19</v>
      </c>
      <c r="E4679" t="s">
        <v>32</v>
      </c>
      <c r="F4679" t="s">
        <v>15</v>
      </c>
      <c r="G4679" t="s">
        <v>16</v>
      </c>
      <c r="H4679">
        <v>7.3467952441804396</v>
      </c>
      <c r="J4679">
        <f t="shared" si="736"/>
        <v>4678</v>
      </c>
      <c r="K4679" t="str">
        <f t="shared" si="730"/>
        <v>AEP TX NorthSouth LZ</v>
      </c>
      <c r="L4679" s="10">
        <f t="shared" si="737"/>
        <v>45887</v>
      </c>
      <c r="M4679" s="10">
        <f t="shared" si="738"/>
        <v>46143</v>
      </c>
      <c r="N4679" t="str">
        <f t="shared" si="731"/>
        <v>NA</v>
      </c>
      <c r="O4679" t="str">
        <f t="shared" si="732"/>
        <v>HIGH</v>
      </c>
      <c r="P4679" t="str">
        <f t="shared" si="733"/>
        <v>APG&amp;E</v>
      </c>
      <c r="Q4679">
        <f t="shared" si="734"/>
        <v>12</v>
      </c>
      <c r="R4679">
        <v>0</v>
      </c>
      <c r="S4679">
        <f>200</f>
        <v>200</v>
      </c>
      <c r="T4679" s="9">
        <f t="shared" si="739"/>
        <v>73.4679524418044</v>
      </c>
      <c r="U4679">
        <f>0</f>
        <v>0</v>
      </c>
      <c r="V4679" s="9">
        <f t="shared" si="735"/>
        <v>73.4679524418044</v>
      </c>
      <c r="W4679" s="9">
        <f>0</f>
        <v>0</v>
      </c>
      <c r="X4679" s="9">
        <f>0</f>
        <v>0</v>
      </c>
      <c r="Y4679" s="9">
        <f>0</f>
        <v>0</v>
      </c>
      <c r="Z4679" s="9">
        <f>0</f>
        <v>0</v>
      </c>
      <c r="AA4679">
        <f>10</f>
        <v>10</v>
      </c>
    </row>
    <row r="4680" spans="1:27" x14ac:dyDescent="0.55000000000000004">
      <c r="A4680" s="10">
        <v>46143</v>
      </c>
      <c r="B4680" t="s">
        <v>11</v>
      </c>
      <c r="C4680" t="s">
        <v>21</v>
      </c>
      <c r="D4680" t="s">
        <v>19</v>
      </c>
      <c r="E4680" t="s">
        <v>32</v>
      </c>
      <c r="F4680" t="s">
        <v>17</v>
      </c>
      <c r="G4680" t="s">
        <v>16</v>
      </c>
      <c r="H4680">
        <v>7.4193383353601599</v>
      </c>
      <c r="J4680">
        <f t="shared" si="736"/>
        <v>4679</v>
      </c>
      <c r="K4680" t="str">
        <f t="shared" si="730"/>
        <v>AEP TX NorthSouth LZ</v>
      </c>
      <c r="L4680" s="10">
        <f t="shared" si="737"/>
        <v>45887</v>
      </c>
      <c r="M4680" s="10">
        <f t="shared" si="738"/>
        <v>46143</v>
      </c>
      <c r="N4680" t="str">
        <f t="shared" si="731"/>
        <v>NA</v>
      </c>
      <c r="O4680" t="str">
        <f t="shared" si="732"/>
        <v>HIGH</v>
      </c>
      <c r="P4680" t="str">
        <f t="shared" si="733"/>
        <v>APG&amp;E</v>
      </c>
      <c r="Q4680">
        <f t="shared" si="734"/>
        <v>24</v>
      </c>
      <c r="R4680">
        <v>0</v>
      </c>
      <c r="S4680">
        <f>200</f>
        <v>200</v>
      </c>
      <c r="T4680" s="9">
        <f t="shared" si="739"/>
        <v>74.193383353601604</v>
      </c>
      <c r="U4680">
        <f>0</f>
        <v>0</v>
      </c>
      <c r="V4680" s="9">
        <f t="shared" si="735"/>
        <v>74.193383353601604</v>
      </c>
      <c r="W4680" s="9">
        <f>0</f>
        <v>0</v>
      </c>
      <c r="X4680" s="9">
        <f>0</f>
        <v>0</v>
      </c>
      <c r="Y4680" s="9">
        <f>0</f>
        <v>0</v>
      </c>
      <c r="Z4680" s="9">
        <f>0</f>
        <v>0</v>
      </c>
      <c r="AA4680">
        <f>10</f>
        <v>10</v>
      </c>
    </row>
    <row r="4681" spans="1:27" x14ac:dyDescent="0.55000000000000004">
      <c r="A4681" s="10">
        <v>46143</v>
      </c>
      <c r="B4681" t="s">
        <v>11</v>
      </c>
      <c r="C4681" t="s">
        <v>21</v>
      </c>
      <c r="D4681" t="s">
        <v>19</v>
      </c>
      <c r="E4681" t="s">
        <v>32</v>
      </c>
      <c r="F4681" t="s">
        <v>18</v>
      </c>
      <c r="G4681" t="s">
        <v>16</v>
      </c>
      <c r="H4681">
        <v>7.38458750957557</v>
      </c>
      <c r="J4681">
        <f t="shared" si="736"/>
        <v>4680</v>
      </c>
      <c r="K4681" t="str">
        <f t="shared" si="730"/>
        <v>AEP TX NorthSouth LZ</v>
      </c>
      <c r="L4681" s="10">
        <f t="shared" si="737"/>
        <v>45887</v>
      </c>
      <c r="M4681" s="10">
        <f t="shared" si="738"/>
        <v>46143</v>
      </c>
      <c r="N4681" t="str">
        <f t="shared" si="731"/>
        <v>NA</v>
      </c>
      <c r="O4681" t="str">
        <f t="shared" si="732"/>
        <v>HIGH</v>
      </c>
      <c r="P4681" t="str">
        <f t="shared" si="733"/>
        <v>APG&amp;E</v>
      </c>
      <c r="Q4681">
        <f t="shared" si="734"/>
        <v>36</v>
      </c>
      <c r="R4681">
        <v>0</v>
      </c>
      <c r="S4681">
        <f>200</f>
        <v>200</v>
      </c>
      <c r="T4681" s="9">
        <f t="shared" si="739"/>
        <v>73.845875095755702</v>
      </c>
      <c r="U4681">
        <f>0</f>
        <v>0</v>
      </c>
      <c r="V4681" s="9">
        <f t="shared" si="735"/>
        <v>73.845875095755702</v>
      </c>
      <c r="W4681" s="9">
        <f>0</f>
        <v>0</v>
      </c>
      <c r="X4681" s="9">
        <f>0</f>
        <v>0</v>
      </c>
      <c r="Y4681" s="9">
        <f>0</f>
        <v>0</v>
      </c>
      <c r="Z4681" s="9">
        <f>0</f>
        <v>0</v>
      </c>
      <c r="AA4681">
        <f>10</f>
        <v>10</v>
      </c>
    </row>
    <row r="4682" spans="1:27" x14ac:dyDescent="0.55000000000000004">
      <c r="A4682" s="10">
        <v>46143</v>
      </c>
      <c r="B4682" t="s">
        <v>11</v>
      </c>
      <c r="C4682" t="s">
        <v>21</v>
      </c>
      <c r="D4682" t="s">
        <v>19</v>
      </c>
      <c r="E4682" t="s">
        <v>32</v>
      </c>
      <c r="F4682" t="s">
        <v>29</v>
      </c>
      <c r="G4682" t="s">
        <v>16</v>
      </c>
      <c r="H4682">
        <v>7.4428412911158404</v>
      </c>
      <c r="J4682">
        <f t="shared" si="736"/>
        <v>4681</v>
      </c>
      <c r="K4682" t="str">
        <f t="shared" si="730"/>
        <v>AEP TX NorthSouth LZ</v>
      </c>
      <c r="L4682" s="10">
        <f t="shared" si="737"/>
        <v>45887</v>
      </c>
      <c r="M4682" s="10">
        <f t="shared" si="738"/>
        <v>46143</v>
      </c>
      <c r="N4682" t="str">
        <f t="shared" si="731"/>
        <v>NA</v>
      </c>
      <c r="O4682" t="str">
        <f t="shared" si="732"/>
        <v>HIGH</v>
      </c>
      <c r="P4682" t="str">
        <f t="shared" si="733"/>
        <v>APG&amp;E</v>
      </c>
      <c r="Q4682">
        <f t="shared" si="734"/>
        <v>48</v>
      </c>
      <c r="R4682">
        <v>0</v>
      </c>
      <c r="S4682">
        <f>200</f>
        <v>200</v>
      </c>
      <c r="T4682" s="9">
        <f t="shared" si="739"/>
        <v>74.428412911158404</v>
      </c>
      <c r="U4682">
        <f>0</f>
        <v>0</v>
      </c>
      <c r="V4682" s="9">
        <f t="shared" si="735"/>
        <v>74.428412911158404</v>
      </c>
      <c r="W4682" s="9">
        <f>0</f>
        <v>0</v>
      </c>
      <c r="X4682" s="9">
        <f>0</f>
        <v>0</v>
      </c>
      <c r="Y4682" s="9">
        <f>0</f>
        <v>0</v>
      </c>
      <c r="Z4682" s="9">
        <f>0</f>
        <v>0</v>
      </c>
      <c r="AA4682">
        <f>10</f>
        <v>10</v>
      </c>
    </row>
    <row r="4683" spans="1:27" x14ac:dyDescent="0.55000000000000004">
      <c r="A4683" s="10">
        <v>46174</v>
      </c>
      <c r="B4683" t="s">
        <v>11</v>
      </c>
      <c r="C4683" t="s">
        <v>21</v>
      </c>
      <c r="D4683" t="s">
        <v>19</v>
      </c>
      <c r="E4683" t="s">
        <v>32</v>
      </c>
      <c r="F4683" t="s">
        <v>15</v>
      </c>
      <c r="G4683" t="s">
        <v>16</v>
      </c>
      <c r="H4683">
        <v>7.3495818498959098</v>
      </c>
      <c r="J4683">
        <f t="shared" si="736"/>
        <v>4682</v>
      </c>
      <c r="K4683" t="str">
        <f t="shared" si="730"/>
        <v>AEP TX NorthSouth LZ</v>
      </c>
      <c r="L4683" s="10">
        <f t="shared" si="737"/>
        <v>45887</v>
      </c>
      <c r="M4683" s="10">
        <f t="shared" si="738"/>
        <v>46174</v>
      </c>
      <c r="N4683" t="str">
        <f t="shared" si="731"/>
        <v>NA</v>
      </c>
      <c r="O4683" t="str">
        <f t="shared" si="732"/>
        <v>HIGH</v>
      </c>
      <c r="P4683" t="str">
        <f t="shared" si="733"/>
        <v>APG&amp;E</v>
      </c>
      <c r="Q4683">
        <f t="shared" si="734"/>
        <v>12</v>
      </c>
      <c r="R4683">
        <v>0</v>
      </c>
      <c r="S4683">
        <f>200</f>
        <v>200</v>
      </c>
      <c r="T4683" s="9">
        <f t="shared" si="739"/>
        <v>73.495818498959096</v>
      </c>
      <c r="U4683">
        <f>0</f>
        <v>0</v>
      </c>
      <c r="V4683" s="9">
        <f t="shared" si="735"/>
        <v>73.495818498959096</v>
      </c>
      <c r="W4683" s="9">
        <f>0</f>
        <v>0</v>
      </c>
      <c r="X4683" s="9">
        <f>0</f>
        <v>0</v>
      </c>
      <c r="Y4683" s="9">
        <f>0</f>
        <v>0</v>
      </c>
      <c r="Z4683" s="9">
        <f>0</f>
        <v>0</v>
      </c>
      <c r="AA4683">
        <f>10</f>
        <v>10</v>
      </c>
    </row>
    <row r="4684" spans="1:27" x14ac:dyDescent="0.55000000000000004">
      <c r="A4684" s="10">
        <v>46174</v>
      </c>
      <c r="B4684" t="s">
        <v>11</v>
      </c>
      <c r="C4684" t="s">
        <v>21</v>
      </c>
      <c r="D4684" t="s">
        <v>19</v>
      </c>
      <c r="E4684" t="s">
        <v>32</v>
      </c>
      <c r="F4684" t="s">
        <v>17</v>
      </c>
      <c r="G4684" t="s">
        <v>16</v>
      </c>
      <c r="H4684">
        <v>7.4205973268298298</v>
      </c>
      <c r="J4684">
        <f t="shared" si="736"/>
        <v>4683</v>
      </c>
      <c r="K4684" t="str">
        <f t="shared" si="730"/>
        <v>AEP TX NorthSouth LZ</v>
      </c>
      <c r="L4684" s="10">
        <f t="shared" si="737"/>
        <v>45887</v>
      </c>
      <c r="M4684" s="10">
        <f t="shared" si="738"/>
        <v>46174</v>
      </c>
      <c r="N4684" t="str">
        <f t="shared" si="731"/>
        <v>NA</v>
      </c>
      <c r="O4684" t="str">
        <f t="shared" si="732"/>
        <v>HIGH</v>
      </c>
      <c r="P4684" t="str">
        <f t="shared" si="733"/>
        <v>APG&amp;E</v>
      </c>
      <c r="Q4684">
        <f t="shared" si="734"/>
        <v>24</v>
      </c>
      <c r="R4684">
        <v>0</v>
      </c>
      <c r="S4684">
        <f>200</f>
        <v>200</v>
      </c>
      <c r="T4684" s="9">
        <f t="shared" si="739"/>
        <v>74.205973268298294</v>
      </c>
      <c r="U4684">
        <f>0</f>
        <v>0</v>
      </c>
      <c r="V4684" s="9">
        <f t="shared" si="735"/>
        <v>74.205973268298294</v>
      </c>
      <c r="W4684" s="9">
        <f>0</f>
        <v>0</v>
      </c>
      <c r="X4684" s="9">
        <f>0</f>
        <v>0</v>
      </c>
      <c r="Y4684" s="9">
        <f>0</f>
        <v>0</v>
      </c>
      <c r="Z4684" s="9">
        <f>0</f>
        <v>0</v>
      </c>
      <c r="AA4684">
        <f>10</f>
        <v>10</v>
      </c>
    </row>
    <row r="4685" spans="1:27" x14ac:dyDescent="0.55000000000000004">
      <c r="A4685" s="10">
        <v>46174</v>
      </c>
      <c r="B4685" t="s">
        <v>11</v>
      </c>
      <c r="C4685" t="s">
        <v>21</v>
      </c>
      <c r="D4685" t="s">
        <v>19</v>
      </c>
      <c r="E4685" t="s">
        <v>32</v>
      </c>
      <c r="F4685" t="s">
        <v>18</v>
      </c>
      <c r="G4685" t="s">
        <v>16</v>
      </c>
      <c r="H4685">
        <v>7.3850148128112201</v>
      </c>
      <c r="J4685">
        <f t="shared" si="736"/>
        <v>4684</v>
      </c>
      <c r="K4685" t="str">
        <f t="shared" si="730"/>
        <v>AEP TX NorthSouth LZ</v>
      </c>
      <c r="L4685" s="10">
        <f t="shared" si="737"/>
        <v>45887</v>
      </c>
      <c r="M4685" s="10">
        <f t="shared" si="738"/>
        <v>46174</v>
      </c>
      <c r="N4685" t="str">
        <f t="shared" si="731"/>
        <v>NA</v>
      </c>
      <c r="O4685" t="str">
        <f t="shared" si="732"/>
        <v>HIGH</v>
      </c>
      <c r="P4685" t="str">
        <f t="shared" si="733"/>
        <v>APG&amp;E</v>
      </c>
      <c r="Q4685">
        <f t="shared" si="734"/>
        <v>36</v>
      </c>
      <c r="R4685">
        <v>0</v>
      </c>
      <c r="S4685">
        <f>200</f>
        <v>200</v>
      </c>
      <c r="T4685" s="9">
        <f t="shared" si="739"/>
        <v>73.850148128112195</v>
      </c>
      <c r="U4685">
        <f>0</f>
        <v>0</v>
      </c>
      <c r="V4685" s="9">
        <f t="shared" si="735"/>
        <v>73.850148128112195</v>
      </c>
      <c r="W4685" s="9">
        <f>0</f>
        <v>0</v>
      </c>
      <c r="X4685" s="9">
        <f>0</f>
        <v>0</v>
      </c>
      <c r="Y4685" s="9">
        <f>0</f>
        <v>0</v>
      </c>
      <c r="Z4685" s="9">
        <f>0</f>
        <v>0</v>
      </c>
      <c r="AA4685">
        <f>10</f>
        <v>10</v>
      </c>
    </row>
    <row r="4686" spans="1:27" x14ac:dyDescent="0.55000000000000004">
      <c r="A4686" s="10">
        <v>46174</v>
      </c>
      <c r="B4686" t="s">
        <v>11</v>
      </c>
      <c r="C4686" t="s">
        <v>21</v>
      </c>
      <c r="D4686" t="s">
        <v>19</v>
      </c>
      <c r="E4686" t="s">
        <v>32</v>
      </c>
      <c r="F4686" t="s">
        <v>29</v>
      </c>
      <c r="G4686" t="s">
        <v>16</v>
      </c>
      <c r="H4686">
        <v>7.4488851316494902</v>
      </c>
      <c r="J4686">
        <f t="shared" si="736"/>
        <v>4685</v>
      </c>
      <c r="K4686" t="str">
        <f t="shared" si="730"/>
        <v>AEP TX NorthSouth LZ</v>
      </c>
      <c r="L4686" s="10">
        <f t="shared" si="737"/>
        <v>45887</v>
      </c>
      <c r="M4686" s="10">
        <f t="shared" si="738"/>
        <v>46174</v>
      </c>
      <c r="N4686" t="str">
        <f t="shared" si="731"/>
        <v>NA</v>
      </c>
      <c r="O4686" t="str">
        <f t="shared" si="732"/>
        <v>HIGH</v>
      </c>
      <c r="P4686" t="str">
        <f t="shared" si="733"/>
        <v>APG&amp;E</v>
      </c>
      <c r="Q4686">
        <f t="shared" si="734"/>
        <v>48</v>
      </c>
      <c r="R4686">
        <v>0</v>
      </c>
      <c r="S4686">
        <f>200</f>
        <v>200</v>
      </c>
      <c r="T4686" s="9">
        <f t="shared" si="739"/>
        <v>74.488851316494902</v>
      </c>
      <c r="U4686">
        <f>0</f>
        <v>0</v>
      </c>
      <c r="V4686" s="9">
        <f t="shared" si="735"/>
        <v>74.488851316494902</v>
      </c>
      <c r="W4686" s="9">
        <f>0</f>
        <v>0</v>
      </c>
      <c r="X4686" s="9">
        <f>0</f>
        <v>0</v>
      </c>
      <c r="Y4686" s="9">
        <f>0</f>
        <v>0</v>
      </c>
      <c r="Z4686" s="9">
        <f>0</f>
        <v>0</v>
      </c>
      <c r="AA4686">
        <f>10</f>
        <v>10</v>
      </c>
    </row>
    <row r="4687" spans="1:27" x14ac:dyDescent="0.55000000000000004">
      <c r="A4687" s="10">
        <v>46204</v>
      </c>
      <c r="B4687" t="s">
        <v>11</v>
      </c>
      <c r="C4687" t="s">
        <v>21</v>
      </c>
      <c r="D4687" t="s">
        <v>19</v>
      </c>
      <c r="E4687" t="s">
        <v>32</v>
      </c>
      <c r="F4687" t="s">
        <v>15</v>
      </c>
      <c r="G4687" t="s">
        <v>16</v>
      </c>
      <c r="H4687">
        <v>7.36386973598146</v>
      </c>
      <c r="J4687">
        <f t="shared" si="736"/>
        <v>4686</v>
      </c>
      <c r="K4687" t="str">
        <f t="shared" si="730"/>
        <v>AEP TX NorthSouth LZ</v>
      </c>
      <c r="L4687" s="10">
        <f t="shared" si="737"/>
        <v>45887</v>
      </c>
      <c r="M4687" s="10">
        <f t="shared" si="738"/>
        <v>46204</v>
      </c>
      <c r="N4687" t="str">
        <f t="shared" si="731"/>
        <v>NA</v>
      </c>
      <c r="O4687" t="str">
        <f t="shared" si="732"/>
        <v>HIGH</v>
      </c>
      <c r="P4687" t="str">
        <f t="shared" si="733"/>
        <v>APG&amp;E</v>
      </c>
      <c r="Q4687">
        <f t="shared" si="734"/>
        <v>12</v>
      </c>
      <c r="R4687">
        <v>0</v>
      </c>
      <c r="S4687">
        <f>200</f>
        <v>200</v>
      </c>
      <c r="T4687" s="9">
        <f t="shared" si="739"/>
        <v>73.6386973598146</v>
      </c>
      <c r="U4687">
        <f>0</f>
        <v>0</v>
      </c>
      <c r="V4687" s="9">
        <f t="shared" si="735"/>
        <v>73.6386973598146</v>
      </c>
      <c r="W4687" s="9">
        <f>0</f>
        <v>0</v>
      </c>
      <c r="X4687" s="9">
        <f>0</f>
        <v>0</v>
      </c>
      <c r="Y4687" s="9">
        <f>0</f>
        <v>0</v>
      </c>
      <c r="Z4687" s="9">
        <f>0</f>
        <v>0</v>
      </c>
      <c r="AA4687">
        <f>10</f>
        <v>10</v>
      </c>
    </row>
    <row r="4688" spans="1:27" x14ac:dyDescent="0.55000000000000004">
      <c r="A4688" s="10">
        <v>46204</v>
      </c>
      <c r="B4688" t="s">
        <v>11</v>
      </c>
      <c r="C4688" t="s">
        <v>21</v>
      </c>
      <c r="D4688" t="s">
        <v>19</v>
      </c>
      <c r="E4688" t="s">
        <v>32</v>
      </c>
      <c r="F4688" t="s">
        <v>17</v>
      </c>
      <c r="G4688" t="s">
        <v>16</v>
      </c>
      <c r="H4688">
        <v>7.4264459131307499</v>
      </c>
      <c r="J4688">
        <f t="shared" si="736"/>
        <v>4687</v>
      </c>
      <c r="K4688" t="str">
        <f t="shared" si="730"/>
        <v>AEP TX NorthSouth LZ</v>
      </c>
      <c r="L4688" s="10">
        <f t="shared" si="737"/>
        <v>45887</v>
      </c>
      <c r="M4688" s="10">
        <f t="shared" si="738"/>
        <v>46204</v>
      </c>
      <c r="N4688" t="str">
        <f t="shared" si="731"/>
        <v>NA</v>
      </c>
      <c r="O4688" t="str">
        <f t="shared" si="732"/>
        <v>HIGH</v>
      </c>
      <c r="P4688" t="str">
        <f t="shared" si="733"/>
        <v>APG&amp;E</v>
      </c>
      <c r="Q4688">
        <f t="shared" si="734"/>
        <v>24</v>
      </c>
      <c r="R4688">
        <v>0</v>
      </c>
      <c r="S4688">
        <f>200</f>
        <v>200</v>
      </c>
      <c r="T4688" s="9">
        <f t="shared" si="739"/>
        <v>74.264459131307504</v>
      </c>
      <c r="U4688">
        <f>0</f>
        <v>0</v>
      </c>
      <c r="V4688" s="9">
        <f t="shared" si="735"/>
        <v>74.264459131307504</v>
      </c>
      <c r="W4688" s="9">
        <f>0</f>
        <v>0</v>
      </c>
      <c r="X4688" s="9">
        <f>0</f>
        <v>0</v>
      </c>
      <c r="Y4688" s="9">
        <f>0</f>
        <v>0</v>
      </c>
      <c r="Z4688" s="9">
        <f>0</f>
        <v>0</v>
      </c>
      <c r="AA4688">
        <f>10</f>
        <v>10</v>
      </c>
    </row>
    <row r="4689" spans="1:27" x14ac:dyDescent="0.55000000000000004">
      <c r="A4689" s="10">
        <v>46204</v>
      </c>
      <c r="B4689" t="s">
        <v>11</v>
      </c>
      <c r="C4689" t="s">
        <v>21</v>
      </c>
      <c r="D4689" t="s">
        <v>19</v>
      </c>
      <c r="E4689" t="s">
        <v>32</v>
      </c>
      <c r="F4689" t="s">
        <v>18</v>
      </c>
      <c r="G4689" t="s">
        <v>16</v>
      </c>
      <c r="H4689">
        <v>7.3898014026237702</v>
      </c>
      <c r="J4689">
        <f t="shared" si="736"/>
        <v>4688</v>
      </c>
      <c r="K4689" t="str">
        <f t="shared" si="730"/>
        <v>AEP TX NorthSouth LZ</v>
      </c>
      <c r="L4689" s="10">
        <f t="shared" si="737"/>
        <v>45887</v>
      </c>
      <c r="M4689" s="10">
        <f t="shared" si="738"/>
        <v>46204</v>
      </c>
      <c r="N4689" t="str">
        <f t="shared" si="731"/>
        <v>NA</v>
      </c>
      <c r="O4689" t="str">
        <f t="shared" si="732"/>
        <v>HIGH</v>
      </c>
      <c r="P4689" t="str">
        <f t="shared" si="733"/>
        <v>APG&amp;E</v>
      </c>
      <c r="Q4689">
        <f t="shared" si="734"/>
        <v>36</v>
      </c>
      <c r="R4689">
        <v>0</v>
      </c>
      <c r="S4689">
        <f>200</f>
        <v>200</v>
      </c>
      <c r="T4689" s="9">
        <f t="shared" si="739"/>
        <v>73.898014026237703</v>
      </c>
      <c r="U4689">
        <f>0</f>
        <v>0</v>
      </c>
      <c r="V4689" s="9">
        <f t="shared" si="735"/>
        <v>73.898014026237703</v>
      </c>
      <c r="W4689" s="9">
        <f>0</f>
        <v>0</v>
      </c>
      <c r="X4689" s="9">
        <f>0</f>
        <v>0</v>
      </c>
      <c r="Y4689" s="9">
        <f>0</f>
        <v>0</v>
      </c>
      <c r="Z4689" s="9">
        <f>0</f>
        <v>0</v>
      </c>
      <c r="AA4689">
        <f>10</f>
        <v>10</v>
      </c>
    </row>
    <row r="4690" spans="1:27" x14ac:dyDescent="0.55000000000000004">
      <c r="A4690" s="10">
        <v>46204</v>
      </c>
      <c r="B4690" t="s">
        <v>11</v>
      </c>
      <c r="C4690" t="s">
        <v>21</v>
      </c>
      <c r="D4690" t="s">
        <v>19</v>
      </c>
      <c r="E4690" t="s">
        <v>32</v>
      </c>
      <c r="F4690" t="s">
        <v>29</v>
      </c>
      <c r="G4690" t="s">
        <v>16</v>
      </c>
      <c r="H4690">
        <v>7.4531624131104603</v>
      </c>
      <c r="J4690">
        <f t="shared" si="736"/>
        <v>4689</v>
      </c>
      <c r="K4690" t="str">
        <f t="shared" si="730"/>
        <v>AEP TX NorthSouth LZ</v>
      </c>
      <c r="L4690" s="10">
        <f t="shared" si="737"/>
        <v>45887</v>
      </c>
      <c r="M4690" s="10">
        <f t="shared" si="738"/>
        <v>46204</v>
      </c>
      <c r="N4690" t="str">
        <f t="shared" si="731"/>
        <v>NA</v>
      </c>
      <c r="O4690" t="str">
        <f t="shared" si="732"/>
        <v>HIGH</v>
      </c>
      <c r="P4690" t="str">
        <f t="shared" si="733"/>
        <v>APG&amp;E</v>
      </c>
      <c r="Q4690">
        <f t="shared" si="734"/>
        <v>48</v>
      </c>
      <c r="R4690">
        <v>0</v>
      </c>
      <c r="S4690">
        <f>200</f>
        <v>200</v>
      </c>
      <c r="T4690" s="9">
        <f t="shared" si="739"/>
        <v>74.531624131104607</v>
      </c>
      <c r="U4690">
        <f>0</f>
        <v>0</v>
      </c>
      <c r="V4690" s="9">
        <f t="shared" si="735"/>
        <v>74.531624131104607</v>
      </c>
      <c r="W4690" s="9">
        <f>0</f>
        <v>0</v>
      </c>
      <c r="X4690" s="9">
        <f>0</f>
        <v>0</v>
      </c>
      <c r="Y4690" s="9">
        <f>0</f>
        <v>0</v>
      </c>
      <c r="Z4690" s="9">
        <f>0</f>
        <v>0</v>
      </c>
      <c r="AA4690">
        <f>10</f>
        <v>10</v>
      </c>
    </row>
    <row r="4691" spans="1:27" x14ac:dyDescent="0.55000000000000004">
      <c r="A4691" s="10">
        <v>46235</v>
      </c>
      <c r="B4691" t="s">
        <v>11</v>
      </c>
      <c r="C4691" t="s">
        <v>21</v>
      </c>
      <c r="D4691" t="s">
        <v>19</v>
      </c>
      <c r="E4691" t="s">
        <v>32</v>
      </c>
      <c r="F4691" t="s">
        <v>15</v>
      </c>
      <c r="G4691" t="s">
        <v>16</v>
      </c>
      <c r="H4691">
        <v>7.3741924621423696</v>
      </c>
      <c r="J4691">
        <f t="shared" si="736"/>
        <v>4690</v>
      </c>
      <c r="K4691" t="str">
        <f t="shared" si="730"/>
        <v>AEP TX NorthSouth LZ</v>
      </c>
      <c r="L4691" s="10">
        <f t="shared" si="737"/>
        <v>45887</v>
      </c>
      <c r="M4691" s="10">
        <f t="shared" si="738"/>
        <v>46235</v>
      </c>
      <c r="N4691" t="str">
        <f t="shared" si="731"/>
        <v>NA</v>
      </c>
      <c r="O4691" t="str">
        <f t="shared" si="732"/>
        <v>HIGH</v>
      </c>
      <c r="P4691" t="str">
        <f t="shared" si="733"/>
        <v>APG&amp;E</v>
      </c>
      <c r="Q4691">
        <f t="shared" si="734"/>
        <v>12</v>
      </c>
      <c r="R4691">
        <v>0</v>
      </c>
      <c r="S4691">
        <f>200</f>
        <v>200</v>
      </c>
      <c r="T4691" s="9">
        <f t="shared" si="739"/>
        <v>73.741924621423692</v>
      </c>
      <c r="U4691">
        <f>0</f>
        <v>0</v>
      </c>
      <c r="V4691" s="9">
        <f t="shared" si="735"/>
        <v>73.741924621423692</v>
      </c>
      <c r="W4691" s="9">
        <f>0</f>
        <v>0</v>
      </c>
      <c r="X4691" s="9">
        <f>0</f>
        <v>0</v>
      </c>
      <c r="Y4691" s="9">
        <f>0</f>
        <v>0</v>
      </c>
      <c r="Z4691" s="9">
        <f>0</f>
        <v>0</v>
      </c>
      <c r="AA4691">
        <f>10</f>
        <v>10</v>
      </c>
    </row>
    <row r="4692" spans="1:27" x14ac:dyDescent="0.55000000000000004">
      <c r="A4692" s="10">
        <v>46235</v>
      </c>
      <c r="B4692" t="s">
        <v>11</v>
      </c>
      <c r="C4692" t="s">
        <v>21</v>
      </c>
      <c r="D4692" t="s">
        <v>19</v>
      </c>
      <c r="E4692" t="s">
        <v>32</v>
      </c>
      <c r="F4692" t="s">
        <v>17</v>
      </c>
      <c r="G4692" t="s">
        <v>16</v>
      </c>
      <c r="H4692">
        <v>7.43230204088976</v>
      </c>
      <c r="J4692">
        <f t="shared" si="736"/>
        <v>4691</v>
      </c>
      <c r="K4692" t="str">
        <f t="shared" si="730"/>
        <v>AEP TX NorthSouth LZ</v>
      </c>
      <c r="L4692" s="10">
        <f t="shared" si="737"/>
        <v>45887</v>
      </c>
      <c r="M4692" s="10">
        <f t="shared" si="738"/>
        <v>46235</v>
      </c>
      <c r="N4692" t="str">
        <f t="shared" si="731"/>
        <v>NA</v>
      </c>
      <c r="O4692" t="str">
        <f t="shared" si="732"/>
        <v>HIGH</v>
      </c>
      <c r="P4692" t="str">
        <f t="shared" si="733"/>
        <v>APG&amp;E</v>
      </c>
      <c r="Q4692">
        <f t="shared" si="734"/>
        <v>24</v>
      </c>
      <c r="R4692">
        <v>0</v>
      </c>
      <c r="S4692">
        <f>200</f>
        <v>200</v>
      </c>
      <c r="T4692" s="9">
        <f t="shared" si="739"/>
        <v>74.323020408897605</v>
      </c>
      <c r="U4692">
        <f>0</f>
        <v>0</v>
      </c>
      <c r="V4692" s="9">
        <f t="shared" si="735"/>
        <v>74.323020408897605</v>
      </c>
      <c r="W4692" s="9">
        <f>0</f>
        <v>0</v>
      </c>
      <c r="X4692" s="9">
        <f>0</f>
        <v>0</v>
      </c>
      <c r="Y4692" s="9">
        <f>0</f>
        <v>0</v>
      </c>
      <c r="Z4692" s="9">
        <f>0</f>
        <v>0</v>
      </c>
      <c r="AA4692">
        <f>10</f>
        <v>10</v>
      </c>
    </row>
    <row r="4693" spans="1:27" x14ac:dyDescent="0.55000000000000004">
      <c r="A4693" s="10">
        <v>46235</v>
      </c>
      <c r="B4693" t="s">
        <v>11</v>
      </c>
      <c r="C4693" t="s">
        <v>21</v>
      </c>
      <c r="D4693" t="s">
        <v>19</v>
      </c>
      <c r="E4693" t="s">
        <v>32</v>
      </c>
      <c r="F4693" t="s">
        <v>18</v>
      </c>
      <c r="G4693" t="s">
        <v>16</v>
      </c>
      <c r="H4693">
        <v>7.3947300484887002</v>
      </c>
      <c r="J4693">
        <f t="shared" si="736"/>
        <v>4692</v>
      </c>
      <c r="K4693" t="str">
        <f t="shared" si="730"/>
        <v>AEP TX NorthSouth LZ</v>
      </c>
      <c r="L4693" s="10">
        <f t="shared" si="737"/>
        <v>45887</v>
      </c>
      <c r="M4693" s="10">
        <f t="shared" si="738"/>
        <v>46235</v>
      </c>
      <c r="N4693" t="str">
        <f t="shared" si="731"/>
        <v>NA</v>
      </c>
      <c r="O4693" t="str">
        <f t="shared" si="732"/>
        <v>HIGH</v>
      </c>
      <c r="P4693" t="str">
        <f t="shared" si="733"/>
        <v>APG&amp;E</v>
      </c>
      <c r="Q4693">
        <f t="shared" si="734"/>
        <v>36</v>
      </c>
      <c r="R4693">
        <v>0</v>
      </c>
      <c r="S4693">
        <f>200</f>
        <v>200</v>
      </c>
      <c r="T4693" s="9">
        <f t="shared" si="739"/>
        <v>73.947300484886995</v>
      </c>
      <c r="U4693">
        <f>0</f>
        <v>0</v>
      </c>
      <c r="V4693" s="9">
        <f t="shared" si="735"/>
        <v>73.947300484886995</v>
      </c>
      <c r="W4693" s="9">
        <f>0</f>
        <v>0</v>
      </c>
      <c r="X4693" s="9">
        <f>0</f>
        <v>0</v>
      </c>
      <c r="Y4693" s="9">
        <f>0</f>
        <v>0</v>
      </c>
      <c r="Z4693" s="9">
        <f>0</f>
        <v>0</v>
      </c>
      <c r="AA4693">
        <f>10</f>
        <v>10</v>
      </c>
    </row>
    <row r="4694" spans="1:27" x14ac:dyDescent="0.55000000000000004">
      <c r="A4694" s="10">
        <v>46235</v>
      </c>
      <c r="B4694" t="s">
        <v>11</v>
      </c>
      <c r="C4694" t="s">
        <v>21</v>
      </c>
      <c r="D4694" t="s">
        <v>19</v>
      </c>
      <c r="E4694" t="s">
        <v>32</v>
      </c>
      <c r="F4694" t="s">
        <v>29</v>
      </c>
      <c r="G4694" t="s">
        <v>16</v>
      </c>
      <c r="H4694">
        <v>7.4551392488244996</v>
      </c>
      <c r="J4694">
        <f t="shared" si="736"/>
        <v>4693</v>
      </c>
      <c r="K4694" t="str">
        <f t="shared" si="730"/>
        <v>AEP TX NorthSouth LZ</v>
      </c>
      <c r="L4694" s="10">
        <f t="shared" si="737"/>
        <v>45887</v>
      </c>
      <c r="M4694" s="10">
        <f t="shared" si="738"/>
        <v>46235</v>
      </c>
      <c r="N4694" t="str">
        <f t="shared" si="731"/>
        <v>NA</v>
      </c>
      <c r="O4694" t="str">
        <f t="shared" si="732"/>
        <v>HIGH</v>
      </c>
      <c r="P4694" t="str">
        <f t="shared" si="733"/>
        <v>APG&amp;E</v>
      </c>
      <c r="Q4694">
        <f t="shared" si="734"/>
        <v>48</v>
      </c>
      <c r="R4694">
        <v>0</v>
      </c>
      <c r="S4694">
        <f>200</f>
        <v>200</v>
      </c>
      <c r="T4694" s="9">
        <f t="shared" si="739"/>
        <v>74.551392488245</v>
      </c>
      <c r="U4694">
        <f>0</f>
        <v>0</v>
      </c>
      <c r="V4694" s="9">
        <f t="shared" si="735"/>
        <v>74.551392488245</v>
      </c>
      <c r="W4694" s="9">
        <f>0</f>
        <v>0</v>
      </c>
      <c r="X4694" s="9">
        <f>0</f>
        <v>0</v>
      </c>
      <c r="Y4694" s="9">
        <f>0</f>
        <v>0</v>
      </c>
      <c r="Z4694" s="9">
        <f>0</f>
        <v>0</v>
      </c>
      <c r="AA4694">
        <f>10</f>
        <v>10</v>
      </c>
    </row>
    <row r="4695" spans="1:27" x14ac:dyDescent="0.55000000000000004">
      <c r="A4695" s="10">
        <v>46266</v>
      </c>
      <c r="B4695" t="s">
        <v>11</v>
      </c>
      <c r="C4695" t="s">
        <v>21</v>
      </c>
      <c r="D4695" t="s">
        <v>19</v>
      </c>
      <c r="E4695" t="s">
        <v>32</v>
      </c>
      <c r="F4695" t="s">
        <v>15</v>
      </c>
      <c r="G4695" t="s">
        <v>16</v>
      </c>
      <c r="H4695">
        <v>7.3738053981152598</v>
      </c>
      <c r="J4695">
        <f t="shared" si="736"/>
        <v>4694</v>
      </c>
      <c r="K4695" t="str">
        <f t="shared" si="730"/>
        <v>AEP TX NorthSouth LZ</v>
      </c>
      <c r="L4695" s="10">
        <f t="shared" si="737"/>
        <v>45887</v>
      </c>
      <c r="M4695" s="10">
        <f t="shared" si="738"/>
        <v>46266</v>
      </c>
      <c r="N4695" t="str">
        <f t="shared" si="731"/>
        <v>NA</v>
      </c>
      <c r="O4695" t="str">
        <f t="shared" si="732"/>
        <v>HIGH</v>
      </c>
      <c r="P4695" t="str">
        <f t="shared" si="733"/>
        <v>APG&amp;E</v>
      </c>
      <c r="Q4695">
        <f t="shared" si="734"/>
        <v>12</v>
      </c>
      <c r="R4695">
        <v>0</v>
      </c>
      <c r="S4695">
        <f>200</f>
        <v>200</v>
      </c>
      <c r="T4695" s="9">
        <f t="shared" si="739"/>
        <v>73.738053981152603</v>
      </c>
      <c r="U4695">
        <f>0</f>
        <v>0</v>
      </c>
      <c r="V4695" s="9">
        <f t="shared" si="735"/>
        <v>73.738053981152603</v>
      </c>
      <c r="W4695" s="9">
        <f>0</f>
        <v>0</v>
      </c>
      <c r="X4695" s="9">
        <f>0</f>
        <v>0</v>
      </c>
      <c r="Y4695" s="9">
        <f>0</f>
        <v>0</v>
      </c>
      <c r="Z4695" s="9">
        <f>0</f>
        <v>0</v>
      </c>
      <c r="AA4695">
        <f>10</f>
        <v>10</v>
      </c>
    </row>
    <row r="4696" spans="1:27" x14ac:dyDescent="0.55000000000000004">
      <c r="A4696" s="10">
        <v>46266</v>
      </c>
      <c r="B4696" t="s">
        <v>11</v>
      </c>
      <c r="C4696" t="s">
        <v>21</v>
      </c>
      <c r="D4696" t="s">
        <v>19</v>
      </c>
      <c r="E4696" t="s">
        <v>32</v>
      </c>
      <c r="F4696" t="s">
        <v>17</v>
      </c>
      <c r="G4696" t="s">
        <v>16</v>
      </c>
      <c r="H4696">
        <v>7.4086123041652696</v>
      </c>
      <c r="J4696">
        <f t="shared" si="736"/>
        <v>4695</v>
      </c>
      <c r="K4696" t="str">
        <f t="shared" si="730"/>
        <v>AEP TX NorthSouth LZ</v>
      </c>
      <c r="L4696" s="10">
        <f t="shared" si="737"/>
        <v>45887</v>
      </c>
      <c r="M4696" s="10">
        <f t="shared" si="738"/>
        <v>46266</v>
      </c>
      <c r="N4696" t="str">
        <f t="shared" si="731"/>
        <v>NA</v>
      </c>
      <c r="O4696" t="str">
        <f t="shared" si="732"/>
        <v>HIGH</v>
      </c>
      <c r="P4696" t="str">
        <f t="shared" si="733"/>
        <v>APG&amp;E</v>
      </c>
      <c r="Q4696">
        <f t="shared" si="734"/>
        <v>24</v>
      </c>
      <c r="R4696">
        <v>0</v>
      </c>
      <c r="S4696">
        <f>200</f>
        <v>200</v>
      </c>
      <c r="T4696" s="9">
        <f t="shared" si="739"/>
        <v>74.086123041652698</v>
      </c>
      <c r="U4696">
        <f>0</f>
        <v>0</v>
      </c>
      <c r="V4696" s="9">
        <f t="shared" si="735"/>
        <v>74.086123041652698</v>
      </c>
      <c r="W4696" s="9">
        <f>0</f>
        <v>0</v>
      </c>
      <c r="X4696" s="9">
        <f>0</f>
        <v>0</v>
      </c>
      <c r="Y4696" s="9">
        <f>0</f>
        <v>0</v>
      </c>
      <c r="Z4696" s="9">
        <f>0</f>
        <v>0</v>
      </c>
      <c r="AA4696">
        <f>10</f>
        <v>10</v>
      </c>
    </row>
    <row r="4697" spans="1:27" x14ac:dyDescent="0.55000000000000004">
      <c r="A4697" s="10">
        <v>46266</v>
      </c>
      <c r="B4697" t="s">
        <v>11</v>
      </c>
      <c r="C4697" t="s">
        <v>21</v>
      </c>
      <c r="D4697" t="s">
        <v>19</v>
      </c>
      <c r="E4697" t="s">
        <v>32</v>
      </c>
      <c r="F4697" t="s">
        <v>18</v>
      </c>
      <c r="G4697" t="s">
        <v>16</v>
      </c>
      <c r="H4697">
        <v>7.37842696242509</v>
      </c>
      <c r="J4697">
        <f t="shared" si="736"/>
        <v>4696</v>
      </c>
      <c r="K4697" t="str">
        <f t="shared" si="730"/>
        <v>AEP TX NorthSouth LZ</v>
      </c>
      <c r="L4697" s="10">
        <f t="shared" si="737"/>
        <v>45887</v>
      </c>
      <c r="M4697" s="10">
        <f t="shared" si="738"/>
        <v>46266</v>
      </c>
      <c r="N4697" t="str">
        <f t="shared" si="731"/>
        <v>NA</v>
      </c>
      <c r="O4697" t="str">
        <f t="shared" si="732"/>
        <v>HIGH</v>
      </c>
      <c r="P4697" t="str">
        <f t="shared" si="733"/>
        <v>APG&amp;E</v>
      </c>
      <c r="Q4697">
        <f t="shared" si="734"/>
        <v>36</v>
      </c>
      <c r="R4697">
        <v>0</v>
      </c>
      <c r="S4697">
        <f>200</f>
        <v>200</v>
      </c>
      <c r="T4697" s="9">
        <f t="shared" si="739"/>
        <v>73.784269624250896</v>
      </c>
      <c r="U4697">
        <f>0</f>
        <v>0</v>
      </c>
      <c r="V4697" s="9">
        <f t="shared" si="735"/>
        <v>73.784269624250896</v>
      </c>
      <c r="W4697" s="9">
        <f>0</f>
        <v>0</v>
      </c>
      <c r="X4697" s="9">
        <f>0</f>
        <v>0</v>
      </c>
      <c r="Y4697" s="9">
        <f>0</f>
        <v>0</v>
      </c>
      <c r="Z4697" s="9">
        <f>0</f>
        <v>0</v>
      </c>
      <c r="AA4697">
        <f>10</f>
        <v>10</v>
      </c>
    </row>
    <row r="4698" spans="1:27" x14ac:dyDescent="0.55000000000000004">
      <c r="A4698" s="10">
        <v>46266</v>
      </c>
      <c r="B4698" t="s">
        <v>11</v>
      </c>
      <c r="C4698" t="s">
        <v>21</v>
      </c>
      <c r="D4698" t="s">
        <v>19</v>
      </c>
      <c r="E4698" t="s">
        <v>32</v>
      </c>
      <c r="F4698" t="s">
        <v>29</v>
      </c>
      <c r="G4698" t="s">
        <v>16</v>
      </c>
      <c r="H4698">
        <v>7.4369740524446701</v>
      </c>
      <c r="J4698">
        <f t="shared" si="736"/>
        <v>4697</v>
      </c>
      <c r="K4698" t="str">
        <f t="shared" si="730"/>
        <v>AEP TX NorthSouth LZ</v>
      </c>
      <c r="L4698" s="10">
        <f t="shared" si="737"/>
        <v>45887</v>
      </c>
      <c r="M4698" s="10">
        <f t="shared" si="738"/>
        <v>46266</v>
      </c>
      <c r="N4698" t="str">
        <f t="shared" si="731"/>
        <v>NA</v>
      </c>
      <c r="O4698" t="str">
        <f t="shared" si="732"/>
        <v>HIGH</v>
      </c>
      <c r="P4698" t="str">
        <f t="shared" si="733"/>
        <v>APG&amp;E</v>
      </c>
      <c r="Q4698">
        <f t="shared" si="734"/>
        <v>48</v>
      </c>
      <c r="R4698">
        <v>0</v>
      </c>
      <c r="S4698">
        <f>200</f>
        <v>200</v>
      </c>
      <c r="T4698" s="9">
        <f t="shared" si="739"/>
        <v>74.369740524446698</v>
      </c>
      <c r="U4698">
        <f>0</f>
        <v>0</v>
      </c>
      <c r="V4698" s="9">
        <f t="shared" si="735"/>
        <v>74.369740524446698</v>
      </c>
      <c r="W4698" s="9">
        <f>0</f>
        <v>0</v>
      </c>
      <c r="X4698" s="9">
        <f>0</f>
        <v>0</v>
      </c>
      <c r="Y4698" s="9">
        <f>0</f>
        <v>0</v>
      </c>
      <c r="Z4698" s="9">
        <f>0</f>
        <v>0</v>
      </c>
      <c r="AA4698">
        <f>10</f>
        <v>10</v>
      </c>
    </row>
    <row r="4699" spans="1:27" x14ac:dyDescent="0.55000000000000004">
      <c r="A4699" s="10">
        <v>46296</v>
      </c>
      <c r="B4699" t="s">
        <v>11</v>
      </c>
      <c r="C4699" t="s">
        <v>21</v>
      </c>
      <c r="D4699" t="s">
        <v>19</v>
      </c>
      <c r="E4699" t="s">
        <v>32</v>
      </c>
      <c r="F4699" t="s">
        <v>15</v>
      </c>
      <c r="G4699" t="s">
        <v>16</v>
      </c>
      <c r="H4699">
        <v>7.3794897223480298</v>
      </c>
      <c r="J4699">
        <f t="shared" si="736"/>
        <v>4698</v>
      </c>
      <c r="K4699" t="str">
        <f t="shared" si="730"/>
        <v>AEP TX NorthSouth LZ</v>
      </c>
      <c r="L4699" s="10">
        <f t="shared" si="737"/>
        <v>45887</v>
      </c>
      <c r="M4699" s="10">
        <f t="shared" si="738"/>
        <v>46296</v>
      </c>
      <c r="N4699" t="str">
        <f t="shared" si="731"/>
        <v>NA</v>
      </c>
      <c r="O4699" t="str">
        <f t="shared" si="732"/>
        <v>HIGH</v>
      </c>
      <c r="P4699" t="str">
        <f t="shared" si="733"/>
        <v>APG&amp;E</v>
      </c>
      <c r="Q4699">
        <f t="shared" si="734"/>
        <v>12</v>
      </c>
      <c r="R4699">
        <v>0</v>
      </c>
      <c r="S4699">
        <f>200</f>
        <v>200</v>
      </c>
      <c r="T4699" s="9">
        <f t="shared" si="739"/>
        <v>73.794897223480291</v>
      </c>
      <c r="U4699">
        <f>0</f>
        <v>0</v>
      </c>
      <c r="V4699" s="9">
        <f t="shared" si="735"/>
        <v>73.794897223480291</v>
      </c>
      <c r="W4699" s="9">
        <f>0</f>
        <v>0</v>
      </c>
      <c r="X4699" s="9">
        <f>0</f>
        <v>0</v>
      </c>
      <c r="Y4699" s="9">
        <f>0</f>
        <v>0</v>
      </c>
      <c r="Z4699" s="9">
        <f>0</f>
        <v>0</v>
      </c>
      <c r="AA4699">
        <f>10</f>
        <v>10</v>
      </c>
    </row>
    <row r="4700" spans="1:27" x14ac:dyDescent="0.55000000000000004">
      <c r="A4700" s="10">
        <v>46296</v>
      </c>
      <c r="B4700" t="s">
        <v>11</v>
      </c>
      <c r="C4700" t="s">
        <v>21</v>
      </c>
      <c r="D4700" t="s">
        <v>19</v>
      </c>
      <c r="E4700" t="s">
        <v>32</v>
      </c>
      <c r="F4700" t="s">
        <v>17</v>
      </c>
      <c r="G4700" t="s">
        <v>16</v>
      </c>
      <c r="H4700">
        <v>7.4024944963553096</v>
      </c>
      <c r="J4700">
        <f t="shared" si="736"/>
        <v>4699</v>
      </c>
      <c r="K4700" t="str">
        <f t="shared" si="730"/>
        <v>AEP TX NorthSouth LZ</v>
      </c>
      <c r="L4700" s="10">
        <f t="shared" si="737"/>
        <v>45887</v>
      </c>
      <c r="M4700" s="10">
        <f t="shared" si="738"/>
        <v>46296</v>
      </c>
      <c r="N4700" t="str">
        <f t="shared" si="731"/>
        <v>NA</v>
      </c>
      <c r="O4700" t="str">
        <f t="shared" si="732"/>
        <v>HIGH</v>
      </c>
      <c r="P4700" t="str">
        <f t="shared" si="733"/>
        <v>APG&amp;E</v>
      </c>
      <c r="Q4700">
        <f t="shared" si="734"/>
        <v>24</v>
      </c>
      <c r="R4700">
        <v>0</v>
      </c>
      <c r="S4700">
        <f>200</f>
        <v>200</v>
      </c>
      <c r="T4700" s="9">
        <f t="shared" si="739"/>
        <v>74.024944963553096</v>
      </c>
      <c r="U4700">
        <f>0</f>
        <v>0</v>
      </c>
      <c r="V4700" s="9">
        <f t="shared" si="735"/>
        <v>74.024944963553096</v>
      </c>
      <c r="W4700" s="9">
        <f>0</f>
        <v>0</v>
      </c>
      <c r="X4700" s="9">
        <f>0</f>
        <v>0</v>
      </c>
      <c r="Y4700" s="9">
        <f>0</f>
        <v>0</v>
      </c>
      <c r="Z4700" s="9">
        <f>0</f>
        <v>0</v>
      </c>
      <c r="AA4700">
        <f>10</f>
        <v>10</v>
      </c>
    </row>
    <row r="4701" spans="1:27" x14ac:dyDescent="0.55000000000000004">
      <c r="A4701" s="10">
        <v>46296</v>
      </c>
      <c r="B4701" t="s">
        <v>11</v>
      </c>
      <c r="C4701" t="s">
        <v>21</v>
      </c>
      <c r="D4701" t="s">
        <v>19</v>
      </c>
      <c r="E4701" t="s">
        <v>32</v>
      </c>
      <c r="F4701" t="s">
        <v>18</v>
      </c>
      <c r="G4701" t="s">
        <v>16</v>
      </c>
      <c r="H4701">
        <v>7.3726570009699897</v>
      </c>
      <c r="J4701">
        <f t="shared" si="736"/>
        <v>4700</v>
      </c>
      <c r="K4701" t="str">
        <f t="shared" si="730"/>
        <v>AEP TX NorthSouth LZ</v>
      </c>
      <c r="L4701" s="10">
        <f t="shared" si="737"/>
        <v>45887</v>
      </c>
      <c r="M4701" s="10">
        <f t="shared" si="738"/>
        <v>46296</v>
      </c>
      <c r="N4701" t="str">
        <f t="shared" si="731"/>
        <v>NA</v>
      </c>
      <c r="O4701" t="str">
        <f t="shared" si="732"/>
        <v>HIGH</v>
      </c>
      <c r="P4701" t="str">
        <f t="shared" si="733"/>
        <v>APG&amp;E</v>
      </c>
      <c r="Q4701">
        <f t="shared" si="734"/>
        <v>36</v>
      </c>
      <c r="R4701">
        <v>0</v>
      </c>
      <c r="S4701">
        <f>200</f>
        <v>200</v>
      </c>
      <c r="T4701" s="9">
        <f t="shared" si="739"/>
        <v>73.726570009699898</v>
      </c>
      <c r="U4701">
        <f>0</f>
        <v>0</v>
      </c>
      <c r="V4701" s="9">
        <f t="shared" si="735"/>
        <v>73.726570009699898</v>
      </c>
      <c r="W4701" s="9">
        <f>0</f>
        <v>0</v>
      </c>
      <c r="X4701" s="9">
        <f>0</f>
        <v>0</v>
      </c>
      <c r="Y4701" s="9">
        <f>0</f>
        <v>0</v>
      </c>
      <c r="Z4701" s="9">
        <f>0</f>
        <v>0</v>
      </c>
      <c r="AA4701">
        <f>10</f>
        <v>10</v>
      </c>
    </row>
    <row r="4702" spans="1:27" x14ac:dyDescent="0.55000000000000004">
      <c r="A4702" s="10">
        <v>46296</v>
      </c>
      <c r="B4702" t="s">
        <v>11</v>
      </c>
      <c r="C4702" t="s">
        <v>21</v>
      </c>
      <c r="D4702" t="s">
        <v>19</v>
      </c>
      <c r="E4702" t="s">
        <v>32</v>
      </c>
      <c r="F4702" t="s">
        <v>29</v>
      </c>
      <c r="G4702" t="s">
        <v>16</v>
      </c>
      <c r="H4702">
        <v>7.4370705279004996</v>
      </c>
      <c r="J4702">
        <f t="shared" si="736"/>
        <v>4701</v>
      </c>
      <c r="K4702" t="str">
        <f t="shared" si="730"/>
        <v>AEP TX NorthSouth LZ</v>
      </c>
      <c r="L4702" s="10">
        <f t="shared" si="737"/>
        <v>45887</v>
      </c>
      <c r="M4702" s="10">
        <f t="shared" si="738"/>
        <v>46296</v>
      </c>
      <c r="N4702" t="str">
        <f t="shared" si="731"/>
        <v>NA</v>
      </c>
      <c r="O4702" t="str">
        <f t="shared" si="732"/>
        <v>HIGH</v>
      </c>
      <c r="P4702" t="str">
        <f t="shared" si="733"/>
        <v>APG&amp;E</v>
      </c>
      <c r="Q4702">
        <f t="shared" si="734"/>
        <v>48</v>
      </c>
      <c r="R4702">
        <v>0</v>
      </c>
      <c r="S4702">
        <f>200</f>
        <v>200</v>
      </c>
      <c r="T4702" s="9">
        <f t="shared" si="739"/>
        <v>74.370705279004994</v>
      </c>
      <c r="U4702">
        <f>0</f>
        <v>0</v>
      </c>
      <c r="V4702" s="9">
        <f t="shared" si="735"/>
        <v>74.370705279004994</v>
      </c>
      <c r="W4702" s="9">
        <f>0</f>
        <v>0</v>
      </c>
      <c r="X4702" s="9">
        <f>0</f>
        <v>0</v>
      </c>
      <c r="Y4702" s="9">
        <f>0</f>
        <v>0</v>
      </c>
      <c r="Z4702" s="9">
        <f>0</f>
        <v>0</v>
      </c>
      <c r="AA4702">
        <f>10</f>
        <v>10</v>
      </c>
    </row>
    <row r="4703" spans="1:27" x14ac:dyDescent="0.55000000000000004">
      <c r="A4703" s="10">
        <v>46327</v>
      </c>
      <c r="B4703" t="s">
        <v>11</v>
      </c>
      <c r="C4703" t="s">
        <v>21</v>
      </c>
      <c r="D4703" t="s">
        <v>19</v>
      </c>
      <c r="E4703" t="s">
        <v>32</v>
      </c>
      <c r="F4703" t="s">
        <v>15</v>
      </c>
      <c r="G4703" t="s">
        <v>16</v>
      </c>
      <c r="H4703">
        <v>7.3727987178759902</v>
      </c>
      <c r="J4703">
        <f t="shared" si="736"/>
        <v>4702</v>
      </c>
      <c r="K4703" t="str">
        <f t="shared" si="730"/>
        <v>AEP TX NorthSouth LZ</v>
      </c>
      <c r="L4703" s="10">
        <f t="shared" si="737"/>
        <v>45887</v>
      </c>
      <c r="M4703" s="10">
        <f t="shared" si="738"/>
        <v>46327</v>
      </c>
      <c r="N4703" t="str">
        <f t="shared" si="731"/>
        <v>NA</v>
      </c>
      <c r="O4703" t="str">
        <f t="shared" si="732"/>
        <v>HIGH</v>
      </c>
      <c r="P4703" t="str">
        <f t="shared" si="733"/>
        <v>APG&amp;E</v>
      </c>
      <c r="Q4703">
        <f t="shared" si="734"/>
        <v>12</v>
      </c>
      <c r="R4703">
        <v>0</v>
      </c>
      <c r="S4703">
        <f>200</f>
        <v>200</v>
      </c>
      <c r="T4703" s="9">
        <f t="shared" si="739"/>
        <v>73.727987178759903</v>
      </c>
      <c r="U4703">
        <f>0</f>
        <v>0</v>
      </c>
      <c r="V4703" s="9">
        <f t="shared" si="735"/>
        <v>73.727987178759903</v>
      </c>
      <c r="W4703" s="9">
        <f>0</f>
        <v>0</v>
      </c>
      <c r="X4703" s="9">
        <f>0</f>
        <v>0</v>
      </c>
      <c r="Y4703" s="9">
        <f>0</f>
        <v>0</v>
      </c>
      <c r="Z4703" s="9">
        <f>0</f>
        <v>0</v>
      </c>
      <c r="AA4703">
        <f>10</f>
        <v>10</v>
      </c>
    </row>
    <row r="4704" spans="1:27" x14ac:dyDescent="0.55000000000000004">
      <c r="A4704" s="10">
        <v>46327</v>
      </c>
      <c r="B4704" t="s">
        <v>11</v>
      </c>
      <c r="C4704" t="s">
        <v>21</v>
      </c>
      <c r="D4704" t="s">
        <v>19</v>
      </c>
      <c r="E4704" t="s">
        <v>32</v>
      </c>
      <c r="F4704" t="s">
        <v>17</v>
      </c>
      <c r="G4704" t="s">
        <v>16</v>
      </c>
      <c r="H4704">
        <v>7.4059146466041899</v>
      </c>
      <c r="J4704">
        <f t="shared" si="736"/>
        <v>4703</v>
      </c>
      <c r="K4704" t="str">
        <f t="shared" si="730"/>
        <v>AEP TX NorthSouth LZ</v>
      </c>
      <c r="L4704" s="10">
        <f t="shared" si="737"/>
        <v>45887</v>
      </c>
      <c r="M4704" s="10">
        <f t="shared" si="738"/>
        <v>46327</v>
      </c>
      <c r="N4704" t="str">
        <f t="shared" si="731"/>
        <v>NA</v>
      </c>
      <c r="O4704" t="str">
        <f t="shared" si="732"/>
        <v>HIGH</v>
      </c>
      <c r="P4704" t="str">
        <f t="shared" si="733"/>
        <v>APG&amp;E</v>
      </c>
      <c r="Q4704">
        <f t="shared" si="734"/>
        <v>24</v>
      </c>
      <c r="R4704">
        <v>0</v>
      </c>
      <c r="S4704">
        <f>200</f>
        <v>200</v>
      </c>
      <c r="T4704" s="9">
        <f t="shared" si="739"/>
        <v>74.059146466041895</v>
      </c>
      <c r="U4704">
        <f>0</f>
        <v>0</v>
      </c>
      <c r="V4704" s="9">
        <f t="shared" si="735"/>
        <v>74.059146466041895</v>
      </c>
      <c r="W4704" s="9">
        <f>0</f>
        <v>0</v>
      </c>
      <c r="X4704" s="9">
        <f>0</f>
        <v>0</v>
      </c>
      <c r="Y4704" s="9">
        <f>0</f>
        <v>0</v>
      </c>
      <c r="Z4704" s="9">
        <f>0</f>
        <v>0</v>
      </c>
      <c r="AA4704">
        <f>10</f>
        <v>10</v>
      </c>
    </row>
    <row r="4705" spans="1:27" x14ac:dyDescent="0.55000000000000004">
      <c r="A4705" s="10">
        <v>46327</v>
      </c>
      <c r="B4705" t="s">
        <v>11</v>
      </c>
      <c r="C4705" t="s">
        <v>21</v>
      </c>
      <c r="D4705" t="s">
        <v>19</v>
      </c>
      <c r="E4705" t="s">
        <v>32</v>
      </c>
      <c r="F4705" t="s">
        <v>18</v>
      </c>
      <c r="G4705" t="s">
        <v>16</v>
      </c>
      <c r="H4705">
        <v>7.3742083734829098</v>
      </c>
      <c r="J4705">
        <f t="shared" si="736"/>
        <v>4704</v>
      </c>
      <c r="K4705" t="str">
        <f t="shared" si="730"/>
        <v>AEP TX NorthSouth LZ</v>
      </c>
      <c r="L4705" s="10">
        <f t="shared" si="737"/>
        <v>45887</v>
      </c>
      <c r="M4705" s="10">
        <f t="shared" si="738"/>
        <v>46327</v>
      </c>
      <c r="N4705" t="str">
        <f t="shared" si="731"/>
        <v>NA</v>
      </c>
      <c r="O4705" t="str">
        <f t="shared" si="732"/>
        <v>HIGH</v>
      </c>
      <c r="P4705" t="str">
        <f t="shared" si="733"/>
        <v>APG&amp;E</v>
      </c>
      <c r="Q4705">
        <f t="shared" si="734"/>
        <v>36</v>
      </c>
      <c r="R4705">
        <v>0</v>
      </c>
      <c r="S4705">
        <f>200</f>
        <v>200</v>
      </c>
      <c r="T4705" s="9">
        <f t="shared" si="739"/>
        <v>73.742083734829095</v>
      </c>
      <c r="U4705">
        <f>0</f>
        <v>0</v>
      </c>
      <c r="V4705" s="9">
        <f t="shared" si="735"/>
        <v>73.742083734829095</v>
      </c>
      <c r="W4705" s="9">
        <f>0</f>
        <v>0</v>
      </c>
      <c r="X4705" s="9">
        <f>0</f>
        <v>0</v>
      </c>
      <c r="Y4705" s="9">
        <f>0</f>
        <v>0</v>
      </c>
      <c r="Z4705" s="9">
        <f>0</f>
        <v>0</v>
      </c>
      <c r="AA4705">
        <f>10</f>
        <v>10</v>
      </c>
    </row>
    <row r="4706" spans="1:27" x14ac:dyDescent="0.55000000000000004">
      <c r="A4706" s="10">
        <v>46327</v>
      </c>
      <c r="B4706" t="s">
        <v>11</v>
      </c>
      <c r="C4706" t="s">
        <v>21</v>
      </c>
      <c r="D4706" t="s">
        <v>19</v>
      </c>
      <c r="E4706" t="s">
        <v>32</v>
      </c>
      <c r="F4706" t="s">
        <v>29</v>
      </c>
      <c r="G4706" t="s">
        <v>16</v>
      </c>
      <c r="H4706">
        <v>7.4442843752561103</v>
      </c>
      <c r="J4706">
        <f t="shared" si="736"/>
        <v>4705</v>
      </c>
      <c r="K4706" t="str">
        <f t="shared" si="730"/>
        <v>AEP TX NorthSouth LZ</v>
      </c>
      <c r="L4706" s="10">
        <f t="shared" si="737"/>
        <v>45887</v>
      </c>
      <c r="M4706" s="10">
        <f t="shared" si="738"/>
        <v>46327</v>
      </c>
      <c r="N4706" t="str">
        <f t="shared" si="731"/>
        <v>NA</v>
      </c>
      <c r="O4706" t="str">
        <f t="shared" si="732"/>
        <v>HIGH</v>
      </c>
      <c r="P4706" t="str">
        <f t="shared" si="733"/>
        <v>APG&amp;E</v>
      </c>
      <c r="Q4706">
        <f t="shared" si="734"/>
        <v>48</v>
      </c>
      <c r="R4706">
        <v>0</v>
      </c>
      <c r="S4706">
        <f>200</f>
        <v>200</v>
      </c>
      <c r="T4706" s="9">
        <f t="shared" si="739"/>
        <v>74.442843752561103</v>
      </c>
      <c r="U4706">
        <f>0</f>
        <v>0</v>
      </c>
      <c r="V4706" s="9">
        <f t="shared" si="735"/>
        <v>74.442843752561103</v>
      </c>
      <c r="W4706" s="9">
        <f>0</f>
        <v>0</v>
      </c>
      <c r="X4706" s="9">
        <f>0</f>
        <v>0</v>
      </c>
      <c r="Y4706" s="9">
        <f>0</f>
        <v>0</v>
      </c>
      <c r="Z4706" s="9">
        <f>0</f>
        <v>0</v>
      </c>
      <c r="AA4706">
        <f>10</f>
        <v>10</v>
      </c>
    </row>
    <row r="4707" spans="1:27" x14ac:dyDescent="0.55000000000000004">
      <c r="A4707" s="10">
        <v>46357</v>
      </c>
      <c r="B4707" t="s">
        <v>11</v>
      </c>
      <c r="C4707" t="s">
        <v>21</v>
      </c>
      <c r="D4707" t="s">
        <v>19</v>
      </c>
      <c r="E4707" t="s">
        <v>32</v>
      </c>
      <c r="F4707" t="s">
        <v>15</v>
      </c>
      <c r="G4707" t="s">
        <v>16</v>
      </c>
      <c r="H4707">
        <v>7.36379684437712</v>
      </c>
      <c r="J4707">
        <f t="shared" si="736"/>
        <v>4706</v>
      </c>
      <c r="K4707" t="str">
        <f t="shared" si="730"/>
        <v>AEP TX NorthSouth LZ</v>
      </c>
      <c r="L4707" s="10">
        <f t="shared" si="737"/>
        <v>45887</v>
      </c>
      <c r="M4707" s="10">
        <f t="shared" si="738"/>
        <v>46357</v>
      </c>
      <c r="N4707" t="str">
        <f t="shared" si="731"/>
        <v>NA</v>
      </c>
      <c r="O4707" t="str">
        <f t="shared" si="732"/>
        <v>HIGH</v>
      </c>
      <c r="P4707" t="str">
        <f t="shared" si="733"/>
        <v>APG&amp;E</v>
      </c>
      <c r="Q4707">
        <f t="shared" si="734"/>
        <v>12</v>
      </c>
      <c r="R4707">
        <v>0</v>
      </c>
      <c r="S4707">
        <f>200</f>
        <v>200</v>
      </c>
      <c r="T4707" s="9">
        <f t="shared" si="739"/>
        <v>73.6379684437712</v>
      </c>
      <c r="U4707">
        <f>0</f>
        <v>0</v>
      </c>
      <c r="V4707" s="9">
        <f t="shared" si="735"/>
        <v>73.6379684437712</v>
      </c>
      <c r="W4707" s="9">
        <f>0</f>
        <v>0</v>
      </c>
      <c r="X4707" s="9">
        <f>0</f>
        <v>0</v>
      </c>
      <c r="Y4707" s="9">
        <f>0</f>
        <v>0</v>
      </c>
      <c r="Z4707" s="9">
        <f>0</f>
        <v>0</v>
      </c>
      <c r="AA4707">
        <f>10</f>
        <v>10</v>
      </c>
    </row>
    <row r="4708" spans="1:27" x14ac:dyDescent="0.55000000000000004">
      <c r="A4708" s="10">
        <v>46357</v>
      </c>
      <c r="B4708" t="s">
        <v>11</v>
      </c>
      <c r="C4708" t="s">
        <v>21</v>
      </c>
      <c r="D4708" t="s">
        <v>19</v>
      </c>
      <c r="E4708" t="s">
        <v>32</v>
      </c>
      <c r="F4708" t="s">
        <v>17</v>
      </c>
      <c r="G4708" t="s">
        <v>16</v>
      </c>
      <c r="H4708">
        <v>7.4026689389304901</v>
      </c>
      <c r="J4708">
        <f t="shared" si="736"/>
        <v>4707</v>
      </c>
      <c r="K4708" t="str">
        <f t="shared" si="730"/>
        <v>AEP TX NorthSouth LZ</v>
      </c>
      <c r="L4708" s="10">
        <f t="shared" si="737"/>
        <v>45887</v>
      </c>
      <c r="M4708" s="10">
        <f t="shared" si="738"/>
        <v>46357</v>
      </c>
      <c r="N4708" t="str">
        <f t="shared" si="731"/>
        <v>NA</v>
      </c>
      <c r="O4708" t="str">
        <f t="shared" si="732"/>
        <v>HIGH</v>
      </c>
      <c r="P4708" t="str">
        <f t="shared" si="733"/>
        <v>APG&amp;E</v>
      </c>
      <c r="Q4708">
        <f t="shared" si="734"/>
        <v>24</v>
      </c>
      <c r="R4708">
        <v>0</v>
      </c>
      <c r="S4708">
        <f>200</f>
        <v>200</v>
      </c>
      <c r="T4708" s="9">
        <f t="shared" si="739"/>
        <v>74.026689389304906</v>
      </c>
      <c r="U4708">
        <f>0</f>
        <v>0</v>
      </c>
      <c r="V4708" s="9">
        <f t="shared" si="735"/>
        <v>74.026689389304906</v>
      </c>
      <c r="W4708" s="9">
        <f>0</f>
        <v>0</v>
      </c>
      <c r="X4708" s="9">
        <f>0</f>
        <v>0</v>
      </c>
      <c r="Y4708" s="9">
        <f>0</f>
        <v>0</v>
      </c>
      <c r="Z4708" s="9">
        <f>0</f>
        <v>0</v>
      </c>
      <c r="AA4708">
        <f>10</f>
        <v>10</v>
      </c>
    </row>
    <row r="4709" spans="1:27" x14ac:dyDescent="0.55000000000000004">
      <c r="A4709" s="10">
        <v>46357</v>
      </c>
      <c r="B4709" t="s">
        <v>11</v>
      </c>
      <c r="C4709" t="s">
        <v>21</v>
      </c>
      <c r="D4709" t="s">
        <v>19</v>
      </c>
      <c r="E4709" t="s">
        <v>32</v>
      </c>
      <c r="F4709" t="s">
        <v>18</v>
      </c>
      <c r="G4709" t="s">
        <v>16</v>
      </c>
      <c r="H4709">
        <v>7.3727128047825898</v>
      </c>
      <c r="J4709">
        <f t="shared" si="736"/>
        <v>4708</v>
      </c>
      <c r="K4709" t="str">
        <f t="shared" si="730"/>
        <v>AEP TX NorthSouth LZ</v>
      </c>
      <c r="L4709" s="10">
        <f t="shared" si="737"/>
        <v>45887</v>
      </c>
      <c r="M4709" s="10">
        <f t="shared" si="738"/>
        <v>46357</v>
      </c>
      <c r="N4709" t="str">
        <f t="shared" si="731"/>
        <v>NA</v>
      </c>
      <c r="O4709" t="str">
        <f t="shared" si="732"/>
        <v>HIGH</v>
      </c>
      <c r="P4709" t="str">
        <f t="shared" si="733"/>
        <v>APG&amp;E</v>
      </c>
      <c r="Q4709">
        <f t="shared" si="734"/>
        <v>36</v>
      </c>
      <c r="R4709">
        <v>0</v>
      </c>
      <c r="S4709">
        <f>200</f>
        <v>200</v>
      </c>
      <c r="T4709" s="9">
        <f t="shared" si="739"/>
        <v>73.7271280478259</v>
      </c>
      <c r="U4709">
        <f>0</f>
        <v>0</v>
      </c>
      <c r="V4709" s="9">
        <f t="shared" si="735"/>
        <v>73.7271280478259</v>
      </c>
      <c r="W4709" s="9">
        <f>0</f>
        <v>0</v>
      </c>
      <c r="X4709" s="9">
        <f>0</f>
        <v>0</v>
      </c>
      <c r="Y4709" s="9">
        <f>0</f>
        <v>0</v>
      </c>
      <c r="Z4709" s="9">
        <f>0</f>
        <v>0</v>
      </c>
      <c r="AA4709">
        <f>10</f>
        <v>10</v>
      </c>
    </row>
    <row r="4710" spans="1:27" x14ac:dyDescent="0.55000000000000004">
      <c r="A4710" s="10">
        <v>46357</v>
      </c>
      <c r="B4710" t="s">
        <v>11</v>
      </c>
      <c r="C4710" t="s">
        <v>21</v>
      </c>
      <c r="D4710" t="s">
        <v>19</v>
      </c>
      <c r="E4710" t="s">
        <v>32</v>
      </c>
      <c r="F4710" t="s">
        <v>29</v>
      </c>
      <c r="G4710" t="s">
        <v>16</v>
      </c>
      <c r="H4710">
        <v>7.4465274265780499</v>
      </c>
      <c r="J4710">
        <f t="shared" si="736"/>
        <v>4709</v>
      </c>
      <c r="K4710" t="str">
        <f t="shared" si="730"/>
        <v>AEP TX NorthSouth LZ</v>
      </c>
      <c r="L4710" s="10">
        <f t="shared" si="737"/>
        <v>45887</v>
      </c>
      <c r="M4710" s="10">
        <f t="shared" si="738"/>
        <v>46357</v>
      </c>
      <c r="N4710" t="str">
        <f t="shared" si="731"/>
        <v>NA</v>
      </c>
      <c r="O4710" t="str">
        <f t="shared" si="732"/>
        <v>HIGH</v>
      </c>
      <c r="P4710" t="str">
        <f t="shared" si="733"/>
        <v>APG&amp;E</v>
      </c>
      <c r="Q4710">
        <f t="shared" si="734"/>
        <v>48</v>
      </c>
      <c r="R4710">
        <v>0</v>
      </c>
      <c r="S4710">
        <f>200</f>
        <v>200</v>
      </c>
      <c r="T4710" s="9">
        <f t="shared" si="739"/>
        <v>74.465274265780494</v>
      </c>
      <c r="U4710">
        <f>0</f>
        <v>0</v>
      </c>
      <c r="V4710" s="9">
        <f t="shared" si="735"/>
        <v>74.465274265780494</v>
      </c>
      <c r="W4710" s="9">
        <f>0</f>
        <v>0</v>
      </c>
      <c r="X4710" s="9">
        <f>0</f>
        <v>0</v>
      </c>
      <c r="Y4710" s="9">
        <f>0</f>
        <v>0</v>
      </c>
      <c r="Z4710" s="9">
        <f>0</f>
        <v>0</v>
      </c>
      <c r="AA4710">
        <f>10</f>
        <v>10</v>
      </c>
    </row>
    <row r="4711" spans="1:27" x14ac:dyDescent="0.55000000000000004">
      <c r="A4711" s="10">
        <v>46388</v>
      </c>
      <c r="B4711" t="s">
        <v>11</v>
      </c>
      <c r="C4711" t="s">
        <v>21</v>
      </c>
      <c r="D4711" t="s">
        <v>19</v>
      </c>
      <c r="E4711" t="s">
        <v>32</v>
      </c>
      <c r="F4711" t="s">
        <v>15</v>
      </c>
      <c r="G4711" t="s">
        <v>16</v>
      </c>
      <c r="H4711">
        <v>7.3724745896216097</v>
      </c>
      <c r="J4711">
        <f t="shared" si="736"/>
        <v>4710</v>
      </c>
      <c r="K4711" t="str">
        <f t="shared" si="730"/>
        <v>AEP TX NorthSouth LZ</v>
      </c>
      <c r="L4711" s="10">
        <f t="shared" si="737"/>
        <v>45887</v>
      </c>
      <c r="M4711" s="10">
        <f t="shared" si="738"/>
        <v>46388</v>
      </c>
      <c r="N4711" t="str">
        <f t="shared" si="731"/>
        <v>NA</v>
      </c>
      <c r="O4711" t="str">
        <f t="shared" si="732"/>
        <v>HIGH</v>
      </c>
      <c r="P4711" t="str">
        <f t="shared" si="733"/>
        <v>APG&amp;E</v>
      </c>
      <c r="Q4711">
        <f t="shared" si="734"/>
        <v>12</v>
      </c>
      <c r="R4711">
        <v>0</v>
      </c>
      <c r="S4711">
        <f>200</f>
        <v>200</v>
      </c>
      <c r="T4711" s="9">
        <f t="shared" si="739"/>
        <v>73.724745896216092</v>
      </c>
      <c r="U4711">
        <f>0</f>
        <v>0</v>
      </c>
      <c r="V4711" s="9">
        <f t="shared" si="735"/>
        <v>73.724745896216092</v>
      </c>
      <c r="W4711" s="9">
        <f>0</f>
        <v>0</v>
      </c>
      <c r="X4711" s="9">
        <f>0</f>
        <v>0</v>
      </c>
      <c r="Y4711" s="9">
        <f>0</f>
        <v>0</v>
      </c>
      <c r="Z4711" s="9">
        <f>0</f>
        <v>0</v>
      </c>
      <c r="AA4711">
        <f>10</f>
        <v>10</v>
      </c>
    </row>
    <row r="4712" spans="1:27" x14ac:dyDescent="0.55000000000000004">
      <c r="A4712" s="10">
        <v>46388</v>
      </c>
      <c r="B4712" t="s">
        <v>11</v>
      </c>
      <c r="C4712" t="s">
        <v>21</v>
      </c>
      <c r="D4712" t="s">
        <v>19</v>
      </c>
      <c r="E4712" t="s">
        <v>32</v>
      </c>
      <c r="F4712" t="s">
        <v>17</v>
      </c>
      <c r="G4712" t="s">
        <v>16</v>
      </c>
      <c r="H4712">
        <v>7.4149942932519401</v>
      </c>
      <c r="J4712">
        <f t="shared" si="736"/>
        <v>4711</v>
      </c>
      <c r="K4712" t="str">
        <f t="shared" si="730"/>
        <v>AEP TX NorthSouth LZ</v>
      </c>
      <c r="L4712" s="10">
        <f t="shared" si="737"/>
        <v>45887</v>
      </c>
      <c r="M4712" s="10">
        <f t="shared" si="738"/>
        <v>46388</v>
      </c>
      <c r="N4712" t="str">
        <f t="shared" si="731"/>
        <v>NA</v>
      </c>
      <c r="O4712" t="str">
        <f t="shared" si="732"/>
        <v>HIGH</v>
      </c>
      <c r="P4712" t="str">
        <f t="shared" si="733"/>
        <v>APG&amp;E</v>
      </c>
      <c r="Q4712">
        <f t="shared" si="734"/>
        <v>24</v>
      </c>
      <c r="R4712">
        <v>0</v>
      </c>
      <c r="S4712">
        <f>200</f>
        <v>200</v>
      </c>
      <c r="T4712" s="9">
        <f t="shared" si="739"/>
        <v>74.149942932519394</v>
      </c>
      <c r="U4712">
        <f>0</f>
        <v>0</v>
      </c>
      <c r="V4712" s="9">
        <f t="shared" si="735"/>
        <v>74.149942932519394</v>
      </c>
      <c r="W4712" s="9">
        <f>0</f>
        <v>0</v>
      </c>
      <c r="X4712" s="9">
        <f>0</f>
        <v>0</v>
      </c>
      <c r="Y4712" s="9">
        <f>0</f>
        <v>0</v>
      </c>
      <c r="Z4712" s="9">
        <f>0</f>
        <v>0</v>
      </c>
      <c r="AA4712">
        <f>10</f>
        <v>10</v>
      </c>
    </row>
    <row r="4713" spans="1:27" x14ac:dyDescent="0.55000000000000004">
      <c r="A4713" s="10">
        <v>46388</v>
      </c>
      <c r="B4713" t="s">
        <v>11</v>
      </c>
      <c r="C4713" t="s">
        <v>21</v>
      </c>
      <c r="D4713" t="s">
        <v>19</v>
      </c>
      <c r="E4713" t="s">
        <v>32</v>
      </c>
      <c r="F4713" t="s">
        <v>18</v>
      </c>
      <c r="G4713" t="s">
        <v>16</v>
      </c>
      <c r="H4713">
        <v>7.3799711315613399</v>
      </c>
      <c r="J4713">
        <f t="shared" si="736"/>
        <v>4712</v>
      </c>
      <c r="K4713" t="str">
        <f t="shared" si="730"/>
        <v>AEP TX NorthSouth LZ</v>
      </c>
      <c r="L4713" s="10">
        <f t="shared" si="737"/>
        <v>45887</v>
      </c>
      <c r="M4713" s="10">
        <f t="shared" si="738"/>
        <v>46388</v>
      </c>
      <c r="N4713" t="str">
        <f t="shared" si="731"/>
        <v>NA</v>
      </c>
      <c r="O4713" t="str">
        <f t="shared" si="732"/>
        <v>HIGH</v>
      </c>
      <c r="P4713" t="str">
        <f t="shared" si="733"/>
        <v>APG&amp;E</v>
      </c>
      <c r="Q4713">
        <f t="shared" si="734"/>
        <v>36</v>
      </c>
      <c r="R4713">
        <v>0</v>
      </c>
      <c r="S4713">
        <f>200</f>
        <v>200</v>
      </c>
      <c r="T4713" s="9">
        <f t="shared" si="739"/>
        <v>73.799711315613393</v>
      </c>
      <c r="U4713">
        <f>0</f>
        <v>0</v>
      </c>
      <c r="V4713" s="9">
        <f t="shared" si="735"/>
        <v>73.799711315613393</v>
      </c>
      <c r="W4713" s="9">
        <f>0</f>
        <v>0</v>
      </c>
      <c r="X4713" s="9">
        <f>0</f>
        <v>0</v>
      </c>
      <c r="Y4713" s="9">
        <f>0</f>
        <v>0</v>
      </c>
      <c r="Z4713" s="9">
        <f>0</f>
        <v>0</v>
      </c>
      <c r="AA4713">
        <f>10</f>
        <v>10</v>
      </c>
    </row>
    <row r="4714" spans="1:27" x14ac:dyDescent="0.55000000000000004">
      <c r="A4714" s="10">
        <v>46388</v>
      </c>
      <c r="B4714" t="s">
        <v>11</v>
      </c>
      <c r="C4714" t="s">
        <v>21</v>
      </c>
      <c r="D4714" t="s">
        <v>19</v>
      </c>
      <c r="E4714" t="s">
        <v>32</v>
      </c>
      <c r="F4714" t="s">
        <v>29</v>
      </c>
      <c r="G4714" t="s">
        <v>16</v>
      </c>
      <c r="H4714">
        <v>7.4523349759748703</v>
      </c>
      <c r="J4714">
        <f t="shared" si="736"/>
        <v>4713</v>
      </c>
      <c r="K4714" t="str">
        <f t="shared" si="730"/>
        <v>AEP TX NorthSouth LZ</v>
      </c>
      <c r="L4714" s="10">
        <f t="shared" si="737"/>
        <v>45887</v>
      </c>
      <c r="M4714" s="10">
        <f t="shared" si="738"/>
        <v>46388</v>
      </c>
      <c r="N4714" t="str">
        <f t="shared" si="731"/>
        <v>NA</v>
      </c>
      <c r="O4714" t="str">
        <f t="shared" si="732"/>
        <v>HIGH</v>
      </c>
      <c r="P4714" t="str">
        <f t="shared" si="733"/>
        <v>APG&amp;E</v>
      </c>
      <c r="Q4714">
        <f t="shared" si="734"/>
        <v>48</v>
      </c>
      <c r="R4714">
        <v>0</v>
      </c>
      <c r="S4714">
        <f>200</f>
        <v>200</v>
      </c>
      <c r="T4714" s="9">
        <f t="shared" si="739"/>
        <v>74.523349759748697</v>
      </c>
      <c r="U4714">
        <f>0</f>
        <v>0</v>
      </c>
      <c r="V4714" s="9">
        <f t="shared" si="735"/>
        <v>74.523349759748697</v>
      </c>
      <c r="W4714" s="9">
        <f>0</f>
        <v>0</v>
      </c>
      <c r="X4714" s="9">
        <f>0</f>
        <v>0</v>
      </c>
      <c r="Y4714" s="9">
        <f>0</f>
        <v>0</v>
      </c>
      <c r="Z4714" s="9">
        <f>0</f>
        <v>0</v>
      </c>
      <c r="AA4714">
        <f>10</f>
        <v>10</v>
      </c>
    </row>
    <row r="4715" spans="1:27" x14ac:dyDescent="0.55000000000000004">
      <c r="A4715" s="10">
        <v>46419</v>
      </c>
      <c r="B4715" t="s">
        <v>11</v>
      </c>
      <c r="C4715" t="s">
        <v>21</v>
      </c>
      <c r="D4715" t="s">
        <v>19</v>
      </c>
      <c r="E4715" t="s">
        <v>32</v>
      </c>
      <c r="F4715" t="s">
        <v>15</v>
      </c>
      <c r="G4715" t="s">
        <v>16</v>
      </c>
      <c r="H4715">
        <v>7.4257218875358602</v>
      </c>
      <c r="J4715">
        <f t="shared" si="736"/>
        <v>4714</v>
      </c>
      <c r="K4715" t="str">
        <f t="shared" si="730"/>
        <v>AEP TX NorthSouth LZ</v>
      </c>
      <c r="L4715" s="10">
        <f t="shared" si="737"/>
        <v>45887</v>
      </c>
      <c r="M4715" s="10">
        <f t="shared" si="738"/>
        <v>46419</v>
      </c>
      <c r="N4715" t="str">
        <f t="shared" si="731"/>
        <v>NA</v>
      </c>
      <c r="O4715" t="str">
        <f t="shared" si="732"/>
        <v>HIGH</v>
      </c>
      <c r="P4715" t="str">
        <f t="shared" si="733"/>
        <v>APG&amp;E</v>
      </c>
      <c r="Q4715">
        <f t="shared" si="734"/>
        <v>12</v>
      </c>
      <c r="R4715">
        <v>0</v>
      </c>
      <c r="S4715">
        <f>200</f>
        <v>200</v>
      </c>
      <c r="T4715" s="9">
        <f t="shared" si="739"/>
        <v>74.257218875358603</v>
      </c>
      <c r="U4715">
        <f>0</f>
        <v>0</v>
      </c>
      <c r="V4715" s="9">
        <f t="shared" si="735"/>
        <v>74.257218875358603</v>
      </c>
      <c r="W4715" s="9">
        <f>0</f>
        <v>0</v>
      </c>
      <c r="X4715" s="9">
        <f>0</f>
        <v>0</v>
      </c>
      <c r="Y4715" s="9">
        <f>0</f>
        <v>0</v>
      </c>
      <c r="Z4715" s="9">
        <f>0</f>
        <v>0</v>
      </c>
      <c r="AA4715">
        <f>10</f>
        <v>10</v>
      </c>
    </row>
    <row r="4716" spans="1:27" x14ac:dyDescent="0.55000000000000004">
      <c r="A4716" s="10">
        <v>46419</v>
      </c>
      <c r="B4716" t="s">
        <v>11</v>
      </c>
      <c r="C4716" t="s">
        <v>21</v>
      </c>
      <c r="D4716" t="s">
        <v>19</v>
      </c>
      <c r="E4716" t="s">
        <v>32</v>
      </c>
      <c r="F4716" t="s">
        <v>17</v>
      </c>
      <c r="G4716" t="s">
        <v>16</v>
      </c>
      <c r="H4716">
        <v>7.4590334717472198</v>
      </c>
      <c r="J4716">
        <f t="shared" si="736"/>
        <v>4715</v>
      </c>
      <c r="K4716" t="str">
        <f t="shared" si="730"/>
        <v>AEP TX NorthSouth LZ</v>
      </c>
      <c r="L4716" s="10">
        <f t="shared" si="737"/>
        <v>45887</v>
      </c>
      <c r="M4716" s="10">
        <f t="shared" si="738"/>
        <v>46419</v>
      </c>
      <c r="N4716" t="str">
        <f t="shared" si="731"/>
        <v>NA</v>
      </c>
      <c r="O4716" t="str">
        <f t="shared" si="732"/>
        <v>HIGH</v>
      </c>
      <c r="P4716" t="str">
        <f t="shared" si="733"/>
        <v>APG&amp;E</v>
      </c>
      <c r="Q4716">
        <f t="shared" si="734"/>
        <v>24</v>
      </c>
      <c r="R4716">
        <v>0</v>
      </c>
      <c r="S4716">
        <f>200</f>
        <v>200</v>
      </c>
      <c r="T4716" s="9">
        <f t="shared" si="739"/>
        <v>74.590334717472203</v>
      </c>
      <c r="U4716">
        <f>0</f>
        <v>0</v>
      </c>
      <c r="V4716" s="9">
        <f t="shared" si="735"/>
        <v>74.590334717472203</v>
      </c>
      <c r="W4716" s="9">
        <f>0</f>
        <v>0</v>
      </c>
      <c r="X4716" s="9">
        <f>0</f>
        <v>0</v>
      </c>
      <c r="Y4716" s="9">
        <f>0</f>
        <v>0</v>
      </c>
      <c r="Z4716" s="9">
        <f>0</f>
        <v>0</v>
      </c>
      <c r="AA4716">
        <f>10</f>
        <v>10</v>
      </c>
    </row>
    <row r="4717" spans="1:27" x14ac:dyDescent="0.55000000000000004">
      <c r="A4717" s="10">
        <v>46419</v>
      </c>
      <c r="B4717" t="s">
        <v>11</v>
      </c>
      <c r="C4717" t="s">
        <v>21</v>
      </c>
      <c r="D4717" t="s">
        <v>19</v>
      </c>
      <c r="E4717" t="s">
        <v>32</v>
      </c>
      <c r="F4717" t="s">
        <v>18</v>
      </c>
      <c r="G4717" t="s">
        <v>16</v>
      </c>
      <c r="H4717">
        <v>7.4145260283529097</v>
      </c>
      <c r="J4717">
        <f t="shared" si="736"/>
        <v>4716</v>
      </c>
      <c r="K4717" t="str">
        <f t="shared" si="730"/>
        <v>AEP TX NorthSouth LZ</v>
      </c>
      <c r="L4717" s="10">
        <f t="shared" si="737"/>
        <v>45887</v>
      </c>
      <c r="M4717" s="10">
        <f t="shared" si="738"/>
        <v>46419</v>
      </c>
      <c r="N4717" t="str">
        <f t="shared" si="731"/>
        <v>NA</v>
      </c>
      <c r="O4717" t="str">
        <f t="shared" si="732"/>
        <v>HIGH</v>
      </c>
      <c r="P4717" t="str">
        <f t="shared" si="733"/>
        <v>APG&amp;E</v>
      </c>
      <c r="Q4717">
        <f t="shared" si="734"/>
        <v>36</v>
      </c>
      <c r="R4717">
        <v>0</v>
      </c>
      <c r="S4717">
        <f>200</f>
        <v>200</v>
      </c>
      <c r="T4717" s="9">
        <f t="shared" si="739"/>
        <v>74.145260283529097</v>
      </c>
      <c r="U4717">
        <f>0</f>
        <v>0</v>
      </c>
      <c r="V4717" s="9">
        <f t="shared" si="735"/>
        <v>74.145260283529097</v>
      </c>
      <c r="W4717" s="9">
        <f>0</f>
        <v>0</v>
      </c>
      <c r="X4717" s="9">
        <f>0</f>
        <v>0</v>
      </c>
      <c r="Y4717" s="9">
        <f>0</f>
        <v>0</v>
      </c>
      <c r="Z4717" s="9">
        <f>0</f>
        <v>0</v>
      </c>
      <c r="AA4717">
        <f>10</f>
        <v>10</v>
      </c>
    </row>
    <row r="4718" spans="1:27" x14ac:dyDescent="0.55000000000000004">
      <c r="A4718" s="10">
        <v>46419</v>
      </c>
      <c r="B4718" t="s">
        <v>11</v>
      </c>
      <c r="C4718" t="s">
        <v>21</v>
      </c>
      <c r="D4718" t="s">
        <v>19</v>
      </c>
      <c r="E4718" t="s">
        <v>32</v>
      </c>
      <c r="F4718" t="s">
        <v>29</v>
      </c>
      <c r="G4718" t="s">
        <v>16</v>
      </c>
      <c r="H4718">
        <v>7.4827887084905802</v>
      </c>
      <c r="J4718">
        <f t="shared" si="736"/>
        <v>4717</v>
      </c>
      <c r="K4718" t="str">
        <f t="shared" si="730"/>
        <v>AEP TX NorthSouth LZ</v>
      </c>
      <c r="L4718" s="10">
        <f t="shared" si="737"/>
        <v>45887</v>
      </c>
      <c r="M4718" s="10">
        <f t="shared" si="738"/>
        <v>46419</v>
      </c>
      <c r="N4718" t="str">
        <f t="shared" si="731"/>
        <v>NA</v>
      </c>
      <c r="O4718" t="str">
        <f t="shared" si="732"/>
        <v>HIGH</v>
      </c>
      <c r="P4718" t="str">
        <f t="shared" si="733"/>
        <v>APG&amp;E</v>
      </c>
      <c r="Q4718">
        <f t="shared" si="734"/>
        <v>48</v>
      </c>
      <c r="R4718">
        <v>0</v>
      </c>
      <c r="S4718">
        <f>200</f>
        <v>200</v>
      </c>
      <c r="T4718" s="9">
        <f t="shared" si="739"/>
        <v>74.827887084905797</v>
      </c>
      <c r="U4718">
        <f>0</f>
        <v>0</v>
      </c>
      <c r="V4718" s="9">
        <f t="shared" si="735"/>
        <v>74.827887084905797</v>
      </c>
      <c r="W4718" s="9">
        <f>0</f>
        <v>0</v>
      </c>
      <c r="X4718" s="9">
        <f>0</f>
        <v>0</v>
      </c>
      <c r="Y4718" s="9">
        <f>0</f>
        <v>0</v>
      </c>
      <c r="Z4718" s="9">
        <f>0</f>
        <v>0</v>
      </c>
      <c r="AA4718">
        <f>10</f>
        <v>10</v>
      </c>
    </row>
    <row r="4719" spans="1:27" x14ac:dyDescent="0.55000000000000004">
      <c r="A4719" s="10">
        <v>46447</v>
      </c>
      <c r="B4719" t="s">
        <v>11</v>
      </c>
      <c r="C4719" t="s">
        <v>21</v>
      </c>
      <c r="D4719" t="s">
        <v>19</v>
      </c>
      <c r="E4719" t="s">
        <v>32</v>
      </c>
      <c r="F4719" t="s">
        <v>15</v>
      </c>
      <c r="G4719" t="s">
        <v>16</v>
      </c>
      <c r="H4719">
        <v>7.4771213254034103</v>
      </c>
      <c r="J4719">
        <f t="shared" si="736"/>
        <v>4718</v>
      </c>
      <c r="K4719" t="str">
        <f t="shared" si="730"/>
        <v>AEP TX NorthSouth LZ</v>
      </c>
      <c r="L4719" s="10">
        <f t="shared" si="737"/>
        <v>45887</v>
      </c>
      <c r="M4719" s="10">
        <f t="shared" si="738"/>
        <v>46447</v>
      </c>
      <c r="N4719" t="str">
        <f t="shared" si="731"/>
        <v>NA</v>
      </c>
      <c r="O4719" t="str">
        <f t="shared" si="732"/>
        <v>HIGH</v>
      </c>
      <c r="P4719" t="str">
        <f t="shared" si="733"/>
        <v>APG&amp;E</v>
      </c>
      <c r="Q4719">
        <f t="shared" si="734"/>
        <v>12</v>
      </c>
      <c r="R4719">
        <v>0</v>
      </c>
      <c r="S4719">
        <f>200</f>
        <v>200</v>
      </c>
      <c r="T4719" s="9">
        <f t="shared" si="739"/>
        <v>74.771213254034109</v>
      </c>
      <c r="U4719">
        <f>0</f>
        <v>0</v>
      </c>
      <c r="V4719" s="9">
        <f t="shared" si="735"/>
        <v>74.771213254034109</v>
      </c>
      <c r="W4719" s="9">
        <f>0</f>
        <v>0</v>
      </c>
      <c r="X4719" s="9">
        <f>0</f>
        <v>0</v>
      </c>
      <c r="Y4719" s="9">
        <f>0</f>
        <v>0</v>
      </c>
      <c r="Z4719" s="9">
        <f>0</f>
        <v>0</v>
      </c>
      <c r="AA4719">
        <f>10</f>
        <v>10</v>
      </c>
    </row>
    <row r="4720" spans="1:27" x14ac:dyDescent="0.55000000000000004">
      <c r="A4720" s="10">
        <v>46447</v>
      </c>
      <c r="B4720" t="s">
        <v>11</v>
      </c>
      <c r="C4720" t="s">
        <v>21</v>
      </c>
      <c r="D4720" t="s">
        <v>19</v>
      </c>
      <c r="E4720" t="s">
        <v>32</v>
      </c>
      <c r="F4720" t="s">
        <v>17</v>
      </c>
      <c r="G4720" t="s">
        <v>16</v>
      </c>
      <c r="H4720">
        <v>7.4968065837713498</v>
      </c>
      <c r="J4720">
        <f t="shared" si="736"/>
        <v>4719</v>
      </c>
      <c r="K4720" t="str">
        <f t="shared" si="730"/>
        <v>AEP TX NorthSouth LZ</v>
      </c>
      <c r="L4720" s="10">
        <f t="shared" si="737"/>
        <v>45887</v>
      </c>
      <c r="M4720" s="10">
        <f t="shared" si="738"/>
        <v>46447</v>
      </c>
      <c r="N4720" t="str">
        <f t="shared" si="731"/>
        <v>NA</v>
      </c>
      <c r="O4720" t="str">
        <f t="shared" si="732"/>
        <v>HIGH</v>
      </c>
      <c r="P4720" t="str">
        <f t="shared" si="733"/>
        <v>APG&amp;E</v>
      </c>
      <c r="Q4720">
        <f t="shared" si="734"/>
        <v>24</v>
      </c>
      <c r="R4720">
        <v>0</v>
      </c>
      <c r="S4720">
        <f>200</f>
        <v>200</v>
      </c>
      <c r="T4720" s="9">
        <f t="shared" si="739"/>
        <v>74.968065837713496</v>
      </c>
      <c r="U4720">
        <f>0</f>
        <v>0</v>
      </c>
      <c r="V4720" s="9">
        <f t="shared" si="735"/>
        <v>74.968065837713496</v>
      </c>
      <c r="W4720" s="9">
        <f>0</f>
        <v>0</v>
      </c>
      <c r="X4720" s="9">
        <f>0</f>
        <v>0</v>
      </c>
      <c r="Y4720" s="9">
        <f>0</f>
        <v>0</v>
      </c>
      <c r="Z4720" s="9">
        <f>0</f>
        <v>0</v>
      </c>
      <c r="AA4720">
        <f>10</f>
        <v>10</v>
      </c>
    </row>
    <row r="4721" spans="1:27" x14ac:dyDescent="0.55000000000000004">
      <c r="A4721" s="10">
        <v>46447</v>
      </c>
      <c r="B4721" t="s">
        <v>11</v>
      </c>
      <c r="C4721" t="s">
        <v>21</v>
      </c>
      <c r="D4721" t="s">
        <v>19</v>
      </c>
      <c r="E4721" t="s">
        <v>32</v>
      </c>
      <c r="F4721" t="s">
        <v>18</v>
      </c>
      <c r="G4721" t="s">
        <v>16</v>
      </c>
      <c r="H4721">
        <v>7.4456552893443204</v>
      </c>
      <c r="J4721">
        <f t="shared" si="736"/>
        <v>4720</v>
      </c>
      <c r="K4721" t="str">
        <f t="shared" si="730"/>
        <v>AEP TX NorthSouth LZ</v>
      </c>
      <c r="L4721" s="10">
        <f t="shared" si="737"/>
        <v>45887</v>
      </c>
      <c r="M4721" s="10">
        <f t="shared" si="738"/>
        <v>46447</v>
      </c>
      <c r="N4721" t="str">
        <f t="shared" si="731"/>
        <v>NA</v>
      </c>
      <c r="O4721" t="str">
        <f t="shared" si="732"/>
        <v>HIGH</v>
      </c>
      <c r="P4721" t="str">
        <f t="shared" si="733"/>
        <v>APG&amp;E</v>
      </c>
      <c r="Q4721">
        <f t="shared" si="734"/>
        <v>36</v>
      </c>
      <c r="R4721">
        <v>0</v>
      </c>
      <c r="S4721">
        <f>200</f>
        <v>200</v>
      </c>
      <c r="T4721" s="9">
        <f t="shared" si="739"/>
        <v>74.456552893443202</v>
      </c>
      <c r="U4721">
        <f>0</f>
        <v>0</v>
      </c>
      <c r="V4721" s="9">
        <f t="shared" si="735"/>
        <v>74.456552893443202</v>
      </c>
      <c r="W4721" s="9">
        <f>0</f>
        <v>0</v>
      </c>
      <c r="X4721" s="9">
        <f>0</f>
        <v>0</v>
      </c>
      <c r="Y4721" s="9">
        <f>0</f>
        <v>0</v>
      </c>
      <c r="Z4721" s="9">
        <f>0</f>
        <v>0</v>
      </c>
      <c r="AA4721">
        <f>10</f>
        <v>10</v>
      </c>
    </row>
    <row r="4722" spans="1:27" x14ac:dyDescent="0.55000000000000004">
      <c r="A4722" s="10">
        <v>46447</v>
      </c>
      <c r="B4722" t="s">
        <v>11</v>
      </c>
      <c r="C4722" t="s">
        <v>21</v>
      </c>
      <c r="D4722" t="s">
        <v>19</v>
      </c>
      <c r="E4722" t="s">
        <v>32</v>
      </c>
      <c r="F4722" t="s">
        <v>29</v>
      </c>
      <c r="G4722" t="s">
        <v>16</v>
      </c>
      <c r="H4722">
        <v>7.5115124275250897</v>
      </c>
      <c r="J4722">
        <f t="shared" si="736"/>
        <v>4721</v>
      </c>
      <c r="K4722" t="str">
        <f t="shared" si="730"/>
        <v>AEP TX NorthSouth LZ</v>
      </c>
      <c r="L4722" s="10">
        <f t="shared" si="737"/>
        <v>45887</v>
      </c>
      <c r="M4722" s="10">
        <f t="shared" si="738"/>
        <v>46447</v>
      </c>
      <c r="N4722" t="str">
        <f t="shared" si="731"/>
        <v>NA</v>
      </c>
      <c r="O4722" t="str">
        <f t="shared" si="732"/>
        <v>HIGH</v>
      </c>
      <c r="P4722" t="str">
        <f t="shared" si="733"/>
        <v>APG&amp;E</v>
      </c>
      <c r="Q4722">
        <f t="shared" si="734"/>
        <v>48</v>
      </c>
      <c r="R4722">
        <v>0</v>
      </c>
      <c r="S4722">
        <f>200</f>
        <v>200</v>
      </c>
      <c r="T4722" s="9">
        <f t="shared" si="739"/>
        <v>75.115124275250892</v>
      </c>
      <c r="U4722">
        <f>0</f>
        <v>0</v>
      </c>
      <c r="V4722" s="9">
        <f t="shared" si="735"/>
        <v>75.115124275250892</v>
      </c>
      <c r="W4722" s="9">
        <f>0</f>
        <v>0</v>
      </c>
      <c r="X4722" s="9">
        <f>0</f>
        <v>0</v>
      </c>
      <c r="Y4722" s="9">
        <f>0</f>
        <v>0</v>
      </c>
      <c r="Z4722" s="9">
        <f>0</f>
        <v>0</v>
      </c>
      <c r="AA4722">
        <f>10</f>
        <v>10</v>
      </c>
    </row>
    <row r="4723" spans="1:27" x14ac:dyDescent="0.55000000000000004">
      <c r="A4723" s="10">
        <v>46478</v>
      </c>
      <c r="B4723" t="s">
        <v>11</v>
      </c>
      <c r="C4723" t="s">
        <v>21</v>
      </c>
      <c r="D4723" t="s">
        <v>19</v>
      </c>
      <c r="E4723" t="s">
        <v>32</v>
      </c>
      <c r="F4723" t="s">
        <v>15</v>
      </c>
      <c r="G4723" t="s">
        <v>16</v>
      </c>
      <c r="H4723">
        <v>7.4896899098057199</v>
      </c>
      <c r="J4723">
        <f t="shared" si="736"/>
        <v>4722</v>
      </c>
      <c r="K4723" t="str">
        <f t="shared" si="730"/>
        <v>AEP TX NorthSouth LZ</v>
      </c>
      <c r="L4723" s="10">
        <f t="shared" si="737"/>
        <v>45887</v>
      </c>
      <c r="M4723" s="10">
        <f t="shared" si="738"/>
        <v>46478</v>
      </c>
      <c r="N4723" t="str">
        <f t="shared" si="731"/>
        <v>NA</v>
      </c>
      <c r="O4723" t="str">
        <f t="shared" si="732"/>
        <v>HIGH</v>
      </c>
      <c r="P4723" t="str">
        <f t="shared" si="733"/>
        <v>APG&amp;E</v>
      </c>
      <c r="Q4723">
        <f t="shared" si="734"/>
        <v>12</v>
      </c>
      <c r="R4723">
        <v>0</v>
      </c>
      <c r="S4723">
        <f>200</f>
        <v>200</v>
      </c>
      <c r="T4723" s="9">
        <f t="shared" si="739"/>
        <v>74.896899098057204</v>
      </c>
      <c r="U4723">
        <f>0</f>
        <v>0</v>
      </c>
      <c r="V4723" s="9">
        <f t="shared" si="735"/>
        <v>74.896899098057204</v>
      </c>
      <c r="W4723" s="9">
        <f>0</f>
        <v>0</v>
      </c>
      <c r="X4723" s="9">
        <f>0</f>
        <v>0</v>
      </c>
      <c r="Y4723" s="9">
        <f>0</f>
        <v>0</v>
      </c>
      <c r="Z4723" s="9">
        <f>0</f>
        <v>0</v>
      </c>
      <c r="AA4723">
        <f>10</f>
        <v>10</v>
      </c>
    </row>
    <row r="4724" spans="1:27" x14ac:dyDescent="0.55000000000000004">
      <c r="A4724" s="10">
        <v>46478</v>
      </c>
      <c r="B4724" t="s">
        <v>11</v>
      </c>
      <c r="C4724" t="s">
        <v>21</v>
      </c>
      <c r="D4724" t="s">
        <v>19</v>
      </c>
      <c r="E4724" t="s">
        <v>32</v>
      </c>
      <c r="F4724" t="s">
        <v>17</v>
      </c>
      <c r="G4724" t="s">
        <v>16</v>
      </c>
      <c r="H4724">
        <v>7.4996462397888699</v>
      </c>
      <c r="J4724">
        <f t="shared" si="736"/>
        <v>4723</v>
      </c>
      <c r="K4724" t="str">
        <f t="shared" si="730"/>
        <v>AEP TX NorthSouth LZ</v>
      </c>
      <c r="L4724" s="10">
        <f t="shared" si="737"/>
        <v>45887</v>
      </c>
      <c r="M4724" s="10">
        <f t="shared" si="738"/>
        <v>46478</v>
      </c>
      <c r="N4724" t="str">
        <f t="shared" si="731"/>
        <v>NA</v>
      </c>
      <c r="O4724" t="str">
        <f t="shared" si="732"/>
        <v>HIGH</v>
      </c>
      <c r="P4724" t="str">
        <f t="shared" si="733"/>
        <v>APG&amp;E</v>
      </c>
      <c r="Q4724">
        <f t="shared" si="734"/>
        <v>24</v>
      </c>
      <c r="R4724">
        <v>0</v>
      </c>
      <c r="S4724">
        <f>200</f>
        <v>200</v>
      </c>
      <c r="T4724" s="9">
        <f t="shared" si="739"/>
        <v>74.996462397888706</v>
      </c>
      <c r="U4724">
        <f>0</f>
        <v>0</v>
      </c>
      <c r="V4724" s="9">
        <f t="shared" si="735"/>
        <v>74.996462397888706</v>
      </c>
      <c r="W4724" s="9">
        <f>0</f>
        <v>0</v>
      </c>
      <c r="X4724" s="9">
        <f>0</f>
        <v>0</v>
      </c>
      <c r="Y4724" s="9">
        <f>0</f>
        <v>0</v>
      </c>
      <c r="Z4724" s="9">
        <f>0</f>
        <v>0</v>
      </c>
      <c r="AA4724">
        <f>10</f>
        <v>10</v>
      </c>
    </row>
    <row r="4725" spans="1:27" x14ac:dyDescent="0.55000000000000004">
      <c r="A4725" s="10">
        <v>46478</v>
      </c>
      <c r="B4725" t="s">
        <v>11</v>
      </c>
      <c r="C4725" t="s">
        <v>21</v>
      </c>
      <c r="D4725" t="s">
        <v>19</v>
      </c>
      <c r="E4725" t="s">
        <v>32</v>
      </c>
      <c r="F4725" t="s">
        <v>18</v>
      </c>
      <c r="G4725" t="s">
        <v>16</v>
      </c>
      <c r="H4725">
        <v>7.4551355867970299</v>
      </c>
      <c r="J4725">
        <f t="shared" si="736"/>
        <v>4724</v>
      </c>
      <c r="K4725" t="str">
        <f t="shared" si="730"/>
        <v>AEP TX NorthSouth LZ</v>
      </c>
      <c r="L4725" s="10">
        <f t="shared" si="737"/>
        <v>45887</v>
      </c>
      <c r="M4725" s="10">
        <f t="shared" si="738"/>
        <v>46478</v>
      </c>
      <c r="N4725" t="str">
        <f t="shared" si="731"/>
        <v>NA</v>
      </c>
      <c r="O4725" t="str">
        <f t="shared" si="732"/>
        <v>HIGH</v>
      </c>
      <c r="P4725" t="str">
        <f t="shared" si="733"/>
        <v>APG&amp;E</v>
      </c>
      <c r="Q4725">
        <f t="shared" si="734"/>
        <v>36</v>
      </c>
      <c r="R4725">
        <v>0</v>
      </c>
      <c r="S4725">
        <f>200</f>
        <v>200</v>
      </c>
      <c r="T4725" s="9">
        <f t="shared" si="739"/>
        <v>74.551355867970301</v>
      </c>
      <c r="U4725">
        <f>0</f>
        <v>0</v>
      </c>
      <c r="V4725" s="9">
        <f t="shared" si="735"/>
        <v>74.551355867970301</v>
      </c>
      <c r="W4725" s="9">
        <f>0</f>
        <v>0</v>
      </c>
      <c r="X4725" s="9">
        <f>0</f>
        <v>0</v>
      </c>
      <c r="Y4725" s="9">
        <f>0</f>
        <v>0</v>
      </c>
      <c r="Z4725" s="9">
        <f>0</f>
        <v>0</v>
      </c>
      <c r="AA4725">
        <f>10</f>
        <v>10</v>
      </c>
    </row>
    <row r="4726" spans="1:27" x14ac:dyDescent="0.55000000000000004">
      <c r="A4726" s="10">
        <v>46508</v>
      </c>
      <c r="B4726" t="s">
        <v>11</v>
      </c>
      <c r="C4726" t="s">
        <v>21</v>
      </c>
      <c r="D4726" t="s">
        <v>19</v>
      </c>
      <c r="E4726" t="s">
        <v>32</v>
      </c>
      <c r="F4726" t="s">
        <v>15</v>
      </c>
      <c r="G4726" t="s">
        <v>16</v>
      </c>
      <c r="H4726">
        <v>7.4917109326033904</v>
      </c>
      <c r="J4726">
        <f t="shared" si="736"/>
        <v>4725</v>
      </c>
      <c r="K4726" t="str">
        <f t="shared" si="730"/>
        <v>AEP TX NorthSouth LZ</v>
      </c>
      <c r="L4726" s="10">
        <f t="shared" si="737"/>
        <v>45887</v>
      </c>
      <c r="M4726" s="10">
        <f t="shared" si="738"/>
        <v>46508</v>
      </c>
      <c r="N4726" t="str">
        <f t="shared" si="731"/>
        <v>NA</v>
      </c>
      <c r="O4726" t="str">
        <f t="shared" si="732"/>
        <v>HIGH</v>
      </c>
      <c r="P4726" t="str">
        <f t="shared" si="733"/>
        <v>APG&amp;E</v>
      </c>
      <c r="Q4726">
        <f t="shared" si="734"/>
        <v>12</v>
      </c>
      <c r="R4726">
        <v>0</v>
      </c>
      <c r="S4726">
        <f>200</f>
        <v>200</v>
      </c>
      <c r="T4726" s="9">
        <f t="shared" si="739"/>
        <v>74.917109326033909</v>
      </c>
      <c r="U4726">
        <f>0</f>
        <v>0</v>
      </c>
      <c r="V4726" s="9">
        <f t="shared" si="735"/>
        <v>74.917109326033909</v>
      </c>
      <c r="W4726" s="9">
        <f>0</f>
        <v>0</v>
      </c>
      <c r="X4726" s="9">
        <f>0</f>
        <v>0</v>
      </c>
      <c r="Y4726" s="9">
        <f>0</f>
        <v>0</v>
      </c>
      <c r="Z4726" s="9">
        <f>0</f>
        <v>0</v>
      </c>
      <c r="AA4726">
        <f>10</f>
        <v>10</v>
      </c>
    </row>
    <row r="4727" spans="1:27" x14ac:dyDescent="0.55000000000000004">
      <c r="A4727" s="10">
        <v>46508</v>
      </c>
      <c r="B4727" t="s">
        <v>11</v>
      </c>
      <c r="C4727" t="s">
        <v>21</v>
      </c>
      <c r="D4727" t="s">
        <v>19</v>
      </c>
      <c r="E4727" t="s">
        <v>32</v>
      </c>
      <c r="F4727" t="s">
        <v>17</v>
      </c>
      <c r="G4727" t="s">
        <v>16</v>
      </c>
      <c r="H4727">
        <v>7.5009248786257903</v>
      </c>
      <c r="J4727">
        <f t="shared" si="736"/>
        <v>4726</v>
      </c>
      <c r="K4727" t="str">
        <f t="shared" si="730"/>
        <v>AEP TX NorthSouth LZ</v>
      </c>
      <c r="L4727" s="10">
        <f t="shared" si="737"/>
        <v>45887</v>
      </c>
      <c r="M4727" s="10">
        <f t="shared" si="738"/>
        <v>46508</v>
      </c>
      <c r="N4727" t="str">
        <f t="shared" si="731"/>
        <v>NA</v>
      </c>
      <c r="O4727" t="str">
        <f t="shared" si="732"/>
        <v>HIGH</v>
      </c>
      <c r="P4727" t="str">
        <f t="shared" si="733"/>
        <v>APG&amp;E</v>
      </c>
      <c r="Q4727">
        <f t="shared" si="734"/>
        <v>24</v>
      </c>
      <c r="R4727">
        <v>0</v>
      </c>
      <c r="S4727">
        <f>200</f>
        <v>200</v>
      </c>
      <c r="T4727" s="9">
        <f t="shared" si="739"/>
        <v>75.009248786257899</v>
      </c>
      <c r="U4727">
        <f>0</f>
        <v>0</v>
      </c>
      <c r="V4727" s="9">
        <f t="shared" si="735"/>
        <v>75.009248786257899</v>
      </c>
      <c r="W4727" s="9">
        <f>0</f>
        <v>0</v>
      </c>
      <c r="X4727" s="9">
        <f>0</f>
        <v>0</v>
      </c>
      <c r="Y4727" s="9">
        <f>0</f>
        <v>0</v>
      </c>
      <c r="Z4727" s="9">
        <f>0</f>
        <v>0</v>
      </c>
      <c r="AA4727">
        <f>10</f>
        <v>10</v>
      </c>
    </row>
    <row r="4728" spans="1:27" x14ac:dyDescent="0.55000000000000004">
      <c r="A4728" s="10">
        <v>46508</v>
      </c>
      <c r="B4728" t="s">
        <v>11</v>
      </c>
      <c r="C4728" t="s">
        <v>21</v>
      </c>
      <c r="D4728" t="s">
        <v>19</v>
      </c>
      <c r="E4728" t="s">
        <v>32</v>
      </c>
      <c r="F4728" t="s">
        <v>18</v>
      </c>
      <c r="G4728" t="s">
        <v>16</v>
      </c>
      <c r="H4728">
        <v>7.46315592698903</v>
      </c>
      <c r="J4728">
        <f t="shared" si="736"/>
        <v>4727</v>
      </c>
      <c r="K4728" t="str">
        <f t="shared" si="730"/>
        <v>AEP TX NorthSouth LZ</v>
      </c>
      <c r="L4728" s="10">
        <f t="shared" si="737"/>
        <v>45887</v>
      </c>
      <c r="M4728" s="10">
        <f t="shared" si="738"/>
        <v>46508</v>
      </c>
      <c r="N4728" t="str">
        <f t="shared" si="731"/>
        <v>NA</v>
      </c>
      <c r="O4728" t="str">
        <f t="shared" si="732"/>
        <v>HIGH</v>
      </c>
      <c r="P4728" t="str">
        <f t="shared" si="733"/>
        <v>APG&amp;E</v>
      </c>
      <c r="Q4728">
        <f t="shared" si="734"/>
        <v>36</v>
      </c>
      <c r="R4728">
        <v>0</v>
      </c>
      <c r="S4728">
        <f>200</f>
        <v>200</v>
      </c>
      <c r="T4728" s="9">
        <f t="shared" si="739"/>
        <v>74.631559269890303</v>
      </c>
      <c r="U4728">
        <f>0</f>
        <v>0</v>
      </c>
      <c r="V4728" s="9">
        <f t="shared" si="735"/>
        <v>74.631559269890303</v>
      </c>
      <c r="W4728" s="9">
        <f>0</f>
        <v>0</v>
      </c>
      <c r="X4728" s="9">
        <f>0</f>
        <v>0</v>
      </c>
      <c r="Y4728" s="9">
        <f>0</f>
        <v>0</v>
      </c>
      <c r="Z4728" s="9">
        <f>0</f>
        <v>0</v>
      </c>
      <c r="AA4728">
        <f>10</f>
        <v>10</v>
      </c>
    </row>
    <row r="4729" spans="1:27" x14ac:dyDescent="0.55000000000000004">
      <c r="A4729" s="10">
        <v>46539</v>
      </c>
      <c r="B4729" t="s">
        <v>11</v>
      </c>
      <c r="C4729" t="s">
        <v>21</v>
      </c>
      <c r="D4729" t="s">
        <v>19</v>
      </c>
      <c r="E4729" t="s">
        <v>32</v>
      </c>
      <c r="F4729" t="s">
        <v>15</v>
      </c>
      <c r="G4729" t="s">
        <v>16</v>
      </c>
      <c r="H4729">
        <v>7.49142251370231</v>
      </c>
      <c r="J4729">
        <f t="shared" si="736"/>
        <v>4728</v>
      </c>
      <c r="K4729" t="str">
        <f t="shared" si="730"/>
        <v>AEP TX NorthSouth LZ</v>
      </c>
      <c r="L4729" s="10">
        <f t="shared" si="737"/>
        <v>45887</v>
      </c>
      <c r="M4729" s="10">
        <f t="shared" si="738"/>
        <v>46539</v>
      </c>
      <c r="N4729" t="str">
        <f t="shared" si="731"/>
        <v>NA</v>
      </c>
      <c r="O4729" t="str">
        <f t="shared" si="732"/>
        <v>HIGH</v>
      </c>
      <c r="P4729" t="str">
        <f t="shared" si="733"/>
        <v>APG&amp;E</v>
      </c>
      <c r="Q4729">
        <f t="shared" si="734"/>
        <v>12</v>
      </c>
      <c r="R4729">
        <v>0</v>
      </c>
      <c r="S4729">
        <f>200</f>
        <v>200</v>
      </c>
      <c r="T4729" s="9">
        <f t="shared" si="739"/>
        <v>74.914225137023095</v>
      </c>
      <c r="U4729">
        <f>0</f>
        <v>0</v>
      </c>
      <c r="V4729" s="9">
        <f t="shared" si="735"/>
        <v>74.914225137023095</v>
      </c>
      <c r="W4729" s="9">
        <f>0</f>
        <v>0</v>
      </c>
      <c r="X4729" s="9">
        <f>0</f>
        <v>0</v>
      </c>
      <c r="Y4729" s="9">
        <f>0</f>
        <v>0</v>
      </c>
      <c r="Z4729" s="9">
        <f>0</f>
        <v>0</v>
      </c>
      <c r="AA4729">
        <f>10</f>
        <v>10</v>
      </c>
    </row>
    <row r="4730" spans="1:27" x14ac:dyDescent="0.55000000000000004">
      <c r="A4730" s="10">
        <v>46539</v>
      </c>
      <c r="B4730" t="s">
        <v>11</v>
      </c>
      <c r="C4730" t="s">
        <v>21</v>
      </c>
      <c r="D4730" t="s">
        <v>19</v>
      </c>
      <c r="E4730" t="s">
        <v>32</v>
      </c>
      <c r="F4730" t="s">
        <v>17</v>
      </c>
      <c r="G4730" t="s">
        <v>16</v>
      </c>
      <c r="H4730">
        <v>7.5001655898450599</v>
      </c>
      <c r="J4730">
        <f t="shared" si="736"/>
        <v>4729</v>
      </c>
      <c r="K4730" t="str">
        <f t="shared" si="730"/>
        <v>AEP TX NorthSouth LZ</v>
      </c>
      <c r="L4730" s="10">
        <f t="shared" si="737"/>
        <v>45887</v>
      </c>
      <c r="M4730" s="10">
        <f t="shared" si="738"/>
        <v>46539</v>
      </c>
      <c r="N4730" t="str">
        <f t="shared" si="731"/>
        <v>NA</v>
      </c>
      <c r="O4730" t="str">
        <f t="shared" si="732"/>
        <v>HIGH</v>
      </c>
      <c r="P4730" t="str">
        <f t="shared" si="733"/>
        <v>APG&amp;E</v>
      </c>
      <c r="Q4730">
        <f t="shared" si="734"/>
        <v>24</v>
      </c>
      <c r="R4730">
        <v>0</v>
      </c>
      <c r="S4730">
        <f>200</f>
        <v>200</v>
      </c>
      <c r="T4730" s="9">
        <f t="shared" si="739"/>
        <v>75.001655898450593</v>
      </c>
      <c r="U4730">
        <f>0</f>
        <v>0</v>
      </c>
      <c r="V4730" s="9">
        <f t="shared" si="735"/>
        <v>75.001655898450593</v>
      </c>
      <c r="W4730" s="9">
        <f>0</f>
        <v>0</v>
      </c>
      <c r="X4730" s="9">
        <f>0</f>
        <v>0</v>
      </c>
      <c r="Y4730" s="9">
        <f>0</f>
        <v>0</v>
      </c>
      <c r="Z4730" s="9">
        <f>0</f>
        <v>0</v>
      </c>
      <c r="AA4730">
        <f>10</f>
        <v>10</v>
      </c>
    </row>
    <row r="4731" spans="1:27" x14ac:dyDescent="0.55000000000000004">
      <c r="A4731" s="10">
        <v>46539</v>
      </c>
      <c r="B4731" t="s">
        <v>11</v>
      </c>
      <c r="C4731" t="s">
        <v>21</v>
      </c>
      <c r="D4731" t="s">
        <v>19</v>
      </c>
      <c r="E4731" t="s">
        <v>32</v>
      </c>
      <c r="F4731" t="s">
        <v>18</v>
      </c>
      <c r="G4731" t="s">
        <v>16</v>
      </c>
      <c r="H4731">
        <v>7.4702795830999698</v>
      </c>
      <c r="J4731">
        <f t="shared" si="736"/>
        <v>4730</v>
      </c>
      <c r="K4731" t="str">
        <f t="shared" si="730"/>
        <v>AEP TX NorthSouth LZ</v>
      </c>
      <c r="L4731" s="10">
        <f t="shared" si="737"/>
        <v>45887</v>
      </c>
      <c r="M4731" s="10">
        <f t="shared" si="738"/>
        <v>46539</v>
      </c>
      <c r="N4731" t="str">
        <f t="shared" si="731"/>
        <v>NA</v>
      </c>
      <c r="O4731" t="str">
        <f t="shared" si="732"/>
        <v>HIGH</v>
      </c>
      <c r="P4731" t="str">
        <f t="shared" si="733"/>
        <v>APG&amp;E</v>
      </c>
      <c r="Q4731">
        <f t="shared" si="734"/>
        <v>36</v>
      </c>
      <c r="R4731">
        <v>0</v>
      </c>
      <c r="S4731">
        <f>200</f>
        <v>200</v>
      </c>
      <c r="T4731" s="9">
        <f t="shared" si="739"/>
        <v>74.70279583099969</v>
      </c>
      <c r="U4731">
        <f>0</f>
        <v>0</v>
      </c>
      <c r="V4731" s="9">
        <f t="shared" si="735"/>
        <v>74.70279583099969</v>
      </c>
      <c r="W4731" s="9">
        <f>0</f>
        <v>0</v>
      </c>
      <c r="X4731" s="9">
        <f>0</f>
        <v>0</v>
      </c>
      <c r="Y4731" s="9">
        <f>0</f>
        <v>0</v>
      </c>
      <c r="Z4731" s="9">
        <f>0</f>
        <v>0</v>
      </c>
      <c r="AA4731">
        <f>10</f>
        <v>10</v>
      </c>
    </row>
    <row r="4732" spans="1:27" x14ac:dyDescent="0.55000000000000004">
      <c r="A4732" s="10">
        <v>46569</v>
      </c>
      <c r="B4732" t="s">
        <v>11</v>
      </c>
      <c r="C4732" t="s">
        <v>21</v>
      </c>
      <c r="D4732" t="s">
        <v>19</v>
      </c>
      <c r="E4732" t="s">
        <v>32</v>
      </c>
      <c r="F4732" t="s">
        <v>15</v>
      </c>
      <c r="G4732" t="s">
        <v>16</v>
      </c>
      <c r="H4732">
        <v>7.4888544138085296</v>
      </c>
      <c r="J4732">
        <f t="shared" si="736"/>
        <v>4731</v>
      </c>
      <c r="K4732" t="str">
        <f t="shared" si="730"/>
        <v>AEP TX NorthSouth LZ</v>
      </c>
      <c r="L4732" s="10">
        <f t="shared" si="737"/>
        <v>45887</v>
      </c>
      <c r="M4732" s="10">
        <f t="shared" si="738"/>
        <v>46569</v>
      </c>
      <c r="N4732" t="str">
        <f t="shared" si="731"/>
        <v>NA</v>
      </c>
      <c r="O4732" t="str">
        <f t="shared" si="732"/>
        <v>HIGH</v>
      </c>
      <c r="P4732" t="str">
        <f t="shared" si="733"/>
        <v>APG&amp;E</v>
      </c>
      <c r="Q4732">
        <f t="shared" si="734"/>
        <v>12</v>
      </c>
      <c r="R4732">
        <v>0</v>
      </c>
      <c r="S4732">
        <f>200</f>
        <v>200</v>
      </c>
      <c r="T4732" s="9">
        <f t="shared" si="739"/>
        <v>74.888544138085294</v>
      </c>
      <c r="U4732">
        <f>0</f>
        <v>0</v>
      </c>
      <c r="V4732" s="9">
        <f t="shared" si="735"/>
        <v>74.888544138085294</v>
      </c>
      <c r="W4732" s="9">
        <f>0</f>
        <v>0</v>
      </c>
      <c r="X4732" s="9">
        <f>0</f>
        <v>0</v>
      </c>
      <c r="Y4732" s="9">
        <f>0</f>
        <v>0</v>
      </c>
      <c r="Z4732" s="9">
        <f>0</f>
        <v>0</v>
      </c>
      <c r="AA4732">
        <f>10</f>
        <v>10</v>
      </c>
    </row>
    <row r="4733" spans="1:27" x14ac:dyDescent="0.55000000000000004">
      <c r="A4733" s="10">
        <v>46569</v>
      </c>
      <c r="B4733" t="s">
        <v>11</v>
      </c>
      <c r="C4733" t="s">
        <v>21</v>
      </c>
      <c r="D4733" t="s">
        <v>19</v>
      </c>
      <c r="E4733" t="s">
        <v>32</v>
      </c>
      <c r="F4733" t="s">
        <v>17</v>
      </c>
      <c r="G4733" t="s">
        <v>16</v>
      </c>
      <c r="H4733">
        <v>7.5002110323988704</v>
      </c>
      <c r="J4733">
        <f t="shared" si="736"/>
        <v>4732</v>
      </c>
      <c r="K4733" t="str">
        <f t="shared" si="730"/>
        <v>AEP TX NorthSouth LZ</v>
      </c>
      <c r="L4733" s="10">
        <f t="shared" si="737"/>
        <v>45887</v>
      </c>
      <c r="M4733" s="10">
        <f t="shared" si="738"/>
        <v>46569</v>
      </c>
      <c r="N4733" t="str">
        <f t="shared" si="731"/>
        <v>NA</v>
      </c>
      <c r="O4733" t="str">
        <f t="shared" si="732"/>
        <v>HIGH</v>
      </c>
      <c r="P4733" t="str">
        <f t="shared" si="733"/>
        <v>APG&amp;E</v>
      </c>
      <c r="Q4733">
        <f t="shared" si="734"/>
        <v>24</v>
      </c>
      <c r="R4733">
        <v>0</v>
      </c>
      <c r="S4733">
        <f>200</f>
        <v>200</v>
      </c>
      <c r="T4733" s="9">
        <f t="shared" si="739"/>
        <v>75.002110323988703</v>
      </c>
      <c r="U4733">
        <f>0</f>
        <v>0</v>
      </c>
      <c r="V4733" s="9">
        <f t="shared" si="735"/>
        <v>75.002110323988703</v>
      </c>
      <c r="W4733" s="9">
        <f>0</f>
        <v>0</v>
      </c>
      <c r="X4733" s="9">
        <f>0</f>
        <v>0</v>
      </c>
      <c r="Y4733" s="9">
        <f>0</f>
        <v>0</v>
      </c>
      <c r="Z4733" s="9">
        <f>0</f>
        <v>0</v>
      </c>
      <c r="AA4733">
        <f>10</f>
        <v>10</v>
      </c>
    </row>
    <row r="4734" spans="1:27" x14ac:dyDescent="0.55000000000000004">
      <c r="A4734" s="10">
        <v>46569</v>
      </c>
      <c r="B4734" t="s">
        <v>11</v>
      </c>
      <c r="C4734" t="s">
        <v>21</v>
      </c>
      <c r="D4734" t="s">
        <v>19</v>
      </c>
      <c r="E4734" t="s">
        <v>32</v>
      </c>
      <c r="F4734" t="s">
        <v>18</v>
      </c>
      <c r="G4734" t="s">
        <v>16</v>
      </c>
      <c r="H4734">
        <v>7.4712270251887896</v>
      </c>
      <c r="J4734">
        <f t="shared" si="736"/>
        <v>4733</v>
      </c>
      <c r="K4734" t="str">
        <f t="shared" si="730"/>
        <v>AEP TX NorthSouth LZ</v>
      </c>
      <c r="L4734" s="10">
        <f t="shared" si="737"/>
        <v>45887</v>
      </c>
      <c r="M4734" s="10">
        <f t="shared" si="738"/>
        <v>46569</v>
      </c>
      <c r="N4734" t="str">
        <f t="shared" si="731"/>
        <v>NA</v>
      </c>
      <c r="O4734" t="str">
        <f t="shared" si="732"/>
        <v>HIGH</v>
      </c>
      <c r="P4734" t="str">
        <f t="shared" si="733"/>
        <v>APG&amp;E</v>
      </c>
      <c r="Q4734">
        <f t="shared" si="734"/>
        <v>36</v>
      </c>
      <c r="R4734">
        <v>0</v>
      </c>
      <c r="S4734">
        <f>200</f>
        <v>200</v>
      </c>
      <c r="T4734" s="9">
        <f t="shared" si="739"/>
        <v>74.712270251887901</v>
      </c>
      <c r="U4734">
        <f>0</f>
        <v>0</v>
      </c>
      <c r="V4734" s="9">
        <f t="shared" si="735"/>
        <v>74.712270251887901</v>
      </c>
      <c r="W4734" s="9">
        <f>0</f>
        <v>0</v>
      </c>
      <c r="X4734" s="9">
        <f>0</f>
        <v>0</v>
      </c>
      <c r="Y4734" s="9">
        <f>0</f>
        <v>0</v>
      </c>
      <c r="Z4734" s="9">
        <f>0</f>
        <v>0</v>
      </c>
      <c r="AA4734">
        <f>10</f>
        <v>10</v>
      </c>
    </row>
    <row r="4735" spans="1:27" x14ac:dyDescent="0.55000000000000004">
      <c r="A4735" s="10">
        <v>46600</v>
      </c>
      <c r="B4735" t="s">
        <v>11</v>
      </c>
      <c r="C4735" t="s">
        <v>21</v>
      </c>
      <c r="D4735" t="s">
        <v>19</v>
      </c>
      <c r="E4735" t="s">
        <v>32</v>
      </c>
      <c r="F4735" t="s">
        <v>15</v>
      </c>
      <c r="G4735" t="s">
        <v>16</v>
      </c>
      <c r="H4735">
        <v>7.4902462786132302</v>
      </c>
      <c r="J4735">
        <f t="shared" si="736"/>
        <v>4734</v>
      </c>
      <c r="K4735" t="str">
        <f t="shared" si="730"/>
        <v>AEP TX NorthSouth LZ</v>
      </c>
      <c r="L4735" s="10">
        <f t="shared" si="737"/>
        <v>45887</v>
      </c>
      <c r="M4735" s="10">
        <f t="shared" si="738"/>
        <v>46600</v>
      </c>
      <c r="N4735" t="str">
        <f t="shared" si="731"/>
        <v>NA</v>
      </c>
      <c r="O4735" t="str">
        <f t="shared" si="732"/>
        <v>HIGH</v>
      </c>
      <c r="P4735" t="str">
        <f t="shared" si="733"/>
        <v>APG&amp;E</v>
      </c>
      <c r="Q4735">
        <f t="shared" si="734"/>
        <v>12</v>
      </c>
      <c r="R4735">
        <v>0</v>
      </c>
      <c r="S4735">
        <f>200</f>
        <v>200</v>
      </c>
      <c r="T4735" s="9">
        <f t="shared" si="739"/>
        <v>74.902462786132304</v>
      </c>
      <c r="U4735">
        <f>0</f>
        <v>0</v>
      </c>
      <c r="V4735" s="9">
        <f t="shared" si="735"/>
        <v>74.902462786132304</v>
      </c>
      <c r="W4735" s="9">
        <f>0</f>
        <v>0</v>
      </c>
      <c r="X4735" s="9">
        <f>0</f>
        <v>0</v>
      </c>
      <c r="Y4735" s="9">
        <f>0</f>
        <v>0</v>
      </c>
      <c r="Z4735" s="9">
        <f>0</f>
        <v>0</v>
      </c>
      <c r="AA4735">
        <f>10</f>
        <v>10</v>
      </c>
    </row>
    <row r="4736" spans="1:27" x14ac:dyDescent="0.55000000000000004">
      <c r="A4736" s="10">
        <v>46600</v>
      </c>
      <c r="B4736" t="s">
        <v>11</v>
      </c>
      <c r="C4736" t="s">
        <v>21</v>
      </c>
      <c r="D4736" t="s">
        <v>19</v>
      </c>
      <c r="E4736" t="s">
        <v>32</v>
      </c>
      <c r="F4736" t="s">
        <v>17</v>
      </c>
      <c r="G4736" t="s">
        <v>16</v>
      </c>
      <c r="H4736">
        <v>7.5024318122716398</v>
      </c>
      <c r="J4736">
        <f t="shared" si="736"/>
        <v>4735</v>
      </c>
      <c r="K4736" t="str">
        <f t="shared" si="730"/>
        <v>AEP TX NorthSouth LZ</v>
      </c>
      <c r="L4736" s="10">
        <f t="shared" si="737"/>
        <v>45887</v>
      </c>
      <c r="M4736" s="10">
        <f t="shared" si="738"/>
        <v>46600</v>
      </c>
      <c r="N4736" t="str">
        <f t="shared" si="731"/>
        <v>NA</v>
      </c>
      <c r="O4736" t="str">
        <f t="shared" si="732"/>
        <v>HIGH</v>
      </c>
      <c r="P4736" t="str">
        <f t="shared" si="733"/>
        <v>APG&amp;E</v>
      </c>
      <c r="Q4736">
        <f t="shared" si="734"/>
        <v>24</v>
      </c>
      <c r="R4736">
        <v>0</v>
      </c>
      <c r="S4736">
        <f>200</f>
        <v>200</v>
      </c>
      <c r="T4736" s="9">
        <f t="shared" si="739"/>
        <v>75.024318122716394</v>
      </c>
      <c r="U4736">
        <f>0</f>
        <v>0</v>
      </c>
      <c r="V4736" s="9">
        <f t="shared" si="735"/>
        <v>75.024318122716394</v>
      </c>
      <c r="W4736" s="9">
        <f>0</f>
        <v>0</v>
      </c>
      <c r="X4736" s="9">
        <f>0</f>
        <v>0</v>
      </c>
      <c r="Y4736" s="9">
        <f>0</f>
        <v>0</v>
      </c>
      <c r="Z4736" s="9">
        <f>0</f>
        <v>0</v>
      </c>
      <c r="AA4736">
        <f>10</f>
        <v>10</v>
      </c>
    </row>
    <row r="4737" spans="1:27" x14ac:dyDescent="0.55000000000000004">
      <c r="A4737" s="10">
        <v>46600</v>
      </c>
      <c r="B4737" t="s">
        <v>11</v>
      </c>
      <c r="C4737" t="s">
        <v>21</v>
      </c>
      <c r="D4737" t="s">
        <v>19</v>
      </c>
      <c r="E4737" t="s">
        <v>32</v>
      </c>
      <c r="F4737" t="s">
        <v>18</v>
      </c>
      <c r="G4737" t="s">
        <v>16</v>
      </c>
      <c r="H4737">
        <v>7.4704084473487997</v>
      </c>
      <c r="J4737">
        <f t="shared" si="736"/>
        <v>4736</v>
      </c>
      <c r="K4737" t="str">
        <f t="shared" si="730"/>
        <v>AEP TX NorthSouth LZ</v>
      </c>
      <c r="L4737" s="10">
        <f t="shared" si="737"/>
        <v>45887</v>
      </c>
      <c r="M4737" s="10">
        <f t="shared" si="738"/>
        <v>46600</v>
      </c>
      <c r="N4737" t="str">
        <f t="shared" si="731"/>
        <v>NA</v>
      </c>
      <c r="O4737" t="str">
        <f t="shared" si="732"/>
        <v>HIGH</v>
      </c>
      <c r="P4737" t="str">
        <f t="shared" si="733"/>
        <v>APG&amp;E</v>
      </c>
      <c r="Q4737">
        <f t="shared" si="734"/>
        <v>36</v>
      </c>
      <c r="R4737">
        <v>0</v>
      </c>
      <c r="S4737">
        <f>200</f>
        <v>200</v>
      </c>
      <c r="T4737" s="9">
        <f t="shared" si="739"/>
        <v>74.704084473487995</v>
      </c>
      <c r="U4737">
        <f>0</f>
        <v>0</v>
      </c>
      <c r="V4737" s="9">
        <f t="shared" si="735"/>
        <v>74.704084473487995</v>
      </c>
      <c r="W4737" s="9">
        <f>0</f>
        <v>0</v>
      </c>
      <c r="X4737" s="9">
        <f>0</f>
        <v>0</v>
      </c>
      <c r="Y4737" s="9">
        <f>0</f>
        <v>0</v>
      </c>
      <c r="Z4737" s="9">
        <f>0</f>
        <v>0</v>
      </c>
      <c r="AA4737">
        <f>10</f>
        <v>10</v>
      </c>
    </row>
    <row r="4738" spans="1:27" x14ac:dyDescent="0.55000000000000004">
      <c r="A4738" s="10">
        <v>45870</v>
      </c>
      <c r="B4738" t="s">
        <v>11</v>
      </c>
      <c r="C4738" t="s">
        <v>21</v>
      </c>
      <c r="D4738" t="s">
        <v>20</v>
      </c>
      <c r="E4738" t="s">
        <v>32</v>
      </c>
      <c r="F4738" t="s">
        <v>15</v>
      </c>
      <c r="G4738" t="s">
        <v>16</v>
      </c>
      <c r="H4738">
        <v>7.4609070161508102</v>
      </c>
      <c r="J4738">
        <f t="shared" si="736"/>
        <v>4737</v>
      </c>
      <c r="K4738" t="str">
        <f t="shared" ref="K4738:K4801" si="740">CONCATENATE(C4738,D4738)</f>
        <v>AEP TX NorthWest LZ</v>
      </c>
      <c r="L4738" s="10">
        <f t="shared" si="737"/>
        <v>45887</v>
      </c>
      <c r="M4738" s="10">
        <f t="shared" si="738"/>
        <v>45870</v>
      </c>
      <c r="N4738" t="str">
        <f t="shared" ref="N4738:N4801" si="741">IF(K4738="CenterpointHouston LZ","COAST",IF(K4738="OncorNorth LZ","NORTH",IF(K4738="AEP TX CENTRALSouth LZ","SOUTH",IF(K4738="AEP TX CentralWest LZ","WEST",IF(K4738="TNMPHouston LZ","TNMP","NA")))))</f>
        <v>NA</v>
      </c>
      <c r="O4738" t="str">
        <f t="shared" ref="O4738:O4801" si="742">IF(E4738="LO","LOW",IF(E4738="MED","MED",IF(E4738="HI","HIGH","NA")))</f>
        <v>HIGH</v>
      </c>
      <c r="P4738" t="str">
        <f t="shared" ref="P4738:P4801" si="743">IF(G4738="Fixed Price","APG&amp;E","NA")</f>
        <v>APG&amp;E</v>
      </c>
      <c r="Q4738">
        <f t="shared" ref="Q4738:Q4801" si="744">IF(F4738="12 Months",12,IF(F4738="24 Months",24,IF(F4738="36 Months",36,IF(F4738="48 Months",48,IF(F4738="60 Months",60,0)))))</f>
        <v>12</v>
      </c>
      <c r="R4738">
        <v>0</v>
      </c>
      <c r="S4738">
        <f>200</f>
        <v>200</v>
      </c>
      <c r="T4738" s="9">
        <f t="shared" si="739"/>
        <v>74.6090701615081</v>
      </c>
      <c r="U4738">
        <f>0</f>
        <v>0</v>
      </c>
      <c r="V4738" s="9">
        <f t="shared" ref="V4738:V4801" si="745">T4738+U4738</f>
        <v>74.6090701615081</v>
      </c>
      <c r="W4738" s="9">
        <f>0</f>
        <v>0</v>
      </c>
      <c r="X4738" s="9">
        <f>0</f>
        <v>0</v>
      </c>
      <c r="Y4738" s="9">
        <f>0</f>
        <v>0</v>
      </c>
      <c r="Z4738" s="9">
        <f>0</f>
        <v>0</v>
      </c>
      <c r="AA4738">
        <f>10</f>
        <v>10</v>
      </c>
    </row>
    <row r="4739" spans="1:27" x14ac:dyDescent="0.55000000000000004">
      <c r="A4739" s="10">
        <v>45870</v>
      </c>
      <c r="B4739" t="s">
        <v>11</v>
      </c>
      <c r="C4739" t="s">
        <v>21</v>
      </c>
      <c r="D4739" t="s">
        <v>20</v>
      </c>
      <c r="E4739" t="s">
        <v>32</v>
      </c>
      <c r="F4739" t="s">
        <v>17</v>
      </c>
      <c r="G4739" t="s">
        <v>16</v>
      </c>
      <c r="H4739">
        <v>7.9691248415396796</v>
      </c>
      <c r="J4739">
        <f t="shared" ref="J4739:J4802" si="746">J4738+1</f>
        <v>4738</v>
      </c>
      <c r="K4739" t="str">
        <f t="shared" si="740"/>
        <v>AEP TX NorthWest LZ</v>
      </c>
      <c r="L4739" s="10">
        <f t="shared" ref="L4739:L4802" si="747">DATE(2025,8,18)</f>
        <v>45887</v>
      </c>
      <c r="M4739" s="10">
        <f t="shared" ref="M4739:M4802" si="748">A4739</f>
        <v>45870</v>
      </c>
      <c r="N4739" t="str">
        <f t="shared" si="741"/>
        <v>NA</v>
      </c>
      <c r="O4739" t="str">
        <f t="shared" si="742"/>
        <v>HIGH</v>
      </c>
      <c r="P4739" t="str">
        <f t="shared" si="743"/>
        <v>APG&amp;E</v>
      </c>
      <c r="Q4739">
        <f t="shared" si="744"/>
        <v>24</v>
      </c>
      <c r="R4739">
        <v>0</v>
      </c>
      <c r="S4739">
        <f>200</f>
        <v>200</v>
      </c>
      <c r="T4739" s="9">
        <f t="shared" ref="T4739:T4802" si="749">IF(N4739="",0,H4739*10)</f>
        <v>79.691248415396799</v>
      </c>
      <c r="U4739">
        <f>0</f>
        <v>0</v>
      </c>
      <c r="V4739" s="9">
        <f t="shared" si="745"/>
        <v>79.691248415396799</v>
      </c>
      <c r="W4739" s="9">
        <f>0</f>
        <v>0</v>
      </c>
      <c r="X4739" s="9">
        <f>0</f>
        <v>0</v>
      </c>
      <c r="Y4739" s="9">
        <f>0</f>
        <v>0</v>
      </c>
      <c r="Z4739" s="9">
        <f>0</f>
        <v>0</v>
      </c>
      <c r="AA4739">
        <f>10</f>
        <v>10</v>
      </c>
    </row>
    <row r="4740" spans="1:27" x14ac:dyDescent="0.55000000000000004">
      <c r="A4740" s="10">
        <v>45870</v>
      </c>
      <c r="B4740" t="s">
        <v>11</v>
      </c>
      <c r="C4740" t="s">
        <v>21</v>
      </c>
      <c r="D4740" t="s">
        <v>20</v>
      </c>
      <c r="E4740" t="s">
        <v>32</v>
      </c>
      <c r="F4740" t="s">
        <v>18</v>
      </c>
      <c r="G4740" t="s">
        <v>16</v>
      </c>
      <c r="H4740">
        <v>8.1822804543765599</v>
      </c>
      <c r="J4740">
        <f t="shared" si="746"/>
        <v>4739</v>
      </c>
      <c r="K4740" t="str">
        <f t="shared" si="740"/>
        <v>AEP TX NorthWest LZ</v>
      </c>
      <c r="L4740" s="10">
        <f t="shared" si="747"/>
        <v>45887</v>
      </c>
      <c r="M4740" s="10">
        <f t="shared" si="748"/>
        <v>45870</v>
      </c>
      <c r="N4740" t="str">
        <f t="shared" si="741"/>
        <v>NA</v>
      </c>
      <c r="O4740" t="str">
        <f t="shared" si="742"/>
        <v>HIGH</v>
      </c>
      <c r="P4740" t="str">
        <f t="shared" si="743"/>
        <v>APG&amp;E</v>
      </c>
      <c r="Q4740">
        <f t="shared" si="744"/>
        <v>36</v>
      </c>
      <c r="R4740">
        <v>0</v>
      </c>
      <c r="S4740">
        <f>200</f>
        <v>200</v>
      </c>
      <c r="T4740" s="9">
        <f t="shared" si="749"/>
        <v>81.822804543765599</v>
      </c>
      <c r="U4740">
        <f>0</f>
        <v>0</v>
      </c>
      <c r="V4740" s="9">
        <f t="shared" si="745"/>
        <v>81.822804543765599</v>
      </c>
      <c r="W4740" s="9">
        <f>0</f>
        <v>0</v>
      </c>
      <c r="X4740" s="9">
        <f>0</f>
        <v>0</v>
      </c>
      <c r="Y4740" s="9">
        <f>0</f>
        <v>0</v>
      </c>
      <c r="Z4740" s="9">
        <f>0</f>
        <v>0</v>
      </c>
      <c r="AA4740">
        <f>10</f>
        <v>10</v>
      </c>
    </row>
    <row r="4741" spans="1:27" x14ac:dyDescent="0.55000000000000004">
      <c r="A4741" s="10">
        <v>45870</v>
      </c>
      <c r="B4741" t="s">
        <v>11</v>
      </c>
      <c r="C4741" t="s">
        <v>21</v>
      </c>
      <c r="D4741" t="s">
        <v>20</v>
      </c>
      <c r="E4741" t="s">
        <v>32</v>
      </c>
      <c r="F4741" t="s">
        <v>29</v>
      </c>
      <c r="G4741" t="s">
        <v>16</v>
      </c>
      <c r="H4741">
        <v>8.3819488063093495</v>
      </c>
      <c r="J4741">
        <f t="shared" si="746"/>
        <v>4740</v>
      </c>
      <c r="K4741" t="str">
        <f t="shared" si="740"/>
        <v>AEP TX NorthWest LZ</v>
      </c>
      <c r="L4741" s="10">
        <f t="shared" si="747"/>
        <v>45887</v>
      </c>
      <c r="M4741" s="10">
        <f t="shared" si="748"/>
        <v>45870</v>
      </c>
      <c r="N4741" t="str">
        <f t="shared" si="741"/>
        <v>NA</v>
      </c>
      <c r="O4741" t="str">
        <f t="shared" si="742"/>
        <v>HIGH</v>
      </c>
      <c r="P4741" t="str">
        <f t="shared" si="743"/>
        <v>APG&amp;E</v>
      </c>
      <c r="Q4741">
        <f t="shared" si="744"/>
        <v>48</v>
      </c>
      <c r="R4741">
        <v>0</v>
      </c>
      <c r="S4741">
        <f>200</f>
        <v>200</v>
      </c>
      <c r="T4741" s="9">
        <f t="shared" si="749"/>
        <v>83.819488063093502</v>
      </c>
      <c r="U4741">
        <f>0</f>
        <v>0</v>
      </c>
      <c r="V4741" s="9">
        <f t="shared" si="745"/>
        <v>83.819488063093502</v>
      </c>
      <c r="W4741" s="9">
        <f>0</f>
        <v>0</v>
      </c>
      <c r="X4741" s="9">
        <f>0</f>
        <v>0</v>
      </c>
      <c r="Y4741" s="9">
        <f>0</f>
        <v>0</v>
      </c>
      <c r="Z4741" s="9">
        <f>0</f>
        <v>0</v>
      </c>
      <c r="AA4741">
        <f>10</f>
        <v>10</v>
      </c>
    </row>
    <row r="4742" spans="1:27" x14ac:dyDescent="0.55000000000000004">
      <c r="A4742" s="10">
        <v>45870</v>
      </c>
      <c r="B4742" t="s">
        <v>11</v>
      </c>
      <c r="C4742" t="s">
        <v>21</v>
      </c>
      <c r="D4742" t="s">
        <v>20</v>
      </c>
      <c r="E4742" t="s">
        <v>32</v>
      </c>
      <c r="F4742" t="s">
        <v>30</v>
      </c>
      <c r="G4742" t="s">
        <v>16</v>
      </c>
      <c r="H4742">
        <v>8.5182474267429296</v>
      </c>
      <c r="J4742">
        <f t="shared" si="746"/>
        <v>4741</v>
      </c>
      <c r="K4742" t="str">
        <f t="shared" si="740"/>
        <v>AEP TX NorthWest LZ</v>
      </c>
      <c r="L4742" s="10">
        <f t="shared" si="747"/>
        <v>45887</v>
      </c>
      <c r="M4742" s="10">
        <f t="shared" si="748"/>
        <v>45870</v>
      </c>
      <c r="N4742" t="str">
        <f t="shared" si="741"/>
        <v>NA</v>
      </c>
      <c r="O4742" t="str">
        <f t="shared" si="742"/>
        <v>HIGH</v>
      </c>
      <c r="P4742" t="str">
        <f t="shared" si="743"/>
        <v>APG&amp;E</v>
      </c>
      <c r="Q4742">
        <f t="shared" si="744"/>
        <v>60</v>
      </c>
      <c r="R4742">
        <v>0</v>
      </c>
      <c r="S4742">
        <f>200</f>
        <v>200</v>
      </c>
      <c r="T4742" s="9">
        <f t="shared" si="749"/>
        <v>85.182474267429299</v>
      </c>
      <c r="U4742">
        <f>0</f>
        <v>0</v>
      </c>
      <c r="V4742" s="9">
        <f t="shared" si="745"/>
        <v>85.182474267429299</v>
      </c>
      <c r="W4742" s="9">
        <f>0</f>
        <v>0</v>
      </c>
      <c r="X4742" s="9">
        <f>0</f>
        <v>0</v>
      </c>
      <c r="Y4742" s="9">
        <f>0</f>
        <v>0</v>
      </c>
      <c r="Z4742" s="9">
        <f>0</f>
        <v>0</v>
      </c>
      <c r="AA4742">
        <f>10</f>
        <v>10</v>
      </c>
    </row>
    <row r="4743" spans="1:27" x14ac:dyDescent="0.55000000000000004">
      <c r="A4743" s="10">
        <v>45901</v>
      </c>
      <c r="B4743" t="s">
        <v>11</v>
      </c>
      <c r="C4743" t="s">
        <v>21</v>
      </c>
      <c r="D4743" t="s">
        <v>20</v>
      </c>
      <c r="E4743" t="s">
        <v>32</v>
      </c>
      <c r="F4743" t="s">
        <v>15</v>
      </c>
      <c r="G4743" t="s">
        <v>16</v>
      </c>
      <c r="H4743">
        <v>7.8762141092661304</v>
      </c>
      <c r="J4743">
        <f t="shared" si="746"/>
        <v>4742</v>
      </c>
      <c r="K4743" t="str">
        <f t="shared" si="740"/>
        <v>AEP TX NorthWest LZ</v>
      </c>
      <c r="L4743" s="10">
        <f t="shared" si="747"/>
        <v>45887</v>
      </c>
      <c r="M4743" s="10">
        <f t="shared" si="748"/>
        <v>45901</v>
      </c>
      <c r="N4743" t="str">
        <f t="shared" si="741"/>
        <v>NA</v>
      </c>
      <c r="O4743" t="str">
        <f t="shared" si="742"/>
        <v>HIGH</v>
      </c>
      <c r="P4743" t="str">
        <f t="shared" si="743"/>
        <v>APG&amp;E</v>
      </c>
      <c r="Q4743">
        <f t="shared" si="744"/>
        <v>12</v>
      </c>
      <c r="R4743">
        <v>0</v>
      </c>
      <c r="S4743">
        <f>200</f>
        <v>200</v>
      </c>
      <c r="T4743" s="9">
        <f t="shared" si="749"/>
        <v>78.762141092661309</v>
      </c>
      <c r="U4743">
        <f>0</f>
        <v>0</v>
      </c>
      <c r="V4743" s="9">
        <f t="shared" si="745"/>
        <v>78.762141092661309</v>
      </c>
      <c r="W4743" s="9">
        <f>0</f>
        <v>0</v>
      </c>
      <c r="X4743" s="9">
        <f>0</f>
        <v>0</v>
      </c>
      <c r="Y4743" s="9">
        <f>0</f>
        <v>0</v>
      </c>
      <c r="Z4743" s="9">
        <f>0</f>
        <v>0</v>
      </c>
      <c r="AA4743">
        <f>10</f>
        <v>10</v>
      </c>
    </row>
    <row r="4744" spans="1:27" x14ac:dyDescent="0.55000000000000004">
      <c r="A4744" s="10">
        <v>45901</v>
      </c>
      <c r="B4744" t="s">
        <v>11</v>
      </c>
      <c r="C4744" t="s">
        <v>21</v>
      </c>
      <c r="D4744" t="s">
        <v>20</v>
      </c>
      <c r="E4744" t="s">
        <v>32</v>
      </c>
      <c r="F4744" t="s">
        <v>17</v>
      </c>
      <c r="G4744" t="s">
        <v>16</v>
      </c>
      <c r="H4744">
        <v>8.1837237879557598</v>
      </c>
      <c r="J4744">
        <f t="shared" si="746"/>
        <v>4743</v>
      </c>
      <c r="K4744" t="str">
        <f t="shared" si="740"/>
        <v>AEP TX NorthWest LZ</v>
      </c>
      <c r="L4744" s="10">
        <f t="shared" si="747"/>
        <v>45887</v>
      </c>
      <c r="M4744" s="10">
        <f t="shared" si="748"/>
        <v>45901</v>
      </c>
      <c r="N4744" t="str">
        <f t="shared" si="741"/>
        <v>NA</v>
      </c>
      <c r="O4744" t="str">
        <f t="shared" si="742"/>
        <v>HIGH</v>
      </c>
      <c r="P4744" t="str">
        <f t="shared" si="743"/>
        <v>APG&amp;E</v>
      </c>
      <c r="Q4744">
        <f t="shared" si="744"/>
        <v>24</v>
      </c>
      <c r="R4744">
        <v>0</v>
      </c>
      <c r="S4744">
        <f>200</f>
        <v>200</v>
      </c>
      <c r="T4744" s="9">
        <f t="shared" si="749"/>
        <v>81.837237879557591</v>
      </c>
      <c r="U4744">
        <f>0</f>
        <v>0</v>
      </c>
      <c r="V4744" s="9">
        <f t="shared" si="745"/>
        <v>81.837237879557591</v>
      </c>
      <c r="W4744" s="9">
        <f>0</f>
        <v>0</v>
      </c>
      <c r="X4744" s="9">
        <f>0</f>
        <v>0</v>
      </c>
      <c r="Y4744" s="9">
        <f>0</f>
        <v>0</v>
      </c>
      <c r="Z4744" s="9">
        <f>0</f>
        <v>0</v>
      </c>
      <c r="AA4744">
        <f>10</f>
        <v>10</v>
      </c>
    </row>
    <row r="4745" spans="1:27" x14ac:dyDescent="0.55000000000000004">
      <c r="A4745" s="10">
        <v>45901</v>
      </c>
      <c r="B4745" t="s">
        <v>11</v>
      </c>
      <c r="C4745" t="s">
        <v>21</v>
      </c>
      <c r="D4745" t="s">
        <v>20</v>
      </c>
      <c r="E4745" t="s">
        <v>32</v>
      </c>
      <c r="F4745" t="s">
        <v>18</v>
      </c>
      <c r="G4745" t="s">
        <v>16</v>
      </c>
      <c r="H4745">
        <v>8.3125692969788503</v>
      </c>
      <c r="J4745">
        <f t="shared" si="746"/>
        <v>4744</v>
      </c>
      <c r="K4745" t="str">
        <f t="shared" si="740"/>
        <v>AEP TX NorthWest LZ</v>
      </c>
      <c r="L4745" s="10">
        <f t="shared" si="747"/>
        <v>45887</v>
      </c>
      <c r="M4745" s="10">
        <f t="shared" si="748"/>
        <v>45901</v>
      </c>
      <c r="N4745" t="str">
        <f t="shared" si="741"/>
        <v>NA</v>
      </c>
      <c r="O4745" t="str">
        <f t="shared" si="742"/>
        <v>HIGH</v>
      </c>
      <c r="P4745" t="str">
        <f t="shared" si="743"/>
        <v>APG&amp;E</v>
      </c>
      <c r="Q4745">
        <f t="shared" si="744"/>
        <v>36</v>
      </c>
      <c r="R4745">
        <v>0</v>
      </c>
      <c r="S4745">
        <f>200</f>
        <v>200</v>
      </c>
      <c r="T4745" s="9">
        <f t="shared" si="749"/>
        <v>83.125692969788503</v>
      </c>
      <c r="U4745">
        <f>0</f>
        <v>0</v>
      </c>
      <c r="V4745" s="9">
        <f t="shared" si="745"/>
        <v>83.125692969788503</v>
      </c>
      <c r="W4745" s="9">
        <f>0</f>
        <v>0</v>
      </c>
      <c r="X4745" s="9">
        <f>0</f>
        <v>0</v>
      </c>
      <c r="Y4745" s="9">
        <f>0</f>
        <v>0</v>
      </c>
      <c r="Z4745" s="9">
        <f>0</f>
        <v>0</v>
      </c>
      <c r="AA4745">
        <f>10</f>
        <v>10</v>
      </c>
    </row>
    <row r="4746" spans="1:27" x14ac:dyDescent="0.55000000000000004">
      <c r="A4746" s="10">
        <v>45901</v>
      </c>
      <c r="B4746" t="s">
        <v>11</v>
      </c>
      <c r="C4746" t="s">
        <v>21</v>
      </c>
      <c r="D4746" t="s">
        <v>20</v>
      </c>
      <c r="E4746" t="s">
        <v>32</v>
      </c>
      <c r="F4746" t="s">
        <v>29</v>
      </c>
      <c r="G4746" t="s">
        <v>16</v>
      </c>
      <c r="H4746">
        <v>8.4816258582431594</v>
      </c>
      <c r="J4746">
        <f t="shared" si="746"/>
        <v>4745</v>
      </c>
      <c r="K4746" t="str">
        <f t="shared" si="740"/>
        <v>AEP TX NorthWest LZ</v>
      </c>
      <c r="L4746" s="10">
        <f t="shared" si="747"/>
        <v>45887</v>
      </c>
      <c r="M4746" s="10">
        <f t="shared" si="748"/>
        <v>45901</v>
      </c>
      <c r="N4746" t="str">
        <f t="shared" si="741"/>
        <v>NA</v>
      </c>
      <c r="O4746" t="str">
        <f t="shared" si="742"/>
        <v>HIGH</v>
      </c>
      <c r="P4746" t="str">
        <f t="shared" si="743"/>
        <v>APG&amp;E</v>
      </c>
      <c r="Q4746">
        <f t="shared" si="744"/>
        <v>48</v>
      </c>
      <c r="R4746">
        <v>0</v>
      </c>
      <c r="S4746">
        <f>200</f>
        <v>200</v>
      </c>
      <c r="T4746" s="9">
        <f t="shared" si="749"/>
        <v>84.816258582431601</v>
      </c>
      <c r="U4746">
        <f>0</f>
        <v>0</v>
      </c>
      <c r="V4746" s="9">
        <f t="shared" si="745"/>
        <v>84.816258582431601</v>
      </c>
      <c r="W4746" s="9">
        <f>0</f>
        <v>0</v>
      </c>
      <c r="X4746" s="9">
        <f>0</f>
        <v>0</v>
      </c>
      <c r="Y4746" s="9">
        <f>0</f>
        <v>0</v>
      </c>
      <c r="Z4746" s="9">
        <f>0</f>
        <v>0</v>
      </c>
      <c r="AA4746">
        <f>10</f>
        <v>10</v>
      </c>
    </row>
    <row r="4747" spans="1:27" x14ac:dyDescent="0.55000000000000004">
      <c r="A4747" s="10">
        <v>45901</v>
      </c>
      <c r="B4747" t="s">
        <v>11</v>
      </c>
      <c r="C4747" t="s">
        <v>21</v>
      </c>
      <c r="D4747" t="s">
        <v>20</v>
      </c>
      <c r="E4747" t="s">
        <v>32</v>
      </c>
      <c r="F4747" t="s">
        <v>30</v>
      </c>
      <c r="G4747" t="s">
        <v>16</v>
      </c>
      <c r="H4747">
        <v>8.5942908132779703</v>
      </c>
      <c r="J4747">
        <f t="shared" si="746"/>
        <v>4746</v>
      </c>
      <c r="K4747" t="str">
        <f t="shared" si="740"/>
        <v>AEP TX NorthWest LZ</v>
      </c>
      <c r="L4747" s="10">
        <f t="shared" si="747"/>
        <v>45887</v>
      </c>
      <c r="M4747" s="10">
        <f t="shared" si="748"/>
        <v>45901</v>
      </c>
      <c r="N4747" t="str">
        <f t="shared" si="741"/>
        <v>NA</v>
      </c>
      <c r="O4747" t="str">
        <f t="shared" si="742"/>
        <v>HIGH</v>
      </c>
      <c r="P4747" t="str">
        <f t="shared" si="743"/>
        <v>APG&amp;E</v>
      </c>
      <c r="Q4747">
        <f t="shared" si="744"/>
        <v>60</v>
      </c>
      <c r="R4747">
        <v>0</v>
      </c>
      <c r="S4747">
        <f>200</f>
        <v>200</v>
      </c>
      <c r="T4747" s="9">
        <f t="shared" si="749"/>
        <v>85.942908132779706</v>
      </c>
      <c r="U4747">
        <f>0</f>
        <v>0</v>
      </c>
      <c r="V4747" s="9">
        <f t="shared" si="745"/>
        <v>85.942908132779706</v>
      </c>
      <c r="W4747" s="9">
        <f>0</f>
        <v>0</v>
      </c>
      <c r="X4747" s="9">
        <f>0</f>
        <v>0</v>
      </c>
      <c r="Y4747" s="9">
        <f>0</f>
        <v>0</v>
      </c>
      <c r="Z4747" s="9">
        <f>0</f>
        <v>0</v>
      </c>
      <c r="AA4747">
        <f>10</f>
        <v>10</v>
      </c>
    </row>
    <row r="4748" spans="1:27" x14ac:dyDescent="0.55000000000000004">
      <c r="A4748" s="10">
        <v>45931</v>
      </c>
      <c r="B4748" t="s">
        <v>11</v>
      </c>
      <c r="C4748" t="s">
        <v>21</v>
      </c>
      <c r="D4748" t="s">
        <v>20</v>
      </c>
      <c r="E4748" t="s">
        <v>32</v>
      </c>
      <c r="F4748" t="s">
        <v>15</v>
      </c>
      <c r="G4748" t="s">
        <v>16</v>
      </c>
      <c r="H4748">
        <v>8.0280263500936897</v>
      </c>
      <c r="J4748">
        <f t="shared" si="746"/>
        <v>4747</v>
      </c>
      <c r="K4748" t="str">
        <f t="shared" si="740"/>
        <v>AEP TX NorthWest LZ</v>
      </c>
      <c r="L4748" s="10">
        <f t="shared" si="747"/>
        <v>45887</v>
      </c>
      <c r="M4748" s="10">
        <f t="shared" si="748"/>
        <v>45931</v>
      </c>
      <c r="N4748" t="str">
        <f t="shared" si="741"/>
        <v>NA</v>
      </c>
      <c r="O4748" t="str">
        <f t="shared" si="742"/>
        <v>HIGH</v>
      </c>
      <c r="P4748" t="str">
        <f t="shared" si="743"/>
        <v>APG&amp;E</v>
      </c>
      <c r="Q4748">
        <f t="shared" si="744"/>
        <v>12</v>
      </c>
      <c r="R4748">
        <v>0</v>
      </c>
      <c r="S4748">
        <f>200</f>
        <v>200</v>
      </c>
      <c r="T4748" s="9">
        <f t="shared" si="749"/>
        <v>80.280263500936897</v>
      </c>
      <c r="U4748">
        <f>0</f>
        <v>0</v>
      </c>
      <c r="V4748" s="9">
        <f t="shared" si="745"/>
        <v>80.280263500936897</v>
      </c>
      <c r="W4748" s="9">
        <f>0</f>
        <v>0</v>
      </c>
      <c r="X4748" s="9">
        <f>0</f>
        <v>0</v>
      </c>
      <c r="Y4748" s="9">
        <f>0</f>
        <v>0</v>
      </c>
      <c r="Z4748" s="9">
        <f>0</f>
        <v>0</v>
      </c>
      <c r="AA4748">
        <f>10</f>
        <v>10</v>
      </c>
    </row>
    <row r="4749" spans="1:27" x14ac:dyDescent="0.55000000000000004">
      <c r="A4749" s="10">
        <v>45931</v>
      </c>
      <c r="B4749" t="s">
        <v>11</v>
      </c>
      <c r="C4749" t="s">
        <v>21</v>
      </c>
      <c r="D4749" t="s">
        <v>20</v>
      </c>
      <c r="E4749" t="s">
        <v>32</v>
      </c>
      <c r="F4749" t="s">
        <v>17</v>
      </c>
      <c r="G4749" t="s">
        <v>16</v>
      </c>
      <c r="H4749">
        <v>8.2788530048121292</v>
      </c>
      <c r="J4749">
        <f t="shared" si="746"/>
        <v>4748</v>
      </c>
      <c r="K4749" t="str">
        <f t="shared" si="740"/>
        <v>AEP TX NorthWest LZ</v>
      </c>
      <c r="L4749" s="10">
        <f t="shared" si="747"/>
        <v>45887</v>
      </c>
      <c r="M4749" s="10">
        <f t="shared" si="748"/>
        <v>45931</v>
      </c>
      <c r="N4749" t="str">
        <f t="shared" si="741"/>
        <v>NA</v>
      </c>
      <c r="O4749" t="str">
        <f t="shared" si="742"/>
        <v>HIGH</v>
      </c>
      <c r="P4749" t="str">
        <f t="shared" si="743"/>
        <v>APG&amp;E</v>
      </c>
      <c r="Q4749">
        <f t="shared" si="744"/>
        <v>24</v>
      </c>
      <c r="R4749">
        <v>0</v>
      </c>
      <c r="S4749">
        <f>200</f>
        <v>200</v>
      </c>
      <c r="T4749" s="9">
        <f t="shared" si="749"/>
        <v>82.788530048121288</v>
      </c>
      <c r="U4749">
        <f>0</f>
        <v>0</v>
      </c>
      <c r="V4749" s="9">
        <f t="shared" si="745"/>
        <v>82.788530048121288</v>
      </c>
      <c r="W4749" s="9">
        <f>0</f>
        <v>0</v>
      </c>
      <c r="X4749" s="9">
        <f>0</f>
        <v>0</v>
      </c>
      <c r="Y4749" s="9">
        <f>0</f>
        <v>0</v>
      </c>
      <c r="Z4749" s="9">
        <f>0</f>
        <v>0</v>
      </c>
      <c r="AA4749">
        <f>10</f>
        <v>10</v>
      </c>
    </row>
    <row r="4750" spans="1:27" x14ac:dyDescent="0.55000000000000004">
      <c r="A4750" s="10">
        <v>45931</v>
      </c>
      <c r="B4750" t="s">
        <v>11</v>
      </c>
      <c r="C4750" t="s">
        <v>21</v>
      </c>
      <c r="D4750" t="s">
        <v>20</v>
      </c>
      <c r="E4750" t="s">
        <v>32</v>
      </c>
      <c r="F4750" t="s">
        <v>18</v>
      </c>
      <c r="G4750" t="s">
        <v>16</v>
      </c>
      <c r="H4750">
        <v>8.3705600491375591</v>
      </c>
      <c r="J4750">
        <f t="shared" si="746"/>
        <v>4749</v>
      </c>
      <c r="K4750" t="str">
        <f t="shared" si="740"/>
        <v>AEP TX NorthWest LZ</v>
      </c>
      <c r="L4750" s="10">
        <f t="shared" si="747"/>
        <v>45887</v>
      </c>
      <c r="M4750" s="10">
        <f t="shared" si="748"/>
        <v>45931</v>
      </c>
      <c r="N4750" t="str">
        <f t="shared" si="741"/>
        <v>NA</v>
      </c>
      <c r="O4750" t="str">
        <f t="shared" si="742"/>
        <v>HIGH</v>
      </c>
      <c r="P4750" t="str">
        <f t="shared" si="743"/>
        <v>APG&amp;E</v>
      </c>
      <c r="Q4750">
        <f t="shared" si="744"/>
        <v>36</v>
      </c>
      <c r="R4750">
        <v>0</v>
      </c>
      <c r="S4750">
        <f>200</f>
        <v>200</v>
      </c>
      <c r="T4750" s="9">
        <f t="shared" si="749"/>
        <v>83.705600491375591</v>
      </c>
      <c r="U4750">
        <f>0</f>
        <v>0</v>
      </c>
      <c r="V4750" s="9">
        <f t="shared" si="745"/>
        <v>83.705600491375591</v>
      </c>
      <c r="W4750" s="9">
        <f>0</f>
        <v>0</v>
      </c>
      <c r="X4750" s="9">
        <f>0</f>
        <v>0</v>
      </c>
      <c r="Y4750" s="9">
        <f>0</f>
        <v>0</v>
      </c>
      <c r="Z4750" s="9">
        <f>0</f>
        <v>0</v>
      </c>
      <c r="AA4750">
        <f>10</f>
        <v>10</v>
      </c>
    </row>
    <row r="4751" spans="1:27" x14ac:dyDescent="0.55000000000000004">
      <c r="A4751" s="10">
        <v>45931</v>
      </c>
      <c r="B4751" t="s">
        <v>11</v>
      </c>
      <c r="C4751" t="s">
        <v>21</v>
      </c>
      <c r="D4751" t="s">
        <v>20</v>
      </c>
      <c r="E4751" t="s">
        <v>32</v>
      </c>
      <c r="F4751" t="s">
        <v>29</v>
      </c>
      <c r="G4751" t="s">
        <v>16</v>
      </c>
      <c r="H4751">
        <v>8.5262040454646701</v>
      </c>
      <c r="J4751">
        <f t="shared" si="746"/>
        <v>4750</v>
      </c>
      <c r="K4751" t="str">
        <f t="shared" si="740"/>
        <v>AEP TX NorthWest LZ</v>
      </c>
      <c r="L4751" s="10">
        <f t="shared" si="747"/>
        <v>45887</v>
      </c>
      <c r="M4751" s="10">
        <f t="shared" si="748"/>
        <v>45931</v>
      </c>
      <c r="N4751" t="str">
        <f t="shared" si="741"/>
        <v>NA</v>
      </c>
      <c r="O4751" t="str">
        <f t="shared" si="742"/>
        <v>HIGH</v>
      </c>
      <c r="P4751" t="str">
        <f t="shared" si="743"/>
        <v>APG&amp;E</v>
      </c>
      <c r="Q4751">
        <f t="shared" si="744"/>
        <v>48</v>
      </c>
      <c r="R4751">
        <v>0</v>
      </c>
      <c r="S4751">
        <f>200</f>
        <v>200</v>
      </c>
      <c r="T4751" s="9">
        <f t="shared" si="749"/>
        <v>85.262040454646694</v>
      </c>
      <c r="U4751">
        <f>0</f>
        <v>0</v>
      </c>
      <c r="V4751" s="9">
        <f t="shared" si="745"/>
        <v>85.262040454646694</v>
      </c>
      <c r="W4751" s="9">
        <f>0</f>
        <v>0</v>
      </c>
      <c r="X4751" s="9">
        <f>0</f>
        <v>0</v>
      </c>
      <c r="Y4751" s="9">
        <f>0</f>
        <v>0</v>
      </c>
      <c r="Z4751" s="9">
        <f>0</f>
        <v>0</v>
      </c>
      <c r="AA4751">
        <f>10</f>
        <v>10</v>
      </c>
    </row>
    <row r="4752" spans="1:27" x14ac:dyDescent="0.55000000000000004">
      <c r="A4752" s="10">
        <v>45931</v>
      </c>
      <c r="B4752" t="s">
        <v>11</v>
      </c>
      <c r="C4752" t="s">
        <v>21</v>
      </c>
      <c r="D4752" t="s">
        <v>20</v>
      </c>
      <c r="E4752" t="s">
        <v>32</v>
      </c>
      <c r="F4752" t="s">
        <v>30</v>
      </c>
      <c r="G4752" t="s">
        <v>16</v>
      </c>
      <c r="H4752">
        <v>8.6335437528469203</v>
      </c>
      <c r="J4752">
        <f t="shared" si="746"/>
        <v>4751</v>
      </c>
      <c r="K4752" t="str">
        <f t="shared" si="740"/>
        <v>AEP TX NorthWest LZ</v>
      </c>
      <c r="L4752" s="10">
        <f t="shared" si="747"/>
        <v>45887</v>
      </c>
      <c r="M4752" s="10">
        <f t="shared" si="748"/>
        <v>45931</v>
      </c>
      <c r="N4752" t="str">
        <f t="shared" si="741"/>
        <v>NA</v>
      </c>
      <c r="O4752" t="str">
        <f t="shared" si="742"/>
        <v>HIGH</v>
      </c>
      <c r="P4752" t="str">
        <f t="shared" si="743"/>
        <v>APG&amp;E</v>
      </c>
      <c r="Q4752">
        <f t="shared" si="744"/>
        <v>60</v>
      </c>
      <c r="R4752">
        <v>0</v>
      </c>
      <c r="S4752">
        <f>200</f>
        <v>200</v>
      </c>
      <c r="T4752" s="9">
        <f t="shared" si="749"/>
        <v>86.3354375284692</v>
      </c>
      <c r="U4752">
        <f>0</f>
        <v>0</v>
      </c>
      <c r="V4752" s="9">
        <f t="shared" si="745"/>
        <v>86.3354375284692</v>
      </c>
      <c r="W4752" s="9">
        <f>0</f>
        <v>0</v>
      </c>
      <c r="X4752" s="9">
        <f>0</f>
        <v>0</v>
      </c>
      <c r="Y4752" s="9">
        <f>0</f>
        <v>0</v>
      </c>
      <c r="Z4752" s="9">
        <f>0</f>
        <v>0</v>
      </c>
      <c r="AA4752">
        <f>10</f>
        <v>10</v>
      </c>
    </row>
    <row r="4753" spans="1:27" x14ac:dyDescent="0.55000000000000004">
      <c r="A4753" s="10">
        <v>45962</v>
      </c>
      <c r="B4753" t="s">
        <v>11</v>
      </c>
      <c r="C4753" t="s">
        <v>21</v>
      </c>
      <c r="D4753" t="s">
        <v>20</v>
      </c>
      <c r="E4753" t="s">
        <v>32</v>
      </c>
      <c r="F4753" t="s">
        <v>15</v>
      </c>
      <c r="G4753" t="s">
        <v>16</v>
      </c>
      <c r="H4753">
        <v>8.0998615717457803</v>
      </c>
      <c r="J4753">
        <f t="shared" si="746"/>
        <v>4752</v>
      </c>
      <c r="K4753" t="str">
        <f t="shared" si="740"/>
        <v>AEP TX NorthWest LZ</v>
      </c>
      <c r="L4753" s="10">
        <f t="shared" si="747"/>
        <v>45887</v>
      </c>
      <c r="M4753" s="10">
        <f t="shared" si="748"/>
        <v>45962</v>
      </c>
      <c r="N4753" t="str">
        <f t="shared" si="741"/>
        <v>NA</v>
      </c>
      <c r="O4753" t="str">
        <f t="shared" si="742"/>
        <v>HIGH</v>
      </c>
      <c r="P4753" t="str">
        <f t="shared" si="743"/>
        <v>APG&amp;E</v>
      </c>
      <c r="Q4753">
        <f t="shared" si="744"/>
        <v>12</v>
      </c>
      <c r="R4753">
        <v>0</v>
      </c>
      <c r="S4753">
        <f>200</f>
        <v>200</v>
      </c>
      <c r="T4753" s="9">
        <f t="shared" si="749"/>
        <v>80.998615717457795</v>
      </c>
      <c r="U4753">
        <f>0</f>
        <v>0</v>
      </c>
      <c r="V4753" s="9">
        <f t="shared" si="745"/>
        <v>80.998615717457795</v>
      </c>
      <c r="W4753" s="9">
        <f>0</f>
        <v>0</v>
      </c>
      <c r="X4753" s="9">
        <f>0</f>
        <v>0</v>
      </c>
      <c r="Y4753" s="9">
        <f>0</f>
        <v>0</v>
      </c>
      <c r="Z4753" s="9">
        <f>0</f>
        <v>0</v>
      </c>
      <c r="AA4753">
        <f>10</f>
        <v>10</v>
      </c>
    </row>
    <row r="4754" spans="1:27" x14ac:dyDescent="0.55000000000000004">
      <c r="A4754" s="10">
        <v>45962</v>
      </c>
      <c r="B4754" t="s">
        <v>11</v>
      </c>
      <c r="C4754" t="s">
        <v>21</v>
      </c>
      <c r="D4754" t="s">
        <v>20</v>
      </c>
      <c r="E4754" t="s">
        <v>32</v>
      </c>
      <c r="F4754" t="s">
        <v>17</v>
      </c>
      <c r="G4754" t="s">
        <v>16</v>
      </c>
      <c r="H4754">
        <v>8.3250832429111501</v>
      </c>
      <c r="J4754">
        <f t="shared" si="746"/>
        <v>4753</v>
      </c>
      <c r="K4754" t="str">
        <f t="shared" si="740"/>
        <v>AEP TX NorthWest LZ</v>
      </c>
      <c r="L4754" s="10">
        <f t="shared" si="747"/>
        <v>45887</v>
      </c>
      <c r="M4754" s="10">
        <f t="shared" si="748"/>
        <v>45962</v>
      </c>
      <c r="N4754" t="str">
        <f t="shared" si="741"/>
        <v>NA</v>
      </c>
      <c r="O4754" t="str">
        <f t="shared" si="742"/>
        <v>HIGH</v>
      </c>
      <c r="P4754" t="str">
        <f t="shared" si="743"/>
        <v>APG&amp;E</v>
      </c>
      <c r="Q4754">
        <f t="shared" si="744"/>
        <v>24</v>
      </c>
      <c r="R4754">
        <v>0</v>
      </c>
      <c r="S4754">
        <f>200</f>
        <v>200</v>
      </c>
      <c r="T4754" s="9">
        <f t="shared" si="749"/>
        <v>83.250832429111497</v>
      </c>
      <c r="U4754">
        <f>0</f>
        <v>0</v>
      </c>
      <c r="V4754" s="9">
        <f t="shared" si="745"/>
        <v>83.250832429111497</v>
      </c>
      <c r="W4754" s="9">
        <f>0</f>
        <v>0</v>
      </c>
      <c r="X4754" s="9">
        <f>0</f>
        <v>0</v>
      </c>
      <c r="Y4754" s="9">
        <f>0</f>
        <v>0</v>
      </c>
      <c r="Z4754" s="9">
        <f>0</f>
        <v>0</v>
      </c>
      <c r="AA4754">
        <f>10</f>
        <v>10</v>
      </c>
    </row>
    <row r="4755" spans="1:27" x14ac:dyDescent="0.55000000000000004">
      <c r="A4755" s="10">
        <v>45962</v>
      </c>
      <c r="B4755" t="s">
        <v>11</v>
      </c>
      <c r="C4755" t="s">
        <v>21</v>
      </c>
      <c r="D4755" t="s">
        <v>20</v>
      </c>
      <c r="E4755" t="s">
        <v>32</v>
      </c>
      <c r="F4755" t="s">
        <v>18</v>
      </c>
      <c r="G4755" t="s">
        <v>16</v>
      </c>
      <c r="H4755">
        <v>8.4061739543452507</v>
      </c>
      <c r="J4755">
        <f t="shared" si="746"/>
        <v>4754</v>
      </c>
      <c r="K4755" t="str">
        <f t="shared" si="740"/>
        <v>AEP TX NorthWest LZ</v>
      </c>
      <c r="L4755" s="10">
        <f t="shared" si="747"/>
        <v>45887</v>
      </c>
      <c r="M4755" s="10">
        <f t="shared" si="748"/>
        <v>45962</v>
      </c>
      <c r="N4755" t="str">
        <f t="shared" si="741"/>
        <v>NA</v>
      </c>
      <c r="O4755" t="str">
        <f t="shared" si="742"/>
        <v>HIGH</v>
      </c>
      <c r="P4755" t="str">
        <f t="shared" si="743"/>
        <v>APG&amp;E</v>
      </c>
      <c r="Q4755">
        <f t="shared" si="744"/>
        <v>36</v>
      </c>
      <c r="R4755">
        <v>0</v>
      </c>
      <c r="S4755">
        <f>200</f>
        <v>200</v>
      </c>
      <c r="T4755" s="9">
        <f t="shared" si="749"/>
        <v>84.061739543452504</v>
      </c>
      <c r="U4755">
        <f>0</f>
        <v>0</v>
      </c>
      <c r="V4755" s="9">
        <f t="shared" si="745"/>
        <v>84.061739543452504</v>
      </c>
      <c r="W4755" s="9">
        <f>0</f>
        <v>0</v>
      </c>
      <c r="X4755" s="9">
        <f>0</f>
        <v>0</v>
      </c>
      <c r="Y4755" s="9">
        <f>0</f>
        <v>0</v>
      </c>
      <c r="Z4755" s="9">
        <f>0</f>
        <v>0</v>
      </c>
      <c r="AA4755">
        <f>10</f>
        <v>10</v>
      </c>
    </row>
    <row r="4756" spans="1:27" x14ac:dyDescent="0.55000000000000004">
      <c r="A4756" s="10">
        <v>45962</v>
      </c>
      <c r="B4756" t="s">
        <v>11</v>
      </c>
      <c r="C4756" t="s">
        <v>21</v>
      </c>
      <c r="D4756" t="s">
        <v>20</v>
      </c>
      <c r="E4756" t="s">
        <v>32</v>
      </c>
      <c r="F4756" t="s">
        <v>29</v>
      </c>
      <c r="G4756" t="s">
        <v>16</v>
      </c>
      <c r="H4756">
        <v>8.5549096189542801</v>
      </c>
      <c r="J4756">
        <f t="shared" si="746"/>
        <v>4755</v>
      </c>
      <c r="K4756" t="str">
        <f t="shared" si="740"/>
        <v>AEP TX NorthWest LZ</v>
      </c>
      <c r="L4756" s="10">
        <f t="shared" si="747"/>
        <v>45887</v>
      </c>
      <c r="M4756" s="10">
        <f t="shared" si="748"/>
        <v>45962</v>
      </c>
      <c r="N4756" t="str">
        <f t="shared" si="741"/>
        <v>NA</v>
      </c>
      <c r="O4756" t="str">
        <f t="shared" si="742"/>
        <v>HIGH</v>
      </c>
      <c r="P4756" t="str">
        <f t="shared" si="743"/>
        <v>APG&amp;E</v>
      </c>
      <c r="Q4756">
        <f t="shared" si="744"/>
        <v>48</v>
      </c>
      <c r="R4756">
        <v>0</v>
      </c>
      <c r="S4756">
        <f>200</f>
        <v>200</v>
      </c>
      <c r="T4756" s="9">
        <f t="shared" si="749"/>
        <v>85.549096189542809</v>
      </c>
      <c r="U4756">
        <f>0</f>
        <v>0</v>
      </c>
      <c r="V4756" s="9">
        <f t="shared" si="745"/>
        <v>85.549096189542809</v>
      </c>
      <c r="W4756" s="9">
        <f>0</f>
        <v>0</v>
      </c>
      <c r="X4756" s="9">
        <f>0</f>
        <v>0</v>
      </c>
      <c r="Y4756" s="9">
        <f>0</f>
        <v>0</v>
      </c>
      <c r="Z4756" s="9">
        <f>0</f>
        <v>0</v>
      </c>
      <c r="AA4756">
        <f>10</f>
        <v>10</v>
      </c>
    </row>
    <row r="4757" spans="1:27" x14ac:dyDescent="0.55000000000000004">
      <c r="A4757" s="10">
        <v>45962</v>
      </c>
      <c r="B4757" t="s">
        <v>11</v>
      </c>
      <c r="C4757" t="s">
        <v>21</v>
      </c>
      <c r="D4757" t="s">
        <v>20</v>
      </c>
      <c r="E4757" t="s">
        <v>32</v>
      </c>
      <c r="F4757" t="s">
        <v>30</v>
      </c>
      <c r="G4757" t="s">
        <v>16</v>
      </c>
      <c r="H4757">
        <v>8.6612167664842108</v>
      </c>
      <c r="J4757">
        <f t="shared" si="746"/>
        <v>4756</v>
      </c>
      <c r="K4757" t="str">
        <f t="shared" si="740"/>
        <v>AEP TX NorthWest LZ</v>
      </c>
      <c r="L4757" s="10">
        <f t="shared" si="747"/>
        <v>45887</v>
      </c>
      <c r="M4757" s="10">
        <f t="shared" si="748"/>
        <v>45962</v>
      </c>
      <c r="N4757" t="str">
        <f t="shared" si="741"/>
        <v>NA</v>
      </c>
      <c r="O4757" t="str">
        <f t="shared" si="742"/>
        <v>HIGH</v>
      </c>
      <c r="P4757" t="str">
        <f t="shared" si="743"/>
        <v>APG&amp;E</v>
      </c>
      <c r="Q4757">
        <f t="shared" si="744"/>
        <v>60</v>
      </c>
      <c r="R4757">
        <v>0</v>
      </c>
      <c r="S4757">
        <f>200</f>
        <v>200</v>
      </c>
      <c r="T4757" s="9">
        <f t="shared" si="749"/>
        <v>86.612167664842104</v>
      </c>
      <c r="U4757">
        <f>0</f>
        <v>0</v>
      </c>
      <c r="V4757" s="9">
        <f t="shared" si="745"/>
        <v>86.612167664842104</v>
      </c>
      <c r="W4757" s="9">
        <f>0</f>
        <v>0</v>
      </c>
      <c r="X4757" s="9">
        <f>0</f>
        <v>0</v>
      </c>
      <c r="Y4757" s="9">
        <f>0</f>
        <v>0</v>
      </c>
      <c r="Z4757" s="9">
        <f>0</f>
        <v>0</v>
      </c>
      <c r="AA4757">
        <f>10</f>
        <v>10</v>
      </c>
    </row>
    <row r="4758" spans="1:27" x14ac:dyDescent="0.55000000000000004">
      <c r="A4758" s="10">
        <v>45992</v>
      </c>
      <c r="B4758" t="s">
        <v>11</v>
      </c>
      <c r="C4758" t="s">
        <v>21</v>
      </c>
      <c r="D4758" t="s">
        <v>20</v>
      </c>
      <c r="E4758" t="s">
        <v>32</v>
      </c>
      <c r="F4758" t="s">
        <v>15</v>
      </c>
      <c r="G4758" t="s">
        <v>16</v>
      </c>
      <c r="H4758">
        <v>8.1683307759232093</v>
      </c>
      <c r="J4758">
        <f t="shared" si="746"/>
        <v>4757</v>
      </c>
      <c r="K4758" t="str">
        <f t="shared" si="740"/>
        <v>AEP TX NorthWest LZ</v>
      </c>
      <c r="L4758" s="10">
        <f t="shared" si="747"/>
        <v>45887</v>
      </c>
      <c r="M4758" s="10">
        <f t="shared" si="748"/>
        <v>45992</v>
      </c>
      <c r="N4758" t="str">
        <f t="shared" si="741"/>
        <v>NA</v>
      </c>
      <c r="O4758" t="str">
        <f t="shared" si="742"/>
        <v>HIGH</v>
      </c>
      <c r="P4758" t="str">
        <f t="shared" si="743"/>
        <v>APG&amp;E</v>
      </c>
      <c r="Q4758">
        <f t="shared" si="744"/>
        <v>12</v>
      </c>
      <c r="R4758">
        <v>0</v>
      </c>
      <c r="S4758">
        <f>200</f>
        <v>200</v>
      </c>
      <c r="T4758" s="9">
        <f t="shared" si="749"/>
        <v>81.683307759232093</v>
      </c>
      <c r="U4758">
        <f>0</f>
        <v>0</v>
      </c>
      <c r="V4758" s="9">
        <f t="shared" si="745"/>
        <v>81.683307759232093</v>
      </c>
      <c r="W4758" s="9">
        <f>0</f>
        <v>0</v>
      </c>
      <c r="X4758" s="9">
        <f>0</f>
        <v>0</v>
      </c>
      <c r="Y4758" s="9">
        <f>0</f>
        <v>0</v>
      </c>
      <c r="Z4758" s="9">
        <f>0</f>
        <v>0</v>
      </c>
      <c r="AA4758">
        <f>10</f>
        <v>10</v>
      </c>
    </row>
    <row r="4759" spans="1:27" x14ac:dyDescent="0.55000000000000004">
      <c r="A4759" s="10">
        <v>45992</v>
      </c>
      <c r="B4759" t="s">
        <v>11</v>
      </c>
      <c r="C4759" t="s">
        <v>21</v>
      </c>
      <c r="D4759" t="s">
        <v>20</v>
      </c>
      <c r="E4759" t="s">
        <v>32</v>
      </c>
      <c r="F4759" t="s">
        <v>17</v>
      </c>
      <c r="G4759" t="s">
        <v>16</v>
      </c>
      <c r="H4759">
        <v>8.3803179429403798</v>
      </c>
      <c r="J4759">
        <f t="shared" si="746"/>
        <v>4758</v>
      </c>
      <c r="K4759" t="str">
        <f t="shared" si="740"/>
        <v>AEP TX NorthWest LZ</v>
      </c>
      <c r="L4759" s="10">
        <f t="shared" si="747"/>
        <v>45887</v>
      </c>
      <c r="M4759" s="10">
        <f t="shared" si="748"/>
        <v>45992</v>
      </c>
      <c r="N4759" t="str">
        <f t="shared" si="741"/>
        <v>NA</v>
      </c>
      <c r="O4759" t="str">
        <f t="shared" si="742"/>
        <v>HIGH</v>
      </c>
      <c r="P4759" t="str">
        <f t="shared" si="743"/>
        <v>APG&amp;E</v>
      </c>
      <c r="Q4759">
        <f t="shared" si="744"/>
        <v>24</v>
      </c>
      <c r="R4759">
        <v>0</v>
      </c>
      <c r="S4759">
        <f>200</f>
        <v>200</v>
      </c>
      <c r="T4759" s="9">
        <f t="shared" si="749"/>
        <v>83.803179429403798</v>
      </c>
      <c r="U4759">
        <f>0</f>
        <v>0</v>
      </c>
      <c r="V4759" s="9">
        <f t="shared" si="745"/>
        <v>83.803179429403798</v>
      </c>
      <c r="W4759" s="9">
        <f>0</f>
        <v>0</v>
      </c>
      <c r="X4759" s="9">
        <f>0</f>
        <v>0</v>
      </c>
      <c r="Y4759" s="9">
        <f>0</f>
        <v>0</v>
      </c>
      <c r="Z4759" s="9">
        <f>0</f>
        <v>0</v>
      </c>
      <c r="AA4759">
        <f>10</f>
        <v>10</v>
      </c>
    </row>
    <row r="4760" spans="1:27" x14ac:dyDescent="0.55000000000000004">
      <c r="A4760" s="10">
        <v>45992</v>
      </c>
      <c r="B4760" t="s">
        <v>11</v>
      </c>
      <c r="C4760" t="s">
        <v>21</v>
      </c>
      <c r="D4760" t="s">
        <v>20</v>
      </c>
      <c r="E4760" t="s">
        <v>32</v>
      </c>
      <c r="F4760" t="s">
        <v>18</v>
      </c>
      <c r="G4760" t="s">
        <v>16</v>
      </c>
      <c r="H4760">
        <v>8.4453490757918903</v>
      </c>
      <c r="J4760">
        <f t="shared" si="746"/>
        <v>4759</v>
      </c>
      <c r="K4760" t="str">
        <f t="shared" si="740"/>
        <v>AEP TX NorthWest LZ</v>
      </c>
      <c r="L4760" s="10">
        <f t="shared" si="747"/>
        <v>45887</v>
      </c>
      <c r="M4760" s="10">
        <f t="shared" si="748"/>
        <v>45992</v>
      </c>
      <c r="N4760" t="str">
        <f t="shared" si="741"/>
        <v>NA</v>
      </c>
      <c r="O4760" t="str">
        <f t="shared" si="742"/>
        <v>HIGH</v>
      </c>
      <c r="P4760" t="str">
        <f t="shared" si="743"/>
        <v>APG&amp;E</v>
      </c>
      <c r="Q4760">
        <f t="shared" si="744"/>
        <v>36</v>
      </c>
      <c r="R4760">
        <v>0</v>
      </c>
      <c r="S4760">
        <f>200</f>
        <v>200</v>
      </c>
      <c r="T4760" s="9">
        <f t="shared" si="749"/>
        <v>84.4534907579189</v>
      </c>
      <c r="U4760">
        <f>0</f>
        <v>0</v>
      </c>
      <c r="V4760" s="9">
        <f t="shared" si="745"/>
        <v>84.4534907579189</v>
      </c>
      <c r="W4760" s="9">
        <f>0</f>
        <v>0</v>
      </c>
      <c r="X4760" s="9">
        <f>0</f>
        <v>0</v>
      </c>
      <c r="Y4760" s="9">
        <f>0</f>
        <v>0</v>
      </c>
      <c r="Z4760" s="9">
        <f>0</f>
        <v>0</v>
      </c>
      <c r="AA4760">
        <f>10</f>
        <v>10</v>
      </c>
    </row>
    <row r="4761" spans="1:27" x14ac:dyDescent="0.55000000000000004">
      <c r="A4761" s="10">
        <v>45992</v>
      </c>
      <c r="B4761" t="s">
        <v>11</v>
      </c>
      <c r="C4761" t="s">
        <v>21</v>
      </c>
      <c r="D4761" t="s">
        <v>20</v>
      </c>
      <c r="E4761" t="s">
        <v>32</v>
      </c>
      <c r="F4761" t="s">
        <v>29</v>
      </c>
      <c r="G4761" t="s">
        <v>16</v>
      </c>
      <c r="H4761">
        <v>8.5878120170426904</v>
      </c>
      <c r="J4761">
        <f t="shared" si="746"/>
        <v>4760</v>
      </c>
      <c r="K4761" t="str">
        <f t="shared" si="740"/>
        <v>AEP TX NorthWest LZ</v>
      </c>
      <c r="L4761" s="10">
        <f t="shared" si="747"/>
        <v>45887</v>
      </c>
      <c r="M4761" s="10">
        <f t="shared" si="748"/>
        <v>45992</v>
      </c>
      <c r="N4761" t="str">
        <f t="shared" si="741"/>
        <v>NA</v>
      </c>
      <c r="O4761" t="str">
        <f t="shared" si="742"/>
        <v>HIGH</v>
      </c>
      <c r="P4761" t="str">
        <f t="shared" si="743"/>
        <v>APG&amp;E</v>
      </c>
      <c r="Q4761">
        <f t="shared" si="744"/>
        <v>48</v>
      </c>
      <c r="R4761">
        <v>0</v>
      </c>
      <c r="S4761">
        <f>200</f>
        <v>200</v>
      </c>
      <c r="T4761" s="9">
        <f t="shared" si="749"/>
        <v>85.878120170426911</v>
      </c>
      <c r="U4761">
        <f>0</f>
        <v>0</v>
      </c>
      <c r="V4761" s="9">
        <f t="shared" si="745"/>
        <v>85.878120170426911</v>
      </c>
      <c r="W4761" s="9">
        <f>0</f>
        <v>0</v>
      </c>
      <c r="X4761" s="9">
        <f>0</f>
        <v>0</v>
      </c>
      <c r="Y4761" s="9">
        <f>0</f>
        <v>0</v>
      </c>
      <c r="Z4761" s="9">
        <f>0</f>
        <v>0</v>
      </c>
      <c r="AA4761">
        <f>10</f>
        <v>10</v>
      </c>
    </row>
    <row r="4762" spans="1:27" x14ac:dyDescent="0.55000000000000004">
      <c r="A4762" s="10">
        <v>45992</v>
      </c>
      <c r="B4762" t="s">
        <v>11</v>
      </c>
      <c r="C4762" t="s">
        <v>21</v>
      </c>
      <c r="D4762" t="s">
        <v>20</v>
      </c>
      <c r="E4762" t="s">
        <v>32</v>
      </c>
      <c r="F4762" t="s">
        <v>30</v>
      </c>
      <c r="G4762" t="s">
        <v>16</v>
      </c>
      <c r="H4762">
        <v>8.6906674617258908</v>
      </c>
      <c r="J4762">
        <f t="shared" si="746"/>
        <v>4761</v>
      </c>
      <c r="K4762" t="str">
        <f t="shared" si="740"/>
        <v>AEP TX NorthWest LZ</v>
      </c>
      <c r="L4762" s="10">
        <f t="shared" si="747"/>
        <v>45887</v>
      </c>
      <c r="M4762" s="10">
        <f t="shared" si="748"/>
        <v>45992</v>
      </c>
      <c r="N4762" t="str">
        <f t="shared" si="741"/>
        <v>NA</v>
      </c>
      <c r="O4762" t="str">
        <f t="shared" si="742"/>
        <v>HIGH</v>
      </c>
      <c r="P4762" t="str">
        <f t="shared" si="743"/>
        <v>APG&amp;E</v>
      </c>
      <c r="Q4762">
        <f t="shared" si="744"/>
        <v>60</v>
      </c>
      <c r="R4762">
        <v>0</v>
      </c>
      <c r="S4762">
        <f>200</f>
        <v>200</v>
      </c>
      <c r="T4762" s="9">
        <f t="shared" si="749"/>
        <v>86.906674617258915</v>
      </c>
      <c r="U4762">
        <f>0</f>
        <v>0</v>
      </c>
      <c r="V4762" s="9">
        <f t="shared" si="745"/>
        <v>86.906674617258915</v>
      </c>
      <c r="W4762" s="9">
        <f>0</f>
        <v>0</v>
      </c>
      <c r="X4762" s="9">
        <f>0</f>
        <v>0</v>
      </c>
      <c r="Y4762" s="9">
        <f>0</f>
        <v>0</v>
      </c>
      <c r="Z4762" s="9">
        <f>0</f>
        <v>0</v>
      </c>
      <c r="AA4762">
        <f>10</f>
        <v>10</v>
      </c>
    </row>
    <row r="4763" spans="1:27" x14ac:dyDescent="0.55000000000000004">
      <c r="A4763" s="10">
        <v>46023</v>
      </c>
      <c r="B4763" t="s">
        <v>11</v>
      </c>
      <c r="C4763" t="s">
        <v>21</v>
      </c>
      <c r="D4763" t="s">
        <v>20</v>
      </c>
      <c r="E4763" t="s">
        <v>32</v>
      </c>
      <c r="F4763" t="s">
        <v>15</v>
      </c>
      <c r="G4763" t="s">
        <v>16</v>
      </c>
      <c r="H4763">
        <v>8.2332488032588103</v>
      </c>
      <c r="J4763">
        <f t="shared" si="746"/>
        <v>4762</v>
      </c>
      <c r="K4763" t="str">
        <f t="shared" si="740"/>
        <v>AEP TX NorthWest LZ</v>
      </c>
      <c r="L4763" s="10">
        <f t="shared" si="747"/>
        <v>45887</v>
      </c>
      <c r="M4763" s="10">
        <f t="shared" si="748"/>
        <v>46023</v>
      </c>
      <c r="N4763" t="str">
        <f t="shared" si="741"/>
        <v>NA</v>
      </c>
      <c r="O4763" t="str">
        <f t="shared" si="742"/>
        <v>HIGH</v>
      </c>
      <c r="P4763" t="str">
        <f t="shared" si="743"/>
        <v>APG&amp;E</v>
      </c>
      <c r="Q4763">
        <f t="shared" si="744"/>
        <v>12</v>
      </c>
      <c r="R4763">
        <v>0</v>
      </c>
      <c r="S4763">
        <f>200</f>
        <v>200</v>
      </c>
      <c r="T4763" s="9">
        <f t="shared" si="749"/>
        <v>82.332488032588103</v>
      </c>
      <c r="U4763">
        <f>0</f>
        <v>0</v>
      </c>
      <c r="V4763" s="9">
        <f t="shared" si="745"/>
        <v>82.332488032588103</v>
      </c>
      <c r="W4763" s="9">
        <f>0</f>
        <v>0</v>
      </c>
      <c r="X4763" s="9">
        <f>0</f>
        <v>0</v>
      </c>
      <c r="Y4763" s="9">
        <f>0</f>
        <v>0</v>
      </c>
      <c r="Z4763" s="9">
        <f>0</f>
        <v>0</v>
      </c>
      <c r="AA4763">
        <f>10</f>
        <v>10</v>
      </c>
    </row>
    <row r="4764" spans="1:27" x14ac:dyDescent="0.55000000000000004">
      <c r="A4764" s="10">
        <v>46023</v>
      </c>
      <c r="B4764" t="s">
        <v>11</v>
      </c>
      <c r="C4764" t="s">
        <v>21</v>
      </c>
      <c r="D4764" t="s">
        <v>20</v>
      </c>
      <c r="E4764" t="s">
        <v>32</v>
      </c>
      <c r="F4764" t="s">
        <v>17</v>
      </c>
      <c r="G4764" t="s">
        <v>16</v>
      </c>
      <c r="H4764">
        <v>8.4371194811890895</v>
      </c>
      <c r="J4764">
        <f t="shared" si="746"/>
        <v>4763</v>
      </c>
      <c r="K4764" t="str">
        <f t="shared" si="740"/>
        <v>AEP TX NorthWest LZ</v>
      </c>
      <c r="L4764" s="10">
        <f t="shared" si="747"/>
        <v>45887</v>
      </c>
      <c r="M4764" s="10">
        <f t="shared" si="748"/>
        <v>46023</v>
      </c>
      <c r="N4764" t="str">
        <f t="shared" si="741"/>
        <v>NA</v>
      </c>
      <c r="O4764" t="str">
        <f t="shared" si="742"/>
        <v>HIGH</v>
      </c>
      <c r="P4764" t="str">
        <f t="shared" si="743"/>
        <v>APG&amp;E</v>
      </c>
      <c r="Q4764">
        <f t="shared" si="744"/>
        <v>24</v>
      </c>
      <c r="R4764">
        <v>0</v>
      </c>
      <c r="S4764">
        <f>200</f>
        <v>200</v>
      </c>
      <c r="T4764" s="9">
        <f t="shared" si="749"/>
        <v>84.371194811890888</v>
      </c>
      <c r="U4764">
        <f>0</f>
        <v>0</v>
      </c>
      <c r="V4764" s="9">
        <f t="shared" si="745"/>
        <v>84.371194811890888</v>
      </c>
      <c r="W4764" s="9">
        <f>0</f>
        <v>0</v>
      </c>
      <c r="X4764" s="9">
        <f>0</f>
        <v>0</v>
      </c>
      <c r="Y4764" s="9">
        <f>0</f>
        <v>0</v>
      </c>
      <c r="Z4764" s="9">
        <f>0</f>
        <v>0</v>
      </c>
      <c r="AA4764">
        <f>10</f>
        <v>10</v>
      </c>
    </row>
    <row r="4765" spans="1:27" x14ac:dyDescent="0.55000000000000004">
      <c r="A4765" s="10">
        <v>46023</v>
      </c>
      <c r="B4765" t="s">
        <v>11</v>
      </c>
      <c r="C4765" t="s">
        <v>21</v>
      </c>
      <c r="D4765" t="s">
        <v>20</v>
      </c>
      <c r="E4765" t="s">
        <v>32</v>
      </c>
      <c r="F4765" t="s">
        <v>18</v>
      </c>
      <c r="G4765" t="s">
        <v>16</v>
      </c>
      <c r="H4765">
        <v>8.4909924021414493</v>
      </c>
      <c r="J4765">
        <f t="shared" si="746"/>
        <v>4764</v>
      </c>
      <c r="K4765" t="str">
        <f t="shared" si="740"/>
        <v>AEP TX NorthWest LZ</v>
      </c>
      <c r="L4765" s="10">
        <f t="shared" si="747"/>
        <v>45887</v>
      </c>
      <c r="M4765" s="10">
        <f t="shared" si="748"/>
        <v>46023</v>
      </c>
      <c r="N4765" t="str">
        <f t="shared" si="741"/>
        <v>NA</v>
      </c>
      <c r="O4765" t="str">
        <f t="shared" si="742"/>
        <v>HIGH</v>
      </c>
      <c r="P4765" t="str">
        <f t="shared" si="743"/>
        <v>APG&amp;E</v>
      </c>
      <c r="Q4765">
        <f t="shared" si="744"/>
        <v>36</v>
      </c>
      <c r="R4765">
        <v>0</v>
      </c>
      <c r="S4765">
        <f>200</f>
        <v>200</v>
      </c>
      <c r="T4765" s="9">
        <f t="shared" si="749"/>
        <v>84.909924021414497</v>
      </c>
      <c r="U4765">
        <f>0</f>
        <v>0</v>
      </c>
      <c r="V4765" s="9">
        <f t="shared" si="745"/>
        <v>84.909924021414497</v>
      </c>
      <c r="W4765" s="9">
        <f>0</f>
        <v>0</v>
      </c>
      <c r="X4765" s="9">
        <f>0</f>
        <v>0</v>
      </c>
      <c r="Y4765" s="9">
        <f>0</f>
        <v>0</v>
      </c>
      <c r="Z4765" s="9">
        <f>0</f>
        <v>0</v>
      </c>
      <c r="AA4765">
        <f>10</f>
        <v>10</v>
      </c>
    </row>
    <row r="4766" spans="1:27" x14ac:dyDescent="0.55000000000000004">
      <c r="A4766" s="10">
        <v>46023</v>
      </c>
      <c r="B4766" t="s">
        <v>11</v>
      </c>
      <c r="C4766" t="s">
        <v>21</v>
      </c>
      <c r="D4766" t="s">
        <v>20</v>
      </c>
      <c r="E4766" t="s">
        <v>32</v>
      </c>
      <c r="F4766" t="s">
        <v>29</v>
      </c>
      <c r="G4766" t="s">
        <v>16</v>
      </c>
      <c r="H4766">
        <v>8.6244045603717296</v>
      </c>
      <c r="J4766">
        <f t="shared" si="746"/>
        <v>4765</v>
      </c>
      <c r="K4766" t="str">
        <f t="shared" si="740"/>
        <v>AEP TX NorthWest LZ</v>
      </c>
      <c r="L4766" s="10">
        <f t="shared" si="747"/>
        <v>45887</v>
      </c>
      <c r="M4766" s="10">
        <f t="shared" si="748"/>
        <v>46023</v>
      </c>
      <c r="N4766" t="str">
        <f t="shared" si="741"/>
        <v>NA</v>
      </c>
      <c r="O4766" t="str">
        <f t="shared" si="742"/>
        <v>HIGH</v>
      </c>
      <c r="P4766" t="str">
        <f t="shared" si="743"/>
        <v>APG&amp;E</v>
      </c>
      <c r="Q4766">
        <f t="shared" si="744"/>
        <v>48</v>
      </c>
      <c r="R4766">
        <v>0</v>
      </c>
      <c r="S4766">
        <f>200</f>
        <v>200</v>
      </c>
      <c r="T4766" s="9">
        <f t="shared" si="749"/>
        <v>86.244045603717296</v>
      </c>
      <c r="U4766">
        <f>0</f>
        <v>0</v>
      </c>
      <c r="V4766" s="9">
        <f t="shared" si="745"/>
        <v>86.244045603717296</v>
      </c>
      <c r="W4766" s="9">
        <f>0</f>
        <v>0</v>
      </c>
      <c r="X4766" s="9">
        <f>0</f>
        <v>0</v>
      </c>
      <c r="Y4766" s="9">
        <f>0</f>
        <v>0</v>
      </c>
      <c r="Z4766" s="9">
        <f>0</f>
        <v>0</v>
      </c>
      <c r="AA4766">
        <f>10</f>
        <v>10</v>
      </c>
    </row>
    <row r="4767" spans="1:27" x14ac:dyDescent="0.55000000000000004">
      <c r="A4767" s="10">
        <v>46023</v>
      </c>
      <c r="B4767" t="s">
        <v>11</v>
      </c>
      <c r="C4767" t="s">
        <v>21</v>
      </c>
      <c r="D4767" t="s">
        <v>20</v>
      </c>
      <c r="E4767" t="s">
        <v>32</v>
      </c>
      <c r="F4767" t="s">
        <v>30</v>
      </c>
      <c r="G4767" t="s">
        <v>16</v>
      </c>
      <c r="H4767">
        <v>8.7209048158513909</v>
      </c>
      <c r="J4767">
        <f t="shared" si="746"/>
        <v>4766</v>
      </c>
      <c r="K4767" t="str">
        <f t="shared" si="740"/>
        <v>AEP TX NorthWest LZ</v>
      </c>
      <c r="L4767" s="10">
        <f t="shared" si="747"/>
        <v>45887</v>
      </c>
      <c r="M4767" s="10">
        <f t="shared" si="748"/>
        <v>46023</v>
      </c>
      <c r="N4767" t="str">
        <f t="shared" si="741"/>
        <v>NA</v>
      </c>
      <c r="O4767" t="str">
        <f t="shared" si="742"/>
        <v>HIGH</v>
      </c>
      <c r="P4767" t="str">
        <f t="shared" si="743"/>
        <v>APG&amp;E</v>
      </c>
      <c r="Q4767">
        <f t="shared" si="744"/>
        <v>60</v>
      </c>
      <c r="R4767">
        <v>0</v>
      </c>
      <c r="S4767">
        <f>200</f>
        <v>200</v>
      </c>
      <c r="T4767" s="9">
        <f t="shared" si="749"/>
        <v>87.209048158513909</v>
      </c>
      <c r="U4767">
        <f>0</f>
        <v>0</v>
      </c>
      <c r="V4767" s="9">
        <f t="shared" si="745"/>
        <v>87.209048158513909</v>
      </c>
      <c r="W4767" s="9">
        <f>0</f>
        <v>0</v>
      </c>
      <c r="X4767" s="9">
        <f>0</f>
        <v>0</v>
      </c>
      <c r="Y4767" s="9">
        <f>0</f>
        <v>0</v>
      </c>
      <c r="Z4767" s="9">
        <f>0</f>
        <v>0</v>
      </c>
      <c r="AA4767">
        <f>10</f>
        <v>10</v>
      </c>
    </row>
    <row r="4768" spans="1:27" x14ac:dyDescent="0.55000000000000004">
      <c r="A4768" s="10">
        <v>46054</v>
      </c>
      <c r="B4768" t="s">
        <v>11</v>
      </c>
      <c r="C4768" t="s">
        <v>21</v>
      </c>
      <c r="D4768" t="s">
        <v>20</v>
      </c>
      <c r="E4768" t="s">
        <v>32</v>
      </c>
      <c r="F4768" t="s">
        <v>15</v>
      </c>
      <c r="G4768" t="s">
        <v>16</v>
      </c>
      <c r="H4768">
        <v>8.3028643749272906</v>
      </c>
      <c r="J4768">
        <f t="shared" si="746"/>
        <v>4767</v>
      </c>
      <c r="K4768" t="str">
        <f t="shared" si="740"/>
        <v>AEP TX NorthWest LZ</v>
      </c>
      <c r="L4768" s="10">
        <f t="shared" si="747"/>
        <v>45887</v>
      </c>
      <c r="M4768" s="10">
        <f t="shared" si="748"/>
        <v>46054</v>
      </c>
      <c r="N4768" t="str">
        <f t="shared" si="741"/>
        <v>NA</v>
      </c>
      <c r="O4768" t="str">
        <f t="shared" si="742"/>
        <v>HIGH</v>
      </c>
      <c r="P4768" t="str">
        <f t="shared" si="743"/>
        <v>APG&amp;E</v>
      </c>
      <c r="Q4768">
        <f t="shared" si="744"/>
        <v>12</v>
      </c>
      <c r="R4768">
        <v>0</v>
      </c>
      <c r="S4768">
        <f>200</f>
        <v>200</v>
      </c>
      <c r="T4768" s="9">
        <f t="shared" si="749"/>
        <v>83.028643749272902</v>
      </c>
      <c r="U4768">
        <f>0</f>
        <v>0</v>
      </c>
      <c r="V4768" s="9">
        <f t="shared" si="745"/>
        <v>83.028643749272902</v>
      </c>
      <c r="W4768" s="9">
        <f>0</f>
        <v>0</v>
      </c>
      <c r="X4768" s="9">
        <f>0</f>
        <v>0</v>
      </c>
      <c r="Y4768" s="9">
        <f>0</f>
        <v>0</v>
      </c>
      <c r="Z4768" s="9">
        <f>0</f>
        <v>0</v>
      </c>
      <c r="AA4768">
        <f>10</f>
        <v>10</v>
      </c>
    </row>
    <row r="4769" spans="1:27" x14ac:dyDescent="0.55000000000000004">
      <c r="A4769" s="10">
        <v>46054</v>
      </c>
      <c r="B4769" t="s">
        <v>11</v>
      </c>
      <c r="C4769" t="s">
        <v>21</v>
      </c>
      <c r="D4769" t="s">
        <v>20</v>
      </c>
      <c r="E4769" t="s">
        <v>32</v>
      </c>
      <c r="F4769" t="s">
        <v>17</v>
      </c>
      <c r="G4769" t="s">
        <v>16</v>
      </c>
      <c r="H4769">
        <v>8.5082048683261693</v>
      </c>
      <c r="J4769">
        <f t="shared" si="746"/>
        <v>4768</v>
      </c>
      <c r="K4769" t="str">
        <f t="shared" si="740"/>
        <v>AEP TX NorthWest LZ</v>
      </c>
      <c r="L4769" s="10">
        <f t="shared" si="747"/>
        <v>45887</v>
      </c>
      <c r="M4769" s="10">
        <f t="shared" si="748"/>
        <v>46054</v>
      </c>
      <c r="N4769" t="str">
        <f t="shared" si="741"/>
        <v>NA</v>
      </c>
      <c r="O4769" t="str">
        <f t="shared" si="742"/>
        <v>HIGH</v>
      </c>
      <c r="P4769" t="str">
        <f t="shared" si="743"/>
        <v>APG&amp;E</v>
      </c>
      <c r="Q4769">
        <f t="shared" si="744"/>
        <v>24</v>
      </c>
      <c r="R4769">
        <v>0</v>
      </c>
      <c r="S4769">
        <f>200</f>
        <v>200</v>
      </c>
      <c r="T4769" s="9">
        <f t="shared" si="749"/>
        <v>85.082048683261689</v>
      </c>
      <c r="U4769">
        <f>0</f>
        <v>0</v>
      </c>
      <c r="V4769" s="9">
        <f t="shared" si="745"/>
        <v>85.082048683261689</v>
      </c>
      <c r="W4769" s="9">
        <f>0</f>
        <v>0</v>
      </c>
      <c r="X4769" s="9">
        <f>0</f>
        <v>0</v>
      </c>
      <c r="Y4769" s="9">
        <f>0</f>
        <v>0</v>
      </c>
      <c r="Z4769" s="9">
        <f>0</f>
        <v>0</v>
      </c>
      <c r="AA4769">
        <f>10</f>
        <v>10</v>
      </c>
    </row>
    <row r="4770" spans="1:27" x14ac:dyDescent="0.55000000000000004">
      <c r="A4770" s="10">
        <v>46054</v>
      </c>
      <c r="B4770" t="s">
        <v>11</v>
      </c>
      <c r="C4770" t="s">
        <v>21</v>
      </c>
      <c r="D4770" t="s">
        <v>20</v>
      </c>
      <c r="E4770" t="s">
        <v>32</v>
      </c>
      <c r="F4770" t="s">
        <v>18</v>
      </c>
      <c r="G4770" t="s">
        <v>16</v>
      </c>
      <c r="H4770">
        <v>8.5570546492539599</v>
      </c>
      <c r="J4770">
        <f t="shared" si="746"/>
        <v>4769</v>
      </c>
      <c r="K4770" t="str">
        <f t="shared" si="740"/>
        <v>AEP TX NorthWest LZ</v>
      </c>
      <c r="L4770" s="10">
        <f t="shared" si="747"/>
        <v>45887</v>
      </c>
      <c r="M4770" s="10">
        <f t="shared" si="748"/>
        <v>46054</v>
      </c>
      <c r="N4770" t="str">
        <f t="shared" si="741"/>
        <v>NA</v>
      </c>
      <c r="O4770" t="str">
        <f t="shared" si="742"/>
        <v>HIGH</v>
      </c>
      <c r="P4770" t="str">
        <f t="shared" si="743"/>
        <v>APG&amp;E</v>
      </c>
      <c r="Q4770">
        <f t="shared" si="744"/>
        <v>36</v>
      </c>
      <c r="R4770">
        <v>0</v>
      </c>
      <c r="S4770">
        <f>200</f>
        <v>200</v>
      </c>
      <c r="T4770" s="9">
        <f t="shared" si="749"/>
        <v>85.570546492539592</v>
      </c>
      <c r="U4770">
        <f>0</f>
        <v>0</v>
      </c>
      <c r="V4770" s="9">
        <f t="shared" si="745"/>
        <v>85.570546492539592</v>
      </c>
      <c r="W4770" s="9">
        <f>0</f>
        <v>0</v>
      </c>
      <c r="X4770" s="9">
        <f>0</f>
        <v>0</v>
      </c>
      <c r="Y4770" s="9">
        <f>0</f>
        <v>0</v>
      </c>
      <c r="Z4770" s="9">
        <f>0</f>
        <v>0</v>
      </c>
      <c r="AA4770">
        <f>10</f>
        <v>10</v>
      </c>
    </row>
    <row r="4771" spans="1:27" x14ac:dyDescent="0.55000000000000004">
      <c r="A4771" s="10">
        <v>46054</v>
      </c>
      <c r="B4771" t="s">
        <v>11</v>
      </c>
      <c r="C4771" t="s">
        <v>21</v>
      </c>
      <c r="D4771" t="s">
        <v>20</v>
      </c>
      <c r="E4771" t="s">
        <v>32</v>
      </c>
      <c r="F4771" t="s">
        <v>29</v>
      </c>
      <c r="G4771" t="s">
        <v>16</v>
      </c>
      <c r="H4771">
        <v>8.6800019377522801</v>
      </c>
      <c r="J4771">
        <f t="shared" si="746"/>
        <v>4770</v>
      </c>
      <c r="K4771" t="str">
        <f t="shared" si="740"/>
        <v>AEP TX NorthWest LZ</v>
      </c>
      <c r="L4771" s="10">
        <f t="shared" si="747"/>
        <v>45887</v>
      </c>
      <c r="M4771" s="10">
        <f t="shared" si="748"/>
        <v>46054</v>
      </c>
      <c r="N4771" t="str">
        <f t="shared" si="741"/>
        <v>NA</v>
      </c>
      <c r="O4771" t="str">
        <f t="shared" si="742"/>
        <v>HIGH</v>
      </c>
      <c r="P4771" t="str">
        <f t="shared" si="743"/>
        <v>APG&amp;E</v>
      </c>
      <c r="Q4771">
        <f t="shared" si="744"/>
        <v>48</v>
      </c>
      <c r="R4771">
        <v>0</v>
      </c>
      <c r="S4771">
        <f>200</f>
        <v>200</v>
      </c>
      <c r="T4771" s="9">
        <f t="shared" si="749"/>
        <v>86.800019377522801</v>
      </c>
      <c r="U4771">
        <f>0</f>
        <v>0</v>
      </c>
      <c r="V4771" s="9">
        <f t="shared" si="745"/>
        <v>86.800019377522801</v>
      </c>
      <c r="W4771" s="9">
        <f>0</f>
        <v>0</v>
      </c>
      <c r="X4771" s="9">
        <f>0</f>
        <v>0</v>
      </c>
      <c r="Y4771" s="9">
        <f>0</f>
        <v>0</v>
      </c>
      <c r="Z4771" s="9">
        <f>0</f>
        <v>0</v>
      </c>
      <c r="AA4771">
        <f>10</f>
        <v>10</v>
      </c>
    </row>
    <row r="4772" spans="1:27" x14ac:dyDescent="0.55000000000000004">
      <c r="A4772" s="10">
        <v>46054</v>
      </c>
      <c r="B4772" t="s">
        <v>11</v>
      </c>
      <c r="C4772" t="s">
        <v>21</v>
      </c>
      <c r="D4772" t="s">
        <v>20</v>
      </c>
      <c r="E4772" t="s">
        <v>32</v>
      </c>
      <c r="F4772" t="s">
        <v>30</v>
      </c>
      <c r="G4772" t="s">
        <v>16</v>
      </c>
      <c r="H4772">
        <v>8.7713952895311298</v>
      </c>
      <c r="J4772">
        <f t="shared" si="746"/>
        <v>4771</v>
      </c>
      <c r="K4772" t="str">
        <f t="shared" si="740"/>
        <v>AEP TX NorthWest LZ</v>
      </c>
      <c r="L4772" s="10">
        <f t="shared" si="747"/>
        <v>45887</v>
      </c>
      <c r="M4772" s="10">
        <f t="shared" si="748"/>
        <v>46054</v>
      </c>
      <c r="N4772" t="str">
        <f t="shared" si="741"/>
        <v>NA</v>
      </c>
      <c r="O4772" t="str">
        <f t="shared" si="742"/>
        <v>HIGH</v>
      </c>
      <c r="P4772" t="str">
        <f t="shared" si="743"/>
        <v>APG&amp;E</v>
      </c>
      <c r="Q4772">
        <f t="shared" si="744"/>
        <v>60</v>
      </c>
      <c r="R4772">
        <v>0</v>
      </c>
      <c r="S4772">
        <f>200</f>
        <v>200</v>
      </c>
      <c r="T4772" s="9">
        <f t="shared" si="749"/>
        <v>87.713952895311294</v>
      </c>
      <c r="U4772">
        <f>0</f>
        <v>0</v>
      </c>
      <c r="V4772" s="9">
        <f t="shared" si="745"/>
        <v>87.713952895311294</v>
      </c>
      <c r="W4772" s="9">
        <f>0</f>
        <v>0</v>
      </c>
      <c r="X4772" s="9">
        <f>0</f>
        <v>0</v>
      </c>
      <c r="Y4772" s="9">
        <f>0</f>
        <v>0</v>
      </c>
      <c r="Z4772" s="9">
        <f>0</f>
        <v>0</v>
      </c>
      <c r="AA4772">
        <f>10</f>
        <v>10</v>
      </c>
    </row>
    <row r="4773" spans="1:27" x14ac:dyDescent="0.55000000000000004">
      <c r="A4773" s="10">
        <v>46082</v>
      </c>
      <c r="B4773" t="s">
        <v>11</v>
      </c>
      <c r="C4773" t="s">
        <v>21</v>
      </c>
      <c r="D4773" t="s">
        <v>20</v>
      </c>
      <c r="E4773" t="s">
        <v>32</v>
      </c>
      <c r="F4773" t="s">
        <v>15</v>
      </c>
      <c r="G4773" t="s">
        <v>16</v>
      </c>
      <c r="H4773">
        <v>8.3586659370676895</v>
      </c>
      <c r="J4773">
        <f t="shared" si="746"/>
        <v>4772</v>
      </c>
      <c r="K4773" t="str">
        <f t="shared" si="740"/>
        <v>AEP TX NorthWest LZ</v>
      </c>
      <c r="L4773" s="10">
        <f t="shared" si="747"/>
        <v>45887</v>
      </c>
      <c r="M4773" s="10">
        <f t="shared" si="748"/>
        <v>46082</v>
      </c>
      <c r="N4773" t="str">
        <f t="shared" si="741"/>
        <v>NA</v>
      </c>
      <c r="O4773" t="str">
        <f t="shared" si="742"/>
        <v>HIGH</v>
      </c>
      <c r="P4773" t="str">
        <f t="shared" si="743"/>
        <v>APG&amp;E</v>
      </c>
      <c r="Q4773">
        <f t="shared" si="744"/>
        <v>12</v>
      </c>
      <c r="R4773">
        <v>0</v>
      </c>
      <c r="S4773">
        <f>200</f>
        <v>200</v>
      </c>
      <c r="T4773" s="9">
        <f t="shared" si="749"/>
        <v>83.586659370676898</v>
      </c>
      <c r="U4773">
        <f>0</f>
        <v>0</v>
      </c>
      <c r="V4773" s="9">
        <f t="shared" si="745"/>
        <v>83.586659370676898</v>
      </c>
      <c r="W4773" s="9">
        <f>0</f>
        <v>0</v>
      </c>
      <c r="X4773" s="9">
        <f>0</f>
        <v>0</v>
      </c>
      <c r="Y4773" s="9">
        <f>0</f>
        <v>0</v>
      </c>
      <c r="Z4773" s="9">
        <f>0</f>
        <v>0</v>
      </c>
      <c r="AA4773">
        <f>10</f>
        <v>10</v>
      </c>
    </row>
    <row r="4774" spans="1:27" x14ac:dyDescent="0.55000000000000004">
      <c r="A4774" s="10">
        <v>46082</v>
      </c>
      <c r="B4774" t="s">
        <v>11</v>
      </c>
      <c r="C4774" t="s">
        <v>21</v>
      </c>
      <c r="D4774" t="s">
        <v>20</v>
      </c>
      <c r="E4774" t="s">
        <v>32</v>
      </c>
      <c r="F4774" t="s">
        <v>17</v>
      </c>
      <c r="G4774" t="s">
        <v>16</v>
      </c>
      <c r="H4774">
        <v>8.5691830985495496</v>
      </c>
      <c r="J4774">
        <f t="shared" si="746"/>
        <v>4773</v>
      </c>
      <c r="K4774" t="str">
        <f t="shared" si="740"/>
        <v>AEP TX NorthWest LZ</v>
      </c>
      <c r="L4774" s="10">
        <f t="shared" si="747"/>
        <v>45887</v>
      </c>
      <c r="M4774" s="10">
        <f t="shared" si="748"/>
        <v>46082</v>
      </c>
      <c r="N4774" t="str">
        <f t="shared" si="741"/>
        <v>NA</v>
      </c>
      <c r="O4774" t="str">
        <f t="shared" si="742"/>
        <v>HIGH</v>
      </c>
      <c r="P4774" t="str">
        <f t="shared" si="743"/>
        <v>APG&amp;E</v>
      </c>
      <c r="Q4774">
        <f t="shared" si="744"/>
        <v>24</v>
      </c>
      <c r="R4774">
        <v>0</v>
      </c>
      <c r="S4774">
        <f>200</f>
        <v>200</v>
      </c>
      <c r="T4774" s="9">
        <f t="shared" si="749"/>
        <v>85.6918309854955</v>
      </c>
      <c r="U4774">
        <f>0</f>
        <v>0</v>
      </c>
      <c r="V4774" s="9">
        <f t="shared" si="745"/>
        <v>85.6918309854955</v>
      </c>
      <c r="W4774" s="9">
        <f>0</f>
        <v>0</v>
      </c>
      <c r="X4774" s="9">
        <f>0</f>
        <v>0</v>
      </c>
      <c r="Y4774" s="9">
        <f>0</f>
        <v>0</v>
      </c>
      <c r="Z4774" s="9">
        <f>0</f>
        <v>0</v>
      </c>
      <c r="AA4774">
        <f>10</f>
        <v>10</v>
      </c>
    </row>
    <row r="4775" spans="1:27" x14ac:dyDescent="0.55000000000000004">
      <c r="A4775" s="10">
        <v>46082</v>
      </c>
      <c r="B4775" t="s">
        <v>11</v>
      </c>
      <c r="C4775" t="s">
        <v>21</v>
      </c>
      <c r="D4775" t="s">
        <v>20</v>
      </c>
      <c r="E4775" t="s">
        <v>32</v>
      </c>
      <c r="F4775" t="s">
        <v>18</v>
      </c>
      <c r="G4775" t="s">
        <v>16</v>
      </c>
      <c r="H4775">
        <v>8.6103688339915596</v>
      </c>
      <c r="J4775">
        <f t="shared" si="746"/>
        <v>4774</v>
      </c>
      <c r="K4775" t="str">
        <f t="shared" si="740"/>
        <v>AEP TX NorthWest LZ</v>
      </c>
      <c r="L4775" s="10">
        <f t="shared" si="747"/>
        <v>45887</v>
      </c>
      <c r="M4775" s="10">
        <f t="shared" si="748"/>
        <v>46082</v>
      </c>
      <c r="N4775" t="str">
        <f t="shared" si="741"/>
        <v>NA</v>
      </c>
      <c r="O4775" t="str">
        <f t="shared" si="742"/>
        <v>HIGH</v>
      </c>
      <c r="P4775" t="str">
        <f t="shared" si="743"/>
        <v>APG&amp;E</v>
      </c>
      <c r="Q4775">
        <f t="shared" si="744"/>
        <v>36</v>
      </c>
      <c r="R4775">
        <v>0</v>
      </c>
      <c r="S4775">
        <f>200</f>
        <v>200</v>
      </c>
      <c r="T4775" s="9">
        <f t="shared" si="749"/>
        <v>86.103688339915593</v>
      </c>
      <c r="U4775">
        <f>0</f>
        <v>0</v>
      </c>
      <c r="V4775" s="9">
        <f t="shared" si="745"/>
        <v>86.103688339915593</v>
      </c>
      <c r="W4775" s="9">
        <f>0</f>
        <v>0</v>
      </c>
      <c r="X4775" s="9">
        <f>0</f>
        <v>0</v>
      </c>
      <c r="Y4775" s="9">
        <f>0</f>
        <v>0</v>
      </c>
      <c r="Z4775" s="9">
        <f>0</f>
        <v>0</v>
      </c>
      <c r="AA4775">
        <f>10</f>
        <v>10</v>
      </c>
    </row>
    <row r="4776" spans="1:27" x14ac:dyDescent="0.55000000000000004">
      <c r="A4776" s="10">
        <v>46082</v>
      </c>
      <c r="B4776" t="s">
        <v>11</v>
      </c>
      <c r="C4776" t="s">
        <v>21</v>
      </c>
      <c r="D4776" t="s">
        <v>20</v>
      </c>
      <c r="E4776" t="s">
        <v>32</v>
      </c>
      <c r="F4776" t="s">
        <v>29</v>
      </c>
      <c r="G4776" t="s">
        <v>16</v>
      </c>
      <c r="H4776">
        <v>8.7258756175996606</v>
      </c>
      <c r="J4776">
        <f t="shared" si="746"/>
        <v>4775</v>
      </c>
      <c r="K4776" t="str">
        <f t="shared" si="740"/>
        <v>AEP TX NorthWest LZ</v>
      </c>
      <c r="L4776" s="10">
        <f t="shared" si="747"/>
        <v>45887</v>
      </c>
      <c r="M4776" s="10">
        <f t="shared" si="748"/>
        <v>46082</v>
      </c>
      <c r="N4776" t="str">
        <f t="shared" si="741"/>
        <v>NA</v>
      </c>
      <c r="O4776" t="str">
        <f t="shared" si="742"/>
        <v>HIGH</v>
      </c>
      <c r="P4776" t="str">
        <f t="shared" si="743"/>
        <v>APG&amp;E</v>
      </c>
      <c r="Q4776">
        <f t="shared" si="744"/>
        <v>48</v>
      </c>
      <c r="R4776">
        <v>0</v>
      </c>
      <c r="S4776">
        <f>200</f>
        <v>200</v>
      </c>
      <c r="T4776" s="9">
        <f t="shared" si="749"/>
        <v>87.258756175996609</v>
      </c>
      <c r="U4776">
        <f>0</f>
        <v>0</v>
      </c>
      <c r="V4776" s="9">
        <f t="shared" si="745"/>
        <v>87.258756175996609</v>
      </c>
      <c r="W4776" s="9">
        <f>0</f>
        <v>0</v>
      </c>
      <c r="X4776" s="9">
        <f>0</f>
        <v>0</v>
      </c>
      <c r="Y4776" s="9">
        <f>0</f>
        <v>0</v>
      </c>
      <c r="Z4776" s="9">
        <f>0</f>
        <v>0</v>
      </c>
      <c r="AA4776">
        <f>10</f>
        <v>10</v>
      </c>
    </row>
    <row r="4777" spans="1:27" x14ac:dyDescent="0.55000000000000004">
      <c r="A4777" s="10">
        <v>46082</v>
      </c>
      <c r="B4777" t="s">
        <v>11</v>
      </c>
      <c r="C4777" t="s">
        <v>21</v>
      </c>
      <c r="D4777" t="s">
        <v>20</v>
      </c>
      <c r="E4777" t="s">
        <v>32</v>
      </c>
      <c r="F4777" t="s">
        <v>30</v>
      </c>
      <c r="G4777" t="s">
        <v>16</v>
      </c>
      <c r="H4777">
        <v>8.8141768430737493</v>
      </c>
      <c r="J4777">
        <f t="shared" si="746"/>
        <v>4776</v>
      </c>
      <c r="K4777" t="str">
        <f t="shared" si="740"/>
        <v>AEP TX NorthWest LZ</v>
      </c>
      <c r="L4777" s="10">
        <f t="shared" si="747"/>
        <v>45887</v>
      </c>
      <c r="M4777" s="10">
        <f t="shared" si="748"/>
        <v>46082</v>
      </c>
      <c r="N4777" t="str">
        <f t="shared" si="741"/>
        <v>NA</v>
      </c>
      <c r="O4777" t="str">
        <f t="shared" si="742"/>
        <v>HIGH</v>
      </c>
      <c r="P4777" t="str">
        <f t="shared" si="743"/>
        <v>APG&amp;E</v>
      </c>
      <c r="Q4777">
        <f t="shared" si="744"/>
        <v>60</v>
      </c>
      <c r="R4777">
        <v>0</v>
      </c>
      <c r="S4777">
        <f>200</f>
        <v>200</v>
      </c>
      <c r="T4777" s="9">
        <f t="shared" si="749"/>
        <v>88.1417684307375</v>
      </c>
      <c r="U4777">
        <f>0</f>
        <v>0</v>
      </c>
      <c r="V4777" s="9">
        <f t="shared" si="745"/>
        <v>88.1417684307375</v>
      </c>
      <c r="W4777" s="9">
        <f>0</f>
        <v>0</v>
      </c>
      <c r="X4777" s="9">
        <f>0</f>
        <v>0</v>
      </c>
      <c r="Y4777" s="9">
        <f>0</f>
        <v>0</v>
      </c>
      <c r="Z4777" s="9">
        <f>0</f>
        <v>0</v>
      </c>
      <c r="AA4777">
        <f>10</f>
        <v>10</v>
      </c>
    </row>
    <row r="4778" spans="1:27" x14ac:dyDescent="0.55000000000000004">
      <c r="A4778" s="10">
        <v>46113</v>
      </c>
      <c r="B4778" t="s">
        <v>11</v>
      </c>
      <c r="C4778" t="s">
        <v>21</v>
      </c>
      <c r="D4778" t="s">
        <v>20</v>
      </c>
      <c r="E4778" t="s">
        <v>32</v>
      </c>
      <c r="F4778" t="s">
        <v>15</v>
      </c>
      <c r="G4778" t="s">
        <v>16</v>
      </c>
      <c r="H4778">
        <v>8.3810457509218192</v>
      </c>
      <c r="J4778">
        <f t="shared" si="746"/>
        <v>4777</v>
      </c>
      <c r="K4778" t="str">
        <f t="shared" si="740"/>
        <v>AEP TX NorthWest LZ</v>
      </c>
      <c r="L4778" s="10">
        <f t="shared" si="747"/>
        <v>45887</v>
      </c>
      <c r="M4778" s="10">
        <f t="shared" si="748"/>
        <v>46113</v>
      </c>
      <c r="N4778" t="str">
        <f t="shared" si="741"/>
        <v>NA</v>
      </c>
      <c r="O4778" t="str">
        <f t="shared" si="742"/>
        <v>HIGH</v>
      </c>
      <c r="P4778" t="str">
        <f t="shared" si="743"/>
        <v>APG&amp;E</v>
      </c>
      <c r="Q4778">
        <f t="shared" si="744"/>
        <v>12</v>
      </c>
      <c r="R4778">
        <v>0</v>
      </c>
      <c r="S4778">
        <f>200</f>
        <v>200</v>
      </c>
      <c r="T4778" s="9">
        <f t="shared" si="749"/>
        <v>83.810457509218196</v>
      </c>
      <c r="U4778">
        <f>0</f>
        <v>0</v>
      </c>
      <c r="V4778" s="9">
        <f t="shared" si="745"/>
        <v>83.810457509218196</v>
      </c>
      <c r="W4778" s="9">
        <f>0</f>
        <v>0</v>
      </c>
      <c r="X4778" s="9">
        <f>0</f>
        <v>0</v>
      </c>
      <c r="Y4778" s="9">
        <f>0</f>
        <v>0</v>
      </c>
      <c r="Z4778" s="9">
        <f>0</f>
        <v>0</v>
      </c>
      <c r="AA4778">
        <f>10</f>
        <v>10</v>
      </c>
    </row>
    <row r="4779" spans="1:27" x14ac:dyDescent="0.55000000000000004">
      <c r="A4779" s="10">
        <v>46113</v>
      </c>
      <c r="B4779" t="s">
        <v>11</v>
      </c>
      <c r="C4779" t="s">
        <v>21</v>
      </c>
      <c r="D4779" t="s">
        <v>20</v>
      </c>
      <c r="E4779" t="s">
        <v>32</v>
      </c>
      <c r="F4779" t="s">
        <v>17</v>
      </c>
      <c r="G4779" t="s">
        <v>16</v>
      </c>
      <c r="H4779">
        <v>8.5907830483945506</v>
      </c>
      <c r="J4779">
        <f t="shared" si="746"/>
        <v>4778</v>
      </c>
      <c r="K4779" t="str">
        <f t="shared" si="740"/>
        <v>AEP TX NorthWest LZ</v>
      </c>
      <c r="L4779" s="10">
        <f t="shared" si="747"/>
        <v>45887</v>
      </c>
      <c r="M4779" s="10">
        <f t="shared" si="748"/>
        <v>46113</v>
      </c>
      <c r="N4779" t="str">
        <f t="shared" si="741"/>
        <v>NA</v>
      </c>
      <c r="O4779" t="str">
        <f t="shared" si="742"/>
        <v>HIGH</v>
      </c>
      <c r="P4779" t="str">
        <f t="shared" si="743"/>
        <v>APG&amp;E</v>
      </c>
      <c r="Q4779">
        <f t="shared" si="744"/>
        <v>24</v>
      </c>
      <c r="R4779">
        <v>0</v>
      </c>
      <c r="S4779">
        <f>200</f>
        <v>200</v>
      </c>
      <c r="T4779" s="9">
        <f t="shared" si="749"/>
        <v>85.907830483945503</v>
      </c>
      <c r="U4779">
        <f>0</f>
        <v>0</v>
      </c>
      <c r="V4779" s="9">
        <f t="shared" si="745"/>
        <v>85.907830483945503</v>
      </c>
      <c r="W4779" s="9">
        <f>0</f>
        <v>0</v>
      </c>
      <c r="X4779" s="9">
        <f>0</f>
        <v>0</v>
      </c>
      <c r="Y4779" s="9">
        <f>0</f>
        <v>0</v>
      </c>
      <c r="Z4779" s="9">
        <f>0</f>
        <v>0</v>
      </c>
      <c r="AA4779">
        <f>10</f>
        <v>10</v>
      </c>
    </row>
    <row r="4780" spans="1:27" x14ac:dyDescent="0.55000000000000004">
      <c r="A4780" s="10">
        <v>46113</v>
      </c>
      <c r="B4780" t="s">
        <v>11</v>
      </c>
      <c r="C4780" t="s">
        <v>21</v>
      </c>
      <c r="D4780" t="s">
        <v>20</v>
      </c>
      <c r="E4780" t="s">
        <v>32</v>
      </c>
      <c r="F4780" t="s">
        <v>18</v>
      </c>
      <c r="G4780" t="s">
        <v>16</v>
      </c>
      <c r="H4780">
        <v>8.6268728825246299</v>
      </c>
      <c r="J4780">
        <f t="shared" si="746"/>
        <v>4779</v>
      </c>
      <c r="K4780" t="str">
        <f t="shared" si="740"/>
        <v>AEP TX NorthWest LZ</v>
      </c>
      <c r="L4780" s="10">
        <f t="shared" si="747"/>
        <v>45887</v>
      </c>
      <c r="M4780" s="10">
        <f t="shared" si="748"/>
        <v>46113</v>
      </c>
      <c r="N4780" t="str">
        <f t="shared" si="741"/>
        <v>NA</v>
      </c>
      <c r="O4780" t="str">
        <f t="shared" si="742"/>
        <v>HIGH</v>
      </c>
      <c r="P4780" t="str">
        <f t="shared" si="743"/>
        <v>APG&amp;E</v>
      </c>
      <c r="Q4780">
        <f t="shared" si="744"/>
        <v>36</v>
      </c>
      <c r="R4780">
        <v>0</v>
      </c>
      <c r="S4780">
        <f>200</f>
        <v>200</v>
      </c>
      <c r="T4780" s="9">
        <f t="shared" si="749"/>
        <v>86.268728825246299</v>
      </c>
      <c r="U4780">
        <f>0</f>
        <v>0</v>
      </c>
      <c r="V4780" s="9">
        <f t="shared" si="745"/>
        <v>86.268728825246299</v>
      </c>
      <c r="W4780" s="9">
        <f>0</f>
        <v>0</v>
      </c>
      <c r="X4780" s="9">
        <f>0</f>
        <v>0</v>
      </c>
      <c r="Y4780" s="9">
        <f>0</f>
        <v>0</v>
      </c>
      <c r="Z4780" s="9">
        <f>0</f>
        <v>0</v>
      </c>
      <c r="AA4780">
        <f>10</f>
        <v>10</v>
      </c>
    </row>
    <row r="4781" spans="1:27" x14ac:dyDescent="0.55000000000000004">
      <c r="A4781" s="10">
        <v>46113</v>
      </c>
      <c r="B4781" t="s">
        <v>11</v>
      </c>
      <c r="C4781" t="s">
        <v>21</v>
      </c>
      <c r="D4781" t="s">
        <v>20</v>
      </c>
      <c r="E4781" t="s">
        <v>32</v>
      </c>
      <c r="F4781" t="s">
        <v>29</v>
      </c>
      <c r="G4781" t="s">
        <v>16</v>
      </c>
      <c r="H4781">
        <v>8.7448431786468905</v>
      </c>
      <c r="J4781">
        <f t="shared" si="746"/>
        <v>4780</v>
      </c>
      <c r="K4781" t="str">
        <f t="shared" si="740"/>
        <v>AEP TX NorthWest LZ</v>
      </c>
      <c r="L4781" s="10">
        <f t="shared" si="747"/>
        <v>45887</v>
      </c>
      <c r="M4781" s="10">
        <f t="shared" si="748"/>
        <v>46113</v>
      </c>
      <c r="N4781" t="str">
        <f t="shared" si="741"/>
        <v>NA</v>
      </c>
      <c r="O4781" t="str">
        <f t="shared" si="742"/>
        <v>HIGH</v>
      </c>
      <c r="P4781" t="str">
        <f t="shared" si="743"/>
        <v>APG&amp;E</v>
      </c>
      <c r="Q4781">
        <f t="shared" si="744"/>
        <v>48</v>
      </c>
      <c r="R4781">
        <v>0</v>
      </c>
      <c r="S4781">
        <f>200</f>
        <v>200</v>
      </c>
      <c r="T4781" s="9">
        <f t="shared" si="749"/>
        <v>87.448431786468902</v>
      </c>
      <c r="U4781">
        <f>0</f>
        <v>0</v>
      </c>
      <c r="V4781" s="9">
        <f t="shared" si="745"/>
        <v>87.448431786468902</v>
      </c>
      <c r="W4781" s="9">
        <f>0</f>
        <v>0</v>
      </c>
      <c r="X4781" s="9">
        <f>0</f>
        <v>0</v>
      </c>
      <c r="Y4781" s="9">
        <f>0</f>
        <v>0</v>
      </c>
      <c r="Z4781" s="9">
        <f>0</f>
        <v>0</v>
      </c>
      <c r="AA4781">
        <f>10</f>
        <v>10</v>
      </c>
    </row>
    <row r="4782" spans="1:27" x14ac:dyDescent="0.55000000000000004">
      <c r="A4782" s="10">
        <v>46143</v>
      </c>
      <c r="B4782" t="s">
        <v>11</v>
      </c>
      <c r="C4782" t="s">
        <v>21</v>
      </c>
      <c r="D4782" t="s">
        <v>20</v>
      </c>
      <c r="E4782" t="s">
        <v>32</v>
      </c>
      <c r="F4782" t="s">
        <v>15</v>
      </c>
      <c r="G4782" t="s">
        <v>16</v>
      </c>
      <c r="H4782">
        <v>8.3902154792127508</v>
      </c>
      <c r="J4782">
        <f t="shared" si="746"/>
        <v>4781</v>
      </c>
      <c r="K4782" t="str">
        <f t="shared" si="740"/>
        <v>AEP TX NorthWest LZ</v>
      </c>
      <c r="L4782" s="10">
        <f t="shared" si="747"/>
        <v>45887</v>
      </c>
      <c r="M4782" s="10">
        <f t="shared" si="748"/>
        <v>46143</v>
      </c>
      <c r="N4782" t="str">
        <f t="shared" si="741"/>
        <v>NA</v>
      </c>
      <c r="O4782" t="str">
        <f t="shared" si="742"/>
        <v>HIGH</v>
      </c>
      <c r="P4782" t="str">
        <f t="shared" si="743"/>
        <v>APG&amp;E</v>
      </c>
      <c r="Q4782">
        <f t="shared" si="744"/>
        <v>12</v>
      </c>
      <c r="R4782">
        <v>0</v>
      </c>
      <c r="S4782">
        <f>200</f>
        <v>200</v>
      </c>
      <c r="T4782" s="9">
        <f t="shared" si="749"/>
        <v>83.902154792127504</v>
      </c>
      <c r="U4782">
        <f>0</f>
        <v>0</v>
      </c>
      <c r="V4782" s="9">
        <f t="shared" si="745"/>
        <v>83.902154792127504</v>
      </c>
      <c r="W4782" s="9">
        <f>0</f>
        <v>0</v>
      </c>
      <c r="X4782" s="9">
        <f>0</f>
        <v>0</v>
      </c>
      <c r="Y4782" s="9">
        <f>0</f>
        <v>0</v>
      </c>
      <c r="Z4782" s="9">
        <f>0</f>
        <v>0</v>
      </c>
      <c r="AA4782">
        <f>10</f>
        <v>10</v>
      </c>
    </row>
    <row r="4783" spans="1:27" x14ac:dyDescent="0.55000000000000004">
      <c r="A4783" s="10">
        <v>46143</v>
      </c>
      <c r="B4783" t="s">
        <v>11</v>
      </c>
      <c r="C4783" t="s">
        <v>21</v>
      </c>
      <c r="D4783" t="s">
        <v>20</v>
      </c>
      <c r="E4783" t="s">
        <v>32</v>
      </c>
      <c r="F4783" t="s">
        <v>17</v>
      </c>
      <c r="G4783" t="s">
        <v>16</v>
      </c>
      <c r="H4783">
        <v>8.5993634045735696</v>
      </c>
      <c r="J4783">
        <f t="shared" si="746"/>
        <v>4782</v>
      </c>
      <c r="K4783" t="str">
        <f t="shared" si="740"/>
        <v>AEP TX NorthWest LZ</v>
      </c>
      <c r="L4783" s="10">
        <f t="shared" si="747"/>
        <v>45887</v>
      </c>
      <c r="M4783" s="10">
        <f t="shared" si="748"/>
        <v>46143</v>
      </c>
      <c r="N4783" t="str">
        <f t="shared" si="741"/>
        <v>NA</v>
      </c>
      <c r="O4783" t="str">
        <f t="shared" si="742"/>
        <v>HIGH</v>
      </c>
      <c r="P4783" t="str">
        <f t="shared" si="743"/>
        <v>APG&amp;E</v>
      </c>
      <c r="Q4783">
        <f t="shared" si="744"/>
        <v>24</v>
      </c>
      <c r="R4783">
        <v>0</v>
      </c>
      <c r="S4783">
        <f>200</f>
        <v>200</v>
      </c>
      <c r="T4783" s="9">
        <f t="shared" si="749"/>
        <v>85.993634045735689</v>
      </c>
      <c r="U4783">
        <f>0</f>
        <v>0</v>
      </c>
      <c r="V4783" s="9">
        <f t="shared" si="745"/>
        <v>85.993634045735689</v>
      </c>
      <c r="W4783" s="9">
        <f>0</f>
        <v>0</v>
      </c>
      <c r="X4783" s="9">
        <f>0</f>
        <v>0</v>
      </c>
      <c r="Y4783" s="9">
        <f>0</f>
        <v>0</v>
      </c>
      <c r="Z4783" s="9">
        <f>0</f>
        <v>0</v>
      </c>
      <c r="AA4783">
        <f>10</f>
        <v>10</v>
      </c>
    </row>
    <row r="4784" spans="1:27" x14ac:dyDescent="0.55000000000000004">
      <c r="A4784" s="10">
        <v>46143</v>
      </c>
      <c r="B4784" t="s">
        <v>11</v>
      </c>
      <c r="C4784" t="s">
        <v>21</v>
      </c>
      <c r="D4784" t="s">
        <v>20</v>
      </c>
      <c r="E4784" t="s">
        <v>32</v>
      </c>
      <c r="F4784" t="s">
        <v>18</v>
      </c>
      <c r="G4784" t="s">
        <v>16</v>
      </c>
      <c r="H4784">
        <v>8.6364218242602995</v>
      </c>
      <c r="J4784">
        <f t="shared" si="746"/>
        <v>4783</v>
      </c>
      <c r="K4784" t="str">
        <f t="shared" si="740"/>
        <v>AEP TX NorthWest LZ</v>
      </c>
      <c r="L4784" s="10">
        <f t="shared" si="747"/>
        <v>45887</v>
      </c>
      <c r="M4784" s="10">
        <f t="shared" si="748"/>
        <v>46143</v>
      </c>
      <c r="N4784" t="str">
        <f t="shared" si="741"/>
        <v>NA</v>
      </c>
      <c r="O4784" t="str">
        <f t="shared" si="742"/>
        <v>HIGH</v>
      </c>
      <c r="P4784" t="str">
        <f t="shared" si="743"/>
        <v>APG&amp;E</v>
      </c>
      <c r="Q4784">
        <f t="shared" si="744"/>
        <v>36</v>
      </c>
      <c r="R4784">
        <v>0</v>
      </c>
      <c r="S4784">
        <f>200</f>
        <v>200</v>
      </c>
      <c r="T4784" s="9">
        <f t="shared" si="749"/>
        <v>86.364218242602988</v>
      </c>
      <c r="U4784">
        <f>0</f>
        <v>0</v>
      </c>
      <c r="V4784" s="9">
        <f t="shared" si="745"/>
        <v>86.364218242602988</v>
      </c>
      <c r="W4784" s="9">
        <f>0</f>
        <v>0</v>
      </c>
      <c r="X4784" s="9">
        <f>0</f>
        <v>0</v>
      </c>
      <c r="Y4784" s="9">
        <f>0</f>
        <v>0</v>
      </c>
      <c r="Z4784" s="9">
        <f>0</f>
        <v>0</v>
      </c>
      <c r="AA4784">
        <f>10</f>
        <v>10</v>
      </c>
    </row>
    <row r="4785" spans="1:27" x14ac:dyDescent="0.55000000000000004">
      <c r="A4785" s="10">
        <v>46143</v>
      </c>
      <c r="B4785" t="s">
        <v>11</v>
      </c>
      <c r="C4785" t="s">
        <v>21</v>
      </c>
      <c r="D4785" t="s">
        <v>20</v>
      </c>
      <c r="E4785" t="s">
        <v>32</v>
      </c>
      <c r="F4785" t="s">
        <v>29</v>
      </c>
      <c r="G4785" t="s">
        <v>16</v>
      </c>
      <c r="H4785">
        <v>8.7577501490508496</v>
      </c>
      <c r="J4785">
        <f t="shared" si="746"/>
        <v>4784</v>
      </c>
      <c r="K4785" t="str">
        <f t="shared" si="740"/>
        <v>AEP TX NorthWest LZ</v>
      </c>
      <c r="L4785" s="10">
        <f t="shared" si="747"/>
        <v>45887</v>
      </c>
      <c r="M4785" s="10">
        <f t="shared" si="748"/>
        <v>46143</v>
      </c>
      <c r="N4785" t="str">
        <f t="shared" si="741"/>
        <v>NA</v>
      </c>
      <c r="O4785" t="str">
        <f t="shared" si="742"/>
        <v>HIGH</v>
      </c>
      <c r="P4785" t="str">
        <f t="shared" si="743"/>
        <v>APG&amp;E</v>
      </c>
      <c r="Q4785">
        <f t="shared" si="744"/>
        <v>48</v>
      </c>
      <c r="R4785">
        <v>0</v>
      </c>
      <c r="S4785">
        <f>200</f>
        <v>200</v>
      </c>
      <c r="T4785" s="9">
        <f t="shared" si="749"/>
        <v>87.577501490508496</v>
      </c>
      <c r="U4785">
        <f>0</f>
        <v>0</v>
      </c>
      <c r="V4785" s="9">
        <f t="shared" si="745"/>
        <v>87.577501490508496</v>
      </c>
      <c r="W4785" s="9">
        <f>0</f>
        <v>0</v>
      </c>
      <c r="X4785" s="9">
        <f>0</f>
        <v>0</v>
      </c>
      <c r="Y4785" s="9">
        <f>0</f>
        <v>0</v>
      </c>
      <c r="Z4785" s="9">
        <f>0</f>
        <v>0</v>
      </c>
      <c r="AA4785">
        <f>10</f>
        <v>10</v>
      </c>
    </row>
    <row r="4786" spans="1:27" x14ac:dyDescent="0.55000000000000004">
      <c r="A4786" s="10">
        <v>46174</v>
      </c>
      <c r="B4786" t="s">
        <v>11</v>
      </c>
      <c r="C4786" t="s">
        <v>21</v>
      </c>
      <c r="D4786" t="s">
        <v>20</v>
      </c>
      <c r="E4786" t="s">
        <v>32</v>
      </c>
      <c r="F4786" t="s">
        <v>15</v>
      </c>
      <c r="G4786" t="s">
        <v>16</v>
      </c>
      <c r="H4786">
        <v>8.4101326928067994</v>
      </c>
      <c r="J4786">
        <f t="shared" si="746"/>
        <v>4785</v>
      </c>
      <c r="K4786" t="str">
        <f t="shared" si="740"/>
        <v>AEP TX NorthWest LZ</v>
      </c>
      <c r="L4786" s="10">
        <f t="shared" si="747"/>
        <v>45887</v>
      </c>
      <c r="M4786" s="10">
        <f t="shared" si="748"/>
        <v>46174</v>
      </c>
      <c r="N4786" t="str">
        <f t="shared" si="741"/>
        <v>NA</v>
      </c>
      <c r="O4786" t="str">
        <f t="shared" si="742"/>
        <v>HIGH</v>
      </c>
      <c r="P4786" t="str">
        <f t="shared" si="743"/>
        <v>APG&amp;E</v>
      </c>
      <c r="Q4786">
        <f t="shared" si="744"/>
        <v>12</v>
      </c>
      <c r="R4786">
        <v>0</v>
      </c>
      <c r="S4786">
        <f>200</f>
        <v>200</v>
      </c>
      <c r="T4786" s="9">
        <f t="shared" si="749"/>
        <v>84.101326928067991</v>
      </c>
      <c r="U4786">
        <f>0</f>
        <v>0</v>
      </c>
      <c r="V4786" s="9">
        <f t="shared" si="745"/>
        <v>84.101326928067991</v>
      </c>
      <c r="W4786" s="9">
        <f>0</f>
        <v>0</v>
      </c>
      <c r="X4786" s="9">
        <f>0</f>
        <v>0</v>
      </c>
      <c r="Y4786" s="9">
        <f>0</f>
        <v>0</v>
      </c>
      <c r="Z4786" s="9">
        <f>0</f>
        <v>0</v>
      </c>
      <c r="AA4786">
        <f>10</f>
        <v>10</v>
      </c>
    </row>
    <row r="4787" spans="1:27" x14ac:dyDescent="0.55000000000000004">
      <c r="A4787" s="10">
        <v>46174</v>
      </c>
      <c r="B4787" t="s">
        <v>11</v>
      </c>
      <c r="C4787" t="s">
        <v>21</v>
      </c>
      <c r="D4787" t="s">
        <v>20</v>
      </c>
      <c r="E4787" t="s">
        <v>32</v>
      </c>
      <c r="F4787" t="s">
        <v>17</v>
      </c>
      <c r="G4787" t="s">
        <v>16</v>
      </c>
      <c r="H4787">
        <v>8.6124373297076904</v>
      </c>
      <c r="J4787">
        <f t="shared" si="746"/>
        <v>4786</v>
      </c>
      <c r="K4787" t="str">
        <f t="shared" si="740"/>
        <v>AEP TX NorthWest LZ</v>
      </c>
      <c r="L4787" s="10">
        <f t="shared" si="747"/>
        <v>45887</v>
      </c>
      <c r="M4787" s="10">
        <f t="shared" si="748"/>
        <v>46174</v>
      </c>
      <c r="N4787" t="str">
        <f t="shared" si="741"/>
        <v>NA</v>
      </c>
      <c r="O4787" t="str">
        <f t="shared" si="742"/>
        <v>HIGH</v>
      </c>
      <c r="P4787" t="str">
        <f t="shared" si="743"/>
        <v>APG&amp;E</v>
      </c>
      <c r="Q4787">
        <f t="shared" si="744"/>
        <v>24</v>
      </c>
      <c r="R4787">
        <v>0</v>
      </c>
      <c r="S4787">
        <f>200</f>
        <v>200</v>
      </c>
      <c r="T4787" s="9">
        <f t="shared" si="749"/>
        <v>86.1243732970769</v>
      </c>
      <c r="U4787">
        <f>0</f>
        <v>0</v>
      </c>
      <c r="V4787" s="9">
        <f t="shared" si="745"/>
        <v>86.1243732970769</v>
      </c>
      <c r="W4787" s="9">
        <f>0</f>
        <v>0</v>
      </c>
      <c r="X4787" s="9">
        <f>0</f>
        <v>0</v>
      </c>
      <c r="Y4787" s="9">
        <f>0</f>
        <v>0</v>
      </c>
      <c r="Z4787" s="9">
        <f>0</f>
        <v>0</v>
      </c>
      <c r="AA4787">
        <f>10</f>
        <v>10</v>
      </c>
    </row>
    <row r="4788" spans="1:27" x14ac:dyDescent="0.55000000000000004">
      <c r="A4788" s="10">
        <v>46174</v>
      </c>
      <c r="B4788" t="s">
        <v>11</v>
      </c>
      <c r="C4788" t="s">
        <v>21</v>
      </c>
      <c r="D4788" t="s">
        <v>20</v>
      </c>
      <c r="E4788" t="s">
        <v>32</v>
      </c>
      <c r="F4788" t="s">
        <v>18</v>
      </c>
      <c r="G4788" t="s">
        <v>16</v>
      </c>
      <c r="H4788">
        <v>8.6488733731028304</v>
      </c>
      <c r="J4788">
        <f t="shared" si="746"/>
        <v>4787</v>
      </c>
      <c r="K4788" t="str">
        <f t="shared" si="740"/>
        <v>AEP TX NorthWest LZ</v>
      </c>
      <c r="L4788" s="10">
        <f t="shared" si="747"/>
        <v>45887</v>
      </c>
      <c r="M4788" s="10">
        <f t="shared" si="748"/>
        <v>46174</v>
      </c>
      <c r="N4788" t="str">
        <f t="shared" si="741"/>
        <v>NA</v>
      </c>
      <c r="O4788" t="str">
        <f t="shared" si="742"/>
        <v>HIGH</v>
      </c>
      <c r="P4788" t="str">
        <f t="shared" si="743"/>
        <v>APG&amp;E</v>
      </c>
      <c r="Q4788">
        <f t="shared" si="744"/>
        <v>36</v>
      </c>
      <c r="R4788">
        <v>0</v>
      </c>
      <c r="S4788">
        <f>200</f>
        <v>200</v>
      </c>
      <c r="T4788" s="9">
        <f t="shared" si="749"/>
        <v>86.488733731028304</v>
      </c>
      <c r="U4788">
        <f>0</f>
        <v>0</v>
      </c>
      <c r="V4788" s="9">
        <f t="shared" si="745"/>
        <v>86.488733731028304</v>
      </c>
      <c r="W4788" s="9">
        <f>0</f>
        <v>0</v>
      </c>
      <c r="X4788" s="9">
        <f>0</f>
        <v>0</v>
      </c>
      <c r="Y4788" s="9">
        <f>0</f>
        <v>0</v>
      </c>
      <c r="Z4788" s="9">
        <f>0</f>
        <v>0</v>
      </c>
      <c r="AA4788">
        <f>10</f>
        <v>10</v>
      </c>
    </row>
    <row r="4789" spans="1:27" x14ac:dyDescent="0.55000000000000004">
      <c r="A4789" s="10">
        <v>46174</v>
      </c>
      <c r="B4789" t="s">
        <v>11</v>
      </c>
      <c r="C4789" t="s">
        <v>21</v>
      </c>
      <c r="D4789" t="s">
        <v>20</v>
      </c>
      <c r="E4789" t="s">
        <v>32</v>
      </c>
      <c r="F4789" t="s">
        <v>29</v>
      </c>
      <c r="G4789" t="s">
        <v>16</v>
      </c>
      <c r="H4789">
        <v>8.7733675699276397</v>
      </c>
      <c r="J4789">
        <f t="shared" si="746"/>
        <v>4788</v>
      </c>
      <c r="K4789" t="str">
        <f t="shared" si="740"/>
        <v>AEP TX NorthWest LZ</v>
      </c>
      <c r="L4789" s="10">
        <f t="shared" si="747"/>
        <v>45887</v>
      </c>
      <c r="M4789" s="10">
        <f t="shared" si="748"/>
        <v>46174</v>
      </c>
      <c r="N4789" t="str">
        <f t="shared" si="741"/>
        <v>NA</v>
      </c>
      <c r="O4789" t="str">
        <f t="shared" si="742"/>
        <v>HIGH</v>
      </c>
      <c r="P4789" t="str">
        <f t="shared" si="743"/>
        <v>APG&amp;E</v>
      </c>
      <c r="Q4789">
        <f t="shared" si="744"/>
        <v>48</v>
      </c>
      <c r="R4789">
        <v>0</v>
      </c>
      <c r="S4789">
        <f>200</f>
        <v>200</v>
      </c>
      <c r="T4789" s="9">
        <f t="shared" si="749"/>
        <v>87.733675699276404</v>
      </c>
      <c r="U4789">
        <f>0</f>
        <v>0</v>
      </c>
      <c r="V4789" s="9">
        <f t="shared" si="745"/>
        <v>87.733675699276404</v>
      </c>
      <c r="W4789" s="9">
        <f>0</f>
        <v>0</v>
      </c>
      <c r="X4789" s="9">
        <f>0</f>
        <v>0</v>
      </c>
      <c r="Y4789" s="9">
        <f>0</f>
        <v>0</v>
      </c>
      <c r="Z4789" s="9">
        <f>0</f>
        <v>0</v>
      </c>
      <c r="AA4789">
        <f>10</f>
        <v>10</v>
      </c>
    </row>
    <row r="4790" spans="1:27" x14ac:dyDescent="0.55000000000000004">
      <c r="A4790" s="10">
        <v>46204</v>
      </c>
      <c r="B4790" t="s">
        <v>11</v>
      </c>
      <c r="C4790" t="s">
        <v>21</v>
      </c>
      <c r="D4790" t="s">
        <v>20</v>
      </c>
      <c r="E4790" t="s">
        <v>32</v>
      </c>
      <c r="F4790" t="s">
        <v>15</v>
      </c>
      <c r="G4790" t="s">
        <v>16</v>
      </c>
      <c r="H4790">
        <v>8.4305590004895006</v>
      </c>
      <c r="J4790">
        <f t="shared" si="746"/>
        <v>4789</v>
      </c>
      <c r="K4790" t="str">
        <f t="shared" si="740"/>
        <v>AEP TX NorthWest LZ</v>
      </c>
      <c r="L4790" s="10">
        <f t="shared" si="747"/>
        <v>45887</v>
      </c>
      <c r="M4790" s="10">
        <f t="shared" si="748"/>
        <v>46204</v>
      </c>
      <c r="N4790" t="str">
        <f t="shared" si="741"/>
        <v>NA</v>
      </c>
      <c r="O4790" t="str">
        <f t="shared" si="742"/>
        <v>HIGH</v>
      </c>
      <c r="P4790" t="str">
        <f t="shared" si="743"/>
        <v>APG&amp;E</v>
      </c>
      <c r="Q4790">
        <f t="shared" si="744"/>
        <v>12</v>
      </c>
      <c r="R4790">
        <v>0</v>
      </c>
      <c r="S4790">
        <f>200</f>
        <v>200</v>
      </c>
      <c r="T4790" s="9">
        <f t="shared" si="749"/>
        <v>84.305590004895009</v>
      </c>
      <c r="U4790">
        <f>0</f>
        <v>0</v>
      </c>
      <c r="V4790" s="9">
        <f t="shared" si="745"/>
        <v>84.305590004895009</v>
      </c>
      <c r="W4790" s="9">
        <f>0</f>
        <v>0</v>
      </c>
      <c r="X4790" s="9">
        <f>0</f>
        <v>0</v>
      </c>
      <c r="Y4790" s="9">
        <f>0</f>
        <v>0</v>
      </c>
      <c r="Z4790" s="9">
        <f>0</f>
        <v>0</v>
      </c>
      <c r="AA4790">
        <f>10</f>
        <v>10</v>
      </c>
    </row>
    <row r="4791" spans="1:27" x14ac:dyDescent="0.55000000000000004">
      <c r="A4791" s="10">
        <v>46204</v>
      </c>
      <c r="B4791" t="s">
        <v>11</v>
      </c>
      <c r="C4791" t="s">
        <v>21</v>
      </c>
      <c r="D4791" t="s">
        <v>20</v>
      </c>
      <c r="E4791" t="s">
        <v>32</v>
      </c>
      <c r="F4791" t="s">
        <v>17</v>
      </c>
      <c r="G4791" t="s">
        <v>16</v>
      </c>
      <c r="H4791">
        <v>8.6217253801018092</v>
      </c>
      <c r="J4791">
        <f t="shared" si="746"/>
        <v>4790</v>
      </c>
      <c r="K4791" t="str">
        <f t="shared" si="740"/>
        <v>AEP TX NorthWest LZ</v>
      </c>
      <c r="L4791" s="10">
        <f t="shared" si="747"/>
        <v>45887</v>
      </c>
      <c r="M4791" s="10">
        <f t="shared" si="748"/>
        <v>46204</v>
      </c>
      <c r="N4791" t="str">
        <f t="shared" si="741"/>
        <v>NA</v>
      </c>
      <c r="O4791" t="str">
        <f t="shared" si="742"/>
        <v>HIGH</v>
      </c>
      <c r="P4791" t="str">
        <f t="shared" si="743"/>
        <v>APG&amp;E</v>
      </c>
      <c r="Q4791">
        <f t="shared" si="744"/>
        <v>24</v>
      </c>
      <c r="R4791">
        <v>0</v>
      </c>
      <c r="S4791">
        <f>200</f>
        <v>200</v>
      </c>
      <c r="T4791" s="9">
        <f t="shared" si="749"/>
        <v>86.217253801018089</v>
      </c>
      <c r="U4791">
        <f>0</f>
        <v>0</v>
      </c>
      <c r="V4791" s="9">
        <f t="shared" si="745"/>
        <v>86.217253801018089</v>
      </c>
      <c r="W4791" s="9">
        <f>0</f>
        <v>0</v>
      </c>
      <c r="X4791" s="9">
        <f>0</f>
        <v>0</v>
      </c>
      <c r="Y4791" s="9">
        <f>0</f>
        <v>0</v>
      </c>
      <c r="Z4791" s="9">
        <f>0</f>
        <v>0</v>
      </c>
      <c r="AA4791">
        <f>10</f>
        <v>10</v>
      </c>
    </row>
    <row r="4792" spans="1:27" x14ac:dyDescent="0.55000000000000004">
      <c r="A4792" s="10">
        <v>46204</v>
      </c>
      <c r="B4792" t="s">
        <v>11</v>
      </c>
      <c r="C4792" t="s">
        <v>21</v>
      </c>
      <c r="D4792" t="s">
        <v>20</v>
      </c>
      <c r="E4792" t="s">
        <v>32</v>
      </c>
      <c r="F4792" t="s">
        <v>18</v>
      </c>
      <c r="G4792" t="s">
        <v>16</v>
      </c>
      <c r="H4792">
        <v>8.65921605587085</v>
      </c>
      <c r="J4792">
        <f t="shared" si="746"/>
        <v>4791</v>
      </c>
      <c r="K4792" t="str">
        <f t="shared" si="740"/>
        <v>AEP TX NorthWest LZ</v>
      </c>
      <c r="L4792" s="10">
        <f t="shared" si="747"/>
        <v>45887</v>
      </c>
      <c r="M4792" s="10">
        <f t="shared" si="748"/>
        <v>46204</v>
      </c>
      <c r="N4792" t="str">
        <f t="shared" si="741"/>
        <v>NA</v>
      </c>
      <c r="O4792" t="str">
        <f t="shared" si="742"/>
        <v>HIGH</v>
      </c>
      <c r="P4792" t="str">
        <f t="shared" si="743"/>
        <v>APG&amp;E</v>
      </c>
      <c r="Q4792">
        <f t="shared" si="744"/>
        <v>36</v>
      </c>
      <c r="R4792">
        <v>0</v>
      </c>
      <c r="S4792">
        <f>200</f>
        <v>200</v>
      </c>
      <c r="T4792" s="9">
        <f t="shared" si="749"/>
        <v>86.5921605587085</v>
      </c>
      <c r="U4792">
        <f>0</f>
        <v>0</v>
      </c>
      <c r="V4792" s="9">
        <f t="shared" si="745"/>
        <v>86.5921605587085</v>
      </c>
      <c r="W4792" s="9">
        <f>0</f>
        <v>0</v>
      </c>
      <c r="X4792" s="9">
        <f>0</f>
        <v>0</v>
      </c>
      <c r="Y4792" s="9">
        <f>0</f>
        <v>0</v>
      </c>
      <c r="Z4792" s="9">
        <f>0</f>
        <v>0</v>
      </c>
      <c r="AA4792">
        <f>10</f>
        <v>10</v>
      </c>
    </row>
    <row r="4793" spans="1:27" x14ac:dyDescent="0.55000000000000004">
      <c r="A4793" s="10">
        <v>46204</v>
      </c>
      <c r="B4793" t="s">
        <v>11</v>
      </c>
      <c r="C4793" t="s">
        <v>21</v>
      </c>
      <c r="D4793" t="s">
        <v>20</v>
      </c>
      <c r="E4793" t="s">
        <v>32</v>
      </c>
      <c r="F4793" t="s">
        <v>29</v>
      </c>
      <c r="G4793" t="s">
        <v>16</v>
      </c>
      <c r="H4793">
        <v>8.7818987509409006</v>
      </c>
      <c r="J4793">
        <f t="shared" si="746"/>
        <v>4792</v>
      </c>
      <c r="K4793" t="str">
        <f t="shared" si="740"/>
        <v>AEP TX NorthWest LZ</v>
      </c>
      <c r="L4793" s="10">
        <f t="shared" si="747"/>
        <v>45887</v>
      </c>
      <c r="M4793" s="10">
        <f t="shared" si="748"/>
        <v>46204</v>
      </c>
      <c r="N4793" t="str">
        <f t="shared" si="741"/>
        <v>NA</v>
      </c>
      <c r="O4793" t="str">
        <f t="shared" si="742"/>
        <v>HIGH</v>
      </c>
      <c r="P4793" t="str">
        <f t="shared" si="743"/>
        <v>APG&amp;E</v>
      </c>
      <c r="Q4793">
        <f t="shared" si="744"/>
        <v>48</v>
      </c>
      <c r="R4793">
        <v>0</v>
      </c>
      <c r="S4793">
        <f>200</f>
        <v>200</v>
      </c>
      <c r="T4793" s="9">
        <f t="shared" si="749"/>
        <v>87.818987509408998</v>
      </c>
      <c r="U4793">
        <f>0</f>
        <v>0</v>
      </c>
      <c r="V4793" s="9">
        <f t="shared" si="745"/>
        <v>87.818987509408998</v>
      </c>
      <c r="W4793" s="9">
        <f>0</f>
        <v>0</v>
      </c>
      <c r="X4793" s="9">
        <f>0</f>
        <v>0</v>
      </c>
      <c r="Y4793" s="9">
        <f>0</f>
        <v>0</v>
      </c>
      <c r="Z4793" s="9">
        <f>0</f>
        <v>0</v>
      </c>
      <c r="AA4793">
        <f>10</f>
        <v>10</v>
      </c>
    </row>
    <row r="4794" spans="1:27" x14ac:dyDescent="0.55000000000000004">
      <c r="A4794" s="10">
        <v>46235</v>
      </c>
      <c r="B4794" t="s">
        <v>11</v>
      </c>
      <c r="C4794" t="s">
        <v>21</v>
      </c>
      <c r="D4794" t="s">
        <v>20</v>
      </c>
      <c r="E4794" t="s">
        <v>32</v>
      </c>
      <c r="F4794" t="s">
        <v>15</v>
      </c>
      <c r="G4794" t="s">
        <v>16</v>
      </c>
      <c r="H4794">
        <v>8.4733387408057901</v>
      </c>
      <c r="J4794">
        <f t="shared" si="746"/>
        <v>4793</v>
      </c>
      <c r="K4794" t="str">
        <f t="shared" si="740"/>
        <v>AEP TX NorthWest LZ</v>
      </c>
      <c r="L4794" s="10">
        <f t="shared" si="747"/>
        <v>45887</v>
      </c>
      <c r="M4794" s="10">
        <f t="shared" si="748"/>
        <v>46235</v>
      </c>
      <c r="N4794" t="str">
        <f t="shared" si="741"/>
        <v>NA</v>
      </c>
      <c r="O4794" t="str">
        <f t="shared" si="742"/>
        <v>HIGH</v>
      </c>
      <c r="P4794" t="str">
        <f t="shared" si="743"/>
        <v>APG&amp;E</v>
      </c>
      <c r="Q4794">
        <f t="shared" si="744"/>
        <v>12</v>
      </c>
      <c r="R4794">
        <v>0</v>
      </c>
      <c r="S4794">
        <f>200</f>
        <v>200</v>
      </c>
      <c r="T4794" s="9">
        <f t="shared" si="749"/>
        <v>84.733387408057894</v>
      </c>
      <c r="U4794">
        <f>0</f>
        <v>0</v>
      </c>
      <c r="V4794" s="9">
        <f t="shared" si="745"/>
        <v>84.733387408057894</v>
      </c>
      <c r="W4794" s="9">
        <f>0</f>
        <v>0</v>
      </c>
      <c r="X4794" s="9">
        <f>0</f>
        <v>0</v>
      </c>
      <c r="Y4794" s="9">
        <f>0</f>
        <v>0</v>
      </c>
      <c r="Z4794" s="9">
        <f>0</f>
        <v>0</v>
      </c>
      <c r="AA4794">
        <f>10</f>
        <v>10</v>
      </c>
    </row>
    <row r="4795" spans="1:27" x14ac:dyDescent="0.55000000000000004">
      <c r="A4795" s="10">
        <v>46235</v>
      </c>
      <c r="B4795" t="s">
        <v>11</v>
      </c>
      <c r="C4795" t="s">
        <v>21</v>
      </c>
      <c r="D4795" t="s">
        <v>20</v>
      </c>
      <c r="E4795" t="s">
        <v>32</v>
      </c>
      <c r="F4795" t="s">
        <v>17</v>
      </c>
      <c r="G4795" t="s">
        <v>16</v>
      </c>
      <c r="H4795">
        <v>8.6434667647769707</v>
      </c>
      <c r="J4795">
        <f t="shared" si="746"/>
        <v>4794</v>
      </c>
      <c r="K4795" t="str">
        <f t="shared" si="740"/>
        <v>AEP TX NorthWest LZ</v>
      </c>
      <c r="L4795" s="10">
        <f t="shared" si="747"/>
        <v>45887</v>
      </c>
      <c r="M4795" s="10">
        <f t="shared" si="748"/>
        <v>46235</v>
      </c>
      <c r="N4795" t="str">
        <f t="shared" si="741"/>
        <v>NA</v>
      </c>
      <c r="O4795" t="str">
        <f t="shared" si="742"/>
        <v>HIGH</v>
      </c>
      <c r="P4795" t="str">
        <f t="shared" si="743"/>
        <v>APG&amp;E</v>
      </c>
      <c r="Q4795">
        <f t="shared" si="744"/>
        <v>24</v>
      </c>
      <c r="R4795">
        <v>0</v>
      </c>
      <c r="S4795">
        <f>200</f>
        <v>200</v>
      </c>
      <c r="T4795" s="9">
        <f t="shared" si="749"/>
        <v>86.434667647769714</v>
      </c>
      <c r="U4795">
        <f>0</f>
        <v>0</v>
      </c>
      <c r="V4795" s="9">
        <f t="shared" si="745"/>
        <v>86.434667647769714</v>
      </c>
      <c r="W4795" s="9">
        <f>0</f>
        <v>0</v>
      </c>
      <c r="X4795" s="9">
        <f>0</f>
        <v>0</v>
      </c>
      <c r="Y4795" s="9">
        <f>0</f>
        <v>0</v>
      </c>
      <c r="Z4795" s="9">
        <f>0</f>
        <v>0</v>
      </c>
      <c r="AA4795">
        <f>10</f>
        <v>10</v>
      </c>
    </row>
    <row r="4796" spans="1:27" x14ac:dyDescent="0.55000000000000004">
      <c r="A4796" s="10">
        <v>46235</v>
      </c>
      <c r="B4796" t="s">
        <v>11</v>
      </c>
      <c r="C4796" t="s">
        <v>21</v>
      </c>
      <c r="D4796" t="s">
        <v>20</v>
      </c>
      <c r="E4796" t="s">
        <v>32</v>
      </c>
      <c r="F4796" t="s">
        <v>18</v>
      </c>
      <c r="G4796" t="s">
        <v>16</v>
      </c>
      <c r="H4796">
        <v>8.6786462178577199</v>
      </c>
      <c r="J4796">
        <f t="shared" si="746"/>
        <v>4795</v>
      </c>
      <c r="K4796" t="str">
        <f t="shared" si="740"/>
        <v>AEP TX NorthWest LZ</v>
      </c>
      <c r="L4796" s="10">
        <f t="shared" si="747"/>
        <v>45887</v>
      </c>
      <c r="M4796" s="10">
        <f t="shared" si="748"/>
        <v>46235</v>
      </c>
      <c r="N4796" t="str">
        <f t="shared" si="741"/>
        <v>NA</v>
      </c>
      <c r="O4796" t="str">
        <f t="shared" si="742"/>
        <v>HIGH</v>
      </c>
      <c r="P4796" t="str">
        <f t="shared" si="743"/>
        <v>APG&amp;E</v>
      </c>
      <c r="Q4796">
        <f t="shared" si="744"/>
        <v>36</v>
      </c>
      <c r="R4796">
        <v>0</v>
      </c>
      <c r="S4796">
        <f>200</f>
        <v>200</v>
      </c>
      <c r="T4796" s="9">
        <f t="shared" si="749"/>
        <v>86.786462178577196</v>
      </c>
      <c r="U4796">
        <f>0</f>
        <v>0</v>
      </c>
      <c r="V4796" s="9">
        <f t="shared" si="745"/>
        <v>86.786462178577196</v>
      </c>
      <c r="W4796" s="9">
        <f>0</f>
        <v>0</v>
      </c>
      <c r="X4796" s="9">
        <f>0</f>
        <v>0</v>
      </c>
      <c r="Y4796" s="9">
        <f>0</f>
        <v>0</v>
      </c>
      <c r="Z4796" s="9">
        <f>0</f>
        <v>0</v>
      </c>
      <c r="AA4796">
        <f>10</f>
        <v>10</v>
      </c>
    </row>
    <row r="4797" spans="1:27" x14ac:dyDescent="0.55000000000000004">
      <c r="A4797" s="10">
        <v>46235</v>
      </c>
      <c r="B4797" t="s">
        <v>11</v>
      </c>
      <c r="C4797" t="s">
        <v>21</v>
      </c>
      <c r="D4797" t="s">
        <v>20</v>
      </c>
      <c r="E4797" t="s">
        <v>32</v>
      </c>
      <c r="F4797" t="s">
        <v>29</v>
      </c>
      <c r="G4797" t="s">
        <v>16</v>
      </c>
      <c r="H4797">
        <v>8.7950091830120503</v>
      </c>
      <c r="J4797">
        <f t="shared" si="746"/>
        <v>4796</v>
      </c>
      <c r="K4797" t="str">
        <f t="shared" si="740"/>
        <v>AEP TX NorthWest LZ</v>
      </c>
      <c r="L4797" s="10">
        <f t="shared" si="747"/>
        <v>45887</v>
      </c>
      <c r="M4797" s="10">
        <f t="shared" si="748"/>
        <v>46235</v>
      </c>
      <c r="N4797" t="str">
        <f t="shared" si="741"/>
        <v>NA</v>
      </c>
      <c r="O4797" t="str">
        <f t="shared" si="742"/>
        <v>HIGH</v>
      </c>
      <c r="P4797" t="str">
        <f t="shared" si="743"/>
        <v>APG&amp;E</v>
      </c>
      <c r="Q4797">
        <f t="shared" si="744"/>
        <v>48</v>
      </c>
      <c r="R4797">
        <v>0</v>
      </c>
      <c r="S4797">
        <f>200</f>
        <v>200</v>
      </c>
      <c r="T4797" s="9">
        <f t="shared" si="749"/>
        <v>87.950091830120499</v>
      </c>
      <c r="U4797">
        <f>0</f>
        <v>0</v>
      </c>
      <c r="V4797" s="9">
        <f t="shared" si="745"/>
        <v>87.950091830120499</v>
      </c>
      <c r="W4797" s="9">
        <f>0</f>
        <v>0</v>
      </c>
      <c r="X4797" s="9">
        <f>0</f>
        <v>0</v>
      </c>
      <c r="Y4797" s="9">
        <f>0</f>
        <v>0</v>
      </c>
      <c r="Z4797" s="9">
        <f>0</f>
        <v>0</v>
      </c>
      <c r="AA4797">
        <f>10</f>
        <v>10</v>
      </c>
    </row>
    <row r="4798" spans="1:27" x14ac:dyDescent="0.55000000000000004">
      <c r="A4798" s="10">
        <v>46266</v>
      </c>
      <c r="B4798" t="s">
        <v>11</v>
      </c>
      <c r="C4798" t="s">
        <v>21</v>
      </c>
      <c r="D4798" t="s">
        <v>20</v>
      </c>
      <c r="E4798" t="s">
        <v>32</v>
      </c>
      <c r="F4798" t="s">
        <v>15</v>
      </c>
      <c r="G4798" t="s">
        <v>16</v>
      </c>
      <c r="H4798">
        <v>8.4912304248032004</v>
      </c>
      <c r="J4798">
        <f t="shared" si="746"/>
        <v>4797</v>
      </c>
      <c r="K4798" t="str">
        <f t="shared" si="740"/>
        <v>AEP TX NorthWest LZ</v>
      </c>
      <c r="L4798" s="10">
        <f t="shared" si="747"/>
        <v>45887</v>
      </c>
      <c r="M4798" s="10">
        <f t="shared" si="748"/>
        <v>46266</v>
      </c>
      <c r="N4798" t="str">
        <f t="shared" si="741"/>
        <v>NA</v>
      </c>
      <c r="O4798" t="str">
        <f t="shared" si="742"/>
        <v>HIGH</v>
      </c>
      <c r="P4798" t="str">
        <f t="shared" si="743"/>
        <v>APG&amp;E</v>
      </c>
      <c r="Q4798">
        <f t="shared" si="744"/>
        <v>12</v>
      </c>
      <c r="R4798">
        <v>0</v>
      </c>
      <c r="S4798">
        <f>200</f>
        <v>200</v>
      </c>
      <c r="T4798" s="9">
        <f t="shared" si="749"/>
        <v>84.912304248032001</v>
      </c>
      <c r="U4798">
        <f>0</f>
        <v>0</v>
      </c>
      <c r="V4798" s="9">
        <f t="shared" si="745"/>
        <v>84.912304248032001</v>
      </c>
      <c r="W4798" s="9">
        <f>0</f>
        <v>0</v>
      </c>
      <c r="X4798" s="9">
        <f>0</f>
        <v>0</v>
      </c>
      <c r="Y4798" s="9">
        <f>0</f>
        <v>0</v>
      </c>
      <c r="Z4798" s="9">
        <f>0</f>
        <v>0</v>
      </c>
      <c r="AA4798">
        <f>10</f>
        <v>10</v>
      </c>
    </row>
    <row r="4799" spans="1:27" x14ac:dyDescent="0.55000000000000004">
      <c r="A4799" s="10">
        <v>46266</v>
      </c>
      <c r="B4799" t="s">
        <v>11</v>
      </c>
      <c r="C4799" t="s">
        <v>21</v>
      </c>
      <c r="D4799" t="s">
        <v>20</v>
      </c>
      <c r="E4799" t="s">
        <v>32</v>
      </c>
      <c r="F4799" t="s">
        <v>17</v>
      </c>
      <c r="G4799" t="s">
        <v>16</v>
      </c>
      <c r="H4799">
        <v>8.6278972565532399</v>
      </c>
      <c r="J4799">
        <f t="shared" si="746"/>
        <v>4798</v>
      </c>
      <c r="K4799" t="str">
        <f t="shared" si="740"/>
        <v>AEP TX NorthWest LZ</v>
      </c>
      <c r="L4799" s="10">
        <f t="shared" si="747"/>
        <v>45887</v>
      </c>
      <c r="M4799" s="10">
        <f t="shared" si="748"/>
        <v>46266</v>
      </c>
      <c r="N4799" t="str">
        <f t="shared" si="741"/>
        <v>NA</v>
      </c>
      <c r="O4799" t="str">
        <f t="shared" si="742"/>
        <v>HIGH</v>
      </c>
      <c r="P4799" t="str">
        <f t="shared" si="743"/>
        <v>APG&amp;E</v>
      </c>
      <c r="Q4799">
        <f t="shared" si="744"/>
        <v>24</v>
      </c>
      <c r="R4799">
        <v>0</v>
      </c>
      <c r="S4799">
        <f>200</f>
        <v>200</v>
      </c>
      <c r="T4799" s="9">
        <f t="shared" si="749"/>
        <v>86.278972565532399</v>
      </c>
      <c r="U4799">
        <f>0</f>
        <v>0</v>
      </c>
      <c r="V4799" s="9">
        <f t="shared" si="745"/>
        <v>86.278972565532399</v>
      </c>
      <c r="W4799" s="9">
        <f>0</f>
        <v>0</v>
      </c>
      <c r="X4799" s="9">
        <f>0</f>
        <v>0</v>
      </c>
      <c r="Y4799" s="9">
        <f>0</f>
        <v>0</v>
      </c>
      <c r="Z4799" s="9">
        <f>0</f>
        <v>0</v>
      </c>
      <c r="AA4799">
        <f>10</f>
        <v>10</v>
      </c>
    </row>
    <row r="4800" spans="1:27" x14ac:dyDescent="0.55000000000000004">
      <c r="A4800" s="10">
        <v>46266</v>
      </c>
      <c r="B4800" t="s">
        <v>11</v>
      </c>
      <c r="C4800" t="s">
        <v>21</v>
      </c>
      <c r="D4800" t="s">
        <v>20</v>
      </c>
      <c r="E4800" t="s">
        <v>32</v>
      </c>
      <c r="F4800" t="s">
        <v>18</v>
      </c>
      <c r="G4800" t="s">
        <v>16</v>
      </c>
      <c r="H4800">
        <v>8.6715876885327994</v>
      </c>
      <c r="J4800">
        <f t="shared" si="746"/>
        <v>4799</v>
      </c>
      <c r="K4800" t="str">
        <f t="shared" si="740"/>
        <v>AEP TX NorthWest LZ</v>
      </c>
      <c r="L4800" s="10">
        <f t="shared" si="747"/>
        <v>45887</v>
      </c>
      <c r="M4800" s="10">
        <f t="shared" si="748"/>
        <v>46266</v>
      </c>
      <c r="N4800" t="str">
        <f t="shared" si="741"/>
        <v>NA</v>
      </c>
      <c r="O4800" t="str">
        <f t="shared" si="742"/>
        <v>HIGH</v>
      </c>
      <c r="P4800" t="str">
        <f t="shared" si="743"/>
        <v>APG&amp;E</v>
      </c>
      <c r="Q4800">
        <f t="shared" si="744"/>
        <v>36</v>
      </c>
      <c r="R4800">
        <v>0</v>
      </c>
      <c r="S4800">
        <f>200</f>
        <v>200</v>
      </c>
      <c r="T4800" s="9">
        <f t="shared" si="749"/>
        <v>86.715876885327987</v>
      </c>
      <c r="U4800">
        <f>0</f>
        <v>0</v>
      </c>
      <c r="V4800" s="9">
        <f t="shared" si="745"/>
        <v>86.715876885327987</v>
      </c>
      <c r="W4800" s="9">
        <f>0</f>
        <v>0</v>
      </c>
      <c r="X4800" s="9">
        <f>0</f>
        <v>0</v>
      </c>
      <c r="Y4800" s="9">
        <f>0</f>
        <v>0</v>
      </c>
      <c r="Z4800" s="9">
        <f>0</f>
        <v>0</v>
      </c>
      <c r="AA4800">
        <f>10</f>
        <v>10</v>
      </c>
    </row>
    <row r="4801" spans="1:27" x14ac:dyDescent="0.55000000000000004">
      <c r="A4801" s="10">
        <v>46266</v>
      </c>
      <c r="B4801" t="s">
        <v>11</v>
      </c>
      <c r="C4801" t="s">
        <v>21</v>
      </c>
      <c r="D4801" t="s">
        <v>20</v>
      </c>
      <c r="E4801" t="s">
        <v>32</v>
      </c>
      <c r="F4801" t="s">
        <v>29</v>
      </c>
      <c r="G4801" t="s">
        <v>16</v>
      </c>
      <c r="H4801">
        <v>8.7837217190680903</v>
      </c>
      <c r="J4801">
        <f t="shared" si="746"/>
        <v>4800</v>
      </c>
      <c r="K4801" t="str">
        <f t="shared" si="740"/>
        <v>AEP TX NorthWest LZ</v>
      </c>
      <c r="L4801" s="10">
        <f t="shared" si="747"/>
        <v>45887</v>
      </c>
      <c r="M4801" s="10">
        <f t="shared" si="748"/>
        <v>46266</v>
      </c>
      <c r="N4801" t="str">
        <f t="shared" si="741"/>
        <v>NA</v>
      </c>
      <c r="O4801" t="str">
        <f t="shared" si="742"/>
        <v>HIGH</v>
      </c>
      <c r="P4801" t="str">
        <f t="shared" si="743"/>
        <v>APG&amp;E</v>
      </c>
      <c r="Q4801">
        <f t="shared" si="744"/>
        <v>48</v>
      </c>
      <c r="R4801">
        <v>0</v>
      </c>
      <c r="S4801">
        <f>200</f>
        <v>200</v>
      </c>
      <c r="T4801" s="9">
        <f t="shared" si="749"/>
        <v>87.837217190680903</v>
      </c>
      <c r="U4801">
        <f>0</f>
        <v>0</v>
      </c>
      <c r="V4801" s="9">
        <f t="shared" si="745"/>
        <v>87.837217190680903</v>
      </c>
      <c r="W4801" s="9">
        <f>0</f>
        <v>0</v>
      </c>
      <c r="X4801" s="9">
        <f>0</f>
        <v>0</v>
      </c>
      <c r="Y4801" s="9">
        <f>0</f>
        <v>0</v>
      </c>
      <c r="Z4801" s="9">
        <f>0</f>
        <v>0</v>
      </c>
      <c r="AA4801">
        <f>10</f>
        <v>10</v>
      </c>
    </row>
    <row r="4802" spans="1:27" x14ac:dyDescent="0.55000000000000004">
      <c r="A4802" s="10">
        <v>46296</v>
      </c>
      <c r="B4802" t="s">
        <v>11</v>
      </c>
      <c r="C4802" t="s">
        <v>21</v>
      </c>
      <c r="D4802" t="s">
        <v>20</v>
      </c>
      <c r="E4802" t="s">
        <v>32</v>
      </c>
      <c r="F4802" t="s">
        <v>15</v>
      </c>
      <c r="G4802" t="s">
        <v>16</v>
      </c>
      <c r="H4802">
        <v>8.5296771783888303</v>
      </c>
      <c r="J4802">
        <f t="shared" si="746"/>
        <v>4801</v>
      </c>
      <c r="K4802" t="str">
        <f t="shared" ref="K4802:K4865" si="750">CONCATENATE(C4802,D4802)</f>
        <v>AEP TX NorthWest LZ</v>
      </c>
      <c r="L4802" s="10">
        <f t="shared" si="747"/>
        <v>45887</v>
      </c>
      <c r="M4802" s="10">
        <f t="shared" si="748"/>
        <v>46296</v>
      </c>
      <c r="N4802" t="str">
        <f t="shared" ref="N4802:N4865" si="751">IF(K4802="CenterpointHouston LZ","COAST",IF(K4802="OncorNorth LZ","NORTH",IF(K4802="AEP TX CENTRALSouth LZ","SOUTH",IF(K4802="AEP TX CentralWest LZ","WEST",IF(K4802="TNMPHouston LZ","TNMP","NA")))))</f>
        <v>NA</v>
      </c>
      <c r="O4802" t="str">
        <f t="shared" ref="O4802:O4865" si="752">IF(E4802="LO","LOW",IF(E4802="MED","MED",IF(E4802="HI","HIGH","NA")))</f>
        <v>HIGH</v>
      </c>
      <c r="P4802" t="str">
        <f t="shared" ref="P4802:P4865" si="753">IF(G4802="Fixed Price","APG&amp;E","NA")</f>
        <v>APG&amp;E</v>
      </c>
      <c r="Q4802">
        <f t="shared" ref="Q4802:Q4865" si="754">IF(F4802="12 Months",12,IF(F4802="24 Months",24,IF(F4802="36 Months",36,IF(F4802="48 Months",48,IF(F4802="60 Months",60,0)))))</f>
        <v>12</v>
      </c>
      <c r="R4802">
        <v>0</v>
      </c>
      <c r="S4802">
        <f>200</f>
        <v>200</v>
      </c>
      <c r="T4802" s="9">
        <f t="shared" si="749"/>
        <v>85.296771783888303</v>
      </c>
      <c r="U4802">
        <f>0</f>
        <v>0</v>
      </c>
      <c r="V4802" s="9">
        <f t="shared" ref="V4802:V4865" si="755">T4802+U4802</f>
        <v>85.296771783888303</v>
      </c>
      <c r="W4802" s="9">
        <f>0</f>
        <v>0</v>
      </c>
      <c r="X4802" s="9">
        <f>0</f>
        <v>0</v>
      </c>
      <c r="Y4802" s="9">
        <f>0</f>
        <v>0</v>
      </c>
      <c r="Z4802" s="9">
        <f>0</f>
        <v>0</v>
      </c>
      <c r="AA4802">
        <f>10</f>
        <v>10</v>
      </c>
    </row>
    <row r="4803" spans="1:27" x14ac:dyDescent="0.55000000000000004">
      <c r="A4803" s="10">
        <v>46296</v>
      </c>
      <c r="B4803" t="s">
        <v>11</v>
      </c>
      <c r="C4803" t="s">
        <v>21</v>
      </c>
      <c r="D4803" t="s">
        <v>20</v>
      </c>
      <c r="E4803" t="s">
        <v>32</v>
      </c>
      <c r="F4803" t="s">
        <v>17</v>
      </c>
      <c r="G4803" t="s">
        <v>16</v>
      </c>
      <c r="H4803">
        <v>8.6390506825144708</v>
      </c>
      <c r="J4803">
        <f t="shared" ref="J4803:J4866" si="756">J4802+1</f>
        <v>4802</v>
      </c>
      <c r="K4803" t="str">
        <f t="shared" si="750"/>
        <v>AEP TX NorthWest LZ</v>
      </c>
      <c r="L4803" s="10">
        <f t="shared" ref="L4803:L4866" si="757">DATE(2025,8,18)</f>
        <v>45887</v>
      </c>
      <c r="M4803" s="10">
        <f t="shared" ref="M4803:M4866" si="758">A4803</f>
        <v>46296</v>
      </c>
      <c r="N4803" t="str">
        <f t="shared" si="751"/>
        <v>NA</v>
      </c>
      <c r="O4803" t="str">
        <f t="shared" si="752"/>
        <v>HIGH</v>
      </c>
      <c r="P4803" t="str">
        <f t="shared" si="753"/>
        <v>APG&amp;E</v>
      </c>
      <c r="Q4803">
        <f t="shared" si="754"/>
        <v>24</v>
      </c>
      <c r="R4803">
        <v>0</v>
      </c>
      <c r="S4803">
        <f>200</f>
        <v>200</v>
      </c>
      <c r="T4803" s="9">
        <f t="shared" ref="T4803:T4866" si="759">IF(N4803="",0,H4803*10)</f>
        <v>86.390506825144712</v>
      </c>
      <c r="U4803">
        <f>0</f>
        <v>0</v>
      </c>
      <c r="V4803" s="9">
        <f t="shared" si="755"/>
        <v>86.390506825144712</v>
      </c>
      <c r="W4803" s="9">
        <f>0</f>
        <v>0</v>
      </c>
      <c r="X4803" s="9">
        <f>0</f>
        <v>0</v>
      </c>
      <c r="Y4803" s="9">
        <f>0</f>
        <v>0</v>
      </c>
      <c r="Z4803" s="9">
        <f>0</f>
        <v>0</v>
      </c>
      <c r="AA4803">
        <f>10</f>
        <v>10</v>
      </c>
    </row>
    <row r="4804" spans="1:27" x14ac:dyDescent="0.55000000000000004">
      <c r="A4804" s="10">
        <v>46296</v>
      </c>
      <c r="B4804" t="s">
        <v>11</v>
      </c>
      <c r="C4804" t="s">
        <v>21</v>
      </c>
      <c r="D4804" t="s">
        <v>20</v>
      </c>
      <c r="E4804" t="s">
        <v>32</v>
      </c>
      <c r="F4804" t="s">
        <v>18</v>
      </c>
      <c r="G4804" t="s">
        <v>16</v>
      </c>
      <c r="H4804">
        <v>8.6804597257442992</v>
      </c>
      <c r="J4804">
        <f t="shared" si="756"/>
        <v>4803</v>
      </c>
      <c r="K4804" t="str">
        <f t="shared" si="750"/>
        <v>AEP TX NorthWest LZ</v>
      </c>
      <c r="L4804" s="10">
        <f t="shared" si="757"/>
        <v>45887</v>
      </c>
      <c r="M4804" s="10">
        <f t="shared" si="758"/>
        <v>46296</v>
      </c>
      <c r="N4804" t="str">
        <f t="shared" si="751"/>
        <v>NA</v>
      </c>
      <c r="O4804" t="str">
        <f t="shared" si="752"/>
        <v>HIGH</v>
      </c>
      <c r="P4804" t="str">
        <f t="shared" si="753"/>
        <v>APG&amp;E</v>
      </c>
      <c r="Q4804">
        <f t="shared" si="754"/>
        <v>36</v>
      </c>
      <c r="R4804">
        <v>0</v>
      </c>
      <c r="S4804">
        <f>200</f>
        <v>200</v>
      </c>
      <c r="T4804" s="9">
        <f t="shared" si="759"/>
        <v>86.804597257442992</v>
      </c>
      <c r="U4804">
        <f>0</f>
        <v>0</v>
      </c>
      <c r="V4804" s="9">
        <f t="shared" si="755"/>
        <v>86.804597257442992</v>
      </c>
      <c r="W4804" s="9">
        <f>0</f>
        <v>0</v>
      </c>
      <c r="X4804" s="9">
        <f>0</f>
        <v>0</v>
      </c>
      <c r="Y4804" s="9">
        <f>0</f>
        <v>0</v>
      </c>
      <c r="Z4804" s="9">
        <f>0</f>
        <v>0</v>
      </c>
      <c r="AA4804">
        <f>10</f>
        <v>10</v>
      </c>
    </row>
    <row r="4805" spans="1:27" x14ac:dyDescent="0.55000000000000004">
      <c r="A4805" s="10">
        <v>46296</v>
      </c>
      <c r="B4805" t="s">
        <v>11</v>
      </c>
      <c r="C4805" t="s">
        <v>21</v>
      </c>
      <c r="D4805" t="s">
        <v>20</v>
      </c>
      <c r="E4805" t="s">
        <v>32</v>
      </c>
      <c r="F4805" t="s">
        <v>29</v>
      </c>
      <c r="G4805" t="s">
        <v>16</v>
      </c>
      <c r="H4805">
        <v>8.7948511091068706</v>
      </c>
      <c r="J4805">
        <f t="shared" si="756"/>
        <v>4804</v>
      </c>
      <c r="K4805" t="str">
        <f t="shared" si="750"/>
        <v>AEP TX NorthWest LZ</v>
      </c>
      <c r="L4805" s="10">
        <f t="shared" si="757"/>
        <v>45887</v>
      </c>
      <c r="M4805" s="10">
        <f t="shared" si="758"/>
        <v>46296</v>
      </c>
      <c r="N4805" t="str">
        <f t="shared" si="751"/>
        <v>NA</v>
      </c>
      <c r="O4805" t="str">
        <f t="shared" si="752"/>
        <v>HIGH</v>
      </c>
      <c r="P4805" t="str">
        <f t="shared" si="753"/>
        <v>APG&amp;E</v>
      </c>
      <c r="Q4805">
        <f t="shared" si="754"/>
        <v>48</v>
      </c>
      <c r="R4805">
        <v>0</v>
      </c>
      <c r="S4805">
        <f>200</f>
        <v>200</v>
      </c>
      <c r="T4805" s="9">
        <f t="shared" si="759"/>
        <v>87.94851109106871</v>
      </c>
      <c r="U4805">
        <f>0</f>
        <v>0</v>
      </c>
      <c r="V4805" s="9">
        <f t="shared" si="755"/>
        <v>87.94851109106871</v>
      </c>
      <c r="W4805" s="9">
        <f>0</f>
        <v>0</v>
      </c>
      <c r="X4805" s="9">
        <f>0</f>
        <v>0</v>
      </c>
      <c r="Y4805" s="9">
        <f>0</f>
        <v>0</v>
      </c>
      <c r="Z4805" s="9">
        <f>0</f>
        <v>0</v>
      </c>
      <c r="AA4805">
        <f>10</f>
        <v>10</v>
      </c>
    </row>
    <row r="4806" spans="1:27" x14ac:dyDescent="0.55000000000000004">
      <c r="A4806" s="10">
        <v>46327</v>
      </c>
      <c r="B4806" t="s">
        <v>11</v>
      </c>
      <c r="C4806" t="s">
        <v>21</v>
      </c>
      <c r="D4806" t="s">
        <v>20</v>
      </c>
      <c r="E4806" t="s">
        <v>32</v>
      </c>
      <c r="F4806" t="s">
        <v>15</v>
      </c>
      <c r="G4806" t="s">
        <v>16</v>
      </c>
      <c r="H4806">
        <v>8.5503026860961793</v>
      </c>
      <c r="J4806">
        <f t="shared" si="756"/>
        <v>4805</v>
      </c>
      <c r="K4806" t="str">
        <f t="shared" si="750"/>
        <v>AEP TX NorthWest LZ</v>
      </c>
      <c r="L4806" s="10">
        <f t="shared" si="757"/>
        <v>45887</v>
      </c>
      <c r="M4806" s="10">
        <f t="shared" si="758"/>
        <v>46327</v>
      </c>
      <c r="N4806" t="str">
        <f t="shared" si="751"/>
        <v>NA</v>
      </c>
      <c r="O4806" t="str">
        <f t="shared" si="752"/>
        <v>HIGH</v>
      </c>
      <c r="P4806" t="str">
        <f t="shared" si="753"/>
        <v>APG&amp;E</v>
      </c>
      <c r="Q4806">
        <f t="shared" si="754"/>
        <v>12</v>
      </c>
      <c r="R4806">
        <v>0</v>
      </c>
      <c r="S4806">
        <f>200</f>
        <v>200</v>
      </c>
      <c r="T4806" s="9">
        <f t="shared" si="759"/>
        <v>85.503026860961796</v>
      </c>
      <c r="U4806">
        <f>0</f>
        <v>0</v>
      </c>
      <c r="V4806" s="9">
        <f t="shared" si="755"/>
        <v>85.503026860961796</v>
      </c>
      <c r="W4806" s="9">
        <f>0</f>
        <v>0</v>
      </c>
      <c r="X4806" s="9">
        <f>0</f>
        <v>0</v>
      </c>
      <c r="Y4806" s="9">
        <f>0</f>
        <v>0</v>
      </c>
      <c r="Z4806" s="9">
        <f>0</f>
        <v>0</v>
      </c>
      <c r="AA4806">
        <f>10</f>
        <v>10</v>
      </c>
    </row>
    <row r="4807" spans="1:27" x14ac:dyDescent="0.55000000000000004">
      <c r="A4807" s="10">
        <v>46327</v>
      </c>
      <c r="B4807" t="s">
        <v>11</v>
      </c>
      <c r="C4807" t="s">
        <v>21</v>
      </c>
      <c r="D4807" t="s">
        <v>20</v>
      </c>
      <c r="E4807" t="s">
        <v>32</v>
      </c>
      <c r="F4807" t="s">
        <v>17</v>
      </c>
      <c r="G4807" t="s">
        <v>16</v>
      </c>
      <c r="H4807">
        <v>8.6565685382155007</v>
      </c>
      <c r="J4807">
        <f t="shared" si="756"/>
        <v>4806</v>
      </c>
      <c r="K4807" t="str">
        <f t="shared" si="750"/>
        <v>AEP TX NorthWest LZ</v>
      </c>
      <c r="L4807" s="10">
        <f t="shared" si="757"/>
        <v>45887</v>
      </c>
      <c r="M4807" s="10">
        <f t="shared" si="758"/>
        <v>46327</v>
      </c>
      <c r="N4807" t="str">
        <f t="shared" si="751"/>
        <v>NA</v>
      </c>
      <c r="O4807" t="str">
        <f t="shared" si="752"/>
        <v>HIGH</v>
      </c>
      <c r="P4807" t="str">
        <f t="shared" si="753"/>
        <v>APG&amp;E</v>
      </c>
      <c r="Q4807">
        <f t="shared" si="754"/>
        <v>24</v>
      </c>
      <c r="R4807">
        <v>0</v>
      </c>
      <c r="S4807">
        <f>200</f>
        <v>200</v>
      </c>
      <c r="T4807" s="9">
        <f t="shared" si="759"/>
        <v>86.56568538215501</v>
      </c>
      <c r="U4807">
        <f>0</f>
        <v>0</v>
      </c>
      <c r="V4807" s="9">
        <f t="shared" si="755"/>
        <v>86.56568538215501</v>
      </c>
      <c r="W4807" s="9">
        <f>0</f>
        <v>0</v>
      </c>
      <c r="X4807" s="9">
        <f>0</f>
        <v>0</v>
      </c>
      <c r="Y4807" s="9">
        <f>0</f>
        <v>0</v>
      </c>
      <c r="Z4807" s="9">
        <f>0</f>
        <v>0</v>
      </c>
      <c r="AA4807">
        <f>10</f>
        <v>10</v>
      </c>
    </row>
    <row r="4808" spans="1:27" x14ac:dyDescent="0.55000000000000004">
      <c r="A4808" s="10">
        <v>46327</v>
      </c>
      <c r="B4808" t="s">
        <v>11</v>
      </c>
      <c r="C4808" t="s">
        <v>21</v>
      </c>
      <c r="D4808" t="s">
        <v>20</v>
      </c>
      <c r="E4808" t="s">
        <v>32</v>
      </c>
      <c r="F4808" t="s">
        <v>18</v>
      </c>
      <c r="G4808" t="s">
        <v>16</v>
      </c>
      <c r="H4808">
        <v>8.6947879339784393</v>
      </c>
      <c r="J4808">
        <f t="shared" si="756"/>
        <v>4807</v>
      </c>
      <c r="K4808" t="str">
        <f t="shared" si="750"/>
        <v>AEP TX NorthWest LZ</v>
      </c>
      <c r="L4808" s="10">
        <f t="shared" si="757"/>
        <v>45887</v>
      </c>
      <c r="M4808" s="10">
        <f t="shared" si="758"/>
        <v>46327</v>
      </c>
      <c r="N4808" t="str">
        <f t="shared" si="751"/>
        <v>NA</v>
      </c>
      <c r="O4808" t="str">
        <f t="shared" si="752"/>
        <v>HIGH</v>
      </c>
      <c r="P4808" t="str">
        <f t="shared" si="753"/>
        <v>APG&amp;E</v>
      </c>
      <c r="Q4808">
        <f t="shared" si="754"/>
        <v>36</v>
      </c>
      <c r="R4808">
        <v>0</v>
      </c>
      <c r="S4808">
        <f>200</f>
        <v>200</v>
      </c>
      <c r="T4808" s="9">
        <f t="shared" si="759"/>
        <v>86.947879339784393</v>
      </c>
      <c r="U4808">
        <f>0</f>
        <v>0</v>
      </c>
      <c r="V4808" s="9">
        <f t="shared" si="755"/>
        <v>86.947879339784393</v>
      </c>
      <c r="W4808" s="9">
        <f>0</f>
        <v>0</v>
      </c>
      <c r="X4808" s="9">
        <f>0</f>
        <v>0</v>
      </c>
      <c r="Y4808" s="9">
        <f>0</f>
        <v>0</v>
      </c>
      <c r="Z4808" s="9">
        <f>0</f>
        <v>0</v>
      </c>
      <c r="AA4808">
        <f>10</f>
        <v>10</v>
      </c>
    </row>
    <row r="4809" spans="1:27" x14ac:dyDescent="0.55000000000000004">
      <c r="A4809" s="10">
        <v>46327</v>
      </c>
      <c r="B4809" t="s">
        <v>11</v>
      </c>
      <c r="C4809" t="s">
        <v>21</v>
      </c>
      <c r="D4809" t="s">
        <v>20</v>
      </c>
      <c r="E4809" t="s">
        <v>32</v>
      </c>
      <c r="F4809" t="s">
        <v>29</v>
      </c>
      <c r="G4809" t="s">
        <v>16</v>
      </c>
      <c r="H4809">
        <v>8.8114784254204697</v>
      </c>
      <c r="J4809">
        <f t="shared" si="756"/>
        <v>4808</v>
      </c>
      <c r="K4809" t="str">
        <f t="shared" si="750"/>
        <v>AEP TX NorthWest LZ</v>
      </c>
      <c r="L4809" s="10">
        <f t="shared" si="757"/>
        <v>45887</v>
      </c>
      <c r="M4809" s="10">
        <f t="shared" si="758"/>
        <v>46327</v>
      </c>
      <c r="N4809" t="str">
        <f t="shared" si="751"/>
        <v>NA</v>
      </c>
      <c r="O4809" t="str">
        <f t="shared" si="752"/>
        <v>HIGH</v>
      </c>
      <c r="P4809" t="str">
        <f t="shared" si="753"/>
        <v>APG&amp;E</v>
      </c>
      <c r="Q4809">
        <f t="shared" si="754"/>
        <v>48</v>
      </c>
      <c r="R4809">
        <v>0</v>
      </c>
      <c r="S4809">
        <f>200</f>
        <v>200</v>
      </c>
      <c r="T4809" s="9">
        <f t="shared" si="759"/>
        <v>88.114784254204693</v>
      </c>
      <c r="U4809">
        <f>0</f>
        <v>0</v>
      </c>
      <c r="V4809" s="9">
        <f t="shared" si="755"/>
        <v>88.114784254204693</v>
      </c>
      <c r="W4809" s="9">
        <f>0</f>
        <v>0</v>
      </c>
      <c r="X4809" s="9">
        <f>0</f>
        <v>0</v>
      </c>
      <c r="Y4809" s="9">
        <f>0</f>
        <v>0</v>
      </c>
      <c r="Z4809" s="9">
        <f>0</f>
        <v>0</v>
      </c>
      <c r="AA4809">
        <f>10</f>
        <v>10</v>
      </c>
    </row>
    <row r="4810" spans="1:27" x14ac:dyDescent="0.55000000000000004">
      <c r="A4810" s="10">
        <v>46357</v>
      </c>
      <c r="B4810" t="s">
        <v>11</v>
      </c>
      <c r="C4810" t="s">
        <v>21</v>
      </c>
      <c r="D4810" t="s">
        <v>20</v>
      </c>
      <c r="E4810" t="s">
        <v>32</v>
      </c>
      <c r="F4810" t="s">
        <v>15</v>
      </c>
      <c r="G4810" t="s">
        <v>16</v>
      </c>
      <c r="H4810">
        <v>8.5923030129323692</v>
      </c>
      <c r="J4810">
        <f t="shared" si="756"/>
        <v>4809</v>
      </c>
      <c r="K4810" t="str">
        <f t="shared" si="750"/>
        <v>AEP TX NorthWest LZ</v>
      </c>
      <c r="L4810" s="10">
        <f t="shared" si="757"/>
        <v>45887</v>
      </c>
      <c r="M4810" s="10">
        <f t="shared" si="758"/>
        <v>46357</v>
      </c>
      <c r="N4810" t="str">
        <f t="shared" si="751"/>
        <v>NA</v>
      </c>
      <c r="O4810" t="str">
        <f t="shared" si="752"/>
        <v>HIGH</v>
      </c>
      <c r="P4810" t="str">
        <f t="shared" si="753"/>
        <v>APG&amp;E</v>
      </c>
      <c r="Q4810">
        <f t="shared" si="754"/>
        <v>12</v>
      </c>
      <c r="R4810">
        <v>0</v>
      </c>
      <c r="S4810">
        <f>200</f>
        <v>200</v>
      </c>
      <c r="T4810" s="9">
        <f t="shared" si="759"/>
        <v>85.923030129323692</v>
      </c>
      <c r="U4810">
        <f>0</f>
        <v>0</v>
      </c>
      <c r="V4810" s="9">
        <f t="shared" si="755"/>
        <v>85.923030129323692</v>
      </c>
      <c r="W4810" s="9">
        <f>0</f>
        <v>0</v>
      </c>
      <c r="X4810" s="9">
        <f>0</f>
        <v>0</v>
      </c>
      <c r="Y4810" s="9">
        <f>0</f>
        <v>0</v>
      </c>
      <c r="Z4810" s="9">
        <f>0</f>
        <v>0</v>
      </c>
      <c r="AA4810">
        <f>10</f>
        <v>10</v>
      </c>
    </row>
    <row r="4811" spans="1:27" x14ac:dyDescent="0.55000000000000004">
      <c r="A4811" s="10">
        <v>46357</v>
      </c>
      <c r="B4811" t="s">
        <v>11</v>
      </c>
      <c r="C4811" t="s">
        <v>21</v>
      </c>
      <c r="D4811" t="s">
        <v>20</v>
      </c>
      <c r="E4811" t="s">
        <v>32</v>
      </c>
      <c r="F4811" t="s">
        <v>17</v>
      </c>
      <c r="G4811" t="s">
        <v>16</v>
      </c>
      <c r="H4811">
        <v>8.6811186559133695</v>
      </c>
      <c r="J4811">
        <f t="shared" si="756"/>
        <v>4810</v>
      </c>
      <c r="K4811" t="str">
        <f t="shared" si="750"/>
        <v>AEP TX NorthWest LZ</v>
      </c>
      <c r="L4811" s="10">
        <f t="shared" si="757"/>
        <v>45887</v>
      </c>
      <c r="M4811" s="10">
        <f t="shared" si="758"/>
        <v>46357</v>
      </c>
      <c r="N4811" t="str">
        <f t="shared" si="751"/>
        <v>NA</v>
      </c>
      <c r="O4811" t="str">
        <f t="shared" si="752"/>
        <v>HIGH</v>
      </c>
      <c r="P4811" t="str">
        <f t="shared" si="753"/>
        <v>APG&amp;E</v>
      </c>
      <c r="Q4811">
        <f t="shared" si="754"/>
        <v>24</v>
      </c>
      <c r="R4811">
        <v>0</v>
      </c>
      <c r="S4811">
        <f>200</f>
        <v>200</v>
      </c>
      <c r="T4811" s="9">
        <f t="shared" si="759"/>
        <v>86.811186559133688</v>
      </c>
      <c r="U4811">
        <f>0</f>
        <v>0</v>
      </c>
      <c r="V4811" s="9">
        <f t="shared" si="755"/>
        <v>86.811186559133688</v>
      </c>
      <c r="W4811" s="9">
        <f>0</f>
        <v>0</v>
      </c>
      <c r="X4811" s="9">
        <f>0</f>
        <v>0</v>
      </c>
      <c r="Y4811" s="9">
        <f>0</f>
        <v>0</v>
      </c>
      <c r="Z4811" s="9">
        <f>0</f>
        <v>0</v>
      </c>
      <c r="AA4811">
        <f>10</f>
        <v>10</v>
      </c>
    </row>
    <row r="4812" spans="1:27" x14ac:dyDescent="0.55000000000000004">
      <c r="A4812" s="10">
        <v>46357</v>
      </c>
      <c r="B4812" t="s">
        <v>11</v>
      </c>
      <c r="C4812" t="s">
        <v>21</v>
      </c>
      <c r="D4812" t="s">
        <v>20</v>
      </c>
      <c r="E4812" t="s">
        <v>32</v>
      </c>
      <c r="F4812" t="s">
        <v>18</v>
      </c>
      <c r="G4812" t="s">
        <v>16</v>
      </c>
      <c r="H4812">
        <v>8.7158462925549305</v>
      </c>
      <c r="J4812">
        <f t="shared" si="756"/>
        <v>4811</v>
      </c>
      <c r="K4812" t="str">
        <f t="shared" si="750"/>
        <v>AEP TX NorthWest LZ</v>
      </c>
      <c r="L4812" s="10">
        <f t="shared" si="757"/>
        <v>45887</v>
      </c>
      <c r="M4812" s="10">
        <f t="shared" si="758"/>
        <v>46357</v>
      </c>
      <c r="N4812" t="str">
        <f t="shared" si="751"/>
        <v>NA</v>
      </c>
      <c r="O4812" t="str">
        <f t="shared" si="752"/>
        <v>HIGH</v>
      </c>
      <c r="P4812" t="str">
        <f t="shared" si="753"/>
        <v>APG&amp;E</v>
      </c>
      <c r="Q4812">
        <f t="shared" si="754"/>
        <v>36</v>
      </c>
      <c r="R4812">
        <v>0</v>
      </c>
      <c r="S4812">
        <f>200</f>
        <v>200</v>
      </c>
      <c r="T4812" s="9">
        <f t="shared" si="759"/>
        <v>87.158462925549301</v>
      </c>
      <c r="U4812">
        <f>0</f>
        <v>0</v>
      </c>
      <c r="V4812" s="9">
        <f t="shared" si="755"/>
        <v>87.158462925549301</v>
      </c>
      <c r="W4812" s="9">
        <f>0</f>
        <v>0</v>
      </c>
      <c r="X4812" s="9">
        <f>0</f>
        <v>0</v>
      </c>
      <c r="Y4812" s="9">
        <f>0</f>
        <v>0</v>
      </c>
      <c r="Z4812" s="9">
        <f>0</f>
        <v>0</v>
      </c>
      <c r="AA4812">
        <f>10</f>
        <v>10</v>
      </c>
    </row>
    <row r="4813" spans="1:27" x14ac:dyDescent="0.55000000000000004">
      <c r="A4813" s="10">
        <v>46357</v>
      </c>
      <c r="B4813" t="s">
        <v>11</v>
      </c>
      <c r="C4813" t="s">
        <v>21</v>
      </c>
      <c r="D4813" t="s">
        <v>20</v>
      </c>
      <c r="E4813" t="s">
        <v>32</v>
      </c>
      <c r="F4813" t="s">
        <v>29</v>
      </c>
      <c r="G4813" t="s">
        <v>16</v>
      </c>
      <c r="H4813">
        <v>8.8311817968474102</v>
      </c>
      <c r="J4813">
        <f t="shared" si="756"/>
        <v>4812</v>
      </c>
      <c r="K4813" t="str">
        <f t="shared" si="750"/>
        <v>AEP TX NorthWest LZ</v>
      </c>
      <c r="L4813" s="10">
        <f t="shared" si="757"/>
        <v>45887</v>
      </c>
      <c r="M4813" s="10">
        <f t="shared" si="758"/>
        <v>46357</v>
      </c>
      <c r="N4813" t="str">
        <f t="shared" si="751"/>
        <v>NA</v>
      </c>
      <c r="O4813" t="str">
        <f t="shared" si="752"/>
        <v>HIGH</v>
      </c>
      <c r="P4813" t="str">
        <f t="shared" si="753"/>
        <v>APG&amp;E</v>
      </c>
      <c r="Q4813">
        <f t="shared" si="754"/>
        <v>48</v>
      </c>
      <c r="R4813">
        <v>0</v>
      </c>
      <c r="S4813">
        <f>200</f>
        <v>200</v>
      </c>
      <c r="T4813" s="9">
        <f t="shared" si="759"/>
        <v>88.311817968474102</v>
      </c>
      <c r="U4813">
        <f>0</f>
        <v>0</v>
      </c>
      <c r="V4813" s="9">
        <f t="shared" si="755"/>
        <v>88.311817968474102</v>
      </c>
      <c r="W4813" s="9">
        <f>0</f>
        <v>0</v>
      </c>
      <c r="X4813" s="9">
        <f>0</f>
        <v>0</v>
      </c>
      <c r="Y4813" s="9">
        <f>0</f>
        <v>0</v>
      </c>
      <c r="Z4813" s="9">
        <f>0</f>
        <v>0</v>
      </c>
      <c r="AA4813">
        <f>10</f>
        <v>10</v>
      </c>
    </row>
    <row r="4814" spans="1:27" x14ac:dyDescent="0.55000000000000004">
      <c r="A4814" s="10">
        <v>46388</v>
      </c>
      <c r="B4814" t="s">
        <v>11</v>
      </c>
      <c r="C4814" t="s">
        <v>21</v>
      </c>
      <c r="D4814" t="s">
        <v>20</v>
      </c>
      <c r="E4814" t="s">
        <v>32</v>
      </c>
      <c r="F4814" t="s">
        <v>15</v>
      </c>
      <c r="G4814" t="s">
        <v>16</v>
      </c>
      <c r="H4814">
        <v>8.6409674044129208</v>
      </c>
      <c r="J4814">
        <f t="shared" si="756"/>
        <v>4813</v>
      </c>
      <c r="K4814" t="str">
        <f t="shared" si="750"/>
        <v>AEP TX NorthWest LZ</v>
      </c>
      <c r="L4814" s="10">
        <f t="shared" si="757"/>
        <v>45887</v>
      </c>
      <c r="M4814" s="10">
        <f t="shared" si="758"/>
        <v>46388</v>
      </c>
      <c r="N4814" t="str">
        <f t="shared" si="751"/>
        <v>NA</v>
      </c>
      <c r="O4814" t="str">
        <f t="shared" si="752"/>
        <v>HIGH</v>
      </c>
      <c r="P4814" t="str">
        <f t="shared" si="753"/>
        <v>APG&amp;E</v>
      </c>
      <c r="Q4814">
        <f t="shared" si="754"/>
        <v>12</v>
      </c>
      <c r="R4814">
        <v>0</v>
      </c>
      <c r="S4814">
        <f>200</f>
        <v>200</v>
      </c>
      <c r="T4814" s="9">
        <f t="shared" si="759"/>
        <v>86.409674044129204</v>
      </c>
      <c r="U4814">
        <f>0</f>
        <v>0</v>
      </c>
      <c r="V4814" s="9">
        <f t="shared" si="755"/>
        <v>86.409674044129204</v>
      </c>
      <c r="W4814" s="9">
        <f>0</f>
        <v>0</v>
      </c>
      <c r="X4814" s="9">
        <f>0</f>
        <v>0</v>
      </c>
      <c r="Y4814" s="9">
        <f>0</f>
        <v>0</v>
      </c>
      <c r="Z4814" s="9">
        <f>0</f>
        <v>0</v>
      </c>
      <c r="AA4814">
        <f>10</f>
        <v>10</v>
      </c>
    </row>
    <row r="4815" spans="1:27" x14ac:dyDescent="0.55000000000000004">
      <c r="A4815" s="10">
        <v>46388</v>
      </c>
      <c r="B4815" t="s">
        <v>11</v>
      </c>
      <c r="C4815" t="s">
        <v>21</v>
      </c>
      <c r="D4815" t="s">
        <v>20</v>
      </c>
      <c r="E4815" t="s">
        <v>32</v>
      </c>
      <c r="F4815" t="s">
        <v>17</v>
      </c>
      <c r="G4815" t="s">
        <v>16</v>
      </c>
      <c r="H4815">
        <v>8.7171545055355502</v>
      </c>
      <c r="J4815">
        <f t="shared" si="756"/>
        <v>4814</v>
      </c>
      <c r="K4815" t="str">
        <f t="shared" si="750"/>
        <v>AEP TX NorthWest LZ</v>
      </c>
      <c r="L4815" s="10">
        <f t="shared" si="757"/>
        <v>45887</v>
      </c>
      <c r="M4815" s="10">
        <f t="shared" si="758"/>
        <v>46388</v>
      </c>
      <c r="N4815" t="str">
        <f t="shared" si="751"/>
        <v>NA</v>
      </c>
      <c r="O4815" t="str">
        <f t="shared" si="752"/>
        <v>HIGH</v>
      </c>
      <c r="P4815" t="str">
        <f t="shared" si="753"/>
        <v>APG&amp;E</v>
      </c>
      <c r="Q4815">
        <f t="shared" si="754"/>
        <v>24</v>
      </c>
      <c r="R4815">
        <v>0</v>
      </c>
      <c r="S4815">
        <f>200</f>
        <v>200</v>
      </c>
      <c r="T4815" s="9">
        <f t="shared" si="759"/>
        <v>87.171545055355494</v>
      </c>
      <c r="U4815">
        <f>0</f>
        <v>0</v>
      </c>
      <c r="V4815" s="9">
        <f t="shared" si="755"/>
        <v>87.171545055355494</v>
      </c>
      <c r="W4815" s="9">
        <f>0</f>
        <v>0</v>
      </c>
      <c r="X4815" s="9">
        <f>0</f>
        <v>0</v>
      </c>
      <c r="Y4815" s="9">
        <f>0</f>
        <v>0</v>
      </c>
      <c r="Z4815" s="9">
        <f>0</f>
        <v>0</v>
      </c>
      <c r="AA4815">
        <f>10</f>
        <v>10</v>
      </c>
    </row>
    <row r="4816" spans="1:27" x14ac:dyDescent="0.55000000000000004">
      <c r="A4816" s="10">
        <v>46388</v>
      </c>
      <c r="B4816" t="s">
        <v>11</v>
      </c>
      <c r="C4816" t="s">
        <v>21</v>
      </c>
      <c r="D4816" t="s">
        <v>20</v>
      </c>
      <c r="E4816" t="s">
        <v>32</v>
      </c>
      <c r="F4816" t="s">
        <v>18</v>
      </c>
      <c r="G4816" t="s">
        <v>16</v>
      </c>
      <c r="H4816">
        <v>8.7430145158274399</v>
      </c>
      <c r="J4816">
        <f t="shared" si="756"/>
        <v>4815</v>
      </c>
      <c r="K4816" t="str">
        <f t="shared" si="750"/>
        <v>AEP TX NorthWest LZ</v>
      </c>
      <c r="L4816" s="10">
        <f t="shared" si="757"/>
        <v>45887</v>
      </c>
      <c r="M4816" s="10">
        <f t="shared" si="758"/>
        <v>46388</v>
      </c>
      <c r="N4816" t="str">
        <f t="shared" si="751"/>
        <v>NA</v>
      </c>
      <c r="O4816" t="str">
        <f t="shared" si="752"/>
        <v>HIGH</v>
      </c>
      <c r="P4816" t="str">
        <f t="shared" si="753"/>
        <v>APG&amp;E</v>
      </c>
      <c r="Q4816">
        <f t="shared" si="754"/>
        <v>36</v>
      </c>
      <c r="R4816">
        <v>0</v>
      </c>
      <c r="S4816">
        <f>200</f>
        <v>200</v>
      </c>
      <c r="T4816" s="9">
        <f t="shared" si="759"/>
        <v>87.430145158274399</v>
      </c>
      <c r="U4816">
        <f>0</f>
        <v>0</v>
      </c>
      <c r="V4816" s="9">
        <f t="shared" si="755"/>
        <v>87.430145158274399</v>
      </c>
      <c r="W4816" s="9">
        <f>0</f>
        <v>0</v>
      </c>
      <c r="X4816" s="9">
        <f>0</f>
        <v>0</v>
      </c>
      <c r="Y4816" s="9">
        <f>0</f>
        <v>0</v>
      </c>
      <c r="Z4816" s="9">
        <f>0</f>
        <v>0</v>
      </c>
      <c r="AA4816">
        <f>10</f>
        <v>10</v>
      </c>
    </row>
    <row r="4817" spans="1:27" x14ac:dyDescent="0.55000000000000004">
      <c r="A4817" s="10">
        <v>46388</v>
      </c>
      <c r="B4817" t="s">
        <v>11</v>
      </c>
      <c r="C4817" t="s">
        <v>21</v>
      </c>
      <c r="D4817" t="s">
        <v>20</v>
      </c>
      <c r="E4817" t="s">
        <v>32</v>
      </c>
      <c r="F4817" t="s">
        <v>29</v>
      </c>
      <c r="G4817" t="s">
        <v>16</v>
      </c>
      <c r="H4817">
        <v>8.8527566414202408</v>
      </c>
      <c r="J4817">
        <f t="shared" si="756"/>
        <v>4816</v>
      </c>
      <c r="K4817" t="str">
        <f t="shared" si="750"/>
        <v>AEP TX NorthWest LZ</v>
      </c>
      <c r="L4817" s="10">
        <f t="shared" si="757"/>
        <v>45887</v>
      </c>
      <c r="M4817" s="10">
        <f t="shared" si="758"/>
        <v>46388</v>
      </c>
      <c r="N4817" t="str">
        <f t="shared" si="751"/>
        <v>NA</v>
      </c>
      <c r="O4817" t="str">
        <f t="shared" si="752"/>
        <v>HIGH</v>
      </c>
      <c r="P4817" t="str">
        <f t="shared" si="753"/>
        <v>APG&amp;E</v>
      </c>
      <c r="Q4817">
        <f t="shared" si="754"/>
        <v>48</v>
      </c>
      <c r="R4817">
        <v>0</v>
      </c>
      <c r="S4817">
        <f>200</f>
        <v>200</v>
      </c>
      <c r="T4817" s="9">
        <f t="shared" si="759"/>
        <v>88.527566414202411</v>
      </c>
      <c r="U4817">
        <f>0</f>
        <v>0</v>
      </c>
      <c r="V4817" s="9">
        <f t="shared" si="755"/>
        <v>88.527566414202411</v>
      </c>
      <c r="W4817" s="9">
        <f>0</f>
        <v>0</v>
      </c>
      <c r="X4817" s="9">
        <f>0</f>
        <v>0</v>
      </c>
      <c r="Y4817" s="9">
        <f>0</f>
        <v>0</v>
      </c>
      <c r="Z4817" s="9">
        <f>0</f>
        <v>0</v>
      </c>
      <c r="AA4817">
        <f>10</f>
        <v>10</v>
      </c>
    </row>
    <row r="4818" spans="1:27" x14ac:dyDescent="0.55000000000000004">
      <c r="A4818" s="10">
        <v>46419</v>
      </c>
      <c r="B4818" t="s">
        <v>11</v>
      </c>
      <c r="C4818" t="s">
        <v>21</v>
      </c>
      <c r="D4818" t="s">
        <v>20</v>
      </c>
      <c r="E4818" t="s">
        <v>32</v>
      </c>
      <c r="F4818" t="s">
        <v>15</v>
      </c>
      <c r="G4818" t="s">
        <v>16</v>
      </c>
      <c r="H4818">
        <v>8.7135248201214708</v>
      </c>
      <c r="J4818">
        <f t="shared" si="756"/>
        <v>4817</v>
      </c>
      <c r="K4818" t="str">
        <f t="shared" si="750"/>
        <v>AEP TX NorthWest LZ</v>
      </c>
      <c r="L4818" s="10">
        <f t="shared" si="757"/>
        <v>45887</v>
      </c>
      <c r="M4818" s="10">
        <f t="shared" si="758"/>
        <v>46419</v>
      </c>
      <c r="N4818" t="str">
        <f t="shared" si="751"/>
        <v>NA</v>
      </c>
      <c r="O4818" t="str">
        <f t="shared" si="752"/>
        <v>HIGH</v>
      </c>
      <c r="P4818" t="str">
        <f t="shared" si="753"/>
        <v>APG&amp;E</v>
      </c>
      <c r="Q4818">
        <f t="shared" si="754"/>
        <v>12</v>
      </c>
      <c r="R4818">
        <v>0</v>
      </c>
      <c r="S4818">
        <f>200</f>
        <v>200</v>
      </c>
      <c r="T4818" s="9">
        <f t="shared" si="759"/>
        <v>87.135248201214708</v>
      </c>
      <c r="U4818">
        <f>0</f>
        <v>0</v>
      </c>
      <c r="V4818" s="9">
        <f t="shared" si="755"/>
        <v>87.135248201214708</v>
      </c>
      <c r="W4818" s="9">
        <f>0</f>
        <v>0</v>
      </c>
      <c r="X4818" s="9">
        <f>0</f>
        <v>0</v>
      </c>
      <c r="Y4818" s="9">
        <f>0</f>
        <v>0</v>
      </c>
      <c r="Z4818" s="9">
        <f>0</f>
        <v>0</v>
      </c>
      <c r="AA4818">
        <f>10</f>
        <v>10</v>
      </c>
    </row>
    <row r="4819" spans="1:27" x14ac:dyDescent="0.55000000000000004">
      <c r="A4819" s="10">
        <v>46419</v>
      </c>
      <c r="B4819" t="s">
        <v>11</v>
      </c>
      <c r="C4819" t="s">
        <v>21</v>
      </c>
      <c r="D4819" t="s">
        <v>20</v>
      </c>
      <c r="E4819" t="s">
        <v>32</v>
      </c>
      <c r="F4819" t="s">
        <v>17</v>
      </c>
      <c r="G4819" t="s">
        <v>16</v>
      </c>
      <c r="H4819">
        <v>8.7814442433552795</v>
      </c>
      <c r="J4819">
        <f t="shared" si="756"/>
        <v>4818</v>
      </c>
      <c r="K4819" t="str">
        <f t="shared" si="750"/>
        <v>AEP TX NorthWest LZ</v>
      </c>
      <c r="L4819" s="10">
        <f t="shared" si="757"/>
        <v>45887</v>
      </c>
      <c r="M4819" s="10">
        <f t="shared" si="758"/>
        <v>46419</v>
      </c>
      <c r="N4819" t="str">
        <f t="shared" si="751"/>
        <v>NA</v>
      </c>
      <c r="O4819" t="str">
        <f t="shared" si="752"/>
        <v>HIGH</v>
      </c>
      <c r="P4819" t="str">
        <f t="shared" si="753"/>
        <v>APG&amp;E</v>
      </c>
      <c r="Q4819">
        <f t="shared" si="754"/>
        <v>24</v>
      </c>
      <c r="R4819">
        <v>0</v>
      </c>
      <c r="S4819">
        <f>200</f>
        <v>200</v>
      </c>
      <c r="T4819" s="9">
        <f t="shared" si="759"/>
        <v>87.814442433552799</v>
      </c>
      <c r="U4819">
        <f>0</f>
        <v>0</v>
      </c>
      <c r="V4819" s="9">
        <f t="shared" si="755"/>
        <v>87.814442433552799</v>
      </c>
      <c r="W4819" s="9">
        <f>0</f>
        <v>0</v>
      </c>
      <c r="X4819" s="9">
        <f>0</f>
        <v>0</v>
      </c>
      <c r="Y4819" s="9">
        <f>0</f>
        <v>0</v>
      </c>
      <c r="Z4819" s="9">
        <f>0</f>
        <v>0</v>
      </c>
      <c r="AA4819">
        <f>10</f>
        <v>10</v>
      </c>
    </row>
    <row r="4820" spans="1:27" x14ac:dyDescent="0.55000000000000004">
      <c r="A4820" s="10">
        <v>46419</v>
      </c>
      <c r="B4820" t="s">
        <v>11</v>
      </c>
      <c r="C4820" t="s">
        <v>21</v>
      </c>
      <c r="D4820" t="s">
        <v>20</v>
      </c>
      <c r="E4820" t="s">
        <v>32</v>
      </c>
      <c r="F4820" t="s">
        <v>18</v>
      </c>
      <c r="G4820" t="s">
        <v>16</v>
      </c>
      <c r="H4820">
        <v>8.7939440338871897</v>
      </c>
      <c r="J4820">
        <f t="shared" si="756"/>
        <v>4819</v>
      </c>
      <c r="K4820" t="str">
        <f t="shared" si="750"/>
        <v>AEP TX NorthWest LZ</v>
      </c>
      <c r="L4820" s="10">
        <f t="shared" si="757"/>
        <v>45887</v>
      </c>
      <c r="M4820" s="10">
        <f t="shared" si="758"/>
        <v>46419</v>
      </c>
      <c r="N4820" t="str">
        <f t="shared" si="751"/>
        <v>NA</v>
      </c>
      <c r="O4820" t="str">
        <f t="shared" si="752"/>
        <v>HIGH</v>
      </c>
      <c r="P4820" t="str">
        <f t="shared" si="753"/>
        <v>APG&amp;E</v>
      </c>
      <c r="Q4820">
        <f t="shared" si="754"/>
        <v>36</v>
      </c>
      <c r="R4820">
        <v>0</v>
      </c>
      <c r="S4820">
        <f>200</f>
        <v>200</v>
      </c>
      <c r="T4820" s="9">
        <f t="shared" si="759"/>
        <v>87.93944033887189</v>
      </c>
      <c r="U4820">
        <f>0</f>
        <v>0</v>
      </c>
      <c r="V4820" s="9">
        <f t="shared" si="755"/>
        <v>87.93944033887189</v>
      </c>
      <c r="W4820" s="9">
        <f>0</f>
        <v>0</v>
      </c>
      <c r="X4820" s="9">
        <f>0</f>
        <v>0</v>
      </c>
      <c r="Y4820" s="9">
        <f>0</f>
        <v>0</v>
      </c>
      <c r="Z4820" s="9">
        <f>0</f>
        <v>0</v>
      </c>
      <c r="AA4820">
        <f>10</f>
        <v>10</v>
      </c>
    </row>
    <row r="4821" spans="1:27" x14ac:dyDescent="0.55000000000000004">
      <c r="A4821" s="10">
        <v>46419</v>
      </c>
      <c r="B4821" t="s">
        <v>11</v>
      </c>
      <c r="C4821" t="s">
        <v>21</v>
      </c>
      <c r="D4821" t="s">
        <v>20</v>
      </c>
      <c r="E4821" t="s">
        <v>32</v>
      </c>
      <c r="F4821" t="s">
        <v>29</v>
      </c>
      <c r="G4821" t="s">
        <v>16</v>
      </c>
      <c r="H4821">
        <v>8.8984691975691703</v>
      </c>
      <c r="J4821">
        <f t="shared" si="756"/>
        <v>4820</v>
      </c>
      <c r="K4821" t="str">
        <f t="shared" si="750"/>
        <v>AEP TX NorthWest LZ</v>
      </c>
      <c r="L4821" s="10">
        <f t="shared" si="757"/>
        <v>45887</v>
      </c>
      <c r="M4821" s="10">
        <f t="shared" si="758"/>
        <v>46419</v>
      </c>
      <c r="N4821" t="str">
        <f t="shared" si="751"/>
        <v>NA</v>
      </c>
      <c r="O4821" t="str">
        <f t="shared" si="752"/>
        <v>HIGH</v>
      </c>
      <c r="P4821" t="str">
        <f t="shared" si="753"/>
        <v>APG&amp;E</v>
      </c>
      <c r="Q4821">
        <f t="shared" si="754"/>
        <v>48</v>
      </c>
      <c r="R4821">
        <v>0</v>
      </c>
      <c r="S4821">
        <f>200</f>
        <v>200</v>
      </c>
      <c r="T4821" s="9">
        <f t="shared" si="759"/>
        <v>88.984691975691703</v>
      </c>
      <c r="U4821">
        <f>0</f>
        <v>0</v>
      </c>
      <c r="V4821" s="9">
        <f t="shared" si="755"/>
        <v>88.984691975691703</v>
      </c>
      <c r="W4821" s="9">
        <f>0</f>
        <v>0</v>
      </c>
      <c r="X4821" s="9">
        <f>0</f>
        <v>0</v>
      </c>
      <c r="Y4821" s="9">
        <f>0</f>
        <v>0</v>
      </c>
      <c r="Z4821" s="9">
        <f>0</f>
        <v>0</v>
      </c>
      <c r="AA4821">
        <f>10</f>
        <v>10</v>
      </c>
    </row>
    <row r="4822" spans="1:27" x14ac:dyDescent="0.55000000000000004">
      <c r="A4822" s="10">
        <v>46447</v>
      </c>
      <c r="B4822" t="s">
        <v>11</v>
      </c>
      <c r="C4822" t="s">
        <v>21</v>
      </c>
      <c r="D4822" t="s">
        <v>20</v>
      </c>
      <c r="E4822" t="s">
        <v>32</v>
      </c>
      <c r="F4822" t="s">
        <v>15</v>
      </c>
      <c r="G4822" t="s">
        <v>16</v>
      </c>
      <c r="H4822">
        <v>8.7791157252431695</v>
      </c>
      <c r="J4822">
        <f t="shared" si="756"/>
        <v>4821</v>
      </c>
      <c r="K4822" t="str">
        <f t="shared" si="750"/>
        <v>AEP TX NorthWest LZ</v>
      </c>
      <c r="L4822" s="10">
        <f t="shared" si="757"/>
        <v>45887</v>
      </c>
      <c r="M4822" s="10">
        <f t="shared" si="758"/>
        <v>46447</v>
      </c>
      <c r="N4822" t="str">
        <f t="shared" si="751"/>
        <v>NA</v>
      </c>
      <c r="O4822" t="str">
        <f t="shared" si="752"/>
        <v>HIGH</v>
      </c>
      <c r="P4822" t="str">
        <f t="shared" si="753"/>
        <v>APG&amp;E</v>
      </c>
      <c r="Q4822">
        <f t="shared" si="754"/>
        <v>12</v>
      </c>
      <c r="R4822">
        <v>0</v>
      </c>
      <c r="S4822">
        <f>200</f>
        <v>200</v>
      </c>
      <c r="T4822" s="9">
        <f t="shared" si="759"/>
        <v>87.791157252431702</v>
      </c>
      <c r="U4822">
        <f>0</f>
        <v>0</v>
      </c>
      <c r="V4822" s="9">
        <f t="shared" si="755"/>
        <v>87.791157252431702</v>
      </c>
      <c r="W4822" s="9">
        <f>0</f>
        <v>0</v>
      </c>
      <c r="X4822" s="9">
        <f>0</f>
        <v>0</v>
      </c>
      <c r="Y4822" s="9">
        <f>0</f>
        <v>0</v>
      </c>
      <c r="Z4822" s="9">
        <f>0</f>
        <v>0</v>
      </c>
      <c r="AA4822">
        <f>10</f>
        <v>10</v>
      </c>
    </row>
    <row r="4823" spans="1:27" x14ac:dyDescent="0.55000000000000004">
      <c r="A4823" s="10">
        <v>46447</v>
      </c>
      <c r="B4823" t="s">
        <v>11</v>
      </c>
      <c r="C4823" t="s">
        <v>21</v>
      </c>
      <c r="D4823" t="s">
        <v>20</v>
      </c>
      <c r="E4823" t="s">
        <v>32</v>
      </c>
      <c r="F4823" t="s">
        <v>17</v>
      </c>
      <c r="G4823" t="s">
        <v>16</v>
      </c>
      <c r="H4823">
        <v>8.8335163411419302</v>
      </c>
      <c r="J4823">
        <f t="shared" si="756"/>
        <v>4822</v>
      </c>
      <c r="K4823" t="str">
        <f t="shared" si="750"/>
        <v>AEP TX NorthWest LZ</v>
      </c>
      <c r="L4823" s="10">
        <f t="shared" si="757"/>
        <v>45887</v>
      </c>
      <c r="M4823" s="10">
        <f t="shared" si="758"/>
        <v>46447</v>
      </c>
      <c r="N4823" t="str">
        <f t="shared" si="751"/>
        <v>NA</v>
      </c>
      <c r="O4823" t="str">
        <f t="shared" si="752"/>
        <v>HIGH</v>
      </c>
      <c r="P4823" t="str">
        <f t="shared" si="753"/>
        <v>APG&amp;E</v>
      </c>
      <c r="Q4823">
        <f t="shared" si="754"/>
        <v>24</v>
      </c>
      <c r="R4823">
        <v>0</v>
      </c>
      <c r="S4823">
        <f>200</f>
        <v>200</v>
      </c>
      <c r="T4823" s="9">
        <f t="shared" si="759"/>
        <v>88.335163411419302</v>
      </c>
      <c r="U4823">
        <f>0</f>
        <v>0</v>
      </c>
      <c r="V4823" s="9">
        <f t="shared" si="755"/>
        <v>88.335163411419302</v>
      </c>
      <c r="W4823" s="9">
        <f>0</f>
        <v>0</v>
      </c>
      <c r="X4823" s="9">
        <f>0</f>
        <v>0</v>
      </c>
      <c r="Y4823" s="9">
        <f>0</f>
        <v>0</v>
      </c>
      <c r="Z4823" s="9">
        <f>0</f>
        <v>0</v>
      </c>
      <c r="AA4823">
        <f>10</f>
        <v>10</v>
      </c>
    </row>
    <row r="4824" spans="1:27" x14ac:dyDescent="0.55000000000000004">
      <c r="A4824" s="10">
        <v>46447</v>
      </c>
      <c r="B4824" t="s">
        <v>11</v>
      </c>
      <c r="C4824" t="s">
        <v>21</v>
      </c>
      <c r="D4824" t="s">
        <v>20</v>
      </c>
      <c r="E4824" t="s">
        <v>32</v>
      </c>
      <c r="F4824" t="s">
        <v>18</v>
      </c>
      <c r="G4824" t="s">
        <v>16</v>
      </c>
      <c r="H4824">
        <v>8.8365108890826907</v>
      </c>
      <c r="J4824">
        <f t="shared" si="756"/>
        <v>4823</v>
      </c>
      <c r="K4824" t="str">
        <f t="shared" si="750"/>
        <v>AEP TX NorthWest LZ</v>
      </c>
      <c r="L4824" s="10">
        <f t="shared" si="757"/>
        <v>45887</v>
      </c>
      <c r="M4824" s="10">
        <f t="shared" si="758"/>
        <v>46447</v>
      </c>
      <c r="N4824" t="str">
        <f t="shared" si="751"/>
        <v>NA</v>
      </c>
      <c r="O4824" t="str">
        <f t="shared" si="752"/>
        <v>HIGH</v>
      </c>
      <c r="P4824" t="str">
        <f t="shared" si="753"/>
        <v>APG&amp;E</v>
      </c>
      <c r="Q4824">
        <f t="shared" si="754"/>
        <v>36</v>
      </c>
      <c r="R4824">
        <v>0</v>
      </c>
      <c r="S4824">
        <f>200</f>
        <v>200</v>
      </c>
      <c r="T4824" s="9">
        <f t="shared" si="759"/>
        <v>88.365108890826903</v>
      </c>
      <c r="U4824">
        <f>0</f>
        <v>0</v>
      </c>
      <c r="V4824" s="9">
        <f t="shared" si="755"/>
        <v>88.365108890826903</v>
      </c>
      <c r="W4824" s="9">
        <f>0</f>
        <v>0</v>
      </c>
      <c r="X4824" s="9">
        <f>0</f>
        <v>0</v>
      </c>
      <c r="Y4824" s="9">
        <f>0</f>
        <v>0</v>
      </c>
      <c r="Z4824" s="9">
        <f>0</f>
        <v>0</v>
      </c>
      <c r="AA4824">
        <f>10</f>
        <v>10</v>
      </c>
    </row>
    <row r="4825" spans="1:27" x14ac:dyDescent="0.55000000000000004">
      <c r="A4825" s="10">
        <v>46447</v>
      </c>
      <c r="B4825" t="s">
        <v>11</v>
      </c>
      <c r="C4825" t="s">
        <v>21</v>
      </c>
      <c r="D4825" t="s">
        <v>20</v>
      </c>
      <c r="E4825" t="s">
        <v>32</v>
      </c>
      <c r="F4825" t="s">
        <v>29</v>
      </c>
      <c r="G4825" t="s">
        <v>16</v>
      </c>
      <c r="H4825">
        <v>8.9379972549570805</v>
      </c>
      <c r="J4825">
        <f t="shared" si="756"/>
        <v>4824</v>
      </c>
      <c r="K4825" t="str">
        <f t="shared" si="750"/>
        <v>AEP TX NorthWest LZ</v>
      </c>
      <c r="L4825" s="10">
        <f t="shared" si="757"/>
        <v>45887</v>
      </c>
      <c r="M4825" s="10">
        <f t="shared" si="758"/>
        <v>46447</v>
      </c>
      <c r="N4825" t="str">
        <f t="shared" si="751"/>
        <v>NA</v>
      </c>
      <c r="O4825" t="str">
        <f t="shared" si="752"/>
        <v>HIGH</v>
      </c>
      <c r="P4825" t="str">
        <f t="shared" si="753"/>
        <v>APG&amp;E</v>
      </c>
      <c r="Q4825">
        <f t="shared" si="754"/>
        <v>48</v>
      </c>
      <c r="R4825">
        <v>0</v>
      </c>
      <c r="S4825">
        <f>200</f>
        <v>200</v>
      </c>
      <c r="T4825" s="9">
        <f t="shared" si="759"/>
        <v>89.379972549570809</v>
      </c>
      <c r="U4825">
        <f>0</f>
        <v>0</v>
      </c>
      <c r="V4825" s="9">
        <f t="shared" si="755"/>
        <v>89.379972549570809</v>
      </c>
      <c r="W4825" s="9">
        <f>0</f>
        <v>0</v>
      </c>
      <c r="X4825" s="9">
        <f>0</f>
        <v>0</v>
      </c>
      <c r="Y4825" s="9">
        <f>0</f>
        <v>0</v>
      </c>
      <c r="Z4825" s="9">
        <f>0</f>
        <v>0</v>
      </c>
      <c r="AA4825">
        <f>10</f>
        <v>10</v>
      </c>
    </row>
    <row r="4826" spans="1:27" x14ac:dyDescent="0.55000000000000004">
      <c r="A4826" s="10">
        <v>46478</v>
      </c>
      <c r="B4826" t="s">
        <v>11</v>
      </c>
      <c r="C4826" t="s">
        <v>21</v>
      </c>
      <c r="D4826" t="s">
        <v>20</v>
      </c>
      <c r="E4826" t="s">
        <v>32</v>
      </c>
      <c r="F4826" t="s">
        <v>15</v>
      </c>
      <c r="G4826" t="s">
        <v>16</v>
      </c>
      <c r="H4826">
        <v>8.7999482510770104</v>
      </c>
      <c r="J4826">
        <f t="shared" si="756"/>
        <v>4825</v>
      </c>
      <c r="K4826" t="str">
        <f t="shared" si="750"/>
        <v>AEP TX NorthWest LZ</v>
      </c>
      <c r="L4826" s="10">
        <f t="shared" si="757"/>
        <v>45887</v>
      </c>
      <c r="M4826" s="10">
        <f t="shared" si="758"/>
        <v>46478</v>
      </c>
      <c r="N4826" t="str">
        <f t="shared" si="751"/>
        <v>NA</v>
      </c>
      <c r="O4826" t="str">
        <f t="shared" si="752"/>
        <v>HIGH</v>
      </c>
      <c r="P4826" t="str">
        <f t="shared" si="753"/>
        <v>APG&amp;E</v>
      </c>
      <c r="Q4826">
        <f t="shared" si="754"/>
        <v>12</v>
      </c>
      <c r="R4826">
        <v>0</v>
      </c>
      <c r="S4826">
        <f>200</f>
        <v>200</v>
      </c>
      <c r="T4826" s="9">
        <f t="shared" si="759"/>
        <v>87.999482510770108</v>
      </c>
      <c r="U4826">
        <f>0</f>
        <v>0</v>
      </c>
      <c r="V4826" s="9">
        <f t="shared" si="755"/>
        <v>87.999482510770108</v>
      </c>
      <c r="W4826" s="9">
        <f>0</f>
        <v>0</v>
      </c>
      <c r="X4826" s="9">
        <f>0</f>
        <v>0</v>
      </c>
      <c r="Y4826" s="9">
        <f>0</f>
        <v>0</v>
      </c>
      <c r="Z4826" s="9">
        <f>0</f>
        <v>0</v>
      </c>
      <c r="AA4826">
        <f>10</f>
        <v>10</v>
      </c>
    </row>
    <row r="4827" spans="1:27" x14ac:dyDescent="0.55000000000000004">
      <c r="A4827" s="10">
        <v>46478</v>
      </c>
      <c r="B4827" t="s">
        <v>11</v>
      </c>
      <c r="C4827" t="s">
        <v>21</v>
      </c>
      <c r="D4827" t="s">
        <v>20</v>
      </c>
      <c r="E4827" t="s">
        <v>32</v>
      </c>
      <c r="F4827" t="s">
        <v>17</v>
      </c>
      <c r="G4827" t="s">
        <v>16</v>
      </c>
      <c r="H4827">
        <v>8.8470977362527403</v>
      </c>
      <c r="J4827">
        <f t="shared" si="756"/>
        <v>4826</v>
      </c>
      <c r="K4827" t="str">
        <f t="shared" si="750"/>
        <v>AEP TX NorthWest LZ</v>
      </c>
      <c r="L4827" s="10">
        <f t="shared" si="757"/>
        <v>45887</v>
      </c>
      <c r="M4827" s="10">
        <f t="shared" si="758"/>
        <v>46478</v>
      </c>
      <c r="N4827" t="str">
        <f t="shared" si="751"/>
        <v>NA</v>
      </c>
      <c r="O4827" t="str">
        <f t="shared" si="752"/>
        <v>HIGH</v>
      </c>
      <c r="P4827" t="str">
        <f t="shared" si="753"/>
        <v>APG&amp;E</v>
      </c>
      <c r="Q4827">
        <f t="shared" si="754"/>
        <v>24</v>
      </c>
      <c r="R4827">
        <v>0</v>
      </c>
      <c r="S4827">
        <f>200</f>
        <v>200</v>
      </c>
      <c r="T4827" s="9">
        <f t="shared" si="759"/>
        <v>88.470977362527407</v>
      </c>
      <c r="U4827">
        <f>0</f>
        <v>0</v>
      </c>
      <c r="V4827" s="9">
        <f t="shared" si="755"/>
        <v>88.470977362527407</v>
      </c>
      <c r="W4827" s="9">
        <f>0</f>
        <v>0</v>
      </c>
      <c r="X4827" s="9">
        <f>0</f>
        <v>0</v>
      </c>
      <c r="Y4827" s="9">
        <f>0</f>
        <v>0</v>
      </c>
      <c r="Z4827" s="9">
        <f>0</f>
        <v>0</v>
      </c>
      <c r="AA4827">
        <f>10</f>
        <v>10</v>
      </c>
    </row>
    <row r="4828" spans="1:27" x14ac:dyDescent="0.55000000000000004">
      <c r="A4828" s="10">
        <v>46478</v>
      </c>
      <c r="B4828" t="s">
        <v>11</v>
      </c>
      <c r="C4828" t="s">
        <v>21</v>
      </c>
      <c r="D4828" t="s">
        <v>20</v>
      </c>
      <c r="E4828" t="s">
        <v>32</v>
      </c>
      <c r="F4828" t="s">
        <v>18</v>
      </c>
      <c r="G4828" t="s">
        <v>16</v>
      </c>
      <c r="H4828">
        <v>8.8543529028357302</v>
      </c>
      <c r="J4828">
        <f t="shared" si="756"/>
        <v>4827</v>
      </c>
      <c r="K4828" t="str">
        <f t="shared" si="750"/>
        <v>AEP TX NorthWest LZ</v>
      </c>
      <c r="L4828" s="10">
        <f t="shared" si="757"/>
        <v>45887</v>
      </c>
      <c r="M4828" s="10">
        <f t="shared" si="758"/>
        <v>46478</v>
      </c>
      <c r="N4828" t="str">
        <f t="shared" si="751"/>
        <v>NA</v>
      </c>
      <c r="O4828" t="str">
        <f t="shared" si="752"/>
        <v>HIGH</v>
      </c>
      <c r="P4828" t="str">
        <f t="shared" si="753"/>
        <v>APG&amp;E</v>
      </c>
      <c r="Q4828">
        <f t="shared" si="754"/>
        <v>36</v>
      </c>
      <c r="R4828">
        <v>0</v>
      </c>
      <c r="S4828">
        <f>200</f>
        <v>200</v>
      </c>
      <c r="T4828" s="9">
        <f t="shared" si="759"/>
        <v>88.543529028357298</v>
      </c>
      <c r="U4828">
        <f>0</f>
        <v>0</v>
      </c>
      <c r="V4828" s="9">
        <f t="shared" si="755"/>
        <v>88.543529028357298</v>
      </c>
      <c r="W4828" s="9">
        <f>0</f>
        <v>0</v>
      </c>
      <c r="X4828" s="9">
        <f>0</f>
        <v>0</v>
      </c>
      <c r="Y4828" s="9">
        <f>0</f>
        <v>0</v>
      </c>
      <c r="Z4828" s="9">
        <f>0</f>
        <v>0</v>
      </c>
      <c r="AA4828">
        <f>10</f>
        <v>10</v>
      </c>
    </row>
    <row r="4829" spans="1:27" x14ac:dyDescent="0.55000000000000004">
      <c r="A4829" s="10">
        <v>46508</v>
      </c>
      <c r="B4829" t="s">
        <v>11</v>
      </c>
      <c r="C4829" t="s">
        <v>21</v>
      </c>
      <c r="D4829" t="s">
        <v>20</v>
      </c>
      <c r="E4829" t="s">
        <v>32</v>
      </c>
      <c r="F4829" t="s">
        <v>15</v>
      </c>
      <c r="G4829" t="s">
        <v>16</v>
      </c>
      <c r="H4829">
        <v>8.8079469922822309</v>
      </c>
      <c r="J4829">
        <f t="shared" si="756"/>
        <v>4828</v>
      </c>
      <c r="K4829" t="str">
        <f t="shared" si="750"/>
        <v>AEP TX NorthWest LZ</v>
      </c>
      <c r="L4829" s="10">
        <f t="shared" si="757"/>
        <v>45887</v>
      </c>
      <c r="M4829" s="10">
        <f t="shared" si="758"/>
        <v>46508</v>
      </c>
      <c r="N4829" t="str">
        <f t="shared" si="751"/>
        <v>NA</v>
      </c>
      <c r="O4829" t="str">
        <f t="shared" si="752"/>
        <v>HIGH</v>
      </c>
      <c r="P4829" t="str">
        <f t="shared" si="753"/>
        <v>APG&amp;E</v>
      </c>
      <c r="Q4829">
        <f t="shared" si="754"/>
        <v>12</v>
      </c>
      <c r="R4829">
        <v>0</v>
      </c>
      <c r="S4829">
        <f>200</f>
        <v>200</v>
      </c>
      <c r="T4829" s="9">
        <f t="shared" si="759"/>
        <v>88.079469922822312</v>
      </c>
      <c r="U4829">
        <f>0</f>
        <v>0</v>
      </c>
      <c r="V4829" s="9">
        <f t="shared" si="755"/>
        <v>88.079469922822312</v>
      </c>
      <c r="W4829" s="9">
        <f>0</f>
        <v>0</v>
      </c>
      <c r="X4829" s="9">
        <f>0</f>
        <v>0</v>
      </c>
      <c r="Y4829" s="9">
        <f>0</f>
        <v>0</v>
      </c>
      <c r="Z4829" s="9">
        <f>0</f>
        <v>0</v>
      </c>
      <c r="AA4829">
        <f>10</f>
        <v>10</v>
      </c>
    </row>
    <row r="4830" spans="1:27" x14ac:dyDescent="0.55000000000000004">
      <c r="A4830" s="10">
        <v>46508</v>
      </c>
      <c r="B4830" t="s">
        <v>11</v>
      </c>
      <c r="C4830" t="s">
        <v>21</v>
      </c>
      <c r="D4830" t="s">
        <v>20</v>
      </c>
      <c r="E4830" t="s">
        <v>32</v>
      </c>
      <c r="F4830" t="s">
        <v>17</v>
      </c>
      <c r="G4830" t="s">
        <v>16</v>
      </c>
      <c r="H4830">
        <v>8.8568372017184203</v>
      </c>
      <c r="J4830">
        <f t="shared" si="756"/>
        <v>4829</v>
      </c>
      <c r="K4830" t="str">
        <f t="shared" si="750"/>
        <v>AEP TX NorthWest LZ</v>
      </c>
      <c r="L4830" s="10">
        <f t="shared" si="757"/>
        <v>45887</v>
      </c>
      <c r="M4830" s="10">
        <f t="shared" si="758"/>
        <v>46508</v>
      </c>
      <c r="N4830" t="str">
        <f t="shared" si="751"/>
        <v>NA</v>
      </c>
      <c r="O4830" t="str">
        <f t="shared" si="752"/>
        <v>HIGH</v>
      </c>
      <c r="P4830" t="str">
        <f t="shared" si="753"/>
        <v>APG&amp;E</v>
      </c>
      <c r="Q4830">
        <f t="shared" si="754"/>
        <v>24</v>
      </c>
      <c r="R4830">
        <v>0</v>
      </c>
      <c r="S4830">
        <f>200</f>
        <v>200</v>
      </c>
      <c r="T4830" s="9">
        <f t="shared" si="759"/>
        <v>88.568372017184203</v>
      </c>
      <c r="U4830">
        <f>0</f>
        <v>0</v>
      </c>
      <c r="V4830" s="9">
        <f t="shared" si="755"/>
        <v>88.568372017184203</v>
      </c>
      <c r="W4830" s="9">
        <f>0</f>
        <v>0</v>
      </c>
      <c r="X4830" s="9">
        <f>0</f>
        <v>0</v>
      </c>
      <c r="Y4830" s="9">
        <f>0</f>
        <v>0</v>
      </c>
      <c r="Z4830" s="9">
        <f>0</f>
        <v>0</v>
      </c>
      <c r="AA4830">
        <f>10</f>
        <v>10</v>
      </c>
    </row>
    <row r="4831" spans="1:27" x14ac:dyDescent="0.55000000000000004">
      <c r="A4831" s="10">
        <v>46508</v>
      </c>
      <c r="B4831" t="s">
        <v>11</v>
      </c>
      <c r="C4831" t="s">
        <v>21</v>
      </c>
      <c r="D4831" t="s">
        <v>20</v>
      </c>
      <c r="E4831" t="s">
        <v>32</v>
      </c>
      <c r="F4831" t="s">
        <v>18</v>
      </c>
      <c r="G4831" t="s">
        <v>16</v>
      </c>
      <c r="H4831">
        <v>8.8685047930220708</v>
      </c>
      <c r="J4831">
        <f t="shared" si="756"/>
        <v>4830</v>
      </c>
      <c r="K4831" t="str">
        <f t="shared" si="750"/>
        <v>AEP TX NorthWest LZ</v>
      </c>
      <c r="L4831" s="10">
        <f t="shared" si="757"/>
        <v>45887</v>
      </c>
      <c r="M4831" s="10">
        <f t="shared" si="758"/>
        <v>46508</v>
      </c>
      <c r="N4831" t="str">
        <f t="shared" si="751"/>
        <v>NA</v>
      </c>
      <c r="O4831" t="str">
        <f t="shared" si="752"/>
        <v>HIGH</v>
      </c>
      <c r="P4831" t="str">
        <f t="shared" si="753"/>
        <v>APG&amp;E</v>
      </c>
      <c r="Q4831">
        <f t="shared" si="754"/>
        <v>36</v>
      </c>
      <c r="R4831">
        <v>0</v>
      </c>
      <c r="S4831">
        <f>200</f>
        <v>200</v>
      </c>
      <c r="T4831" s="9">
        <f t="shared" si="759"/>
        <v>88.685047930220705</v>
      </c>
      <c r="U4831">
        <f>0</f>
        <v>0</v>
      </c>
      <c r="V4831" s="9">
        <f t="shared" si="755"/>
        <v>88.685047930220705</v>
      </c>
      <c r="W4831" s="9">
        <f>0</f>
        <v>0</v>
      </c>
      <c r="X4831" s="9">
        <f>0</f>
        <v>0</v>
      </c>
      <c r="Y4831" s="9">
        <f>0</f>
        <v>0</v>
      </c>
      <c r="Z4831" s="9">
        <f>0</f>
        <v>0</v>
      </c>
      <c r="AA4831">
        <f>10</f>
        <v>10</v>
      </c>
    </row>
    <row r="4832" spans="1:27" x14ac:dyDescent="0.55000000000000004">
      <c r="A4832" s="10">
        <v>46539</v>
      </c>
      <c r="B4832" t="s">
        <v>11</v>
      </c>
      <c r="C4832" t="s">
        <v>21</v>
      </c>
      <c r="D4832" t="s">
        <v>20</v>
      </c>
      <c r="E4832" t="s">
        <v>32</v>
      </c>
      <c r="F4832" t="s">
        <v>15</v>
      </c>
      <c r="G4832" t="s">
        <v>16</v>
      </c>
      <c r="H4832">
        <v>8.8141937870073601</v>
      </c>
      <c r="J4832">
        <f t="shared" si="756"/>
        <v>4831</v>
      </c>
      <c r="K4832" t="str">
        <f t="shared" si="750"/>
        <v>AEP TX NorthWest LZ</v>
      </c>
      <c r="L4832" s="10">
        <f t="shared" si="757"/>
        <v>45887</v>
      </c>
      <c r="M4832" s="10">
        <f t="shared" si="758"/>
        <v>46539</v>
      </c>
      <c r="N4832" t="str">
        <f t="shared" si="751"/>
        <v>NA</v>
      </c>
      <c r="O4832" t="str">
        <f t="shared" si="752"/>
        <v>HIGH</v>
      </c>
      <c r="P4832" t="str">
        <f t="shared" si="753"/>
        <v>APG&amp;E</v>
      </c>
      <c r="Q4832">
        <f t="shared" si="754"/>
        <v>12</v>
      </c>
      <c r="R4832">
        <v>0</v>
      </c>
      <c r="S4832">
        <f>200</f>
        <v>200</v>
      </c>
      <c r="T4832" s="9">
        <f t="shared" si="759"/>
        <v>88.141937870073605</v>
      </c>
      <c r="U4832">
        <f>0</f>
        <v>0</v>
      </c>
      <c r="V4832" s="9">
        <f t="shared" si="755"/>
        <v>88.141937870073605</v>
      </c>
      <c r="W4832" s="9">
        <f>0</f>
        <v>0</v>
      </c>
      <c r="X4832" s="9">
        <f>0</f>
        <v>0</v>
      </c>
      <c r="Y4832" s="9">
        <f>0</f>
        <v>0</v>
      </c>
      <c r="Z4832" s="9">
        <f>0</f>
        <v>0</v>
      </c>
      <c r="AA4832">
        <f>10</f>
        <v>10</v>
      </c>
    </row>
    <row r="4833" spans="1:27" x14ac:dyDescent="0.55000000000000004">
      <c r="A4833" s="10">
        <v>46539</v>
      </c>
      <c r="B4833" t="s">
        <v>11</v>
      </c>
      <c r="C4833" t="s">
        <v>21</v>
      </c>
      <c r="D4833" t="s">
        <v>20</v>
      </c>
      <c r="E4833" t="s">
        <v>32</v>
      </c>
      <c r="F4833" t="s">
        <v>17</v>
      </c>
      <c r="G4833" t="s">
        <v>16</v>
      </c>
      <c r="H4833">
        <v>8.8655595547554409</v>
      </c>
      <c r="J4833">
        <f t="shared" si="756"/>
        <v>4832</v>
      </c>
      <c r="K4833" t="str">
        <f t="shared" si="750"/>
        <v>AEP TX NorthWest LZ</v>
      </c>
      <c r="L4833" s="10">
        <f t="shared" si="757"/>
        <v>45887</v>
      </c>
      <c r="M4833" s="10">
        <f t="shared" si="758"/>
        <v>46539</v>
      </c>
      <c r="N4833" t="str">
        <f t="shared" si="751"/>
        <v>NA</v>
      </c>
      <c r="O4833" t="str">
        <f t="shared" si="752"/>
        <v>HIGH</v>
      </c>
      <c r="P4833" t="str">
        <f t="shared" si="753"/>
        <v>APG&amp;E</v>
      </c>
      <c r="Q4833">
        <f t="shared" si="754"/>
        <v>24</v>
      </c>
      <c r="R4833">
        <v>0</v>
      </c>
      <c r="S4833">
        <f>200</f>
        <v>200</v>
      </c>
      <c r="T4833" s="9">
        <f t="shared" si="759"/>
        <v>88.655595547554412</v>
      </c>
      <c r="U4833">
        <f>0</f>
        <v>0</v>
      </c>
      <c r="V4833" s="9">
        <f t="shared" si="755"/>
        <v>88.655595547554412</v>
      </c>
      <c r="W4833" s="9">
        <f>0</f>
        <v>0</v>
      </c>
      <c r="X4833" s="9">
        <f>0</f>
        <v>0</v>
      </c>
      <c r="Y4833" s="9">
        <f>0</f>
        <v>0</v>
      </c>
      <c r="Z4833" s="9">
        <f>0</f>
        <v>0</v>
      </c>
      <c r="AA4833">
        <f>10</f>
        <v>10</v>
      </c>
    </row>
    <row r="4834" spans="1:27" x14ac:dyDescent="0.55000000000000004">
      <c r="A4834" s="10">
        <v>46539</v>
      </c>
      <c r="B4834" t="s">
        <v>11</v>
      </c>
      <c r="C4834" t="s">
        <v>21</v>
      </c>
      <c r="D4834" t="s">
        <v>20</v>
      </c>
      <c r="E4834" t="s">
        <v>32</v>
      </c>
      <c r="F4834" t="s">
        <v>18</v>
      </c>
      <c r="G4834" t="s">
        <v>16</v>
      </c>
      <c r="H4834">
        <v>8.8826893888082896</v>
      </c>
      <c r="J4834">
        <f t="shared" si="756"/>
        <v>4833</v>
      </c>
      <c r="K4834" t="str">
        <f t="shared" si="750"/>
        <v>AEP TX NorthWest LZ</v>
      </c>
      <c r="L4834" s="10">
        <f t="shared" si="757"/>
        <v>45887</v>
      </c>
      <c r="M4834" s="10">
        <f t="shared" si="758"/>
        <v>46539</v>
      </c>
      <c r="N4834" t="str">
        <f t="shared" si="751"/>
        <v>NA</v>
      </c>
      <c r="O4834" t="str">
        <f t="shared" si="752"/>
        <v>HIGH</v>
      </c>
      <c r="P4834" t="str">
        <f t="shared" si="753"/>
        <v>APG&amp;E</v>
      </c>
      <c r="Q4834">
        <f t="shared" si="754"/>
        <v>36</v>
      </c>
      <c r="R4834">
        <v>0</v>
      </c>
      <c r="S4834">
        <f>200</f>
        <v>200</v>
      </c>
      <c r="T4834" s="9">
        <f t="shared" si="759"/>
        <v>88.826893888082893</v>
      </c>
      <c r="U4834">
        <f>0</f>
        <v>0</v>
      </c>
      <c r="V4834" s="9">
        <f t="shared" si="755"/>
        <v>88.826893888082893</v>
      </c>
      <c r="W4834" s="9">
        <f>0</f>
        <v>0</v>
      </c>
      <c r="X4834" s="9">
        <f>0</f>
        <v>0</v>
      </c>
      <c r="Y4834" s="9">
        <f>0</f>
        <v>0</v>
      </c>
      <c r="Z4834" s="9">
        <f>0</f>
        <v>0</v>
      </c>
      <c r="AA4834">
        <f>10</f>
        <v>10</v>
      </c>
    </row>
    <row r="4835" spans="1:27" x14ac:dyDescent="0.55000000000000004">
      <c r="A4835" s="10">
        <v>46569</v>
      </c>
      <c r="B4835" t="s">
        <v>11</v>
      </c>
      <c r="C4835" t="s">
        <v>21</v>
      </c>
      <c r="D4835" t="s">
        <v>20</v>
      </c>
      <c r="E4835" t="s">
        <v>32</v>
      </c>
      <c r="F4835" t="s">
        <v>15</v>
      </c>
      <c r="G4835" t="s">
        <v>16</v>
      </c>
      <c r="H4835">
        <v>8.8123737611583604</v>
      </c>
      <c r="J4835">
        <f t="shared" si="756"/>
        <v>4834</v>
      </c>
      <c r="K4835" t="str">
        <f t="shared" si="750"/>
        <v>AEP TX NorthWest LZ</v>
      </c>
      <c r="L4835" s="10">
        <f t="shared" si="757"/>
        <v>45887</v>
      </c>
      <c r="M4835" s="10">
        <f t="shared" si="758"/>
        <v>46569</v>
      </c>
      <c r="N4835" t="str">
        <f t="shared" si="751"/>
        <v>NA</v>
      </c>
      <c r="O4835" t="str">
        <f t="shared" si="752"/>
        <v>HIGH</v>
      </c>
      <c r="P4835" t="str">
        <f t="shared" si="753"/>
        <v>APG&amp;E</v>
      </c>
      <c r="Q4835">
        <f t="shared" si="754"/>
        <v>12</v>
      </c>
      <c r="R4835">
        <v>0</v>
      </c>
      <c r="S4835">
        <f>200</f>
        <v>200</v>
      </c>
      <c r="T4835" s="9">
        <f t="shared" si="759"/>
        <v>88.123737611583607</v>
      </c>
      <c r="U4835">
        <f>0</f>
        <v>0</v>
      </c>
      <c r="V4835" s="9">
        <f t="shared" si="755"/>
        <v>88.123737611583607</v>
      </c>
      <c r="W4835" s="9">
        <f>0</f>
        <v>0</v>
      </c>
      <c r="X4835" s="9">
        <f>0</f>
        <v>0</v>
      </c>
      <c r="Y4835" s="9">
        <f>0</f>
        <v>0</v>
      </c>
      <c r="Z4835" s="9">
        <f>0</f>
        <v>0</v>
      </c>
      <c r="AA4835">
        <f>10</f>
        <v>10</v>
      </c>
    </row>
    <row r="4836" spans="1:27" x14ac:dyDescent="0.55000000000000004">
      <c r="A4836" s="10">
        <v>46569</v>
      </c>
      <c r="B4836" t="s">
        <v>11</v>
      </c>
      <c r="C4836" t="s">
        <v>21</v>
      </c>
      <c r="D4836" t="s">
        <v>20</v>
      </c>
      <c r="E4836" t="s">
        <v>32</v>
      </c>
      <c r="F4836" t="s">
        <v>17</v>
      </c>
      <c r="G4836" t="s">
        <v>16</v>
      </c>
      <c r="H4836">
        <v>8.8708761176299493</v>
      </c>
      <c r="J4836">
        <f t="shared" si="756"/>
        <v>4835</v>
      </c>
      <c r="K4836" t="str">
        <f t="shared" si="750"/>
        <v>AEP TX NorthWest LZ</v>
      </c>
      <c r="L4836" s="10">
        <f t="shared" si="757"/>
        <v>45887</v>
      </c>
      <c r="M4836" s="10">
        <f t="shared" si="758"/>
        <v>46569</v>
      </c>
      <c r="N4836" t="str">
        <f t="shared" si="751"/>
        <v>NA</v>
      </c>
      <c r="O4836" t="str">
        <f t="shared" si="752"/>
        <v>HIGH</v>
      </c>
      <c r="P4836" t="str">
        <f t="shared" si="753"/>
        <v>APG&amp;E</v>
      </c>
      <c r="Q4836">
        <f t="shared" si="754"/>
        <v>24</v>
      </c>
      <c r="R4836">
        <v>0</v>
      </c>
      <c r="S4836">
        <f>200</f>
        <v>200</v>
      </c>
      <c r="T4836" s="9">
        <f t="shared" si="759"/>
        <v>88.70876117629949</v>
      </c>
      <c r="U4836">
        <f>0</f>
        <v>0</v>
      </c>
      <c r="V4836" s="9">
        <f t="shared" si="755"/>
        <v>88.70876117629949</v>
      </c>
      <c r="W4836" s="9">
        <f>0</f>
        <v>0</v>
      </c>
      <c r="X4836" s="9">
        <f>0</f>
        <v>0</v>
      </c>
      <c r="Y4836" s="9">
        <f>0</f>
        <v>0</v>
      </c>
      <c r="Z4836" s="9">
        <f>0</f>
        <v>0</v>
      </c>
      <c r="AA4836">
        <f>10</f>
        <v>10</v>
      </c>
    </row>
    <row r="4837" spans="1:27" x14ac:dyDescent="0.55000000000000004">
      <c r="A4837" s="10">
        <v>46569</v>
      </c>
      <c r="B4837" t="s">
        <v>11</v>
      </c>
      <c r="C4837" t="s">
        <v>21</v>
      </c>
      <c r="D4837" t="s">
        <v>20</v>
      </c>
      <c r="E4837" t="s">
        <v>32</v>
      </c>
      <c r="F4837" t="s">
        <v>18</v>
      </c>
      <c r="G4837" t="s">
        <v>16</v>
      </c>
      <c r="H4837">
        <v>8.8872695362736103</v>
      </c>
      <c r="J4837">
        <f t="shared" si="756"/>
        <v>4836</v>
      </c>
      <c r="K4837" t="str">
        <f t="shared" si="750"/>
        <v>AEP TX NorthWest LZ</v>
      </c>
      <c r="L4837" s="10">
        <f t="shared" si="757"/>
        <v>45887</v>
      </c>
      <c r="M4837" s="10">
        <f t="shared" si="758"/>
        <v>46569</v>
      </c>
      <c r="N4837" t="str">
        <f t="shared" si="751"/>
        <v>NA</v>
      </c>
      <c r="O4837" t="str">
        <f t="shared" si="752"/>
        <v>HIGH</v>
      </c>
      <c r="P4837" t="str">
        <f t="shared" si="753"/>
        <v>APG&amp;E</v>
      </c>
      <c r="Q4837">
        <f t="shared" si="754"/>
        <v>36</v>
      </c>
      <c r="R4837">
        <v>0</v>
      </c>
      <c r="S4837">
        <f>200</f>
        <v>200</v>
      </c>
      <c r="T4837" s="9">
        <f t="shared" si="759"/>
        <v>88.872695362736096</v>
      </c>
      <c r="U4837">
        <f>0</f>
        <v>0</v>
      </c>
      <c r="V4837" s="9">
        <f t="shared" si="755"/>
        <v>88.872695362736096</v>
      </c>
      <c r="W4837" s="9">
        <f>0</f>
        <v>0</v>
      </c>
      <c r="X4837" s="9">
        <f>0</f>
        <v>0</v>
      </c>
      <c r="Y4837" s="9">
        <f>0</f>
        <v>0</v>
      </c>
      <c r="Z4837" s="9">
        <f>0</f>
        <v>0</v>
      </c>
      <c r="AA4837">
        <f>10</f>
        <v>10</v>
      </c>
    </row>
    <row r="4838" spans="1:27" x14ac:dyDescent="0.55000000000000004">
      <c r="A4838" s="10">
        <v>46600</v>
      </c>
      <c r="B4838" t="s">
        <v>11</v>
      </c>
      <c r="C4838" t="s">
        <v>21</v>
      </c>
      <c r="D4838" t="s">
        <v>20</v>
      </c>
      <c r="E4838" t="s">
        <v>32</v>
      </c>
      <c r="F4838" t="s">
        <v>15</v>
      </c>
      <c r="G4838" t="s">
        <v>16</v>
      </c>
      <c r="H4838">
        <v>8.8131241775981195</v>
      </c>
      <c r="J4838">
        <f t="shared" si="756"/>
        <v>4837</v>
      </c>
      <c r="K4838" t="str">
        <f t="shared" si="750"/>
        <v>AEP TX NorthWest LZ</v>
      </c>
      <c r="L4838" s="10">
        <f t="shared" si="757"/>
        <v>45887</v>
      </c>
      <c r="M4838" s="10">
        <f t="shared" si="758"/>
        <v>46600</v>
      </c>
      <c r="N4838" t="str">
        <f t="shared" si="751"/>
        <v>NA</v>
      </c>
      <c r="O4838" t="str">
        <f t="shared" si="752"/>
        <v>HIGH</v>
      </c>
      <c r="P4838" t="str">
        <f t="shared" si="753"/>
        <v>APG&amp;E</v>
      </c>
      <c r="Q4838">
        <f t="shared" si="754"/>
        <v>12</v>
      </c>
      <c r="R4838">
        <v>0</v>
      </c>
      <c r="S4838">
        <f>200</f>
        <v>200</v>
      </c>
      <c r="T4838" s="9">
        <f t="shared" si="759"/>
        <v>88.131241775981195</v>
      </c>
      <c r="U4838">
        <f>0</f>
        <v>0</v>
      </c>
      <c r="V4838" s="9">
        <f t="shared" si="755"/>
        <v>88.131241775981195</v>
      </c>
      <c r="W4838" s="9">
        <f>0</f>
        <v>0</v>
      </c>
      <c r="X4838" s="9">
        <f>0</f>
        <v>0</v>
      </c>
      <c r="Y4838" s="9">
        <f>0</f>
        <v>0</v>
      </c>
      <c r="Z4838" s="9">
        <f>0</f>
        <v>0</v>
      </c>
      <c r="AA4838">
        <f>10</f>
        <v>10</v>
      </c>
    </row>
    <row r="4839" spans="1:27" x14ac:dyDescent="0.55000000000000004">
      <c r="A4839" s="10">
        <v>46600</v>
      </c>
      <c r="B4839" t="s">
        <v>11</v>
      </c>
      <c r="C4839" t="s">
        <v>21</v>
      </c>
      <c r="D4839" t="s">
        <v>20</v>
      </c>
      <c r="E4839" t="s">
        <v>32</v>
      </c>
      <c r="F4839" t="s">
        <v>17</v>
      </c>
      <c r="G4839" t="s">
        <v>16</v>
      </c>
      <c r="H4839">
        <v>8.8786295971457196</v>
      </c>
      <c r="J4839">
        <f t="shared" si="756"/>
        <v>4838</v>
      </c>
      <c r="K4839" t="str">
        <f t="shared" si="750"/>
        <v>AEP TX NorthWest LZ</v>
      </c>
      <c r="L4839" s="10">
        <f t="shared" si="757"/>
        <v>45887</v>
      </c>
      <c r="M4839" s="10">
        <f t="shared" si="758"/>
        <v>46600</v>
      </c>
      <c r="N4839" t="str">
        <f t="shared" si="751"/>
        <v>NA</v>
      </c>
      <c r="O4839" t="str">
        <f t="shared" si="752"/>
        <v>HIGH</v>
      </c>
      <c r="P4839" t="str">
        <f t="shared" si="753"/>
        <v>APG&amp;E</v>
      </c>
      <c r="Q4839">
        <f t="shared" si="754"/>
        <v>24</v>
      </c>
      <c r="R4839">
        <v>0</v>
      </c>
      <c r="S4839">
        <f>200</f>
        <v>200</v>
      </c>
      <c r="T4839" s="9">
        <f t="shared" si="759"/>
        <v>88.786295971457193</v>
      </c>
      <c r="U4839">
        <f>0</f>
        <v>0</v>
      </c>
      <c r="V4839" s="9">
        <f t="shared" si="755"/>
        <v>88.786295971457193</v>
      </c>
      <c r="W4839" s="9">
        <f>0</f>
        <v>0</v>
      </c>
      <c r="X4839" s="9">
        <f>0</f>
        <v>0</v>
      </c>
      <c r="Y4839" s="9">
        <f>0</f>
        <v>0</v>
      </c>
      <c r="Z4839" s="9">
        <f>0</f>
        <v>0</v>
      </c>
      <c r="AA4839">
        <f>10</f>
        <v>10</v>
      </c>
    </row>
    <row r="4840" spans="1:27" x14ac:dyDescent="0.55000000000000004">
      <c r="A4840" s="10">
        <v>46600</v>
      </c>
      <c r="B4840" t="s">
        <v>11</v>
      </c>
      <c r="C4840" t="s">
        <v>21</v>
      </c>
      <c r="D4840" t="s">
        <v>20</v>
      </c>
      <c r="E4840" t="s">
        <v>32</v>
      </c>
      <c r="F4840" t="s">
        <v>18</v>
      </c>
      <c r="G4840" t="s">
        <v>16</v>
      </c>
      <c r="H4840">
        <v>8.8904800267734796</v>
      </c>
      <c r="J4840">
        <f t="shared" si="756"/>
        <v>4839</v>
      </c>
      <c r="K4840" t="str">
        <f t="shared" si="750"/>
        <v>AEP TX NorthWest LZ</v>
      </c>
      <c r="L4840" s="10">
        <f t="shared" si="757"/>
        <v>45887</v>
      </c>
      <c r="M4840" s="10">
        <f t="shared" si="758"/>
        <v>46600</v>
      </c>
      <c r="N4840" t="str">
        <f t="shared" si="751"/>
        <v>NA</v>
      </c>
      <c r="O4840" t="str">
        <f t="shared" si="752"/>
        <v>HIGH</v>
      </c>
      <c r="P4840" t="str">
        <f t="shared" si="753"/>
        <v>APG&amp;E</v>
      </c>
      <c r="Q4840">
        <f t="shared" si="754"/>
        <v>36</v>
      </c>
      <c r="R4840">
        <v>0</v>
      </c>
      <c r="S4840">
        <f>200</f>
        <v>200</v>
      </c>
      <c r="T4840" s="9">
        <f t="shared" si="759"/>
        <v>88.904800267734799</v>
      </c>
      <c r="U4840">
        <f>0</f>
        <v>0</v>
      </c>
      <c r="V4840" s="9">
        <f t="shared" si="755"/>
        <v>88.904800267734799</v>
      </c>
      <c r="W4840" s="9">
        <f>0</f>
        <v>0</v>
      </c>
      <c r="X4840" s="9">
        <f>0</f>
        <v>0</v>
      </c>
      <c r="Y4840" s="9">
        <f>0</f>
        <v>0</v>
      </c>
      <c r="Z4840" s="9">
        <f>0</f>
        <v>0</v>
      </c>
      <c r="AA4840">
        <f>10</f>
        <v>10</v>
      </c>
    </row>
    <row r="4841" spans="1:27" x14ac:dyDescent="0.55000000000000004">
      <c r="A4841" s="10">
        <v>45870</v>
      </c>
      <c r="B4841" t="s">
        <v>11</v>
      </c>
      <c r="C4841" t="s">
        <v>23</v>
      </c>
      <c r="D4841" t="s">
        <v>13</v>
      </c>
      <c r="E4841" t="s">
        <v>32</v>
      </c>
      <c r="F4841" t="s">
        <v>15</v>
      </c>
      <c r="G4841" t="s">
        <v>16</v>
      </c>
      <c r="H4841">
        <v>6.8029161948579402</v>
      </c>
      <c r="J4841">
        <f t="shared" si="756"/>
        <v>4840</v>
      </c>
      <c r="K4841" t="str">
        <f t="shared" si="750"/>
        <v>CenterPointHouston LZ</v>
      </c>
      <c r="L4841" s="10">
        <f t="shared" si="757"/>
        <v>45887</v>
      </c>
      <c r="M4841" s="10">
        <f t="shared" si="758"/>
        <v>45870</v>
      </c>
      <c r="N4841" t="str">
        <f t="shared" si="751"/>
        <v>COAST</v>
      </c>
      <c r="O4841" t="str">
        <f t="shared" si="752"/>
        <v>HIGH</v>
      </c>
      <c r="P4841" t="str">
        <f t="shared" si="753"/>
        <v>APG&amp;E</v>
      </c>
      <c r="Q4841">
        <f t="shared" si="754"/>
        <v>12</v>
      </c>
      <c r="R4841">
        <v>0</v>
      </c>
      <c r="S4841">
        <f>200</f>
        <v>200</v>
      </c>
      <c r="T4841" s="9">
        <f t="shared" si="759"/>
        <v>68.0291619485794</v>
      </c>
      <c r="U4841">
        <f>0</f>
        <v>0</v>
      </c>
      <c r="V4841" s="9">
        <f t="shared" si="755"/>
        <v>68.0291619485794</v>
      </c>
      <c r="W4841" s="9">
        <f>0</f>
        <v>0</v>
      </c>
      <c r="X4841" s="9">
        <f>0</f>
        <v>0</v>
      </c>
      <c r="Y4841" s="9">
        <f>0</f>
        <v>0</v>
      </c>
      <c r="Z4841" s="9">
        <f>0</f>
        <v>0</v>
      </c>
      <c r="AA4841">
        <f>10</f>
        <v>10</v>
      </c>
    </row>
    <row r="4842" spans="1:27" x14ac:dyDescent="0.55000000000000004">
      <c r="A4842" s="10">
        <v>45870</v>
      </c>
      <c r="B4842" t="s">
        <v>11</v>
      </c>
      <c r="C4842" t="s">
        <v>23</v>
      </c>
      <c r="D4842" t="s">
        <v>13</v>
      </c>
      <c r="E4842" t="s">
        <v>32</v>
      </c>
      <c r="F4842" t="s">
        <v>17</v>
      </c>
      <c r="G4842" t="s">
        <v>16</v>
      </c>
      <c r="H4842">
        <v>7.1409904837118203</v>
      </c>
      <c r="J4842">
        <f t="shared" si="756"/>
        <v>4841</v>
      </c>
      <c r="K4842" t="str">
        <f t="shared" si="750"/>
        <v>CenterPointHouston LZ</v>
      </c>
      <c r="L4842" s="10">
        <f t="shared" si="757"/>
        <v>45887</v>
      </c>
      <c r="M4842" s="10">
        <f t="shared" si="758"/>
        <v>45870</v>
      </c>
      <c r="N4842" t="str">
        <f t="shared" si="751"/>
        <v>COAST</v>
      </c>
      <c r="O4842" t="str">
        <f t="shared" si="752"/>
        <v>HIGH</v>
      </c>
      <c r="P4842" t="str">
        <f t="shared" si="753"/>
        <v>APG&amp;E</v>
      </c>
      <c r="Q4842">
        <f t="shared" si="754"/>
        <v>24</v>
      </c>
      <c r="R4842">
        <v>0</v>
      </c>
      <c r="S4842">
        <f>200</f>
        <v>200</v>
      </c>
      <c r="T4842" s="9">
        <f t="shared" si="759"/>
        <v>71.409904837118205</v>
      </c>
      <c r="U4842">
        <f>0</f>
        <v>0</v>
      </c>
      <c r="V4842" s="9">
        <f t="shared" si="755"/>
        <v>71.409904837118205</v>
      </c>
      <c r="W4842" s="9">
        <f>0</f>
        <v>0</v>
      </c>
      <c r="X4842" s="9">
        <f>0</f>
        <v>0</v>
      </c>
      <c r="Y4842" s="9">
        <f>0</f>
        <v>0</v>
      </c>
      <c r="Z4842" s="9">
        <f>0</f>
        <v>0</v>
      </c>
      <c r="AA4842">
        <f>10</f>
        <v>10</v>
      </c>
    </row>
    <row r="4843" spans="1:27" x14ac:dyDescent="0.55000000000000004">
      <c r="A4843" s="10">
        <v>45870</v>
      </c>
      <c r="B4843" t="s">
        <v>11</v>
      </c>
      <c r="C4843" t="s">
        <v>23</v>
      </c>
      <c r="D4843" t="s">
        <v>13</v>
      </c>
      <c r="E4843" t="s">
        <v>32</v>
      </c>
      <c r="F4843" t="s">
        <v>18</v>
      </c>
      <c r="G4843" t="s">
        <v>16</v>
      </c>
      <c r="H4843">
        <v>7.2014257122416696</v>
      </c>
      <c r="J4843">
        <f t="shared" si="756"/>
        <v>4842</v>
      </c>
      <c r="K4843" t="str">
        <f t="shared" si="750"/>
        <v>CenterPointHouston LZ</v>
      </c>
      <c r="L4843" s="10">
        <f t="shared" si="757"/>
        <v>45887</v>
      </c>
      <c r="M4843" s="10">
        <f t="shared" si="758"/>
        <v>45870</v>
      </c>
      <c r="N4843" t="str">
        <f t="shared" si="751"/>
        <v>COAST</v>
      </c>
      <c r="O4843" t="str">
        <f t="shared" si="752"/>
        <v>HIGH</v>
      </c>
      <c r="P4843" t="str">
        <f t="shared" si="753"/>
        <v>APG&amp;E</v>
      </c>
      <c r="Q4843">
        <f t="shared" si="754"/>
        <v>36</v>
      </c>
      <c r="R4843">
        <v>0</v>
      </c>
      <c r="S4843">
        <f>200</f>
        <v>200</v>
      </c>
      <c r="T4843" s="9">
        <f t="shared" si="759"/>
        <v>72.014257122416694</v>
      </c>
      <c r="U4843">
        <f>0</f>
        <v>0</v>
      </c>
      <c r="V4843" s="9">
        <f t="shared" si="755"/>
        <v>72.014257122416694</v>
      </c>
      <c r="W4843" s="9">
        <f>0</f>
        <v>0</v>
      </c>
      <c r="X4843" s="9">
        <f>0</f>
        <v>0</v>
      </c>
      <c r="Y4843" s="9">
        <f>0</f>
        <v>0</v>
      </c>
      <c r="Z4843" s="9">
        <f>0</f>
        <v>0</v>
      </c>
      <c r="AA4843">
        <f>10</f>
        <v>10</v>
      </c>
    </row>
    <row r="4844" spans="1:27" x14ac:dyDescent="0.55000000000000004">
      <c r="A4844" s="10">
        <v>45870</v>
      </c>
      <c r="B4844" t="s">
        <v>11</v>
      </c>
      <c r="C4844" t="s">
        <v>23</v>
      </c>
      <c r="D4844" t="s">
        <v>13</v>
      </c>
      <c r="E4844" t="s">
        <v>32</v>
      </c>
      <c r="F4844" t="s">
        <v>29</v>
      </c>
      <c r="G4844" t="s">
        <v>16</v>
      </c>
      <c r="H4844">
        <v>7.2824648076159697</v>
      </c>
      <c r="J4844">
        <f t="shared" si="756"/>
        <v>4843</v>
      </c>
      <c r="K4844" t="str">
        <f t="shared" si="750"/>
        <v>CenterPointHouston LZ</v>
      </c>
      <c r="L4844" s="10">
        <f t="shared" si="757"/>
        <v>45887</v>
      </c>
      <c r="M4844" s="10">
        <f t="shared" si="758"/>
        <v>45870</v>
      </c>
      <c r="N4844" t="str">
        <f t="shared" si="751"/>
        <v>COAST</v>
      </c>
      <c r="O4844" t="str">
        <f t="shared" si="752"/>
        <v>HIGH</v>
      </c>
      <c r="P4844" t="str">
        <f t="shared" si="753"/>
        <v>APG&amp;E</v>
      </c>
      <c r="Q4844">
        <f t="shared" si="754"/>
        <v>48</v>
      </c>
      <c r="R4844">
        <v>0</v>
      </c>
      <c r="S4844">
        <f>200</f>
        <v>200</v>
      </c>
      <c r="T4844" s="9">
        <f t="shared" si="759"/>
        <v>72.82464807615969</v>
      </c>
      <c r="U4844">
        <f>0</f>
        <v>0</v>
      </c>
      <c r="V4844" s="9">
        <f t="shared" si="755"/>
        <v>72.82464807615969</v>
      </c>
      <c r="W4844" s="9">
        <f>0</f>
        <v>0</v>
      </c>
      <c r="X4844" s="9">
        <f>0</f>
        <v>0</v>
      </c>
      <c r="Y4844" s="9">
        <f>0</f>
        <v>0</v>
      </c>
      <c r="Z4844" s="9">
        <f>0</f>
        <v>0</v>
      </c>
      <c r="AA4844">
        <f>10</f>
        <v>10</v>
      </c>
    </row>
    <row r="4845" spans="1:27" x14ac:dyDescent="0.55000000000000004">
      <c r="A4845" s="10">
        <v>45870</v>
      </c>
      <c r="B4845" t="s">
        <v>11</v>
      </c>
      <c r="C4845" t="s">
        <v>23</v>
      </c>
      <c r="D4845" t="s">
        <v>13</v>
      </c>
      <c r="E4845" t="s">
        <v>32</v>
      </c>
      <c r="F4845" t="s">
        <v>30</v>
      </c>
      <c r="G4845" t="s">
        <v>16</v>
      </c>
      <c r="H4845">
        <v>7.3233389719804398</v>
      </c>
      <c r="J4845">
        <f t="shared" si="756"/>
        <v>4844</v>
      </c>
      <c r="K4845" t="str">
        <f t="shared" si="750"/>
        <v>CenterPointHouston LZ</v>
      </c>
      <c r="L4845" s="10">
        <f t="shared" si="757"/>
        <v>45887</v>
      </c>
      <c r="M4845" s="10">
        <f t="shared" si="758"/>
        <v>45870</v>
      </c>
      <c r="N4845" t="str">
        <f t="shared" si="751"/>
        <v>COAST</v>
      </c>
      <c r="O4845" t="str">
        <f t="shared" si="752"/>
        <v>HIGH</v>
      </c>
      <c r="P4845" t="str">
        <f t="shared" si="753"/>
        <v>APG&amp;E</v>
      </c>
      <c r="Q4845">
        <f t="shared" si="754"/>
        <v>60</v>
      </c>
      <c r="R4845">
        <v>0</v>
      </c>
      <c r="S4845">
        <f>200</f>
        <v>200</v>
      </c>
      <c r="T4845" s="9">
        <f t="shared" si="759"/>
        <v>73.233389719804393</v>
      </c>
      <c r="U4845">
        <f>0</f>
        <v>0</v>
      </c>
      <c r="V4845" s="9">
        <f t="shared" si="755"/>
        <v>73.233389719804393</v>
      </c>
      <c r="W4845" s="9">
        <f>0</f>
        <v>0</v>
      </c>
      <c r="X4845" s="9">
        <f>0</f>
        <v>0</v>
      </c>
      <c r="Y4845" s="9">
        <f>0</f>
        <v>0</v>
      </c>
      <c r="Z4845" s="9">
        <f>0</f>
        <v>0</v>
      </c>
      <c r="AA4845">
        <f>10</f>
        <v>10</v>
      </c>
    </row>
    <row r="4846" spans="1:27" x14ac:dyDescent="0.55000000000000004">
      <c r="A4846" s="10">
        <v>45901</v>
      </c>
      <c r="B4846" t="s">
        <v>11</v>
      </c>
      <c r="C4846" t="s">
        <v>23</v>
      </c>
      <c r="D4846" t="s">
        <v>13</v>
      </c>
      <c r="E4846" t="s">
        <v>32</v>
      </c>
      <c r="F4846" t="s">
        <v>15</v>
      </c>
      <c r="G4846" t="s">
        <v>16</v>
      </c>
      <c r="H4846">
        <v>7.1708024863368198</v>
      </c>
      <c r="J4846">
        <f t="shared" si="756"/>
        <v>4845</v>
      </c>
      <c r="K4846" t="str">
        <f t="shared" si="750"/>
        <v>CenterPointHouston LZ</v>
      </c>
      <c r="L4846" s="10">
        <f t="shared" si="757"/>
        <v>45887</v>
      </c>
      <c r="M4846" s="10">
        <f t="shared" si="758"/>
        <v>45901</v>
      </c>
      <c r="N4846" t="str">
        <f t="shared" si="751"/>
        <v>COAST</v>
      </c>
      <c r="O4846" t="str">
        <f t="shared" si="752"/>
        <v>HIGH</v>
      </c>
      <c r="P4846" t="str">
        <f t="shared" si="753"/>
        <v>APG&amp;E</v>
      </c>
      <c r="Q4846">
        <f t="shared" si="754"/>
        <v>12</v>
      </c>
      <c r="R4846">
        <v>0</v>
      </c>
      <c r="S4846">
        <f>200</f>
        <v>200</v>
      </c>
      <c r="T4846" s="9">
        <f t="shared" si="759"/>
        <v>71.708024863368195</v>
      </c>
      <c r="U4846">
        <f>0</f>
        <v>0</v>
      </c>
      <c r="V4846" s="9">
        <f t="shared" si="755"/>
        <v>71.708024863368195</v>
      </c>
      <c r="W4846" s="9">
        <f>0</f>
        <v>0</v>
      </c>
      <c r="X4846" s="9">
        <f>0</f>
        <v>0</v>
      </c>
      <c r="Y4846" s="9">
        <f>0</f>
        <v>0</v>
      </c>
      <c r="Z4846" s="9">
        <f>0</f>
        <v>0</v>
      </c>
      <c r="AA4846">
        <f>10</f>
        <v>10</v>
      </c>
    </row>
    <row r="4847" spans="1:27" x14ac:dyDescent="0.55000000000000004">
      <c r="A4847" s="10">
        <v>45901</v>
      </c>
      <c r="B4847" t="s">
        <v>11</v>
      </c>
      <c r="C4847" t="s">
        <v>23</v>
      </c>
      <c r="D4847" t="s">
        <v>13</v>
      </c>
      <c r="E4847" t="s">
        <v>32</v>
      </c>
      <c r="F4847" t="s">
        <v>17</v>
      </c>
      <c r="G4847" t="s">
        <v>16</v>
      </c>
      <c r="H4847">
        <v>7.31829596549158</v>
      </c>
      <c r="J4847">
        <f t="shared" si="756"/>
        <v>4846</v>
      </c>
      <c r="K4847" t="str">
        <f t="shared" si="750"/>
        <v>CenterPointHouston LZ</v>
      </c>
      <c r="L4847" s="10">
        <f t="shared" si="757"/>
        <v>45887</v>
      </c>
      <c r="M4847" s="10">
        <f t="shared" si="758"/>
        <v>45901</v>
      </c>
      <c r="N4847" t="str">
        <f t="shared" si="751"/>
        <v>COAST</v>
      </c>
      <c r="O4847" t="str">
        <f t="shared" si="752"/>
        <v>HIGH</v>
      </c>
      <c r="P4847" t="str">
        <f t="shared" si="753"/>
        <v>APG&amp;E</v>
      </c>
      <c r="Q4847">
        <f t="shared" si="754"/>
        <v>24</v>
      </c>
      <c r="R4847">
        <v>0</v>
      </c>
      <c r="S4847">
        <f>200</f>
        <v>200</v>
      </c>
      <c r="T4847" s="9">
        <f t="shared" si="759"/>
        <v>73.182959654915805</v>
      </c>
      <c r="U4847">
        <f>0</f>
        <v>0</v>
      </c>
      <c r="V4847" s="9">
        <f t="shared" si="755"/>
        <v>73.182959654915805</v>
      </c>
      <c r="W4847" s="9">
        <f>0</f>
        <v>0</v>
      </c>
      <c r="X4847" s="9">
        <f>0</f>
        <v>0</v>
      </c>
      <c r="Y4847" s="9">
        <f>0</f>
        <v>0</v>
      </c>
      <c r="Z4847" s="9">
        <f>0</f>
        <v>0</v>
      </c>
      <c r="AA4847">
        <f>10</f>
        <v>10</v>
      </c>
    </row>
    <row r="4848" spans="1:27" x14ac:dyDescent="0.55000000000000004">
      <c r="A4848" s="10">
        <v>45901</v>
      </c>
      <c r="B4848" t="s">
        <v>11</v>
      </c>
      <c r="C4848" t="s">
        <v>23</v>
      </c>
      <c r="D4848" t="s">
        <v>13</v>
      </c>
      <c r="E4848" t="s">
        <v>32</v>
      </c>
      <c r="F4848" t="s">
        <v>18</v>
      </c>
      <c r="G4848" t="s">
        <v>16</v>
      </c>
      <c r="H4848">
        <v>7.3051839039286897</v>
      </c>
      <c r="J4848">
        <f t="shared" si="756"/>
        <v>4847</v>
      </c>
      <c r="K4848" t="str">
        <f t="shared" si="750"/>
        <v>CenterPointHouston LZ</v>
      </c>
      <c r="L4848" s="10">
        <f t="shared" si="757"/>
        <v>45887</v>
      </c>
      <c r="M4848" s="10">
        <f t="shared" si="758"/>
        <v>45901</v>
      </c>
      <c r="N4848" t="str">
        <f t="shared" si="751"/>
        <v>COAST</v>
      </c>
      <c r="O4848" t="str">
        <f t="shared" si="752"/>
        <v>HIGH</v>
      </c>
      <c r="P4848" t="str">
        <f t="shared" si="753"/>
        <v>APG&amp;E</v>
      </c>
      <c r="Q4848">
        <f t="shared" si="754"/>
        <v>36</v>
      </c>
      <c r="R4848">
        <v>0</v>
      </c>
      <c r="S4848">
        <f>200</f>
        <v>200</v>
      </c>
      <c r="T4848" s="9">
        <f t="shared" si="759"/>
        <v>73.051839039286904</v>
      </c>
      <c r="U4848">
        <f>0</f>
        <v>0</v>
      </c>
      <c r="V4848" s="9">
        <f t="shared" si="755"/>
        <v>73.051839039286904</v>
      </c>
      <c r="W4848" s="9">
        <f>0</f>
        <v>0</v>
      </c>
      <c r="X4848" s="9">
        <f>0</f>
        <v>0</v>
      </c>
      <c r="Y4848" s="9">
        <f>0</f>
        <v>0</v>
      </c>
      <c r="Z4848" s="9">
        <f>0</f>
        <v>0</v>
      </c>
      <c r="AA4848">
        <f>10</f>
        <v>10</v>
      </c>
    </row>
    <row r="4849" spans="1:27" x14ac:dyDescent="0.55000000000000004">
      <c r="A4849" s="10">
        <v>45901</v>
      </c>
      <c r="B4849" t="s">
        <v>11</v>
      </c>
      <c r="C4849" t="s">
        <v>23</v>
      </c>
      <c r="D4849" t="s">
        <v>13</v>
      </c>
      <c r="E4849" t="s">
        <v>32</v>
      </c>
      <c r="F4849" t="s">
        <v>29</v>
      </c>
      <c r="G4849" t="s">
        <v>16</v>
      </c>
      <c r="H4849">
        <v>7.3591775925418697</v>
      </c>
      <c r="J4849">
        <f t="shared" si="756"/>
        <v>4848</v>
      </c>
      <c r="K4849" t="str">
        <f t="shared" si="750"/>
        <v>CenterPointHouston LZ</v>
      </c>
      <c r="L4849" s="10">
        <f t="shared" si="757"/>
        <v>45887</v>
      </c>
      <c r="M4849" s="10">
        <f t="shared" si="758"/>
        <v>45901</v>
      </c>
      <c r="N4849" t="str">
        <f t="shared" si="751"/>
        <v>COAST</v>
      </c>
      <c r="O4849" t="str">
        <f t="shared" si="752"/>
        <v>HIGH</v>
      </c>
      <c r="P4849" t="str">
        <f t="shared" si="753"/>
        <v>APG&amp;E</v>
      </c>
      <c r="Q4849">
        <f t="shared" si="754"/>
        <v>48</v>
      </c>
      <c r="R4849">
        <v>0</v>
      </c>
      <c r="S4849">
        <f>200</f>
        <v>200</v>
      </c>
      <c r="T4849" s="9">
        <f t="shared" si="759"/>
        <v>73.591775925418702</v>
      </c>
      <c r="U4849">
        <f>0</f>
        <v>0</v>
      </c>
      <c r="V4849" s="9">
        <f t="shared" si="755"/>
        <v>73.591775925418702</v>
      </c>
      <c r="W4849" s="9">
        <f>0</f>
        <v>0</v>
      </c>
      <c r="X4849" s="9">
        <f>0</f>
        <v>0</v>
      </c>
      <c r="Y4849" s="9">
        <f>0</f>
        <v>0</v>
      </c>
      <c r="Z4849" s="9">
        <f>0</f>
        <v>0</v>
      </c>
      <c r="AA4849">
        <f>10</f>
        <v>10</v>
      </c>
    </row>
    <row r="4850" spans="1:27" x14ac:dyDescent="0.55000000000000004">
      <c r="A4850" s="10">
        <v>45901</v>
      </c>
      <c r="B4850" t="s">
        <v>11</v>
      </c>
      <c r="C4850" t="s">
        <v>23</v>
      </c>
      <c r="D4850" t="s">
        <v>13</v>
      </c>
      <c r="E4850" t="s">
        <v>32</v>
      </c>
      <c r="F4850" t="s">
        <v>30</v>
      </c>
      <c r="G4850" t="s">
        <v>16</v>
      </c>
      <c r="H4850">
        <v>7.3804584988502704</v>
      </c>
      <c r="J4850">
        <f t="shared" si="756"/>
        <v>4849</v>
      </c>
      <c r="K4850" t="str">
        <f t="shared" si="750"/>
        <v>CenterPointHouston LZ</v>
      </c>
      <c r="L4850" s="10">
        <f t="shared" si="757"/>
        <v>45887</v>
      </c>
      <c r="M4850" s="10">
        <f t="shared" si="758"/>
        <v>45901</v>
      </c>
      <c r="N4850" t="str">
        <f t="shared" si="751"/>
        <v>COAST</v>
      </c>
      <c r="O4850" t="str">
        <f t="shared" si="752"/>
        <v>HIGH</v>
      </c>
      <c r="P4850" t="str">
        <f t="shared" si="753"/>
        <v>APG&amp;E</v>
      </c>
      <c r="Q4850">
        <f t="shared" si="754"/>
        <v>60</v>
      </c>
      <c r="R4850">
        <v>0</v>
      </c>
      <c r="S4850">
        <f>200</f>
        <v>200</v>
      </c>
      <c r="T4850" s="9">
        <f t="shared" si="759"/>
        <v>73.804584988502711</v>
      </c>
      <c r="U4850">
        <f>0</f>
        <v>0</v>
      </c>
      <c r="V4850" s="9">
        <f t="shared" si="755"/>
        <v>73.804584988502711</v>
      </c>
      <c r="W4850" s="9">
        <f>0</f>
        <v>0</v>
      </c>
      <c r="X4850" s="9">
        <f>0</f>
        <v>0</v>
      </c>
      <c r="Y4850" s="9">
        <f>0</f>
        <v>0</v>
      </c>
      <c r="Z4850" s="9">
        <f>0</f>
        <v>0</v>
      </c>
      <c r="AA4850">
        <f>10</f>
        <v>10</v>
      </c>
    </row>
    <row r="4851" spans="1:27" x14ac:dyDescent="0.55000000000000004">
      <c r="A4851" s="10">
        <v>45931</v>
      </c>
      <c r="B4851" t="s">
        <v>11</v>
      </c>
      <c r="C4851" t="s">
        <v>23</v>
      </c>
      <c r="D4851" t="s">
        <v>13</v>
      </c>
      <c r="E4851" t="s">
        <v>32</v>
      </c>
      <c r="F4851" t="s">
        <v>15</v>
      </c>
      <c r="G4851" t="s">
        <v>16</v>
      </c>
      <c r="H4851">
        <v>7.2976359096200998</v>
      </c>
      <c r="J4851">
        <f t="shared" si="756"/>
        <v>4850</v>
      </c>
      <c r="K4851" t="str">
        <f t="shared" si="750"/>
        <v>CenterPointHouston LZ</v>
      </c>
      <c r="L4851" s="10">
        <f t="shared" si="757"/>
        <v>45887</v>
      </c>
      <c r="M4851" s="10">
        <f t="shared" si="758"/>
        <v>45931</v>
      </c>
      <c r="N4851" t="str">
        <f t="shared" si="751"/>
        <v>COAST</v>
      </c>
      <c r="O4851" t="str">
        <f t="shared" si="752"/>
        <v>HIGH</v>
      </c>
      <c r="P4851" t="str">
        <f t="shared" si="753"/>
        <v>APG&amp;E</v>
      </c>
      <c r="Q4851">
        <f t="shared" si="754"/>
        <v>12</v>
      </c>
      <c r="R4851">
        <v>0</v>
      </c>
      <c r="S4851">
        <f>200</f>
        <v>200</v>
      </c>
      <c r="T4851" s="9">
        <f t="shared" si="759"/>
        <v>72.976359096200994</v>
      </c>
      <c r="U4851">
        <f>0</f>
        <v>0</v>
      </c>
      <c r="V4851" s="9">
        <f t="shared" si="755"/>
        <v>72.976359096200994</v>
      </c>
      <c r="W4851" s="9">
        <f>0</f>
        <v>0</v>
      </c>
      <c r="X4851" s="9">
        <f>0</f>
        <v>0</v>
      </c>
      <c r="Y4851" s="9">
        <f>0</f>
        <v>0</v>
      </c>
      <c r="Z4851" s="9">
        <f>0</f>
        <v>0</v>
      </c>
      <c r="AA4851">
        <f>10</f>
        <v>10</v>
      </c>
    </row>
    <row r="4852" spans="1:27" x14ac:dyDescent="0.55000000000000004">
      <c r="A4852" s="10">
        <v>45931</v>
      </c>
      <c r="B4852" t="s">
        <v>11</v>
      </c>
      <c r="C4852" t="s">
        <v>23</v>
      </c>
      <c r="D4852" t="s">
        <v>13</v>
      </c>
      <c r="E4852" t="s">
        <v>32</v>
      </c>
      <c r="F4852" t="s">
        <v>17</v>
      </c>
      <c r="G4852" t="s">
        <v>16</v>
      </c>
      <c r="H4852">
        <v>7.3811286829687104</v>
      </c>
      <c r="J4852">
        <f t="shared" si="756"/>
        <v>4851</v>
      </c>
      <c r="K4852" t="str">
        <f t="shared" si="750"/>
        <v>CenterPointHouston LZ</v>
      </c>
      <c r="L4852" s="10">
        <f t="shared" si="757"/>
        <v>45887</v>
      </c>
      <c r="M4852" s="10">
        <f t="shared" si="758"/>
        <v>45931</v>
      </c>
      <c r="N4852" t="str">
        <f t="shared" si="751"/>
        <v>COAST</v>
      </c>
      <c r="O4852" t="str">
        <f t="shared" si="752"/>
        <v>HIGH</v>
      </c>
      <c r="P4852" t="str">
        <f t="shared" si="753"/>
        <v>APG&amp;E</v>
      </c>
      <c r="Q4852">
        <f t="shared" si="754"/>
        <v>24</v>
      </c>
      <c r="R4852">
        <v>0</v>
      </c>
      <c r="S4852">
        <f>200</f>
        <v>200</v>
      </c>
      <c r="T4852" s="9">
        <f t="shared" si="759"/>
        <v>73.811286829687106</v>
      </c>
      <c r="U4852">
        <f>0</f>
        <v>0</v>
      </c>
      <c r="V4852" s="9">
        <f t="shared" si="755"/>
        <v>73.811286829687106</v>
      </c>
      <c r="W4852" s="9">
        <f>0</f>
        <v>0</v>
      </c>
      <c r="X4852" s="9">
        <f>0</f>
        <v>0</v>
      </c>
      <c r="Y4852" s="9">
        <f>0</f>
        <v>0</v>
      </c>
      <c r="Z4852" s="9">
        <f>0</f>
        <v>0</v>
      </c>
      <c r="AA4852">
        <f>10</f>
        <v>10</v>
      </c>
    </row>
    <row r="4853" spans="1:27" x14ac:dyDescent="0.55000000000000004">
      <c r="A4853" s="10">
        <v>45931</v>
      </c>
      <c r="B4853" t="s">
        <v>11</v>
      </c>
      <c r="C4853" t="s">
        <v>23</v>
      </c>
      <c r="D4853" t="s">
        <v>13</v>
      </c>
      <c r="E4853" t="s">
        <v>32</v>
      </c>
      <c r="F4853" t="s">
        <v>18</v>
      </c>
      <c r="G4853" t="s">
        <v>16</v>
      </c>
      <c r="H4853">
        <v>7.33946281763013</v>
      </c>
      <c r="J4853">
        <f t="shared" si="756"/>
        <v>4852</v>
      </c>
      <c r="K4853" t="str">
        <f t="shared" si="750"/>
        <v>CenterPointHouston LZ</v>
      </c>
      <c r="L4853" s="10">
        <f t="shared" si="757"/>
        <v>45887</v>
      </c>
      <c r="M4853" s="10">
        <f t="shared" si="758"/>
        <v>45931</v>
      </c>
      <c r="N4853" t="str">
        <f t="shared" si="751"/>
        <v>COAST</v>
      </c>
      <c r="O4853" t="str">
        <f t="shared" si="752"/>
        <v>HIGH</v>
      </c>
      <c r="P4853" t="str">
        <f t="shared" si="753"/>
        <v>APG&amp;E</v>
      </c>
      <c r="Q4853">
        <f t="shared" si="754"/>
        <v>36</v>
      </c>
      <c r="R4853">
        <v>0</v>
      </c>
      <c r="S4853">
        <f>200</f>
        <v>200</v>
      </c>
      <c r="T4853" s="9">
        <f t="shared" si="759"/>
        <v>73.394628176301296</v>
      </c>
      <c r="U4853">
        <f>0</f>
        <v>0</v>
      </c>
      <c r="V4853" s="9">
        <f t="shared" si="755"/>
        <v>73.394628176301296</v>
      </c>
      <c r="W4853" s="9">
        <f>0</f>
        <v>0</v>
      </c>
      <c r="X4853" s="9">
        <f>0</f>
        <v>0</v>
      </c>
      <c r="Y4853" s="9">
        <f>0</f>
        <v>0</v>
      </c>
      <c r="Z4853" s="9">
        <f>0</f>
        <v>0</v>
      </c>
      <c r="AA4853">
        <f>10</f>
        <v>10</v>
      </c>
    </row>
    <row r="4854" spans="1:27" x14ac:dyDescent="0.55000000000000004">
      <c r="A4854" s="10">
        <v>45931</v>
      </c>
      <c r="B4854" t="s">
        <v>11</v>
      </c>
      <c r="C4854" t="s">
        <v>23</v>
      </c>
      <c r="D4854" t="s">
        <v>13</v>
      </c>
      <c r="E4854" t="s">
        <v>32</v>
      </c>
      <c r="F4854" t="s">
        <v>29</v>
      </c>
      <c r="G4854" t="s">
        <v>16</v>
      </c>
      <c r="H4854">
        <v>7.3828152526776201</v>
      </c>
      <c r="J4854">
        <f t="shared" si="756"/>
        <v>4853</v>
      </c>
      <c r="K4854" t="str">
        <f t="shared" si="750"/>
        <v>CenterPointHouston LZ</v>
      </c>
      <c r="L4854" s="10">
        <f t="shared" si="757"/>
        <v>45887</v>
      </c>
      <c r="M4854" s="10">
        <f t="shared" si="758"/>
        <v>45931</v>
      </c>
      <c r="N4854" t="str">
        <f t="shared" si="751"/>
        <v>COAST</v>
      </c>
      <c r="O4854" t="str">
        <f t="shared" si="752"/>
        <v>HIGH</v>
      </c>
      <c r="P4854" t="str">
        <f t="shared" si="753"/>
        <v>APG&amp;E</v>
      </c>
      <c r="Q4854">
        <f t="shared" si="754"/>
        <v>48</v>
      </c>
      <c r="R4854">
        <v>0</v>
      </c>
      <c r="S4854">
        <f>200</f>
        <v>200</v>
      </c>
      <c r="T4854" s="9">
        <f t="shared" si="759"/>
        <v>73.828152526776194</v>
      </c>
      <c r="U4854">
        <f>0</f>
        <v>0</v>
      </c>
      <c r="V4854" s="9">
        <f t="shared" si="755"/>
        <v>73.828152526776194</v>
      </c>
      <c r="W4854" s="9">
        <f>0</f>
        <v>0</v>
      </c>
      <c r="X4854" s="9">
        <f>0</f>
        <v>0</v>
      </c>
      <c r="Y4854" s="9">
        <f>0</f>
        <v>0</v>
      </c>
      <c r="Z4854" s="9">
        <f>0</f>
        <v>0</v>
      </c>
      <c r="AA4854">
        <f>10</f>
        <v>10</v>
      </c>
    </row>
    <row r="4855" spans="1:27" x14ac:dyDescent="0.55000000000000004">
      <c r="A4855" s="10">
        <v>45931</v>
      </c>
      <c r="B4855" t="s">
        <v>11</v>
      </c>
      <c r="C4855" t="s">
        <v>23</v>
      </c>
      <c r="D4855" t="s">
        <v>13</v>
      </c>
      <c r="E4855" t="s">
        <v>32</v>
      </c>
      <c r="F4855" t="s">
        <v>30</v>
      </c>
      <c r="G4855" t="s">
        <v>16</v>
      </c>
      <c r="H4855">
        <v>7.4022621286794799</v>
      </c>
      <c r="J4855">
        <f t="shared" si="756"/>
        <v>4854</v>
      </c>
      <c r="K4855" t="str">
        <f t="shared" si="750"/>
        <v>CenterPointHouston LZ</v>
      </c>
      <c r="L4855" s="10">
        <f t="shared" si="757"/>
        <v>45887</v>
      </c>
      <c r="M4855" s="10">
        <f t="shared" si="758"/>
        <v>45931</v>
      </c>
      <c r="N4855" t="str">
        <f t="shared" si="751"/>
        <v>COAST</v>
      </c>
      <c r="O4855" t="str">
        <f t="shared" si="752"/>
        <v>HIGH</v>
      </c>
      <c r="P4855" t="str">
        <f t="shared" si="753"/>
        <v>APG&amp;E</v>
      </c>
      <c r="Q4855">
        <f t="shared" si="754"/>
        <v>60</v>
      </c>
      <c r="R4855">
        <v>0</v>
      </c>
      <c r="S4855">
        <f>200</f>
        <v>200</v>
      </c>
      <c r="T4855" s="9">
        <f t="shared" si="759"/>
        <v>74.022621286794802</v>
      </c>
      <c r="U4855">
        <f>0</f>
        <v>0</v>
      </c>
      <c r="V4855" s="9">
        <f t="shared" si="755"/>
        <v>74.022621286794802</v>
      </c>
      <c r="W4855" s="9">
        <f>0</f>
        <v>0</v>
      </c>
      <c r="X4855" s="9">
        <f>0</f>
        <v>0</v>
      </c>
      <c r="Y4855" s="9">
        <f>0</f>
        <v>0</v>
      </c>
      <c r="Z4855" s="9">
        <f>0</f>
        <v>0</v>
      </c>
      <c r="AA4855">
        <f>10</f>
        <v>10</v>
      </c>
    </row>
    <row r="4856" spans="1:27" x14ac:dyDescent="0.55000000000000004">
      <c r="A4856" s="10">
        <v>45962</v>
      </c>
      <c r="B4856" t="s">
        <v>11</v>
      </c>
      <c r="C4856" t="s">
        <v>23</v>
      </c>
      <c r="D4856" t="s">
        <v>13</v>
      </c>
      <c r="E4856" t="s">
        <v>32</v>
      </c>
      <c r="F4856" t="s">
        <v>15</v>
      </c>
      <c r="G4856" t="s">
        <v>16</v>
      </c>
      <c r="H4856">
        <v>7.3383789355292999</v>
      </c>
      <c r="J4856">
        <f t="shared" si="756"/>
        <v>4855</v>
      </c>
      <c r="K4856" t="str">
        <f t="shared" si="750"/>
        <v>CenterPointHouston LZ</v>
      </c>
      <c r="L4856" s="10">
        <f t="shared" si="757"/>
        <v>45887</v>
      </c>
      <c r="M4856" s="10">
        <f t="shared" si="758"/>
        <v>45962</v>
      </c>
      <c r="N4856" t="str">
        <f t="shared" si="751"/>
        <v>COAST</v>
      </c>
      <c r="O4856" t="str">
        <f t="shared" si="752"/>
        <v>HIGH</v>
      </c>
      <c r="P4856" t="str">
        <f t="shared" si="753"/>
        <v>APG&amp;E</v>
      </c>
      <c r="Q4856">
        <f t="shared" si="754"/>
        <v>12</v>
      </c>
      <c r="R4856">
        <v>0</v>
      </c>
      <c r="S4856">
        <f>200</f>
        <v>200</v>
      </c>
      <c r="T4856" s="9">
        <f t="shared" si="759"/>
        <v>73.383789355293004</v>
      </c>
      <c r="U4856">
        <f>0</f>
        <v>0</v>
      </c>
      <c r="V4856" s="9">
        <f t="shared" si="755"/>
        <v>73.383789355293004</v>
      </c>
      <c r="W4856" s="9">
        <f>0</f>
        <v>0</v>
      </c>
      <c r="X4856" s="9">
        <f>0</f>
        <v>0</v>
      </c>
      <c r="Y4856" s="9">
        <f>0</f>
        <v>0</v>
      </c>
      <c r="Z4856" s="9">
        <f>0</f>
        <v>0</v>
      </c>
      <c r="AA4856">
        <f>10</f>
        <v>10</v>
      </c>
    </row>
    <row r="4857" spans="1:27" x14ac:dyDescent="0.55000000000000004">
      <c r="A4857" s="10">
        <v>45962</v>
      </c>
      <c r="B4857" t="s">
        <v>11</v>
      </c>
      <c r="C4857" t="s">
        <v>23</v>
      </c>
      <c r="D4857" t="s">
        <v>13</v>
      </c>
      <c r="E4857" t="s">
        <v>32</v>
      </c>
      <c r="F4857" t="s">
        <v>17</v>
      </c>
      <c r="G4857" t="s">
        <v>16</v>
      </c>
      <c r="H4857">
        <v>7.3971572124601304</v>
      </c>
      <c r="J4857">
        <f t="shared" si="756"/>
        <v>4856</v>
      </c>
      <c r="K4857" t="str">
        <f t="shared" si="750"/>
        <v>CenterPointHouston LZ</v>
      </c>
      <c r="L4857" s="10">
        <f t="shared" si="757"/>
        <v>45887</v>
      </c>
      <c r="M4857" s="10">
        <f t="shared" si="758"/>
        <v>45962</v>
      </c>
      <c r="N4857" t="str">
        <f t="shared" si="751"/>
        <v>COAST</v>
      </c>
      <c r="O4857" t="str">
        <f t="shared" si="752"/>
        <v>HIGH</v>
      </c>
      <c r="P4857" t="str">
        <f t="shared" si="753"/>
        <v>APG&amp;E</v>
      </c>
      <c r="Q4857">
        <f t="shared" si="754"/>
        <v>24</v>
      </c>
      <c r="R4857">
        <v>0</v>
      </c>
      <c r="S4857">
        <f>200</f>
        <v>200</v>
      </c>
      <c r="T4857" s="9">
        <f t="shared" si="759"/>
        <v>73.971572124601309</v>
      </c>
      <c r="U4857">
        <f>0</f>
        <v>0</v>
      </c>
      <c r="V4857" s="9">
        <f t="shared" si="755"/>
        <v>73.971572124601309</v>
      </c>
      <c r="W4857" s="9">
        <f>0</f>
        <v>0</v>
      </c>
      <c r="X4857" s="9">
        <f>0</f>
        <v>0</v>
      </c>
      <c r="Y4857" s="9">
        <f>0</f>
        <v>0</v>
      </c>
      <c r="Z4857" s="9">
        <f>0</f>
        <v>0</v>
      </c>
      <c r="AA4857">
        <f>10</f>
        <v>10</v>
      </c>
    </row>
    <row r="4858" spans="1:27" x14ac:dyDescent="0.55000000000000004">
      <c r="A4858" s="10">
        <v>45962</v>
      </c>
      <c r="B4858" t="s">
        <v>11</v>
      </c>
      <c r="C4858" t="s">
        <v>23</v>
      </c>
      <c r="D4858" t="s">
        <v>13</v>
      </c>
      <c r="E4858" t="s">
        <v>32</v>
      </c>
      <c r="F4858" t="s">
        <v>18</v>
      </c>
      <c r="G4858" t="s">
        <v>16</v>
      </c>
      <c r="H4858">
        <v>7.3520326006127501</v>
      </c>
      <c r="J4858">
        <f t="shared" si="756"/>
        <v>4857</v>
      </c>
      <c r="K4858" t="str">
        <f t="shared" si="750"/>
        <v>CenterPointHouston LZ</v>
      </c>
      <c r="L4858" s="10">
        <f t="shared" si="757"/>
        <v>45887</v>
      </c>
      <c r="M4858" s="10">
        <f t="shared" si="758"/>
        <v>45962</v>
      </c>
      <c r="N4858" t="str">
        <f t="shared" si="751"/>
        <v>COAST</v>
      </c>
      <c r="O4858" t="str">
        <f t="shared" si="752"/>
        <v>HIGH</v>
      </c>
      <c r="P4858" t="str">
        <f t="shared" si="753"/>
        <v>APG&amp;E</v>
      </c>
      <c r="Q4858">
        <f t="shared" si="754"/>
        <v>36</v>
      </c>
      <c r="R4858">
        <v>0</v>
      </c>
      <c r="S4858">
        <f>200</f>
        <v>200</v>
      </c>
      <c r="T4858" s="9">
        <f t="shared" si="759"/>
        <v>73.520326006127505</v>
      </c>
      <c r="U4858">
        <f>0</f>
        <v>0</v>
      </c>
      <c r="V4858" s="9">
        <f t="shared" si="755"/>
        <v>73.520326006127505</v>
      </c>
      <c r="W4858" s="9">
        <f>0</f>
        <v>0</v>
      </c>
      <c r="X4858" s="9">
        <f>0</f>
        <v>0</v>
      </c>
      <c r="Y4858" s="9">
        <f>0</f>
        <v>0</v>
      </c>
      <c r="Z4858" s="9">
        <f>0</f>
        <v>0</v>
      </c>
      <c r="AA4858">
        <f>10</f>
        <v>10</v>
      </c>
    </row>
    <row r="4859" spans="1:27" x14ac:dyDescent="0.55000000000000004">
      <c r="A4859" s="10">
        <v>45962</v>
      </c>
      <c r="B4859" t="s">
        <v>11</v>
      </c>
      <c r="C4859" t="s">
        <v>23</v>
      </c>
      <c r="D4859" t="s">
        <v>13</v>
      </c>
      <c r="E4859" t="s">
        <v>32</v>
      </c>
      <c r="F4859" t="s">
        <v>29</v>
      </c>
      <c r="G4859" t="s">
        <v>16</v>
      </c>
      <c r="H4859">
        <v>7.3907161002859398</v>
      </c>
      <c r="J4859">
        <f t="shared" si="756"/>
        <v>4858</v>
      </c>
      <c r="K4859" t="str">
        <f t="shared" si="750"/>
        <v>CenterPointHouston LZ</v>
      </c>
      <c r="L4859" s="10">
        <f t="shared" si="757"/>
        <v>45887</v>
      </c>
      <c r="M4859" s="10">
        <f t="shared" si="758"/>
        <v>45962</v>
      </c>
      <c r="N4859" t="str">
        <f t="shared" si="751"/>
        <v>COAST</v>
      </c>
      <c r="O4859" t="str">
        <f t="shared" si="752"/>
        <v>HIGH</v>
      </c>
      <c r="P4859" t="str">
        <f t="shared" si="753"/>
        <v>APG&amp;E</v>
      </c>
      <c r="Q4859">
        <f t="shared" si="754"/>
        <v>48</v>
      </c>
      <c r="R4859">
        <v>0</v>
      </c>
      <c r="S4859">
        <f>200</f>
        <v>200</v>
      </c>
      <c r="T4859" s="9">
        <f t="shared" si="759"/>
        <v>73.907161002859397</v>
      </c>
      <c r="U4859">
        <f>0</f>
        <v>0</v>
      </c>
      <c r="V4859" s="9">
        <f t="shared" si="755"/>
        <v>73.907161002859397</v>
      </c>
      <c r="W4859" s="9">
        <f>0</f>
        <v>0</v>
      </c>
      <c r="X4859" s="9">
        <f>0</f>
        <v>0</v>
      </c>
      <c r="Y4859" s="9">
        <f>0</f>
        <v>0</v>
      </c>
      <c r="Z4859" s="9">
        <f>0</f>
        <v>0</v>
      </c>
      <c r="AA4859">
        <f>10</f>
        <v>10</v>
      </c>
    </row>
    <row r="4860" spans="1:27" x14ac:dyDescent="0.55000000000000004">
      <c r="A4860" s="10">
        <v>45962</v>
      </c>
      <c r="B4860" t="s">
        <v>11</v>
      </c>
      <c r="C4860" t="s">
        <v>23</v>
      </c>
      <c r="D4860" t="s">
        <v>13</v>
      </c>
      <c r="E4860" t="s">
        <v>32</v>
      </c>
      <c r="F4860" t="s">
        <v>30</v>
      </c>
      <c r="G4860" t="s">
        <v>16</v>
      </c>
      <c r="H4860">
        <v>7.4126626830742799</v>
      </c>
      <c r="J4860">
        <f t="shared" si="756"/>
        <v>4859</v>
      </c>
      <c r="K4860" t="str">
        <f t="shared" si="750"/>
        <v>CenterPointHouston LZ</v>
      </c>
      <c r="L4860" s="10">
        <f t="shared" si="757"/>
        <v>45887</v>
      </c>
      <c r="M4860" s="10">
        <f t="shared" si="758"/>
        <v>45962</v>
      </c>
      <c r="N4860" t="str">
        <f t="shared" si="751"/>
        <v>COAST</v>
      </c>
      <c r="O4860" t="str">
        <f t="shared" si="752"/>
        <v>HIGH</v>
      </c>
      <c r="P4860" t="str">
        <f t="shared" si="753"/>
        <v>APG&amp;E</v>
      </c>
      <c r="Q4860">
        <f t="shared" si="754"/>
        <v>60</v>
      </c>
      <c r="R4860">
        <v>0</v>
      </c>
      <c r="S4860">
        <f>200</f>
        <v>200</v>
      </c>
      <c r="T4860" s="9">
        <f t="shared" si="759"/>
        <v>74.126626830742794</v>
      </c>
      <c r="U4860">
        <f>0</f>
        <v>0</v>
      </c>
      <c r="V4860" s="9">
        <f t="shared" si="755"/>
        <v>74.126626830742794</v>
      </c>
      <c r="W4860" s="9">
        <f>0</f>
        <v>0</v>
      </c>
      <c r="X4860" s="9">
        <f>0</f>
        <v>0</v>
      </c>
      <c r="Y4860" s="9">
        <f>0</f>
        <v>0</v>
      </c>
      <c r="Z4860" s="9">
        <f>0</f>
        <v>0</v>
      </c>
      <c r="AA4860">
        <f>10</f>
        <v>10</v>
      </c>
    </row>
    <row r="4861" spans="1:27" x14ac:dyDescent="0.55000000000000004">
      <c r="A4861" s="10">
        <v>45992</v>
      </c>
      <c r="B4861" t="s">
        <v>11</v>
      </c>
      <c r="C4861" t="s">
        <v>23</v>
      </c>
      <c r="D4861" t="s">
        <v>13</v>
      </c>
      <c r="E4861" t="s">
        <v>32</v>
      </c>
      <c r="F4861" t="s">
        <v>15</v>
      </c>
      <c r="G4861" t="s">
        <v>16</v>
      </c>
      <c r="H4861">
        <v>7.3630341044087002</v>
      </c>
      <c r="J4861">
        <f t="shared" si="756"/>
        <v>4860</v>
      </c>
      <c r="K4861" t="str">
        <f t="shared" si="750"/>
        <v>CenterPointHouston LZ</v>
      </c>
      <c r="L4861" s="10">
        <f t="shared" si="757"/>
        <v>45887</v>
      </c>
      <c r="M4861" s="10">
        <f t="shared" si="758"/>
        <v>45992</v>
      </c>
      <c r="N4861" t="str">
        <f t="shared" si="751"/>
        <v>COAST</v>
      </c>
      <c r="O4861" t="str">
        <f t="shared" si="752"/>
        <v>HIGH</v>
      </c>
      <c r="P4861" t="str">
        <f t="shared" si="753"/>
        <v>APG&amp;E</v>
      </c>
      <c r="Q4861">
        <f t="shared" si="754"/>
        <v>12</v>
      </c>
      <c r="R4861">
        <v>0</v>
      </c>
      <c r="S4861">
        <f>200</f>
        <v>200</v>
      </c>
      <c r="T4861" s="9">
        <f t="shared" si="759"/>
        <v>73.630341044087004</v>
      </c>
      <c r="U4861">
        <f>0</f>
        <v>0</v>
      </c>
      <c r="V4861" s="9">
        <f t="shared" si="755"/>
        <v>73.630341044087004</v>
      </c>
      <c r="W4861" s="9">
        <f>0</f>
        <v>0</v>
      </c>
      <c r="X4861" s="9">
        <f>0</f>
        <v>0</v>
      </c>
      <c r="Y4861" s="9">
        <f>0</f>
        <v>0</v>
      </c>
      <c r="Z4861" s="9">
        <f>0</f>
        <v>0</v>
      </c>
      <c r="AA4861">
        <f>10</f>
        <v>10</v>
      </c>
    </row>
    <row r="4862" spans="1:27" x14ac:dyDescent="0.55000000000000004">
      <c r="A4862" s="10">
        <v>45992</v>
      </c>
      <c r="B4862" t="s">
        <v>11</v>
      </c>
      <c r="C4862" t="s">
        <v>23</v>
      </c>
      <c r="D4862" t="s">
        <v>13</v>
      </c>
      <c r="E4862" t="s">
        <v>32</v>
      </c>
      <c r="F4862" t="s">
        <v>17</v>
      </c>
      <c r="G4862" t="s">
        <v>16</v>
      </c>
      <c r="H4862">
        <v>7.4075522246803196</v>
      </c>
      <c r="J4862">
        <f t="shared" si="756"/>
        <v>4861</v>
      </c>
      <c r="K4862" t="str">
        <f t="shared" si="750"/>
        <v>CenterPointHouston LZ</v>
      </c>
      <c r="L4862" s="10">
        <f t="shared" si="757"/>
        <v>45887</v>
      </c>
      <c r="M4862" s="10">
        <f t="shared" si="758"/>
        <v>45992</v>
      </c>
      <c r="N4862" t="str">
        <f t="shared" si="751"/>
        <v>COAST</v>
      </c>
      <c r="O4862" t="str">
        <f t="shared" si="752"/>
        <v>HIGH</v>
      </c>
      <c r="P4862" t="str">
        <f t="shared" si="753"/>
        <v>APG&amp;E</v>
      </c>
      <c r="Q4862">
        <f t="shared" si="754"/>
        <v>24</v>
      </c>
      <c r="R4862">
        <v>0</v>
      </c>
      <c r="S4862">
        <f>200</f>
        <v>200</v>
      </c>
      <c r="T4862" s="9">
        <f t="shared" si="759"/>
        <v>74.075522246803189</v>
      </c>
      <c r="U4862">
        <f>0</f>
        <v>0</v>
      </c>
      <c r="V4862" s="9">
        <f t="shared" si="755"/>
        <v>74.075522246803189</v>
      </c>
      <c r="W4862" s="9">
        <f>0</f>
        <v>0</v>
      </c>
      <c r="X4862" s="9">
        <f>0</f>
        <v>0</v>
      </c>
      <c r="Y4862" s="9">
        <f>0</f>
        <v>0</v>
      </c>
      <c r="Z4862" s="9">
        <f>0</f>
        <v>0</v>
      </c>
      <c r="AA4862">
        <f>10</f>
        <v>10</v>
      </c>
    </row>
    <row r="4863" spans="1:27" x14ac:dyDescent="0.55000000000000004">
      <c r="A4863" s="10">
        <v>45992</v>
      </c>
      <c r="B4863" t="s">
        <v>11</v>
      </c>
      <c r="C4863" t="s">
        <v>23</v>
      </c>
      <c r="D4863" t="s">
        <v>13</v>
      </c>
      <c r="E4863" t="s">
        <v>32</v>
      </c>
      <c r="F4863" t="s">
        <v>18</v>
      </c>
      <c r="G4863" t="s">
        <v>16</v>
      </c>
      <c r="H4863">
        <v>7.3576098768305798</v>
      </c>
      <c r="J4863">
        <f t="shared" si="756"/>
        <v>4862</v>
      </c>
      <c r="K4863" t="str">
        <f t="shared" si="750"/>
        <v>CenterPointHouston LZ</v>
      </c>
      <c r="L4863" s="10">
        <f t="shared" si="757"/>
        <v>45887</v>
      </c>
      <c r="M4863" s="10">
        <f t="shared" si="758"/>
        <v>45992</v>
      </c>
      <c r="N4863" t="str">
        <f t="shared" si="751"/>
        <v>COAST</v>
      </c>
      <c r="O4863" t="str">
        <f t="shared" si="752"/>
        <v>HIGH</v>
      </c>
      <c r="P4863" t="str">
        <f t="shared" si="753"/>
        <v>APG&amp;E</v>
      </c>
      <c r="Q4863">
        <f t="shared" si="754"/>
        <v>36</v>
      </c>
      <c r="R4863">
        <v>0</v>
      </c>
      <c r="S4863">
        <f>200</f>
        <v>200</v>
      </c>
      <c r="T4863" s="9">
        <f t="shared" si="759"/>
        <v>73.576098768305798</v>
      </c>
      <c r="U4863">
        <f>0</f>
        <v>0</v>
      </c>
      <c r="V4863" s="9">
        <f t="shared" si="755"/>
        <v>73.576098768305798</v>
      </c>
      <c r="W4863" s="9">
        <f>0</f>
        <v>0</v>
      </c>
      <c r="X4863" s="9">
        <f>0</f>
        <v>0</v>
      </c>
      <c r="Y4863" s="9">
        <f>0</f>
        <v>0</v>
      </c>
      <c r="Z4863" s="9">
        <f>0</f>
        <v>0</v>
      </c>
      <c r="AA4863">
        <f>10</f>
        <v>10</v>
      </c>
    </row>
    <row r="4864" spans="1:27" x14ac:dyDescent="0.55000000000000004">
      <c r="A4864" s="10">
        <v>45992</v>
      </c>
      <c r="B4864" t="s">
        <v>11</v>
      </c>
      <c r="C4864" t="s">
        <v>23</v>
      </c>
      <c r="D4864" t="s">
        <v>13</v>
      </c>
      <c r="E4864" t="s">
        <v>32</v>
      </c>
      <c r="F4864" t="s">
        <v>29</v>
      </c>
      <c r="G4864" t="s">
        <v>16</v>
      </c>
      <c r="H4864">
        <v>7.3946385966125998</v>
      </c>
      <c r="J4864">
        <f t="shared" si="756"/>
        <v>4863</v>
      </c>
      <c r="K4864" t="str">
        <f t="shared" si="750"/>
        <v>CenterPointHouston LZ</v>
      </c>
      <c r="L4864" s="10">
        <f t="shared" si="757"/>
        <v>45887</v>
      </c>
      <c r="M4864" s="10">
        <f t="shared" si="758"/>
        <v>45992</v>
      </c>
      <c r="N4864" t="str">
        <f t="shared" si="751"/>
        <v>COAST</v>
      </c>
      <c r="O4864" t="str">
        <f t="shared" si="752"/>
        <v>HIGH</v>
      </c>
      <c r="P4864" t="str">
        <f t="shared" si="753"/>
        <v>APG&amp;E</v>
      </c>
      <c r="Q4864">
        <f t="shared" si="754"/>
        <v>48</v>
      </c>
      <c r="R4864">
        <v>0</v>
      </c>
      <c r="S4864">
        <f>200</f>
        <v>200</v>
      </c>
      <c r="T4864" s="9">
        <f t="shared" si="759"/>
        <v>73.946385966126002</v>
      </c>
      <c r="U4864">
        <f>0</f>
        <v>0</v>
      </c>
      <c r="V4864" s="9">
        <f t="shared" si="755"/>
        <v>73.946385966126002</v>
      </c>
      <c r="W4864" s="9">
        <f>0</f>
        <v>0</v>
      </c>
      <c r="X4864" s="9">
        <f>0</f>
        <v>0</v>
      </c>
      <c r="Y4864" s="9">
        <f>0</f>
        <v>0</v>
      </c>
      <c r="Z4864" s="9">
        <f>0</f>
        <v>0</v>
      </c>
      <c r="AA4864">
        <f>10</f>
        <v>10</v>
      </c>
    </row>
    <row r="4865" spans="1:27" x14ac:dyDescent="0.55000000000000004">
      <c r="A4865" s="10">
        <v>45992</v>
      </c>
      <c r="B4865" t="s">
        <v>11</v>
      </c>
      <c r="C4865" t="s">
        <v>23</v>
      </c>
      <c r="D4865" t="s">
        <v>13</v>
      </c>
      <c r="E4865" t="s">
        <v>32</v>
      </c>
      <c r="F4865" t="s">
        <v>30</v>
      </c>
      <c r="G4865" t="s">
        <v>16</v>
      </c>
      <c r="H4865">
        <v>7.4179134692603199</v>
      </c>
      <c r="J4865">
        <f t="shared" si="756"/>
        <v>4864</v>
      </c>
      <c r="K4865" t="str">
        <f t="shared" si="750"/>
        <v>CenterPointHouston LZ</v>
      </c>
      <c r="L4865" s="10">
        <f t="shared" si="757"/>
        <v>45887</v>
      </c>
      <c r="M4865" s="10">
        <f t="shared" si="758"/>
        <v>45992</v>
      </c>
      <c r="N4865" t="str">
        <f t="shared" si="751"/>
        <v>COAST</v>
      </c>
      <c r="O4865" t="str">
        <f t="shared" si="752"/>
        <v>HIGH</v>
      </c>
      <c r="P4865" t="str">
        <f t="shared" si="753"/>
        <v>APG&amp;E</v>
      </c>
      <c r="Q4865">
        <f t="shared" si="754"/>
        <v>60</v>
      </c>
      <c r="R4865">
        <v>0</v>
      </c>
      <c r="S4865">
        <f>200</f>
        <v>200</v>
      </c>
      <c r="T4865" s="9">
        <f t="shared" si="759"/>
        <v>74.179134692603199</v>
      </c>
      <c r="U4865">
        <f>0</f>
        <v>0</v>
      </c>
      <c r="V4865" s="9">
        <f t="shared" si="755"/>
        <v>74.179134692603199</v>
      </c>
      <c r="W4865" s="9">
        <f>0</f>
        <v>0</v>
      </c>
      <c r="X4865" s="9">
        <f>0</f>
        <v>0</v>
      </c>
      <c r="Y4865" s="9">
        <f>0</f>
        <v>0</v>
      </c>
      <c r="Z4865" s="9">
        <f>0</f>
        <v>0</v>
      </c>
      <c r="AA4865">
        <f>10</f>
        <v>10</v>
      </c>
    </row>
    <row r="4866" spans="1:27" x14ac:dyDescent="0.55000000000000004">
      <c r="A4866" s="10">
        <v>46023</v>
      </c>
      <c r="B4866" t="s">
        <v>11</v>
      </c>
      <c r="C4866" t="s">
        <v>23</v>
      </c>
      <c r="D4866" t="s">
        <v>13</v>
      </c>
      <c r="E4866" t="s">
        <v>32</v>
      </c>
      <c r="F4866" t="s">
        <v>15</v>
      </c>
      <c r="G4866" t="s">
        <v>16</v>
      </c>
      <c r="H4866">
        <v>7.3876092538413003</v>
      </c>
      <c r="J4866">
        <f t="shared" si="756"/>
        <v>4865</v>
      </c>
      <c r="K4866" t="str">
        <f t="shared" ref="K4866:K4929" si="760">CONCATENATE(C4866,D4866)</f>
        <v>CenterPointHouston LZ</v>
      </c>
      <c r="L4866" s="10">
        <f t="shared" si="757"/>
        <v>45887</v>
      </c>
      <c r="M4866" s="10">
        <f t="shared" si="758"/>
        <v>46023</v>
      </c>
      <c r="N4866" t="str">
        <f t="shared" ref="N4866:N4929" si="761">IF(K4866="CenterpointHouston LZ","COAST",IF(K4866="OncorNorth LZ","NORTH",IF(K4866="AEP TX CENTRALSouth LZ","SOUTH",IF(K4866="AEP TX CentralWest LZ","WEST",IF(K4866="TNMPHouston LZ","TNMP","NA")))))</f>
        <v>COAST</v>
      </c>
      <c r="O4866" t="str">
        <f t="shared" ref="O4866:O4929" si="762">IF(E4866="LO","LOW",IF(E4866="MED","MED",IF(E4866="HI","HIGH","NA")))</f>
        <v>HIGH</v>
      </c>
      <c r="P4866" t="str">
        <f t="shared" ref="P4866:P4929" si="763">IF(G4866="Fixed Price","APG&amp;E","NA")</f>
        <v>APG&amp;E</v>
      </c>
      <c r="Q4866">
        <f t="shared" ref="Q4866:Q4929" si="764">IF(F4866="12 Months",12,IF(F4866="24 Months",24,IF(F4866="36 Months",36,IF(F4866="48 Months",48,IF(F4866="60 Months",60,0)))))</f>
        <v>12</v>
      </c>
      <c r="R4866">
        <v>0</v>
      </c>
      <c r="S4866">
        <f>200</f>
        <v>200</v>
      </c>
      <c r="T4866" s="9">
        <f t="shared" si="759"/>
        <v>73.876092538413005</v>
      </c>
      <c r="U4866">
        <f>0</f>
        <v>0</v>
      </c>
      <c r="V4866" s="9">
        <f t="shared" ref="V4866:V4929" si="765">T4866+U4866</f>
        <v>73.876092538413005</v>
      </c>
      <c r="W4866" s="9">
        <f>0</f>
        <v>0</v>
      </c>
      <c r="X4866" s="9">
        <f>0</f>
        <v>0</v>
      </c>
      <c r="Y4866" s="9">
        <f>0</f>
        <v>0</v>
      </c>
      <c r="Z4866" s="9">
        <f>0</f>
        <v>0</v>
      </c>
      <c r="AA4866">
        <f>10</f>
        <v>10</v>
      </c>
    </row>
    <row r="4867" spans="1:27" x14ac:dyDescent="0.55000000000000004">
      <c r="A4867" s="10">
        <v>46023</v>
      </c>
      <c r="B4867" t="s">
        <v>11</v>
      </c>
      <c r="C4867" t="s">
        <v>23</v>
      </c>
      <c r="D4867" t="s">
        <v>13</v>
      </c>
      <c r="E4867" t="s">
        <v>32</v>
      </c>
      <c r="F4867" t="s">
        <v>17</v>
      </c>
      <c r="G4867" t="s">
        <v>16</v>
      </c>
      <c r="H4867">
        <v>7.4252832606713</v>
      </c>
      <c r="J4867">
        <f t="shared" ref="J4867:J4930" si="766">J4866+1</f>
        <v>4866</v>
      </c>
      <c r="K4867" t="str">
        <f t="shared" si="760"/>
        <v>CenterPointHouston LZ</v>
      </c>
      <c r="L4867" s="10">
        <f t="shared" ref="L4867:L4930" si="767">DATE(2025,8,18)</f>
        <v>45887</v>
      </c>
      <c r="M4867" s="10">
        <f t="shared" ref="M4867:M4930" si="768">A4867</f>
        <v>46023</v>
      </c>
      <c r="N4867" t="str">
        <f t="shared" si="761"/>
        <v>COAST</v>
      </c>
      <c r="O4867" t="str">
        <f t="shared" si="762"/>
        <v>HIGH</v>
      </c>
      <c r="P4867" t="str">
        <f t="shared" si="763"/>
        <v>APG&amp;E</v>
      </c>
      <c r="Q4867">
        <f t="shared" si="764"/>
        <v>24</v>
      </c>
      <c r="R4867">
        <v>0</v>
      </c>
      <c r="S4867">
        <f>200</f>
        <v>200</v>
      </c>
      <c r="T4867" s="9">
        <f t="shared" ref="T4867:T4930" si="769">IF(N4867="",0,H4867*10)</f>
        <v>74.252832606713</v>
      </c>
      <c r="U4867">
        <f>0</f>
        <v>0</v>
      </c>
      <c r="V4867" s="9">
        <f t="shared" si="765"/>
        <v>74.252832606713</v>
      </c>
      <c r="W4867" s="9">
        <f>0</f>
        <v>0</v>
      </c>
      <c r="X4867" s="9">
        <f>0</f>
        <v>0</v>
      </c>
      <c r="Y4867" s="9">
        <f>0</f>
        <v>0</v>
      </c>
      <c r="Z4867" s="9">
        <f>0</f>
        <v>0</v>
      </c>
      <c r="AA4867">
        <f>10</f>
        <v>10</v>
      </c>
    </row>
    <row r="4868" spans="1:27" x14ac:dyDescent="0.55000000000000004">
      <c r="A4868" s="10">
        <v>46023</v>
      </c>
      <c r="B4868" t="s">
        <v>11</v>
      </c>
      <c r="C4868" t="s">
        <v>23</v>
      </c>
      <c r="D4868" t="s">
        <v>13</v>
      </c>
      <c r="E4868" t="s">
        <v>32</v>
      </c>
      <c r="F4868" t="s">
        <v>18</v>
      </c>
      <c r="G4868" t="s">
        <v>16</v>
      </c>
      <c r="H4868">
        <v>7.3729558421412396</v>
      </c>
      <c r="J4868">
        <f t="shared" si="766"/>
        <v>4867</v>
      </c>
      <c r="K4868" t="str">
        <f t="shared" si="760"/>
        <v>CenterPointHouston LZ</v>
      </c>
      <c r="L4868" s="10">
        <f t="shared" si="767"/>
        <v>45887</v>
      </c>
      <c r="M4868" s="10">
        <f t="shared" si="768"/>
        <v>46023</v>
      </c>
      <c r="N4868" t="str">
        <f t="shared" si="761"/>
        <v>COAST</v>
      </c>
      <c r="O4868" t="str">
        <f t="shared" si="762"/>
        <v>HIGH</v>
      </c>
      <c r="P4868" t="str">
        <f t="shared" si="763"/>
        <v>APG&amp;E</v>
      </c>
      <c r="Q4868">
        <f t="shared" si="764"/>
        <v>36</v>
      </c>
      <c r="R4868">
        <v>0</v>
      </c>
      <c r="S4868">
        <f>200</f>
        <v>200</v>
      </c>
      <c r="T4868" s="9">
        <f t="shared" si="769"/>
        <v>73.729558421412392</v>
      </c>
      <c r="U4868">
        <f>0</f>
        <v>0</v>
      </c>
      <c r="V4868" s="9">
        <f t="shared" si="765"/>
        <v>73.729558421412392</v>
      </c>
      <c r="W4868" s="9">
        <f>0</f>
        <v>0</v>
      </c>
      <c r="X4868" s="9">
        <f>0</f>
        <v>0</v>
      </c>
      <c r="Y4868" s="9">
        <f>0</f>
        <v>0</v>
      </c>
      <c r="Z4868" s="9">
        <f>0</f>
        <v>0</v>
      </c>
      <c r="AA4868">
        <f>10</f>
        <v>10</v>
      </c>
    </row>
    <row r="4869" spans="1:27" x14ac:dyDescent="0.55000000000000004">
      <c r="A4869" s="10">
        <v>46023</v>
      </c>
      <c r="B4869" t="s">
        <v>11</v>
      </c>
      <c r="C4869" t="s">
        <v>23</v>
      </c>
      <c r="D4869" t="s">
        <v>13</v>
      </c>
      <c r="E4869" t="s">
        <v>32</v>
      </c>
      <c r="F4869" t="s">
        <v>29</v>
      </c>
      <c r="G4869" t="s">
        <v>16</v>
      </c>
      <c r="H4869">
        <v>7.40491473485105</v>
      </c>
      <c r="J4869">
        <f t="shared" si="766"/>
        <v>4868</v>
      </c>
      <c r="K4869" t="str">
        <f t="shared" si="760"/>
        <v>CenterPointHouston LZ</v>
      </c>
      <c r="L4869" s="10">
        <f t="shared" si="767"/>
        <v>45887</v>
      </c>
      <c r="M4869" s="10">
        <f t="shared" si="768"/>
        <v>46023</v>
      </c>
      <c r="N4869" t="str">
        <f t="shared" si="761"/>
        <v>COAST</v>
      </c>
      <c r="O4869" t="str">
        <f t="shared" si="762"/>
        <v>HIGH</v>
      </c>
      <c r="P4869" t="str">
        <f t="shared" si="763"/>
        <v>APG&amp;E</v>
      </c>
      <c r="Q4869">
        <f t="shared" si="764"/>
        <v>48</v>
      </c>
      <c r="R4869">
        <v>0</v>
      </c>
      <c r="S4869">
        <f>200</f>
        <v>200</v>
      </c>
      <c r="T4869" s="9">
        <f t="shared" si="769"/>
        <v>74.049147348510502</v>
      </c>
      <c r="U4869">
        <f>0</f>
        <v>0</v>
      </c>
      <c r="V4869" s="9">
        <f t="shared" si="765"/>
        <v>74.049147348510502</v>
      </c>
      <c r="W4869" s="9">
        <f>0</f>
        <v>0</v>
      </c>
      <c r="X4869" s="9">
        <f>0</f>
        <v>0</v>
      </c>
      <c r="Y4869" s="9">
        <f>0</f>
        <v>0</v>
      </c>
      <c r="Z4869" s="9">
        <f>0</f>
        <v>0</v>
      </c>
      <c r="AA4869">
        <f>10</f>
        <v>10</v>
      </c>
    </row>
    <row r="4870" spans="1:27" x14ac:dyDescent="0.55000000000000004">
      <c r="A4870" s="10">
        <v>46023</v>
      </c>
      <c r="B4870" t="s">
        <v>11</v>
      </c>
      <c r="C4870" t="s">
        <v>23</v>
      </c>
      <c r="D4870" t="s">
        <v>13</v>
      </c>
      <c r="E4870" t="s">
        <v>32</v>
      </c>
      <c r="F4870" t="s">
        <v>30</v>
      </c>
      <c r="G4870" t="s">
        <v>16</v>
      </c>
      <c r="H4870">
        <v>7.4261361801821497</v>
      </c>
      <c r="J4870">
        <f t="shared" si="766"/>
        <v>4869</v>
      </c>
      <c r="K4870" t="str">
        <f t="shared" si="760"/>
        <v>CenterPointHouston LZ</v>
      </c>
      <c r="L4870" s="10">
        <f t="shared" si="767"/>
        <v>45887</v>
      </c>
      <c r="M4870" s="10">
        <f t="shared" si="768"/>
        <v>46023</v>
      </c>
      <c r="N4870" t="str">
        <f t="shared" si="761"/>
        <v>COAST</v>
      </c>
      <c r="O4870" t="str">
        <f t="shared" si="762"/>
        <v>HIGH</v>
      </c>
      <c r="P4870" t="str">
        <f t="shared" si="763"/>
        <v>APG&amp;E</v>
      </c>
      <c r="Q4870">
        <f t="shared" si="764"/>
        <v>60</v>
      </c>
      <c r="R4870">
        <v>0</v>
      </c>
      <c r="S4870">
        <f>200</f>
        <v>200</v>
      </c>
      <c r="T4870" s="9">
        <f t="shared" si="769"/>
        <v>74.261361801821494</v>
      </c>
      <c r="U4870">
        <f>0</f>
        <v>0</v>
      </c>
      <c r="V4870" s="9">
        <f t="shared" si="765"/>
        <v>74.261361801821494</v>
      </c>
      <c r="W4870" s="9">
        <f>0</f>
        <v>0</v>
      </c>
      <c r="X4870" s="9">
        <f>0</f>
        <v>0</v>
      </c>
      <c r="Y4870" s="9">
        <f>0</f>
        <v>0</v>
      </c>
      <c r="Z4870" s="9">
        <f>0</f>
        <v>0</v>
      </c>
      <c r="AA4870">
        <f>10</f>
        <v>10</v>
      </c>
    </row>
    <row r="4871" spans="1:27" x14ac:dyDescent="0.55000000000000004">
      <c r="A4871" s="10">
        <v>46054</v>
      </c>
      <c r="B4871" t="s">
        <v>11</v>
      </c>
      <c r="C4871" t="s">
        <v>23</v>
      </c>
      <c r="D4871" t="s">
        <v>13</v>
      </c>
      <c r="E4871" t="s">
        <v>32</v>
      </c>
      <c r="F4871" t="s">
        <v>15</v>
      </c>
      <c r="G4871" t="s">
        <v>16</v>
      </c>
      <c r="H4871">
        <v>7.43400818130932</v>
      </c>
      <c r="J4871">
        <f t="shared" si="766"/>
        <v>4870</v>
      </c>
      <c r="K4871" t="str">
        <f t="shared" si="760"/>
        <v>CenterPointHouston LZ</v>
      </c>
      <c r="L4871" s="10">
        <f t="shared" si="767"/>
        <v>45887</v>
      </c>
      <c r="M4871" s="10">
        <f t="shared" si="768"/>
        <v>46054</v>
      </c>
      <c r="N4871" t="str">
        <f t="shared" si="761"/>
        <v>COAST</v>
      </c>
      <c r="O4871" t="str">
        <f t="shared" si="762"/>
        <v>HIGH</v>
      </c>
      <c r="P4871" t="str">
        <f t="shared" si="763"/>
        <v>APG&amp;E</v>
      </c>
      <c r="Q4871">
        <f t="shared" si="764"/>
        <v>12</v>
      </c>
      <c r="R4871">
        <v>0</v>
      </c>
      <c r="S4871">
        <f>200</f>
        <v>200</v>
      </c>
      <c r="T4871" s="9">
        <f t="shared" si="769"/>
        <v>74.340081813093207</v>
      </c>
      <c r="U4871">
        <f>0</f>
        <v>0</v>
      </c>
      <c r="V4871" s="9">
        <f t="shared" si="765"/>
        <v>74.340081813093207</v>
      </c>
      <c r="W4871" s="9">
        <f>0</f>
        <v>0</v>
      </c>
      <c r="X4871" s="9">
        <f>0</f>
        <v>0</v>
      </c>
      <c r="Y4871" s="9">
        <f>0</f>
        <v>0</v>
      </c>
      <c r="Z4871" s="9">
        <f>0</f>
        <v>0</v>
      </c>
      <c r="AA4871">
        <f>10</f>
        <v>10</v>
      </c>
    </row>
    <row r="4872" spans="1:27" x14ac:dyDescent="0.55000000000000004">
      <c r="A4872" s="10">
        <v>46054</v>
      </c>
      <c r="B4872" t="s">
        <v>11</v>
      </c>
      <c r="C4872" t="s">
        <v>23</v>
      </c>
      <c r="D4872" t="s">
        <v>13</v>
      </c>
      <c r="E4872" t="s">
        <v>32</v>
      </c>
      <c r="F4872" t="s">
        <v>17</v>
      </c>
      <c r="G4872" t="s">
        <v>16</v>
      </c>
      <c r="H4872">
        <v>7.4720413579742404</v>
      </c>
      <c r="J4872">
        <f t="shared" si="766"/>
        <v>4871</v>
      </c>
      <c r="K4872" t="str">
        <f t="shared" si="760"/>
        <v>CenterPointHouston LZ</v>
      </c>
      <c r="L4872" s="10">
        <f t="shared" si="767"/>
        <v>45887</v>
      </c>
      <c r="M4872" s="10">
        <f t="shared" si="768"/>
        <v>46054</v>
      </c>
      <c r="N4872" t="str">
        <f t="shared" si="761"/>
        <v>COAST</v>
      </c>
      <c r="O4872" t="str">
        <f t="shared" si="762"/>
        <v>HIGH</v>
      </c>
      <c r="P4872" t="str">
        <f t="shared" si="763"/>
        <v>APG&amp;E</v>
      </c>
      <c r="Q4872">
        <f t="shared" si="764"/>
        <v>24</v>
      </c>
      <c r="R4872">
        <v>0</v>
      </c>
      <c r="S4872">
        <f>200</f>
        <v>200</v>
      </c>
      <c r="T4872" s="9">
        <f t="shared" si="769"/>
        <v>74.720413579742399</v>
      </c>
      <c r="U4872">
        <f>0</f>
        <v>0</v>
      </c>
      <c r="V4872" s="9">
        <f t="shared" si="765"/>
        <v>74.720413579742399</v>
      </c>
      <c r="W4872" s="9">
        <f>0</f>
        <v>0</v>
      </c>
      <c r="X4872" s="9">
        <f>0</f>
        <v>0</v>
      </c>
      <c r="Y4872" s="9">
        <f>0</f>
        <v>0</v>
      </c>
      <c r="Z4872" s="9">
        <f>0</f>
        <v>0</v>
      </c>
      <c r="AA4872">
        <f>10</f>
        <v>10</v>
      </c>
    </row>
    <row r="4873" spans="1:27" x14ac:dyDescent="0.55000000000000004">
      <c r="A4873" s="10">
        <v>46054</v>
      </c>
      <c r="B4873" t="s">
        <v>11</v>
      </c>
      <c r="C4873" t="s">
        <v>23</v>
      </c>
      <c r="D4873" t="s">
        <v>13</v>
      </c>
      <c r="E4873" t="s">
        <v>32</v>
      </c>
      <c r="F4873" t="s">
        <v>18</v>
      </c>
      <c r="G4873" t="s">
        <v>16</v>
      </c>
      <c r="H4873">
        <v>7.4145158126441597</v>
      </c>
      <c r="J4873">
        <f t="shared" si="766"/>
        <v>4872</v>
      </c>
      <c r="K4873" t="str">
        <f t="shared" si="760"/>
        <v>CenterPointHouston LZ</v>
      </c>
      <c r="L4873" s="10">
        <f t="shared" si="767"/>
        <v>45887</v>
      </c>
      <c r="M4873" s="10">
        <f t="shared" si="768"/>
        <v>46054</v>
      </c>
      <c r="N4873" t="str">
        <f t="shared" si="761"/>
        <v>COAST</v>
      </c>
      <c r="O4873" t="str">
        <f t="shared" si="762"/>
        <v>HIGH</v>
      </c>
      <c r="P4873" t="str">
        <f t="shared" si="763"/>
        <v>APG&amp;E</v>
      </c>
      <c r="Q4873">
        <f t="shared" si="764"/>
        <v>36</v>
      </c>
      <c r="R4873">
        <v>0</v>
      </c>
      <c r="S4873">
        <f>200</f>
        <v>200</v>
      </c>
      <c r="T4873" s="9">
        <f t="shared" si="769"/>
        <v>74.145158126441601</v>
      </c>
      <c r="U4873">
        <f>0</f>
        <v>0</v>
      </c>
      <c r="V4873" s="9">
        <f t="shared" si="765"/>
        <v>74.145158126441601</v>
      </c>
      <c r="W4873" s="9">
        <f>0</f>
        <v>0</v>
      </c>
      <c r="X4873" s="9">
        <f>0</f>
        <v>0</v>
      </c>
      <c r="Y4873" s="9">
        <f>0</f>
        <v>0</v>
      </c>
      <c r="Z4873" s="9">
        <f>0</f>
        <v>0</v>
      </c>
      <c r="AA4873">
        <f>10</f>
        <v>10</v>
      </c>
    </row>
    <row r="4874" spans="1:27" x14ac:dyDescent="0.55000000000000004">
      <c r="A4874" s="10">
        <v>46054</v>
      </c>
      <c r="B4874" t="s">
        <v>11</v>
      </c>
      <c r="C4874" t="s">
        <v>23</v>
      </c>
      <c r="D4874" t="s">
        <v>13</v>
      </c>
      <c r="E4874" t="s">
        <v>32</v>
      </c>
      <c r="F4874" t="s">
        <v>29</v>
      </c>
      <c r="G4874" t="s">
        <v>16</v>
      </c>
      <c r="H4874">
        <v>7.4391482338990702</v>
      </c>
      <c r="J4874">
        <f t="shared" si="766"/>
        <v>4873</v>
      </c>
      <c r="K4874" t="str">
        <f t="shared" si="760"/>
        <v>CenterPointHouston LZ</v>
      </c>
      <c r="L4874" s="10">
        <f t="shared" si="767"/>
        <v>45887</v>
      </c>
      <c r="M4874" s="10">
        <f t="shared" si="768"/>
        <v>46054</v>
      </c>
      <c r="N4874" t="str">
        <f t="shared" si="761"/>
        <v>COAST</v>
      </c>
      <c r="O4874" t="str">
        <f t="shared" si="762"/>
        <v>HIGH</v>
      </c>
      <c r="P4874" t="str">
        <f t="shared" si="763"/>
        <v>APG&amp;E</v>
      </c>
      <c r="Q4874">
        <f t="shared" si="764"/>
        <v>48</v>
      </c>
      <c r="R4874">
        <v>0</v>
      </c>
      <c r="S4874">
        <f>200</f>
        <v>200</v>
      </c>
      <c r="T4874" s="9">
        <f t="shared" si="769"/>
        <v>74.391482338990699</v>
      </c>
      <c r="U4874">
        <f>0</f>
        <v>0</v>
      </c>
      <c r="V4874" s="9">
        <f t="shared" si="765"/>
        <v>74.391482338990699</v>
      </c>
      <c r="W4874" s="9">
        <f>0</f>
        <v>0</v>
      </c>
      <c r="X4874" s="9">
        <f>0</f>
        <v>0</v>
      </c>
      <c r="Y4874" s="9">
        <f>0</f>
        <v>0</v>
      </c>
      <c r="Z4874" s="9">
        <f>0</f>
        <v>0</v>
      </c>
      <c r="AA4874">
        <f>10</f>
        <v>10</v>
      </c>
    </row>
    <row r="4875" spans="1:27" x14ac:dyDescent="0.55000000000000004">
      <c r="A4875" s="10">
        <v>46054</v>
      </c>
      <c r="B4875" t="s">
        <v>11</v>
      </c>
      <c r="C4875" t="s">
        <v>23</v>
      </c>
      <c r="D4875" t="s">
        <v>13</v>
      </c>
      <c r="E4875" t="s">
        <v>32</v>
      </c>
      <c r="F4875" t="s">
        <v>30</v>
      </c>
      <c r="G4875" t="s">
        <v>16</v>
      </c>
      <c r="H4875">
        <v>7.4569187422532197</v>
      </c>
      <c r="J4875">
        <f t="shared" si="766"/>
        <v>4874</v>
      </c>
      <c r="K4875" t="str">
        <f t="shared" si="760"/>
        <v>CenterPointHouston LZ</v>
      </c>
      <c r="L4875" s="10">
        <f t="shared" si="767"/>
        <v>45887</v>
      </c>
      <c r="M4875" s="10">
        <f t="shared" si="768"/>
        <v>46054</v>
      </c>
      <c r="N4875" t="str">
        <f t="shared" si="761"/>
        <v>COAST</v>
      </c>
      <c r="O4875" t="str">
        <f t="shared" si="762"/>
        <v>HIGH</v>
      </c>
      <c r="P4875" t="str">
        <f t="shared" si="763"/>
        <v>APG&amp;E</v>
      </c>
      <c r="Q4875">
        <f t="shared" si="764"/>
        <v>60</v>
      </c>
      <c r="R4875">
        <v>0</v>
      </c>
      <c r="S4875">
        <f>200</f>
        <v>200</v>
      </c>
      <c r="T4875" s="9">
        <f t="shared" si="769"/>
        <v>74.569187422532195</v>
      </c>
      <c r="U4875">
        <f>0</f>
        <v>0</v>
      </c>
      <c r="V4875" s="9">
        <f t="shared" si="765"/>
        <v>74.569187422532195</v>
      </c>
      <c r="W4875" s="9">
        <f>0</f>
        <v>0</v>
      </c>
      <c r="X4875" s="9">
        <f>0</f>
        <v>0</v>
      </c>
      <c r="Y4875" s="9">
        <f>0</f>
        <v>0</v>
      </c>
      <c r="Z4875" s="9">
        <f>0</f>
        <v>0</v>
      </c>
      <c r="AA4875">
        <f>10</f>
        <v>10</v>
      </c>
    </row>
    <row r="4876" spans="1:27" x14ac:dyDescent="0.55000000000000004">
      <c r="A4876" s="10">
        <v>46082</v>
      </c>
      <c r="B4876" t="s">
        <v>11</v>
      </c>
      <c r="C4876" t="s">
        <v>23</v>
      </c>
      <c r="D4876" t="s">
        <v>13</v>
      </c>
      <c r="E4876" t="s">
        <v>32</v>
      </c>
      <c r="F4876" t="s">
        <v>15</v>
      </c>
      <c r="G4876" t="s">
        <v>16</v>
      </c>
      <c r="H4876">
        <v>7.4683059232522204</v>
      </c>
      <c r="J4876">
        <f t="shared" si="766"/>
        <v>4875</v>
      </c>
      <c r="K4876" t="str">
        <f t="shared" si="760"/>
        <v>CenterPointHouston LZ</v>
      </c>
      <c r="L4876" s="10">
        <f t="shared" si="767"/>
        <v>45887</v>
      </c>
      <c r="M4876" s="10">
        <f t="shared" si="768"/>
        <v>46082</v>
      </c>
      <c r="N4876" t="str">
        <f t="shared" si="761"/>
        <v>COAST</v>
      </c>
      <c r="O4876" t="str">
        <f t="shared" si="762"/>
        <v>HIGH</v>
      </c>
      <c r="P4876" t="str">
        <f t="shared" si="763"/>
        <v>APG&amp;E</v>
      </c>
      <c r="Q4876">
        <f t="shared" si="764"/>
        <v>12</v>
      </c>
      <c r="R4876">
        <v>0</v>
      </c>
      <c r="S4876">
        <f>200</f>
        <v>200</v>
      </c>
      <c r="T4876" s="9">
        <f t="shared" si="769"/>
        <v>74.683059232522197</v>
      </c>
      <c r="U4876">
        <f>0</f>
        <v>0</v>
      </c>
      <c r="V4876" s="9">
        <f t="shared" si="765"/>
        <v>74.683059232522197</v>
      </c>
      <c r="W4876" s="9">
        <f>0</f>
        <v>0</v>
      </c>
      <c r="X4876" s="9">
        <f>0</f>
        <v>0</v>
      </c>
      <c r="Y4876" s="9">
        <f>0</f>
        <v>0</v>
      </c>
      <c r="Z4876" s="9">
        <f>0</f>
        <v>0</v>
      </c>
      <c r="AA4876">
        <f>10</f>
        <v>10</v>
      </c>
    </row>
    <row r="4877" spans="1:27" x14ac:dyDescent="0.55000000000000004">
      <c r="A4877" s="10">
        <v>46082</v>
      </c>
      <c r="B4877" t="s">
        <v>11</v>
      </c>
      <c r="C4877" t="s">
        <v>23</v>
      </c>
      <c r="D4877" t="s">
        <v>13</v>
      </c>
      <c r="E4877" t="s">
        <v>32</v>
      </c>
      <c r="F4877" t="s">
        <v>17</v>
      </c>
      <c r="G4877" t="s">
        <v>16</v>
      </c>
      <c r="H4877">
        <v>7.5111381474289898</v>
      </c>
      <c r="J4877">
        <f t="shared" si="766"/>
        <v>4876</v>
      </c>
      <c r="K4877" t="str">
        <f t="shared" si="760"/>
        <v>CenterPointHouston LZ</v>
      </c>
      <c r="L4877" s="10">
        <f t="shared" si="767"/>
        <v>45887</v>
      </c>
      <c r="M4877" s="10">
        <f t="shared" si="768"/>
        <v>46082</v>
      </c>
      <c r="N4877" t="str">
        <f t="shared" si="761"/>
        <v>COAST</v>
      </c>
      <c r="O4877" t="str">
        <f t="shared" si="762"/>
        <v>HIGH</v>
      </c>
      <c r="P4877" t="str">
        <f t="shared" si="763"/>
        <v>APG&amp;E</v>
      </c>
      <c r="Q4877">
        <f t="shared" si="764"/>
        <v>24</v>
      </c>
      <c r="R4877">
        <v>0</v>
      </c>
      <c r="S4877">
        <f>200</f>
        <v>200</v>
      </c>
      <c r="T4877" s="9">
        <f t="shared" si="769"/>
        <v>75.1113814742899</v>
      </c>
      <c r="U4877">
        <f>0</f>
        <v>0</v>
      </c>
      <c r="V4877" s="9">
        <f t="shared" si="765"/>
        <v>75.1113814742899</v>
      </c>
      <c r="W4877" s="9">
        <f>0</f>
        <v>0</v>
      </c>
      <c r="X4877" s="9">
        <f>0</f>
        <v>0</v>
      </c>
      <c r="Y4877" s="9">
        <f>0</f>
        <v>0</v>
      </c>
      <c r="Z4877" s="9">
        <f>0</f>
        <v>0</v>
      </c>
      <c r="AA4877">
        <f>10</f>
        <v>10</v>
      </c>
    </row>
    <row r="4878" spans="1:27" x14ac:dyDescent="0.55000000000000004">
      <c r="A4878" s="10">
        <v>46082</v>
      </c>
      <c r="B4878" t="s">
        <v>11</v>
      </c>
      <c r="C4878" t="s">
        <v>23</v>
      </c>
      <c r="D4878" t="s">
        <v>13</v>
      </c>
      <c r="E4878" t="s">
        <v>32</v>
      </c>
      <c r="F4878" t="s">
        <v>18</v>
      </c>
      <c r="G4878" t="s">
        <v>16</v>
      </c>
      <c r="H4878">
        <v>7.4471825042603497</v>
      </c>
      <c r="J4878">
        <f t="shared" si="766"/>
        <v>4877</v>
      </c>
      <c r="K4878" t="str">
        <f t="shared" si="760"/>
        <v>CenterPointHouston LZ</v>
      </c>
      <c r="L4878" s="10">
        <f t="shared" si="767"/>
        <v>45887</v>
      </c>
      <c r="M4878" s="10">
        <f t="shared" si="768"/>
        <v>46082</v>
      </c>
      <c r="N4878" t="str">
        <f t="shared" si="761"/>
        <v>COAST</v>
      </c>
      <c r="O4878" t="str">
        <f t="shared" si="762"/>
        <v>HIGH</v>
      </c>
      <c r="P4878" t="str">
        <f t="shared" si="763"/>
        <v>APG&amp;E</v>
      </c>
      <c r="Q4878">
        <f t="shared" si="764"/>
        <v>36</v>
      </c>
      <c r="R4878">
        <v>0</v>
      </c>
      <c r="S4878">
        <f>200</f>
        <v>200</v>
      </c>
      <c r="T4878" s="9">
        <f t="shared" si="769"/>
        <v>74.471825042603498</v>
      </c>
      <c r="U4878">
        <f>0</f>
        <v>0</v>
      </c>
      <c r="V4878" s="9">
        <f t="shared" si="765"/>
        <v>74.471825042603498</v>
      </c>
      <c r="W4878" s="9">
        <f>0</f>
        <v>0</v>
      </c>
      <c r="X4878" s="9">
        <f>0</f>
        <v>0</v>
      </c>
      <c r="Y4878" s="9">
        <f>0</f>
        <v>0</v>
      </c>
      <c r="Z4878" s="9">
        <f>0</f>
        <v>0</v>
      </c>
      <c r="AA4878">
        <f>10</f>
        <v>10</v>
      </c>
    </row>
    <row r="4879" spans="1:27" x14ac:dyDescent="0.55000000000000004">
      <c r="A4879" s="10">
        <v>46082</v>
      </c>
      <c r="B4879" t="s">
        <v>11</v>
      </c>
      <c r="C4879" t="s">
        <v>23</v>
      </c>
      <c r="D4879" t="s">
        <v>13</v>
      </c>
      <c r="E4879" t="s">
        <v>32</v>
      </c>
      <c r="F4879" t="s">
        <v>29</v>
      </c>
      <c r="G4879" t="s">
        <v>16</v>
      </c>
      <c r="H4879">
        <v>7.4671956030581201</v>
      </c>
      <c r="J4879">
        <f t="shared" si="766"/>
        <v>4878</v>
      </c>
      <c r="K4879" t="str">
        <f t="shared" si="760"/>
        <v>CenterPointHouston LZ</v>
      </c>
      <c r="L4879" s="10">
        <f t="shared" si="767"/>
        <v>45887</v>
      </c>
      <c r="M4879" s="10">
        <f t="shared" si="768"/>
        <v>46082</v>
      </c>
      <c r="N4879" t="str">
        <f t="shared" si="761"/>
        <v>COAST</v>
      </c>
      <c r="O4879" t="str">
        <f t="shared" si="762"/>
        <v>HIGH</v>
      </c>
      <c r="P4879" t="str">
        <f t="shared" si="763"/>
        <v>APG&amp;E</v>
      </c>
      <c r="Q4879">
        <f t="shared" si="764"/>
        <v>48</v>
      </c>
      <c r="R4879">
        <v>0</v>
      </c>
      <c r="S4879">
        <f>200</f>
        <v>200</v>
      </c>
      <c r="T4879" s="9">
        <f t="shared" si="769"/>
        <v>74.6719560305812</v>
      </c>
      <c r="U4879">
        <f>0</f>
        <v>0</v>
      </c>
      <c r="V4879" s="9">
        <f t="shared" si="765"/>
        <v>74.6719560305812</v>
      </c>
      <c r="W4879" s="9">
        <f>0</f>
        <v>0</v>
      </c>
      <c r="X4879" s="9">
        <f>0</f>
        <v>0</v>
      </c>
      <c r="Y4879" s="9">
        <f>0</f>
        <v>0</v>
      </c>
      <c r="Z4879" s="9">
        <f>0</f>
        <v>0</v>
      </c>
      <c r="AA4879">
        <f>10</f>
        <v>10</v>
      </c>
    </row>
    <row r="4880" spans="1:27" x14ac:dyDescent="0.55000000000000004">
      <c r="A4880" s="10">
        <v>46082</v>
      </c>
      <c r="B4880" t="s">
        <v>11</v>
      </c>
      <c r="C4880" t="s">
        <v>23</v>
      </c>
      <c r="D4880" t="s">
        <v>13</v>
      </c>
      <c r="E4880" t="s">
        <v>32</v>
      </c>
      <c r="F4880" t="s">
        <v>30</v>
      </c>
      <c r="G4880" t="s">
        <v>16</v>
      </c>
      <c r="H4880">
        <v>7.4832201524069699</v>
      </c>
      <c r="J4880">
        <f t="shared" si="766"/>
        <v>4879</v>
      </c>
      <c r="K4880" t="str">
        <f t="shared" si="760"/>
        <v>CenterPointHouston LZ</v>
      </c>
      <c r="L4880" s="10">
        <f t="shared" si="767"/>
        <v>45887</v>
      </c>
      <c r="M4880" s="10">
        <f t="shared" si="768"/>
        <v>46082</v>
      </c>
      <c r="N4880" t="str">
        <f t="shared" si="761"/>
        <v>COAST</v>
      </c>
      <c r="O4880" t="str">
        <f t="shared" si="762"/>
        <v>HIGH</v>
      </c>
      <c r="P4880" t="str">
        <f t="shared" si="763"/>
        <v>APG&amp;E</v>
      </c>
      <c r="Q4880">
        <f t="shared" si="764"/>
        <v>60</v>
      </c>
      <c r="R4880">
        <v>0</v>
      </c>
      <c r="S4880">
        <f>200</f>
        <v>200</v>
      </c>
      <c r="T4880" s="9">
        <f t="shared" si="769"/>
        <v>74.832201524069703</v>
      </c>
      <c r="U4880">
        <f>0</f>
        <v>0</v>
      </c>
      <c r="V4880" s="9">
        <f t="shared" si="765"/>
        <v>74.832201524069703</v>
      </c>
      <c r="W4880" s="9">
        <f>0</f>
        <v>0</v>
      </c>
      <c r="X4880" s="9">
        <f>0</f>
        <v>0</v>
      </c>
      <c r="Y4880" s="9">
        <f>0</f>
        <v>0</v>
      </c>
      <c r="Z4880" s="9">
        <f>0</f>
        <v>0</v>
      </c>
      <c r="AA4880">
        <f>10</f>
        <v>10</v>
      </c>
    </row>
    <row r="4881" spans="1:27" x14ac:dyDescent="0.55000000000000004">
      <c r="A4881" s="10">
        <v>46113</v>
      </c>
      <c r="B4881" t="s">
        <v>11</v>
      </c>
      <c r="C4881" t="s">
        <v>23</v>
      </c>
      <c r="D4881" t="s">
        <v>13</v>
      </c>
      <c r="E4881" t="s">
        <v>32</v>
      </c>
      <c r="F4881" t="s">
        <v>15</v>
      </c>
      <c r="G4881" t="s">
        <v>16</v>
      </c>
      <c r="H4881">
        <v>7.4799973836849496</v>
      </c>
      <c r="J4881">
        <f t="shared" si="766"/>
        <v>4880</v>
      </c>
      <c r="K4881" t="str">
        <f t="shared" si="760"/>
        <v>CenterPointHouston LZ</v>
      </c>
      <c r="L4881" s="10">
        <f t="shared" si="767"/>
        <v>45887</v>
      </c>
      <c r="M4881" s="10">
        <f t="shared" si="768"/>
        <v>46113</v>
      </c>
      <c r="N4881" t="str">
        <f t="shared" si="761"/>
        <v>COAST</v>
      </c>
      <c r="O4881" t="str">
        <f t="shared" si="762"/>
        <v>HIGH</v>
      </c>
      <c r="P4881" t="str">
        <f t="shared" si="763"/>
        <v>APG&amp;E</v>
      </c>
      <c r="Q4881">
        <f t="shared" si="764"/>
        <v>12</v>
      </c>
      <c r="R4881">
        <v>0</v>
      </c>
      <c r="S4881">
        <f>200</f>
        <v>200</v>
      </c>
      <c r="T4881" s="9">
        <f t="shared" si="769"/>
        <v>74.799973836849489</v>
      </c>
      <c r="U4881">
        <f>0</f>
        <v>0</v>
      </c>
      <c r="V4881" s="9">
        <f t="shared" si="765"/>
        <v>74.799973836849489</v>
      </c>
      <c r="W4881" s="9">
        <f>0</f>
        <v>0</v>
      </c>
      <c r="X4881" s="9">
        <f>0</f>
        <v>0</v>
      </c>
      <c r="Y4881" s="9">
        <f>0</f>
        <v>0</v>
      </c>
      <c r="Z4881" s="9">
        <f>0</f>
        <v>0</v>
      </c>
      <c r="AA4881">
        <f>10</f>
        <v>10</v>
      </c>
    </row>
    <row r="4882" spans="1:27" x14ac:dyDescent="0.55000000000000004">
      <c r="A4882" s="10">
        <v>46113</v>
      </c>
      <c r="B4882" t="s">
        <v>11</v>
      </c>
      <c r="C4882" t="s">
        <v>23</v>
      </c>
      <c r="D4882" t="s">
        <v>13</v>
      </c>
      <c r="E4882" t="s">
        <v>32</v>
      </c>
      <c r="F4882" t="s">
        <v>17</v>
      </c>
      <c r="G4882" t="s">
        <v>16</v>
      </c>
      <c r="H4882">
        <v>7.5192711512130801</v>
      </c>
      <c r="J4882">
        <f t="shared" si="766"/>
        <v>4881</v>
      </c>
      <c r="K4882" t="str">
        <f t="shared" si="760"/>
        <v>CenterPointHouston LZ</v>
      </c>
      <c r="L4882" s="10">
        <f t="shared" si="767"/>
        <v>45887</v>
      </c>
      <c r="M4882" s="10">
        <f t="shared" si="768"/>
        <v>46113</v>
      </c>
      <c r="N4882" t="str">
        <f t="shared" si="761"/>
        <v>COAST</v>
      </c>
      <c r="O4882" t="str">
        <f t="shared" si="762"/>
        <v>HIGH</v>
      </c>
      <c r="P4882" t="str">
        <f t="shared" si="763"/>
        <v>APG&amp;E</v>
      </c>
      <c r="Q4882">
        <f t="shared" si="764"/>
        <v>24</v>
      </c>
      <c r="R4882">
        <v>0</v>
      </c>
      <c r="S4882">
        <f>200</f>
        <v>200</v>
      </c>
      <c r="T4882" s="9">
        <f t="shared" si="769"/>
        <v>75.192711512130799</v>
      </c>
      <c r="U4882">
        <f>0</f>
        <v>0</v>
      </c>
      <c r="V4882" s="9">
        <f t="shared" si="765"/>
        <v>75.192711512130799</v>
      </c>
      <c r="W4882" s="9">
        <f>0</f>
        <v>0</v>
      </c>
      <c r="X4882" s="9">
        <f>0</f>
        <v>0</v>
      </c>
      <c r="Y4882" s="9">
        <f>0</f>
        <v>0</v>
      </c>
      <c r="Z4882" s="9">
        <f>0</f>
        <v>0</v>
      </c>
      <c r="AA4882">
        <f>10</f>
        <v>10</v>
      </c>
    </row>
    <row r="4883" spans="1:27" x14ac:dyDescent="0.55000000000000004">
      <c r="A4883" s="10">
        <v>46113</v>
      </c>
      <c r="B4883" t="s">
        <v>11</v>
      </c>
      <c r="C4883" t="s">
        <v>23</v>
      </c>
      <c r="D4883" t="s">
        <v>13</v>
      </c>
      <c r="E4883" t="s">
        <v>32</v>
      </c>
      <c r="F4883" t="s">
        <v>18</v>
      </c>
      <c r="G4883" t="s">
        <v>16</v>
      </c>
      <c r="H4883">
        <v>7.4489685685538802</v>
      </c>
      <c r="J4883">
        <f t="shared" si="766"/>
        <v>4882</v>
      </c>
      <c r="K4883" t="str">
        <f t="shared" si="760"/>
        <v>CenterPointHouston LZ</v>
      </c>
      <c r="L4883" s="10">
        <f t="shared" si="767"/>
        <v>45887</v>
      </c>
      <c r="M4883" s="10">
        <f t="shared" si="768"/>
        <v>46113</v>
      </c>
      <c r="N4883" t="str">
        <f t="shared" si="761"/>
        <v>COAST</v>
      </c>
      <c r="O4883" t="str">
        <f t="shared" si="762"/>
        <v>HIGH</v>
      </c>
      <c r="P4883" t="str">
        <f t="shared" si="763"/>
        <v>APG&amp;E</v>
      </c>
      <c r="Q4883">
        <f t="shared" si="764"/>
        <v>36</v>
      </c>
      <c r="R4883">
        <v>0</v>
      </c>
      <c r="S4883">
        <f>200</f>
        <v>200</v>
      </c>
      <c r="T4883" s="9">
        <f t="shared" si="769"/>
        <v>74.489685685538802</v>
      </c>
      <c r="U4883">
        <f>0</f>
        <v>0</v>
      </c>
      <c r="V4883" s="9">
        <f t="shared" si="765"/>
        <v>74.489685685538802</v>
      </c>
      <c r="W4883" s="9">
        <f>0</f>
        <v>0</v>
      </c>
      <c r="X4883" s="9">
        <f>0</f>
        <v>0</v>
      </c>
      <c r="Y4883" s="9">
        <f>0</f>
        <v>0</v>
      </c>
      <c r="Z4883" s="9">
        <f>0</f>
        <v>0</v>
      </c>
      <c r="AA4883">
        <f>10</f>
        <v>10</v>
      </c>
    </row>
    <row r="4884" spans="1:27" x14ac:dyDescent="0.55000000000000004">
      <c r="A4884" s="10">
        <v>46113</v>
      </c>
      <c r="B4884" t="s">
        <v>11</v>
      </c>
      <c r="C4884" t="s">
        <v>23</v>
      </c>
      <c r="D4884" t="s">
        <v>13</v>
      </c>
      <c r="E4884" t="s">
        <v>32</v>
      </c>
      <c r="F4884" t="s">
        <v>29</v>
      </c>
      <c r="G4884" t="s">
        <v>16</v>
      </c>
      <c r="H4884">
        <v>7.4729600832068304</v>
      </c>
      <c r="J4884">
        <f t="shared" si="766"/>
        <v>4883</v>
      </c>
      <c r="K4884" t="str">
        <f t="shared" si="760"/>
        <v>CenterPointHouston LZ</v>
      </c>
      <c r="L4884" s="10">
        <f t="shared" si="767"/>
        <v>45887</v>
      </c>
      <c r="M4884" s="10">
        <f t="shared" si="768"/>
        <v>46113</v>
      </c>
      <c r="N4884" t="str">
        <f t="shared" si="761"/>
        <v>COAST</v>
      </c>
      <c r="O4884" t="str">
        <f t="shared" si="762"/>
        <v>HIGH</v>
      </c>
      <c r="P4884" t="str">
        <f t="shared" si="763"/>
        <v>APG&amp;E</v>
      </c>
      <c r="Q4884">
        <f t="shared" si="764"/>
        <v>48</v>
      </c>
      <c r="R4884">
        <v>0</v>
      </c>
      <c r="S4884">
        <f>200</f>
        <v>200</v>
      </c>
      <c r="T4884" s="9">
        <f t="shared" si="769"/>
        <v>74.7296008320683</v>
      </c>
      <c r="U4884">
        <f>0</f>
        <v>0</v>
      </c>
      <c r="V4884" s="9">
        <f t="shared" si="765"/>
        <v>74.7296008320683</v>
      </c>
      <c r="W4884" s="9">
        <f>0</f>
        <v>0</v>
      </c>
      <c r="X4884" s="9">
        <f>0</f>
        <v>0</v>
      </c>
      <c r="Y4884" s="9">
        <f>0</f>
        <v>0</v>
      </c>
      <c r="Z4884" s="9">
        <f>0</f>
        <v>0</v>
      </c>
      <c r="AA4884">
        <f>10</f>
        <v>10</v>
      </c>
    </row>
    <row r="4885" spans="1:27" x14ac:dyDescent="0.55000000000000004">
      <c r="A4885" s="10">
        <v>46143</v>
      </c>
      <c r="B4885" t="s">
        <v>11</v>
      </c>
      <c r="C4885" t="s">
        <v>23</v>
      </c>
      <c r="D4885" t="s">
        <v>13</v>
      </c>
      <c r="E4885" t="s">
        <v>32</v>
      </c>
      <c r="F4885" t="s">
        <v>15</v>
      </c>
      <c r="G4885" t="s">
        <v>16</v>
      </c>
      <c r="H4885">
        <v>7.4717079944087201</v>
      </c>
      <c r="J4885">
        <f t="shared" si="766"/>
        <v>4884</v>
      </c>
      <c r="K4885" t="str">
        <f t="shared" si="760"/>
        <v>CenterPointHouston LZ</v>
      </c>
      <c r="L4885" s="10">
        <f t="shared" si="767"/>
        <v>45887</v>
      </c>
      <c r="M4885" s="10">
        <f t="shared" si="768"/>
        <v>46143</v>
      </c>
      <c r="N4885" t="str">
        <f t="shared" si="761"/>
        <v>COAST</v>
      </c>
      <c r="O4885" t="str">
        <f t="shared" si="762"/>
        <v>HIGH</v>
      </c>
      <c r="P4885" t="str">
        <f t="shared" si="763"/>
        <v>APG&amp;E</v>
      </c>
      <c r="Q4885">
        <f t="shared" si="764"/>
        <v>12</v>
      </c>
      <c r="R4885">
        <v>0</v>
      </c>
      <c r="S4885">
        <f>200</f>
        <v>200</v>
      </c>
      <c r="T4885" s="9">
        <f t="shared" si="769"/>
        <v>74.717079944087203</v>
      </c>
      <c r="U4885">
        <f>0</f>
        <v>0</v>
      </c>
      <c r="V4885" s="9">
        <f t="shared" si="765"/>
        <v>74.717079944087203</v>
      </c>
      <c r="W4885" s="9">
        <f>0</f>
        <v>0</v>
      </c>
      <c r="X4885" s="9">
        <f>0</f>
        <v>0</v>
      </c>
      <c r="Y4885" s="9">
        <f>0</f>
        <v>0</v>
      </c>
      <c r="Z4885" s="9">
        <f>0</f>
        <v>0</v>
      </c>
      <c r="AA4885">
        <f>10</f>
        <v>10</v>
      </c>
    </row>
    <row r="4886" spans="1:27" x14ac:dyDescent="0.55000000000000004">
      <c r="A4886" s="10">
        <v>46143</v>
      </c>
      <c r="B4886" t="s">
        <v>11</v>
      </c>
      <c r="C4886" t="s">
        <v>23</v>
      </c>
      <c r="D4886" t="s">
        <v>13</v>
      </c>
      <c r="E4886" t="s">
        <v>32</v>
      </c>
      <c r="F4886" t="s">
        <v>17</v>
      </c>
      <c r="G4886" t="s">
        <v>16</v>
      </c>
      <c r="H4886">
        <v>7.5119398128218799</v>
      </c>
      <c r="J4886">
        <f t="shared" si="766"/>
        <v>4885</v>
      </c>
      <c r="K4886" t="str">
        <f t="shared" si="760"/>
        <v>CenterPointHouston LZ</v>
      </c>
      <c r="L4886" s="10">
        <f t="shared" si="767"/>
        <v>45887</v>
      </c>
      <c r="M4886" s="10">
        <f t="shared" si="768"/>
        <v>46143</v>
      </c>
      <c r="N4886" t="str">
        <f t="shared" si="761"/>
        <v>COAST</v>
      </c>
      <c r="O4886" t="str">
        <f t="shared" si="762"/>
        <v>HIGH</v>
      </c>
      <c r="P4886" t="str">
        <f t="shared" si="763"/>
        <v>APG&amp;E</v>
      </c>
      <c r="Q4886">
        <f t="shared" si="764"/>
        <v>24</v>
      </c>
      <c r="R4886">
        <v>0</v>
      </c>
      <c r="S4886">
        <f>200</f>
        <v>200</v>
      </c>
      <c r="T4886" s="9">
        <f t="shared" si="769"/>
        <v>75.119398128218805</v>
      </c>
      <c r="U4886">
        <f>0</f>
        <v>0</v>
      </c>
      <c r="V4886" s="9">
        <f t="shared" si="765"/>
        <v>75.119398128218805</v>
      </c>
      <c r="W4886" s="9">
        <f>0</f>
        <v>0</v>
      </c>
      <c r="X4886" s="9">
        <f>0</f>
        <v>0</v>
      </c>
      <c r="Y4886" s="9">
        <f>0</f>
        <v>0</v>
      </c>
      <c r="Z4886" s="9">
        <f>0</f>
        <v>0</v>
      </c>
      <c r="AA4886">
        <f>10</f>
        <v>10</v>
      </c>
    </row>
    <row r="4887" spans="1:27" x14ac:dyDescent="0.55000000000000004">
      <c r="A4887" s="10">
        <v>46143</v>
      </c>
      <c r="B4887" t="s">
        <v>11</v>
      </c>
      <c r="C4887" t="s">
        <v>23</v>
      </c>
      <c r="D4887" t="s">
        <v>13</v>
      </c>
      <c r="E4887" t="s">
        <v>32</v>
      </c>
      <c r="F4887" t="s">
        <v>18</v>
      </c>
      <c r="G4887" t="s">
        <v>16</v>
      </c>
      <c r="H4887">
        <v>7.4425020443263596</v>
      </c>
      <c r="J4887">
        <f t="shared" si="766"/>
        <v>4886</v>
      </c>
      <c r="K4887" t="str">
        <f t="shared" si="760"/>
        <v>CenterPointHouston LZ</v>
      </c>
      <c r="L4887" s="10">
        <f t="shared" si="767"/>
        <v>45887</v>
      </c>
      <c r="M4887" s="10">
        <f t="shared" si="768"/>
        <v>46143</v>
      </c>
      <c r="N4887" t="str">
        <f t="shared" si="761"/>
        <v>COAST</v>
      </c>
      <c r="O4887" t="str">
        <f t="shared" si="762"/>
        <v>HIGH</v>
      </c>
      <c r="P4887" t="str">
        <f t="shared" si="763"/>
        <v>APG&amp;E</v>
      </c>
      <c r="Q4887">
        <f t="shared" si="764"/>
        <v>36</v>
      </c>
      <c r="R4887">
        <v>0</v>
      </c>
      <c r="S4887">
        <f>200</f>
        <v>200</v>
      </c>
      <c r="T4887" s="9">
        <f t="shared" si="769"/>
        <v>74.425020443263591</v>
      </c>
      <c r="U4887">
        <f>0</f>
        <v>0</v>
      </c>
      <c r="V4887" s="9">
        <f t="shared" si="765"/>
        <v>74.425020443263591</v>
      </c>
      <c r="W4887" s="9">
        <f>0</f>
        <v>0</v>
      </c>
      <c r="X4887" s="9">
        <f>0</f>
        <v>0</v>
      </c>
      <c r="Y4887" s="9">
        <f>0</f>
        <v>0</v>
      </c>
      <c r="Z4887" s="9">
        <f>0</f>
        <v>0</v>
      </c>
      <c r="AA4887">
        <f>10</f>
        <v>10</v>
      </c>
    </row>
    <row r="4888" spans="1:27" x14ac:dyDescent="0.55000000000000004">
      <c r="A4888" s="10">
        <v>46143</v>
      </c>
      <c r="B4888" t="s">
        <v>11</v>
      </c>
      <c r="C4888" t="s">
        <v>23</v>
      </c>
      <c r="D4888" t="s">
        <v>13</v>
      </c>
      <c r="E4888" t="s">
        <v>32</v>
      </c>
      <c r="F4888" t="s">
        <v>29</v>
      </c>
      <c r="G4888" t="s">
        <v>16</v>
      </c>
      <c r="H4888">
        <v>7.4719458769626899</v>
      </c>
      <c r="J4888">
        <f t="shared" si="766"/>
        <v>4887</v>
      </c>
      <c r="K4888" t="str">
        <f t="shared" si="760"/>
        <v>CenterPointHouston LZ</v>
      </c>
      <c r="L4888" s="10">
        <f t="shared" si="767"/>
        <v>45887</v>
      </c>
      <c r="M4888" s="10">
        <f t="shared" si="768"/>
        <v>46143</v>
      </c>
      <c r="N4888" t="str">
        <f t="shared" si="761"/>
        <v>COAST</v>
      </c>
      <c r="O4888" t="str">
        <f t="shared" si="762"/>
        <v>HIGH</v>
      </c>
      <c r="P4888" t="str">
        <f t="shared" si="763"/>
        <v>APG&amp;E</v>
      </c>
      <c r="Q4888">
        <f t="shared" si="764"/>
        <v>48</v>
      </c>
      <c r="R4888">
        <v>0</v>
      </c>
      <c r="S4888">
        <f>200</f>
        <v>200</v>
      </c>
      <c r="T4888" s="9">
        <f t="shared" si="769"/>
        <v>74.719458769626897</v>
      </c>
      <c r="U4888">
        <f>0</f>
        <v>0</v>
      </c>
      <c r="V4888" s="9">
        <f t="shared" si="765"/>
        <v>74.719458769626897</v>
      </c>
      <c r="W4888" s="9">
        <f>0</f>
        <v>0</v>
      </c>
      <c r="X4888" s="9">
        <f>0</f>
        <v>0</v>
      </c>
      <c r="Y4888" s="9">
        <f>0</f>
        <v>0</v>
      </c>
      <c r="Z4888" s="9">
        <f>0</f>
        <v>0</v>
      </c>
      <c r="AA4888">
        <f>10</f>
        <v>10</v>
      </c>
    </row>
    <row r="4889" spans="1:27" x14ac:dyDescent="0.55000000000000004">
      <c r="A4889" s="10">
        <v>46174</v>
      </c>
      <c r="B4889" t="s">
        <v>11</v>
      </c>
      <c r="C4889" t="s">
        <v>23</v>
      </c>
      <c r="D4889" t="s">
        <v>13</v>
      </c>
      <c r="E4889" t="s">
        <v>32</v>
      </c>
      <c r="F4889" t="s">
        <v>15</v>
      </c>
      <c r="G4889" t="s">
        <v>16</v>
      </c>
      <c r="H4889">
        <v>7.4733174425203597</v>
      </c>
      <c r="J4889">
        <f t="shared" si="766"/>
        <v>4888</v>
      </c>
      <c r="K4889" t="str">
        <f t="shared" si="760"/>
        <v>CenterPointHouston LZ</v>
      </c>
      <c r="L4889" s="10">
        <f t="shared" si="767"/>
        <v>45887</v>
      </c>
      <c r="M4889" s="10">
        <f t="shared" si="768"/>
        <v>46174</v>
      </c>
      <c r="N4889" t="str">
        <f t="shared" si="761"/>
        <v>COAST</v>
      </c>
      <c r="O4889" t="str">
        <f t="shared" si="762"/>
        <v>HIGH</v>
      </c>
      <c r="P4889" t="str">
        <f t="shared" si="763"/>
        <v>APG&amp;E</v>
      </c>
      <c r="Q4889">
        <f t="shared" si="764"/>
        <v>12</v>
      </c>
      <c r="R4889">
        <v>0</v>
      </c>
      <c r="S4889">
        <f>200</f>
        <v>200</v>
      </c>
      <c r="T4889" s="9">
        <f t="shared" si="769"/>
        <v>74.7331744252036</v>
      </c>
      <c r="U4889">
        <f>0</f>
        <v>0</v>
      </c>
      <c r="V4889" s="9">
        <f t="shared" si="765"/>
        <v>74.7331744252036</v>
      </c>
      <c r="W4889" s="9">
        <f>0</f>
        <v>0</v>
      </c>
      <c r="X4889" s="9">
        <f>0</f>
        <v>0</v>
      </c>
      <c r="Y4889" s="9">
        <f>0</f>
        <v>0</v>
      </c>
      <c r="Z4889" s="9">
        <f>0</f>
        <v>0</v>
      </c>
      <c r="AA4889">
        <f>10</f>
        <v>10</v>
      </c>
    </row>
    <row r="4890" spans="1:27" x14ac:dyDescent="0.55000000000000004">
      <c r="A4890" s="10">
        <v>46174</v>
      </c>
      <c r="B4890" t="s">
        <v>11</v>
      </c>
      <c r="C4890" t="s">
        <v>23</v>
      </c>
      <c r="D4890" t="s">
        <v>13</v>
      </c>
      <c r="E4890" t="s">
        <v>32</v>
      </c>
      <c r="F4890" t="s">
        <v>17</v>
      </c>
      <c r="G4890" t="s">
        <v>16</v>
      </c>
      <c r="H4890">
        <v>7.5089990028314002</v>
      </c>
      <c r="J4890">
        <f t="shared" si="766"/>
        <v>4889</v>
      </c>
      <c r="K4890" t="str">
        <f t="shared" si="760"/>
        <v>CenterPointHouston LZ</v>
      </c>
      <c r="L4890" s="10">
        <f t="shared" si="767"/>
        <v>45887</v>
      </c>
      <c r="M4890" s="10">
        <f t="shared" si="768"/>
        <v>46174</v>
      </c>
      <c r="N4890" t="str">
        <f t="shared" si="761"/>
        <v>COAST</v>
      </c>
      <c r="O4890" t="str">
        <f t="shared" si="762"/>
        <v>HIGH</v>
      </c>
      <c r="P4890" t="str">
        <f t="shared" si="763"/>
        <v>APG&amp;E</v>
      </c>
      <c r="Q4890">
        <f t="shared" si="764"/>
        <v>24</v>
      </c>
      <c r="R4890">
        <v>0</v>
      </c>
      <c r="S4890">
        <f>200</f>
        <v>200</v>
      </c>
      <c r="T4890" s="9">
        <f t="shared" si="769"/>
        <v>75.089990028314006</v>
      </c>
      <c r="U4890">
        <f>0</f>
        <v>0</v>
      </c>
      <c r="V4890" s="9">
        <f t="shared" si="765"/>
        <v>75.089990028314006</v>
      </c>
      <c r="W4890" s="9">
        <f>0</f>
        <v>0</v>
      </c>
      <c r="X4890" s="9">
        <f>0</f>
        <v>0</v>
      </c>
      <c r="Y4890" s="9">
        <f>0</f>
        <v>0</v>
      </c>
      <c r="Z4890" s="9">
        <f>0</f>
        <v>0</v>
      </c>
      <c r="AA4890">
        <f>10</f>
        <v>10</v>
      </c>
    </row>
    <row r="4891" spans="1:27" x14ac:dyDescent="0.55000000000000004">
      <c r="A4891" s="10">
        <v>46174</v>
      </c>
      <c r="B4891" t="s">
        <v>11</v>
      </c>
      <c r="C4891" t="s">
        <v>23</v>
      </c>
      <c r="D4891" t="s">
        <v>13</v>
      </c>
      <c r="E4891" t="s">
        <v>32</v>
      </c>
      <c r="F4891" t="s">
        <v>18</v>
      </c>
      <c r="G4891" t="s">
        <v>16</v>
      </c>
      <c r="H4891">
        <v>7.4387773305116696</v>
      </c>
      <c r="J4891">
        <f t="shared" si="766"/>
        <v>4890</v>
      </c>
      <c r="K4891" t="str">
        <f t="shared" si="760"/>
        <v>CenterPointHouston LZ</v>
      </c>
      <c r="L4891" s="10">
        <f t="shared" si="767"/>
        <v>45887</v>
      </c>
      <c r="M4891" s="10">
        <f t="shared" si="768"/>
        <v>46174</v>
      </c>
      <c r="N4891" t="str">
        <f t="shared" si="761"/>
        <v>COAST</v>
      </c>
      <c r="O4891" t="str">
        <f t="shared" si="762"/>
        <v>HIGH</v>
      </c>
      <c r="P4891" t="str">
        <f t="shared" si="763"/>
        <v>APG&amp;E</v>
      </c>
      <c r="Q4891">
        <f t="shared" si="764"/>
        <v>36</v>
      </c>
      <c r="R4891">
        <v>0</v>
      </c>
      <c r="S4891">
        <f>200</f>
        <v>200</v>
      </c>
      <c r="T4891" s="9">
        <f t="shared" si="769"/>
        <v>74.387773305116696</v>
      </c>
      <c r="U4891">
        <f>0</f>
        <v>0</v>
      </c>
      <c r="V4891" s="9">
        <f t="shared" si="765"/>
        <v>74.387773305116696</v>
      </c>
      <c r="W4891" s="9">
        <f>0</f>
        <v>0</v>
      </c>
      <c r="X4891" s="9">
        <f>0</f>
        <v>0</v>
      </c>
      <c r="Y4891" s="9">
        <f>0</f>
        <v>0</v>
      </c>
      <c r="Z4891" s="9">
        <f>0</f>
        <v>0</v>
      </c>
      <c r="AA4891">
        <f>10</f>
        <v>10</v>
      </c>
    </row>
    <row r="4892" spans="1:27" x14ac:dyDescent="0.55000000000000004">
      <c r="A4892" s="10">
        <v>46174</v>
      </c>
      <c r="B4892" t="s">
        <v>11</v>
      </c>
      <c r="C4892" t="s">
        <v>23</v>
      </c>
      <c r="D4892" t="s">
        <v>13</v>
      </c>
      <c r="E4892" t="s">
        <v>32</v>
      </c>
      <c r="F4892" t="s">
        <v>29</v>
      </c>
      <c r="G4892" t="s">
        <v>16</v>
      </c>
      <c r="H4892">
        <v>7.4737307261766297</v>
      </c>
      <c r="J4892">
        <f t="shared" si="766"/>
        <v>4891</v>
      </c>
      <c r="K4892" t="str">
        <f t="shared" si="760"/>
        <v>CenterPointHouston LZ</v>
      </c>
      <c r="L4892" s="10">
        <f t="shared" si="767"/>
        <v>45887</v>
      </c>
      <c r="M4892" s="10">
        <f t="shared" si="768"/>
        <v>46174</v>
      </c>
      <c r="N4892" t="str">
        <f t="shared" si="761"/>
        <v>COAST</v>
      </c>
      <c r="O4892" t="str">
        <f t="shared" si="762"/>
        <v>HIGH</v>
      </c>
      <c r="P4892" t="str">
        <f t="shared" si="763"/>
        <v>APG&amp;E</v>
      </c>
      <c r="Q4892">
        <f t="shared" si="764"/>
        <v>48</v>
      </c>
      <c r="R4892">
        <v>0</v>
      </c>
      <c r="S4892">
        <f>200</f>
        <v>200</v>
      </c>
      <c r="T4892" s="9">
        <f t="shared" si="769"/>
        <v>74.73730726176629</v>
      </c>
      <c r="U4892">
        <f>0</f>
        <v>0</v>
      </c>
      <c r="V4892" s="9">
        <f t="shared" si="765"/>
        <v>74.73730726176629</v>
      </c>
      <c r="W4892" s="9">
        <f>0</f>
        <v>0</v>
      </c>
      <c r="X4892" s="9">
        <f>0</f>
        <v>0</v>
      </c>
      <c r="Y4892" s="9">
        <f>0</f>
        <v>0</v>
      </c>
      <c r="Z4892" s="9">
        <f>0</f>
        <v>0</v>
      </c>
      <c r="AA4892">
        <f>10</f>
        <v>10</v>
      </c>
    </row>
    <row r="4893" spans="1:27" x14ac:dyDescent="0.55000000000000004">
      <c r="A4893" s="10">
        <v>46204</v>
      </c>
      <c r="B4893" t="s">
        <v>11</v>
      </c>
      <c r="C4893" t="s">
        <v>23</v>
      </c>
      <c r="D4893" t="s">
        <v>13</v>
      </c>
      <c r="E4893" t="s">
        <v>32</v>
      </c>
      <c r="F4893" t="s">
        <v>15</v>
      </c>
      <c r="G4893" t="s">
        <v>16</v>
      </c>
      <c r="H4893">
        <v>7.4778473925300499</v>
      </c>
      <c r="J4893">
        <f t="shared" si="766"/>
        <v>4892</v>
      </c>
      <c r="K4893" t="str">
        <f t="shared" si="760"/>
        <v>CenterPointHouston LZ</v>
      </c>
      <c r="L4893" s="10">
        <f t="shared" si="767"/>
        <v>45887</v>
      </c>
      <c r="M4893" s="10">
        <f t="shared" si="768"/>
        <v>46204</v>
      </c>
      <c r="N4893" t="str">
        <f t="shared" si="761"/>
        <v>COAST</v>
      </c>
      <c r="O4893" t="str">
        <f t="shared" si="762"/>
        <v>HIGH</v>
      </c>
      <c r="P4893" t="str">
        <f t="shared" si="763"/>
        <v>APG&amp;E</v>
      </c>
      <c r="Q4893">
        <f t="shared" si="764"/>
        <v>12</v>
      </c>
      <c r="R4893">
        <v>0</v>
      </c>
      <c r="S4893">
        <f>200</f>
        <v>200</v>
      </c>
      <c r="T4893" s="9">
        <f t="shared" si="769"/>
        <v>74.778473925300503</v>
      </c>
      <c r="U4893">
        <f>0</f>
        <v>0</v>
      </c>
      <c r="V4893" s="9">
        <f t="shared" si="765"/>
        <v>74.778473925300503</v>
      </c>
      <c r="W4893" s="9">
        <f>0</f>
        <v>0</v>
      </c>
      <c r="X4893" s="9">
        <f>0</f>
        <v>0</v>
      </c>
      <c r="Y4893" s="9">
        <f>0</f>
        <v>0</v>
      </c>
      <c r="Z4893" s="9">
        <f>0</f>
        <v>0</v>
      </c>
      <c r="AA4893">
        <f>10</f>
        <v>10</v>
      </c>
    </row>
    <row r="4894" spans="1:27" x14ac:dyDescent="0.55000000000000004">
      <c r="A4894" s="10">
        <v>46204</v>
      </c>
      <c r="B4894" t="s">
        <v>11</v>
      </c>
      <c r="C4894" t="s">
        <v>23</v>
      </c>
      <c r="D4894" t="s">
        <v>13</v>
      </c>
      <c r="E4894" t="s">
        <v>32</v>
      </c>
      <c r="F4894" t="s">
        <v>17</v>
      </c>
      <c r="G4894" t="s">
        <v>16</v>
      </c>
      <c r="H4894">
        <v>7.5058168026226397</v>
      </c>
      <c r="J4894">
        <f t="shared" si="766"/>
        <v>4893</v>
      </c>
      <c r="K4894" t="str">
        <f t="shared" si="760"/>
        <v>CenterPointHouston LZ</v>
      </c>
      <c r="L4894" s="10">
        <f t="shared" si="767"/>
        <v>45887</v>
      </c>
      <c r="M4894" s="10">
        <f t="shared" si="768"/>
        <v>46204</v>
      </c>
      <c r="N4894" t="str">
        <f t="shared" si="761"/>
        <v>COAST</v>
      </c>
      <c r="O4894" t="str">
        <f t="shared" si="762"/>
        <v>HIGH</v>
      </c>
      <c r="P4894" t="str">
        <f t="shared" si="763"/>
        <v>APG&amp;E</v>
      </c>
      <c r="Q4894">
        <f t="shared" si="764"/>
        <v>24</v>
      </c>
      <c r="R4894">
        <v>0</v>
      </c>
      <c r="S4894">
        <f>200</f>
        <v>200</v>
      </c>
      <c r="T4894" s="9">
        <f t="shared" si="769"/>
        <v>75.058168026226397</v>
      </c>
      <c r="U4894">
        <f>0</f>
        <v>0</v>
      </c>
      <c r="V4894" s="9">
        <f t="shared" si="765"/>
        <v>75.058168026226397</v>
      </c>
      <c r="W4894" s="9">
        <f>0</f>
        <v>0</v>
      </c>
      <c r="X4894" s="9">
        <f>0</f>
        <v>0</v>
      </c>
      <c r="Y4894" s="9">
        <f>0</f>
        <v>0</v>
      </c>
      <c r="Z4894" s="9">
        <f>0</f>
        <v>0</v>
      </c>
      <c r="AA4894">
        <f>10</f>
        <v>10</v>
      </c>
    </row>
    <row r="4895" spans="1:27" x14ac:dyDescent="0.55000000000000004">
      <c r="A4895" s="10">
        <v>46204</v>
      </c>
      <c r="B4895" t="s">
        <v>11</v>
      </c>
      <c r="C4895" t="s">
        <v>23</v>
      </c>
      <c r="D4895" t="s">
        <v>13</v>
      </c>
      <c r="E4895" t="s">
        <v>32</v>
      </c>
      <c r="F4895" t="s">
        <v>18</v>
      </c>
      <c r="G4895" t="s">
        <v>16</v>
      </c>
      <c r="H4895">
        <v>7.4361177733322199</v>
      </c>
      <c r="J4895">
        <f t="shared" si="766"/>
        <v>4894</v>
      </c>
      <c r="K4895" t="str">
        <f t="shared" si="760"/>
        <v>CenterPointHouston LZ</v>
      </c>
      <c r="L4895" s="10">
        <f t="shared" si="767"/>
        <v>45887</v>
      </c>
      <c r="M4895" s="10">
        <f t="shared" si="768"/>
        <v>46204</v>
      </c>
      <c r="N4895" t="str">
        <f t="shared" si="761"/>
        <v>COAST</v>
      </c>
      <c r="O4895" t="str">
        <f t="shared" si="762"/>
        <v>HIGH</v>
      </c>
      <c r="P4895" t="str">
        <f t="shared" si="763"/>
        <v>APG&amp;E</v>
      </c>
      <c r="Q4895">
        <f t="shared" si="764"/>
        <v>36</v>
      </c>
      <c r="R4895">
        <v>0</v>
      </c>
      <c r="S4895">
        <f>200</f>
        <v>200</v>
      </c>
      <c r="T4895" s="9">
        <f t="shared" si="769"/>
        <v>74.361177733322194</v>
      </c>
      <c r="U4895">
        <f>0</f>
        <v>0</v>
      </c>
      <c r="V4895" s="9">
        <f t="shared" si="765"/>
        <v>74.361177733322194</v>
      </c>
      <c r="W4895" s="9">
        <f>0</f>
        <v>0</v>
      </c>
      <c r="X4895" s="9">
        <f>0</f>
        <v>0</v>
      </c>
      <c r="Y4895" s="9">
        <f>0</f>
        <v>0</v>
      </c>
      <c r="Z4895" s="9">
        <f>0</f>
        <v>0</v>
      </c>
      <c r="AA4895">
        <f>10</f>
        <v>10</v>
      </c>
    </row>
    <row r="4896" spans="1:27" x14ac:dyDescent="0.55000000000000004">
      <c r="A4896" s="10">
        <v>46204</v>
      </c>
      <c r="B4896" t="s">
        <v>11</v>
      </c>
      <c r="C4896" t="s">
        <v>23</v>
      </c>
      <c r="D4896" t="s">
        <v>13</v>
      </c>
      <c r="E4896" t="s">
        <v>32</v>
      </c>
      <c r="F4896" t="s">
        <v>29</v>
      </c>
      <c r="G4896" t="s">
        <v>16</v>
      </c>
      <c r="H4896">
        <v>7.4714471118737604</v>
      </c>
      <c r="J4896">
        <f t="shared" si="766"/>
        <v>4895</v>
      </c>
      <c r="K4896" t="str">
        <f t="shared" si="760"/>
        <v>CenterPointHouston LZ</v>
      </c>
      <c r="L4896" s="10">
        <f t="shared" si="767"/>
        <v>45887</v>
      </c>
      <c r="M4896" s="10">
        <f t="shared" si="768"/>
        <v>46204</v>
      </c>
      <c r="N4896" t="str">
        <f t="shared" si="761"/>
        <v>COAST</v>
      </c>
      <c r="O4896" t="str">
        <f t="shared" si="762"/>
        <v>HIGH</v>
      </c>
      <c r="P4896" t="str">
        <f t="shared" si="763"/>
        <v>APG&amp;E</v>
      </c>
      <c r="Q4896">
        <f t="shared" si="764"/>
        <v>48</v>
      </c>
      <c r="R4896">
        <v>0</v>
      </c>
      <c r="S4896">
        <f>200</f>
        <v>200</v>
      </c>
      <c r="T4896" s="9">
        <f t="shared" si="769"/>
        <v>74.714471118737606</v>
      </c>
      <c r="U4896">
        <f>0</f>
        <v>0</v>
      </c>
      <c r="V4896" s="9">
        <f t="shared" si="765"/>
        <v>74.714471118737606</v>
      </c>
      <c r="W4896" s="9">
        <f>0</f>
        <v>0</v>
      </c>
      <c r="X4896" s="9">
        <f>0</f>
        <v>0</v>
      </c>
      <c r="Y4896" s="9">
        <f>0</f>
        <v>0</v>
      </c>
      <c r="Z4896" s="9">
        <f>0</f>
        <v>0</v>
      </c>
      <c r="AA4896">
        <f>10</f>
        <v>10</v>
      </c>
    </row>
    <row r="4897" spans="1:27" x14ac:dyDescent="0.55000000000000004">
      <c r="A4897" s="10">
        <v>46235</v>
      </c>
      <c r="B4897" t="s">
        <v>11</v>
      </c>
      <c r="C4897" t="s">
        <v>23</v>
      </c>
      <c r="D4897" t="s">
        <v>13</v>
      </c>
      <c r="E4897" t="s">
        <v>32</v>
      </c>
      <c r="F4897" t="s">
        <v>15</v>
      </c>
      <c r="G4897" t="s">
        <v>16</v>
      </c>
      <c r="H4897">
        <v>7.4829674231121004</v>
      </c>
      <c r="J4897">
        <f t="shared" si="766"/>
        <v>4896</v>
      </c>
      <c r="K4897" t="str">
        <f t="shared" si="760"/>
        <v>CenterPointHouston LZ</v>
      </c>
      <c r="L4897" s="10">
        <f t="shared" si="767"/>
        <v>45887</v>
      </c>
      <c r="M4897" s="10">
        <f t="shared" si="768"/>
        <v>46235</v>
      </c>
      <c r="N4897" t="str">
        <f t="shared" si="761"/>
        <v>COAST</v>
      </c>
      <c r="O4897" t="str">
        <f t="shared" si="762"/>
        <v>HIGH</v>
      </c>
      <c r="P4897" t="str">
        <f t="shared" si="763"/>
        <v>APG&amp;E</v>
      </c>
      <c r="Q4897">
        <f t="shared" si="764"/>
        <v>12</v>
      </c>
      <c r="R4897">
        <v>0</v>
      </c>
      <c r="S4897">
        <f>200</f>
        <v>200</v>
      </c>
      <c r="T4897" s="9">
        <f t="shared" si="769"/>
        <v>74.829674231121004</v>
      </c>
      <c r="U4897">
        <f>0</f>
        <v>0</v>
      </c>
      <c r="V4897" s="9">
        <f t="shared" si="765"/>
        <v>74.829674231121004</v>
      </c>
      <c r="W4897" s="9">
        <f>0</f>
        <v>0</v>
      </c>
      <c r="X4897" s="9">
        <f>0</f>
        <v>0</v>
      </c>
      <c r="Y4897" s="9">
        <f>0</f>
        <v>0</v>
      </c>
      <c r="Z4897" s="9">
        <f>0</f>
        <v>0</v>
      </c>
      <c r="AA4897">
        <f>10</f>
        <v>10</v>
      </c>
    </row>
    <row r="4898" spans="1:27" x14ac:dyDescent="0.55000000000000004">
      <c r="A4898" s="10">
        <v>46235</v>
      </c>
      <c r="B4898" t="s">
        <v>11</v>
      </c>
      <c r="C4898" t="s">
        <v>23</v>
      </c>
      <c r="D4898" t="s">
        <v>13</v>
      </c>
      <c r="E4898" t="s">
        <v>32</v>
      </c>
      <c r="F4898" t="s">
        <v>17</v>
      </c>
      <c r="G4898" t="s">
        <v>16</v>
      </c>
      <c r="H4898">
        <v>7.5061246956915397</v>
      </c>
      <c r="J4898">
        <f t="shared" si="766"/>
        <v>4897</v>
      </c>
      <c r="K4898" t="str">
        <f t="shared" si="760"/>
        <v>CenterPointHouston LZ</v>
      </c>
      <c r="L4898" s="10">
        <f t="shared" si="767"/>
        <v>45887</v>
      </c>
      <c r="M4898" s="10">
        <f t="shared" si="768"/>
        <v>46235</v>
      </c>
      <c r="N4898" t="str">
        <f t="shared" si="761"/>
        <v>COAST</v>
      </c>
      <c r="O4898" t="str">
        <f t="shared" si="762"/>
        <v>HIGH</v>
      </c>
      <c r="P4898" t="str">
        <f t="shared" si="763"/>
        <v>APG&amp;E</v>
      </c>
      <c r="Q4898">
        <f t="shared" si="764"/>
        <v>24</v>
      </c>
      <c r="R4898">
        <v>0</v>
      </c>
      <c r="S4898">
        <f>200</f>
        <v>200</v>
      </c>
      <c r="T4898" s="9">
        <f t="shared" si="769"/>
        <v>75.061246956915397</v>
      </c>
      <c r="U4898">
        <f>0</f>
        <v>0</v>
      </c>
      <c r="V4898" s="9">
        <f t="shared" si="765"/>
        <v>75.061246956915397</v>
      </c>
      <c r="W4898" s="9">
        <f>0</f>
        <v>0</v>
      </c>
      <c r="X4898" s="9">
        <f>0</f>
        <v>0</v>
      </c>
      <c r="Y4898" s="9">
        <f>0</f>
        <v>0</v>
      </c>
      <c r="Z4898" s="9">
        <f>0</f>
        <v>0</v>
      </c>
      <c r="AA4898">
        <f>10</f>
        <v>10</v>
      </c>
    </row>
    <row r="4899" spans="1:27" x14ac:dyDescent="0.55000000000000004">
      <c r="A4899" s="10">
        <v>46235</v>
      </c>
      <c r="B4899" t="s">
        <v>11</v>
      </c>
      <c r="C4899" t="s">
        <v>23</v>
      </c>
      <c r="D4899" t="s">
        <v>13</v>
      </c>
      <c r="E4899" t="s">
        <v>32</v>
      </c>
      <c r="F4899" t="s">
        <v>18</v>
      </c>
      <c r="G4899" t="s">
        <v>16</v>
      </c>
      <c r="H4899">
        <v>7.43642838182602</v>
      </c>
      <c r="J4899">
        <f t="shared" si="766"/>
        <v>4898</v>
      </c>
      <c r="K4899" t="str">
        <f t="shared" si="760"/>
        <v>CenterPointHouston LZ</v>
      </c>
      <c r="L4899" s="10">
        <f t="shared" si="767"/>
        <v>45887</v>
      </c>
      <c r="M4899" s="10">
        <f t="shared" si="768"/>
        <v>46235</v>
      </c>
      <c r="N4899" t="str">
        <f t="shared" si="761"/>
        <v>COAST</v>
      </c>
      <c r="O4899" t="str">
        <f t="shared" si="762"/>
        <v>HIGH</v>
      </c>
      <c r="P4899" t="str">
        <f t="shared" si="763"/>
        <v>APG&amp;E</v>
      </c>
      <c r="Q4899">
        <f t="shared" si="764"/>
        <v>36</v>
      </c>
      <c r="R4899">
        <v>0</v>
      </c>
      <c r="S4899">
        <f>200</f>
        <v>200</v>
      </c>
      <c r="T4899" s="9">
        <f t="shared" si="769"/>
        <v>74.364283818260205</v>
      </c>
      <c r="U4899">
        <f>0</f>
        <v>0</v>
      </c>
      <c r="V4899" s="9">
        <f t="shared" si="765"/>
        <v>74.364283818260205</v>
      </c>
      <c r="W4899" s="9">
        <f>0</f>
        <v>0</v>
      </c>
      <c r="X4899" s="9">
        <f>0</f>
        <v>0</v>
      </c>
      <c r="Y4899" s="9">
        <f>0</f>
        <v>0</v>
      </c>
      <c r="Z4899" s="9">
        <f>0</f>
        <v>0</v>
      </c>
      <c r="AA4899">
        <f>10</f>
        <v>10</v>
      </c>
    </row>
    <row r="4900" spans="1:27" x14ac:dyDescent="0.55000000000000004">
      <c r="A4900" s="10">
        <v>46235</v>
      </c>
      <c r="B4900" t="s">
        <v>11</v>
      </c>
      <c r="C4900" t="s">
        <v>23</v>
      </c>
      <c r="D4900" t="s">
        <v>13</v>
      </c>
      <c r="E4900" t="s">
        <v>32</v>
      </c>
      <c r="F4900" t="s">
        <v>29</v>
      </c>
      <c r="G4900" t="s">
        <v>16</v>
      </c>
      <c r="H4900">
        <v>7.4693504048555299</v>
      </c>
      <c r="J4900">
        <f t="shared" si="766"/>
        <v>4899</v>
      </c>
      <c r="K4900" t="str">
        <f t="shared" si="760"/>
        <v>CenterPointHouston LZ</v>
      </c>
      <c r="L4900" s="10">
        <f t="shared" si="767"/>
        <v>45887</v>
      </c>
      <c r="M4900" s="10">
        <f t="shared" si="768"/>
        <v>46235</v>
      </c>
      <c r="N4900" t="str">
        <f t="shared" si="761"/>
        <v>COAST</v>
      </c>
      <c r="O4900" t="str">
        <f t="shared" si="762"/>
        <v>HIGH</v>
      </c>
      <c r="P4900" t="str">
        <f t="shared" si="763"/>
        <v>APG&amp;E</v>
      </c>
      <c r="Q4900">
        <f t="shared" si="764"/>
        <v>48</v>
      </c>
      <c r="R4900">
        <v>0</v>
      </c>
      <c r="S4900">
        <f>200</f>
        <v>200</v>
      </c>
      <c r="T4900" s="9">
        <f t="shared" si="769"/>
        <v>74.693504048555297</v>
      </c>
      <c r="U4900">
        <f>0</f>
        <v>0</v>
      </c>
      <c r="V4900" s="9">
        <f t="shared" si="765"/>
        <v>74.693504048555297</v>
      </c>
      <c r="W4900" s="9">
        <f>0</f>
        <v>0</v>
      </c>
      <c r="X4900" s="9">
        <f>0</f>
        <v>0</v>
      </c>
      <c r="Y4900" s="9">
        <f>0</f>
        <v>0</v>
      </c>
      <c r="Z4900" s="9">
        <f>0</f>
        <v>0</v>
      </c>
      <c r="AA4900">
        <f>10</f>
        <v>10</v>
      </c>
    </row>
    <row r="4901" spans="1:27" x14ac:dyDescent="0.55000000000000004">
      <c r="A4901" s="10">
        <v>46266</v>
      </c>
      <c r="B4901" t="s">
        <v>11</v>
      </c>
      <c r="C4901" t="s">
        <v>23</v>
      </c>
      <c r="D4901" t="s">
        <v>13</v>
      </c>
      <c r="E4901" t="s">
        <v>32</v>
      </c>
      <c r="F4901" t="s">
        <v>15</v>
      </c>
      <c r="G4901" t="s">
        <v>16</v>
      </c>
      <c r="H4901">
        <v>7.4657943729043499</v>
      </c>
      <c r="J4901">
        <f t="shared" si="766"/>
        <v>4900</v>
      </c>
      <c r="K4901" t="str">
        <f t="shared" si="760"/>
        <v>CenterPointHouston LZ</v>
      </c>
      <c r="L4901" s="10">
        <f t="shared" si="767"/>
        <v>45887</v>
      </c>
      <c r="M4901" s="10">
        <f t="shared" si="768"/>
        <v>46266</v>
      </c>
      <c r="N4901" t="str">
        <f t="shared" si="761"/>
        <v>COAST</v>
      </c>
      <c r="O4901" t="str">
        <f t="shared" si="762"/>
        <v>HIGH</v>
      </c>
      <c r="P4901" t="str">
        <f t="shared" si="763"/>
        <v>APG&amp;E</v>
      </c>
      <c r="Q4901">
        <f t="shared" si="764"/>
        <v>12</v>
      </c>
      <c r="R4901">
        <v>0</v>
      </c>
      <c r="S4901">
        <f>200</f>
        <v>200</v>
      </c>
      <c r="T4901" s="9">
        <f t="shared" si="769"/>
        <v>74.657943729043495</v>
      </c>
      <c r="U4901">
        <f>0</f>
        <v>0</v>
      </c>
      <c r="V4901" s="9">
        <f t="shared" si="765"/>
        <v>74.657943729043495</v>
      </c>
      <c r="W4901" s="9">
        <f>0</f>
        <v>0</v>
      </c>
      <c r="X4901" s="9">
        <f>0</f>
        <v>0</v>
      </c>
      <c r="Y4901" s="9">
        <f>0</f>
        <v>0</v>
      </c>
      <c r="Z4901" s="9">
        <f>0</f>
        <v>0</v>
      </c>
      <c r="AA4901">
        <f>10</f>
        <v>10</v>
      </c>
    </row>
    <row r="4902" spans="1:27" x14ac:dyDescent="0.55000000000000004">
      <c r="A4902" s="10">
        <v>46266</v>
      </c>
      <c r="B4902" t="s">
        <v>11</v>
      </c>
      <c r="C4902" t="s">
        <v>23</v>
      </c>
      <c r="D4902" t="s">
        <v>13</v>
      </c>
      <c r="E4902" t="s">
        <v>32</v>
      </c>
      <c r="F4902" t="s">
        <v>17</v>
      </c>
      <c r="G4902" t="s">
        <v>16</v>
      </c>
      <c r="H4902">
        <v>7.4697551361987298</v>
      </c>
      <c r="J4902">
        <f t="shared" si="766"/>
        <v>4901</v>
      </c>
      <c r="K4902" t="str">
        <f t="shared" si="760"/>
        <v>CenterPointHouston LZ</v>
      </c>
      <c r="L4902" s="10">
        <f t="shared" si="767"/>
        <v>45887</v>
      </c>
      <c r="M4902" s="10">
        <f t="shared" si="768"/>
        <v>46266</v>
      </c>
      <c r="N4902" t="str">
        <f t="shared" si="761"/>
        <v>COAST</v>
      </c>
      <c r="O4902" t="str">
        <f t="shared" si="762"/>
        <v>HIGH</v>
      </c>
      <c r="P4902" t="str">
        <f t="shared" si="763"/>
        <v>APG&amp;E</v>
      </c>
      <c r="Q4902">
        <f t="shared" si="764"/>
        <v>24</v>
      </c>
      <c r="R4902">
        <v>0</v>
      </c>
      <c r="S4902">
        <f>200</f>
        <v>200</v>
      </c>
      <c r="T4902" s="9">
        <f t="shared" si="769"/>
        <v>74.697551361987294</v>
      </c>
      <c r="U4902">
        <f>0</f>
        <v>0</v>
      </c>
      <c r="V4902" s="9">
        <f t="shared" si="765"/>
        <v>74.697551361987294</v>
      </c>
      <c r="W4902" s="9">
        <f>0</f>
        <v>0</v>
      </c>
      <c r="X4902" s="9">
        <f>0</f>
        <v>0</v>
      </c>
      <c r="Y4902" s="9">
        <f>0</f>
        <v>0</v>
      </c>
      <c r="Z4902" s="9">
        <f>0</f>
        <v>0</v>
      </c>
      <c r="AA4902">
        <f>10</f>
        <v>10</v>
      </c>
    </row>
    <row r="4903" spans="1:27" x14ac:dyDescent="0.55000000000000004">
      <c r="A4903" s="10">
        <v>46266</v>
      </c>
      <c r="B4903" t="s">
        <v>11</v>
      </c>
      <c r="C4903" t="s">
        <v>23</v>
      </c>
      <c r="D4903" t="s">
        <v>13</v>
      </c>
      <c r="E4903" t="s">
        <v>32</v>
      </c>
      <c r="F4903" t="s">
        <v>18</v>
      </c>
      <c r="G4903" t="s">
        <v>16</v>
      </c>
      <c r="H4903">
        <v>7.4102424140846699</v>
      </c>
      <c r="J4903">
        <f t="shared" si="766"/>
        <v>4902</v>
      </c>
      <c r="K4903" t="str">
        <f t="shared" si="760"/>
        <v>CenterPointHouston LZ</v>
      </c>
      <c r="L4903" s="10">
        <f t="shared" si="767"/>
        <v>45887</v>
      </c>
      <c r="M4903" s="10">
        <f t="shared" si="768"/>
        <v>46266</v>
      </c>
      <c r="N4903" t="str">
        <f t="shared" si="761"/>
        <v>COAST</v>
      </c>
      <c r="O4903" t="str">
        <f t="shared" si="762"/>
        <v>HIGH</v>
      </c>
      <c r="P4903" t="str">
        <f t="shared" si="763"/>
        <v>APG&amp;E</v>
      </c>
      <c r="Q4903">
        <f t="shared" si="764"/>
        <v>36</v>
      </c>
      <c r="R4903">
        <v>0</v>
      </c>
      <c r="S4903">
        <f>200</f>
        <v>200</v>
      </c>
      <c r="T4903" s="9">
        <f t="shared" si="769"/>
        <v>74.102424140846693</v>
      </c>
      <c r="U4903">
        <f>0</f>
        <v>0</v>
      </c>
      <c r="V4903" s="9">
        <f t="shared" si="765"/>
        <v>74.102424140846693</v>
      </c>
      <c r="W4903" s="9">
        <f>0</f>
        <v>0</v>
      </c>
      <c r="X4903" s="9">
        <f>0</f>
        <v>0</v>
      </c>
      <c r="Y4903" s="9">
        <f>0</f>
        <v>0</v>
      </c>
      <c r="Z4903" s="9">
        <f>0</f>
        <v>0</v>
      </c>
      <c r="AA4903">
        <f>10</f>
        <v>10</v>
      </c>
    </row>
    <row r="4904" spans="1:27" x14ac:dyDescent="0.55000000000000004">
      <c r="A4904" s="10">
        <v>46266</v>
      </c>
      <c r="B4904" t="s">
        <v>11</v>
      </c>
      <c r="C4904" t="s">
        <v>23</v>
      </c>
      <c r="D4904" t="s">
        <v>13</v>
      </c>
      <c r="E4904" t="s">
        <v>32</v>
      </c>
      <c r="F4904" t="s">
        <v>29</v>
      </c>
      <c r="G4904" t="s">
        <v>16</v>
      </c>
      <c r="H4904">
        <v>7.4428355576757497</v>
      </c>
      <c r="J4904">
        <f t="shared" si="766"/>
        <v>4903</v>
      </c>
      <c r="K4904" t="str">
        <f t="shared" si="760"/>
        <v>CenterPointHouston LZ</v>
      </c>
      <c r="L4904" s="10">
        <f t="shared" si="767"/>
        <v>45887</v>
      </c>
      <c r="M4904" s="10">
        <f t="shared" si="768"/>
        <v>46266</v>
      </c>
      <c r="N4904" t="str">
        <f t="shared" si="761"/>
        <v>COAST</v>
      </c>
      <c r="O4904" t="str">
        <f t="shared" si="762"/>
        <v>HIGH</v>
      </c>
      <c r="P4904" t="str">
        <f t="shared" si="763"/>
        <v>APG&amp;E</v>
      </c>
      <c r="Q4904">
        <f t="shared" si="764"/>
        <v>48</v>
      </c>
      <c r="R4904">
        <v>0</v>
      </c>
      <c r="S4904">
        <f>200</f>
        <v>200</v>
      </c>
      <c r="T4904" s="9">
        <f t="shared" si="769"/>
        <v>74.428355576757497</v>
      </c>
      <c r="U4904">
        <f>0</f>
        <v>0</v>
      </c>
      <c r="V4904" s="9">
        <f t="shared" si="765"/>
        <v>74.428355576757497</v>
      </c>
      <c r="W4904" s="9">
        <f>0</f>
        <v>0</v>
      </c>
      <c r="X4904" s="9">
        <f>0</f>
        <v>0</v>
      </c>
      <c r="Y4904" s="9">
        <f>0</f>
        <v>0</v>
      </c>
      <c r="Z4904" s="9">
        <f>0</f>
        <v>0</v>
      </c>
      <c r="AA4904">
        <f>10</f>
        <v>10</v>
      </c>
    </row>
    <row r="4905" spans="1:27" x14ac:dyDescent="0.55000000000000004">
      <c r="A4905" s="10">
        <v>46296</v>
      </c>
      <c r="B4905" t="s">
        <v>11</v>
      </c>
      <c r="C4905" t="s">
        <v>23</v>
      </c>
      <c r="D4905" t="s">
        <v>13</v>
      </c>
      <c r="E4905" t="s">
        <v>32</v>
      </c>
      <c r="F4905" t="s">
        <v>15</v>
      </c>
      <c r="G4905" t="s">
        <v>16</v>
      </c>
      <c r="H4905">
        <v>7.4646242443943001</v>
      </c>
      <c r="J4905">
        <f t="shared" si="766"/>
        <v>4904</v>
      </c>
      <c r="K4905" t="str">
        <f t="shared" si="760"/>
        <v>CenterPointHouston LZ</v>
      </c>
      <c r="L4905" s="10">
        <f t="shared" si="767"/>
        <v>45887</v>
      </c>
      <c r="M4905" s="10">
        <f t="shared" si="768"/>
        <v>46296</v>
      </c>
      <c r="N4905" t="str">
        <f t="shared" si="761"/>
        <v>COAST</v>
      </c>
      <c r="O4905" t="str">
        <f t="shared" si="762"/>
        <v>HIGH</v>
      </c>
      <c r="P4905" t="str">
        <f t="shared" si="763"/>
        <v>APG&amp;E</v>
      </c>
      <c r="Q4905">
        <f t="shared" si="764"/>
        <v>12</v>
      </c>
      <c r="R4905">
        <v>0</v>
      </c>
      <c r="S4905">
        <f>200</f>
        <v>200</v>
      </c>
      <c r="T4905" s="9">
        <f t="shared" si="769"/>
        <v>74.646242443942995</v>
      </c>
      <c r="U4905">
        <f>0</f>
        <v>0</v>
      </c>
      <c r="V4905" s="9">
        <f t="shared" si="765"/>
        <v>74.646242443942995</v>
      </c>
      <c r="W4905" s="9">
        <f>0</f>
        <v>0</v>
      </c>
      <c r="X4905" s="9">
        <f>0</f>
        <v>0</v>
      </c>
      <c r="Y4905" s="9">
        <f>0</f>
        <v>0</v>
      </c>
      <c r="Z4905" s="9">
        <f>0</f>
        <v>0</v>
      </c>
      <c r="AA4905">
        <f>10</f>
        <v>10</v>
      </c>
    </row>
    <row r="4906" spans="1:27" x14ac:dyDescent="0.55000000000000004">
      <c r="A4906" s="10">
        <v>46296</v>
      </c>
      <c r="B4906" t="s">
        <v>11</v>
      </c>
      <c r="C4906" t="s">
        <v>23</v>
      </c>
      <c r="D4906" t="s">
        <v>13</v>
      </c>
      <c r="E4906" t="s">
        <v>32</v>
      </c>
      <c r="F4906" t="s">
        <v>17</v>
      </c>
      <c r="G4906" t="s">
        <v>16</v>
      </c>
      <c r="H4906">
        <v>7.4578136952342096</v>
      </c>
      <c r="J4906">
        <f t="shared" si="766"/>
        <v>4905</v>
      </c>
      <c r="K4906" t="str">
        <f t="shared" si="760"/>
        <v>CenterPointHouston LZ</v>
      </c>
      <c r="L4906" s="10">
        <f t="shared" si="767"/>
        <v>45887</v>
      </c>
      <c r="M4906" s="10">
        <f t="shared" si="768"/>
        <v>46296</v>
      </c>
      <c r="N4906" t="str">
        <f t="shared" si="761"/>
        <v>COAST</v>
      </c>
      <c r="O4906" t="str">
        <f t="shared" si="762"/>
        <v>HIGH</v>
      </c>
      <c r="P4906" t="str">
        <f t="shared" si="763"/>
        <v>APG&amp;E</v>
      </c>
      <c r="Q4906">
        <f t="shared" si="764"/>
        <v>24</v>
      </c>
      <c r="R4906">
        <v>0</v>
      </c>
      <c r="S4906">
        <f>200</f>
        <v>200</v>
      </c>
      <c r="T4906" s="9">
        <f t="shared" si="769"/>
        <v>74.578136952342092</v>
      </c>
      <c r="U4906">
        <f>0</f>
        <v>0</v>
      </c>
      <c r="V4906" s="9">
        <f t="shared" si="765"/>
        <v>74.578136952342092</v>
      </c>
      <c r="W4906" s="9">
        <f>0</f>
        <v>0</v>
      </c>
      <c r="X4906" s="9">
        <f>0</f>
        <v>0</v>
      </c>
      <c r="Y4906" s="9">
        <f>0</f>
        <v>0</v>
      </c>
      <c r="Z4906" s="9">
        <f>0</f>
        <v>0</v>
      </c>
      <c r="AA4906">
        <f>10</f>
        <v>10</v>
      </c>
    </row>
    <row r="4907" spans="1:27" x14ac:dyDescent="0.55000000000000004">
      <c r="A4907" s="10">
        <v>46296</v>
      </c>
      <c r="B4907" t="s">
        <v>11</v>
      </c>
      <c r="C4907" t="s">
        <v>23</v>
      </c>
      <c r="D4907" t="s">
        <v>13</v>
      </c>
      <c r="E4907" t="s">
        <v>32</v>
      </c>
      <c r="F4907" t="s">
        <v>18</v>
      </c>
      <c r="G4907" t="s">
        <v>16</v>
      </c>
      <c r="H4907">
        <v>7.3995101953506204</v>
      </c>
      <c r="J4907">
        <f t="shared" si="766"/>
        <v>4906</v>
      </c>
      <c r="K4907" t="str">
        <f t="shared" si="760"/>
        <v>CenterPointHouston LZ</v>
      </c>
      <c r="L4907" s="10">
        <f t="shared" si="767"/>
        <v>45887</v>
      </c>
      <c r="M4907" s="10">
        <f t="shared" si="768"/>
        <v>46296</v>
      </c>
      <c r="N4907" t="str">
        <f t="shared" si="761"/>
        <v>COAST</v>
      </c>
      <c r="O4907" t="str">
        <f t="shared" si="762"/>
        <v>HIGH</v>
      </c>
      <c r="P4907" t="str">
        <f t="shared" si="763"/>
        <v>APG&amp;E</v>
      </c>
      <c r="Q4907">
        <f t="shared" si="764"/>
        <v>36</v>
      </c>
      <c r="R4907">
        <v>0</v>
      </c>
      <c r="S4907">
        <f>200</f>
        <v>200</v>
      </c>
      <c r="T4907" s="9">
        <f t="shared" si="769"/>
        <v>73.995101953506207</v>
      </c>
      <c r="U4907">
        <f>0</f>
        <v>0</v>
      </c>
      <c r="V4907" s="9">
        <f t="shared" si="765"/>
        <v>73.995101953506207</v>
      </c>
      <c r="W4907" s="9">
        <f>0</f>
        <v>0</v>
      </c>
      <c r="X4907" s="9">
        <f>0</f>
        <v>0</v>
      </c>
      <c r="Y4907" s="9">
        <f>0</f>
        <v>0</v>
      </c>
      <c r="Z4907" s="9">
        <f>0</f>
        <v>0</v>
      </c>
      <c r="AA4907">
        <f>10</f>
        <v>10</v>
      </c>
    </row>
    <row r="4908" spans="1:27" x14ac:dyDescent="0.55000000000000004">
      <c r="A4908" s="10">
        <v>46296</v>
      </c>
      <c r="B4908" t="s">
        <v>11</v>
      </c>
      <c r="C4908" t="s">
        <v>23</v>
      </c>
      <c r="D4908" t="s">
        <v>13</v>
      </c>
      <c r="E4908" t="s">
        <v>32</v>
      </c>
      <c r="F4908" t="s">
        <v>29</v>
      </c>
      <c r="G4908" t="s">
        <v>16</v>
      </c>
      <c r="H4908">
        <v>7.4383977692377199</v>
      </c>
      <c r="J4908">
        <f t="shared" si="766"/>
        <v>4907</v>
      </c>
      <c r="K4908" t="str">
        <f t="shared" si="760"/>
        <v>CenterPointHouston LZ</v>
      </c>
      <c r="L4908" s="10">
        <f t="shared" si="767"/>
        <v>45887</v>
      </c>
      <c r="M4908" s="10">
        <f t="shared" si="768"/>
        <v>46296</v>
      </c>
      <c r="N4908" t="str">
        <f t="shared" si="761"/>
        <v>COAST</v>
      </c>
      <c r="O4908" t="str">
        <f t="shared" si="762"/>
        <v>HIGH</v>
      </c>
      <c r="P4908" t="str">
        <f t="shared" si="763"/>
        <v>APG&amp;E</v>
      </c>
      <c r="Q4908">
        <f t="shared" si="764"/>
        <v>48</v>
      </c>
      <c r="R4908">
        <v>0</v>
      </c>
      <c r="S4908">
        <f>200</f>
        <v>200</v>
      </c>
      <c r="T4908" s="9">
        <f t="shared" si="769"/>
        <v>74.383977692377201</v>
      </c>
      <c r="U4908">
        <f>0</f>
        <v>0</v>
      </c>
      <c r="V4908" s="9">
        <f t="shared" si="765"/>
        <v>74.383977692377201</v>
      </c>
      <c r="W4908" s="9">
        <f>0</f>
        <v>0</v>
      </c>
      <c r="X4908" s="9">
        <f>0</f>
        <v>0</v>
      </c>
      <c r="Y4908" s="9">
        <f>0</f>
        <v>0</v>
      </c>
      <c r="Z4908" s="9">
        <f>0</f>
        <v>0</v>
      </c>
      <c r="AA4908">
        <f>10</f>
        <v>10</v>
      </c>
    </row>
    <row r="4909" spans="1:27" x14ac:dyDescent="0.55000000000000004">
      <c r="A4909" s="10">
        <v>46327</v>
      </c>
      <c r="B4909" t="s">
        <v>11</v>
      </c>
      <c r="C4909" t="s">
        <v>23</v>
      </c>
      <c r="D4909" t="s">
        <v>13</v>
      </c>
      <c r="E4909" t="s">
        <v>32</v>
      </c>
      <c r="F4909" t="s">
        <v>15</v>
      </c>
      <c r="G4909" t="s">
        <v>16</v>
      </c>
      <c r="H4909">
        <v>7.45593745233906</v>
      </c>
      <c r="J4909">
        <f t="shared" si="766"/>
        <v>4908</v>
      </c>
      <c r="K4909" t="str">
        <f t="shared" si="760"/>
        <v>CenterPointHouston LZ</v>
      </c>
      <c r="L4909" s="10">
        <f t="shared" si="767"/>
        <v>45887</v>
      </c>
      <c r="M4909" s="10">
        <f t="shared" si="768"/>
        <v>46327</v>
      </c>
      <c r="N4909" t="str">
        <f t="shared" si="761"/>
        <v>COAST</v>
      </c>
      <c r="O4909" t="str">
        <f t="shared" si="762"/>
        <v>HIGH</v>
      </c>
      <c r="P4909" t="str">
        <f t="shared" si="763"/>
        <v>APG&amp;E</v>
      </c>
      <c r="Q4909">
        <f t="shared" si="764"/>
        <v>12</v>
      </c>
      <c r="R4909">
        <v>0</v>
      </c>
      <c r="S4909">
        <f>200</f>
        <v>200</v>
      </c>
      <c r="T4909" s="9">
        <f t="shared" si="769"/>
        <v>74.559374523390602</v>
      </c>
      <c r="U4909">
        <f>0</f>
        <v>0</v>
      </c>
      <c r="V4909" s="9">
        <f t="shared" si="765"/>
        <v>74.559374523390602</v>
      </c>
      <c r="W4909" s="9">
        <f>0</f>
        <v>0</v>
      </c>
      <c r="X4909" s="9">
        <f>0</f>
        <v>0</v>
      </c>
      <c r="Y4909" s="9">
        <f>0</f>
        <v>0</v>
      </c>
      <c r="Z4909" s="9">
        <f>0</f>
        <v>0</v>
      </c>
      <c r="AA4909">
        <f>10</f>
        <v>10</v>
      </c>
    </row>
    <row r="4910" spans="1:27" x14ac:dyDescent="0.55000000000000004">
      <c r="A4910" s="10">
        <v>46327</v>
      </c>
      <c r="B4910" t="s">
        <v>11</v>
      </c>
      <c r="C4910" t="s">
        <v>23</v>
      </c>
      <c r="D4910" t="s">
        <v>13</v>
      </c>
      <c r="E4910" t="s">
        <v>32</v>
      </c>
      <c r="F4910" t="s">
        <v>17</v>
      </c>
      <c r="G4910" t="s">
        <v>16</v>
      </c>
      <c r="H4910">
        <v>7.4563100959466198</v>
      </c>
      <c r="J4910">
        <f t="shared" si="766"/>
        <v>4909</v>
      </c>
      <c r="K4910" t="str">
        <f t="shared" si="760"/>
        <v>CenterPointHouston LZ</v>
      </c>
      <c r="L4910" s="10">
        <f t="shared" si="767"/>
        <v>45887</v>
      </c>
      <c r="M4910" s="10">
        <f t="shared" si="768"/>
        <v>46327</v>
      </c>
      <c r="N4910" t="str">
        <f t="shared" si="761"/>
        <v>COAST</v>
      </c>
      <c r="O4910" t="str">
        <f t="shared" si="762"/>
        <v>HIGH</v>
      </c>
      <c r="P4910" t="str">
        <f t="shared" si="763"/>
        <v>APG&amp;E</v>
      </c>
      <c r="Q4910">
        <f t="shared" si="764"/>
        <v>24</v>
      </c>
      <c r="R4910">
        <v>0</v>
      </c>
      <c r="S4910">
        <f>200</f>
        <v>200</v>
      </c>
      <c r="T4910" s="9">
        <f t="shared" si="769"/>
        <v>74.563100959466198</v>
      </c>
      <c r="U4910">
        <f>0</f>
        <v>0</v>
      </c>
      <c r="V4910" s="9">
        <f t="shared" si="765"/>
        <v>74.563100959466198</v>
      </c>
      <c r="W4910" s="9">
        <f>0</f>
        <v>0</v>
      </c>
      <c r="X4910" s="9">
        <f>0</f>
        <v>0</v>
      </c>
      <c r="Y4910" s="9">
        <f>0</f>
        <v>0</v>
      </c>
      <c r="Z4910" s="9">
        <f>0</f>
        <v>0</v>
      </c>
      <c r="AA4910">
        <f>10</f>
        <v>10</v>
      </c>
    </row>
    <row r="4911" spans="1:27" x14ac:dyDescent="0.55000000000000004">
      <c r="A4911" s="10">
        <v>46327</v>
      </c>
      <c r="B4911" t="s">
        <v>11</v>
      </c>
      <c r="C4911" t="s">
        <v>23</v>
      </c>
      <c r="D4911" t="s">
        <v>13</v>
      </c>
      <c r="E4911" t="s">
        <v>32</v>
      </c>
      <c r="F4911" t="s">
        <v>18</v>
      </c>
      <c r="G4911" t="s">
        <v>16</v>
      </c>
      <c r="H4911">
        <v>7.39646850937004</v>
      </c>
      <c r="J4911">
        <f t="shared" si="766"/>
        <v>4910</v>
      </c>
      <c r="K4911" t="str">
        <f t="shared" si="760"/>
        <v>CenterPointHouston LZ</v>
      </c>
      <c r="L4911" s="10">
        <f t="shared" si="767"/>
        <v>45887</v>
      </c>
      <c r="M4911" s="10">
        <f t="shared" si="768"/>
        <v>46327</v>
      </c>
      <c r="N4911" t="str">
        <f t="shared" si="761"/>
        <v>COAST</v>
      </c>
      <c r="O4911" t="str">
        <f t="shared" si="762"/>
        <v>HIGH</v>
      </c>
      <c r="P4911" t="str">
        <f t="shared" si="763"/>
        <v>APG&amp;E</v>
      </c>
      <c r="Q4911">
        <f t="shared" si="764"/>
        <v>36</v>
      </c>
      <c r="R4911">
        <v>0</v>
      </c>
      <c r="S4911">
        <f>200</f>
        <v>200</v>
      </c>
      <c r="T4911" s="9">
        <f t="shared" si="769"/>
        <v>73.964685093700396</v>
      </c>
      <c r="U4911">
        <f>0</f>
        <v>0</v>
      </c>
      <c r="V4911" s="9">
        <f t="shared" si="765"/>
        <v>73.964685093700396</v>
      </c>
      <c r="W4911" s="9">
        <f>0</f>
        <v>0</v>
      </c>
      <c r="X4911" s="9">
        <f>0</f>
        <v>0</v>
      </c>
      <c r="Y4911" s="9">
        <f>0</f>
        <v>0</v>
      </c>
      <c r="Z4911" s="9">
        <f>0</f>
        <v>0</v>
      </c>
      <c r="AA4911">
        <f>10</f>
        <v>10</v>
      </c>
    </row>
    <row r="4912" spans="1:27" x14ac:dyDescent="0.55000000000000004">
      <c r="A4912" s="10">
        <v>46327</v>
      </c>
      <c r="B4912" t="s">
        <v>11</v>
      </c>
      <c r="C4912" t="s">
        <v>23</v>
      </c>
      <c r="D4912" t="s">
        <v>13</v>
      </c>
      <c r="E4912" t="s">
        <v>32</v>
      </c>
      <c r="F4912" t="s">
        <v>29</v>
      </c>
      <c r="G4912" t="s">
        <v>16</v>
      </c>
      <c r="H4912">
        <v>7.4412141281059903</v>
      </c>
      <c r="J4912">
        <f t="shared" si="766"/>
        <v>4911</v>
      </c>
      <c r="K4912" t="str">
        <f t="shared" si="760"/>
        <v>CenterPointHouston LZ</v>
      </c>
      <c r="L4912" s="10">
        <f t="shared" si="767"/>
        <v>45887</v>
      </c>
      <c r="M4912" s="10">
        <f t="shared" si="768"/>
        <v>46327</v>
      </c>
      <c r="N4912" t="str">
        <f t="shared" si="761"/>
        <v>COAST</v>
      </c>
      <c r="O4912" t="str">
        <f t="shared" si="762"/>
        <v>HIGH</v>
      </c>
      <c r="P4912" t="str">
        <f t="shared" si="763"/>
        <v>APG&amp;E</v>
      </c>
      <c r="Q4912">
        <f t="shared" si="764"/>
        <v>48</v>
      </c>
      <c r="R4912">
        <v>0</v>
      </c>
      <c r="S4912">
        <f>200</f>
        <v>200</v>
      </c>
      <c r="T4912" s="9">
        <f t="shared" si="769"/>
        <v>74.412141281059903</v>
      </c>
      <c r="U4912">
        <f>0</f>
        <v>0</v>
      </c>
      <c r="V4912" s="9">
        <f t="shared" si="765"/>
        <v>74.412141281059903</v>
      </c>
      <c r="W4912" s="9">
        <f>0</f>
        <v>0</v>
      </c>
      <c r="X4912" s="9">
        <f>0</f>
        <v>0</v>
      </c>
      <c r="Y4912" s="9">
        <f>0</f>
        <v>0</v>
      </c>
      <c r="Z4912" s="9">
        <f>0</f>
        <v>0</v>
      </c>
      <c r="AA4912">
        <f>10</f>
        <v>10</v>
      </c>
    </row>
    <row r="4913" spans="1:27" x14ac:dyDescent="0.55000000000000004">
      <c r="A4913" s="10">
        <v>46357</v>
      </c>
      <c r="B4913" t="s">
        <v>11</v>
      </c>
      <c r="C4913" t="s">
        <v>23</v>
      </c>
      <c r="D4913" t="s">
        <v>13</v>
      </c>
      <c r="E4913" t="s">
        <v>32</v>
      </c>
      <c r="F4913" t="s">
        <v>15</v>
      </c>
      <c r="G4913" t="s">
        <v>16</v>
      </c>
      <c r="H4913">
        <v>7.45207183156616</v>
      </c>
      <c r="J4913">
        <f t="shared" si="766"/>
        <v>4912</v>
      </c>
      <c r="K4913" t="str">
        <f t="shared" si="760"/>
        <v>CenterPointHouston LZ</v>
      </c>
      <c r="L4913" s="10">
        <f t="shared" si="767"/>
        <v>45887</v>
      </c>
      <c r="M4913" s="10">
        <f t="shared" si="768"/>
        <v>46357</v>
      </c>
      <c r="N4913" t="str">
        <f t="shared" si="761"/>
        <v>COAST</v>
      </c>
      <c r="O4913" t="str">
        <f t="shared" si="762"/>
        <v>HIGH</v>
      </c>
      <c r="P4913" t="str">
        <f t="shared" si="763"/>
        <v>APG&amp;E</v>
      </c>
      <c r="Q4913">
        <f t="shared" si="764"/>
        <v>12</v>
      </c>
      <c r="R4913">
        <v>0</v>
      </c>
      <c r="S4913">
        <f>200</f>
        <v>200</v>
      </c>
      <c r="T4913" s="9">
        <f t="shared" si="769"/>
        <v>74.520718315661597</v>
      </c>
      <c r="U4913">
        <f>0</f>
        <v>0</v>
      </c>
      <c r="V4913" s="9">
        <f t="shared" si="765"/>
        <v>74.520718315661597</v>
      </c>
      <c r="W4913" s="9">
        <f>0</f>
        <v>0</v>
      </c>
      <c r="X4913" s="9">
        <f>0</f>
        <v>0</v>
      </c>
      <c r="Y4913" s="9">
        <f>0</f>
        <v>0</v>
      </c>
      <c r="Z4913" s="9">
        <f>0</f>
        <v>0</v>
      </c>
      <c r="AA4913">
        <f>10</f>
        <v>10</v>
      </c>
    </row>
    <row r="4914" spans="1:27" x14ac:dyDescent="0.55000000000000004">
      <c r="A4914" s="10">
        <v>46357</v>
      </c>
      <c r="B4914" t="s">
        <v>11</v>
      </c>
      <c r="C4914" t="s">
        <v>23</v>
      </c>
      <c r="D4914" t="s">
        <v>13</v>
      </c>
      <c r="E4914" t="s">
        <v>32</v>
      </c>
      <c r="F4914" t="s">
        <v>17</v>
      </c>
      <c r="G4914" t="s">
        <v>16</v>
      </c>
      <c r="H4914">
        <v>7.4523614385240604</v>
      </c>
      <c r="J4914">
        <f t="shared" si="766"/>
        <v>4913</v>
      </c>
      <c r="K4914" t="str">
        <f t="shared" si="760"/>
        <v>CenterPointHouston LZ</v>
      </c>
      <c r="L4914" s="10">
        <f t="shared" si="767"/>
        <v>45887</v>
      </c>
      <c r="M4914" s="10">
        <f t="shared" si="768"/>
        <v>46357</v>
      </c>
      <c r="N4914" t="str">
        <f t="shared" si="761"/>
        <v>COAST</v>
      </c>
      <c r="O4914" t="str">
        <f t="shared" si="762"/>
        <v>HIGH</v>
      </c>
      <c r="P4914" t="str">
        <f t="shared" si="763"/>
        <v>APG&amp;E</v>
      </c>
      <c r="Q4914">
        <f t="shared" si="764"/>
        <v>24</v>
      </c>
      <c r="R4914">
        <v>0</v>
      </c>
      <c r="S4914">
        <f>200</f>
        <v>200</v>
      </c>
      <c r="T4914" s="9">
        <f t="shared" si="769"/>
        <v>74.523614385240606</v>
      </c>
      <c r="U4914">
        <f>0</f>
        <v>0</v>
      </c>
      <c r="V4914" s="9">
        <f t="shared" si="765"/>
        <v>74.523614385240606</v>
      </c>
      <c r="W4914" s="9">
        <f>0</f>
        <v>0</v>
      </c>
      <c r="X4914" s="9">
        <f>0</f>
        <v>0</v>
      </c>
      <c r="Y4914" s="9">
        <f>0</f>
        <v>0</v>
      </c>
      <c r="Z4914" s="9">
        <f>0</f>
        <v>0</v>
      </c>
      <c r="AA4914">
        <f>10</f>
        <v>10</v>
      </c>
    </row>
    <row r="4915" spans="1:27" x14ac:dyDescent="0.55000000000000004">
      <c r="A4915" s="10">
        <v>46357</v>
      </c>
      <c r="B4915" t="s">
        <v>11</v>
      </c>
      <c r="C4915" t="s">
        <v>23</v>
      </c>
      <c r="D4915" t="s">
        <v>13</v>
      </c>
      <c r="E4915" t="s">
        <v>32</v>
      </c>
      <c r="F4915" t="s">
        <v>18</v>
      </c>
      <c r="G4915" t="s">
        <v>16</v>
      </c>
      <c r="H4915">
        <v>7.3934872145414596</v>
      </c>
      <c r="J4915">
        <f t="shared" si="766"/>
        <v>4914</v>
      </c>
      <c r="K4915" t="str">
        <f t="shared" si="760"/>
        <v>CenterPointHouston LZ</v>
      </c>
      <c r="L4915" s="10">
        <f t="shared" si="767"/>
        <v>45887</v>
      </c>
      <c r="M4915" s="10">
        <f t="shared" si="768"/>
        <v>46357</v>
      </c>
      <c r="N4915" t="str">
        <f t="shared" si="761"/>
        <v>COAST</v>
      </c>
      <c r="O4915" t="str">
        <f t="shared" si="762"/>
        <v>HIGH</v>
      </c>
      <c r="P4915" t="str">
        <f t="shared" si="763"/>
        <v>APG&amp;E</v>
      </c>
      <c r="Q4915">
        <f t="shared" si="764"/>
        <v>36</v>
      </c>
      <c r="R4915">
        <v>0</v>
      </c>
      <c r="S4915">
        <f>200</f>
        <v>200</v>
      </c>
      <c r="T4915" s="9">
        <f t="shared" si="769"/>
        <v>73.934872145414602</v>
      </c>
      <c r="U4915">
        <f>0</f>
        <v>0</v>
      </c>
      <c r="V4915" s="9">
        <f t="shared" si="765"/>
        <v>73.934872145414602</v>
      </c>
      <c r="W4915" s="9">
        <f>0</f>
        <v>0</v>
      </c>
      <c r="X4915" s="9">
        <f>0</f>
        <v>0</v>
      </c>
      <c r="Y4915" s="9">
        <f>0</f>
        <v>0</v>
      </c>
      <c r="Z4915" s="9">
        <f>0</f>
        <v>0</v>
      </c>
      <c r="AA4915">
        <f>10</f>
        <v>10</v>
      </c>
    </row>
    <row r="4916" spans="1:27" x14ac:dyDescent="0.55000000000000004">
      <c r="A4916" s="10">
        <v>46357</v>
      </c>
      <c r="B4916" t="s">
        <v>11</v>
      </c>
      <c r="C4916" t="s">
        <v>23</v>
      </c>
      <c r="D4916" t="s">
        <v>13</v>
      </c>
      <c r="E4916" t="s">
        <v>32</v>
      </c>
      <c r="F4916" t="s">
        <v>29</v>
      </c>
      <c r="G4916" t="s">
        <v>16</v>
      </c>
      <c r="H4916">
        <v>7.4416187928892699</v>
      </c>
      <c r="J4916">
        <f t="shared" si="766"/>
        <v>4915</v>
      </c>
      <c r="K4916" t="str">
        <f t="shared" si="760"/>
        <v>CenterPointHouston LZ</v>
      </c>
      <c r="L4916" s="10">
        <f t="shared" si="767"/>
        <v>45887</v>
      </c>
      <c r="M4916" s="10">
        <f t="shared" si="768"/>
        <v>46357</v>
      </c>
      <c r="N4916" t="str">
        <f t="shared" si="761"/>
        <v>COAST</v>
      </c>
      <c r="O4916" t="str">
        <f t="shared" si="762"/>
        <v>HIGH</v>
      </c>
      <c r="P4916" t="str">
        <f t="shared" si="763"/>
        <v>APG&amp;E</v>
      </c>
      <c r="Q4916">
        <f t="shared" si="764"/>
        <v>48</v>
      </c>
      <c r="R4916">
        <v>0</v>
      </c>
      <c r="S4916">
        <f>200</f>
        <v>200</v>
      </c>
      <c r="T4916" s="9">
        <f t="shared" si="769"/>
        <v>74.416187928892697</v>
      </c>
      <c r="U4916">
        <f>0</f>
        <v>0</v>
      </c>
      <c r="V4916" s="9">
        <f t="shared" si="765"/>
        <v>74.416187928892697</v>
      </c>
      <c r="W4916" s="9">
        <f>0</f>
        <v>0</v>
      </c>
      <c r="X4916" s="9">
        <f>0</f>
        <v>0</v>
      </c>
      <c r="Y4916" s="9">
        <f>0</f>
        <v>0</v>
      </c>
      <c r="Z4916" s="9">
        <f>0</f>
        <v>0</v>
      </c>
      <c r="AA4916">
        <f>10</f>
        <v>10</v>
      </c>
    </row>
    <row r="4917" spans="1:27" x14ac:dyDescent="0.55000000000000004">
      <c r="A4917" s="10">
        <v>46388</v>
      </c>
      <c r="B4917" t="s">
        <v>11</v>
      </c>
      <c r="C4917" t="s">
        <v>23</v>
      </c>
      <c r="D4917" t="s">
        <v>13</v>
      </c>
      <c r="E4917" t="s">
        <v>32</v>
      </c>
      <c r="F4917" t="s">
        <v>15</v>
      </c>
      <c r="G4917" t="s">
        <v>16</v>
      </c>
      <c r="H4917">
        <v>7.4629568601822402</v>
      </c>
      <c r="J4917">
        <f t="shared" si="766"/>
        <v>4916</v>
      </c>
      <c r="K4917" t="str">
        <f t="shared" si="760"/>
        <v>CenterPointHouston LZ</v>
      </c>
      <c r="L4917" s="10">
        <f t="shared" si="767"/>
        <v>45887</v>
      </c>
      <c r="M4917" s="10">
        <f t="shared" si="768"/>
        <v>46388</v>
      </c>
      <c r="N4917" t="str">
        <f t="shared" si="761"/>
        <v>COAST</v>
      </c>
      <c r="O4917" t="str">
        <f t="shared" si="762"/>
        <v>HIGH</v>
      </c>
      <c r="P4917" t="str">
        <f t="shared" si="763"/>
        <v>APG&amp;E</v>
      </c>
      <c r="Q4917">
        <f t="shared" si="764"/>
        <v>12</v>
      </c>
      <c r="R4917">
        <v>0</v>
      </c>
      <c r="S4917">
        <f>200</f>
        <v>200</v>
      </c>
      <c r="T4917" s="9">
        <f t="shared" si="769"/>
        <v>74.629568601822399</v>
      </c>
      <c r="U4917">
        <f>0</f>
        <v>0</v>
      </c>
      <c r="V4917" s="9">
        <f t="shared" si="765"/>
        <v>74.629568601822399</v>
      </c>
      <c r="W4917" s="9">
        <f>0</f>
        <v>0</v>
      </c>
      <c r="X4917" s="9">
        <f>0</f>
        <v>0</v>
      </c>
      <c r="Y4917" s="9">
        <f>0</f>
        <v>0</v>
      </c>
      <c r="Z4917" s="9">
        <f>0</f>
        <v>0</v>
      </c>
      <c r="AA4917">
        <f>10</f>
        <v>10</v>
      </c>
    </row>
    <row r="4918" spans="1:27" x14ac:dyDescent="0.55000000000000004">
      <c r="A4918" s="10">
        <v>46388</v>
      </c>
      <c r="B4918" t="s">
        <v>11</v>
      </c>
      <c r="C4918" t="s">
        <v>23</v>
      </c>
      <c r="D4918" t="s">
        <v>13</v>
      </c>
      <c r="E4918" t="s">
        <v>32</v>
      </c>
      <c r="F4918" t="s">
        <v>17</v>
      </c>
      <c r="G4918" t="s">
        <v>16</v>
      </c>
      <c r="H4918">
        <v>7.46309955062363</v>
      </c>
      <c r="J4918">
        <f t="shared" si="766"/>
        <v>4917</v>
      </c>
      <c r="K4918" t="str">
        <f t="shared" si="760"/>
        <v>CenterPointHouston LZ</v>
      </c>
      <c r="L4918" s="10">
        <f t="shared" si="767"/>
        <v>45887</v>
      </c>
      <c r="M4918" s="10">
        <f t="shared" si="768"/>
        <v>46388</v>
      </c>
      <c r="N4918" t="str">
        <f t="shared" si="761"/>
        <v>COAST</v>
      </c>
      <c r="O4918" t="str">
        <f t="shared" si="762"/>
        <v>HIGH</v>
      </c>
      <c r="P4918" t="str">
        <f t="shared" si="763"/>
        <v>APG&amp;E</v>
      </c>
      <c r="Q4918">
        <f t="shared" si="764"/>
        <v>24</v>
      </c>
      <c r="R4918">
        <v>0</v>
      </c>
      <c r="S4918">
        <f>200</f>
        <v>200</v>
      </c>
      <c r="T4918" s="9">
        <f t="shared" si="769"/>
        <v>74.630995506236303</v>
      </c>
      <c r="U4918">
        <f>0</f>
        <v>0</v>
      </c>
      <c r="V4918" s="9">
        <f t="shared" si="765"/>
        <v>74.630995506236303</v>
      </c>
      <c r="W4918" s="9">
        <f>0</f>
        <v>0</v>
      </c>
      <c r="X4918" s="9">
        <f>0</f>
        <v>0</v>
      </c>
      <c r="Y4918" s="9">
        <f>0</f>
        <v>0</v>
      </c>
      <c r="Z4918" s="9">
        <f>0</f>
        <v>0</v>
      </c>
      <c r="AA4918">
        <f>10</f>
        <v>10</v>
      </c>
    </row>
    <row r="4919" spans="1:27" x14ac:dyDescent="0.55000000000000004">
      <c r="A4919" s="10">
        <v>46388</v>
      </c>
      <c r="B4919" t="s">
        <v>11</v>
      </c>
      <c r="C4919" t="s">
        <v>23</v>
      </c>
      <c r="D4919" t="s">
        <v>13</v>
      </c>
      <c r="E4919" t="s">
        <v>32</v>
      </c>
      <c r="F4919" t="s">
        <v>18</v>
      </c>
      <c r="G4919" t="s">
        <v>16</v>
      </c>
      <c r="H4919">
        <v>7.3990014818895897</v>
      </c>
      <c r="J4919">
        <f t="shared" si="766"/>
        <v>4918</v>
      </c>
      <c r="K4919" t="str">
        <f t="shared" si="760"/>
        <v>CenterPointHouston LZ</v>
      </c>
      <c r="L4919" s="10">
        <f t="shared" si="767"/>
        <v>45887</v>
      </c>
      <c r="M4919" s="10">
        <f t="shared" si="768"/>
        <v>46388</v>
      </c>
      <c r="N4919" t="str">
        <f t="shared" si="761"/>
        <v>COAST</v>
      </c>
      <c r="O4919" t="str">
        <f t="shared" si="762"/>
        <v>HIGH</v>
      </c>
      <c r="P4919" t="str">
        <f t="shared" si="763"/>
        <v>APG&amp;E</v>
      </c>
      <c r="Q4919">
        <f t="shared" si="764"/>
        <v>36</v>
      </c>
      <c r="R4919">
        <v>0</v>
      </c>
      <c r="S4919">
        <f>200</f>
        <v>200</v>
      </c>
      <c r="T4919" s="9">
        <f t="shared" si="769"/>
        <v>73.990014818895901</v>
      </c>
      <c r="U4919">
        <f>0</f>
        <v>0</v>
      </c>
      <c r="V4919" s="9">
        <f t="shared" si="765"/>
        <v>73.990014818895901</v>
      </c>
      <c r="W4919" s="9">
        <f>0</f>
        <v>0</v>
      </c>
      <c r="X4919" s="9">
        <f>0</f>
        <v>0</v>
      </c>
      <c r="Y4919" s="9">
        <f>0</f>
        <v>0</v>
      </c>
      <c r="Z4919" s="9">
        <f>0</f>
        <v>0</v>
      </c>
      <c r="AA4919">
        <f>10</f>
        <v>10</v>
      </c>
    </row>
    <row r="4920" spans="1:27" x14ac:dyDescent="0.55000000000000004">
      <c r="A4920" s="10">
        <v>46388</v>
      </c>
      <c r="B4920" t="s">
        <v>11</v>
      </c>
      <c r="C4920" t="s">
        <v>23</v>
      </c>
      <c r="D4920" t="s">
        <v>13</v>
      </c>
      <c r="E4920" t="s">
        <v>32</v>
      </c>
      <c r="F4920" t="s">
        <v>29</v>
      </c>
      <c r="G4920" t="s">
        <v>16</v>
      </c>
      <c r="H4920">
        <v>7.4457561136727097</v>
      </c>
      <c r="J4920">
        <f t="shared" si="766"/>
        <v>4919</v>
      </c>
      <c r="K4920" t="str">
        <f t="shared" si="760"/>
        <v>CenterPointHouston LZ</v>
      </c>
      <c r="L4920" s="10">
        <f t="shared" si="767"/>
        <v>45887</v>
      </c>
      <c r="M4920" s="10">
        <f t="shared" si="768"/>
        <v>46388</v>
      </c>
      <c r="N4920" t="str">
        <f t="shared" si="761"/>
        <v>COAST</v>
      </c>
      <c r="O4920" t="str">
        <f t="shared" si="762"/>
        <v>HIGH</v>
      </c>
      <c r="P4920" t="str">
        <f t="shared" si="763"/>
        <v>APG&amp;E</v>
      </c>
      <c r="Q4920">
        <f t="shared" si="764"/>
        <v>48</v>
      </c>
      <c r="R4920">
        <v>0</v>
      </c>
      <c r="S4920">
        <f>200</f>
        <v>200</v>
      </c>
      <c r="T4920" s="9">
        <f t="shared" si="769"/>
        <v>74.457561136727094</v>
      </c>
      <c r="U4920">
        <f>0</f>
        <v>0</v>
      </c>
      <c r="V4920" s="9">
        <f t="shared" si="765"/>
        <v>74.457561136727094</v>
      </c>
      <c r="W4920" s="9">
        <f>0</f>
        <v>0</v>
      </c>
      <c r="X4920" s="9">
        <f>0</f>
        <v>0</v>
      </c>
      <c r="Y4920" s="9">
        <f>0</f>
        <v>0</v>
      </c>
      <c r="Z4920" s="9">
        <f>0</f>
        <v>0</v>
      </c>
      <c r="AA4920">
        <f>10</f>
        <v>10</v>
      </c>
    </row>
    <row r="4921" spans="1:27" x14ac:dyDescent="0.55000000000000004">
      <c r="A4921" s="10">
        <v>46419</v>
      </c>
      <c r="B4921" t="s">
        <v>11</v>
      </c>
      <c r="C4921" t="s">
        <v>23</v>
      </c>
      <c r="D4921" t="s">
        <v>13</v>
      </c>
      <c r="E4921" t="s">
        <v>32</v>
      </c>
      <c r="F4921" t="s">
        <v>15</v>
      </c>
      <c r="G4921" t="s">
        <v>16</v>
      </c>
      <c r="H4921">
        <v>7.5100711483542204</v>
      </c>
      <c r="J4921">
        <f t="shared" si="766"/>
        <v>4920</v>
      </c>
      <c r="K4921" t="str">
        <f t="shared" si="760"/>
        <v>CenterPointHouston LZ</v>
      </c>
      <c r="L4921" s="10">
        <f t="shared" si="767"/>
        <v>45887</v>
      </c>
      <c r="M4921" s="10">
        <f t="shared" si="768"/>
        <v>46419</v>
      </c>
      <c r="N4921" t="str">
        <f t="shared" si="761"/>
        <v>COAST</v>
      </c>
      <c r="O4921" t="str">
        <f t="shared" si="762"/>
        <v>HIGH</v>
      </c>
      <c r="P4921" t="str">
        <f t="shared" si="763"/>
        <v>APG&amp;E</v>
      </c>
      <c r="Q4921">
        <f t="shared" si="764"/>
        <v>12</v>
      </c>
      <c r="R4921">
        <v>0</v>
      </c>
      <c r="S4921">
        <f>200</f>
        <v>200</v>
      </c>
      <c r="T4921" s="9">
        <f t="shared" si="769"/>
        <v>75.100711483542199</v>
      </c>
      <c r="U4921">
        <f>0</f>
        <v>0</v>
      </c>
      <c r="V4921" s="9">
        <f t="shared" si="765"/>
        <v>75.100711483542199</v>
      </c>
      <c r="W4921" s="9">
        <f>0</f>
        <v>0</v>
      </c>
      <c r="X4921" s="9">
        <f>0</f>
        <v>0</v>
      </c>
      <c r="Y4921" s="9">
        <f>0</f>
        <v>0</v>
      </c>
      <c r="Z4921" s="9">
        <f>0</f>
        <v>0</v>
      </c>
      <c r="AA4921">
        <f>10</f>
        <v>10</v>
      </c>
    </row>
    <row r="4922" spans="1:27" x14ac:dyDescent="0.55000000000000004">
      <c r="A4922" s="10">
        <v>46419</v>
      </c>
      <c r="B4922" t="s">
        <v>11</v>
      </c>
      <c r="C4922" t="s">
        <v>23</v>
      </c>
      <c r="D4922" t="s">
        <v>13</v>
      </c>
      <c r="E4922" t="s">
        <v>32</v>
      </c>
      <c r="F4922" t="s">
        <v>17</v>
      </c>
      <c r="G4922" t="s">
        <v>16</v>
      </c>
      <c r="H4922">
        <v>7.5022411092053201</v>
      </c>
      <c r="J4922">
        <f t="shared" si="766"/>
        <v>4921</v>
      </c>
      <c r="K4922" t="str">
        <f t="shared" si="760"/>
        <v>CenterPointHouston LZ</v>
      </c>
      <c r="L4922" s="10">
        <f t="shared" si="767"/>
        <v>45887</v>
      </c>
      <c r="M4922" s="10">
        <f t="shared" si="768"/>
        <v>46419</v>
      </c>
      <c r="N4922" t="str">
        <f t="shared" si="761"/>
        <v>COAST</v>
      </c>
      <c r="O4922" t="str">
        <f t="shared" si="762"/>
        <v>HIGH</v>
      </c>
      <c r="P4922" t="str">
        <f t="shared" si="763"/>
        <v>APG&amp;E</v>
      </c>
      <c r="Q4922">
        <f t="shared" si="764"/>
        <v>24</v>
      </c>
      <c r="R4922">
        <v>0</v>
      </c>
      <c r="S4922">
        <f>200</f>
        <v>200</v>
      </c>
      <c r="T4922" s="9">
        <f t="shared" si="769"/>
        <v>75.022411092053204</v>
      </c>
      <c r="U4922">
        <f>0</f>
        <v>0</v>
      </c>
      <c r="V4922" s="9">
        <f t="shared" si="765"/>
        <v>75.022411092053204</v>
      </c>
      <c r="W4922" s="9">
        <f>0</f>
        <v>0</v>
      </c>
      <c r="X4922" s="9">
        <f>0</f>
        <v>0</v>
      </c>
      <c r="Y4922" s="9">
        <f>0</f>
        <v>0</v>
      </c>
      <c r="Z4922" s="9">
        <f>0</f>
        <v>0</v>
      </c>
      <c r="AA4922">
        <f>10</f>
        <v>10</v>
      </c>
    </row>
    <row r="4923" spans="1:27" x14ac:dyDescent="0.55000000000000004">
      <c r="A4923" s="10">
        <v>46419</v>
      </c>
      <c r="B4923" t="s">
        <v>11</v>
      </c>
      <c r="C4923" t="s">
        <v>23</v>
      </c>
      <c r="D4923" t="s">
        <v>13</v>
      </c>
      <c r="E4923" t="s">
        <v>32</v>
      </c>
      <c r="F4923" t="s">
        <v>18</v>
      </c>
      <c r="G4923" t="s">
        <v>16</v>
      </c>
      <c r="H4923">
        <v>7.4291820595873403</v>
      </c>
      <c r="J4923">
        <f t="shared" si="766"/>
        <v>4922</v>
      </c>
      <c r="K4923" t="str">
        <f t="shared" si="760"/>
        <v>CenterPointHouston LZ</v>
      </c>
      <c r="L4923" s="10">
        <f t="shared" si="767"/>
        <v>45887</v>
      </c>
      <c r="M4923" s="10">
        <f t="shared" si="768"/>
        <v>46419</v>
      </c>
      <c r="N4923" t="str">
        <f t="shared" si="761"/>
        <v>COAST</v>
      </c>
      <c r="O4923" t="str">
        <f t="shared" si="762"/>
        <v>HIGH</v>
      </c>
      <c r="P4923" t="str">
        <f t="shared" si="763"/>
        <v>APG&amp;E</v>
      </c>
      <c r="Q4923">
        <f t="shared" si="764"/>
        <v>36</v>
      </c>
      <c r="R4923">
        <v>0</v>
      </c>
      <c r="S4923">
        <f>200</f>
        <v>200</v>
      </c>
      <c r="T4923" s="9">
        <f t="shared" si="769"/>
        <v>74.291820595873403</v>
      </c>
      <c r="U4923">
        <f>0</f>
        <v>0</v>
      </c>
      <c r="V4923" s="9">
        <f t="shared" si="765"/>
        <v>74.291820595873403</v>
      </c>
      <c r="W4923" s="9">
        <f>0</f>
        <v>0</v>
      </c>
      <c r="X4923" s="9">
        <f>0</f>
        <v>0</v>
      </c>
      <c r="Y4923" s="9">
        <f>0</f>
        <v>0</v>
      </c>
      <c r="Z4923" s="9">
        <f>0</f>
        <v>0</v>
      </c>
      <c r="AA4923">
        <f>10</f>
        <v>10</v>
      </c>
    </row>
    <row r="4924" spans="1:27" x14ac:dyDescent="0.55000000000000004">
      <c r="A4924" s="10">
        <v>46419</v>
      </c>
      <c r="B4924" t="s">
        <v>11</v>
      </c>
      <c r="C4924" t="s">
        <v>23</v>
      </c>
      <c r="D4924" t="s">
        <v>13</v>
      </c>
      <c r="E4924" t="s">
        <v>32</v>
      </c>
      <c r="F4924" t="s">
        <v>29</v>
      </c>
      <c r="G4924" t="s">
        <v>16</v>
      </c>
      <c r="H4924">
        <v>7.4726360085636001</v>
      </c>
      <c r="J4924">
        <f t="shared" si="766"/>
        <v>4923</v>
      </c>
      <c r="K4924" t="str">
        <f t="shared" si="760"/>
        <v>CenterPointHouston LZ</v>
      </c>
      <c r="L4924" s="10">
        <f t="shared" si="767"/>
        <v>45887</v>
      </c>
      <c r="M4924" s="10">
        <f t="shared" si="768"/>
        <v>46419</v>
      </c>
      <c r="N4924" t="str">
        <f t="shared" si="761"/>
        <v>COAST</v>
      </c>
      <c r="O4924" t="str">
        <f t="shared" si="762"/>
        <v>HIGH</v>
      </c>
      <c r="P4924" t="str">
        <f t="shared" si="763"/>
        <v>APG&amp;E</v>
      </c>
      <c r="Q4924">
        <f t="shared" si="764"/>
        <v>48</v>
      </c>
      <c r="R4924">
        <v>0</v>
      </c>
      <c r="S4924">
        <f>200</f>
        <v>200</v>
      </c>
      <c r="T4924" s="9">
        <f t="shared" si="769"/>
        <v>74.726360085636003</v>
      </c>
      <c r="U4924">
        <f>0</f>
        <v>0</v>
      </c>
      <c r="V4924" s="9">
        <f t="shared" si="765"/>
        <v>74.726360085636003</v>
      </c>
      <c r="W4924" s="9">
        <f>0</f>
        <v>0</v>
      </c>
      <c r="X4924" s="9">
        <f>0</f>
        <v>0</v>
      </c>
      <c r="Y4924" s="9">
        <f>0</f>
        <v>0</v>
      </c>
      <c r="Z4924" s="9">
        <f>0</f>
        <v>0</v>
      </c>
      <c r="AA4924">
        <f>10</f>
        <v>10</v>
      </c>
    </row>
    <row r="4925" spans="1:27" x14ac:dyDescent="0.55000000000000004">
      <c r="A4925" s="10">
        <v>46447</v>
      </c>
      <c r="B4925" t="s">
        <v>11</v>
      </c>
      <c r="C4925" t="s">
        <v>23</v>
      </c>
      <c r="D4925" t="s">
        <v>13</v>
      </c>
      <c r="E4925" t="s">
        <v>32</v>
      </c>
      <c r="F4925" t="s">
        <v>15</v>
      </c>
      <c r="G4925" t="s">
        <v>16</v>
      </c>
      <c r="H4925">
        <v>7.5538625209215997</v>
      </c>
      <c r="J4925">
        <f t="shared" si="766"/>
        <v>4924</v>
      </c>
      <c r="K4925" t="str">
        <f t="shared" si="760"/>
        <v>CenterPointHouston LZ</v>
      </c>
      <c r="L4925" s="10">
        <f t="shared" si="767"/>
        <v>45887</v>
      </c>
      <c r="M4925" s="10">
        <f t="shared" si="768"/>
        <v>46447</v>
      </c>
      <c r="N4925" t="str">
        <f t="shared" si="761"/>
        <v>COAST</v>
      </c>
      <c r="O4925" t="str">
        <f t="shared" si="762"/>
        <v>HIGH</v>
      </c>
      <c r="P4925" t="str">
        <f t="shared" si="763"/>
        <v>APG&amp;E</v>
      </c>
      <c r="Q4925">
        <f t="shared" si="764"/>
        <v>12</v>
      </c>
      <c r="R4925">
        <v>0</v>
      </c>
      <c r="S4925">
        <f>200</f>
        <v>200</v>
      </c>
      <c r="T4925" s="9">
        <f t="shared" si="769"/>
        <v>75.538625209215994</v>
      </c>
      <c r="U4925">
        <f>0</f>
        <v>0</v>
      </c>
      <c r="V4925" s="9">
        <f t="shared" si="765"/>
        <v>75.538625209215994</v>
      </c>
      <c r="W4925" s="9">
        <f>0</f>
        <v>0</v>
      </c>
      <c r="X4925" s="9">
        <f>0</f>
        <v>0</v>
      </c>
      <c r="Y4925" s="9">
        <f>0</f>
        <v>0</v>
      </c>
      <c r="Z4925" s="9">
        <f>0</f>
        <v>0</v>
      </c>
      <c r="AA4925">
        <f>10</f>
        <v>10</v>
      </c>
    </row>
    <row r="4926" spans="1:27" x14ac:dyDescent="0.55000000000000004">
      <c r="A4926" s="10">
        <v>46447</v>
      </c>
      <c r="B4926" t="s">
        <v>11</v>
      </c>
      <c r="C4926" t="s">
        <v>23</v>
      </c>
      <c r="D4926" t="s">
        <v>13</v>
      </c>
      <c r="E4926" t="s">
        <v>32</v>
      </c>
      <c r="F4926" t="s">
        <v>17</v>
      </c>
      <c r="G4926" t="s">
        <v>16</v>
      </c>
      <c r="H4926">
        <v>7.53409329781854</v>
      </c>
      <c r="J4926">
        <f t="shared" si="766"/>
        <v>4925</v>
      </c>
      <c r="K4926" t="str">
        <f t="shared" si="760"/>
        <v>CenterPointHouston LZ</v>
      </c>
      <c r="L4926" s="10">
        <f t="shared" si="767"/>
        <v>45887</v>
      </c>
      <c r="M4926" s="10">
        <f t="shared" si="768"/>
        <v>46447</v>
      </c>
      <c r="N4926" t="str">
        <f t="shared" si="761"/>
        <v>COAST</v>
      </c>
      <c r="O4926" t="str">
        <f t="shared" si="762"/>
        <v>HIGH</v>
      </c>
      <c r="P4926" t="str">
        <f t="shared" si="763"/>
        <v>APG&amp;E</v>
      </c>
      <c r="Q4926">
        <f t="shared" si="764"/>
        <v>24</v>
      </c>
      <c r="R4926">
        <v>0</v>
      </c>
      <c r="S4926">
        <f>200</f>
        <v>200</v>
      </c>
      <c r="T4926" s="9">
        <f t="shared" si="769"/>
        <v>75.340932978185407</v>
      </c>
      <c r="U4926">
        <f>0</f>
        <v>0</v>
      </c>
      <c r="V4926" s="9">
        <f t="shared" si="765"/>
        <v>75.340932978185407</v>
      </c>
      <c r="W4926" s="9">
        <f>0</f>
        <v>0</v>
      </c>
      <c r="X4926" s="9">
        <f>0</f>
        <v>0</v>
      </c>
      <c r="Y4926" s="9">
        <f>0</f>
        <v>0</v>
      </c>
      <c r="Z4926" s="9">
        <f>0</f>
        <v>0</v>
      </c>
      <c r="AA4926">
        <f>10</f>
        <v>10</v>
      </c>
    </row>
    <row r="4927" spans="1:27" x14ac:dyDescent="0.55000000000000004">
      <c r="A4927" s="10">
        <v>46447</v>
      </c>
      <c r="B4927" t="s">
        <v>11</v>
      </c>
      <c r="C4927" t="s">
        <v>23</v>
      </c>
      <c r="D4927" t="s">
        <v>13</v>
      </c>
      <c r="E4927" t="s">
        <v>32</v>
      </c>
      <c r="F4927" t="s">
        <v>18</v>
      </c>
      <c r="G4927" t="s">
        <v>16</v>
      </c>
      <c r="H4927">
        <v>7.4551477516208999</v>
      </c>
      <c r="J4927">
        <f t="shared" si="766"/>
        <v>4926</v>
      </c>
      <c r="K4927" t="str">
        <f t="shared" si="760"/>
        <v>CenterPointHouston LZ</v>
      </c>
      <c r="L4927" s="10">
        <f t="shared" si="767"/>
        <v>45887</v>
      </c>
      <c r="M4927" s="10">
        <f t="shared" si="768"/>
        <v>46447</v>
      </c>
      <c r="N4927" t="str">
        <f t="shared" si="761"/>
        <v>COAST</v>
      </c>
      <c r="O4927" t="str">
        <f t="shared" si="762"/>
        <v>HIGH</v>
      </c>
      <c r="P4927" t="str">
        <f t="shared" si="763"/>
        <v>APG&amp;E</v>
      </c>
      <c r="Q4927">
        <f t="shared" si="764"/>
        <v>36</v>
      </c>
      <c r="R4927">
        <v>0</v>
      </c>
      <c r="S4927">
        <f>200</f>
        <v>200</v>
      </c>
      <c r="T4927" s="9">
        <f t="shared" si="769"/>
        <v>74.551477516209005</v>
      </c>
      <c r="U4927">
        <f>0</f>
        <v>0</v>
      </c>
      <c r="V4927" s="9">
        <f t="shared" si="765"/>
        <v>74.551477516209005</v>
      </c>
      <c r="W4927" s="9">
        <f>0</f>
        <v>0</v>
      </c>
      <c r="X4927" s="9">
        <f>0</f>
        <v>0</v>
      </c>
      <c r="Y4927" s="9">
        <f>0</f>
        <v>0</v>
      </c>
      <c r="Z4927" s="9">
        <f>0</f>
        <v>0</v>
      </c>
      <c r="AA4927">
        <f>10</f>
        <v>10</v>
      </c>
    </row>
    <row r="4928" spans="1:27" x14ac:dyDescent="0.55000000000000004">
      <c r="A4928" s="10">
        <v>46447</v>
      </c>
      <c r="B4928" t="s">
        <v>11</v>
      </c>
      <c r="C4928" t="s">
        <v>23</v>
      </c>
      <c r="D4928" t="s">
        <v>13</v>
      </c>
      <c r="E4928" t="s">
        <v>32</v>
      </c>
      <c r="F4928" t="s">
        <v>29</v>
      </c>
      <c r="G4928" t="s">
        <v>16</v>
      </c>
      <c r="H4928">
        <v>7.4969396543618796</v>
      </c>
      <c r="J4928">
        <f t="shared" si="766"/>
        <v>4927</v>
      </c>
      <c r="K4928" t="str">
        <f t="shared" si="760"/>
        <v>CenterPointHouston LZ</v>
      </c>
      <c r="L4928" s="10">
        <f t="shared" si="767"/>
        <v>45887</v>
      </c>
      <c r="M4928" s="10">
        <f t="shared" si="768"/>
        <v>46447</v>
      </c>
      <c r="N4928" t="str">
        <f t="shared" si="761"/>
        <v>COAST</v>
      </c>
      <c r="O4928" t="str">
        <f t="shared" si="762"/>
        <v>HIGH</v>
      </c>
      <c r="P4928" t="str">
        <f t="shared" si="763"/>
        <v>APG&amp;E</v>
      </c>
      <c r="Q4928">
        <f t="shared" si="764"/>
        <v>48</v>
      </c>
      <c r="R4928">
        <v>0</v>
      </c>
      <c r="S4928">
        <f>200</f>
        <v>200</v>
      </c>
      <c r="T4928" s="9">
        <f t="shared" si="769"/>
        <v>74.969396543618799</v>
      </c>
      <c r="U4928">
        <f>0</f>
        <v>0</v>
      </c>
      <c r="V4928" s="9">
        <f t="shared" si="765"/>
        <v>74.969396543618799</v>
      </c>
      <c r="W4928" s="9">
        <f>0</f>
        <v>0</v>
      </c>
      <c r="X4928" s="9">
        <f>0</f>
        <v>0</v>
      </c>
      <c r="Y4928" s="9">
        <f>0</f>
        <v>0</v>
      </c>
      <c r="Z4928" s="9">
        <f>0</f>
        <v>0</v>
      </c>
      <c r="AA4928">
        <f>10</f>
        <v>10</v>
      </c>
    </row>
    <row r="4929" spans="1:27" x14ac:dyDescent="0.55000000000000004">
      <c r="A4929" s="10">
        <v>46478</v>
      </c>
      <c r="B4929" t="s">
        <v>11</v>
      </c>
      <c r="C4929" t="s">
        <v>23</v>
      </c>
      <c r="D4929" t="s">
        <v>13</v>
      </c>
      <c r="E4929" t="s">
        <v>32</v>
      </c>
      <c r="F4929" t="s">
        <v>15</v>
      </c>
      <c r="G4929" t="s">
        <v>16</v>
      </c>
      <c r="H4929">
        <v>7.5584474440605502</v>
      </c>
      <c r="J4929">
        <f t="shared" si="766"/>
        <v>4928</v>
      </c>
      <c r="K4929" t="str">
        <f t="shared" si="760"/>
        <v>CenterPointHouston LZ</v>
      </c>
      <c r="L4929" s="10">
        <f t="shared" si="767"/>
        <v>45887</v>
      </c>
      <c r="M4929" s="10">
        <f t="shared" si="768"/>
        <v>46478</v>
      </c>
      <c r="N4929" t="str">
        <f t="shared" si="761"/>
        <v>COAST</v>
      </c>
      <c r="O4929" t="str">
        <f t="shared" si="762"/>
        <v>HIGH</v>
      </c>
      <c r="P4929" t="str">
        <f t="shared" si="763"/>
        <v>APG&amp;E</v>
      </c>
      <c r="Q4929">
        <f t="shared" si="764"/>
        <v>12</v>
      </c>
      <c r="R4929">
        <v>0</v>
      </c>
      <c r="S4929">
        <f>200</f>
        <v>200</v>
      </c>
      <c r="T4929" s="9">
        <f t="shared" si="769"/>
        <v>75.584474440605504</v>
      </c>
      <c r="U4929">
        <f>0</f>
        <v>0</v>
      </c>
      <c r="V4929" s="9">
        <f t="shared" si="765"/>
        <v>75.584474440605504</v>
      </c>
      <c r="W4929" s="9">
        <f>0</f>
        <v>0</v>
      </c>
      <c r="X4929" s="9">
        <f>0</f>
        <v>0</v>
      </c>
      <c r="Y4929" s="9">
        <f>0</f>
        <v>0</v>
      </c>
      <c r="Z4929" s="9">
        <f>0</f>
        <v>0</v>
      </c>
      <c r="AA4929">
        <f>10</f>
        <v>10</v>
      </c>
    </row>
    <row r="4930" spans="1:27" x14ac:dyDescent="0.55000000000000004">
      <c r="A4930" s="10">
        <v>46478</v>
      </c>
      <c r="B4930" t="s">
        <v>11</v>
      </c>
      <c r="C4930" t="s">
        <v>23</v>
      </c>
      <c r="D4930" t="s">
        <v>13</v>
      </c>
      <c r="E4930" t="s">
        <v>32</v>
      </c>
      <c r="F4930" t="s">
        <v>17</v>
      </c>
      <c r="G4930" t="s">
        <v>16</v>
      </c>
      <c r="H4930">
        <v>7.53093379131648</v>
      </c>
      <c r="J4930">
        <f t="shared" si="766"/>
        <v>4929</v>
      </c>
      <c r="K4930" t="str">
        <f t="shared" ref="K4930:K4993" si="770">CONCATENATE(C4930,D4930)</f>
        <v>CenterPointHouston LZ</v>
      </c>
      <c r="L4930" s="10">
        <f t="shared" si="767"/>
        <v>45887</v>
      </c>
      <c r="M4930" s="10">
        <f t="shared" si="768"/>
        <v>46478</v>
      </c>
      <c r="N4930" t="str">
        <f t="shared" ref="N4930:N4993" si="771">IF(K4930="CenterpointHouston LZ","COAST",IF(K4930="OncorNorth LZ","NORTH",IF(K4930="AEP TX CENTRALSouth LZ","SOUTH",IF(K4930="AEP TX CentralWest LZ","WEST",IF(K4930="TNMPHouston LZ","TNMP","NA")))))</f>
        <v>COAST</v>
      </c>
      <c r="O4930" t="str">
        <f t="shared" ref="O4930:O4993" si="772">IF(E4930="LO","LOW",IF(E4930="MED","MED",IF(E4930="HI","HIGH","NA")))</f>
        <v>HIGH</v>
      </c>
      <c r="P4930" t="str">
        <f t="shared" ref="P4930:P4993" si="773">IF(G4930="Fixed Price","APG&amp;E","NA")</f>
        <v>APG&amp;E</v>
      </c>
      <c r="Q4930">
        <f t="shared" ref="Q4930:Q4993" si="774">IF(F4930="12 Months",12,IF(F4930="24 Months",24,IF(F4930="36 Months",36,IF(F4930="48 Months",48,IF(F4930="60 Months",60,0)))))</f>
        <v>24</v>
      </c>
      <c r="R4930">
        <v>0</v>
      </c>
      <c r="S4930">
        <f>200</f>
        <v>200</v>
      </c>
      <c r="T4930" s="9">
        <f t="shared" si="769"/>
        <v>75.309337913164796</v>
      </c>
      <c r="U4930">
        <f>0</f>
        <v>0</v>
      </c>
      <c r="V4930" s="9">
        <f t="shared" ref="V4930:V4993" si="775">T4930+U4930</f>
        <v>75.309337913164796</v>
      </c>
      <c r="W4930" s="9">
        <f>0</f>
        <v>0</v>
      </c>
      <c r="X4930" s="9">
        <f>0</f>
        <v>0</v>
      </c>
      <c r="Y4930" s="9">
        <f>0</f>
        <v>0</v>
      </c>
      <c r="Z4930" s="9">
        <f>0</f>
        <v>0</v>
      </c>
      <c r="AA4930">
        <f>10</f>
        <v>10</v>
      </c>
    </row>
    <row r="4931" spans="1:27" x14ac:dyDescent="0.55000000000000004">
      <c r="A4931" s="10">
        <v>46478</v>
      </c>
      <c r="B4931" t="s">
        <v>11</v>
      </c>
      <c r="C4931" t="s">
        <v>23</v>
      </c>
      <c r="D4931" t="s">
        <v>13</v>
      </c>
      <c r="E4931" t="s">
        <v>32</v>
      </c>
      <c r="F4931" t="s">
        <v>18</v>
      </c>
      <c r="G4931" t="s">
        <v>16</v>
      </c>
      <c r="H4931">
        <v>7.45893892140929</v>
      </c>
      <c r="J4931">
        <f t="shared" ref="J4931:J4994" si="776">J4930+1</f>
        <v>4930</v>
      </c>
      <c r="K4931" t="str">
        <f t="shared" si="770"/>
        <v>CenterPointHouston LZ</v>
      </c>
      <c r="L4931" s="10">
        <f t="shared" ref="L4931:L4994" si="777">DATE(2025,8,18)</f>
        <v>45887</v>
      </c>
      <c r="M4931" s="10">
        <f t="shared" ref="M4931:M4994" si="778">A4931</f>
        <v>46478</v>
      </c>
      <c r="N4931" t="str">
        <f t="shared" si="771"/>
        <v>COAST</v>
      </c>
      <c r="O4931" t="str">
        <f t="shared" si="772"/>
        <v>HIGH</v>
      </c>
      <c r="P4931" t="str">
        <f t="shared" si="773"/>
        <v>APG&amp;E</v>
      </c>
      <c r="Q4931">
        <f t="shared" si="774"/>
        <v>36</v>
      </c>
      <c r="R4931">
        <v>0</v>
      </c>
      <c r="S4931">
        <f>200</f>
        <v>200</v>
      </c>
      <c r="T4931" s="9">
        <f t="shared" ref="T4931:T4994" si="779">IF(N4931="",0,H4931*10)</f>
        <v>74.589389214092904</v>
      </c>
      <c r="U4931">
        <f>0</f>
        <v>0</v>
      </c>
      <c r="V4931" s="9">
        <f t="shared" si="775"/>
        <v>74.589389214092904</v>
      </c>
      <c r="W4931" s="9">
        <f>0</f>
        <v>0</v>
      </c>
      <c r="X4931" s="9">
        <f>0</f>
        <v>0</v>
      </c>
      <c r="Y4931" s="9">
        <f>0</f>
        <v>0</v>
      </c>
      <c r="Z4931" s="9">
        <f>0</f>
        <v>0</v>
      </c>
      <c r="AA4931">
        <f>10</f>
        <v>10</v>
      </c>
    </row>
    <row r="4932" spans="1:27" x14ac:dyDescent="0.55000000000000004">
      <c r="A4932" s="10">
        <v>46508</v>
      </c>
      <c r="B4932" t="s">
        <v>11</v>
      </c>
      <c r="C4932" t="s">
        <v>23</v>
      </c>
      <c r="D4932" t="s">
        <v>13</v>
      </c>
      <c r="E4932" t="s">
        <v>32</v>
      </c>
      <c r="F4932" t="s">
        <v>15</v>
      </c>
      <c r="G4932" t="s">
        <v>16</v>
      </c>
      <c r="H4932">
        <v>7.5520756843070398</v>
      </c>
      <c r="J4932">
        <f t="shared" si="776"/>
        <v>4931</v>
      </c>
      <c r="K4932" t="str">
        <f t="shared" si="770"/>
        <v>CenterPointHouston LZ</v>
      </c>
      <c r="L4932" s="10">
        <f t="shared" si="777"/>
        <v>45887</v>
      </c>
      <c r="M4932" s="10">
        <f t="shared" si="778"/>
        <v>46508</v>
      </c>
      <c r="N4932" t="str">
        <f t="shared" si="771"/>
        <v>COAST</v>
      </c>
      <c r="O4932" t="str">
        <f t="shared" si="772"/>
        <v>HIGH</v>
      </c>
      <c r="P4932" t="str">
        <f t="shared" si="773"/>
        <v>APG&amp;E</v>
      </c>
      <c r="Q4932">
        <f t="shared" si="774"/>
        <v>12</v>
      </c>
      <c r="R4932">
        <v>0</v>
      </c>
      <c r="S4932">
        <f>200</f>
        <v>200</v>
      </c>
      <c r="T4932" s="9">
        <f t="shared" si="779"/>
        <v>75.520756843070401</v>
      </c>
      <c r="U4932">
        <f>0</f>
        <v>0</v>
      </c>
      <c r="V4932" s="9">
        <f t="shared" si="775"/>
        <v>75.520756843070401</v>
      </c>
      <c r="W4932" s="9">
        <f>0</f>
        <v>0</v>
      </c>
      <c r="X4932" s="9">
        <f>0</f>
        <v>0</v>
      </c>
      <c r="Y4932" s="9">
        <f>0</f>
        <v>0</v>
      </c>
      <c r="Z4932" s="9">
        <f>0</f>
        <v>0</v>
      </c>
      <c r="AA4932">
        <f>10</f>
        <v>10</v>
      </c>
    </row>
    <row r="4933" spans="1:27" x14ac:dyDescent="0.55000000000000004">
      <c r="A4933" s="10">
        <v>46508</v>
      </c>
      <c r="B4933" t="s">
        <v>11</v>
      </c>
      <c r="C4933" t="s">
        <v>23</v>
      </c>
      <c r="D4933" t="s">
        <v>13</v>
      </c>
      <c r="E4933" t="s">
        <v>32</v>
      </c>
      <c r="F4933" t="s">
        <v>17</v>
      </c>
      <c r="G4933" t="s">
        <v>16</v>
      </c>
      <c r="H4933">
        <v>7.5253780421162304</v>
      </c>
      <c r="J4933">
        <f t="shared" si="776"/>
        <v>4932</v>
      </c>
      <c r="K4933" t="str">
        <f t="shared" si="770"/>
        <v>CenterPointHouston LZ</v>
      </c>
      <c r="L4933" s="10">
        <f t="shared" si="777"/>
        <v>45887</v>
      </c>
      <c r="M4933" s="10">
        <f t="shared" si="778"/>
        <v>46508</v>
      </c>
      <c r="N4933" t="str">
        <f t="shared" si="771"/>
        <v>COAST</v>
      </c>
      <c r="O4933" t="str">
        <f t="shared" si="772"/>
        <v>HIGH</v>
      </c>
      <c r="P4933" t="str">
        <f t="shared" si="773"/>
        <v>APG&amp;E</v>
      </c>
      <c r="Q4933">
        <f t="shared" si="774"/>
        <v>24</v>
      </c>
      <c r="R4933">
        <v>0</v>
      </c>
      <c r="S4933">
        <f>200</f>
        <v>200</v>
      </c>
      <c r="T4933" s="9">
        <f t="shared" si="779"/>
        <v>75.253780421162304</v>
      </c>
      <c r="U4933">
        <f>0</f>
        <v>0</v>
      </c>
      <c r="V4933" s="9">
        <f t="shared" si="775"/>
        <v>75.253780421162304</v>
      </c>
      <c r="W4933" s="9">
        <f>0</f>
        <v>0</v>
      </c>
      <c r="X4933" s="9">
        <f>0</f>
        <v>0</v>
      </c>
      <c r="Y4933" s="9">
        <f>0</f>
        <v>0</v>
      </c>
      <c r="Z4933" s="9">
        <f>0</f>
        <v>0</v>
      </c>
      <c r="AA4933">
        <f>10</f>
        <v>10</v>
      </c>
    </row>
    <row r="4934" spans="1:27" x14ac:dyDescent="0.55000000000000004">
      <c r="A4934" s="10">
        <v>46508</v>
      </c>
      <c r="B4934" t="s">
        <v>11</v>
      </c>
      <c r="C4934" t="s">
        <v>23</v>
      </c>
      <c r="D4934" t="s">
        <v>13</v>
      </c>
      <c r="E4934" t="s">
        <v>32</v>
      </c>
      <c r="F4934" t="s">
        <v>18</v>
      </c>
      <c r="G4934" t="s">
        <v>16</v>
      </c>
      <c r="H4934">
        <v>7.4603478497555002</v>
      </c>
      <c r="J4934">
        <f t="shared" si="776"/>
        <v>4933</v>
      </c>
      <c r="K4934" t="str">
        <f t="shared" si="770"/>
        <v>CenterPointHouston LZ</v>
      </c>
      <c r="L4934" s="10">
        <f t="shared" si="777"/>
        <v>45887</v>
      </c>
      <c r="M4934" s="10">
        <f t="shared" si="778"/>
        <v>46508</v>
      </c>
      <c r="N4934" t="str">
        <f t="shared" si="771"/>
        <v>COAST</v>
      </c>
      <c r="O4934" t="str">
        <f t="shared" si="772"/>
        <v>HIGH</v>
      </c>
      <c r="P4934" t="str">
        <f t="shared" si="773"/>
        <v>APG&amp;E</v>
      </c>
      <c r="Q4934">
        <f t="shared" si="774"/>
        <v>36</v>
      </c>
      <c r="R4934">
        <v>0</v>
      </c>
      <c r="S4934">
        <f>200</f>
        <v>200</v>
      </c>
      <c r="T4934" s="9">
        <f t="shared" si="779"/>
        <v>74.603478497555002</v>
      </c>
      <c r="U4934">
        <f>0</f>
        <v>0</v>
      </c>
      <c r="V4934" s="9">
        <f t="shared" si="775"/>
        <v>74.603478497555002</v>
      </c>
      <c r="W4934" s="9">
        <f>0</f>
        <v>0</v>
      </c>
      <c r="X4934" s="9">
        <f>0</f>
        <v>0</v>
      </c>
      <c r="Y4934" s="9">
        <f>0</f>
        <v>0</v>
      </c>
      <c r="Z4934" s="9">
        <f>0</f>
        <v>0</v>
      </c>
      <c r="AA4934">
        <f>10</f>
        <v>10</v>
      </c>
    </row>
    <row r="4935" spans="1:27" x14ac:dyDescent="0.55000000000000004">
      <c r="A4935" s="10">
        <v>46539</v>
      </c>
      <c r="B4935" t="s">
        <v>11</v>
      </c>
      <c r="C4935" t="s">
        <v>23</v>
      </c>
      <c r="D4935" t="s">
        <v>13</v>
      </c>
      <c r="E4935" t="s">
        <v>32</v>
      </c>
      <c r="F4935" t="s">
        <v>15</v>
      </c>
      <c r="G4935" t="s">
        <v>16</v>
      </c>
      <c r="H4935">
        <v>7.5445939849719297</v>
      </c>
      <c r="J4935">
        <f t="shared" si="776"/>
        <v>4934</v>
      </c>
      <c r="K4935" t="str">
        <f t="shared" si="770"/>
        <v>CenterPointHouston LZ</v>
      </c>
      <c r="L4935" s="10">
        <f t="shared" si="777"/>
        <v>45887</v>
      </c>
      <c r="M4935" s="10">
        <f t="shared" si="778"/>
        <v>46539</v>
      </c>
      <c r="N4935" t="str">
        <f t="shared" si="771"/>
        <v>COAST</v>
      </c>
      <c r="O4935" t="str">
        <f t="shared" si="772"/>
        <v>HIGH</v>
      </c>
      <c r="P4935" t="str">
        <f t="shared" si="773"/>
        <v>APG&amp;E</v>
      </c>
      <c r="Q4935">
        <f t="shared" si="774"/>
        <v>12</v>
      </c>
      <c r="R4935">
        <v>0</v>
      </c>
      <c r="S4935">
        <f>200</f>
        <v>200</v>
      </c>
      <c r="T4935" s="9">
        <f t="shared" si="779"/>
        <v>75.445939849719295</v>
      </c>
      <c r="U4935">
        <f>0</f>
        <v>0</v>
      </c>
      <c r="V4935" s="9">
        <f t="shared" si="775"/>
        <v>75.445939849719295</v>
      </c>
      <c r="W4935" s="9">
        <f>0</f>
        <v>0</v>
      </c>
      <c r="X4935" s="9">
        <f>0</f>
        <v>0</v>
      </c>
      <c r="Y4935" s="9">
        <f>0</f>
        <v>0</v>
      </c>
      <c r="Z4935" s="9">
        <f>0</f>
        <v>0</v>
      </c>
      <c r="AA4935">
        <f>10</f>
        <v>10</v>
      </c>
    </row>
    <row r="4936" spans="1:27" x14ac:dyDescent="0.55000000000000004">
      <c r="A4936" s="10">
        <v>46539</v>
      </c>
      <c r="B4936" t="s">
        <v>11</v>
      </c>
      <c r="C4936" t="s">
        <v>23</v>
      </c>
      <c r="D4936" t="s">
        <v>13</v>
      </c>
      <c r="E4936" t="s">
        <v>32</v>
      </c>
      <c r="F4936" t="s">
        <v>17</v>
      </c>
      <c r="G4936" t="s">
        <v>16</v>
      </c>
      <c r="H4936">
        <v>7.5189890636301904</v>
      </c>
      <c r="J4936">
        <f t="shared" si="776"/>
        <v>4935</v>
      </c>
      <c r="K4936" t="str">
        <f t="shared" si="770"/>
        <v>CenterPointHouston LZ</v>
      </c>
      <c r="L4936" s="10">
        <f t="shared" si="777"/>
        <v>45887</v>
      </c>
      <c r="M4936" s="10">
        <f t="shared" si="778"/>
        <v>46539</v>
      </c>
      <c r="N4936" t="str">
        <f t="shared" si="771"/>
        <v>COAST</v>
      </c>
      <c r="O4936" t="str">
        <f t="shared" si="772"/>
        <v>HIGH</v>
      </c>
      <c r="P4936" t="str">
        <f t="shared" si="773"/>
        <v>APG&amp;E</v>
      </c>
      <c r="Q4936">
        <f t="shared" si="774"/>
        <v>24</v>
      </c>
      <c r="R4936">
        <v>0</v>
      </c>
      <c r="S4936">
        <f>200</f>
        <v>200</v>
      </c>
      <c r="T4936" s="9">
        <f t="shared" si="779"/>
        <v>75.189890636301897</v>
      </c>
      <c r="U4936">
        <f>0</f>
        <v>0</v>
      </c>
      <c r="V4936" s="9">
        <f t="shared" si="775"/>
        <v>75.189890636301897</v>
      </c>
      <c r="W4936" s="9">
        <f>0</f>
        <v>0</v>
      </c>
      <c r="X4936" s="9">
        <f>0</f>
        <v>0</v>
      </c>
      <c r="Y4936" s="9">
        <f>0</f>
        <v>0</v>
      </c>
      <c r="Z4936" s="9">
        <f>0</f>
        <v>0</v>
      </c>
      <c r="AA4936">
        <f>10</f>
        <v>10</v>
      </c>
    </row>
    <row r="4937" spans="1:27" x14ac:dyDescent="0.55000000000000004">
      <c r="A4937" s="10">
        <v>46539</v>
      </c>
      <c r="B4937" t="s">
        <v>11</v>
      </c>
      <c r="C4937" t="s">
        <v>23</v>
      </c>
      <c r="D4937" t="s">
        <v>13</v>
      </c>
      <c r="E4937" t="s">
        <v>32</v>
      </c>
      <c r="F4937" t="s">
        <v>18</v>
      </c>
      <c r="G4937" t="s">
        <v>16</v>
      </c>
      <c r="H4937">
        <v>7.4621909323371396</v>
      </c>
      <c r="J4937">
        <f t="shared" si="776"/>
        <v>4936</v>
      </c>
      <c r="K4937" t="str">
        <f t="shared" si="770"/>
        <v>CenterPointHouston LZ</v>
      </c>
      <c r="L4937" s="10">
        <f t="shared" si="777"/>
        <v>45887</v>
      </c>
      <c r="M4937" s="10">
        <f t="shared" si="778"/>
        <v>46539</v>
      </c>
      <c r="N4937" t="str">
        <f t="shared" si="771"/>
        <v>COAST</v>
      </c>
      <c r="O4937" t="str">
        <f t="shared" si="772"/>
        <v>HIGH</v>
      </c>
      <c r="P4937" t="str">
        <f t="shared" si="773"/>
        <v>APG&amp;E</v>
      </c>
      <c r="Q4937">
        <f t="shared" si="774"/>
        <v>36</v>
      </c>
      <c r="R4937">
        <v>0</v>
      </c>
      <c r="S4937">
        <f>200</f>
        <v>200</v>
      </c>
      <c r="T4937" s="9">
        <f t="shared" si="779"/>
        <v>74.621909323371398</v>
      </c>
      <c r="U4937">
        <f>0</f>
        <v>0</v>
      </c>
      <c r="V4937" s="9">
        <f t="shared" si="775"/>
        <v>74.621909323371398</v>
      </c>
      <c r="W4937" s="9">
        <f>0</f>
        <v>0</v>
      </c>
      <c r="X4937" s="9">
        <f>0</f>
        <v>0</v>
      </c>
      <c r="Y4937" s="9">
        <f>0</f>
        <v>0</v>
      </c>
      <c r="Z4937" s="9">
        <f>0</f>
        <v>0</v>
      </c>
      <c r="AA4937">
        <f>10</f>
        <v>10</v>
      </c>
    </row>
    <row r="4938" spans="1:27" x14ac:dyDescent="0.55000000000000004">
      <c r="A4938" s="10">
        <v>46569</v>
      </c>
      <c r="B4938" t="s">
        <v>11</v>
      </c>
      <c r="C4938" t="s">
        <v>23</v>
      </c>
      <c r="D4938" t="s">
        <v>13</v>
      </c>
      <c r="E4938" t="s">
        <v>32</v>
      </c>
      <c r="F4938" t="s">
        <v>15</v>
      </c>
      <c r="G4938" t="s">
        <v>16</v>
      </c>
      <c r="H4938">
        <v>7.53371834796625</v>
      </c>
      <c r="J4938">
        <f t="shared" si="776"/>
        <v>4937</v>
      </c>
      <c r="K4938" t="str">
        <f t="shared" si="770"/>
        <v>CenterPointHouston LZ</v>
      </c>
      <c r="L4938" s="10">
        <f t="shared" si="777"/>
        <v>45887</v>
      </c>
      <c r="M4938" s="10">
        <f t="shared" si="778"/>
        <v>46569</v>
      </c>
      <c r="N4938" t="str">
        <f t="shared" si="771"/>
        <v>COAST</v>
      </c>
      <c r="O4938" t="str">
        <f t="shared" si="772"/>
        <v>HIGH</v>
      </c>
      <c r="P4938" t="str">
        <f t="shared" si="773"/>
        <v>APG&amp;E</v>
      </c>
      <c r="Q4938">
        <f t="shared" si="774"/>
        <v>12</v>
      </c>
      <c r="R4938">
        <v>0</v>
      </c>
      <c r="S4938">
        <f>200</f>
        <v>200</v>
      </c>
      <c r="T4938" s="9">
        <f t="shared" si="779"/>
        <v>75.3371834796625</v>
      </c>
      <c r="U4938">
        <f>0</f>
        <v>0</v>
      </c>
      <c r="V4938" s="9">
        <f t="shared" si="775"/>
        <v>75.3371834796625</v>
      </c>
      <c r="W4938" s="9">
        <f>0</f>
        <v>0</v>
      </c>
      <c r="X4938" s="9">
        <f>0</f>
        <v>0</v>
      </c>
      <c r="Y4938" s="9">
        <f>0</f>
        <v>0</v>
      </c>
      <c r="Z4938" s="9">
        <f>0</f>
        <v>0</v>
      </c>
      <c r="AA4938">
        <f>10</f>
        <v>10</v>
      </c>
    </row>
    <row r="4939" spans="1:27" x14ac:dyDescent="0.55000000000000004">
      <c r="A4939" s="10">
        <v>46569</v>
      </c>
      <c r="B4939" t="s">
        <v>11</v>
      </c>
      <c r="C4939" t="s">
        <v>23</v>
      </c>
      <c r="D4939" t="s">
        <v>13</v>
      </c>
      <c r="E4939" t="s">
        <v>32</v>
      </c>
      <c r="F4939" t="s">
        <v>17</v>
      </c>
      <c r="G4939" t="s">
        <v>16</v>
      </c>
      <c r="H4939">
        <v>7.5127390840567303</v>
      </c>
      <c r="J4939">
        <f t="shared" si="776"/>
        <v>4938</v>
      </c>
      <c r="K4939" t="str">
        <f t="shared" si="770"/>
        <v>CenterPointHouston LZ</v>
      </c>
      <c r="L4939" s="10">
        <f t="shared" si="777"/>
        <v>45887</v>
      </c>
      <c r="M4939" s="10">
        <f t="shared" si="778"/>
        <v>46569</v>
      </c>
      <c r="N4939" t="str">
        <f t="shared" si="771"/>
        <v>COAST</v>
      </c>
      <c r="O4939" t="str">
        <f t="shared" si="772"/>
        <v>HIGH</v>
      </c>
      <c r="P4939" t="str">
        <f t="shared" si="773"/>
        <v>APG&amp;E</v>
      </c>
      <c r="Q4939">
        <f t="shared" si="774"/>
        <v>24</v>
      </c>
      <c r="R4939">
        <v>0</v>
      </c>
      <c r="S4939">
        <f>200</f>
        <v>200</v>
      </c>
      <c r="T4939" s="9">
        <f t="shared" si="779"/>
        <v>75.127390840567301</v>
      </c>
      <c r="U4939">
        <f>0</f>
        <v>0</v>
      </c>
      <c r="V4939" s="9">
        <f t="shared" si="775"/>
        <v>75.127390840567301</v>
      </c>
      <c r="W4939" s="9">
        <f>0</f>
        <v>0</v>
      </c>
      <c r="X4939" s="9">
        <f>0</f>
        <v>0</v>
      </c>
      <c r="Y4939" s="9">
        <f>0</f>
        <v>0</v>
      </c>
      <c r="Z4939" s="9">
        <f>0</f>
        <v>0</v>
      </c>
      <c r="AA4939">
        <f>10</f>
        <v>10</v>
      </c>
    </row>
    <row r="4940" spans="1:27" x14ac:dyDescent="0.55000000000000004">
      <c r="A4940" s="10">
        <v>46569</v>
      </c>
      <c r="B4940" t="s">
        <v>11</v>
      </c>
      <c r="C4940" t="s">
        <v>23</v>
      </c>
      <c r="D4940" t="s">
        <v>13</v>
      </c>
      <c r="E4940" t="s">
        <v>32</v>
      </c>
      <c r="F4940" t="s">
        <v>18</v>
      </c>
      <c r="G4940" t="s">
        <v>16</v>
      </c>
      <c r="H4940">
        <v>7.4576380076501803</v>
      </c>
      <c r="J4940">
        <f t="shared" si="776"/>
        <v>4939</v>
      </c>
      <c r="K4940" t="str">
        <f t="shared" si="770"/>
        <v>CenterPointHouston LZ</v>
      </c>
      <c r="L4940" s="10">
        <f t="shared" si="777"/>
        <v>45887</v>
      </c>
      <c r="M4940" s="10">
        <f t="shared" si="778"/>
        <v>46569</v>
      </c>
      <c r="N4940" t="str">
        <f t="shared" si="771"/>
        <v>COAST</v>
      </c>
      <c r="O4940" t="str">
        <f t="shared" si="772"/>
        <v>HIGH</v>
      </c>
      <c r="P4940" t="str">
        <f t="shared" si="773"/>
        <v>APG&amp;E</v>
      </c>
      <c r="Q4940">
        <f t="shared" si="774"/>
        <v>36</v>
      </c>
      <c r="R4940">
        <v>0</v>
      </c>
      <c r="S4940">
        <f>200</f>
        <v>200</v>
      </c>
      <c r="T4940" s="9">
        <f t="shared" si="779"/>
        <v>74.576380076501806</v>
      </c>
      <c r="U4940">
        <f>0</f>
        <v>0</v>
      </c>
      <c r="V4940" s="9">
        <f t="shared" si="775"/>
        <v>74.576380076501806</v>
      </c>
      <c r="W4940" s="9">
        <f>0</f>
        <v>0</v>
      </c>
      <c r="X4940" s="9">
        <f>0</f>
        <v>0</v>
      </c>
      <c r="Y4940" s="9">
        <f>0</f>
        <v>0</v>
      </c>
      <c r="Z4940" s="9">
        <f>0</f>
        <v>0</v>
      </c>
      <c r="AA4940">
        <f>10</f>
        <v>10</v>
      </c>
    </row>
    <row r="4941" spans="1:27" x14ac:dyDescent="0.55000000000000004">
      <c r="A4941" s="10">
        <v>46600</v>
      </c>
      <c r="B4941" t="s">
        <v>11</v>
      </c>
      <c r="C4941" t="s">
        <v>23</v>
      </c>
      <c r="D4941" t="s">
        <v>13</v>
      </c>
      <c r="E4941" t="s">
        <v>32</v>
      </c>
      <c r="F4941" t="s">
        <v>15</v>
      </c>
      <c r="G4941" t="s">
        <v>16</v>
      </c>
      <c r="H4941">
        <v>7.5292249823055597</v>
      </c>
      <c r="J4941">
        <f t="shared" si="776"/>
        <v>4940</v>
      </c>
      <c r="K4941" t="str">
        <f t="shared" si="770"/>
        <v>CenterPointHouston LZ</v>
      </c>
      <c r="L4941" s="10">
        <f t="shared" si="777"/>
        <v>45887</v>
      </c>
      <c r="M4941" s="10">
        <f t="shared" si="778"/>
        <v>46600</v>
      </c>
      <c r="N4941" t="str">
        <f t="shared" si="771"/>
        <v>COAST</v>
      </c>
      <c r="O4941" t="str">
        <f t="shared" si="772"/>
        <v>HIGH</v>
      </c>
      <c r="P4941" t="str">
        <f t="shared" si="773"/>
        <v>APG&amp;E</v>
      </c>
      <c r="Q4941">
        <f t="shared" si="774"/>
        <v>12</v>
      </c>
      <c r="R4941">
        <v>0</v>
      </c>
      <c r="S4941">
        <f>200</f>
        <v>200</v>
      </c>
      <c r="T4941" s="9">
        <f t="shared" si="779"/>
        <v>75.292249823055599</v>
      </c>
      <c r="U4941">
        <f>0</f>
        <v>0</v>
      </c>
      <c r="V4941" s="9">
        <f t="shared" si="775"/>
        <v>75.292249823055599</v>
      </c>
      <c r="W4941" s="9">
        <f>0</f>
        <v>0</v>
      </c>
      <c r="X4941" s="9">
        <f>0</f>
        <v>0</v>
      </c>
      <c r="Y4941" s="9">
        <f>0</f>
        <v>0</v>
      </c>
      <c r="Z4941" s="9">
        <f>0</f>
        <v>0</v>
      </c>
      <c r="AA4941">
        <f>10</f>
        <v>10</v>
      </c>
    </row>
    <row r="4942" spans="1:27" x14ac:dyDescent="0.55000000000000004">
      <c r="A4942" s="10">
        <v>46600</v>
      </c>
      <c r="B4942" t="s">
        <v>11</v>
      </c>
      <c r="C4942" t="s">
        <v>23</v>
      </c>
      <c r="D4942" t="s">
        <v>13</v>
      </c>
      <c r="E4942" t="s">
        <v>32</v>
      </c>
      <c r="F4942" t="s">
        <v>17</v>
      </c>
      <c r="G4942" t="s">
        <v>16</v>
      </c>
      <c r="H4942">
        <v>7.5106472151358101</v>
      </c>
      <c r="J4942">
        <f t="shared" si="776"/>
        <v>4941</v>
      </c>
      <c r="K4942" t="str">
        <f t="shared" si="770"/>
        <v>CenterPointHouston LZ</v>
      </c>
      <c r="L4942" s="10">
        <f t="shared" si="777"/>
        <v>45887</v>
      </c>
      <c r="M4942" s="10">
        <f t="shared" si="778"/>
        <v>46600</v>
      </c>
      <c r="N4942" t="str">
        <f t="shared" si="771"/>
        <v>COAST</v>
      </c>
      <c r="O4942" t="str">
        <f t="shared" si="772"/>
        <v>HIGH</v>
      </c>
      <c r="P4942" t="str">
        <f t="shared" si="773"/>
        <v>APG&amp;E</v>
      </c>
      <c r="Q4942">
        <f t="shared" si="774"/>
        <v>24</v>
      </c>
      <c r="R4942">
        <v>0</v>
      </c>
      <c r="S4942">
        <f>200</f>
        <v>200</v>
      </c>
      <c r="T4942" s="9">
        <f t="shared" si="779"/>
        <v>75.106472151358105</v>
      </c>
      <c r="U4942">
        <f>0</f>
        <v>0</v>
      </c>
      <c r="V4942" s="9">
        <f t="shared" si="775"/>
        <v>75.106472151358105</v>
      </c>
      <c r="W4942" s="9">
        <f>0</f>
        <v>0</v>
      </c>
      <c r="X4942" s="9">
        <f>0</f>
        <v>0</v>
      </c>
      <c r="Y4942" s="9">
        <f>0</f>
        <v>0</v>
      </c>
      <c r="Z4942" s="9">
        <f>0</f>
        <v>0</v>
      </c>
      <c r="AA4942">
        <f>10</f>
        <v>10</v>
      </c>
    </row>
    <row r="4943" spans="1:27" x14ac:dyDescent="0.55000000000000004">
      <c r="A4943" s="10">
        <v>46600</v>
      </c>
      <c r="B4943" t="s">
        <v>11</v>
      </c>
      <c r="C4943" t="s">
        <v>23</v>
      </c>
      <c r="D4943" t="s">
        <v>13</v>
      </c>
      <c r="E4943" t="s">
        <v>32</v>
      </c>
      <c r="F4943" t="s">
        <v>18</v>
      </c>
      <c r="G4943" t="s">
        <v>16</v>
      </c>
      <c r="H4943">
        <v>7.4531369509276697</v>
      </c>
      <c r="J4943">
        <f t="shared" si="776"/>
        <v>4942</v>
      </c>
      <c r="K4943" t="str">
        <f t="shared" si="770"/>
        <v>CenterPointHouston LZ</v>
      </c>
      <c r="L4943" s="10">
        <f t="shared" si="777"/>
        <v>45887</v>
      </c>
      <c r="M4943" s="10">
        <f t="shared" si="778"/>
        <v>46600</v>
      </c>
      <c r="N4943" t="str">
        <f t="shared" si="771"/>
        <v>COAST</v>
      </c>
      <c r="O4943" t="str">
        <f t="shared" si="772"/>
        <v>HIGH</v>
      </c>
      <c r="P4943" t="str">
        <f t="shared" si="773"/>
        <v>APG&amp;E</v>
      </c>
      <c r="Q4943">
        <f t="shared" si="774"/>
        <v>36</v>
      </c>
      <c r="R4943">
        <v>0</v>
      </c>
      <c r="S4943">
        <f>200</f>
        <v>200</v>
      </c>
      <c r="T4943" s="9">
        <f t="shared" si="779"/>
        <v>74.531369509276701</v>
      </c>
      <c r="U4943">
        <f>0</f>
        <v>0</v>
      </c>
      <c r="V4943" s="9">
        <f t="shared" si="775"/>
        <v>74.531369509276701</v>
      </c>
      <c r="W4943" s="9">
        <f>0</f>
        <v>0</v>
      </c>
      <c r="X4943" s="9">
        <f>0</f>
        <v>0</v>
      </c>
      <c r="Y4943" s="9">
        <f>0</f>
        <v>0</v>
      </c>
      <c r="Z4943" s="9">
        <f>0</f>
        <v>0</v>
      </c>
      <c r="AA4943">
        <f>10</f>
        <v>10</v>
      </c>
    </row>
    <row r="4944" spans="1:27" x14ac:dyDescent="0.55000000000000004">
      <c r="A4944" s="10">
        <v>45870</v>
      </c>
      <c r="B4944" t="s">
        <v>11</v>
      </c>
      <c r="C4944" t="s">
        <v>23</v>
      </c>
      <c r="D4944" t="s">
        <v>19</v>
      </c>
      <c r="E4944" t="s">
        <v>32</v>
      </c>
      <c r="F4944" t="s">
        <v>15</v>
      </c>
      <c r="G4944" t="s">
        <v>16</v>
      </c>
      <c r="H4944">
        <v>6.3964390343626798</v>
      </c>
      <c r="J4944">
        <f t="shared" si="776"/>
        <v>4943</v>
      </c>
      <c r="K4944" t="str">
        <f t="shared" si="770"/>
        <v>CenterPointSouth LZ</v>
      </c>
      <c r="L4944" s="10">
        <f t="shared" si="777"/>
        <v>45887</v>
      </c>
      <c r="M4944" s="10">
        <f t="shared" si="778"/>
        <v>45870</v>
      </c>
      <c r="N4944" t="str">
        <f t="shared" si="771"/>
        <v>NA</v>
      </c>
      <c r="O4944" t="str">
        <f t="shared" si="772"/>
        <v>HIGH</v>
      </c>
      <c r="P4944" t="str">
        <f t="shared" si="773"/>
        <v>APG&amp;E</v>
      </c>
      <c r="Q4944">
        <f t="shared" si="774"/>
        <v>12</v>
      </c>
      <c r="R4944">
        <v>0</v>
      </c>
      <c r="S4944">
        <f>200</f>
        <v>200</v>
      </c>
      <c r="T4944" s="9">
        <f t="shared" si="779"/>
        <v>63.964390343626796</v>
      </c>
      <c r="U4944">
        <f>0</f>
        <v>0</v>
      </c>
      <c r="V4944" s="9">
        <f t="shared" si="775"/>
        <v>63.964390343626796</v>
      </c>
      <c r="W4944" s="9">
        <f>0</f>
        <v>0</v>
      </c>
      <c r="X4944" s="9">
        <f>0</f>
        <v>0</v>
      </c>
      <c r="Y4944" s="9">
        <f>0</f>
        <v>0</v>
      </c>
      <c r="Z4944" s="9">
        <f>0</f>
        <v>0</v>
      </c>
      <c r="AA4944">
        <f>10</f>
        <v>10</v>
      </c>
    </row>
    <row r="4945" spans="1:27" x14ac:dyDescent="0.55000000000000004">
      <c r="A4945" s="10">
        <v>45870</v>
      </c>
      <c r="B4945" t="s">
        <v>11</v>
      </c>
      <c r="C4945" t="s">
        <v>23</v>
      </c>
      <c r="D4945" t="s">
        <v>19</v>
      </c>
      <c r="E4945" t="s">
        <v>32</v>
      </c>
      <c r="F4945" t="s">
        <v>17</v>
      </c>
      <c r="G4945" t="s">
        <v>16</v>
      </c>
      <c r="H4945">
        <v>6.8128220459705702</v>
      </c>
      <c r="J4945">
        <f t="shared" si="776"/>
        <v>4944</v>
      </c>
      <c r="K4945" t="str">
        <f t="shared" si="770"/>
        <v>CenterPointSouth LZ</v>
      </c>
      <c r="L4945" s="10">
        <f t="shared" si="777"/>
        <v>45887</v>
      </c>
      <c r="M4945" s="10">
        <f t="shared" si="778"/>
        <v>45870</v>
      </c>
      <c r="N4945" t="str">
        <f t="shared" si="771"/>
        <v>NA</v>
      </c>
      <c r="O4945" t="str">
        <f t="shared" si="772"/>
        <v>HIGH</v>
      </c>
      <c r="P4945" t="str">
        <f t="shared" si="773"/>
        <v>APG&amp;E</v>
      </c>
      <c r="Q4945">
        <f t="shared" si="774"/>
        <v>24</v>
      </c>
      <c r="R4945">
        <v>0</v>
      </c>
      <c r="S4945">
        <f>200</f>
        <v>200</v>
      </c>
      <c r="T4945" s="9">
        <f t="shared" si="779"/>
        <v>68.128220459705702</v>
      </c>
      <c r="U4945">
        <f>0</f>
        <v>0</v>
      </c>
      <c r="V4945" s="9">
        <f t="shared" si="775"/>
        <v>68.128220459705702</v>
      </c>
      <c r="W4945" s="9">
        <f>0</f>
        <v>0</v>
      </c>
      <c r="X4945" s="9">
        <f>0</f>
        <v>0</v>
      </c>
      <c r="Y4945" s="9">
        <f>0</f>
        <v>0</v>
      </c>
      <c r="Z4945" s="9">
        <f>0</f>
        <v>0</v>
      </c>
      <c r="AA4945">
        <f>10</f>
        <v>10</v>
      </c>
    </row>
    <row r="4946" spans="1:27" x14ac:dyDescent="0.55000000000000004">
      <c r="A4946" s="10">
        <v>45870</v>
      </c>
      <c r="B4946" t="s">
        <v>11</v>
      </c>
      <c r="C4946" t="s">
        <v>23</v>
      </c>
      <c r="D4946" t="s">
        <v>19</v>
      </c>
      <c r="E4946" t="s">
        <v>32</v>
      </c>
      <c r="F4946" t="s">
        <v>18</v>
      </c>
      <c r="G4946" t="s">
        <v>16</v>
      </c>
      <c r="H4946">
        <v>6.9207596278060697</v>
      </c>
      <c r="J4946">
        <f t="shared" si="776"/>
        <v>4945</v>
      </c>
      <c r="K4946" t="str">
        <f t="shared" si="770"/>
        <v>CenterPointSouth LZ</v>
      </c>
      <c r="L4946" s="10">
        <f t="shared" si="777"/>
        <v>45887</v>
      </c>
      <c r="M4946" s="10">
        <f t="shared" si="778"/>
        <v>45870</v>
      </c>
      <c r="N4946" t="str">
        <f t="shared" si="771"/>
        <v>NA</v>
      </c>
      <c r="O4946" t="str">
        <f t="shared" si="772"/>
        <v>HIGH</v>
      </c>
      <c r="P4946" t="str">
        <f t="shared" si="773"/>
        <v>APG&amp;E</v>
      </c>
      <c r="Q4946">
        <f t="shared" si="774"/>
        <v>36</v>
      </c>
      <c r="R4946">
        <v>0</v>
      </c>
      <c r="S4946">
        <f>200</f>
        <v>200</v>
      </c>
      <c r="T4946" s="9">
        <f t="shared" si="779"/>
        <v>69.207596278060691</v>
      </c>
      <c r="U4946">
        <f>0</f>
        <v>0</v>
      </c>
      <c r="V4946" s="9">
        <f t="shared" si="775"/>
        <v>69.207596278060691</v>
      </c>
      <c r="W4946" s="9">
        <f>0</f>
        <v>0</v>
      </c>
      <c r="X4946" s="9">
        <f>0</f>
        <v>0</v>
      </c>
      <c r="Y4946" s="9">
        <f>0</f>
        <v>0</v>
      </c>
      <c r="Z4946" s="9">
        <f>0</f>
        <v>0</v>
      </c>
      <c r="AA4946">
        <f>10</f>
        <v>10</v>
      </c>
    </row>
    <row r="4947" spans="1:27" x14ac:dyDescent="0.55000000000000004">
      <c r="A4947" s="10">
        <v>45870</v>
      </c>
      <c r="B4947" t="s">
        <v>11</v>
      </c>
      <c r="C4947" t="s">
        <v>23</v>
      </c>
      <c r="D4947" t="s">
        <v>19</v>
      </c>
      <c r="E4947" t="s">
        <v>32</v>
      </c>
      <c r="F4947" t="s">
        <v>29</v>
      </c>
      <c r="G4947" t="s">
        <v>16</v>
      </c>
      <c r="H4947">
        <v>7.0401279759312301</v>
      </c>
      <c r="J4947">
        <f t="shared" si="776"/>
        <v>4946</v>
      </c>
      <c r="K4947" t="str">
        <f t="shared" si="770"/>
        <v>CenterPointSouth LZ</v>
      </c>
      <c r="L4947" s="10">
        <f t="shared" si="777"/>
        <v>45887</v>
      </c>
      <c r="M4947" s="10">
        <f t="shared" si="778"/>
        <v>45870</v>
      </c>
      <c r="N4947" t="str">
        <f t="shared" si="771"/>
        <v>NA</v>
      </c>
      <c r="O4947" t="str">
        <f t="shared" si="772"/>
        <v>HIGH</v>
      </c>
      <c r="P4947" t="str">
        <f t="shared" si="773"/>
        <v>APG&amp;E</v>
      </c>
      <c r="Q4947">
        <f t="shared" si="774"/>
        <v>48</v>
      </c>
      <c r="R4947">
        <v>0</v>
      </c>
      <c r="S4947">
        <f>200</f>
        <v>200</v>
      </c>
      <c r="T4947" s="9">
        <f t="shared" si="779"/>
        <v>70.401279759312303</v>
      </c>
      <c r="U4947">
        <f>0</f>
        <v>0</v>
      </c>
      <c r="V4947" s="9">
        <f t="shared" si="775"/>
        <v>70.401279759312303</v>
      </c>
      <c r="W4947" s="9">
        <f>0</f>
        <v>0</v>
      </c>
      <c r="X4947" s="9">
        <f>0</f>
        <v>0</v>
      </c>
      <c r="Y4947" s="9">
        <f>0</f>
        <v>0</v>
      </c>
      <c r="Z4947" s="9">
        <f>0</f>
        <v>0</v>
      </c>
      <c r="AA4947">
        <f>10</f>
        <v>10</v>
      </c>
    </row>
    <row r="4948" spans="1:27" x14ac:dyDescent="0.55000000000000004">
      <c r="A4948" s="10">
        <v>45870</v>
      </c>
      <c r="B4948" t="s">
        <v>11</v>
      </c>
      <c r="C4948" t="s">
        <v>23</v>
      </c>
      <c r="D4948" t="s">
        <v>19</v>
      </c>
      <c r="E4948" t="s">
        <v>32</v>
      </c>
      <c r="F4948" t="s">
        <v>30</v>
      </c>
      <c r="G4948" t="s">
        <v>16</v>
      </c>
      <c r="H4948">
        <v>7.1125267559758099</v>
      </c>
      <c r="J4948">
        <f t="shared" si="776"/>
        <v>4947</v>
      </c>
      <c r="K4948" t="str">
        <f t="shared" si="770"/>
        <v>CenterPointSouth LZ</v>
      </c>
      <c r="L4948" s="10">
        <f t="shared" si="777"/>
        <v>45887</v>
      </c>
      <c r="M4948" s="10">
        <f t="shared" si="778"/>
        <v>45870</v>
      </c>
      <c r="N4948" t="str">
        <f t="shared" si="771"/>
        <v>NA</v>
      </c>
      <c r="O4948" t="str">
        <f t="shared" si="772"/>
        <v>HIGH</v>
      </c>
      <c r="P4948" t="str">
        <f t="shared" si="773"/>
        <v>APG&amp;E</v>
      </c>
      <c r="Q4948">
        <f t="shared" si="774"/>
        <v>60</v>
      </c>
      <c r="R4948">
        <v>0</v>
      </c>
      <c r="S4948">
        <f>200</f>
        <v>200</v>
      </c>
      <c r="T4948" s="9">
        <f t="shared" si="779"/>
        <v>71.1252675597581</v>
      </c>
      <c r="U4948">
        <f>0</f>
        <v>0</v>
      </c>
      <c r="V4948" s="9">
        <f t="shared" si="775"/>
        <v>71.1252675597581</v>
      </c>
      <c r="W4948" s="9">
        <f>0</f>
        <v>0</v>
      </c>
      <c r="X4948" s="9">
        <f>0</f>
        <v>0</v>
      </c>
      <c r="Y4948" s="9">
        <f>0</f>
        <v>0</v>
      </c>
      <c r="Z4948" s="9">
        <f>0</f>
        <v>0</v>
      </c>
      <c r="AA4948">
        <f>10</f>
        <v>10</v>
      </c>
    </row>
    <row r="4949" spans="1:27" x14ac:dyDescent="0.55000000000000004">
      <c r="A4949" s="10">
        <v>45901</v>
      </c>
      <c r="B4949" t="s">
        <v>11</v>
      </c>
      <c r="C4949" t="s">
        <v>23</v>
      </c>
      <c r="D4949" t="s">
        <v>19</v>
      </c>
      <c r="E4949" t="s">
        <v>32</v>
      </c>
      <c r="F4949" t="s">
        <v>15</v>
      </c>
      <c r="G4949" t="s">
        <v>16</v>
      </c>
      <c r="H4949">
        <v>6.8058276763704999</v>
      </c>
      <c r="J4949">
        <f t="shared" si="776"/>
        <v>4948</v>
      </c>
      <c r="K4949" t="str">
        <f t="shared" si="770"/>
        <v>CenterPointSouth LZ</v>
      </c>
      <c r="L4949" s="10">
        <f t="shared" si="777"/>
        <v>45887</v>
      </c>
      <c r="M4949" s="10">
        <f t="shared" si="778"/>
        <v>45901</v>
      </c>
      <c r="N4949" t="str">
        <f t="shared" si="771"/>
        <v>NA</v>
      </c>
      <c r="O4949" t="str">
        <f t="shared" si="772"/>
        <v>HIGH</v>
      </c>
      <c r="P4949" t="str">
        <f t="shared" si="773"/>
        <v>APG&amp;E</v>
      </c>
      <c r="Q4949">
        <f t="shared" si="774"/>
        <v>12</v>
      </c>
      <c r="R4949">
        <v>0</v>
      </c>
      <c r="S4949">
        <f>200</f>
        <v>200</v>
      </c>
      <c r="T4949" s="9">
        <f t="shared" si="779"/>
        <v>68.058276763704995</v>
      </c>
      <c r="U4949">
        <f>0</f>
        <v>0</v>
      </c>
      <c r="V4949" s="9">
        <f t="shared" si="775"/>
        <v>68.058276763704995</v>
      </c>
      <c r="W4949" s="9">
        <f>0</f>
        <v>0</v>
      </c>
      <c r="X4949" s="9">
        <f>0</f>
        <v>0</v>
      </c>
      <c r="Y4949" s="9">
        <f>0</f>
        <v>0</v>
      </c>
      <c r="Z4949" s="9">
        <f>0</f>
        <v>0</v>
      </c>
      <c r="AA4949">
        <f>10</f>
        <v>10</v>
      </c>
    </row>
    <row r="4950" spans="1:27" x14ac:dyDescent="0.55000000000000004">
      <c r="A4950" s="10">
        <v>45901</v>
      </c>
      <c r="B4950" t="s">
        <v>11</v>
      </c>
      <c r="C4950" t="s">
        <v>23</v>
      </c>
      <c r="D4950" t="s">
        <v>19</v>
      </c>
      <c r="E4950" t="s">
        <v>32</v>
      </c>
      <c r="F4950" t="s">
        <v>17</v>
      </c>
      <c r="G4950" t="s">
        <v>16</v>
      </c>
      <c r="H4950">
        <v>7.0173356037613299</v>
      </c>
      <c r="J4950">
        <f t="shared" si="776"/>
        <v>4949</v>
      </c>
      <c r="K4950" t="str">
        <f t="shared" si="770"/>
        <v>CenterPointSouth LZ</v>
      </c>
      <c r="L4950" s="10">
        <f t="shared" si="777"/>
        <v>45887</v>
      </c>
      <c r="M4950" s="10">
        <f t="shared" si="778"/>
        <v>45901</v>
      </c>
      <c r="N4950" t="str">
        <f t="shared" si="771"/>
        <v>NA</v>
      </c>
      <c r="O4950" t="str">
        <f t="shared" si="772"/>
        <v>HIGH</v>
      </c>
      <c r="P4950" t="str">
        <f t="shared" si="773"/>
        <v>APG&amp;E</v>
      </c>
      <c r="Q4950">
        <f t="shared" si="774"/>
        <v>24</v>
      </c>
      <c r="R4950">
        <v>0</v>
      </c>
      <c r="S4950">
        <f>200</f>
        <v>200</v>
      </c>
      <c r="T4950" s="9">
        <f t="shared" si="779"/>
        <v>70.173356037613303</v>
      </c>
      <c r="U4950">
        <f>0</f>
        <v>0</v>
      </c>
      <c r="V4950" s="9">
        <f t="shared" si="775"/>
        <v>70.173356037613303</v>
      </c>
      <c r="W4950" s="9">
        <f>0</f>
        <v>0</v>
      </c>
      <c r="X4950" s="9">
        <f>0</f>
        <v>0</v>
      </c>
      <c r="Y4950" s="9">
        <f>0</f>
        <v>0</v>
      </c>
      <c r="Z4950" s="9">
        <f>0</f>
        <v>0</v>
      </c>
      <c r="AA4950">
        <f>10</f>
        <v>10</v>
      </c>
    </row>
    <row r="4951" spans="1:27" x14ac:dyDescent="0.55000000000000004">
      <c r="A4951" s="10">
        <v>45901</v>
      </c>
      <c r="B4951" t="s">
        <v>11</v>
      </c>
      <c r="C4951" t="s">
        <v>23</v>
      </c>
      <c r="D4951" t="s">
        <v>19</v>
      </c>
      <c r="E4951" t="s">
        <v>32</v>
      </c>
      <c r="F4951" t="s">
        <v>18</v>
      </c>
      <c r="G4951" t="s">
        <v>16</v>
      </c>
      <c r="H4951">
        <v>7.0446793030535604</v>
      </c>
      <c r="J4951">
        <f t="shared" si="776"/>
        <v>4950</v>
      </c>
      <c r="K4951" t="str">
        <f t="shared" si="770"/>
        <v>CenterPointSouth LZ</v>
      </c>
      <c r="L4951" s="10">
        <f t="shared" si="777"/>
        <v>45887</v>
      </c>
      <c r="M4951" s="10">
        <f t="shared" si="778"/>
        <v>45901</v>
      </c>
      <c r="N4951" t="str">
        <f t="shared" si="771"/>
        <v>NA</v>
      </c>
      <c r="O4951" t="str">
        <f t="shared" si="772"/>
        <v>HIGH</v>
      </c>
      <c r="P4951" t="str">
        <f t="shared" si="773"/>
        <v>APG&amp;E</v>
      </c>
      <c r="Q4951">
        <f t="shared" si="774"/>
        <v>36</v>
      </c>
      <c r="R4951">
        <v>0</v>
      </c>
      <c r="S4951">
        <f>200</f>
        <v>200</v>
      </c>
      <c r="T4951" s="9">
        <f t="shared" si="779"/>
        <v>70.446793030535602</v>
      </c>
      <c r="U4951">
        <f>0</f>
        <v>0</v>
      </c>
      <c r="V4951" s="9">
        <f t="shared" si="775"/>
        <v>70.446793030535602</v>
      </c>
      <c r="W4951" s="9">
        <f>0</f>
        <v>0</v>
      </c>
      <c r="X4951" s="9">
        <f>0</f>
        <v>0</v>
      </c>
      <c r="Y4951" s="9">
        <f>0</f>
        <v>0</v>
      </c>
      <c r="Z4951" s="9">
        <f>0</f>
        <v>0</v>
      </c>
      <c r="AA4951">
        <f>10</f>
        <v>10</v>
      </c>
    </row>
    <row r="4952" spans="1:27" x14ac:dyDescent="0.55000000000000004">
      <c r="A4952" s="10">
        <v>45901</v>
      </c>
      <c r="B4952" t="s">
        <v>11</v>
      </c>
      <c r="C4952" t="s">
        <v>23</v>
      </c>
      <c r="D4952" t="s">
        <v>19</v>
      </c>
      <c r="E4952" t="s">
        <v>32</v>
      </c>
      <c r="F4952" t="s">
        <v>29</v>
      </c>
      <c r="G4952" t="s">
        <v>16</v>
      </c>
      <c r="H4952">
        <v>7.1327639280271304</v>
      </c>
      <c r="J4952">
        <f t="shared" si="776"/>
        <v>4951</v>
      </c>
      <c r="K4952" t="str">
        <f t="shared" si="770"/>
        <v>CenterPointSouth LZ</v>
      </c>
      <c r="L4952" s="10">
        <f t="shared" si="777"/>
        <v>45887</v>
      </c>
      <c r="M4952" s="10">
        <f t="shared" si="778"/>
        <v>45901</v>
      </c>
      <c r="N4952" t="str">
        <f t="shared" si="771"/>
        <v>NA</v>
      </c>
      <c r="O4952" t="str">
        <f t="shared" si="772"/>
        <v>HIGH</v>
      </c>
      <c r="P4952" t="str">
        <f t="shared" si="773"/>
        <v>APG&amp;E</v>
      </c>
      <c r="Q4952">
        <f t="shared" si="774"/>
        <v>48</v>
      </c>
      <c r="R4952">
        <v>0</v>
      </c>
      <c r="S4952">
        <f>200</f>
        <v>200</v>
      </c>
      <c r="T4952" s="9">
        <f t="shared" si="779"/>
        <v>71.327639280271299</v>
      </c>
      <c r="U4952">
        <f>0</f>
        <v>0</v>
      </c>
      <c r="V4952" s="9">
        <f t="shared" si="775"/>
        <v>71.327639280271299</v>
      </c>
      <c r="W4952" s="9">
        <f>0</f>
        <v>0</v>
      </c>
      <c r="X4952" s="9">
        <f>0</f>
        <v>0</v>
      </c>
      <c r="Y4952" s="9">
        <f>0</f>
        <v>0</v>
      </c>
      <c r="Z4952" s="9">
        <f>0</f>
        <v>0</v>
      </c>
      <c r="AA4952">
        <f>10</f>
        <v>10</v>
      </c>
    </row>
    <row r="4953" spans="1:27" x14ac:dyDescent="0.55000000000000004">
      <c r="A4953" s="10">
        <v>45901</v>
      </c>
      <c r="B4953" t="s">
        <v>11</v>
      </c>
      <c r="C4953" t="s">
        <v>23</v>
      </c>
      <c r="D4953" t="s">
        <v>19</v>
      </c>
      <c r="E4953" t="s">
        <v>32</v>
      </c>
      <c r="F4953" t="s">
        <v>30</v>
      </c>
      <c r="G4953" t="s">
        <v>16</v>
      </c>
      <c r="H4953">
        <v>7.1830349888796503</v>
      </c>
      <c r="J4953">
        <f t="shared" si="776"/>
        <v>4952</v>
      </c>
      <c r="K4953" t="str">
        <f t="shared" si="770"/>
        <v>CenterPointSouth LZ</v>
      </c>
      <c r="L4953" s="10">
        <f t="shared" si="777"/>
        <v>45887</v>
      </c>
      <c r="M4953" s="10">
        <f t="shared" si="778"/>
        <v>45901</v>
      </c>
      <c r="N4953" t="str">
        <f t="shared" si="771"/>
        <v>NA</v>
      </c>
      <c r="O4953" t="str">
        <f t="shared" si="772"/>
        <v>HIGH</v>
      </c>
      <c r="P4953" t="str">
        <f t="shared" si="773"/>
        <v>APG&amp;E</v>
      </c>
      <c r="Q4953">
        <f t="shared" si="774"/>
        <v>60</v>
      </c>
      <c r="R4953">
        <v>0</v>
      </c>
      <c r="S4953">
        <f>200</f>
        <v>200</v>
      </c>
      <c r="T4953" s="9">
        <f t="shared" si="779"/>
        <v>71.830349888796505</v>
      </c>
      <c r="U4953">
        <f>0</f>
        <v>0</v>
      </c>
      <c r="V4953" s="9">
        <f t="shared" si="775"/>
        <v>71.830349888796505</v>
      </c>
      <c r="W4953" s="9">
        <f>0</f>
        <v>0</v>
      </c>
      <c r="X4953" s="9">
        <f>0</f>
        <v>0</v>
      </c>
      <c r="Y4953" s="9">
        <f>0</f>
        <v>0</v>
      </c>
      <c r="Z4953" s="9">
        <f>0</f>
        <v>0</v>
      </c>
      <c r="AA4953">
        <f>10</f>
        <v>10</v>
      </c>
    </row>
    <row r="4954" spans="1:27" x14ac:dyDescent="0.55000000000000004">
      <c r="A4954" s="10">
        <v>45931</v>
      </c>
      <c r="B4954" t="s">
        <v>11</v>
      </c>
      <c r="C4954" t="s">
        <v>23</v>
      </c>
      <c r="D4954" t="s">
        <v>19</v>
      </c>
      <c r="E4954" t="s">
        <v>32</v>
      </c>
      <c r="F4954" t="s">
        <v>15</v>
      </c>
      <c r="G4954" t="s">
        <v>16</v>
      </c>
      <c r="H4954">
        <v>6.9669618401001898</v>
      </c>
      <c r="J4954">
        <f t="shared" si="776"/>
        <v>4953</v>
      </c>
      <c r="K4954" t="str">
        <f t="shared" si="770"/>
        <v>CenterPointSouth LZ</v>
      </c>
      <c r="L4954" s="10">
        <f t="shared" si="777"/>
        <v>45887</v>
      </c>
      <c r="M4954" s="10">
        <f t="shared" si="778"/>
        <v>45931</v>
      </c>
      <c r="N4954" t="str">
        <f t="shared" si="771"/>
        <v>NA</v>
      </c>
      <c r="O4954" t="str">
        <f t="shared" si="772"/>
        <v>HIGH</v>
      </c>
      <c r="P4954" t="str">
        <f t="shared" si="773"/>
        <v>APG&amp;E</v>
      </c>
      <c r="Q4954">
        <f t="shared" si="774"/>
        <v>12</v>
      </c>
      <c r="R4954">
        <v>0</v>
      </c>
      <c r="S4954">
        <f>200</f>
        <v>200</v>
      </c>
      <c r="T4954" s="9">
        <f t="shared" si="779"/>
        <v>69.669618401001898</v>
      </c>
      <c r="U4954">
        <f>0</f>
        <v>0</v>
      </c>
      <c r="V4954" s="9">
        <f t="shared" si="775"/>
        <v>69.669618401001898</v>
      </c>
      <c r="W4954" s="9">
        <f>0</f>
        <v>0</v>
      </c>
      <c r="X4954" s="9">
        <f>0</f>
        <v>0</v>
      </c>
      <c r="Y4954" s="9">
        <f>0</f>
        <v>0</v>
      </c>
      <c r="Z4954" s="9">
        <f>0</f>
        <v>0</v>
      </c>
      <c r="AA4954">
        <f>10</f>
        <v>10</v>
      </c>
    </row>
    <row r="4955" spans="1:27" x14ac:dyDescent="0.55000000000000004">
      <c r="A4955" s="10">
        <v>45931</v>
      </c>
      <c r="B4955" t="s">
        <v>11</v>
      </c>
      <c r="C4955" t="s">
        <v>23</v>
      </c>
      <c r="D4955" t="s">
        <v>19</v>
      </c>
      <c r="E4955" t="s">
        <v>32</v>
      </c>
      <c r="F4955" t="s">
        <v>17</v>
      </c>
      <c r="G4955" t="s">
        <v>16</v>
      </c>
      <c r="H4955">
        <v>7.1002023835439303</v>
      </c>
      <c r="J4955">
        <f t="shared" si="776"/>
        <v>4954</v>
      </c>
      <c r="K4955" t="str">
        <f t="shared" si="770"/>
        <v>CenterPointSouth LZ</v>
      </c>
      <c r="L4955" s="10">
        <f t="shared" si="777"/>
        <v>45887</v>
      </c>
      <c r="M4955" s="10">
        <f t="shared" si="778"/>
        <v>45931</v>
      </c>
      <c r="N4955" t="str">
        <f t="shared" si="771"/>
        <v>NA</v>
      </c>
      <c r="O4955" t="str">
        <f t="shared" si="772"/>
        <v>HIGH</v>
      </c>
      <c r="P4955" t="str">
        <f t="shared" si="773"/>
        <v>APG&amp;E</v>
      </c>
      <c r="Q4955">
        <f t="shared" si="774"/>
        <v>24</v>
      </c>
      <c r="R4955">
        <v>0</v>
      </c>
      <c r="S4955">
        <f>200</f>
        <v>200</v>
      </c>
      <c r="T4955" s="9">
        <f t="shared" si="779"/>
        <v>71.002023835439303</v>
      </c>
      <c r="U4955">
        <f>0</f>
        <v>0</v>
      </c>
      <c r="V4955" s="9">
        <f t="shared" si="775"/>
        <v>71.002023835439303</v>
      </c>
      <c r="W4955" s="9">
        <f>0</f>
        <v>0</v>
      </c>
      <c r="X4955" s="9">
        <f>0</f>
        <v>0</v>
      </c>
      <c r="Y4955" s="9">
        <f>0</f>
        <v>0</v>
      </c>
      <c r="Z4955" s="9">
        <f>0</f>
        <v>0</v>
      </c>
      <c r="AA4955">
        <f>10</f>
        <v>10</v>
      </c>
    </row>
    <row r="4956" spans="1:27" x14ac:dyDescent="0.55000000000000004">
      <c r="A4956" s="10">
        <v>45931</v>
      </c>
      <c r="B4956" t="s">
        <v>11</v>
      </c>
      <c r="C4956" t="s">
        <v>23</v>
      </c>
      <c r="D4956" t="s">
        <v>19</v>
      </c>
      <c r="E4956" t="s">
        <v>32</v>
      </c>
      <c r="F4956" t="s">
        <v>18</v>
      </c>
      <c r="G4956" t="s">
        <v>16</v>
      </c>
      <c r="H4956">
        <v>7.0941448666615603</v>
      </c>
      <c r="J4956">
        <f t="shared" si="776"/>
        <v>4955</v>
      </c>
      <c r="K4956" t="str">
        <f t="shared" si="770"/>
        <v>CenterPointSouth LZ</v>
      </c>
      <c r="L4956" s="10">
        <f t="shared" si="777"/>
        <v>45887</v>
      </c>
      <c r="M4956" s="10">
        <f t="shared" si="778"/>
        <v>45931</v>
      </c>
      <c r="N4956" t="str">
        <f t="shared" si="771"/>
        <v>NA</v>
      </c>
      <c r="O4956" t="str">
        <f t="shared" si="772"/>
        <v>HIGH</v>
      </c>
      <c r="P4956" t="str">
        <f t="shared" si="773"/>
        <v>APG&amp;E</v>
      </c>
      <c r="Q4956">
        <f t="shared" si="774"/>
        <v>36</v>
      </c>
      <c r="R4956">
        <v>0</v>
      </c>
      <c r="S4956">
        <f>200</f>
        <v>200</v>
      </c>
      <c r="T4956" s="9">
        <f t="shared" si="779"/>
        <v>70.941448666615599</v>
      </c>
      <c r="U4956">
        <f>0</f>
        <v>0</v>
      </c>
      <c r="V4956" s="9">
        <f t="shared" si="775"/>
        <v>70.941448666615599</v>
      </c>
      <c r="W4956" s="9">
        <f>0</f>
        <v>0</v>
      </c>
      <c r="X4956" s="9">
        <f>0</f>
        <v>0</v>
      </c>
      <c r="Y4956" s="9">
        <f>0</f>
        <v>0</v>
      </c>
      <c r="Z4956" s="9">
        <f>0</f>
        <v>0</v>
      </c>
      <c r="AA4956">
        <f>10</f>
        <v>10</v>
      </c>
    </row>
    <row r="4957" spans="1:27" x14ac:dyDescent="0.55000000000000004">
      <c r="A4957" s="10">
        <v>45931</v>
      </c>
      <c r="B4957" t="s">
        <v>11</v>
      </c>
      <c r="C4957" t="s">
        <v>23</v>
      </c>
      <c r="D4957" t="s">
        <v>19</v>
      </c>
      <c r="E4957" t="s">
        <v>32</v>
      </c>
      <c r="F4957" t="s">
        <v>29</v>
      </c>
      <c r="G4957" t="s">
        <v>16</v>
      </c>
      <c r="H4957">
        <v>7.1686172868715001</v>
      </c>
      <c r="J4957">
        <f t="shared" si="776"/>
        <v>4956</v>
      </c>
      <c r="K4957" t="str">
        <f t="shared" si="770"/>
        <v>CenterPointSouth LZ</v>
      </c>
      <c r="L4957" s="10">
        <f t="shared" si="777"/>
        <v>45887</v>
      </c>
      <c r="M4957" s="10">
        <f t="shared" si="778"/>
        <v>45931</v>
      </c>
      <c r="N4957" t="str">
        <f t="shared" si="771"/>
        <v>NA</v>
      </c>
      <c r="O4957" t="str">
        <f t="shared" si="772"/>
        <v>HIGH</v>
      </c>
      <c r="P4957" t="str">
        <f t="shared" si="773"/>
        <v>APG&amp;E</v>
      </c>
      <c r="Q4957">
        <f t="shared" si="774"/>
        <v>48</v>
      </c>
      <c r="R4957">
        <v>0</v>
      </c>
      <c r="S4957">
        <f>200</f>
        <v>200</v>
      </c>
      <c r="T4957" s="9">
        <f t="shared" si="779"/>
        <v>71.686172868715005</v>
      </c>
      <c r="U4957">
        <f>0</f>
        <v>0</v>
      </c>
      <c r="V4957" s="9">
        <f t="shared" si="775"/>
        <v>71.686172868715005</v>
      </c>
      <c r="W4957" s="9">
        <f>0</f>
        <v>0</v>
      </c>
      <c r="X4957" s="9">
        <f>0</f>
        <v>0</v>
      </c>
      <c r="Y4957" s="9">
        <f>0</f>
        <v>0</v>
      </c>
      <c r="Z4957" s="9">
        <f>0</f>
        <v>0</v>
      </c>
      <c r="AA4957">
        <f>10</f>
        <v>10</v>
      </c>
    </row>
    <row r="4958" spans="1:27" x14ac:dyDescent="0.55000000000000004">
      <c r="A4958" s="10">
        <v>45931</v>
      </c>
      <c r="B4958" t="s">
        <v>11</v>
      </c>
      <c r="C4958" t="s">
        <v>23</v>
      </c>
      <c r="D4958" t="s">
        <v>19</v>
      </c>
      <c r="E4958" t="s">
        <v>32</v>
      </c>
      <c r="F4958" t="s">
        <v>30</v>
      </c>
      <c r="G4958" t="s">
        <v>16</v>
      </c>
      <c r="H4958">
        <v>7.2151569601643102</v>
      </c>
      <c r="J4958">
        <f t="shared" si="776"/>
        <v>4957</v>
      </c>
      <c r="K4958" t="str">
        <f t="shared" si="770"/>
        <v>CenterPointSouth LZ</v>
      </c>
      <c r="L4958" s="10">
        <f t="shared" si="777"/>
        <v>45887</v>
      </c>
      <c r="M4958" s="10">
        <f t="shared" si="778"/>
        <v>45931</v>
      </c>
      <c r="N4958" t="str">
        <f t="shared" si="771"/>
        <v>NA</v>
      </c>
      <c r="O4958" t="str">
        <f t="shared" si="772"/>
        <v>HIGH</v>
      </c>
      <c r="P4958" t="str">
        <f t="shared" si="773"/>
        <v>APG&amp;E</v>
      </c>
      <c r="Q4958">
        <f t="shared" si="774"/>
        <v>60</v>
      </c>
      <c r="R4958">
        <v>0</v>
      </c>
      <c r="S4958">
        <f>200</f>
        <v>200</v>
      </c>
      <c r="T4958" s="9">
        <f t="shared" si="779"/>
        <v>72.151569601643104</v>
      </c>
      <c r="U4958">
        <f>0</f>
        <v>0</v>
      </c>
      <c r="V4958" s="9">
        <f t="shared" si="775"/>
        <v>72.151569601643104</v>
      </c>
      <c r="W4958" s="9">
        <f>0</f>
        <v>0</v>
      </c>
      <c r="X4958" s="9">
        <f>0</f>
        <v>0</v>
      </c>
      <c r="Y4958" s="9">
        <f>0</f>
        <v>0</v>
      </c>
      <c r="Z4958" s="9">
        <f>0</f>
        <v>0</v>
      </c>
      <c r="AA4958">
        <f>10</f>
        <v>10</v>
      </c>
    </row>
    <row r="4959" spans="1:27" x14ac:dyDescent="0.55000000000000004">
      <c r="A4959" s="10">
        <v>45962</v>
      </c>
      <c r="B4959" t="s">
        <v>11</v>
      </c>
      <c r="C4959" t="s">
        <v>23</v>
      </c>
      <c r="D4959" t="s">
        <v>19</v>
      </c>
      <c r="E4959" t="s">
        <v>32</v>
      </c>
      <c r="F4959" t="s">
        <v>15</v>
      </c>
      <c r="G4959" t="s">
        <v>16</v>
      </c>
      <c r="H4959">
        <v>7.0244972135173898</v>
      </c>
      <c r="J4959">
        <f t="shared" si="776"/>
        <v>4958</v>
      </c>
      <c r="K4959" t="str">
        <f t="shared" si="770"/>
        <v>CenterPointSouth LZ</v>
      </c>
      <c r="L4959" s="10">
        <f t="shared" si="777"/>
        <v>45887</v>
      </c>
      <c r="M4959" s="10">
        <f t="shared" si="778"/>
        <v>45962</v>
      </c>
      <c r="N4959" t="str">
        <f t="shared" si="771"/>
        <v>NA</v>
      </c>
      <c r="O4959" t="str">
        <f t="shared" si="772"/>
        <v>HIGH</v>
      </c>
      <c r="P4959" t="str">
        <f t="shared" si="773"/>
        <v>APG&amp;E</v>
      </c>
      <c r="Q4959">
        <f t="shared" si="774"/>
        <v>12</v>
      </c>
      <c r="R4959">
        <v>0</v>
      </c>
      <c r="S4959">
        <f>200</f>
        <v>200</v>
      </c>
      <c r="T4959" s="9">
        <f t="shared" si="779"/>
        <v>70.244972135173896</v>
      </c>
      <c r="U4959">
        <f>0</f>
        <v>0</v>
      </c>
      <c r="V4959" s="9">
        <f t="shared" si="775"/>
        <v>70.244972135173896</v>
      </c>
      <c r="W4959" s="9">
        <f>0</f>
        <v>0</v>
      </c>
      <c r="X4959" s="9">
        <f>0</f>
        <v>0</v>
      </c>
      <c r="Y4959" s="9">
        <f>0</f>
        <v>0</v>
      </c>
      <c r="Z4959" s="9">
        <f>0</f>
        <v>0</v>
      </c>
      <c r="AA4959">
        <f>10</f>
        <v>10</v>
      </c>
    </row>
    <row r="4960" spans="1:27" x14ac:dyDescent="0.55000000000000004">
      <c r="A4960" s="10">
        <v>45962</v>
      </c>
      <c r="B4960" t="s">
        <v>11</v>
      </c>
      <c r="C4960" t="s">
        <v>23</v>
      </c>
      <c r="D4960" t="s">
        <v>19</v>
      </c>
      <c r="E4960" t="s">
        <v>32</v>
      </c>
      <c r="F4960" t="s">
        <v>17</v>
      </c>
      <c r="G4960" t="s">
        <v>16</v>
      </c>
      <c r="H4960">
        <v>7.1254428494426199</v>
      </c>
      <c r="J4960">
        <f t="shared" si="776"/>
        <v>4959</v>
      </c>
      <c r="K4960" t="str">
        <f t="shared" si="770"/>
        <v>CenterPointSouth LZ</v>
      </c>
      <c r="L4960" s="10">
        <f t="shared" si="777"/>
        <v>45887</v>
      </c>
      <c r="M4960" s="10">
        <f t="shared" si="778"/>
        <v>45962</v>
      </c>
      <c r="N4960" t="str">
        <f t="shared" si="771"/>
        <v>NA</v>
      </c>
      <c r="O4960" t="str">
        <f t="shared" si="772"/>
        <v>HIGH</v>
      </c>
      <c r="P4960" t="str">
        <f t="shared" si="773"/>
        <v>APG&amp;E</v>
      </c>
      <c r="Q4960">
        <f t="shared" si="774"/>
        <v>24</v>
      </c>
      <c r="R4960">
        <v>0</v>
      </c>
      <c r="S4960">
        <f>200</f>
        <v>200</v>
      </c>
      <c r="T4960" s="9">
        <f t="shared" si="779"/>
        <v>71.254428494426193</v>
      </c>
      <c r="U4960">
        <f>0</f>
        <v>0</v>
      </c>
      <c r="V4960" s="9">
        <f t="shared" si="775"/>
        <v>71.254428494426193</v>
      </c>
      <c r="W4960" s="9">
        <f>0</f>
        <v>0</v>
      </c>
      <c r="X4960" s="9">
        <f>0</f>
        <v>0</v>
      </c>
      <c r="Y4960" s="9">
        <f>0</f>
        <v>0</v>
      </c>
      <c r="Z4960" s="9">
        <f>0</f>
        <v>0</v>
      </c>
      <c r="AA4960">
        <f>10</f>
        <v>10</v>
      </c>
    </row>
    <row r="4961" spans="1:27" x14ac:dyDescent="0.55000000000000004">
      <c r="A4961" s="10">
        <v>45962</v>
      </c>
      <c r="B4961" t="s">
        <v>11</v>
      </c>
      <c r="C4961" t="s">
        <v>23</v>
      </c>
      <c r="D4961" t="s">
        <v>19</v>
      </c>
      <c r="E4961" t="s">
        <v>32</v>
      </c>
      <c r="F4961" t="s">
        <v>18</v>
      </c>
      <c r="G4961" t="s">
        <v>16</v>
      </c>
      <c r="H4961">
        <v>7.1155069264906396</v>
      </c>
      <c r="J4961">
        <f t="shared" si="776"/>
        <v>4960</v>
      </c>
      <c r="K4961" t="str">
        <f t="shared" si="770"/>
        <v>CenterPointSouth LZ</v>
      </c>
      <c r="L4961" s="10">
        <f t="shared" si="777"/>
        <v>45887</v>
      </c>
      <c r="M4961" s="10">
        <f t="shared" si="778"/>
        <v>45962</v>
      </c>
      <c r="N4961" t="str">
        <f t="shared" si="771"/>
        <v>NA</v>
      </c>
      <c r="O4961" t="str">
        <f t="shared" si="772"/>
        <v>HIGH</v>
      </c>
      <c r="P4961" t="str">
        <f t="shared" si="773"/>
        <v>APG&amp;E</v>
      </c>
      <c r="Q4961">
        <f t="shared" si="774"/>
        <v>36</v>
      </c>
      <c r="R4961">
        <v>0</v>
      </c>
      <c r="S4961">
        <f>200</f>
        <v>200</v>
      </c>
      <c r="T4961" s="9">
        <f t="shared" si="779"/>
        <v>71.155069264906402</v>
      </c>
      <c r="U4961">
        <f>0</f>
        <v>0</v>
      </c>
      <c r="V4961" s="9">
        <f t="shared" si="775"/>
        <v>71.155069264906402</v>
      </c>
      <c r="W4961" s="9">
        <f>0</f>
        <v>0</v>
      </c>
      <c r="X4961" s="9">
        <f>0</f>
        <v>0</v>
      </c>
      <c r="Y4961" s="9">
        <f>0</f>
        <v>0</v>
      </c>
      <c r="Z4961" s="9">
        <f>0</f>
        <v>0</v>
      </c>
      <c r="AA4961">
        <f>10</f>
        <v>10</v>
      </c>
    </row>
    <row r="4962" spans="1:27" x14ac:dyDescent="0.55000000000000004">
      <c r="A4962" s="10">
        <v>45962</v>
      </c>
      <c r="B4962" t="s">
        <v>11</v>
      </c>
      <c r="C4962" t="s">
        <v>23</v>
      </c>
      <c r="D4962" t="s">
        <v>19</v>
      </c>
      <c r="E4962" t="s">
        <v>32</v>
      </c>
      <c r="F4962" t="s">
        <v>29</v>
      </c>
      <c r="G4962" t="s">
        <v>16</v>
      </c>
      <c r="H4962">
        <v>7.1841221790576402</v>
      </c>
      <c r="J4962">
        <f t="shared" si="776"/>
        <v>4961</v>
      </c>
      <c r="K4962" t="str">
        <f t="shared" si="770"/>
        <v>CenterPointSouth LZ</v>
      </c>
      <c r="L4962" s="10">
        <f t="shared" si="777"/>
        <v>45887</v>
      </c>
      <c r="M4962" s="10">
        <f t="shared" si="778"/>
        <v>45962</v>
      </c>
      <c r="N4962" t="str">
        <f t="shared" si="771"/>
        <v>NA</v>
      </c>
      <c r="O4962" t="str">
        <f t="shared" si="772"/>
        <v>HIGH</v>
      </c>
      <c r="P4962" t="str">
        <f t="shared" si="773"/>
        <v>APG&amp;E</v>
      </c>
      <c r="Q4962">
        <f t="shared" si="774"/>
        <v>48</v>
      </c>
      <c r="R4962">
        <v>0</v>
      </c>
      <c r="S4962">
        <f>200</f>
        <v>200</v>
      </c>
      <c r="T4962" s="9">
        <f t="shared" si="779"/>
        <v>71.841221790576398</v>
      </c>
      <c r="U4962">
        <f>0</f>
        <v>0</v>
      </c>
      <c r="V4962" s="9">
        <f t="shared" si="775"/>
        <v>71.841221790576398</v>
      </c>
      <c r="W4962" s="9">
        <f>0</f>
        <v>0</v>
      </c>
      <c r="X4962" s="9">
        <f>0</f>
        <v>0</v>
      </c>
      <c r="Y4962" s="9">
        <f>0</f>
        <v>0</v>
      </c>
      <c r="Z4962" s="9">
        <f>0</f>
        <v>0</v>
      </c>
      <c r="AA4962">
        <f>10</f>
        <v>10</v>
      </c>
    </row>
    <row r="4963" spans="1:27" x14ac:dyDescent="0.55000000000000004">
      <c r="A4963" s="10">
        <v>45962</v>
      </c>
      <c r="B4963" t="s">
        <v>11</v>
      </c>
      <c r="C4963" t="s">
        <v>23</v>
      </c>
      <c r="D4963" t="s">
        <v>19</v>
      </c>
      <c r="E4963" t="s">
        <v>32</v>
      </c>
      <c r="F4963" t="s">
        <v>30</v>
      </c>
      <c r="G4963" t="s">
        <v>16</v>
      </c>
      <c r="H4963">
        <v>7.2323628503905901</v>
      </c>
      <c r="J4963">
        <f t="shared" si="776"/>
        <v>4962</v>
      </c>
      <c r="K4963" t="str">
        <f t="shared" si="770"/>
        <v>CenterPointSouth LZ</v>
      </c>
      <c r="L4963" s="10">
        <f t="shared" si="777"/>
        <v>45887</v>
      </c>
      <c r="M4963" s="10">
        <f t="shared" si="778"/>
        <v>45962</v>
      </c>
      <c r="N4963" t="str">
        <f t="shared" si="771"/>
        <v>NA</v>
      </c>
      <c r="O4963" t="str">
        <f t="shared" si="772"/>
        <v>HIGH</v>
      </c>
      <c r="P4963" t="str">
        <f t="shared" si="773"/>
        <v>APG&amp;E</v>
      </c>
      <c r="Q4963">
        <f t="shared" si="774"/>
        <v>60</v>
      </c>
      <c r="R4963">
        <v>0</v>
      </c>
      <c r="S4963">
        <f>200</f>
        <v>200</v>
      </c>
      <c r="T4963" s="9">
        <f t="shared" si="779"/>
        <v>72.323628503905894</v>
      </c>
      <c r="U4963">
        <f>0</f>
        <v>0</v>
      </c>
      <c r="V4963" s="9">
        <f t="shared" si="775"/>
        <v>72.323628503905894</v>
      </c>
      <c r="W4963" s="9">
        <f>0</f>
        <v>0</v>
      </c>
      <c r="X4963" s="9">
        <f>0</f>
        <v>0</v>
      </c>
      <c r="Y4963" s="9">
        <f>0</f>
        <v>0</v>
      </c>
      <c r="Z4963" s="9">
        <f>0</f>
        <v>0</v>
      </c>
      <c r="AA4963">
        <f>10</f>
        <v>10</v>
      </c>
    </row>
    <row r="4964" spans="1:27" x14ac:dyDescent="0.55000000000000004">
      <c r="A4964" s="10">
        <v>45992</v>
      </c>
      <c r="B4964" t="s">
        <v>11</v>
      </c>
      <c r="C4964" t="s">
        <v>23</v>
      </c>
      <c r="D4964" t="s">
        <v>19</v>
      </c>
      <c r="E4964" t="s">
        <v>32</v>
      </c>
      <c r="F4964" t="s">
        <v>15</v>
      </c>
      <c r="G4964" t="s">
        <v>16</v>
      </c>
      <c r="H4964">
        <v>7.0674009240756499</v>
      </c>
      <c r="J4964">
        <f t="shared" si="776"/>
        <v>4963</v>
      </c>
      <c r="K4964" t="str">
        <f t="shared" si="770"/>
        <v>CenterPointSouth LZ</v>
      </c>
      <c r="L4964" s="10">
        <f t="shared" si="777"/>
        <v>45887</v>
      </c>
      <c r="M4964" s="10">
        <f t="shared" si="778"/>
        <v>45992</v>
      </c>
      <c r="N4964" t="str">
        <f t="shared" si="771"/>
        <v>NA</v>
      </c>
      <c r="O4964" t="str">
        <f t="shared" si="772"/>
        <v>HIGH</v>
      </c>
      <c r="P4964" t="str">
        <f t="shared" si="773"/>
        <v>APG&amp;E</v>
      </c>
      <c r="Q4964">
        <f t="shared" si="774"/>
        <v>12</v>
      </c>
      <c r="R4964">
        <v>0</v>
      </c>
      <c r="S4964">
        <f>200</f>
        <v>200</v>
      </c>
      <c r="T4964" s="9">
        <f t="shared" si="779"/>
        <v>70.674009240756504</v>
      </c>
      <c r="U4964">
        <f>0</f>
        <v>0</v>
      </c>
      <c r="V4964" s="9">
        <f t="shared" si="775"/>
        <v>70.674009240756504</v>
      </c>
      <c r="W4964" s="9">
        <f>0</f>
        <v>0</v>
      </c>
      <c r="X4964" s="9">
        <f>0</f>
        <v>0</v>
      </c>
      <c r="Y4964" s="9">
        <f>0</f>
        <v>0</v>
      </c>
      <c r="Z4964" s="9">
        <f>0</f>
        <v>0</v>
      </c>
      <c r="AA4964">
        <f>10</f>
        <v>10</v>
      </c>
    </row>
    <row r="4965" spans="1:27" x14ac:dyDescent="0.55000000000000004">
      <c r="A4965" s="10">
        <v>45992</v>
      </c>
      <c r="B4965" t="s">
        <v>11</v>
      </c>
      <c r="C4965" t="s">
        <v>23</v>
      </c>
      <c r="D4965" t="s">
        <v>19</v>
      </c>
      <c r="E4965" t="s">
        <v>32</v>
      </c>
      <c r="F4965" t="s">
        <v>17</v>
      </c>
      <c r="G4965" t="s">
        <v>16</v>
      </c>
      <c r="H4965">
        <v>7.1423214253550702</v>
      </c>
      <c r="J4965">
        <f t="shared" si="776"/>
        <v>4964</v>
      </c>
      <c r="K4965" t="str">
        <f t="shared" si="770"/>
        <v>CenterPointSouth LZ</v>
      </c>
      <c r="L4965" s="10">
        <f t="shared" si="777"/>
        <v>45887</v>
      </c>
      <c r="M4965" s="10">
        <f t="shared" si="778"/>
        <v>45992</v>
      </c>
      <c r="N4965" t="str">
        <f t="shared" si="771"/>
        <v>NA</v>
      </c>
      <c r="O4965" t="str">
        <f t="shared" si="772"/>
        <v>HIGH</v>
      </c>
      <c r="P4965" t="str">
        <f t="shared" si="773"/>
        <v>APG&amp;E</v>
      </c>
      <c r="Q4965">
        <f t="shared" si="774"/>
        <v>24</v>
      </c>
      <c r="R4965">
        <v>0</v>
      </c>
      <c r="S4965">
        <f>200</f>
        <v>200</v>
      </c>
      <c r="T4965" s="9">
        <f t="shared" si="779"/>
        <v>71.423214253550697</v>
      </c>
      <c r="U4965">
        <f>0</f>
        <v>0</v>
      </c>
      <c r="V4965" s="9">
        <f t="shared" si="775"/>
        <v>71.423214253550697</v>
      </c>
      <c r="W4965" s="9">
        <f>0</f>
        <v>0</v>
      </c>
      <c r="X4965" s="9">
        <f>0</f>
        <v>0</v>
      </c>
      <c r="Y4965" s="9">
        <f>0</f>
        <v>0</v>
      </c>
      <c r="Z4965" s="9">
        <f>0</f>
        <v>0</v>
      </c>
      <c r="AA4965">
        <f>10</f>
        <v>10</v>
      </c>
    </row>
    <row r="4966" spans="1:27" x14ac:dyDescent="0.55000000000000004">
      <c r="A4966" s="10">
        <v>45992</v>
      </c>
      <c r="B4966" t="s">
        <v>11</v>
      </c>
      <c r="C4966" t="s">
        <v>23</v>
      </c>
      <c r="D4966" t="s">
        <v>19</v>
      </c>
      <c r="E4966" t="s">
        <v>32</v>
      </c>
      <c r="F4966" t="s">
        <v>18</v>
      </c>
      <c r="G4966" t="s">
        <v>16</v>
      </c>
      <c r="H4966">
        <v>7.1276093708363</v>
      </c>
      <c r="J4966">
        <f t="shared" si="776"/>
        <v>4965</v>
      </c>
      <c r="K4966" t="str">
        <f t="shared" si="770"/>
        <v>CenterPointSouth LZ</v>
      </c>
      <c r="L4966" s="10">
        <f t="shared" si="777"/>
        <v>45887</v>
      </c>
      <c r="M4966" s="10">
        <f t="shared" si="778"/>
        <v>45992</v>
      </c>
      <c r="N4966" t="str">
        <f t="shared" si="771"/>
        <v>NA</v>
      </c>
      <c r="O4966" t="str">
        <f t="shared" si="772"/>
        <v>HIGH</v>
      </c>
      <c r="P4966" t="str">
        <f t="shared" si="773"/>
        <v>APG&amp;E</v>
      </c>
      <c r="Q4966">
        <f t="shared" si="774"/>
        <v>36</v>
      </c>
      <c r="R4966">
        <v>0</v>
      </c>
      <c r="S4966">
        <f>200</f>
        <v>200</v>
      </c>
      <c r="T4966" s="9">
        <f t="shared" si="779"/>
        <v>71.276093708362993</v>
      </c>
      <c r="U4966">
        <f>0</f>
        <v>0</v>
      </c>
      <c r="V4966" s="9">
        <f t="shared" si="775"/>
        <v>71.276093708362993</v>
      </c>
      <c r="W4966" s="9">
        <f>0</f>
        <v>0</v>
      </c>
      <c r="X4966" s="9">
        <f>0</f>
        <v>0</v>
      </c>
      <c r="Y4966" s="9">
        <f>0</f>
        <v>0</v>
      </c>
      <c r="Z4966" s="9">
        <f>0</f>
        <v>0</v>
      </c>
      <c r="AA4966">
        <f>10</f>
        <v>10</v>
      </c>
    </row>
    <row r="4967" spans="1:27" x14ac:dyDescent="0.55000000000000004">
      <c r="A4967" s="10">
        <v>45992</v>
      </c>
      <c r="B4967" t="s">
        <v>11</v>
      </c>
      <c r="C4967" t="s">
        <v>23</v>
      </c>
      <c r="D4967" t="s">
        <v>19</v>
      </c>
      <c r="E4967" t="s">
        <v>32</v>
      </c>
      <c r="F4967" t="s">
        <v>29</v>
      </c>
      <c r="G4967" t="s">
        <v>16</v>
      </c>
      <c r="H4967">
        <v>7.1936824852930403</v>
      </c>
      <c r="J4967">
        <f t="shared" si="776"/>
        <v>4966</v>
      </c>
      <c r="K4967" t="str">
        <f t="shared" si="770"/>
        <v>CenterPointSouth LZ</v>
      </c>
      <c r="L4967" s="10">
        <f t="shared" si="777"/>
        <v>45887</v>
      </c>
      <c r="M4967" s="10">
        <f t="shared" si="778"/>
        <v>45992</v>
      </c>
      <c r="N4967" t="str">
        <f t="shared" si="771"/>
        <v>NA</v>
      </c>
      <c r="O4967" t="str">
        <f t="shared" si="772"/>
        <v>HIGH</v>
      </c>
      <c r="P4967" t="str">
        <f t="shared" si="773"/>
        <v>APG&amp;E</v>
      </c>
      <c r="Q4967">
        <f t="shared" si="774"/>
        <v>48</v>
      </c>
      <c r="R4967">
        <v>0</v>
      </c>
      <c r="S4967">
        <f>200</f>
        <v>200</v>
      </c>
      <c r="T4967" s="9">
        <f t="shared" si="779"/>
        <v>71.9368248529304</v>
      </c>
      <c r="U4967">
        <f>0</f>
        <v>0</v>
      </c>
      <c r="V4967" s="9">
        <f t="shared" si="775"/>
        <v>71.9368248529304</v>
      </c>
      <c r="W4967" s="9">
        <f>0</f>
        <v>0</v>
      </c>
      <c r="X4967" s="9">
        <f>0</f>
        <v>0</v>
      </c>
      <c r="Y4967" s="9">
        <f>0</f>
        <v>0</v>
      </c>
      <c r="Z4967" s="9">
        <f>0</f>
        <v>0</v>
      </c>
      <c r="AA4967">
        <f>10</f>
        <v>10</v>
      </c>
    </row>
    <row r="4968" spans="1:27" x14ac:dyDescent="0.55000000000000004">
      <c r="A4968" s="10">
        <v>45992</v>
      </c>
      <c r="B4968" t="s">
        <v>11</v>
      </c>
      <c r="C4968" t="s">
        <v>23</v>
      </c>
      <c r="D4968" t="s">
        <v>19</v>
      </c>
      <c r="E4968" t="s">
        <v>32</v>
      </c>
      <c r="F4968" t="s">
        <v>30</v>
      </c>
      <c r="G4968" t="s">
        <v>16</v>
      </c>
      <c r="H4968">
        <v>7.24264940975889</v>
      </c>
      <c r="J4968">
        <f t="shared" si="776"/>
        <v>4967</v>
      </c>
      <c r="K4968" t="str">
        <f t="shared" si="770"/>
        <v>CenterPointSouth LZ</v>
      </c>
      <c r="L4968" s="10">
        <f t="shared" si="777"/>
        <v>45887</v>
      </c>
      <c r="M4968" s="10">
        <f t="shared" si="778"/>
        <v>45992</v>
      </c>
      <c r="N4968" t="str">
        <f t="shared" si="771"/>
        <v>NA</v>
      </c>
      <c r="O4968" t="str">
        <f t="shared" si="772"/>
        <v>HIGH</v>
      </c>
      <c r="P4968" t="str">
        <f t="shared" si="773"/>
        <v>APG&amp;E</v>
      </c>
      <c r="Q4968">
        <f t="shared" si="774"/>
        <v>60</v>
      </c>
      <c r="R4968">
        <v>0</v>
      </c>
      <c r="S4968">
        <f>200</f>
        <v>200</v>
      </c>
      <c r="T4968" s="9">
        <f t="shared" si="779"/>
        <v>72.4264940975889</v>
      </c>
      <c r="U4968">
        <f>0</f>
        <v>0</v>
      </c>
      <c r="V4968" s="9">
        <f t="shared" si="775"/>
        <v>72.4264940975889</v>
      </c>
      <c r="W4968" s="9">
        <f>0</f>
        <v>0</v>
      </c>
      <c r="X4968" s="9">
        <f>0</f>
        <v>0</v>
      </c>
      <c r="Y4968" s="9">
        <f>0</f>
        <v>0</v>
      </c>
      <c r="Z4968" s="9">
        <f>0</f>
        <v>0</v>
      </c>
      <c r="AA4968">
        <f>10</f>
        <v>10</v>
      </c>
    </row>
    <row r="4969" spans="1:27" x14ac:dyDescent="0.55000000000000004">
      <c r="A4969" s="10">
        <v>46023</v>
      </c>
      <c r="B4969" t="s">
        <v>11</v>
      </c>
      <c r="C4969" t="s">
        <v>23</v>
      </c>
      <c r="D4969" t="s">
        <v>19</v>
      </c>
      <c r="E4969" t="s">
        <v>32</v>
      </c>
      <c r="F4969" t="s">
        <v>15</v>
      </c>
      <c r="G4969" t="s">
        <v>16</v>
      </c>
      <c r="H4969">
        <v>7.1051367266498602</v>
      </c>
      <c r="J4969">
        <f t="shared" si="776"/>
        <v>4968</v>
      </c>
      <c r="K4969" t="str">
        <f t="shared" si="770"/>
        <v>CenterPointSouth LZ</v>
      </c>
      <c r="L4969" s="10">
        <f t="shared" si="777"/>
        <v>45887</v>
      </c>
      <c r="M4969" s="10">
        <f t="shared" si="778"/>
        <v>46023</v>
      </c>
      <c r="N4969" t="str">
        <f t="shared" si="771"/>
        <v>NA</v>
      </c>
      <c r="O4969" t="str">
        <f t="shared" si="772"/>
        <v>HIGH</v>
      </c>
      <c r="P4969" t="str">
        <f t="shared" si="773"/>
        <v>APG&amp;E</v>
      </c>
      <c r="Q4969">
        <f t="shared" si="774"/>
        <v>12</v>
      </c>
      <c r="R4969">
        <v>0</v>
      </c>
      <c r="S4969">
        <f>200</f>
        <v>200</v>
      </c>
      <c r="T4969" s="9">
        <f t="shared" si="779"/>
        <v>71.051367266498602</v>
      </c>
      <c r="U4969">
        <f>0</f>
        <v>0</v>
      </c>
      <c r="V4969" s="9">
        <f t="shared" si="775"/>
        <v>71.051367266498602</v>
      </c>
      <c r="W4969" s="9">
        <f>0</f>
        <v>0</v>
      </c>
      <c r="X4969" s="9">
        <f>0</f>
        <v>0</v>
      </c>
      <c r="Y4969" s="9">
        <f>0</f>
        <v>0</v>
      </c>
      <c r="Z4969" s="9">
        <f>0</f>
        <v>0</v>
      </c>
      <c r="AA4969">
        <f>10</f>
        <v>10</v>
      </c>
    </row>
    <row r="4970" spans="1:27" x14ac:dyDescent="0.55000000000000004">
      <c r="A4970" s="10">
        <v>46023</v>
      </c>
      <c r="B4970" t="s">
        <v>11</v>
      </c>
      <c r="C4970" t="s">
        <v>23</v>
      </c>
      <c r="D4970" t="s">
        <v>19</v>
      </c>
      <c r="E4970" t="s">
        <v>32</v>
      </c>
      <c r="F4970" t="s">
        <v>17</v>
      </c>
      <c r="G4970" t="s">
        <v>16</v>
      </c>
      <c r="H4970">
        <v>7.1655433483648299</v>
      </c>
      <c r="J4970">
        <f t="shared" si="776"/>
        <v>4969</v>
      </c>
      <c r="K4970" t="str">
        <f t="shared" si="770"/>
        <v>CenterPointSouth LZ</v>
      </c>
      <c r="L4970" s="10">
        <f t="shared" si="777"/>
        <v>45887</v>
      </c>
      <c r="M4970" s="10">
        <f t="shared" si="778"/>
        <v>46023</v>
      </c>
      <c r="N4970" t="str">
        <f t="shared" si="771"/>
        <v>NA</v>
      </c>
      <c r="O4970" t="str">
        <f t="shared" si="772"/>
        <v>HIGH</v>
      </c>
      <c r="P4970" t="str">
        <f t="shared" si="773"/>
        <v>APG&amp;E</v>
      </c>
      <c r="Q4970">
        <f t="shared" si="774"/>
        <v>24</v>
      </c>
      <c r="R4970">
        <v>0</v>
      </c>
      <c r="S4970">
        <f>200</f>
        <v>200</v>
      </c>
      <c r="T4970" s="9">
        <f t="shared" si="779"/>
        <v>71.655433483648295</v>
      </c>
      <c r="U4970">
        <f>0</f>
        <v>0</v>
      </c>
      <c r="V4970" s="9">
        <f t="shared" si="775"/>
        <v>71.655433483648295</v>
      </c>
      <c r="W4970" s="9">
        <f>0</f>
        <v>0</v>
      </c>
      <c r="X4970" s="9">
        <f>0</f>
        <v>0</v>
      </c>
      <c r="Y4970" s="9">
        <f>0</f>
        <v>0</v>
      </c>
      <c r="Z4970" s="9">
        <f>0</f>
        <v>0</v>
      </c>
      <c r="AA4970">
        <f>10</f>
        <v>10</v>
      </c>
    </row>
    <row r="4971" spans="1:27" x14ac:dyDescent="0.55000000000000004">
      <c r="A4971" s="10">
        <v>46023</v>
      </c>
      <c r="B4971" t="s">
        <v>11</v>
      </c>
      <c r="C4971" t="s">
        <v>23</v>
      </c>
      <c r="D4971" t="s">
        <v>19</v>
      </c>
      <c r="E4971" t="s">
        <v>32</v>
      </c>
      <c r="F4971" t="s">
        <v>18</v>
      </c>
      <c r="G4971" t="s">
        <v>16</v>
      </c>
      <c r="H4971">
        <v>7.1481400686461303</v>
      </c>
      <c r="J4971">
        <f t="shared" si="776"/>
        <v>4970</v>
      </c>
      <c r="K4971" t="str">
        <f t="shared" si="770"/>
        <v>CenterPointSouth LZ</v>
      </c>
      <c r="L4971" s="10">
        <f t="shared" si="777"/>
        <v>45887</v>
      </c>
      <c r="M4971" s="10">
        <f t="shared" si="778"/>
        <v>46023</v>
      </c>
      <c r="N4971" t="str">
        <f t="shared" si="771"/>
        <v>NA</v>
      </c>
      <c r="O4971" t="str">
        <f t="shared" si="772"/>
        <v>HIGH</v>
      </c>
      <c r="P4971" t="str">
        <f t="shared" si="773"/>
        <v>APG&amp;E</v>
      </c>
      <c r="Q4971">
        <f t="shared" si="774"/>
        <v>36</v>
      </c>
      <c r="R4971">
        <v>0</v>
      </c>
      <c r="S4971">
        <f>200</f>
        <v>200</v>
      </c>
      <c r="T4971" s="9">
        <f t="shared" si="779"/>
        <v>71.481400686461299</v>
      </c>
      <c r="U4971">
        <f>0</f>
        <v>0</v>
      </c>
      <c r="V4971" s="9">
        <f t="shared" si="775"/>
        <v>71.481400686461299</v>
      </c>
      <c r="W4971" s="9">
        <f>0</f>
        <v>0</v>
      </c>
      <c r="X4971" s="9">
        <f>0</f>
        <v>0</v>
      </c>
      <c r="Y4971" s="9">
        <f>0</f>
        <v>0</v>
      </c>
      <c r="Z4971" s="9">
        <f>0</f>
        <v>0</v>
      </c>
      <c r="AA4971">
        <f>10</f>
        <v>10</v>
      </c>
    </row>
    <row r="4972" spans="1:27" x14ac:dyDescent="0.55000000000000004">
      <c r="A4972" s="10">
        <v>46023</v>
      </c>
      <c r="B4972" t="s">
        <v>11</v>
      </c>
      <c r="C4972" t="s">
        <v>23</v>
      </c>
      <c r="D4972" t="s">
        <v>19</v>
      </c>
      <c r="E4972" t="s">
        <v>32</v>
      </c>
      <c r="F4972" t="s">
        <v>29</v>
      </c>
      <c r="G4972" t="s">
        <v>16</v>
      </c>
      <c r="H4972">
        <v>7.2083548828128601</v>
      </c>
      <c r="J4972">
        <f t="shared" si="776"/>
        <v>4971</v>
      </c>
      <c r="K4972" t="str">
        <f t="shared" si="770"/>
        <v>CenterPointSouth LZ</v>
      </c>
      <c r="L4972" s="10">
        <f t="shared" si="777"/>
        <v>45887</v>
      </c>
      <c r="M4972" s="10">
        <f t="shared" si="778"/>
        <v>46023</v>
      </c>
      <c r="N4972" t="str">
        <f t="shared" si="771"/>
        <v>NA</v>
      </c>
      <c r="O4972" t="str">
        <f t="shared" si="772"/>
        <v>HIGH</v>
      </c>
      <c r="P4972" t="str">
        <f t="shared" si="773"/>
        <v>APG&amp;E</v>
      </c>
      <c r="Q4972">
        <f t="shared" si="774"/>
        <v>48</v>
      </c>
      <c r="R4972">
        <v>0</v>
      </c>
      <c r="S4972">
        <f>200</f>
        <v>200</v>
      </c>
      <c r="T4972" s="9">
        <f t="shared" si="779"/>
        <v>72.083548828128599</v>
      </c>
      <c r="U4972">
        <f>0</f>
        <v>0</v>
      </c>
      <c r="V4972" s="9">
        <f t="shared" si="775"/>
        <v>72.083548828128599</v>
      </c>
      <c r="W4972" s="9">
        <f>0</f>
        <v>0</v>
      </c>
      <c r="X4972" s="9">
        <f>0</f>
        <v>0</v>
      </c>
      <c r="Y4972" s="9">
        <f>0</f>
        <v>0</v>
      </c>
      <c r="Z4972" s="9">
        <f>0</f>
        <v>0</v>
      </c>
      <c r="AA4972">
        <f>10</f>
        <v>10</v>
      </c>
    </row>
    <row r="4973" spans="1:27" x14ac:dyDescent="0.55000000000000004">
      <c r="A4973" s="10">
        <v>46023</v>
      </c>
      <c r="B4973" t="s">
        <v>11</v>
      </c>
      <c r="C4973" t="s">
        <v>23</v>
      </c>
      <c r="D4973" t="s">
        <v>19</v>
      </c>
      <c r="E4973" t="s">
        <v>32</v>
      </c>
      <c r="F4973" t="s">
        <v>30</v>
      </c>
      <c r="G4973" t="s">
        <v>16</v>
      </c>
      <c r="H4973">
        <v>7.2547169228015003</v>
      </c>
      <c r="J4973">
        <f t="shared" si="776"/>
        <v>4972</v>
      </c>
      <c r="K4973" t="str">
        <f t="shared" si="770"/>
        <v>CenterPointSouth LZ</v>
      </c>
      <c r="L4973" s="10">
        <f t="shared" si="777"/>
        <v>45887</v>
      </c>
      <c r="M4973" s="10">
        <f t="shared" si="778"/>
        <v>46023</v>
      </c>
      <c r="N4973" t="str">
        <f t="shared" si="771"/>
        <v>NA</v>
      </c>
      <c r="O4973" t="str">
        <f t="shared" si="772"/>
        <v>HIGH</v>
      </c>
      <c r="P4973" t="str">
        <f t="shared" si="773"/>
        <v>APG&amp;E</v>
      </c>
      <c r="Q4973">
        <f t="shared" si="774"/>
        <v>60</v>
      </c>
      <c r="R4973">
        <v>0</v>
      </c>
      <c r="S4973">
        <f>200</f>
        <v>200</v>
      </c>
      <c r="T4973" s="9">
        <f t="shared" si="779"/>
        <v>72.547169228015008</v>
      </c>
      <c r="U4973">
        <f>0</f>
        <v>0</v>
      </c>
      <c r="V4973" s="9">
        <f t="shared" si="775"/>
        <v>72.547169228015008</v>
      </c>
      <c r="W4973" s="9">
        <f>0</f>
        <v>0</v>
      </c>
      <c r="X4973" s="9">
        <f>0</f>
        <v>0</v>
      </c>
      <c r="Y4973" s="9">
        <f>0</f>
        <v>0</v>
      </c>
      <c r="Z4973" s="9">
        <f>0</f>
        <v>0</v>
      </c>
      <c r="AA4973">
        <f>10</f>
        <v>10</v>
      </c>
    </row>
    <row r="4974" spans="1:27" x14ac:dyDescent="0.55000000000000004">
      <c r="A4974" s="10">
        <v>46054</v>
      </c>
      <c r="B4974" t="s">
        <v>11</v>
      </c>
      <c r="C4974" t="s">
        <v>23</v>
      </c>
      <c r="D4974" t="s">
        <v>19</v>
      </c>
      <c r="E4974" t="s">
        <v>32</v>
      </c>
      <c r="F4974" t="s">
        <v>15</v>
      </c>
      <c r="G4974" t="s">
        <v>16</v>
      </c>
      <c r="H4974">
        <v>7.1543530087993998</v>
      </c>
      <c r="J4974">
        <f t="shared" si="776"/>
        <v>4973</v>
      </c>
      <c r="K4974" t="str">
        <f t="shared" si="770"/>
        <v>CenterPointSouth LZ</v>
      </c>
      <c r="L4974" s="10">
        <f t="shared" si="777"/>
        <v>45887</v>
      </c>
      <c r="M4974" s="10">
        <f t="shared" si="778"/>
        <v>46054</v>
      </c>
      <c r="N4974" t="str">
        <f t="shared" si="771"/>
        <v>NA</v>
      </c>
      <c r="O4974" t="str">
        <f t="shared" si="772"/>
        <v>HIGH</v>
      </c>
      <c r="P4974" t="str">
        <f t="shared" si="773"/>
        <v>APG&amp;E</v>
      </c>
      <c r="Q4974">
        <f t="shared" si="774"/>
        <v>12</v>
      </c>
      <c r="R4974">
        <v>0</v>
      </c>
      <c r="S4974">
        <f>200</f>
        <v>200</v>
      </c>
      <c r="T4974" s="9">
        <f t="shared" si="779"/>
        <v>71.543530087994</v>
      </c>
      <c r="U4974">
        <f>0</f>
        <v>0</v>
      </c>
      <c r="V4974" s="9">
        <f t="shared" si="775"/>
        <v>71.543530087994</v>
      </c>
      <c r="W4974" s="9">
        <f>0</f>
        <v>0</v>
      </c>
      <c r="X4974" s="9">
        <f>0</f>
        <v>0</v>
      </c>
      <c r="Y4974" s="9">
        <f>0</f>
        <v>0</v>
      </c>
      <c r="Z4974" s="9">
        <f>0</f>
        <v>0</v>
      </c>
      <c r="AA4974">
        <f>10</f>
        <v>10</v>
      </c>
    </row>
    <row r="4975" spans="1:27" x14ac:dyDescent="0.55000000000000004">
      <c r="A4975" s="10">
        <v>46054</v>
      </c>
      <c r="B4975" t="s">
        <v>11</v>
      </c>
      <c r="C4975" t="s">
        <v>23</v>
      </c>
      <c r="D4975" t="s">
        <v>19</v>
      </c>
      <c r="E4975" t="s">
        <v>32</v>
      </c>
      <c r="F4975" t="s">
        <v>17</v>
      </c>
      <c r="G4975" t="s">
        <v>16</v>
      </c>
      <c r="H4975">
        <v>7.2167099615623096</v>
      </c>
      <c r="J4975">
        <f t="shared" si="776"/>
        <v>4974</v>
      </c>
      <c r="K4975" t="str">
        <f t="shared" si="770"/>
        <v>CenterPointSouth LZ</v>
      </c>
      <c r="L4975" s="10">
        <f t="shared" si="777"/>
        <v>45887</v>
      </c>
      <c r="M4975" s="10">
        <f t="shared" si="778"/>
        <v>46054</v>
      </c>
      <c r="N4975" t="str">
        <f t="shared" si="771"/>
        <v>NA</v>
      </c>
      <c r="O4975" t="str">
        <f t="shared" si="772"/>
        <v>HIGH</v>
      </c>
      <c r="P4975" t="str">
        <f t="shared" si="773"/>
        <v>APG&amp;E</v>
      </c>
      <c r="Q4975">
        <f t="shared" si="774"/>
        <v>24</v>
      </c>
      <c r="R4975">
        <v>0</v>
      </c>
      <c r="S4975">
        <f>200</f>
        <v>200</v>
      </c>
      <c r="T4975" s="9">
        <f t="shared" si="779"/>
        <v>72.167099615623101</v>
      </c>
      <c r="U4975">
        <f>0</f>
        <v>0</v>
      </c>
      <c r="V4975" s="9">
        <f t="shared" si="775"/>
        <v>72.167099615623101</v>
      </c>
      <c r="W4975" s="9">
        <f>0</f>
        <v>0</v>
      </c>
      <c r="X4975" s="9">
        <f>0</f>
        <v>0</v>
      </c>
      <c r="Y4975" s="9">
        <f>0</f>
        <v>0</v>
      </c>
      <c r="Z4975" s="9">
        <f>0</f>
        <v>0</v>
      </c>
      <c r="AA4975">
        <f>10</f>
        <v>10</v>
      </c>
    </row>
    <row r="4976" spans="1:27" x14ac:dyDescent="0.55000000000000004">
      <c r="A4976" s="10">
        <v>46054</v>
      </c>
      <c r="B4976" t="s">
        <v>11</v>
      </c>
      <c r="C4976" t="s">
        <v>23</v>
      </c>
      <c r="D4976" t="s">
        <v>19</v>
      </c>
      <c r="E4976" t="s">
        <v>32</v>
      </c>
      <c r="F4976" t="s">
        <v>18</v>
      </c>
      <c r="G4976" t="s">
        <v>16</v>
      </c>
      <c r="H4976">
        <v>7.1937066772915799</v>
      </c>
      <c r="J4976">
        <f t="shared" si="776"/>
        <v>4975</v>
      </c>
      <c r="K4976" t="str">
        <f t="shared" si="770"/>
        <v>CenterPointSouth LZ</v>
      </c>
      <c r="L4976" s="10">
        <f t="shared" si="777"/>
        <v>45887</v>
      </c>
      <c r="M4976" s="10">
        <f t="shared" si="778"/>
        <v>46054</v>
      </c>
      <c r="N4976" t="str">
        <f t="shared" si="771"/>
        <v>NA</v>
      </c>
      <c r="O4976" t="str">
        <f t="shared" si="772"/>
        <v>HIGH</v>
      </c>
      <c r="P4976" t="str">
        <f t="shared" si="773"/>
        <v>APG&amp;E</v>
      </c>
      <c r="Q4976">
        <f t="shared" si="774"/>
        <v>36</v>
      </c>
      <c r="R4976">
        <v>0</v>
      </c>
      <c r="S4976">
        <f>200</f>
        <v>200</v>
      </c>
      <c r="T4976" s="9">
        <f t="shared" si="779"/>
        <v>71.937066772915799</v>
      </c>
      <c r="U4976">
        <f>0</f>
        <v>0</v>
      </c>
      <c r="V4976" s="9">
        <f t="shared" si="775"/>
        <v>71.937066772915799</v>
      </c>
      <c r="W4976" s="9">
        <f>0</f>
        <v>0</v>
      </c>
      <c r="X4976" s="9">
        <f>0</f>
        <v>0</v>
      </c>
      <c r="Y4976" s="9">
        <f>0</f>
        <v>0</v>
      </c>
      <c r="Z4976" s="9">
        <f>0</f>
        <v>0</v>
      </c>
      <c r="AA4976">
        <f>10</f>
        <v>10</v>
      </c>
    </row>
    <row r="4977" spans="1:27" x14ac:dyDescent="0.55000000000000004">
      <c r="A4977" s="10">
        <v>46054</v>
      </c>
      <c r="B4977" t="s">
        <v>11</v>
      </c>
      <c r="C4977" t="s">
        <v>23</v>
      </c>
      <c r="D4977" t="s">
        <v>19</v>
      </c>
      <c r="E4977" t="s">
        <v>32</v>
      </c>
      <c r="F4977" t="s">
        <v>29</v>
      </c>
      <c r="G4977" t="s">
        <v>16</v>
      </c>
      <c r="H4977">
        <v>7.2464009689473601</v>
      </c>
      <c r="J4977">
        <f t="shared" si="776"/>
        <v>4976</v>
      </c>
      <c r="K4977" t="str">
        <f t="shared" si="770"/>
        <v>CenterPointSouth LZ</v>
      </c>
      <c r="L4977" s="10">
        <f t="shared" si="777"/>
        <v>45887</v>
      </c>
      <c r="M4977" s="10">
        <f t="shared" si="778"/>
        <v>46054</v>
      </c>
      <c r="N4977" t="str">
        <f t="shared" si="771"/>
        <v>NA</v>
      </c>
      <c r="O4977" t="str">
        <f t="shared" si="772"/>
        <v>HIGH</v>
      </c>
      <c r="P4977" t="str">
        <f t="shared" si="773"/>
        <v>APG&amp;E</v>
      </c>
      <c r="Q4977">
        <f t="shared" si="774"/>
        <v>48</v>
      </c>
      <c r="R4977">
        <v>0</v>
      </c>
      <c r="S4977">
        <f>200</f>
        <v>200</v>
      </c>
      <c r="T4977" s="9">
        <f t="shared" si="779"/>
        <v>72.464009689473599</v>
      </c>
      <c r="U4977">
        <f>0</f>
        <v>0</v>
      </c>
      <c r="V4977" s="9">
        <f t="shared" si="775"/>
        <v>72.464009689473599</v>
      </c>
      <c r="W4977" s="9">
        <f>0</f>
        <v>0</v>
      </c>
      <c r="X4977" s="9">
        <f>0</f>
        <v>0</v>
      </c>
      <c r="Y4977" s="9">
        <f>0</f>
        <v>0</v>
      </c>
      <c r="Z4977" s="9">
        <f>0</f>
        <v>0</v>
      </c>
      <c r="AA4977">
        <f>10</f>
        <v>10</v>
      </c>
    </row>
    <row r="4978" spans="1:27" x14ac:dyDescent="0.55000000000000004">
      <c r="A4978" s="10">
        <v>46054</v>
      </c>
      <c r="B4978" t="s">
        <v>11</v>
      </c>
      <c r="C4978" t="s">
        <v>23</v>
      </c>
      <c r="D4978" t="s">
        <v>19</v>
      </c>
      <c r="E4978" t="s">
        <v>32</v>
      </c>
      <c r="F4978" t="s">
        <v>30</v>
      </c>
      <c r="G4978" t="s">
        <v>16</v>
      </c>
      <c r="H4978">
        <v>7.2887742513543499</v>
      </c>
      <c r="J4978">
        <f t="shared" si="776"/>
        <v>4977</v>
      </c>
      <c r="K4978" t="str">
        <f t="shared" si="770"/>
        <v>CenterPointSouth LZ</v>
      </c>
      <c r="L4978" s="10">
        <f t="shared" si="777"/>
        <v>45887</v>
      </c>
      <c r="M4978" s="10">
        <f t="shared" si="778"/>
        <v>46054</v>
      </c>
      <c r="N4978" t="str">
        <f t="shared" si="771"/>
        <v>NA</v>
      </c>
      <c r="O4978" t="str">
        <f t="shared" si="772"/>
        <v>HIGH</v>
      </c>
      <c r="P4978" t="str">
        <f t="shared" si="773"/>
        <v>APG&amp;E</v>
      </c>
      <c r="Q4978">
        <f t="shared" si="774"/>
        <v>60</v>
      </c>
      <c r="R4978">
        <v>0</v>
      </c>
      <c r="S4978">
        <f>200</f>
        <v>200</v>
      </c>
      <c r="T4978" s="9">
        <f t="shared" si="779"/>
        <v>72.8877425135435</v>
      </c>
      <c r="U4978">
        <f>0</f>
        <v>0</v>
      </c>
      <c r="V4978" s="9">
        <f t="shared" si="775"/>
        <v>72.8877425135435</v>
      </c>
      <c r="W4978" s="9">
        <f>0</f>
        <v>0</v>
      </c>
      <c r="X4978" s="9">
        <f>0</f>
        <v>0</v>
      </c>
      <c r="Y4978" s="9">
        <f>0</f>
        <v>0</v>
      </c>
      <c r="Z4978" s="9">
        <f>0</f>
        <v>0</v>
      </c>
      <c r="AA4978">
        <f>10</f>
        <v>10</v>
      </c>
    </row>
    <row r="4979" spans="1:27" x14ac:dyDescent="0.55000000000000004">
      <c r="A4979" s="10">
        <v>46082</v>
      </c>
      <c r="B4979" t="s">
        <v>11</v>
      </c>
      <c r="C4979" t="s">
        <v>23</v>
      </c>
      <c r="D4979" t="s">
        <v>19</v>
      </c>
      <c r="E4979" t="s">
        <v>32</v>
      </c>
      <c r="F4979" t="s">
        <v>15</v>
      </c>
      <c r="G4979" t="s">
        <v>16</v>
      </c>
      <c r="H4979">
        <v>7.1953638751382796</v>
      </c>
      <c r="J4979">
        <f t="shared" si="776"/>
        <v>4978</v>
      </c>
      <c r="K4979" t="str">
        <f t="shared" si="770"/>
        <v>CenterPointSouth LZ</v>
      </c>
      <c r="L4979" s="10">
        <f t="shared" si="777"/>
        <v>45887</v>
      </c>
      <c r="M4979" s="10">
        <f t="shared" si="778"/>
        <v>46082</v>
      </c>
      <c r="N4979" t="str">
        <f t="shared" si="771"/>
        <v>NA</v>
      </c>
      <c r="O4979" t="str">
        <f t="shared" si="772"/>
        <v>HIGH</v>
      </c>
      <c r="P4979" t="str">
        <f t="shared" si="773"/>
        <v>APG&amp;E</v>
      </c>
      <c r="Q4979">
        <f t="shared" si="774"/>
        <v>12</v>
      </c>
      <c r="R4979">
        <v>0</v>
      </c>
      <c r="S4979">
        <f>200</f>
        <v>200</v>
      </c>
      <c r="T4979" s="9">
        <f t="shared" si="779"/>
        <v>71.953638751382798</v>
      </c>
      <c r="U4979">
        <f>0</f>
        <v>0</v>
      </c>
      <c r="V4979" s="9">
        <f t="shared" si="775"/>
        <v>71.953638751382798</v>
      </c>
      <c r="W4979" s="9">
        <f>0</f>
        <v>0</v>
      </c>
      <c r="X4979" s="9">
        <f>0</f>
        <v>0</v>
      </c>
      <c r="Y4979" s="9">
        <f>0</f>
        <v>0</v>
      </c>
      <c r="Z4979" s="9">
        <f>0</f>
        <v>0</v>
      </c>
      <c r="AA4979">
        <f>10</f>
        <v>10</v>
      </c>
    </row>
    <row r="4980" spans="1:27" x14ac:dyDescent="0.55000000000000004">
      <c r="A4980" s="10">
        <v>46082</v>
      </c>
      <c r="B4980" t="s">
        <v>11</v>
      </c>
      <c r="C4980" t="s">
        <v>23</v>
      </c>
      <c r="D4980" t="s">
        <v>19</v>
      </c>
      <c r="E4980" t="s">
        <v>32</v>
      </c>
      <c r="F4980" t="s">
        <v>17</v>
      </c>
      <c r="G4980" t="s">
        <v>16</v>
      </c>
      <c r="H4980">
        <v>7.2624231515730102</v>
      </c>
      <c r="J4980">
        <f t="shared" si="776"/>
        <v>4979</v>
      </c>
      <c r="K4980" t="str">
        <f t="shared" si="770"/>
        <v>CenterPointSouth LZ</v>
      </c>
      <c r="L4980" s="10">
        <f t="shared" si="777"/>
        <v>45887</v>
      </c>
      <c r="M4980" s="10">
        <f t="shared" si="778"/>
        <v>46082</v>
      </c>
      <c r="N4980" t="str">
        <f t="shared" si="771"/>
        <v>NA</v>
      </c>
      <c r="O4980" t="str">
        <f t="shared" si="772"/>
        <v>HIGH</v>
      </c>
      <c r="P4980" t="str">
        <f t="shared" si="773"/>
        <v>APG&amp;E</v>
      </c>
      <c r="Q4980">
        <f t="shared" si="774"/>
        <v>24</v>
      </c>
      <c r="R4980">
        <v>0</v>
      </c>
      <c r="S4980">
        <f>200</f>
        <v>200</v>
      </c>
      <c r="T4980" s="9">
        <f t="shared" si="779"/>
        <v>72.624231515730102</v>
      </c>
      <c r="U4980">
        <f>0</f>
        <v>0</v>
      </c>
      <c r="V4980" s="9">
        <f t="shared" si="775"/>
        <v>72.624231515730102</v>
      </c>
      <c r="W4980" s="9">
        <f>0</f>
        <v>0</v>
      </c>
      <c r="X4980" s="9">
        <f>0</f>
        <v>0</v>
      </c>
      <c r="Y4980" s="9">
        <f>0</f>
        <v>0</v>
      </c>
      <c r="Z4980" s="9">
        <f>0</f>
        <v>0</v>
      </c>
      <c r="AA4980">
        <f>10</f>
        <v>10</v>
      </c>
    </row>
    <row r="4981" spans="1:27" x14ac:dyDescent="0.55000000000000004">
      <c r="A4981" s="10">
        <v>46082</v>
      </c>
      <c r="B4981" t="s">
        <v>11</v>
      </c>
      <c r="C4981" t="s">
        <v>23</v>
      </c>
      <c r="D4981" t="s">
        <v>19</v>
      </c>
      <c r="E4981" t="s">
        <v>32</v>
      </c>
      <c r="F4981" t="s">
        <v>18</v>
      </c>
      <c r="G4981" t="s">
        <v>16</v>
      </c>
      <c r="H4981">
        <v>7.2318923972484797</v>
      </c>
      <c r="J4981">
        <f t="shared" si="776"/>
        <v>4980</v>
      </c>
      <c r="K4981" t="str">
        <f t="shared" si="770"/>
        <v>CenterPointSouth LZ</v>
      </c>
      <c r="L4981" s="10">
        <f t="shared" si="777"/>
        <v>45887</v>
      </c>
      <c r="M4981" s="10">
        <f t="shared" si="778"/>
        <v>46082</v>
      </c>
      <c r="N4981" t="str">
        <f t="shared" si="771"/>
        <v>NA</v>
      </c>
      <c r="O4981" t="str">
        <f t="shared" si="772"/>
        <v>HIGH</v>
      </c>
      <c r="P4981" t="str">
        <f t="shared" si="773"/>
        <v>APG&amp;E</v>
      </c>
      <c r="Q4981">
        <f t="shared" si="774"/>
        <v>36</v>
      </c>
      <c r="R4981">
        <v>0</v>
      </c>
      <c r="S4981">
        <f>200</f>
        <v>200</v>
      </c>
      <c r="T4981" s="9">
        <f t="shared" si="779"/>
        <v>72.318923972484797</v>
      </c>
      <c r="U4981">
        <f>0</f>
        <v>0</v>
      </c>
      <c r="V4981" s="9">
        <f t="shared" si="775"/>
        <v>72.318923972484797</v>
      </c>
      <c r="W4981" s="9">
        <f>0</f>
        <v>0</v>
      </c>
      <c r="X4981" s="9">
        <f>0</f>
        <v>0</v>
      </c>
      <c r="Y4981" s="9">
        <f>0</f>
        <v>0</v>
      </c>
      <c r="Z4981" s="9">
        <f>0</f>
        <v>0</v>
      </c>
      <c r="AA4981">
        <f>10</f>
        <v>10</v>
      </c>
    </row>
    <row r="4982" spans="1:27" x14ac:dyDescent="0.55000000000000004">
      <c r="A4982" s="10">
        <v>46082</v>
      </c>
      <c r="B4982" t="s">
        <v>11</v>
      </c>
      <c r="C4982" t="s">
        <v>23</v>
      </c>
      <c r="D4982" t="s">
        <v>19</v>
      </c>
      <c r="E4982" t="s">
        <v>32</v>
      </c>
      <c r="F4982" t="s">
        <v>29</v>
      </c>
      <c r="G4982" t="s">
        <v>16</v>
      </c>
      <c r="H4982">
        <v>7.2793764567222103</v>
      </c>
      <c r="J4982">
        <f t="shared" si="776"/>
        <v>4981</v>
      </c>
      <c r="K4982" t="str">
        <f t="shared" si="770"/>
        <v>CenterPointSouth LZ</v>
      </c>
      <c r="L4982" s="10">
        <f t="shared" si="777"/>
        <v>45887</v>
      </c>
      <c r="M4982" s="10">
        <f t="shared" si="778"/>
        <v>46082</v>
      </c>
      <c r="N4982" t="str">
        <f t="shared" si="771"/>
        <v>NA</v>
      </c>
      <c r="O4982" t="str">
        <f t="shared" si="772"/>
        <v>HIGH</v>
      </c>
      <c r="P4982" t="str">
        <f t="shared" si="773"/>
        <v>APG&amp;E</v>
      </c>
      <c r="Q4982">
        <f t="shared" si="774"/>
        <v>48</v>
      </c>
      <c r="R4982">
        <v>0</v>
      </c>
      <c r="S4982">
        <f>200</f>
        <v>200</v>
      </c>
      <c r="T4982" s="9">
        <f t="shared" si="779"/>
        <v>72.793764567222098</v>
      </c>
      <c r="U4982">
        <f>0</f>
        <v>0</v>
      </c>
      <c r="V4982" s="9">
        <f t="shared" si="775"/>
        <v>72.793764567222098</v>
      </c>
      <c r="W4982" s="9">
        <f>0</f>
        <v>0</v>
      </c>
      <c r="X4982" s="9">
        <f>0</f>
        <v>0</v>
      </c>
      <c r="Y4982" s="9">
        <f>0</f>
        <v>0</v>
      </c>
      <c r="Z4982" s="9">
        <f>0</f>
        <v>0</v>
      </c>
      <c r="AA4982">
        <f>10</f>
        <v>10</v>
      </c>
    </row>
    <row r="4983" spans="1:27" x14ac:dyDescent="0.55000000000000004">
      <c r="A4983" s="10">
        <v>46082</v>
      </c>
      <c r="B4983" t="s">
        <v>11</v>
      </c>
      <c r="C4983" t="s">
        <v>23</v>
      </c>
      <c r="D4983" t="s">
        <v>19</v>
      </c>
      <c r="E4983" t="s">
        <v>32</v>
      </c>
      <c r="F4983" t="s">
        <v>30</v>
      </c>
      <c r="G4983" t="s">
        <v>16</v>
      </c>
      <c r="H4983">
        <v>7.3193368730430297</v>
      </c>
      <c r="J4983">
        <f t="shared" si="776"/>
        <v>4982</v>
      </c>
      <c r="K4983" t="str">
        <f t="shared" si="770"/>
        <v>CenterPointSouth LZ</v>
      </c>
      <c r="L4983" s="10">
        <f t="shared" si="777"/>
        <v>45887</v>
      </c>
      <c r="M4983" s="10">
        <f t="shared" si="778"/>
        <v>46082</v>
      </c>
      <c r="N4983" t="str">
        <f t="shared" si="771"/>
        <v>NA</v>
      </c>
      <c r="O4983" t="str">
        <f t="shared" si="772"/>
        <v>HIGH</v>
      </c>
      <c r="P4983" t="str">
        <f t="shared" si="773"/>
        <v>APG&amp;E</v>
      </c>
      <c r="Q4983">
        <f t="shared" si="774"/>
        <v>60</v>
      </c>
      <c r="R4983">
        <v>0</v>
      </c>
      <c r="S4983">
        <f>200</f>
        <v>200</v>
      </c>
      <c r="T4983" s="9">
        <f t="shared" si="779"/>
        <v>73.193368730430294</v>
      </c>
      <c r="U4983">
        <f>0</f>
        <v>0</v>
      </c>
      <c r="V4983" s="9">
        <f t="shared" si="775"/>
        <v>73.193368730430294</v>
      </c>
      <c r="W4983" s="9">
        <f>0</f>
        <v>0</v>
      </c>
      <c r="X4983" s="9">
        <f>0</f>
        <v>0</v>
      </c>
      <c r="Y4983" s="9">
        <f>0</f>
        <v>0</v>
      </c>
      <c r="Z4983" s="9">
        <f>0</f>
        <v>0</v>
      </c>
      <c r="AA4983">
        <f>10</f>
        <v>10</v>
      </c>
    </row>
    <row r="4984" spans="1:27" x14ac:dyDescent="0.55000000000000004">
      <c r="A4984" s="10">
        <v>46113</v>
      </c>
      <c r="B4984" t="s">
        <v>11</v>
      </c>
      <c r="C4984" t="s">
        <v>23</v>
      </c>
      <c r="D4984" t="s">
        <v>19</v>
      </c>
      <c r="E4984" t="s">
        <v>32</v>
      </c>
      <c r="F4984" t="s">
        <v>15</v>
      </c>
      <c r="G4984" t="s">
        <v>16</v>
      </c>
      <c r="H4984">
        <v>7.2069168434734001</v>
      </c>
      <c r="J4984">
        <f t="shared" si="776"/>
        <v>4983</v>
      </c>
      <c r="K4984" t="str">
        <f t="shared" si="770"/>
        <v>CenterPointSouth LZ</v>
      </c>
      <c r="L4984" s="10">
        <f t="shared" si="777"/>
        <v>45887</v>
      </c>
      <c r="M4984" s="10">
        <f t="shared" si="778"/>
        <v>46113</v>
      </c>
      <c r="N4984" t="str">
        <f t="shared" si="771"/>
        <v>NA</v>
      </c>
      <c r="O4984" t="str">
        <f t="shared" si="772"/>
        <v>HIGH</v>
      </c>
      <c r="P4984" t="str">
        <f t="shared" si="773"/>
        <v>APG&amp;E</v>
      </c>
      <c r="Q4984">
        <f t="shared" si="774"/>
        <v>12</v>
      </c>
      <c r="R4984">
        <v>0</v>
      </c>
      <c r="S4984">
        <f>200</f>
        <v>200</v>
      </c>
      <c r="T4984" s="9">
        <f t="shared" si="779"/>
        <v>72.069168434733996</v>
      </c>
      <c r="U4984">
        <f>0</f>
        <v>0</v>
      </c>
      <c r="V4984" s="9">
        <f t="shared" si="775"/>
        <v>72.069168434733996</v>
      </c>
      <c r="W4984" s="9">
        <f>0</f>
        <v>0</v>
      </c>
      <c r="X4984" s="9">
        <f>0</f>
        <v>0</v>
      </c>
      <c r="Y4984" s="9">
        <f>0</f>
        <v>0</v>
      </c>
      <c r="Z4984" s="9">
        <f>0</f>
        <v>0</v>
      </c>
      <c r="AA4984">
        <f>10</f>
        <v>10</v>
      </c>
    </row>
    <row r="4985" spans="1:27" x14ac:dyDescent="0.55000000000000004">
      <c r="A4985" s="10">
        <v>46113</v>
      </c>
      <c r="B4985" t="s">
        <v>11</v>
      </c>
      <c r="C4985" t="s">
        <v>23</v>
      </c>
      <c r="D4985" t="s">
        <v>19</v>
      </c>
      <c r="E4985" t="s">
        <v>32</v>
      </c>
      <c r="F4985" t="s">
        <v>17</v>
      </c>
      <c r="G4985" t="s">
        <v>16</v>
      </c>
      <c r="H4985">
        <v>7.2742751327336297</v>
      </c>
      <c r="J4985">
        <f t="shared" si="776"/>
        <v>4984</v>
      </c>
      <c r="K4985" t="str">
        <f t="shared" si="770"/>
        <v>CenterPointSouth LZ</v>
      </c>
      <c r="L4985" s="10">
        <f t="shared" si="777"/>
        <v>45887</v>
      </c>
      <c r="M4985" s="10">
        <f t="shared" si="778"/>
        <v>46113</v>
      </c>
      <c r="N4985" t="str">
        <f t="shared" si="771"/>
        <v>NA</v>
      </c>
      <c r="O4985" t="str">
        <f t="shared" si="772"/>
        <v>HIGH</v>
      </c>
      <c r="P4985" t="str">
        <f t="shared" si="773"/>
        <v>APG&amp;E</v>
      </c>
      <c r="Q4985">
        <f t="shared" si="774"/>
        <v>24</v>
      </c>
      <c r="R4985">
        <v>0</v>
      </c>
      <c r="S4985">
        <f>200</f>
        <v>200</v>
      </c>
      <c r="T4985" s="9">
        <f t="shared" si="779"/>
        <v>72.742751327336293</v>
      </c>
      <c r="U4985">
        <f>0</f>
        <v>0</v>
      </c>
      <c r="V4985" s="9">
        <f t="shared" si="775"/>
        <v>72.742751327336293</v>
      </c>
      <c r="W4985" s="9">
        <f>0</f>
        <v>0</v>
      </c>
      <c r="X4985" s="9">
        <f>0</f>
        <v>0</v>
      </c>
      <c r="Y4985" s="9">
        <f>0</f>
        <v>0</v>
      </c>
      <c r="Z4985" s="9">
        <f>0</f>
        <v>0</v>
      </c>
      <c r="AA4985">
        <f>10</f>
        <v>10</v>
      </c>
    </row>
    <row r="4986" spans="1:27" x14ac:dyDescent="0.55000000000000004">
      <c r="A4986" s="10">
        <v>46113</v>
      </c>
      <c r="B4986" t="s">
        <v>11</v>
      </c>
      <c r="C4986" t="s">
        <v>23</v>
      </c>
      <c r="D4986" t="s">
        <v>19</v>
      </c>
      <c r="E4986" t="s">
        <v>32</v>
      </c>
      <c r="F4986" t="s">
        <v>18</v>
      </c>
      <c r="G4986" t="s">
        <v>16</v>
      </c>
      <c r="H4986">
        <v>7.23750347866957</v>
      </c>
      <c r="J4986">
        <f t="shared" si="776"/>
        <v>4985</v>
      </c>
      <c r="K4986" t="str">
        <f t="shared" si="770"/>
        <v>CenterPointSouth LZ</v>
      </c>
      <c r="L4986" s="10">
        <f t="shared" si="777"/>
        <v>45887</v>
      </c>
      <c r="M4986" s="10">
        <f t="shared" si="778"/>
        <v>46113</v>
      </c>
      <c r="N4986" t="str">
        <f t="shared" si="771"/>
        <v>NA</v>
      </c>
      <c r="O4986" t="str">
        <f t="shared" si="772"/>
        <v>HIGH</v>
      </c>
      <c r="P4986" t="str">
        <f t="shared" si="773"/>
        <v>APG&amp;E</v>
      </c>
      <c r="Q4986">
        <f t="shared" si="774"/>
        <v>36</v>
      </c>
      <c r="R4986">
        <v>0</v>
      </c>
      <c r="S4986">
        <f>200</f>
        <v>200</v>
      </c>
      <c r="T4986" s="9">
        <f t="shared" si="779"/>
        <v>72.375034786695693</v>
      </c>
      <c r="U4986">
        <f>0</f>
        <v>0</v>
      </c>
      <c r="V4986" s="9">
        <f t="shared" si="775"/>
        <v>72.375034786695693</v>
      </c>
      <c r="W4986" s="9">
        <f>0</f>
        <v>0</v>
      </c>
      <c r="X4986" s="9">
        <f>0</f>
        <v>0</v>
      </c>
      <c r="Y4986" s="9">
        <f>0</f>
        <v>0</v>
      </c>
      <c r="Z4986" s="9">
        <f>0</f>
        <v>0</v>
      </c>
      <c r="AA4986">
        <f>10</f>
        <v>10</v>
      </c>
    </row>
    <row r="4987" spans="1:27" x14ac:dyDescent="0.55000000000000004">
      <c r="A4987" s="10">
        <v>46113</v>
      </c>
      <c r="B4987" t="s">
        <v>11</v>
      </c>
      <c r="C4987" t="s">
        <v>23</v>
      </c>
      <c r="D4987" t="s">
        <v>19</v>
      </c>
      <c r="E4987" t="s">
        <v>32</v>
      </c>
      <c r="F4987" t="s">
        <v>29</v>
      </c>
      <c r="G4987" t="s">
        <v>16</v>
      </c>
      <c r="H4987">
        <v>7.2889910935623101</v>
      </c>
      <c r="J4987">
        <f t="shared" si="776"/>
        <v>4986</v>
      </c>
      <c r="K4987" t="str">
        <f t="shared" si="770"/>
        <v>CenterPointSouth LZ</v>
      </c>
      <c r="L4987" s="10">
        <f t="shared" si="777"/>
        <v>45887</v>
      </c>
      <c r="M4987" s="10">
        <f t="shared" si="778"/>
        <v>46113</v>
      </c>
      <c r="N4987" t="str">
        <f t="shared" si="771"/>
        <v>NA</v>
      </c>
      <c r="O4987" t="str">
        <f t="shared" si="772"/>
        <v>HIGH</v>
      </c>
      <c r="P4987" t="str">
        <f t="shared" si="773"/>
        <v>APG&amp;E</v>
      </c>
      <c r="Q4987">
        <f t="shared" si="774"/>
        <v>48</v>
      </c>
      <c r="R4987">
        <v>0</v>
      </c>
      <c r="S4987">
        <f>200</f>
        <v>200</v>
      </c>
      <c r="T4987" s="9">
        <f t="shared" si="779"/>
        <v>72.889910935623107</v>
      </c>
      <c r="U4987">
        <f>0</f>
        <v>0</v>
      </c>
      <c r="V4987" s="9">
        <f t="shared" si="775"/>
        <v>72.889910935623107</v>
      </c>
      <c r="W4987" s="9">
        <f>0</f>
        <v>0</v>
      </c>
      <c r="X4987" s="9">
        <f>0</f>
        <v>0</v>
      </c>
      <c r="Y4987" s="9">
        <f>0</f>
        <v>0</v>
      </c>
      <c r="Z4987" s="9">
        <f>0</f>
        <v>0</v>
      </c>
      <c r="AA4987">
        <f>10</f>
        <v>10</v>
      </c>
    </row>
    <row r="4988" spans="1:27" x14ac:dyDescent="0.55000000000000004">
      <c r="A4988" s="10">
        <v>46143</v>
      </c>
      <c r="B4988" t="s">
        <v>11</v>
      </c>
      <c r="C4988" t="s">
        <v>23</v>
      </c>
      <c r="D4988" t="s">
        <v>19</v>
      </c>
      <c r="E4988" t="s">
        <v>32</v>
      </c>
      <c r="F4988" t="s">
        <v>15</v>
      </c>
      <c r="G4988" t="s">
        <v>16</v>
      </c>
      <c r="H4988">
        <v>7.2038662562460596</v>
      </c>
      <c r="J4988">
        <f t="shared" si="776"/>
        <v>4987</v>
      </c>
      <c r="K4988" t="str">
        <f t="shared" si="770"/>
        <v>CenterPointSouth LZ</v>
      </c>
      <c r="L4988" s="10">
        <f t="shared" si="777"/>
        <v>45887</v>
      </c>
      <c r="M4988" s="10">
        <f t="shared" si="778"/>
        <v>46143</v>
      </c>
      <c r="N4988" t="str">
        <f t="shared" si="771"/>
        <v>NA</v>
      </c>
      <c r="O4988" t="str">
        <f t="shared" si="772"/>
        <v>HIGH</v>
      </c>
      <c r="P4988" t="str">
        <f t="shared" si="773"/>
        <v>APG&amp;E</v>
      </c>
      <c r="Q4988">
        <f t="shared" si="774"/>
        <v>12</v>
      </c>
      <c r="R4988">
        <v>0</v>
      </c>
      <c r="S4988">
        <f>200</f>
        <v>200</v>
      </c>
      <c r="T4988" s="9">
        <f t="shared" si="779"/>
        <v>72.038662562460601</v>
      </c>
      <c r="U4988">
        <f>0</f>
        <v>0</v>
      </c>
      <c r="V4988" s="9">
        <f t="shared" si="775"/>
        <v>72.038662562460601</v>
      </c>
      <c r="W4988" s="9">
        <f>0</f>
        <v>0</v>
      </c>
      <c r="X4988" s="9">
        <f>0</f>
        <v>0</v>
      </c>
      <c r="Y4988" s="9">
        <f>0</f>
        <v>0</v>
      </c>
      <c r="Z4988" s="9">
        <f>0</f>
        <v>0</v>
      </c>
      <c r="AA4988">
        <f>10</f>
        <v>10</v>
      </c>
    </row>
    <row r="4989" spans="1:27" x14ac:dyDescent="0.55000000000000004">
      <c r="A4989" s="10">
        <v>46143</v>
      </c>
      <c r="B4989" t="s">
        <v>11</v>
      </c>
      <c r="C4989" t="s">
        <v>23</v>
      </c>
      <c r="D4989" t="s">
        <v>19</v>
      </c>
      <c r="E4989" t="s">
        <v>32</v>
      </c>
      <c r="F4989" t="s">
        <v>17</v>
      </c>
      <c r="G4989" t="s">
        <v>16</v>
      </c>
      <c r="H4989">
        <v>7.2736919720906004</v>
      </c>
      <c r="J4989">
        <f t="shared" si="776"/>
        <v>4988</v>
      </c>
      <c r="K4989" t="str">
        <f t="shared" si="770"/>
        <v>CenterPointSouth LZ</v>
      </c>
      <c r="L4989" s="10">
        <f t="shared" si="777"/>
        <v>45887</v>
      </c>
      <c r="M4989" s="10">
        <f t="shared" si="778"/>
        <v>46143</v>
      </c>
      <c r="N4989" t="str">
        <f t="shared" si="771"/>
        <v>NA</v>
      </c>
      <c r="O4989" t="str">
        <f t="shared" si="772"/>
        <v>HIGH</v>
      </c>
      <c r="P4989" t="str">
        <f t="shared" si="773"/>
        <v>APG&amp;E</v>
      </c>
      <c r="Q4989">
        <f t="shared" si="774"/>
        <v>24</v>
      </c>
      <c r="R4989">
        <v>0</v>
      </c>
      <c r="S4989">
        <f>200</f>
        <v>200</v>
      </c>
      <c r="T4989" s="9">
        <f t="shared" si="779"/>
        <v>72.736919720906002</v>
      </c>
      <c r="U4989">
        <f>0</f>
        <v>0</v>
      </c>
      <c r="V4989" s="9">
        <f t="shared" si="775"/>
        <v>72.736919720906002</v>
      </c>
      <c r="W4989" s="9">
        <f>0</f>
        <v>0</v>
      </c>
      <c r="X4989" s="9">
        <f>0</f>
        <v>0</v>
      </c>
      <c r="Y4989" s="9">
        <f>0</f>
        <v>0</v>
      </c>
      <c r="Z4989" s="9">
        <f>0</f>
        <v>0</v>
      </c>
      <c r="AA4989">
        <f>10</f>
        <v>10</v>
      </c>
    </row>
    <row r="4990" spans="1:27" x14ac:dyDescent="0.55000000000000004">
      <c r="A4990" s="10">
        <v>46143</v>
      </c>
      <c r="B4990" t="s">
        <v>11</v>
      </c>
      <c r="C4990" t="s">
        <v>23</v>
      </c>
      <c r="D4990" t="s">
        <v>19</v>
      </c>
      <c r="E4990" t="s">
        <v>32</v>
      </c>
      <c r="F4990" t="s">
        <v>18</v>
      </c>
      <c r="G4990" t="s">
        <v>16</v>
      </c>
      <c r="H4990">
        <v>7.2373316329633504</v>
      </c>
      <c r="J4990">
        <f t="shared" si="776"/>
        <v>4989</v>
      </c>
      <c r="K4990" t="str">
        <f t="shared" si="770"/>
        <v>CenterPointSouth LZ</v>
      </c>
      <c r="L4990" s="10">
        <f t="shared" si="777"/>
        <v>45887</v>
      </c>
      <c r="M4990" s="10">
        <f t="shared" si="778"/>
        <v>46143</v>
      </c>
      <c r="N4990" t="str">
        <f t="shared" si="771"/>
        <v>NA</v>
      </c>
      <c r="O4990" t="str">
        <f t="shared" si="772"/>
        <v>HIGH</v>
      </c>
      <c r="P4990" t="str">
        <f t="shared" si="773"/>
        <v>APG&amp;E</v>
      </c>
      <c r="Q4990">
        <f t="shared" si="774"/>
        <v>36</v>
      </c>
      <c r="R4990">
        <v>0</v>
      </c>
      <c r="S4990">
        <f>200</f>
        <v>200</v>
      </c>
      <c r="T4990" s="9">
        <f t="shared" si="779"/>
        <v>72.373316329633496</v>
      </c>
      <c r="U4990">
        <f>0</f>
        <v>0</v>
      </c>
      <c r="V4990" s="9">
        <f t="shared" si="775"/>
        <v>72.373316329633496</v>
      </c>
      <c r="W4990" s="9">
        <f>0</f>
        <v>0</v>
      </c>
      <c r="X4990" s="9">
        <f>0</f>
        <v>0</v>
      </c>
      <c r="Y4990" s="9">
        <f>0</f>
        <v>0</v>
      </c>
      <c r="Z4990" s="9">
        <f>0</f>
        <v>0</v>
      </c>
      <c r="AA4990">
        <f>10</f>
        <v>10</v>
      </c>
    </row>
    <row r="4991" spans="1:27" x14ac:dyDescent="0.55000000000000004">
      <c r="A4991" s="10">
        <v>46143</v>
      </c>
      <c r="B4991" t="s">
        <v>11</v>
      </c>
      <c r="C4991" t="s">
        <v>23</v>
      </c>
      <c r="D4991" t="s">
        <v>19</v>
      </c>
      <c r="E4991" t="s">
        <v>32</v>
      </c>
      <c r="F4991" t="s">
        <v>29</v>
      </c>
      <c r="G4991" t="s">
        <v>16</v>
      </c>
      <c r="H4991">
        <v>7.2940138178283904</v>
      </c>
      <c r="J4991">
        <f t="shared" si="776"/>
        <v>4990</v>
      </c>
      <c r="K4991" t="str">
        <f t="shared" si="770"/>
        <v>CenterPointSouth LZ</v>
      </c>
      <c r="L4991" s="10">
        <f t="shared" si="777"/>
        <v>45887</v>
      </c>
      <c r="M4991" s="10">
        <f t="shared" si="778"/>
        <v>46143</v>
      </c>
      <c r="N4991" t="str">
        <f t="shared" si="771"/>
        <v>NA</v>
      </c>
      <c r="O4991" t="str">
        <f t="shared" si="772"/>
        <v>HIGH</v>
      </c>
      <c r="P4991" t="str">
        <f t="shared" si="773"/>
        <v>APG&amp;E</v>
      </c>
      <c r="Q4991">
        <f t="shared" si="774"/>
        <v>48</v>
      </c>
      <c r="R4991">
        <v>0</v>
      </c>
      <c r="S4991">
        <f>200</f>
        <v>200</v>
      </c>
      <c r="T4991" s="9">
        <f t="shared" si="779"/>
        <v>72.940138178283902</v>
      </c>
      <c r="U4991">
        <f>0</f>
        <v>0</v>
      </c>
      <c r="V4991" s="9">
        <f t="shared" si="775"/>
        <v>72.940138178283902</v>
      </c>
      <c r="W4991" s="9">
        <f>0</f>
        <v>0</v>
      </c>
      <c r="X4991" s="9">
        <f>0</f>
        <v>0</v>
      </c>
      <c r="Y4991" s="9">
        <f>0</f>
        <v>0</v>
      </c>
      <c r="Z4991" s="9">
        <f>0</f>
        <v>0</v>
      </c>
      <c r="AA4991">
        <f>10</f>
        <v>10</v>
      </c>
    </row>
    <row r="4992" spans="1:27" x14ac:dyDescent="0.55000000000000004">
      <c r="A4992" s="10">
        <v>46174</v>
      </c>
      <c r="B4992" t="s">
        <v>11</v>
      </c>
      <c r="C4992" t="s">
        <v>23</v>
      </c>
      <c r="D4992" t="s">
        <v>19</v>
      </c>
      <c r="E4992" t="s">
        <v>32</v>
      </c>
      <c r="F4992" t="s">
        <v>15</v>
      </c>
      <c r="G4992" t="s">
        <v>16</v>
      </c>
      <c r="H4992">
        <v>7.2049344335204299</v>
      </c>
      <c r="J4992">
        <f t="shared" si="776"/>
        <v>4991</v>
      </c>
      <c r="K4992" t="str">
        <f t="shared" si="770"/>
        <v>CenterPointSouth LZ</v>
      </c>
      <c r="L4992" s="10">
        <f t="shared" si="777"/>
        <v>45887</v>
      </c>
      <c r="M4992" s="10">
        <f t="shared" si="778"/>
        <v>46174</v>
      </c>
      <c r="N4992" t="str">
        <f t="shared" si="771"/>
        <v>NA</v>
      </c>
      <c r="O4992" t="str">
        <f t="shared" si="772"/>
        <v>HIGH</v>
      </c>
      <c r="P4992" t="str">
        <f t="shared" si="773"/>
        <v>APG&amp;E</v>
      </c>
      <c r="Q4992">
        <f t="shared" si="774"/>
        <v>12</v>
      </c>
      <c r="R4992">
        <v>0</v>
      </c>
      <c r="S4992">
        <f>200</f>
        <v>200</v>
      </c>
      <c r="T4992" s="9">
        <f t="shared" si="779"/>
        <v>72.049344335204296</v>
      </c>
      <c r="U4992">
        <f>0</f>
        <v>0</v>
      </c>
      <c r="V4992" s="9">
        <f t="shared" si="775"/>
        <v>72.049344335204296</v>
      </c>
      <c r="W4992" s="9">
        <f>0</f>
        <v>0</v>
      </c>
      <c r="X4992" s="9">
        <f>0</f>
        <v>0</v>
      </c>
      <c r="Y4992" s="9">
        <f>0</f>
        <v>0</v>
      </c>
      <c r="Z4992" s="9">
        <f>0</f>
        <v>0</v>
      </c>
      <c r="AA4992">
        <f>10</f>
        <v>10</v>
      </c>
    </row>
    <row r="4993" spans="1:27" x14ac:dyDescent="0.55000000000000004">
      <c r="A4993" s="10">
        <v>46174</v>
      </c>
      <c r="B4993" t="s">
        <v>11</v>
      </c>
      <c r="C4993" t="s">
        <v>23</v>
      </c>
      <c r="D4993" t="s">
        <v>19</v>
      </c>
      <c r="E4993" t="s">
        <v>32</v>
      </c>
      <c r="F4993" t="s">
        <v>17</v>
      </c>
      <c r="G4993" t="s">
        <v>16</v>
      </c>
      <c r="H4993">
        <v>7.2743189534602504</v>
      </c>
      <c r="J4993">
        <f t="shared" si="776"/>
        <v>4992</v>
      </c>
      <c r="K4993" t="str">
        <f t="shared" si="770"/>
        <v>CenterPointSouth LZ</v>
      </c>
      <c r="L4993" s="10">
        <f t="shared" si="777"/>
        <v>45887</v>
      </c>
      <c r="M4993" s="10">
        <f t="shared" si="778"/>
        <v>46174</v>
      </c>
      <c r="N4993" t="str">
        <f t="shared" si="771"/>
        <v>NA</v>
      </c>
      <c r="O4993" t="str">
        <f t="shared" si="772"/>
        <v>HIGH</v>
      </c>
      <c r="P4993" t="str">
        <f t="shared" si="773"/>
        <v>APG&amp;E</v>
      </c>
      <c r="Q4993">
        <f t="shared" si="774"/>
        <v>24</v>
      </c>
      <c r="R4993">
        <v>0</v>
      </c>
      <c r="S4993">
        <f>200</f>
        <v>200</v>
      </c>
      <c r="T4993" s="9">
        <f t="shared" si="779"/>
        <v>72.743189534602507</v>
      </c>
      <c r="U4993">
        <f>0</f>
        <v>0</v>
      </c>
      <c r="V4993" s="9">
        <f t="shared" si="775"/>
        <v>72.743189534602507</v>
      </c>
      <c r="W4993" s="9">
        <f>0</f>
        <v>0</v>
      </c>
      <c r="X4993" s="9">
        <f>0</f>
        <v>0</v>
      </c>
      <c r="Y4993" s="9">
        <f>0</f>
        <v>0</v>
      </c>
      <c r="Z4993" s="9">
        <f>0</f>
        <v>0</v>
      </c>
      <c r="AA4993">
        <f>10</f>
        <v>10</v>
      </c>
    </row>
    <row r="4994" spans="1:27" x14ac:dyDescent="0.55000000000000004">
      <c r="A4994" s="10">
        <v>46174</v>
      </c>
      <c r="B4994" t="s">
        <v>11</v>
      </c>
      <c r="C4994" t="s">
        <v>23</v>
      </c>
      <c r="D4994" t="s">
        <v>19</v>
      </c>
      <c r="E4994" t="s">
        <v>32</v>
      </c>
      <c r="F4994" t="s">
        <v>18</v>
      </c>
      <c r="G4994" t="s">
        <v>16</v>
      </c>
      <c r="H4994">
        <v>7.23736955176284</v>
      </c>
      <c r="J4994">
        <f t="shared" si="776"/>
        <v>4993</v>
      </c>
      <c r="K4994" t="str">
        <f t="shared" ref="K4994:K5057" si="780">CONCATENATE(C4994,D4994)</f>
        <v>CenterPointSouth LZ</v>
      </c>
      <c r="L4994" s="10">
        <f t="shared" si="777"/>
        <v>45887</v>
      </c>
      <c r="M4994" s="10">
        <f t="shared" si="778"/>
        <v>46174</v>
      </c>
      <c r="N4994" t="str">
        <f t="shared" ref="N4994:N5057" si="781">IF(K4994="CenterpointHouston LZ","COAST",IF(K4994="OncorNorth LZ","NORTH",IF(K4994="AEP TX CENTRALSouth LZ","SOUTH",IF(K4994="AEP TX CentralWest LZ","WEST",IF(K4994="TNMPHouston LZ","TNMP","NA")))))</f>
        <v>NA</v>
      </c>
      <c r="O4994" t="str">
        <f t="shared" ref="O4994:O5057" si="782">IF(E4994="LO","LOW",IF(E4994="MED","MED",IF(E4994="HI","HIGH","NA")))</f>
        <v>HIGH</v>
      </c>
      <c r="P4994" t="str">
        <f t="shared" ref="P4994:P5057" si="783">IF(G4994="Fixed Price","APG&amp;E","NA")</f>
        <v>APG&amp;E</v>
      </c>
      <c r="Q4994">
        <f t="shared" ref="Q4994:Q5057" si="784">IF(F4994="12 Months",12,IF(F4994="24 Months",24,IF(F4994="36 Months",36,IF(F4994="48 Months",48,IF(F4994="60 Months",60,0)))))</f>
        <v>36</v>
      </c>
      <c r="R4994">
        <v>0</v>
      </c>
      <c r="S4994">
        <f>200</f>
        <v>200</v>
      </c>
      <c r="T4994" s="9">
        <f t="shared" si="779"/>
        <v>72.373695517628406</v>
      </c>
      <c r="U4994">
        <f>0</f>
        <v>0</v>
      </c>
      <c r="V4994" s="9">
        <f t="shared" ref="V4994:V5057" si="785">T4994+U4994</f>
        <v>72.373695517628406</v>
      </c>
      <c r="W4994" s="9">
        <f>0</f>
        <v>0</v>
      </c>
      <c r="X4994" s="9">
        <f>0</f>
        <v>0</v>
      </c>
      <c r="Y4994" s="9">
        <f>0</f>
        <v>0</v>
      </c>
      <c r="Z4994" s="9">
        <f>0</f>
        <v>0</v>
      </c>
      <c r="AA4994">
        <f>10</f>
        <v>10</v>
      </c>
    </row>
    <row r="4995" spans="1:27" x14ac:dyDescent="0.55000000000000004">
      <c r="A4995" s="10">
        <v>46174</v>
      </c>
      <c r="B4995" t="s">
        <v>11</v>
      </c>
      <c r="C4995" t="s">
        <v>23</v>
      </c>
      <c r="D4995" t="s">
        <v>19</v>
      </c>
      <c r="E4995" t="s">
        <v>32</v>
      </c>
      <c r="F4995" t="s">
        <v>29</v>
      </c>
      <c r="G4995" t="s">
        <v>16</v>
      </c>
      <c r="H4995">
        <v>7.29972980117111</v>
      </c>
      <c r="J4995">
        <f t="shared" ref="J4995:J5058" si="786">J4994+1</f>
        <v>4994</v>
      </c>
      <c r="K4995" t="str">
        <f t="shared" si="780"/>
        <v>CenterPointSouth LZ</v>
      </c>
      <c r="L4995" s="10">
        <f t="shared" ref="L4995:L5058" si="787">DATE(2025,8,18)</f>
        <v>45887</v>
      </c>
      <c r="M4995" s="10">
        <f t="shared" ref="M4995:M5058" si="788">A4995</f>
        <v>46174</v>
      </c>
      <c r="N4995" t="str">
        <f t="shared" si="781"/>
        <v>NA</v>
      </c>
      <c r="O4995" t="str">
        <f t="shared" si="782"/>
        <v>HIGH</v>
      </c>
      <c r="P4995" t="str">
        <f t="shared" si="783"/>
        <v>APG&amp;E</v>
      </c>
      <c r="Q4995">
        <f t="shared" si="784"/>
        <v>48</v>
      </c>
      <c r="R4995">
        <v>0</v>
      </c>
      <c r="S4995">
        <f>200</f>
        <v>200</v>
      </c>
      <c r="T4995" s="9">
        <f t="shared" ref="T4995:T5058" si="789">IF(N4995="",0,H4995*10)</f>
        <v>72.997298011711095</v>
      </c>
      <c r="U4995">
        <f>0</f>
        <v>0</v>
      </c>
      <c r="V4995" s="9">
        <f t="shared" si="785"/>
        <v>72.997298011711095</v>
      </c>
      <c r="W4995" s="9">
        <f>0</f>
        <v>0</v>
      </c>
      <c r="X4995" s="9">
        <f>0</f>
        <v>0</v>
      </c>
      <c r="Y4995" s="9">
        <f>0</f>
        <v>0</v>
      </c>
      <c r="Z4995" s="9">
        <f>0</f>
        <v>0</v>
      </c>
      <c r="AA4995">
        <f>10</f>
        <v>10</v>
      </c>
    </row>
    <row r="4996" spans="1:27" x14ac:dyDescent="0.55000000000000004">
      <c r="A4996" s="10">
        <v>46204</v>
      </c>
      <c r="B4996" t="s">
        <v>11</v>
      </c>
      <c r="C4996" t="s">
        <v>23</v>
      </c>
      <c r="D4996" t="s">
        <v>19</v>
      </c>
      <c r="E4996" t="s">
        <v>32</v>
      </c>
      <c r="F4996" t="s">
        <v>15</v>
      </c>
      <c r="G4996" t="s">
        <v>16</v>
      </c>
      <c r="H4996">
        <v>7.21845662559915</v>
      </c>
      <c r="J4996">
        <f t="shared" si="786"/>
        <v>4995</v>
      </c>
      <c r="K4996" t="str">
        <f t="shared" si="780"/>
        <v>CenterPointSouth LZ</v>
      </c>
      <c r="L4996" s="10">
        <f t="shared" si="787"/>
        <v>45887</v>
      </c>
      <c r="M4996" s="10">
        <f t="shared" si="788"/>
        <v>46204</v>
      </c>
      <c r="N4996" t="str">
        <f t="shared" si="781"/>
        <v>NA</v>
      </c>
      <c r="O4996" t="str">
        <f t="shared" si="782"/>
        <v>HIGH</v>
      </c>
      <c r="P4996" t="str">
        <f t="shared" si="783"/>
        <v>APG&amp;E</v>
      </c>
      <c r="Q4996">
        <f t="shared" si="784"/>
        <v>12</v>
      </c>
      <c r="R4996">
        <v>0</v>
      </c>
      <c r="S4996">
        <f>200</f>
        <v>200</v>
      </c>
      <c r="T4996" s="9">
        <f t="shared" si="789"/>
        <v>72.184566255991498</v>
      </c>
      <c r="U4996">
        <f>0</f>
        <v>0</v>
      </c>
      <c r="V4996" s="9">
        <f t="shared" si="785"/>
        <v>72.184566255991498</v>
      </c>
      <c r="W4996" s="9">
        <f>0</f>
        <v>0</v>
      </c>
      <c r="X4996" s="9">
        <f>0</f>
        <v>0</v>
      </c>
      <c r="Y4996" s="9">
        <f>0</f>
        <v>0</v>
      </c>
      <c r="Z4996" s="9">
        <f>0</f>
        <v>0</v>
      </c>
      <c r="AA4996">
        <f>10</f>
        <v>10</v>
      </c>
    </row>
    <row r="4997" spans="1:27" x14ac:dyDescent="0.55000000000000004">
      <c r="A4997" s="10">
        <v>46204</v>
      </c>
      <c r="B4997" t="s">
        <v>11</v>
      </c>
      <c r="C4997" t="s">
        <v>23</v>
      </c>
      <c r="D4997" t="s">
        <v>19</v>
      </c>
      <c r="E4997" t="s">
        <v>32</v>
      </c>
      <c r="F4997" t="s">
        <v>17</v>
      </c>
      <c r="G4997" t="s">
        <v>16</v>
      </c>
      <c r="H4997">
        <v>7.2797368053817504</v>
      </c>
      <c r="J4997">
        <f t="shared" si="786"/>
        <v>4996</v>
      </c>
      <c r="K4997" t="str">
        <f t="shared" si="780"/>
        <v>CenterPointSouth LZ</v>
      </c>
      <c r="L4997" s="10">
        <f t="shared" si="787"/>
        <v>45887</v>
      </c>
      <c r="M4997" s="10">
        <f t="shared" si="788"/>
        <v>46204</v>
      </c>
      <c r="N4997" t="str">
        <f t="shared" si="781"/>
        <v>NA</v>
      </c>
      <c r="O4997" t="str">
        <f t="shared" si="782"/>
        <v>HIGH</v>
      </c>
      <c r="P4997" t="str">
        <f t="shared" si="783"/>
        <v>APG&amp;E</v>
      </c>
      <c r="Q4997">
        <f t="shared" si="784"/>
        <v>24</v>
      </c>
      <c r="R4997">
        <v>0</v>
      </c>
      <c r="S4997">
        <f>200</f>
        <v>200</v>
      </c>
      <c r="T4997" s="9">
        <f t="shared" si="789"/>
        <v>72.797368053817507</v>
      </c>
      <c r="U4997">
        <f>0</f>
        <v>0</v>
      </c>
      <c r="V4997" s="9">
        <f t="shared" si="785"/>
        <v>72.797368053817507</v>
      </c>
      <c r="W4997" s="9">
        <f>0</f>
        <v>0</v>
      </c>
      <c r="X4997" s="9">
        <f>0</f>
        <v>0</v>
      </c>
      <c r="Y4997" s="9">
        <f>0</f>
        <v>0</v>
      </c>
      <c r="Z4997" s="9">
        <f>0</f>
        <v>0</v>
      </c>
      <c r="AA4997">
        <f>10</f>
        <v>10</v>
      </c>
    </row>
    <row r="4998" spans="1:27" x14ac:dyDescent="0.55000000000000004">
      <c r="A4998" s="10">
        <v>46204</v>
      </c>
      <c r="B4998" t="s">
        <v>11</v>
      </c>
      <c r="C4998" t="s">
        <v>23</v>
      </c>
      <c r="D4998" t="s">
        <v>19</v>
      </c>
      <c r="E4998" t="s">
        <v>32</v>
      </c>
      <c r="F4998" t="s">
        <v>18</v>
      </c>
      <c r="G4998" t="s">
        <v>16</v>
      </c>
      <c r="H4998">
        <v>7.2418135056893203</v>
      </c>
      <c r="J4998">
        <f t="shared" si="786"/>
        <v>4997</v>
      </c>
      <c r="K4998" t="str">
        <f t="shared" si="780"/>
        <v>CenterPointSouth LZ</v>
      </c>
      <c r="L4998" s="10">
        <f t="shared" si="787"/>
        <v>45887</v>
      </c>
      <c r="M4998" s="10">
        <f t="shared" si="788"/>
        <v>46204</v>
      </c>
      <c r="N4998" t="str">
        <f t="shared" si="781"/>
        <v>NA</v>
      </c>
      <c r="O4998" t="str">
        <f t="shared" si="782"/>
        <v>HIGH</v>
      </c>
      <c r="P4998" t="str">
        <f t="shared" si="783"/>
        <v>APG&amp;E</v>
      </c>
      <c r="Q4998">
        <f t="shared" si="784"/>
        <v>36</v>
      </c>
      <c r="R4998">
        <v>0</v>
      </c>
      <c r="S4998">
        <f>200</f>
        <v>200</v>
      </c>
      <c r="T4998" s="9">
        <f t="shared" si="789"/>
        <v>72.418135056893206</v>
      </c>
      <c r="U4998">
        <f>0</f>
        <v>0</v>
      </c>
      <c r="V4998" s="9">
        <f t="shared" si="785"/>
        <v>72.418135056893206</v>
      </c>
      <c r="W4998" s="9">
        <f>0</f>
        <v>0</v>
      </c>
      <c r="X4998" s="9">
        <f>0</f>
        <v>0</v>
      </c>
      <c r="Y4998" s="9">
        <f>0</f>
        <v>0</v>
      </c>
      <c r="Z4998" s="9">
        <f>0</f>
        <v>0</v>
      </c>
      <c r="AA4998">
        <f>10</f>
        <v>10</v>
      </c>
    </row>
    <row r="4999" spans="1:27" x14ac:dyDescent="0.55000000000000004">
      <c r="A4999" s="10">
        <v>46204</v>
      </c>
      <c r="B4999" t="s">
        <v>11</v>
      </c>
      <c r="C4999" t="s">
        <v>23</v>
      </c>
      <c r="D4999" t="s">
        <v>19</v>
      </c>
      <c r="E4999" t="s">
        <v>32</v>
      </c>
      <c r="F4999" t="s">
        <v>29</v>
      </c>
      <c r="G4999" t="s">
        <v>16</v>
      </c>
      <c r="H4999">
        <v>7.3036987628579002</v>
      </c>
      <c r="J4999">
        <f t="shared" si="786"/>
        <v>4998</v>
      </c>
      <c r="K4999" t="str">
        <f t="shared" si="780"/>
        <v>CenterPointSouth LZ</v>
      </c>
      <c r="L4999" s="10">
        <f t="shared" si="787"/>
        <v>45887</v>
      </c>
      <c r="M4999" s="10">
        <f t="shared" si="788"/>
        <v>46204</v>
      </c>
      <c r="N4999" t="str">
        <f t="shared" si="781"/>
        <v>NA</v>
      </c>
      <c r="O4999" t="str">
        <f t="shared" si="782"/>
        <v>HIGH</v>
      </c>
      <c r="P4999" t="str">
        <f t="shared" si="783"/>
        <v>APG&amp;E</v>
      </c>
      <c r="Q4999">
        <f t="shared" si="784"/>
        <v>48</v>
      </c>
      <c r="R4999">
        <v>0</v>
      </c>
      <c r="S4999">
        <f>200</f>
        <v>200</v>
      </c>
      <c r="T4999" s="9">
        <f t="shared" si="789"/>
        <v>73.036987628578999</v>
      </c>
      <c r="U4999">
        <f>0</f>
        <v>0</v>
      </c>
      <c r="V4999" s="9">
        <f t="shared" si="785"/>
        <v>73.036987628578999</v>
      </c>
      <c r="W4999" s="9">
        <f>0</f>
        <v>0</v>
      </c>
      <c r="X4999" s="9">
        <f>0</f>
        <v>0</v>
      </c>
      <c r="Y4999" s="9">
        <f>0</f>
        <v>0</v>
      </c>
      <c r="Z4999" s="9">
        <f>0</f>
        <v>0</v>
      </c>
      <c r="AA4999">
        <f>10</f>
        <v>10</v>
      </c>
    </row>
    <row r="5000" spans="1:27" x14ac:dyDescent="0.55000000000000004">
      <c r="A5000" s="10">
        <v>46235</v>
      </c>
      <c r="B5000" t="s">
        <v>11</v>
      </c>
      <c r="C5000" t="s">
        <v>23</v>
      </c>
      <c r="D5000" t="s">
        <v>19</v>
      </c>
      <c r="E5000" t="s">
        <v>32</v>
      </c>
      <c r="F5000" t="s">
        <v>15</v>
      </c>
      <c r="G5000" t="s">
        <v>16</v>
      </c>
      <c r="H5000">
        <v>7.22934775919245</v>
      </c>
      <c r="J5000">
        <f t="shared" si="786"/>
        <v>4999</v>
      </c>
      <c r="K5000" t="str">
        <f t="shared" si="780"/>
        <v>CenterPointSouth LZ</v>
      </c>
      <c r="L5000" s="10">
        <f t="shared" si="787"/>
        <v>45887</v>
      </c>
      <c r="M5000" s="10">
        <f t="shared" si="788"/>
        <v>46235</v>
      </c>
      <c r="N5000" t="str">
        <f t="shared" si="781"/>
        <v>NA</v>
      </c>
      <c r="O5000" t="str">
        <f t="shared" si="782"/>
        <v>HIGH</v>
      </c>
      <c r="P5000" t="str">
        <f t="shared" si="783"/>
        <v>APG&amp;E</v>
      </c>
      <c r="Q5000">
        <f t="shared" si="784"/>
        <v>12</v>
      </c>
      <c r="R5000">
        <v>0</v>
      </c>
      <c r="S5000">
        <f>200</f>
        <v>200</v>
      </c>
      <c r="T5000" s="9">
        <f t="shared" si="789"/>
        <v>72.2934775919245</v>
      </c>
      <c r="U5000">
        <f>0</f>
        <v>0</v>
      </c>
      <c r="V5000" s="9">
        <f t="shared" si="785"/>
        <v>72.2934775919245</v>
      </c>
      <c r="W5000" s="9">
        <f>0</f>
        <v>0</v>
      </c>
      <c r="X5000" s="9">
        <f>0</f>
        <v>0</v>
      </c>
      <c r="Y5000" s="9">
        <f>0</f>
        <v>0</v>
      </c>
      <c r="Z5000" s="9">
        <f>0</f>
        <v>0</v>
      </c>
      <c r="AA5000">
        <f>10</f>
        <v>10</v>
      </c>
    </row>
    <row r="5001" spans="1:27" x14ac:dyDescent="0.55000000000000004">
      <c r="A5001" s="10">
        <v>46235</v>
      </c>
      <c r="B5001" t="s">
        <v>11</v>
      </c>
      <c r="C5001" t="s">
        <v>23</v>
      </c>
      <c r="D5001" t="s">
        <v>19</v>
      </c>
      <c r="E5001" t="s">
        <v>32</v>
      </c>
      <c r="F5001" t="s">
        <v>17</v>
      </c>
      <c r="G5001" t="s">
        <v>16</v>
      </c>
      <c r="H5001">
        <v>7.2855198790593496</v>
      </c>
      <c r="J5001">
        <f t="shared" si="786"/>
        <v>5000</v>
      </c>
      <c r="K5001" t="str">
        <f t="shared" si="780"/>
        <v>CenterPointSouth LZ</v>
      </c>
      <c r="L5001" s="10">
        <f t="shared" si="787"/>
        <v>45887</v>
      </c>
      <c r="M5001" s="10">
        <f t="shared" si="788"/>
        <v>46235</v>
      </c>
      <c r="N5001" t="str">
        <f t="shared" si="781"/>
        <v>NA</v>
      </c>
      <c r="O5001" t="str">
        <f t="shared" si="782"/>
        <v>HIGH</v>
      </c>
      <c r="P5001" t="str">
        <f t="shared" si="783"/>
        <v>APG&amp;E</v>
      </c>
      <c r="Q5001">
        <f t="shared" si="784"/>
        <v>24</v>
      </c>
      <c r="R5001">
        <v>0</v>
      </c>
      <c r="S5001">
        <f>200</f>
        <v>200</v>
      </c>
      <c r="T5001" s="9">
        <f t="shared" si="789"/>
        <v>72.855198790593491</v>
      </c>
      <c r="U5001">
        <f>0</f>
        <v>0</v>
      </c>
      <c r="V5001" s="9">
        <f t="shared" si="785"/>
        <v>72.855198790593491</v>
      </c>
      <c r="W5001" s="9">
        <f>0</f>
        <v>0</v>
      </c>
      <c r="X5001" s="9">
        <f>0</f>
        <v>0</v>
      </c>
      <c r="Y5001" s="9">
        <f>0</f>
        <v>0</v>
      </c>
      <c r="Z5001" s="9">
        <f>0</f>
        <v>0</v>
      </c>
      <c r="AA5001">
        <f>10</f>
        <v>10</v>
      </c>
    </row>
    <row r="5002" spans="1:27" x14ac:dyDescent="0.55000000000000004">
      <c r="A5002" s="10">
        <v>46235</v>
      </c>
      <c r="B5002" t="s">
        <v>11</v>
      </c>
      <c r="C5002" t="s">
        <v>23</v>
      </c>
      <c r="D5002" t="s">
        <v>19</v>
      </c>
      <c r="E5002" t="s">
        <v>32</v>
      </c>
      <c r="F5002" t="s">
        <v>18</v>
      </c>
      <c r="G5002" t="s">
        <v>16</v>
      </c>
      <c r="H5002">
        <v>7.2466041483714196</v>
      </c>
      <c r="J5002">
        <f t="shared" si="786"/>
        <v>5001</v>
      </c>
      <c r="K5002" t="str">
        <f t="shared" si="780"/>
        <v>CenterPointSouth LZ</v>
      </c>
      <c r="L5002" s="10">
        <f t="shared" si="787"/>
        <v>45887</v>
      </c>
      <c r="M5002" s="10">
        <f t="shared" si="788"/>
        <v>46235</v>
      </c>
      <c r="N5002" t="str">
        <f t="shared" si="781"/>
        <v>NA</v>
      </c>
      <c r="O5002" t="str">
        <f t="shared" si="782"/>
        <v>HIGH</v>
      </c>
      <c r="P5002" t="str">
        <f t="shared" si="783"/>
        <v>APG&amp;E</v>
      </c>
      <c r="Q5002">
        <f t="shared" si="784"/>
        <v>36</v>
      </c>
      <c r="R5002">
        <v>0</v>
      </c>
      <c r="S5002">
        <f>200</f>
        <v>200</v>
      </c>
      <c r="T5002" s="9">
        <f t="shared" si="789"/>
        <v>72.466041483714193</v>
      </c>
      <c r="U5002">
        <f>0</f>
        <v>0</v>
      </c>
      <c r="V5002" s="9">
        <f t="shared" si="785"/>
        <v>72.466041483714193</v>
      </c>
      <c r="W5002" s="9">
        <f>0</f>
        <v>0</v>
      </c>
      <c r="X5002" s="9">
        <f>0</f>
        <v>0</v>
      </c>
      <c r="Y5002" s="9">
        <f>0</f>
        <v>0</v>
      </c>
      <c r="Z5002" s="9">
        <f>0</f>
        <v>0</v>
      </c>
      <c r="AA5002">
        <f>10</f>
        <v>10</v>
      </c>
    </row>
    <row r="5003" spans="1:27" x14ac:dyDescent="0.55000000000000004">
      <c r="A5003" s="10">
        <v>46235</v>
      </c>
      <c r="B5003" t="s">
        <v>11</v>
      </c>
      <c r="C5003" t="s">
        <v>23</v>
      </c>
      <c r="D5003" t="s">
        <v>19</v>
      </c>
      <c r="E5003" t="s">
        <v>32</v>
      </c>
      <c r="F5003" t="s">
        <v>29</v>
      </c>
      <c r="G5003" t="s">
        <v>16</v>
      </c>
      <c r="H5003">
        <v>7.3055697728609301</v>
      </c>
      <c r="J5003">
        <f t="shared" si="786"/>
        <v>5002</v>
      </c>
      <c r="K5003" t="str">
        <f t="shared" si="780"/>
        <v>CenterPointSouth LZ</v>
      </c>
      <c r="L5003" s="10">
        <f t="shared" si="787"/>
        <v>45887</v>
      </c>
      <c r="M5003" s="10">
        <f t="shared" si="788"/>
        <v>46235</v>
      </c>
      <c r="N5003" t="str">
        <f t="shared" si="781"/>
        <v>NA</v>
      </c>
      <c r="O5003" t="str">
        <f t="shared" si="782"/>
        <v>HIGH</v>
      </c>
      <c r="P5003" t="str">
        <f t="shared" si="783"/>
        <v>APG&amp;E</v>
      </c>
      <c r="Q5003">
        <f t="shared" si="784"/>
        <v>48</v>
      </c>
      <c r="R5003">
        <v>0</v>
      </c>
      <c r="S5003">
        <f>200</f>
        <v>200</v>
      </c>
      <c r="T5003" s="9">
        <f t="shared" si="789"/>
        <v>73.055697728609303</v>
      </c>
      <c r="U5003">
        <f>0</f>
        <v>0</v>
      </c>
      <c r="V5003" s="9">
        <f t="shared" si="785"/>
        <v>73.055697728609303</v>
      </c>
      <c r="W5003" s="9">
        <f>0</f>
        <v>0</v>
      </c>
      <c r="X5003" s="9">
        <f>0</f>
        <v>0</v>
      </c>
      <c r="Y5003" s="9">
        <f>0</f>
        <v>0</v>
      </c>
      <c r="Z5003" s="9">
        <f>0</f>
        <v>0</v>
      </c>
      <c r="AA5003">
        <f>10</f>
        <v>10</v>
      </c>
    </row>
    <row r="5004" spans="1:27" x14ac:dyDescent="0.55000000000000004">
      <c r="A5004" s="10">
        <v>46266</v>
      </c>
      <c r="B5004" t="s">
        <v>11</v>
      </c>
      <c r="C5004" t="s">
        <v>23</v>
      </c>
      <c r="D5004" t="s">
        <v>19</v>
      </c>
      <c r="E5004" t="s">
        <v>32</v>
      </c>
      <c r="F5004" t="s">
        <v>15</v>
      </c>
      <c r="G5004" t="s">
        <v>16</v>
      </c>
      <c r="H5004">
        <v>7.2288505983502596</v>
      </c>
      <c r="J5004">
        <f t="shared" si="786"/>
        <v>5003</v>
      </c>
      <c r="K5004" t="str">
        <f t="shared" si="780"/>
        <v>CenterPointSouth LZ</v>
      </c>
      <c r="L5004" s="10">
        <f t="shared" si="787"/>
        <v>45887</v>
      </c>
      <c r="M5004" s="10">
        <f t="shared" si="788"/>
        <v>46266</v>
      </c>
      <c r="N5004" t="str">
        <f t="shared" si="781"/>
        <v>NA</v>
      </c>
      <c r="O5004" t="str">
        <f t="shared" si="782"/>
        <v>HIGH</v>
      </c>
      <c r="P5004" t="str">
        <f t="shared" si="783"/>
        <v>APG&amp;E</v>
      </c>
      <c r="Q5004">
        <f t="shared" si="784"/>
        <v>12</v>
      </c>
      <c r="R5004">
        <v>0</v>
      </c>
      <c r="S5004">
        <f>200</f>
        <v>200</v>
      </c>
      <c r="T5004" s="9">
        <f t="shared" si="789"/>
        <v>72.288505983502603</v>
      </c>
      <c r="U5004">
        <f>0</f>
        <v>0</v>
      </c>
      <c r="V5004" s="9">
        <f t="shared" si="785"/>
        <v>72.288505983502603</v>
      </c>
      <c r="W5004" s="9">
        <f>0</f>
        <v>0</v>
      </c>
      <c r="X5004" s="9">
        <f>0</f>
        <v>0</v>
      </c>
      <c r="Y5004" s="9">
        <f>0</f>
        <v>0</v>
      </c>
      <c r="Z5004" s="9">
        <f>0</f>
        <v>0</v>
      </c>
      <c r="AA5004">
        <f>10</f>
        <v>10</v>
      </c>
    </row>
    <row r="5005" spans="1:27" x14ac:dyDescent="0.55000000000000004">
      <c r="A5005" s="10">
        <v>46266</v>
      </c>
      <c r="B5005" t="s">
        <v>11</v>
      </c>
      <c r="C5005" t="s">
        <v>23</v>
      </c>
      <c r="D5005" t="s">
        <v>19</v>
      </c>
      <c r="E5005" t="s">
        <v>32</v>
      </c>
      <c r="F5005" t="s">
        <v>17</v>
      </c>
      <c r="G5005" t="s">
        <v>16</v>
      </c>
      <c r="H5005">
        <v>7.2614230375575497</v>
      </c>
      <c r="J5005">
        <f t="shared" si="786"/>
        <v>5004</v>
      </c>
      <c r="K5005" t="str">
        <f t="shared" si="780"/>
        <v>CenterPointSouth LZ</v>
      </c>
      <c r="L5005" s="10">
        <f t="shared" si="787"/>
        <v>45887</v>
      </c>
      <c r="M5005" s="10">
        <f t="shared" si="788"/>
        <v>46266</v>
      </c>
      <c r="N5005" t="str">
        <f t="shared" si="781"/>
        <v>NA</v>
      </c>
      <c r="O5005" t="str">
        <f t="shared" si="782"/>
        <v>HIGH</v>
      </c>
      <c r="P5005" t="str">
        <f t="shared" si="783"/>
        <v>APG&amp;E</v>
      </c>
      <c r="Q5005">
        <f t="shared" si="784"/>
        <v>24</v>
      </c>
      <c r="R5005">
        <v>0</v>
      </c>
      <c r="S5005">
        <f>200</f>
        <v>200</v>
      </c>
      <c r="T5005" s="9">
        <f t="shared" si="789"/>
        <v>72.614230375575502</v>
      </c>
      <c r="U5005">
        <f>0</f>
        <v>0</v>
      </c>
      <c r="V5005" s="9">
        <f t="shared" si="785"/>
        <v>72.614230375575502</v>
      </c>
      <c r="W5005" s="9">
        <f>0</f>
        <v>0</v>
      </c>
      <c r="X5005" s="9">
        <f>0</f>
        <v>0</v>
      </c>
      <c r="Y5005" s="9">
        <f>0</f>
        <v>0</v>
      </c>
      <c r="Z5005" s="9">
        <f>0</f>
        <v>0</v>
      </c>
      <c r="AA5005">
        <f>10</f>
        <v>10</v>
      </c>
    </row>
    <row r="5006" spans="1:27" x14ac:dyDescent="0.55000000000000004">
      <c r="A5006" s="10">
        <v>46266</v>
      </c>
      <c r="B5006" t="s">
        <v>11</v>
      </c>
      <c r="C5006" t="s">
        <v>23</v>
      </c>
      <c r="D5006" t="s">
        <v>19</v>
      </c>
      <c r="E5006" t="s">
        <v>32</v>
      </c>
      <c r="F5006" t="s">
        <v>18</v>
      </c>
      <c r="G5006" t="s">
        <v>16</v>
      </c>
      <c r="H5006">
        <v>7.2299792647319299</v>
      </c>
      <c r="J5006">
        <f t="shared" si="786"/>
        <v>5005</v>
      </c>
      <c r="K5006" t="str">
        <f t="shared" si="780"/>
        <v>CenterPointSouth LZ</v>
      </c>
      <c r="L5006" s="10">
        <f t="shared" si="787"/>
        <v>45887</v>
      </c>
      <c r="M5006" s="10">
        <f t="shared" si="788"/>
        <v>46266</v>
      </c>
      <c r="N5006" t="str">
        <f t="shared" si="781"/>
        <v>NA</v>
      </c>
      <c r="O5006" t="str">
        <f t="shared" si="782"/>
        <v>HIGH</v>
      </c>
      <c r="P5006" t="str">
        <f t="shared" si="783"/>
        <v>APG&amp;E</v>
      </c>
      <c r="Q5006">
        <f t="shared" si="784"/>
        <v>36</v>
      </c>
      <c r="R5006">
        <v>0</v>
      </c>
      <c r="S5006">
        <f>200</f>
        <v>200</v>
      </c>
      <c r="T5006" s="9">
        <f t="shared" si="789"/>
        <v>72.299792647319293</v>
      </c>
      <c r="U5006">
        <f>0</f>
        <v>0</v>
      </c>
      <c r="V5006" s="9">
        <f t="shared" si="785"/>
        <v>72.299792647319293</v>
      </c>
      <c r="W5006" s="9">
        <f>0</f>
        <v>0</v>
      </c>
      <c r="X5006" s="9">
        <f>0</f>
        <v>0</v>
      </c>
      <c r="Y5006" s="9">
        <f>0</f>
        <v>0</v>
      </c>
      <c r="Z5006" s="9">
        <f>0</f>
        <v>0</v>
      </c>
      <c r="AA5006">
        <f>10</f>
        <v>10</v>
      </c>
    </row>
    <row r="5007" spans="1:27" x14ac:dyDescent="0.55000000000000004">
      <c r="A5007" s="10">
        <v>46266</v>
      </c>
      <c r="B5007" t="s">
        <v>11</v>
      </c>
      <c r="C5007" t="s">
        <v>23</v>
      </c>
      <c r="D5007" t="s">
        <v>19</v>
      </c>
      <c r="E5007" t="s">
        <v>32</v>
      </c>
      <c r="F5007" t="s">
        <v>29</v>
      </c>
      <c r="G5007" t="s">
        <v>16</v>
      </c>
      <c r="H5007">
        <v>7.2872750783243196</v>
      </c>
      <c r="J5007">
        <f t="shared" si="786"/>
        <v>5006</v>
      </c>
      <c r="K5007" t="str">
        <f t="shared" si="780"/>
        <v>CenterPointSouth LZ</v>
      </c>
      <c r="L5007" s="10">
        <f t="shared" si="787"/>
        <v>45887</v>
      </c>
      <c r="M5007" s="10">
        <f t="shared" si="788"/>
        <v>46266</v>
      </c>
      <c r="N5007" t="str">
        <f t="shared" si="781"/>
        <v>NA</v>
      </c>
      <c r="O5007" t="str">
        <f t="shared" si="782"/>
        <v>HIGH</v>
      </c>
      <c r="P5007" t="str">
        <f t="shared" si="783"/>
        <v>APG&amp;E</v>
      </c>
      <c r="Q5007">
        <f t="shared" si="784"/>
        <v>48</v>
      </c>
      <c r="R5007">
        <v>0</v>
      </c>
      <c r="S5007">
        <f>200</f>
        <v>200</v>
      </c>
      <c r="T5007" s="9">
        <f t="shared" si="789"/>
        <v>72.872750783243191</v>
      </c>
      <c r="U5007">
        <f>0</f>
        <v>0</v>
      </c>
      <c r="V5007" s="9">
        <f t="shared" si="785"/>
        <v>72.872750783243191</v>
      </c>
      <c r="W5007" s="9">
        <f>0</f>
        <v>0</v>
      </c>
      <c r="X5007" s="9">
        <f>0</f>
        <v>0</v>
      </c>
      <c r="Y5007" s="9">
        <f>0</f>
        <v>0</v>
      </c>
      <c r="Z5007" s="9">
        <f>0</f>
        <v>0</v>
      </c>
      <c r="AA5007">
        <f>10</f>
        <v>10</v>
      </c>
    </row>
    <row r="5008" spans="1:27" x14ac:dyDescent="0.55000000000000004">
      <c r="A5008" s="10">
        <v>46296</v>
      </c>
      <c r="B5008" t="s">
        <v>11</v>
      </c>
      <c r="C5008" t="s">
        <v>23</v>
      </c>
      <c r="D5008" t="s">
        <v>19</v>
      </c>
      <c r="E5008" t="s">
        <v>32</v>
      </c>
      <c r="F5008" t="s">
        <v>15</v>
      </c>
      <c r="G5008" t="s">
        <v>16</v>
      </c>
      <c r="H5008">
        <v>7.23344737629363</v>
      </c>
      <c r="J5008">
        <f t="shared" si="786"/>
        <v>5007</v>
      </c>
      <c r="K5008" t="str">
        <f t="shared" si="780"/>
        <v>CenterPointSouth LZ</v>
      </c>
      <c r="L5008" s="10">
        <f t="shared" si="787"/>
        <v>45887</v>
      </c>
      <c r="M5008" s="10">
        <f t="shared" si="788"/>
        <v>46296</v>
      </c>
      <c r="N5008" t="str">
        <f t="shared" si="781"/>
        <v>NA</v>
      </c>
      <c r="O5008" t="str">
        <f t="shared" si="782"/>
        <v>HIGH</v>
      </c>
      <c r="P5008" t="str">
        <f t="shared" si="783"/>
        <v>APG&amp;E</v>
      </c>
      <c r="Q5008">
        <f t="shared" si="784"/>
        <v>12</v>
      </c>
      <c r="R5008">
        <v>0</v>
      </c>
      <c r="S5008">
        <f>200</f>
        <v>200</v>
      </c>
      <c r="T5008" s="9">
        <f t="shared" si="789"/>
        <v>72.334473762936298</v>
      </c>
      <c r="U5008">
        <f>0</f>
        <v>0</v>
      </c>
      <c r="V5008" s="9">
        <f t="shared" si="785"/>
        <v>72.334473762936298</v>
      </c>
      <c r="W5008" s="9">
        <f>0</f>
        <v>0</v>
      </c>
      <c r="X5008" s="9">
        <f>0</f>
        <v>0</v>
      </c>
      <c r="Y5008" s="9">
        <f>0</f>
        <v>0</v>
      </c>
      <c r="Z5008" s="9">
        <f>0</f>
        <v>0</v>
      </c>
      <c r="AA5008">
        <f>10</f>
        <v>10</v>
      </c>
    </row>
    <row r="5009" spans="1:27" x14ac:dyDescent="0.55000000000000004">
      <c r="A5009" s="10">
        <v>46296</v>
      </c>
      <c r="B5009" t="s">
        <v>11</v>
      </c>
      <c r="C5009" t="s">
        <v>23</v>
      </c>
      <c r="D5009" t="s">
        <v>19</v>
      </c>
      <c r="E5009" t="s">
        <v>32</v>
      </c>
      <c r="F5009" t="s">
        <v>17</v>
      </c>
      <c r="G5009" t="s">
        <v>16</v>
      </c>
      <c r="H5009">
        <v>7.2551238041657298</v>
      </c>
      <c r="J5009">
        <f t="shared" si="786"/>
        <v>5008</v>
      </c>
      <c r="K5009" t="str">
        <f t="shared" si="780"/>
        <v>CenterPointSouth LZ</v>
      </c>
      <c r="L5009" s="10">
        <f t="shared" si="787"/>
        <v>45887</v>
      </c>
      <c r="M5009" s="10">
        <f t="shared" si="788"/>
        <v>46296</v>
      </c>
      <c r="N5009" t="str">
        <f t="shared" si="781"/>
        <v>NA</v>
      </c>
      <c r="O5009" t="str">
        <f t="shared" si="782"/>
        <v>HIGH</v>
      </c>
      <c r="P5009" t="str">
        <f t="shared" si="783"/>
        <v>APG&amp;E</v>
      </c>
      <c r="Q5009">
        <f t="shared" si="784"/>
        <v>24</v>
      </c>
      <c r="R5009">
        <v>0</v>
      </c>
      <c r="S5009">
        <f>200</f>
        <v>200</v>
      </c>
      <c r="T5009" s="9">
        <f t="shared" si="789"/>
        <v>72.5512380416573</v>
      </c>
      <c r="U5009">
        <f>0</f>
        <v>0</v>
      </c>
      <c r="V5009" s="9">
        <f t="shared" si="785"/>
        <v>72.5512380416573</v>
      </c>
      <c r="W5009" s="9">
        <f>0</f>
        <v>0</v>
      </c>
      <c r="X5009" s="9">
        <f>0</f>
        <v>0</v>
      </c>
      <c r="Y5009" s="9">
        <f>0</f>
        <v>0</v>
      </c>
      <c r="Z5009" s="9">
        <f>0</f>
        <v>0</v>
      </c>
      <c r="AA5009">
        <f>10</f>
        <v>10</v>
      </c>
    </row>
    <row r="5010" spans="1:27" x14ac:dyDescent="0.55000000000000004">
      <c r="A5010" s="10">
        <v>46296</v>
      </c>
      <c r="B5010" t="s">
        <v>11</v>
      </c>
      <c r="C5010" t="s">
        <v>23</v>
      </c>
      <c r="D5010" t="s">
        <v>19</v>
      </c>
      <c r="E5010" t="s">
        <v>32</v>
      </c>
      <c r="F5010" t="s">
        <v>18</v>
      </c>
      <c r="G5010" t="s">
        <v>16</v>
      </c>
      <c r="H5010">
        <v>7.2241082828588903</v>
      </c>
      <c r="J5010">
        <f t="shared" si="786"/>
        <v>5009</v>
      </c>
      <c r="K5010" t="str">
        <f t="shared" si="780"/>
        <v>CenterPointSouth LZ</v>
      </c>
      <c r="L5010" s="10">
        <f t="shared" si="787"/>
        <v>45887</v>
      </c>
      <c r="M5010" s="10">
        <f t="shared" si="788"/>
        <v>46296</v>
      </c>
      <c r="N5010" t="str">
        <f t="shared" si="781"/>
        <v>NA</v>
      </c>
      <c r="O5010" t="str">
        <f t="shared" si="782"/>
        <v>HIGH</v>
      </c>
      <c r="P5010" t="str">
        <f t="shared" si="783"/>
        <v>APG&amp;E</v>
      </c>
      <c r="Q5010">
        <f t="shared" si="784"/>
        <v>36</v>
      </c>
      <c r="R5010">
        <v>0</v>
      </c>
      <c r="S5010">
        <f>200</f>
        <v>200</v>
      </c>
      <c r="T5010" s="9">
        <f t="shared" si="789"/>
        <v>72.241082828588901</v>
      </c>
      <c r="U5010">
        <f>0</f>
        <v>0</v>
      </c>
      <c r="V5010" s="9">
        <f t="shared" si="785"/>
        <v>72.241082828588901</v>
      </c>
      <c r="W5010" s="9">
        <f>0</f>
        <v>0</v>
      </c>
      <c r="X5010" s="9">
        <f>0</f>
        <v>0</v>
      </c>
      <c r="Y5010" s="9">
        <f>0</f>
        <v>0</v>
      </c>
      <c r="Z5010" s="9">
        <f>0</f>
        <v>0</v>
      </c>
      <c r="AA5010">
        <f>10</f>
        <v>10</v>
      </c>
    </row>
    <row r="5011" spans="1:27" x14ac:dyDescent="0.55000000000000004">
      <c r="A5011" s="10">
        <v>46296</v>
      </c>
      <c r="B5011" t="s">
        <v>11</v>
      </c>
      <c r="C5011" t="s">
        <v>23</v>
      </c>
      <c r="D5011" t="s">
        <v>19</v>
      </c>
      <c r="E5011" t="s">
        <v>32</v>
      </c>
      <c r="F5011" t="s">
        <v>29</v>
      </c>
      <c r="G5011" t="s">
        <v>16</v>
      </c>
      <c r="H5011">
        <v>7.2871640646644904</v>
      </c>
      <c r="J5011">
        <f t="shared" si="786"/>
        <v>5010</v>
      </c>
      <c r="K5011" t="str">
        <f t="shared" si="780"/>
        <v>CenterPointSouth LZ</v>
      </c>
      <c r="L5011" s="10">
        <f t="shared" si="787"/>
        <v>45887</v>
      </c>
      <c r="M5011" s="10">
        <f t="shared" si="788"/>
        <v>46296</v>
      </c>
      <c r="N5011" t="str">
        <f t="shared" si="781"/>
        <v>NA</v>
      </c>
      <c r="O5011" t="str">
        <f t="shared" si="782"/>
        <v>HIGH</v>
      </c>
      <c r="P5011" t="str">
        <f t="shared" si="783"/>
        <v>APG&amp;E</v>
      </c>
      <c r="Q5011">
        <f t="shared" si="784"/>
        <v>48</v>
      </c>
      <c r="R5011">
        <v>0</v>
      </c>
      <c r="S5011">
        <f>200</f>
        <v>200</v>
      </c>
      <c r="T5011" s="9">
        <f t="shared" si="789"/>
        <v>72.871640646644906</v>
      </c>
      <c r="U5011">
        <f>0</f>
        <v>0</v>
      </c>
      <c r="V5011" s="9">
        <f t="shared" si="785"/>
        <v>72.871640646644906</v>
      </c>
      <c r="W5011" s="9">
        <f>0</f>
        <v>0</v>
      </c>
      <c r="X5011" s="9">
        <f>0</f>
        <v>0</v>
      </c>
      <c r="Y5011" s="9">
        <f>0</f>
        <v>0</v>
      </c>
      <c r="Z5011" s="9">
        <f>0</f>
        <v>0</v>
      </c>
      <c r="AA5011">
        <f>10</f>
        <v>10</v>
      </c>
    </row>
    <row r="5012" spans="1:27" x14ac:dyDescent="0.55000000000000004">
      <c r="A5012" s="10">
        <v>46327</v>
      </c>
      <c r="B5012" t="s">
        <v>11</v>
      </c>
      <c r="C5012" t="s">
        <v>23</v>
      </c>
      <c r="D5012" t="s">
        <v>19</v>
      </c>
      <c r="E5012" t="s">
        <v>32</v>
      </c>
      <c r="F5012" t="s">
        <v>15</v>
      </c>
      <c r="G5012" t="s">
        <v>16</v>
      </c>
      <c r="H5012">
        <v>7.2263918565289904</v>
      </c>
      <c r="J5012">
        <f t="shared" si="786"/>
        <v>5011</v>
      </c>
      <c r="K5012" t="str">
        <f t="shared" si="780"/>
        <v>CenterPointSouth LZ</v>
      </c>
      <c r="L5012" s="10">
        <f t="shared" si="787"/>
        <v>45887</v>
      </c>
      <c r="M5012" s="10">
        <f t="shared" si="788"/>
        <v>46327</v>
      </c>
      <c r="N5012" t="str">
        <f t="shared" si="781"/>
        <v>NA</v>
      </c>
      <c r="O5012" t="str">
        <f t="shared" si="782"/>
        <v>HIGH</v>
      </c>
      <c r="P5012" t="str">
        <f t="shared" si="783"/>
        <v>APG&amp;E</v>
      </c>
      <c r="Q5012">
        <f t="shared" si="784"/>
        <v>12</v>
      </c>
      <c r="R5012">
        <v>0</v>
      </c>
      <c r="S5012">
        <f>200</f>
        <v>200</v>
      </c>
      <c r="T5012" s="9">
        <f t="shared" si="789"/>
        <v>72.263918565289899</v>
      </c>
      <c r="U5012">
        <f>0</f>
        <v>0</v>
      </c>
      <c r="V5012" s="9">
        <f t="shared" si="785"/>
        <v>72.263918565289899</v>
      </c>
      <c r="W5012" s="9">
        <f>0</f>
        <v>0</v>
      </c>
      <c r="X5012" s="9">
        <f>0</f>
        <v>0</v>
      </c>
      <c r="Y5012" s="9">
        <f>0</f>
        <v>0</v>
      </c>
      <c r="Z5012" s="9">
        <f>0</f>
        <v>0</v>
      </c>
      <c r="AA5012">
        <f>10</f>
        <v>10</v>
      </c>
    </row>
    <row r="5013" spans="1:27" x14ac:dyDescent="0.55000000000000004">
      <c r="A5013" s="10">
        <v>46327</v>
      </c>
      <c r="B5013" t="s">
        <v>11</v>
      </c>
      <c r="C5013" t="s">
        <v>23</v>
      </c>
      <c r="D5013" t="s">
        <v>19</v>
      </c>
      <c r="E5013" t="s">
        <v>32</v>
      </c>
      <c r="F5013" t="s">
        <v>17</v>
      </c>
      <c r="G5013" t="s">
        <v>16</v>
      </c>
      <c r="H5013">
        <v>7.2584139225199298</v>
      </c>
      <c r="J5013">
        <f t="shared" si="786"/>
        <v>5012</v>
      </c>
      <c r="K5013" t="str">
        <f t="shared" si="780"/>
        <v>CenterPointSouth LZ</v>
      </c>
      <c r="L5013" s="10">
        <f t="shared" si="787"/>
        <v>45887</v>
      </c>
      <c r="M5013" s="10">
        <f t="shared" si="788"/>
        <v>46327</v>
      </c>
      <c r="N5013" t="str">
        <f t="shared" si="781"/>
        <v>NA</v>
      </c>
      <c r="O5013" t="str">
        <f t="shared" si="782"/>
        <v>HIGH</v>
      </c>
      <c r="P5013" t="str">
        <f t="shared" si="783"/>
        <v>APG&amp;E</v>
      </c>
      <c r="Q5013">
        <f t="shared" si="784"/>
        <v>24</v>
      </c>
      <c r="R5013">
        <v>0</v>
      </c>
      <c r="S5013">
        <f>200</f>
        <v>200</v>
      </c>
      <c r="T5013" s="9">
        <f t="shared" si="789"/>
        <v>72.584139225199294</v>
      </c>
      <c r="U5013">
        <f>0</f>
        <v>0</v>
      </c>
      <c r="V5013" s="9">
        <f t="shared" si="785"/>
        <v>72.584139225199294</v>
      </c>
      <c r="W5013" s="9">
        <f>0</f>
        <v>0</v>
      </c>
      <c r="X5013" s="9">
        <f>0</f>
        <v>0</v>
      </c>
      <c r="Y5013" s="9">
        <f>0</f>
        <v>0</v>
      </c>
      <c r="Z5013" s="9">
        <f>0</f>
        <v>0</v>
      </c>
      <c r="AA5013">
        <f>10</f>
        <v>10</v>
      </c>
    </row>
    <row r="5014" spans="1:27" x14ac:dyDescent="0.55000000000000004">
      <c r="A5014" s="10">
        <v>46327</v>
      </c>
      <c r="B5014" t="s">
        <v>11</v>
      </c>
      <c r="C5014" t="s">
        <v>23</v>
      </c>
      <c r="D5014" t="s">
        <v>19</v>
      </c>
      <c r="E5014" t="s">
        <v>32</v>
      </c>
      <c r="F5014" t="s">
        <v>18</v>
      </c>
      <c r="G5014" t="s">
        <v>16</v>
      </c>
      <c r="H5014">
        <v>7.2256062282471003</v>
      </c>
      <c r="J5014">
        <f t="shared" si="786"/>
        <v>5013</v>
      </c>
      <c r="K5014" t="str">
        <f t="shared" si="780"/>
        <v>CenterPointSouth LZ</v>
      </c>
      <c r="L5014" s="10">
        <f t="shared" si="787"/>
        <v>45887</v>
      </c>
      <c r="M5014" s="10">
        <f t="shared" si="788"/>
        <v>46327</v>
      </c>
      <c r="N5014" t="str">
        <f t="shared" si="781"/>
        <v>NA</v>
      </c>
      <c r="O5014" t="str">
        <f t="shared" si="782"/>
        <v>HIGH</v>
      </c>
      <c r="P5014" t="str">
        <f t="shared" si="783"/>
        <v>APG&amp;E</v>
      </c>
      <c r="Q5014">
        <f t="shared" si="784"/>
        <v>36</v>
      </c>
      <c r="R5014">
        <v>0</v>
      </c>
      <c r="S5014">
        <f>200</f>
        <v>200</v>
      </c>
      <c r="T5014" s="9">
        <f t="shared" si="789"/>
        <v>72.256062282471007</v>
      </c>
      <c r="U5014">
        <f>0</f>
        <v>0</v>
      </c>
      <c r="V5014" s="9">
        <f t="shared" si="785"/>
        <v>72.256062282471007</v>
      </c>
      <c r="W5014" s="9">
        <f>0</f>
        <v>0</v>
      </c>
      <c r="X5014" s="9">
        <f>0</f>
        <v>0</v>
      </c>
      <c r="Y5014" s="9">
        <f>0</f>
        <v>0</v>
      </c>
      <c r="Z5014" s="9">
        <f>0</f>
        <v>0</v>
      </c>
      <c r="AA5014">
        <f>10</f>
        <v>10</v>
      </c>
    </row>
    <row r="5015" spans="1:27" x14ac:dyDescent="0.55000000000000004">
      <c r="A5015" s="10">
        <v>46327</v>
      </c>
      <c r="B5015" t="s">
        <v>11</v>
      </c>
      <c r="C5015" t="s">
        <v>23</v>
      </c>
      <c r="D5015" t="s">
        <v>19</v>
      </c>
      <c r="E5015" t="s">
        <v>32</v>
      </c>
      <c r="F5015" t="s">
        <v>29</v>
      </c>
      <c r="G5015" t="s">
        <v>16</v>
      </c>
      <c r="H5015">
        <v>7.2942869844731701</v>
      </c>
      <c r="J5015">
        <f t="shared" si="786"/>
        <v>5014</v>
      </c>
      <c r="K5015" t="str">
        <f t="shared" si="780"/>
        <v>CenterPointSouth LZ</v>
      </c>
      <c r="L5015" s="10">
        <f t="shared" si="787"/>
        <v>45887</v>
      </c>
      <c r="M5015" s="10">
        <f t="shared" si="788"/>
        <v>46327</v>
      </c>
      <c r="N5015" t="str">
        <f t="shared" si="781"/>
        <v>NA</v>
      </c>
      <c r="O5015" t="str">
        <f t="shared" si="782"/>
        <v>HIGH</v>
      </c>
      <c r="P5015" t="str">
        <f t="shared" si="783"/>
        <v>APG&amp;E</v>
      </c>
      <c r="Q5015">
        <f t="shared" si="784"/>
        <v>48</v>
      </c>
      <c r="R5015">
        <v>0</v>
      </c>
      <c r="S5015">
        <f>200</f>
        <v>200</v>
      </c>
      <c r="T5015" s="9">
        <f t="shared" si="789"/>
        <v>72.942869844731703</v>
      </c>
      <c r="U5015">
        <f>0</f>
        <v>0</v>
      </c>
      <c r="V5015" s="9">
        <f t="shared" si="785"/>
        <v>72.942869844731703</v>
      </c>
      <c r="W5015" s="9">
        <f>0</f>
        <v>0</v>
      </c>
      <c r="X5015" s="9">
        <f>0</f>
        <v>0</v>
      </c>
      <c r="Y5015" s="9">
        <f>0</f>
        <v>0</v>
      </c>
      <c r="Z5015" s="9">
        <f>0</f>
        <v>0</v>
      </c>
      <c r="AA5015">
        <f>10</f>
        <v>10</v>
      </c>
    </row>
    <row r="5016" spans="1:27" x14ac:dyDescent="0.55000000000000004">
      <c r="A5016" s="10">
        <v>46357</v>
      </c>
      <c r="B5016" t="s">
        <v>11</v>
      </c>
      <c r="C5016" t="s">
        <v>23</v>
      </c>
      <c r="D5016" t="s">
        <v>19</v>
      </c>
      <c r="E5016" t="s">
        <v>32</v>
      </c>
      <c r="F5016" t="s">
        <v>15</v>
      </c>
      <c r="G5016" t="s">
        <v>16</v>
      </c>
      <c r="H5016">
        <v>7.2172444284895096</v>
      </c>
      <c r="J5016">
        <f t="shared" si="786"/>
        <v>5015</v>
      </c>
      <c r="K5016" t="str">
        <f t="shared" si="780"/>
        <v>CenterPointSouth LZ</v>
      </c>
      <c r="L5016" s="10">
        <f t="shared" si="787"/>
        <v>45887</v>
      </c>
      <c r="M5016" s="10">
        <f t="shared" si="788"/>
        <v>46357</v>
      </c>
      <c r="N5016" t="str">
        <f t="shared" si="781"/>
        <v>NA</v>
      </c>
      <c r="O5016" t="str">
        <f t="shared" si="782"/>
        <v>HIGH</v>
      </c>
      <c r="P5016" t="str">
        <f t="shared" si="783"/>
        <v>APG&amp;E</v>
      </c>
      <c r="Q5016">
        <f t="shared" si="784"/>
        <v>12</v>
      </c>
      <c r="R5016">
        <v>0</v>
      </c>
      <c r="S5016">
        <f>200</f>
        <v>200</v>
      </c>
      <c r="T5016" s="9">
        <f t="shared" si="789"/>
        <v>72.172444284895093</v>
      </c>
      <c r="U5016">
        <f>0</f>
        <v>0</v>
      </c>
      <c r="V5016" s="9">
        <f t="shared" si="785"/>
        <v>72.172444284895093</v>
      </c>
      <c r="W5016" s="9">
        <f>0</f>
        <v>0</v>
      </c>
      <c r="X5016" s="9">
        <f>0</f>
        <v>0</v>
      </c>
      <c r="Y5016" s="9">
        <f>0</f>
        <v>0</v>
      </c>
      <c r="Z5016" s="9">
        <f>0</f>
        <v>0</v>
      </c>
      <c r="AA5016">
        <f>10</f>
        <v>10</v>
      </c>
    </row>
    <row r="5017" spans="1:27" x14ac:dyDescent="0.55000000000000004">
      <c r="A5017" s="10">
        <v>46357</v>
      </c>
      <c r="B5017" t="s">
        <v>11</v>
      </c>
      <c r="C5017" t="s">
        <v>23</v>
      </c>
      <c r="D5017" t="s">
        <v>19</v>
      </c>
      <c r="E5017" t="s">
        <v>32</v>
      </c>
      <c r="F5017" t="s">
        <v>17</v>
      </c>
      <c r="G5017" t="s">
        <v>16</v>
      </c>
      <c r="H5017">
        <v>7.2551372521697601</v>
      </c>
      <c r="J5017">
        <f t="shared" si="786"/>
        <v>5016</v>
      </c>
      <c r="K5017" t="str">
        <f t="shared" si="780"/>
        <v>CenterPointSouth LZ</v>
      </c>
      <c r="L5017" s="10">
        <f t="shared" si="787"/>
        <v>45887</v>
      </c>
      <c r="M5017" s="10">
        <f t="shared" si="788"/>
        <v>46357</v>
      </c>
      <c r="N5017" t="str">
        <f t="shared" si="781"/>
        <v>NA</v>
      </c>
      <c r="O5017" t="str">
        <f t="shared" si="782"/>
        <v>HIGH</v>
      </c>
      <c r="P5017" t="str">
        <f t="shared" si="783"/>
        <v>APG&amp;E</v>
      </c>
      <c r="Q5017">
        <f t="shared" si="784"/>
        <v>24</v>
      </c>
      <c r="R5017">
        <v>0</v>
      </c>
      <c r="S5017">
        <f>200</f>
        <v>200</v>
      </c>
      <c r="T5017" s="9">
        <f t="shared" si="789"/>
        <v>72.551372521697601</v>
      </c>
      <c r="U5017">
        <f>0</f>
        <v>0</v>
      </c>
      <c r="V5017" s="9">
        <f t="shared" si="785"/>
        <v>72.551372521697601</v>
      </c>
      <c r="W5017" s="9">
        <f>0</f>
        <v>0</v>
      </c>
      <c r="X5017" s="9">
        <f>0</f>
        <v>0</v>
      </c>
      <c r="Y5017" s="9">
        <f>0</f>
        <v>0</v>
      </c>
      <c r="Z5017" s="9">
        <f>0</f>
        <v>0</v>
      </c>
      <c r="AA5017">
        <f>10</f>
        <v>10</v>
      </c>
    </row>
    <row r="5018" spans="1:27" x14ac:dyDescent="0.55000000000000004">
      <c r="A5018" s="10">
        <v>46357</v>
      </c>
      <c r="B5018" t="s">
        <v>11</v>
      </c>
      <c r="C5018" t="s">
        <v>23</v>
      </c>
      <c r="D5018" t="s">
        <v>19</v>
      </c>
      <c r="E5018" t="s">
        <v>32</v>
      </c>
      <c r="F5018" t="s">
        <v>18</v>
      </c>
      <c r="G5018" t="s">
        <v>16</v>
      </c>
      <c r="H5018">
        <v>7.22406428188195</v>
      </c>
      <c r="J5018">
        <f t="shared" si="786"/>
        <v>5017</v>
      </c>
      <c r="K5018" t="str">
        <f t="shared" si="780"/>
        <v>CenterPointSouth LZ</v>
      </c>
      <c r="L5018" s="10">
        <f t="shared" si="787"/>
        <v>45887</v>
      </c>
      <c r="M5018" s="10">
        <f t="shared" si="788"/>
        <v>46357</v>
      </c>
      <c r="N5018" t="str">
        <f t="shared" si="781"/>
        <v>NA</v>
      </c>
      <c r="O5018" t="str">
        <f t="shared" si="782"/>
        <v>HIGH</v>
      </c>
      <c r="P5018" t="str">
        <f t="shared" si="783"/>
        <v>APG&amp;E</v>
      </c>
      <c r="Q5018">
        <f t="shared" si="784"/>
        <v>36</v>
      </c>
      <c r="R5018">
        <v>0</v>
      </c>
      <c r="S5018">
        <f>200</f>
        <v>200</v>
      </c>
      <c r="T5018" s="9">
        <f t="shared" si="789"/>
        <v>72.240642818819495</v>
      </c>
      <c r="U5018">
        <f>0</f>
        <v>0</v>
      </c>
      <c r="V5018" s="9">
        <f t="shared" si="785"/>
        <v>72.240642818819495</v>
      </c>
      <c r="W5018" s="9">
        <f>0</f>
        <v>0</v>
      </c>
      <c r="X5018" s="9">
        <f>0</f>
        <v>0</v>
      </c>
      <c r="Y5018" s="9">
        <f>0</f>
        <v>0</v>
      </c>
      <c r="Z5018" s="9">
        <f>0</f>
        <v>0</v>
      </c>
      <c r="AA5018">
        <f>10</f>
        <v>10</v>
      </c>
    </row>
    <row r="5019" spans="1:27" x14ac:dyDescent="0.55000000000000004">
      <c r="A5019" s="10">
        <v>46357</v>
      </c>
      <c r="B5019" t="s">
        <v>11</v>
      </c>
      <c r="C5019" t="s">
        <v>23</v>
      </c>
      <c r="D5019" t="s">
        <v>19</v>
      </c>
      <c r="E5019" t="s">
        <v>32</v>
      </c>
      <c r="F5019" t="s">
        <v>29</v>
      </c>
      <c r="G5019" t="s">
        <v>16</v>
      </c>
      <c r="H5019">
        <v>7.2964285957994104</v>
      </c>
      <c r="J5019">
        <f t="shared" si="786"/>
        <v>5018</v>
      </c>
      <c r="K5019" t="str">
        <f t="shared" si="780"/>
        <v>CenterPointSouth LZ</v>
      </c>
      <c r="L5019" s="10">
        <f t="shared" si="787"/>
        <v>45887</v>
      </c>
      <c r="M5019" s="10">
        <f t="shared" si="788"/>
        <v>46357</v>
      </c>
      <c r="N5019" t="str">
        <f t="shared" si="781"/>
        <v>NA</v>
      </c>
      <c r="O5019" t="str">
        <f t="shared" si="782"/>
        <v>HIGH</v>
      </c>
      <c r="P5019" t="str">
        <f t="shared" si="783"/>
        <v>APG&amp;E</v>
      </c>
      <c r="Q5019">
        <f t="shared" si="784"/>
        <v>48</v>
      </c>
      <c r="R5019">
        <v>0</v>
      </c>
      <c r="S5019">
        <f>200</f>
        <v>200</v>
      </c>
      <c r="T5019" s="9">
        <f t="shared" si="789"/>
        <v>72.964285957994107</v>
      </c>
      <c r="U5019">
        <f>0</f>
        <v>0</v>
      </c>
      <c r="V5019" s="9">
        <f t="shared" si="785"/>
        <v>72.964285957994107</v>
      </c>
      <c r="W5019" s="9">
        <f>0</f>
        <v>0</v>
      </c>
      <c r="X5019" s="9">
        <f>0</f>
        <v>0</v>
      </c>
      <c r="Y5019" s="9">
        <f>0</f>
        <v>0</v>
      </c>
      <c r="Z5019" s="9">
        <f>0</f>
        <v>0</v>
      </c>
      <c r="AA5019">
        <f>10</f>
        <v>10</v>
      </c>
    </row>
    <row r="5020" spans="1:27" x14ac:dyDescent="0.55000000000000004">
      <c r="A5020" s="10">
        <v>46388</v>
      </c>
      <c r="B5020" t="s">
        <v>11</v>
      </c>
      <c r="C5020" t="s">
        <v>23</v>
      </c>
      <c r="D5020" t="s">
        <v>19</v>
      </c>
      <c r="E5020" t="s">
        <v>32</v>
      </c>
      <c r="F5020" t="s">
        <v>15</v>
      </c>
      <c r="G5020" t="s">
        <v>16</v>
      </c>
      <c r="H5020">
        <v>7.2259493169831197</v>
      </c>
      <c r="J5020">
        <f t="shared" si="786"/>
        <v>5019</v>
      </c>
      <c r="K5020" t="str">
        <f t="shared" si="780"/>
        <v>CenterPointSouth LZ</v>
      </c>
      <c r="L5020" s="10">
        <f t="shared" si="787"/>
        <v>45887</v>
      </c>
      <c r="M5020" s="10">
        <f t="shared" si="788"/>
        <v>46388</v>
      </c>
      <c r="N5020" t="str">
        <f t="shared" si="781"/>
        <v>NA</v>
      </c>
      <c r="O5020" t="str">
        <f t="shared" si="782"/>
        <v>HIGH</v>
      </c>
      <c r="P5020" t="str">
        <f t="shared" si="783"/>
        <v>APG&amp;E</v>
      </c>
      <c r="Q5020">
        <f t="shared" si="784"/>
        <v>12</v>
      </c>
      <c r="R5020">
        <v>0</v>
      </c>
      <c r="S5020">
        <f>200</f>
        <v>200</v>
      </c>
      <c r="T5020" s="9">
        <f t="shared" si="789"/>
        <v>72.259493169831202</v>
      </c>
      <c r="U5020">
        <f>0</f>
        <v>0</v>
      </c>
      <c r="V5020" s="9">
        <f t="shared" si="785"/>
        <v>72.259493169831202</v>
      </c>
      <c r="W5020" s="9">
        <f>0</f>
        <v>0</v>
      </c>
      <c r="X5020" s="9">
        <f>0</f>
        <v>0</v>
      </c>
      <c r="Y5020" s="9">
        <f>0</f>
        <v>0</v>
      </c>
      <c r="Z5020" s="9">
        <f>0</f>
        <v>0</v>
      </c>
      <c r="AA5020">
        <f>10</f>
        <v>10</v>
      </c>
    </row>
    <row r="5021" spans="1:27" x14ac:dyDescent="0.55000000000000004">
      <c r="A5021" s="10">
        <v>46388</v>
      </c>
      <c r="B5021" t="s">
        <v>11</v>
      </c>
      <c r="C5021" t="s">
        <v>23</v>
      </c>
      <c r="D5021" t="s">
        <v>19</v>
      </c>
      <c r="E5021" t="s">
        <v>32</v>
      </c>
      <c r="F5021" t="s">
        <v>17</v>
      </c>
      <c r="G5021" t="s">
        <v>16</v>
      </c>
      <c r="H5021">
        <v>7.2670782725637499</v>
      </c>
      <c r="J5021">
        <f t="shared" si="786"/>
        <v>5020</v>
      </c>
      <c r="K5021" t="str">
        <f t="shared" si="780"/>
        <v>CenterPointSouth LZ</v>
      </c>
      <c r="L5021" s="10">
        <f t="shared" si="787"/>
        <v>45887</v>
      </c>
      <c r="M5021" s="10">
        <f t="shared" si="788"/>
        <v>46388</v>
      </c>
      <c r="N5021" t="str">
        <f t="shared" si="781"/>
        <v>NA</v>
      </c>
      <c r="O5021" t="str">
        <f t="shared" si="782"/>
        <v>HIGH</v>
      </c>
      <c r="P5021" t="str">
        <f t="shared" si="783"/>
        <v>APG&amp;E</v>
      </c>
      <c r="Q5021">
        <f t="shared" si="784"/>
        <v>24</v>
      </c>
      <c r="R5021">
        <v>0</v>
      </c>
      <c r="S5021">
        <f>200</f>
        <v>200</v>
      </c>
      <c r="T5021" s="9">
        <f t="shared" si="789"/>
        <v>72.670782725637494</v>
      </c>
      <c r="U5021">
        <f>0</f>
        <v>0</v>
      </c>
      <c r="V5021" s="9">
        <f t="shared" si="785"/>
        <v>72.670782725637494</v>
      </c>
      <c r="W5021" s="9">
        <f>0</f>
        <v>0</v>
      </c>
      <c r="X5021" s="9">
        <f>0</f>
        <v>0</v>
      </c>
      <c r="Y5021" s="9">
        <f>0</f>
        <v>0</v>
      </c>
      <c r="Z5021" s="9">
        <f>0</f>
        <v>0</v>
      </c>
      <c r="AA5021">
        <f>10</f>
        <v>10</v>
      </c>
    </row>
    <row r="5022" spans="1:27" x14ac:dyDescent="0.55000000000000004">
      <c r="A5022" s="10">
        <v>46388</v>
      </c>
      <c r="B5022" t="s">
        <v>11</v>
      </c>
      <c r="C5022" t="s">
        <v>23</v>
      </c>
      <c r="D5022" t="s">
        <v>19</v>
      </c>
      <c r="E5022" t="s">
        <v>32</v>
      </c>
      <c r="F5022" t="s">
        <v>18</v>
      </c>
      <c r="G5022" t="s">
        <v>16</v>
      </c>
      <c r="H5022">
        <v>7.2310565802743199</v>
      </c>
      <c r="J5022">
        <f t="shared" si="786"/>
        <v>5021</v>
      </c>
      <c r="K5022" t="str">
        <f t="shared" si="780"/>
        <v>CenterPointSouth LZ</v>
      </c>
      <c r="L5022" s="10">
        <f t="shared" si="787"/>
        <v>45887</v>
      </c>
      <c r="M5022" s="10">
        <f t="shared" si="788"/>
        <v>46388</v>
      </c>
      <c r="N5022" t="str">
        <f t="shared" si="781"/>
        <v>NA</v>
      </c>
      <c r="O5022" t="str">
        <f t="shared" si="782"/>
        <v>HIGH</v>
      </c>
      <c r="P5022" t="str">
        <f t="shared" si="783"/>
        <v>APG&amp;E</v>
      </c>
      <c r="Q5022">
        <f t="shared" si="784"/>
        <v>36</v>
      </c>
      <c r="R5022">
        <v>0</v>
      </c>
      <c r="S5022">
        <f>200</f>
        <v>200</v>
      </c>
      <c r="T5022" s="9">
        <f t="shared" si="789"/>
        <v>72.310565802743199</v>
      </c>
      <c r="U5022">
        <f>0</f>
        <v>0</v>
      </c>
      <c r="V5022" s="9">
        <f t="shared" si="785"/>
        <v>72.310565802743199</v>
      </c>
      <c r="W5022" s="9">
        <f>0</f>
        <v>0</v>
      </c>
      <c r="X5022" s="9">
        <f>0</f>
        <v>0</v>
      </c>
      <c r="Y5022" s="9">
        <f>0</f>
        <v>0</v>
      </c>
      <c r="Z5022" s="9">
        <f>0</f>
        <v>0</v>
      </c>
      <c r="AA5022">
        <f>10</f>
        <v>10</v>
      </c>
    </row>
    <row r="5023" spans="1:27" x14ac:dyDescent="0.55000000000000004">
      <c r="A5023" s="10">
        <v>46388</v>
      </c>
      <c r="B5023" t="s">
        <v>11</v>
      </c>
      <c r="C5023" t="s">
        <v>23</v>
      </c>
      <c r="D5023" t="s">
        <v>19</v>
      </c>
      <c r="E5023" t="s">
        <v>32</v>
      </c>
      <c r="F5023" t="s">
        <v>29</v>
      </c>
      <c r="G5023" t="s">
        <v>16</v>
      </c>
      <c r="H5023">
        <v>7.3020834888056001</v>
      </c>
      <c r="J5023">
        <f t="shared" si="786"/>
        <v>5022</v>
      </c>
      <c r="K5023" t="str">
        <f t="shared" si="780"/>
        <v>CenterPointSouth LZ</v>
      </c>
      <c r="L5023" s="10">
        <f t="shared" si="787"/>
        <v>45887</v>
      </c>
      <c r="M5023" s="10">
        <f t="shared" si="788"/>
        <v>46388</v>
      </c>
      <c r="N5023" t="str">
        <f t="shared" si="781"/>
        <v>NA</v>
      </c>
      <c r="O5023" t="str">
        <f t="shared" si="782"/>
        <v>HIGH</v>
      </c>
      <c r="P5023" t="str">
        <f t="shared" si="783"/>
        <v>APG&amp;E</v>
      </c>
      <c r="Q5023">
        <f t="shared" si="784"/>
        <v>48</v>
      </c>
      <c r="R5023">
        <v>0</v>
      </c>
      <c r="S5023">
        <f>200</f>
        <v>200</v>
      </c>
      <c r="T5023" s="9">
        <f t="shared" si="789"/>
        <v>73.020834888056001</v>
      </c>
      <c r="U5023">
        <f>0</f>
        <v>0</v>
      </c>
      <c r="V5023" s="9">
        <f t="shared" si="785"/>
        <v>73.020834888056001</v>
      </c>
      <c r="W5023" s="9">
        <f>0</f>
        <v>0</v>
      </c>
      <c r="X5023" s="9">
        <f>0</f>
        <v>0</v>
      </c>
      <c r="Y5023" s="9">
        <f>0</f>
        <v>0</v>
      </c>
      <c r="Z5023" s="9">
        <f>0</f>
        <v>0</v>
      </c>
      <c r="AA5023">
        <f>10</f>
        <v>10</v>
      </c>
    </row>
    <row r="5024" spans="1:27" x14ac:dyDescent="0.55000000000000004">
      <c r="A5024" s="10">
        <v>46419</v>
      </c>
      <c r="B5024" t="s">
        <v>11</v>
      </c>
      <c r="C5024" t="s">
        <v>23</v>
      </c>
      <c r="D5024" t="s">
        <v>19</v>
      </c>
      <c r="E5024" t="s">
        <v>32</v>
      </c>
      <c r="F5024" t="s">
        <v>15</v>
      </c>
      <c r="G5024" t="s">
        <v>16</v>
      </c>
      <c r="H5024">
        <v>7.2790613623721896</v>
      </c>
      <c r="J5024">
        <f t="shared" si="786"/>
        <v>5023</v>
      </c>
      <c r="K5024" t="str">
        <f t="shared" si="780"/>
        <v>CenterPointSouth LZ</v>
      </c>
      <c r="L5024" s="10">
        <f t="shared" si="787"/>
        <v>45887</v>
      </c>
      <c r="M5024" s="10">
        <f t="shared" si="788"/>
        <v>46419</v>
      </c>
      <c r="N5024" t="str">
        <f t="shared" si="781"/>
        <v>NA</v>
      </c>
      <c r="O5024" t="str">
        <f t="shared" si="782"/>
        <v>HIGH</v>
      </c>
      <c r="P5024" t="str">
        <f t="shared" si="783"/>
        <v>APG&amp;E</v>
      </c>
      <c r="Q5024">
        <f t="shared" si="784"/>
        <v>12</v>
      </c>
      <c r="R5024">
        <v>0</v>
      </c>
      <c r="S5024">
        <f>200</f>
        <v>200</v>
      </c>
      <c r="T5024" s="9">
        <f t="shared" si="789"/>
        <v>72.790613623721896</v>
      </c>
      <c r="U5024">
        <f>0</f>
        <v>0</v>
      </c>
      <c r="V5024" s="9">
        <f t="shared" si="785"/>
        <v>72.790613623721896</v>
      </c>
      <c r="W5024" s="9">
        <f>0</f>
        <v>0</v>
      </c>
      <c r="X5024" s="9">
        <f>0</f>
        <v>0</v>
      </c>
      <c r="Y5024" s="9">
        <f>0</f>
        <v>0</v>
      </c>
      <c r="Z5024" s="9">
        <f>0</f>
        <v>0</v>
      </c>
      <c r="AA5024">
        <f>10</f>
        <v>10</v>
      </c>
    </row>
    <row r="5025" spans="1:27" x14ac:dyDescent="0.55000000000000004">
      <c r="A5025" s="10">
        <v>46419</v>
      </c>
      <c r="B5025" t="s">
        <v>11</v>
      </c>
      <c r="C5025" t="s">
        <v>23</v>
      </c>
      <c r="D5025" t="s">
        <v>19</v>
      </c>
      <c r="E5025" t="s">
        <v>32</v>
      </c>
      <c r="F5025" t="s">
        <v>17</v>
      </c>
      <c r="G5025" t="s">
        <v>16</v>
      </c>
      <c r="H5025">
        <v>7.3108181143004902</v>
      </c>
      <c r="J5025">
        <f t="shared" si="786"/>
        <v>5024</v>
      </c>
      <c r="K5025" t="str">
        <f t="shared" si="780"/>
        <v>CenterPointSouth LZ</v>
      </c>
      <c r="L5025" s="10">
        <f t="shared" si="787"/>
        <v>45887</v>
      </c>
      <c r="M5025" s="10">
        <f t="shared" si="788"/>
        <v>46419</v>
      </c>
      <c r="N5025" t="str">
        <f t="shared" si="781"/>
        <v>NA</v>
      </c>
      <c r="O5025" t="str">
        <f t="shared" si="782"/>
        <v>HIGH</v>
      </c>
      <c r="P5025" t="str">
        <f t="shared" si="783"/>
        <v>APG&amp;E</v>
      </c>
      <c r="Q5025">
        <f t="shared" si="784"/>
        <v>24</v>
      </c>
      <c r="R5025">
        <v>0</v>
      </c>
      <c r="S5025">
        <f>200</f>
        <v>200</v>
      </c>
      <c r="T5025" s="9">
        <f t="shared" si="789"/>
        <v>73.108181143004899</v>
      </c>
      <c r="U5025">
        <f>0</f>
        <v>0</v>
      </c>
      <c r="V5025" s="9">
        <f t="shared" si="785"/>
        <v>73.108181143004899</v>
      </c>
      <c r="W5025" s="9">
        <f>0</f>
        <v>0</v>
      </c>
      <c r="X5025" s="9">
        <f>0</f>
        <v>0</v>
      </c>
      <c r="Y5025" s="9">
        <f>0</f>
        <v>0</v>
      </c>
      <c r="Z5025" s="9">
        <f>0</f>
        <v>0</v>
      </c>
      <c r="AA5025">
        <f>10</f>
        <v>10</v>
      </c>
    </row>
    <row r="5026" spans="1:27" x14ac:dyDescent="0.55000000000000004">
      <c r="A5026" s="10">
        <v>46419</v>
      </c>
      <c r="B5026" t="s">
        <v>11</v>
      </c>
      <c r="C5026" t="s">
        <v>23</v>
      </c>
      <c r="D5026" t="s">
        <v>19</v>
      </c>
      <c r="E5026" t="s">
        <v>32</v>
      </c>
      <c r="F5026" t="s">
        <v>18</v>
      </c>
      <c r="G5026" t="s">
        <v>16</v>
      </c>
      <c r="H5026">
        <v>7.2653793407360903</v>
      </c>
      <c r="J5026">
        <f t="shared" si="786"/>
        <v>5025</v>
      </c>
      <c r="K5026" t="str">
        <f t="shared" si="780"/>
        <v>CenterPointSouth LZ</v>
      </c>
      <c r="L5026" s="10">
        <f t="shared" si="787"/>
        <v>45887</v>
      </c>
      <c r="M5026" s="10">
        <f t="shared" si="788"/>
        <v>46419</v>
      </c>
      <c r="N5026" t="str">
        <f t="shared" si="781"/>
        <v>NA</v>
      </c>
      <c r="O5026" t="str">
        <f t="shared" si="782"/>
        <v>HIGH</v>
      </c>
      <c r="P5026" t="str">
        <f t="shared" si="783"/>
        <v>APG&amp;E</v>
      </c>
      <c r="Q5026">
        <f t="shared" si="784"/>
        <v>36</v>
      </c>
      <c r="R5026">
        <v>0</v>
      </c>
      <c r="S5026">
        <f>200</f>
        <v>200</v>
      </c>
      <c r="T5026" s="9">
        <f t="shared" si="789"/>
        <v>72.653793407360908</v>
      </c>
      <c r="U5026">
        <f>0</f>
        <v>0</v>
      </c>
      <c r="V5026" s="9">
        <f t="shared" si="785"/>
        <v>72.653793407360908</v>
      </c>
      <c r="W5026" s="9">
        <f>0</f>
        <v>0</v>
      </c>
      <c r="X5026" s="9">
        <f>0</f>
        <v>0</v>
      </c>
      <c r="Y5026" s="9">
        <f>0</f>
        <v>0</v>
      </c>
      <c r="Z5026" s="9">
        <f>0</f>
        <v>0</v>
      </c>
      <c r="AA5026">
        <f>10</f>
        <v>10</v>
      </c>
    </row>
    <row r="5027" spans="1:27" x14ac:dyDescent="0.55000000000000004">
      <c r="A5027" s="10">
        <v>46419</v>
      </c>
      <c r="B5027" t="s">
        <v>11</v>
      </c>
      <c r="C5027" t="s">
        <v>23</v>
      </c>
      <c r="D5027" t="s">
        <v>19</v>
      </c>
      <c r="E5027" t="s">
        <v>32</v>
      </c>
      <c r="F5027" t="s">
        <v>29</v>
      </c>
      <c r="G5027" t="s">
        <v>16</v>
      </c>
      <c r="H5027">
        <v>7.3323508000020201</v>
      </c>
      <c r="J5027">
        <f t="shared" si="786"/>
        <v>5026</v>
      </c>
      <c r="K5027" t="str">
        <f t="shared" si="780"/>
        <v>CenterPointSouth LZ</v>
      </c>
      <c r="L5027" s="10">
        <f t="shared" si="787"/>
        <v>45887</v>
      </c>
      <c r="M5027" s="10">
        <f t="shared" si="788"/>
        <v>46419</v>
      </c>
      <c r="N5027" t="str">
        <f t="shared" si="781"/>
        <v>NA</v>
      </c>
      <c r="O5027" t="str">
        <f t="shared" si="782"/>
        <v>HIGH</v>
      </c>
      <c r="P5027" t="str">
        <f t="shared" si="783"/>
        <v>APG&amp;E</v>
      </c>
      <c r="Q5027">
        <f t="shared" si="784"/>
        <v>48</v>
      </c>
      <c r="R5027">
        <v>0</v>
      </c>
      <c r="S5027">
        <f>200</f>
        <v>200</v>
      </c>
      <c r="T5027" s="9">
        <f t="shared" si="789"/>
        <v>73.323508000020198</v>
      </c>
      <c r="U5027">
        <f>0</f>
        <v>0</v>
      </c>
      <c r="V5027" s="9">
        <f t="shared" si="785"/>
        <v>73.323508000020198</v>
      </c>
      <c r="W5027" s="9">
        <f>0</f>
        <v>0</v>
      </c>
      <c r="X5027" s="9">
        <f>0</f>
        <v>0</v>
      </c>
      <c r="Y5027" s="9">
        <f>0</f>
        <v>0</v>
      </c>
      <c r="Z5027" s="9">
        <f>0</f>
        <v>0</v>
      </c>
      <c r="AA5027">
        <f>10</f>
        <v>10</v>
      </c>
    </row>
    <row r="5028" spans="1:27" x14ac:dyDescent="0.55000000000000004">
      <c r="A5028" s="10">
        <v>46447</v>
      </c>
      <c r="B5028" t="s">
        <v>11</v>
      </c>
      <c r="C5028" t="s">
        <v>23</v>
      </c>
      <c r="D5028" t="s">
        <v>19</v>
      </c>
      <c r="E5028" t="s">
        <v>32</v>
      </c>
      <c r="F5028" t="s">
        <v>15</v>
      </c>
      <c r="G5028" t="s">
        <v>16</v>
      </c>
      <c r="H5028">
        <v>7.3293135740903397</v>
      </c>
      <c r="J5028">
        <f t="shared" si="786"/>
        <v>5027</v>
      </c>
      <c r="K5028" t="str">
        <f t="shared" si="780"/>
        <v>CenterPointSouth LZ</v>
      </c>
      <c r="L5028" s="10">
        <f t="shared" si="787"/>
        <v>45887</v>
      </c>
      <c r="M5028" s="10">
        <f t="shared" si="788"/>
        <v>46447</v>
      </c>
      <c r="N5028" t="str">
        <f t="shared" si="781"/>
        <v>NA</v>
      </c>
      <c r="O5028" t="str">
        <f t="shared" si="782"/>
        <v>HIGH</v>
      </c>
      <c r="P5028" t="str">
        <f t="shared" si="783"/>
        <v>APG&amp;E</v>
      </c>
      <c r="Q5028">
        <f t="shared" si="784"/>
        <v>12</v>
      </c>
      <c r="R5028">
        <v>0</v>
      </c>
      <c r="S5028">
        <f>200</f>
        <v>200</v>
      </c>
      <c r="T5028" s="9">
        <f t="shared" si="789"/>
        <v>73.293135740903395</v>
      </c>
      <c r="U5028">
        <f>0</f>
        <v>0</v>
      </c>
      <c r="V5028" s="9">
        <f t="shared" si="785"/>
        <v>73.293135740903395</v>
      </c>
      <c r="W5028" s="9">
        <f>0</f>
        <v>0</v>
      </c>
      <c r="X5028" s="9">
        <f>0</f>
        <v>0</v>
      </c>
      <c r="Y5028" s="9">
        <f>0</f>
        <v>0</v>
      </c>
      <c r="Z5028" s="9">
        <f>0</f>
        <v>0</v>
      </c>
      <c r="AA5028">
        <f>10</f>
        <v>10</v>
      </c>
    </row>
    <row r="5029" spans="1:27" x14ac:dyDescent="0.55000000000000004">
      <c r="A5029" s="10">
        <v>46447</v>
      </c>
      <c r="B5029" t="s">
        <v>11</v>
      </c>
      <c r="C5029" t="s">
        <v>23</v>
      </c>
      <c r="D5029" t="s">
        <v>19</v>
      </c>
      <c r="E5029" t="s">
        <v>32</v>
      </c>
      <c r="F5029" t="s">
        <v>17</v>
      </c>
      <c r="G5029" t="s">
        <v>16</v>
      </c>
      <c r="H5029">
        <v>7.3475930315529601</v>
      </c>
      <c r="J5029">
        <f t="shared" si="786"/>
        <v>5028</v>
      </c>
      <c r="K5029" t="str">
        <f t="shared" si="780"/>
        <v>CenterPointSouth LZ</v>
      </c>
      <c r="L5029" s="10">
        <f t="shared" si="787"/>
        <v>45887</v>
      </c>
      <c r="M5029" s="10">
        <f t="shared" si="788"/>
        <v>46447</v>
      </c>
      <c r="N5029" t="str">
        <f t="shared" si="781"/>
        <v>NA</v>
      </c>
      <c r="O5029" t="str">
        <f t="shared" si="782"/>
        <v>HIGH</v>
      </c>
      <c r="P5029" t="str">
        <f t="shared" si="783"/>
        <v>APG&amp;E</v>
      </c>
      <c r="Q5029">
        <f t="shared" si="784"/>
        <v>24</v>
      </c>
      <c r="R5029">
        <v>0</v>
      </c>
      <c r="S5029">
        <f>200</f>
        <v>200</v>
      </c>
      <c r="T5029" s="9">
        <f t="shared" si="789"/>
        <v>73.475930315529595</v>
      </c>
      <c r="U5029">
        <f>0</f>
        <v>0</v>
      </c>
      <c r="V5029" s="9">
        <f t="shared" si="785"/>
        <v>73.475930315529595</v>
      </c>
      <c r="W5029" s="9">
        <f>0</f>
        <v>0</v>
      </c>
      <c r="X5029" s="9">
        <f>0</f>
        <v>0</v>
      </c>
      <c r="Y5029" s="9">
        <f>0</f>
        <v>0</v>
      </c>
      <c r="Z5029" s="9">
        <f>0</f>
        <v>0</v>
      </c>
      <c r="AA5029">
        <f>10</f>
        <v>10</v>
      </c>
    </row>
    <row r="5030" spans="1:27" x14ac:dyDescent="0.55000000000000004">
      <c r="A5030" s="10">
        <v>46447</v>
      </c>
      <c r="B5030" t="s">
        <v>11</v>
      </c>
      <c r="C5030" t="s">
        <v>23</v>
      </c>
      <c r="D5030" t="s">
        <v>19</v>
      </c>
      <c r="E5030" t="s">
        <v>32</v>
      </c>
      <c r="F5030" t="s">
        <v>18</v>
      </c>
      <c r="G5030" t="s">
        <v>16</v>
      </c>
      <c r="H5030">
        <v>7.2956786579320498</v>
      </c>
      <c r="J5030">
        <f t="shared" si="786"/>
        <v>5029</v>
      </c>
      <c r="K5030" t="str">
        <f t="shared" si="780"/>
        <v>CenterPointSouth LZ</v>
      </c>
      <c r="L5030" s="10">
        <f t="shared" si="787"/>
        <v>45887</v>
      </c>
      <c r="M5030" s="10">
        <f t="shared" si="788"/>
        <v>46447</v>
      </c>
      <c r="N5030" t="str">
        <f t="shared" si="781"/>
        <v>NA</v>
      </c>
      <c r="O5030" t="str">
        <f t="shared" si="782"/>
        <v>HIGH</v>
      </c>
      <c r="P5030" t="str">
        <f t="shared" si="783"/>
        <v>APG&amp;E</v>
      </c>
      <c r="Q5030">
        <f t="shared" si="784"/>
        <v>36</v>
      </c>
      <c r="R5030">
        <v>0</v>
      </c>
      <c r="S5030">
        <f>200</f>
        <v>200</v>
      </c>
      <c r="T5030" s="9">
        <f t="shared" si="789"/>
        <v>72.956786579320493</v>
      </c>
      <c r="U5030">
        <f>0</f>
        <v>0</v>
      </c>
      <c r="V5030" s="9">
        <f t="shared" si="785"/>
        <v>72.956786579320493</v>
      </c>
      <c r="W5030" s="9">
        <f>0</f>
        <v>0</v>
      </c>
      <c r="X5030" s="9">
        <f>0</f>
        <v>0</v>
      </c>
      <c r="Y5030" s="9">
        <f>0</f>
        <v>0</v>
      </c>
      <c r="Z5030" s="9">
        <f>0</f>
        <v>0</v>
      </c>
      <c r="AA5030">
        <f>10</f>
        <v>10</v>
      </c>
    </row>
    <row r="5031" spans="1:27" x14ac:dyDescent="0.55000000000000004">
      <c r="A5031" s="10">
        <v>46447</v>
      </c>
      <c r="B5031" t="s">
        <v>11</v>
      </c>
      <c r="C5031" t="s">
        <v>23</v>
      </c>
      <c r="D5031" t="s">
        <v>19</v>
      </c>
      <c r="E5031" t="s">
        <v>32</v>
      </c>
      <c r="F5031" t="s">
        <v>29</v>
      </c>
      <c r="G5031" t="s">
        <v>16</v>
      </c>
      <c r="H5031">
        <v>7.3603030834394003</v>
      </c>
      <c r="J5031">
        <f t="shared" si="786"/>
        <v>5030</v>
      </c>
      <c r="K5031" t="str">
        <f t="shared" si="780"/>
        <v>CenterPointSouth LZ</v>
      </c>
      <c r="L5031" s="10">
        <f t="shared" si="787"/>
        <v>45887</v>
      </c>
      <c r="M5031" s="10">
        <f t="shared" si="788"/>
        <v>46447</v>
      </c>
      <c r="N5031" t="str">
        <f t="shared" si="781"/>
        <v>NA</v>
      </c>
      <c r="O5031" t="str">
        <f t="shared" si="782"/>
        <v>HIGH</v>
      </c>
      <c r="P5031" t="str">
        <f t="shared" si="783"/>
        <v>APG&amp;E</v>
      </c>
      <c r="Q5031">
        <f t="shared" si="784"/>
        <v>48</v>
      </c>
      <c r="R5031">
        <v>0</v>
      </c>
      <c r="S5031">
        <f>200</f>
        <v>200</v>
      </c>
      <c r="T5031" s="9">
        <f t="shared" si="789"/>
        <v>73.603030834394005</v>
      </c>
      <c r="U5031">
        <f>0</f>
        <v>0</v>
      </c>
      <c r="V5031" s="9">
        <f t="shared" si="785"/>
        <v>73.603030834394005</v>
      </c>
      <c r="W5031" s="9">
        <f>0</f>
        <v>0</v>
      </c>
      <c r="X5031" s="9">
        <f>0</f>
        <v>0</v>
      </c>
      <c r="Y5031" s="9">
        <f>0</f>
        <v>0</v>
      </c>
      <c r="Z5031" s="9">
        <f>0</f>
        <v>0</v>
      </c>
      <c r="AA5031">
        <f>10</f>
        <v>10</v>
      </c>
    </row>
    <row r="5032" spans="1:27" x14ac:dyDescent="0.55000000000000004">
      <c r="A5032" s="10">
        <v>46478</v>
      </c>
      <c r="B5032" t="s">
        <v>11</v>
      </c>
      <c r="C5032" t="s">
        <v>23</v>
      </c>
      <c r="D5032" t="s">
        <v>19</v>
      </c>
      <c r="E5032" t="s">
        <v>32</v>
      </c>
      <c r="F5032" t="s">
        <v>15</v>
      </c>
      <c r="G5032" t="s">
        <v>16</v>
      </c>
      <c r="H5032">
        <v>7.3414662435399496</v>
      </c>
      <c r="J5032">
        <f t="shared" si="786"/>
        <v>5031</v>
      </c>
      <c r="K5032" t="str">
        <f t="shared" si="780"/>
        <v>CenterPointSouth LZ</v>
      </c>
      <c r="L5032" s="10">
        <f t="shared" si="787"/>
        <v>45887</v>
      </c>
      <c r="M5032" s="10">
        <f t="shared" si="788"/>
        <v>46478</v>
      </c>
      <c r="N5032" t="str">
        <f t="shared" si="781"/>
        <v>NA</v>
      </c>
      <c r="O5032" t="str">
        <f t="shared" si="782"/>
        <v>HIGH</v>
      </c>
      <c r="P5032" t="str">
        <f t="shared" si="783"/>
        <v>APG&amp;E</v>
      </c>
      <c r="Q5032">
        <f t="shared" si="784"/>
        <v>12</v>
      </c>
      <c r="R5032">
        <v>0</v>
      </c>
      <c r="S5032">
        <f>200</f>
        <v>200</v>
      </c>
      <c r="T5032" s="9">
        <f t="shared" si="789"/>
        <v>73.414662435399492</v>
      </c>
      <c r="U5032">
        <f>0</f>
        <v>0</v>
      </c>
      <c r="V5032" s="9">
        <f t="shared" si="785"/>
        <v>73.414662435399492</v>
      </c>
      <c r="W5032" s="9">
        <f>0</f>
        <v>0</v>
      </c>
      <c r="X5032" s="9">
        <f>0</f>
        <v>0</v>
      </c>
      <c r="Y5032" s="9">
        <f>0</f>
        <v>0</v>
      </c>
      <c r="Z5032" s="9">
        <f>0</f>
        <v>0</v>
      </c>
      <c r="AA5032">
        <f>10</f>
        <v>10</v>
      </c>
    </row>
    <row r="5033" spans="1:27" x14ac:dyDescent="0.55000000000000004">
      <c r="A5033" s="10">
        <v>46478</v>
      </c>
      <c r="B5033" t="s">
        <v>11</v>
      </c>
      <c r="C5033" t="s">
        <v>23</v>
      </c>
      <c r="D5033" t="s">
        <v>19</v>
      </c>
      <c r="E5033" t="s">
        <v>32</v>
      </c>
      <c r="F5033" t="s">
        <v>17</v>
      </c>
      <c r="G5033" t="s">
        <v>16</v>
      </c>
      <c r="H5033">
        <v>7.3502394809752802</v>
      </c>
      <c r="J5033">
        <f t="shared" si="786"/>
        <v>5032</v>
      </c>
      <c r="K5033" t="str">
        <f t="shared" si="780"/>
        <v>CenterPointSouth LZ</v>
      </c>
      <c r="L5033" s="10">
        <f t="shared" si="787"/>
        <v>45887</v>
      </c>
      <c r="M5033" s="10">
        <f t="shared" si="788"/>
        <v>46478</v>
      </c>
      <c r="N5033" t="str">
        <f t="shared" si="781"/>
        <v>NA</v>
      </c>
      <c r="O5033" t="str">
        <f t="shared" si="782"/>
        <v>HIGH</v>
      </c>
      <c r="P5033" t="str">
        <f t="shared" si="783"/>
        <v>APG&amp;E</v>
      </c>
      <c r="Q5033">
        <f t="shared" si="784"/>
        <v>24</v>
      </c>
      <c r="R5033">
        <v>0</v>
      </c>
      <c r="S5033">
        <f>200</f>
        <v>200</v>
      </c>
      <c r="T5033" s="9">
        <f t="shared" si="789"/>
        <v>73.502394809752801</v>
      </c>
      <c r="U5033">
        <f>0</f>
        <v>0</v>
      </c>
      <c r="V5033" s="9">
        <f t="shared" si="785"/>
        <v>73.502394809752801</v>
      </c>
      <c r="W5033" s="9">
        <f>0</f>
        <v>0</v>
      </c>
      <c r="X5033" s="9">
        <f>0</f>
        <v>0</v>
      </c>
      <c r="Y5033" s="9">
        <f>0</f>
        <v>0</v>
      </c>
      <c r="Z5033" s="9">
        <f>0</f>
        <v>0</v>
      </c>
      <c r="AA5033">
        <f>10</f>
        <v>10</v>
      </c>
    </row>
    <row r="5034" spans="1:27" x14ac:dyDescent="0.55000000000000004">
      <c r="A5034" s="10">
        <v>46478</v>
      </c>
      <c r="B5034" t="s">
        <v>11</v>
      </c>
      <c r="C5034" t="s">
        <v>23</v>
      </c>
      <c r="D5034" t="s">
        <v>19</v>
      </c>
      <c r="E5034" t="s">
        <v>32</v>
      </c>
      <c r="F5034" t="s">
        <v>18</v>
      </c>
      <c r="G5034" t="s">
        <v>16</v>
      </c>
      <c r="H5034">
        <v>7.3046501858045501</v>
      </c>
      <c r="J5034">
        <f t="shared" si="786"/>
        <v>5033</v>
      </c>
      <c r="K5034" t="str">
        <f t="shared" si="780"/>
        <v>CenterPointSouth LZ</v>
      </c>
      <c r="L5034" s="10">
        <f t="shared" si="787"/>
        <v>45887</v>
      </c>
      <c r="M5034" s="10">
        <f t="shared" si="788"/>
        <v>46478</v>
      </c>
      <c r="N5034" t="str">
        <f t="shared" si="781"/>
        <v>NA</v>
      </c>
      <c r="O5034" t="str">
        <f t="shared" si="782"/>
        <v>HIGH</v>
      </c>
      <c r="P5034" t="str">
        <f t="shared" si="783"/>
        <v>APG&amp;E</v>
      </c>
      <c r="Q5034">
        <f t="shared" si="784"/>
        <v>36</v>
      </c>
      <c r="R5034">
        <v>0</v>
      </c>
      <c r="S5034">
        <f>200</f>
        <v>200</v>
      </c>
      <c r="T5034" s="9">
        <f t="shared" si="789"/>
        <v>73.046501858045502</v>
      </c>
      <c r="U5034">
        <f>0</f>
        <v>0</v>
      </c>
      <c r="V5034" s="9">
        <f t="shared" si="785"/>
        <v>73.046501858045502</v>
      </c>
      <c r="W5034" s="9">
        <f>0</f>
        <v>0</v>
      </c>
      <c r="X5034" s="9">
        <f>0</f>
        <v>0</v>
      </c>
      <c r="Y5034" s="9">
        <f>0</f>
        <v>0</v>
      </c>
      <c r="Z5034" s="9">
        <f>0</f>
        <v>0</v>
      </c>
      <c r="AA5034">
        <f>10</f>
        <v>10</v>
      </c>
    </row>
    <row r="5035" spans="1:27" x14ac:dyDescent="0.55000000000000004">
      <c r="A5035" s="10">
        <v>46508</v>
      </c>
      <c r="B5035" t="s">
        <v>11</v>
      </c>
      <c r="C5035" t="s">
        <v>23</v>
      </c>
      <c r="D5035" t="s">
        <v>19</v>
      </c>
      <c r="E5035" t="s">
        <v>32</v>
      </c>
      <c r="F5035" t="s">
        <v>15</v>
      </c>
      <c r="G5035" t="s">
        <v>16</v>
      </c>
      <c r="H5035">
        <v>7.3433511639450799</v>
      </c>
      <c r="J5035">
        <f t="shared" si="786"/>
        <v>5034</v>
      </c>
      <c r="K5035" t="str">
        <f t="shared" si="780"/>
        <v>CenterPointSouth LZ</v>
      </c>
      <c r="L5035" s="10">
        <f t="shared" si="787"/>
        <v>45887</v>
      </c>
      <c r="M5035" s="10">
        <f t="shared" si="788"/>
        <v>46508</v>
      </c>
      <c r="N5035" t="str">
        <f t="shared" si="781"/>
        <v>NA</v>
      </c>
      <c r="O5035" t="str">
        <f t="shared" si="782"/>
        <v>HIGH</v>
      </c>
      <c r="P5035" t="str">
        <f t="shared" si="783"/>
        <v>APG&amp;E</v>
      </c>
      <c r="Q5035">
        <f t="shared" si="784"/>
        <v>12</v>
      </c>
      <c r="R5035">
        <v>0</v>
      </c>
      <c r="S5035">
        <f>200</f>
        <v>200</v>
      </c>
      <c r="T5035" s="9">
        <f t="shared" si="789"/>
        <v>73.433511639450799</v>
      </c>
      <c r="U5035">
        <f>0</f>
        <v>0</v>
      </c>
      <c r="V5035" s="9">
        <f t="shared" si="785"/>
        <v>73.433511639450799</v>
      </c>
      <c r="W5035" s="9">
        <f>0</f>
        <v>0</v>
      </c>
      <c r="X5035" s="9">
        <f>0</f>
        <v>0</v>
      </c>
      <c r="Y5035" s="9">
        <f>0</f>
        <v>0</v>
      </c>
      <c r="Z5035" s="9">
        <f>0</f>
        <v>0</v>
      </c>
      <c r="AA5035">
        <f>10</f>
        <v>10</v>
      </c>
    </row>
    <row r="5036" spans="1:27" x14ac:dyDescent="0.55000000000000004">
      <c r="A5036" s="10">
        <v>46508</v>
      </c>
      <c r="B5036" t="s">
        <v>11</v>
      </c>
      <c r="C5036" t="s">
        <v>23</v>
      </c>
      <c r="D5036" t="s">
        <v>19</v>
      </c>
      <c r="E5036" t="s">
        <v>32</v>
      </c>
      <c r="F5036" t="s">
        <v>17</v>
      </c>
      <c r="G5036" t="s">
        <v>16</v>
      </c>
      <c r="H5036">
        <v>7.3515064779620696</v>
      </c>
      <c r="J5036">
        <f t="shared" si="786"/>
        <v>5035</v>
      </c>
      <c r="K5036" t="str">
        <f t="shared" si="780"/>
        <v>CenterPointSouth LZ</v>
      </c>
      <c r="L5036" s="10">
        <f t="shared" si="787"/>
        <v>45887</v>
      </c>
      <c r="M5036" s="10">
        <f t="shared" si="788"/>
        <v>46508</v>
      </c>
      <c r="N5036" t="str">
        <f t="shared" si="781"/>
        <v>NA</v>
      </c>
      <c r="O5036" t="str">
        <f t="shared" si="782"/>
        <v>HIGH</v>
      </c>
      <c r="P5036" t="str">
        <f t="shared" si="783"/>
        <v>APG&amp;E</v>
      </c>
      <c r="Q5036">
        <f t="shared" si="784"/>
        <v>24</v>
      </c>
      <c r="R5036">
        <v>0</v>
      </c>
      <c r="S5036">
        <f>200</f>
        <v>200</v>
      </c>
      <c r="T5036" s="9">
        <f t="shared" si="789"/>
        <v>73.515064779620701</v>
      </c>
      <c r="U5036">
        <f>0</f>
        <v>0</v>
      </c>
      <c r="V5036" s="9">
        <f t="shared" si="785"/>
        <v>73.515064779620701</v>
      </c>
      <c r="W5036" s="9">
        <f>0</f>
        <v>0</v>
      </c>
      <c r="X5036" s="9">
        <f>0</f>
        <v>0</v>
      </c>
      <c r="Y5036" s="9">
        <f>0</f>
        <v>0</v>
      </c>
      <c r="Z5036" s="9">
        <f>0</f>
        <v>0</v>
      </c>
      <c r="AA5036">
        <f>10</f>
        <v>10</v>
      </c>
    </row>
    <row r="5037" spans="1:27" x14ac:dyDescent="0.55000000000000004">
      <c r="A5037" s="10">
        <v>46508</v>
      </c>
      <c r="B5037" t="s">
        <v>11</v>
      </c>
      <c r="C5037" t="s">
        <v>23</v>
      </c>
      <c r="D5037" t="s">
        <v>19</v>
      </c>
      <c r="E5037" t="s">
        <v>32</v>
      </c>
      <c r="F5037" t="s">
        <v>18</v>
      </c>
      <c r="G5037" t="s">
        <v>16</v>
      </c>
      <c r="H5037">
        <v>7.31236187614227</v>
      </c>
      <c r="J5037">
        <f t="shared" si="786"/>
        <v>5036</v>
      </c>
      <c r="K5037" t="str">
        <f t="shared" si="780"/>
        <v>CenterPointSouth LZ</v>
      </c>
      <c r="L5037" s="10">
        <f t="shared" si="787"/>
        <v>45887</v>
      </c>
      <c r="M5037" s="10">
        <f t="shared" si="788"/>
        <v>46508</v>
      </c>
      <c r="N5037" t="str">
        <f t="shared" si="781"/>
        <v>NA</v>
      </c>
      <c r="O5037" t="str">
        <f t="shared" si="782"/>
        <v>HIGH</v>
      </c>
      <c r="P5037" t="str">
        <f t="shared" si="783"/>
        <v>APG&amp;E</v>
      </c>
      <c r="Q5037">
        <f t="shared" si="784"/>
        <v>36</v>
      </c>
      <c r="R5037">
        <v>0</v>
      </c>
      <c r="S5037">
        <f>200</f>
        <v>200</v>
      </c>
      <c r="T5037" s="9">
        <f t="shared" si="789"/>
        <v>73.123618761422705</v>
      </c>
      <c r="U5037">
        <f>0</f>
        <v>0</v>
      </c>
      <c r="V5037" s="9">
        <f t="shared" si="785"/>
        <v>73.123618761422705</v>
      </c>
      <c r="W5037" s="9">
        <f>0</f>
        <v>0</v>
      </c>
      <c r="X5037" s="9">
        <f>0</f>
        <v>0</v>
      </c>
      <c r="Y5037" s="9">
        <f>0</f>
        <v>0</v>
      </c>
      <c r="Z5037" s="9">
        <f>0</f>
        <v>0</v>
      </c>
      <c r="AA5037">
        <f>10</f>
        <v>10</v>
      </c>
    </row>
    <row r="5038" spans="1:27" x14ac:dyDescent="0.55000000000000004">
      <c r="A5038" s="10">
        <v>46539</v>
      </c>
      <c r="B5038" t="s">
        <v>11</v>
      </c>
      <c r="C5038" t="s">
        <v>23</v>
      </c>
      <c r="D5038" t="s">
        <v>19</v>
      </c>
      <c r="E5038" t="s">
        <v>32</v>
      </c>
      <c r="F5038" t="s">
        <v>15</v>
      </c>
      <c r="G5038" t="s">
        <v>16</v>
      </c>
      <c r="H5038">
        <v>7.3435351179597497</v>
      </c>
      <c r="J5038">
        <f t="shared" si="786"/>
        <v>5037</v>
      </c>
      <c r="K5038" t="str">
        <f t="shared" si="780"/>
        <v>CenterPointSouth LZ</v>
      </c>
      <c r="L5038" s="10">
        <f t="shared" si="787"/>
        <v>45887</v>
      </c>
      <c r="M5038" s="10">
        <f t="shared" si="788"/>
        <v>46539</v>
      </c>
      <c r="N5038" t="str">
        <f t="shared" si="781"/>
        <v>NA</v>
      </c>
      <c r="O5038" t="str">
        <f t="shared" si="782"/>
        <v>HIGH</v>
      </c>
      <c r="P5038" t="str">
        <f t="shared" si="783"/>
        <v>APG&amp;E</v>
      </c>
      <c r="Q5038">
        <f t="shared" si="784"/>
        <v>12</v>
      </c>
      <c r="R5038">
        <v>0</v>
      </c>
      <c r="S5038">
        <f>200</f>
        <v>200</v>
      </c>
      <c r="T5038" s="9">
        <f t="shared" si="789"/>
        <v>73.43535117959749</v>
      </c>
      <c r="U5038">
        <f>0</f>
        <v>0</v>
      </c>
      <c r="V5038" s="9">
        <f t="shared" si="785"/>
        <v>73.43535117959749</v>
      </c>
      <c r="W5038" s="9">
        <f>0</f>
        <v>0</v>
      </c>
      <c r="X5038" s="9">
        <f>0</f>
        <v>0</v>
      </c>
      <c r="Y5038" s="9">
        <f>0</f>
        <v>0</v>
      </c>
      <c r="Z5038" s="9">
        <f>0</f>
        <v>0</v>
      </c>
      <c r="AA5038">
        <f>10</f>
        <v>10</v>
      </c>
    </row>
    <row r="5039" spans="1:27" x14ac:dyDescent="0.55000000000000004">
      <c r="A5039" s="10">
        <v>46539</v>
      </c>
      <c r="B5039" t="s">
        <v>11</v>
      </c>
      <c r="C5039" t="s">
        <v>23</v>
      </c>
      <c r="D5039" t="s">
        <v>19</v>
      </c>
      <c r="E5039" t="s">
        <v>32</v>
      </c>
      <c r="F5039" t="s">
        <v>17</v>
      </c>
      <c r="G5039" t="s">
        <v>16</v>
      </c>
      <c r="H5039">
        <v>7.3510288579132101</v>
      </c>
      <c r="J5039">
        <f t="shared" si="786"/>
        <v>5038</v>
      </c>
      <c r="K5039" t="str">
        <f t="shared" si="780"/>
        <v>CenterPointSouth LZ</v>
      </c>
      <c r="L5039" s="10">
        <f t="shared" si="787"/>
        <v>45887</v>
      </c>
      <c r="M5039" s="10">
        <f t="shared" si="788"/>
        <v>46539</v>
      </c>
      <c r="N5039" t="str">
        <f t="shared" si="781"/>
        <v>NA</v>
      </c>
      <c r="O5039" t="str">
        <f t="shared" si="782"/>
        <v>HIGH</v>
      </c>
      <c r="P5039" t="str">
        <f t="shared" si="783"/>
        <v>APG&amp;E</v>
      </c>
      <c r="Q5039">
        <f t="shared" si="784"/>
        <v>24</v>
      </c>
      <c r="R5039">
        <v>0</v>
      </c>
      <c r="S5039">
        <f>200</f>
        <v>200</v>
      </c>
      <c r="T5039" s="9">
        <f t="shared" si="789"/>
        <v>73.510288579132094</v>
      </c>
      <c r="U5039">
        <f>0</f>
        <v>0</v>
      </c>
      <c r="V5039" s="9">
        <f t="shared" si="785"/>
        <v>73.510288579132094</v>
      </c>
      <c r="W5039" s="9">
        <f>0</f>
        <v>0</v>
      </c>
      <c r="X5039" s="9">
        <f>0</f>
        <v>0</v>
      </c>
      <c r="Y5039" s="9">
        <f>0</f>
        <v>0</v>
      </c>
      <c r="Z5039" s="9">
        <f>0</f>
        <v>0</v>
      </c>
      <c r="AA5039">
        <f>10</f>
        <v>10</v>
      </c>
    </row>
    <row r="5040" spans="1:27" x14ac:dyDescent="0.55000000000000004">
      <c r="A5040" s="10">
        <v>46539</v>
      </c>
      <c r="B5040" t="s">
        <v>11</v>
      </c>
      <c r="C5040" t="s">
        <v>23</v>
      </c>
      <c r="D5040" t="s">
        <v>19</v>
      </c>
      <c r="E5040" t="s">
        <v>32</v>
      </c>
      <c r="F5040" t="s">
        <v>18</v>
      </c>
      <c r="G5040" t="s">
        <v>16</v>
      </c>
      <c r="H5040">
        <v>7.3196252730038598</v>
      </c>
      <c r="J5040">
        <f t="shared" si="786"/>
        <v>5039</v>
      </c>
      <c r="K5040" t="str">
        <f t="shared" si="780"/>
        <v>CenterPointSouth LZ</v>
      </c>
      <c r="L5040" s="10">
        <f t="shared" si="787"/>
        <v>45887</v>
      </c>
      <c r="M5040" s="10">
        <f t="shared" si="788"/>
        <v>46539</v>
      </c>
      <c r="N5040" t="str">
        <f t="shared" si="781"/>
        <v>NA</v>
      </c>
      <c r="O5040" t="str">
        <f t="shared" si="782"/>
        <v>HIGH</v>
      </c>
      <c r="P5040" t="str">
        <f t="shared" si="783"/>
        <v>APG&amp;E</v>
      </c>
      <c r="Q5040">
        <f t="shared" si="784"/>
        <v>36</v>
      </c>
      <c r="R5040">
        <v>0</v>
      </c>
      <c r="S5040">
        <f>200</f>
        <v>200</v>
      </c>
      <c r="T5040" s="9">
        <f t="shared" si="789"/>
        <v>73.196252730038594</v>
      </c>
      <c r="U5040">
        <f>0</f>
        <v>0</v>
      </c>
      <c r="V5040" s="9">
        <f t="shared" si="785"/>
        <v>73.196252730038594</v>
      </c>
      <c r="W5040" s="9">
        <f>0</f>
        <v>0</v>
      </c>
      <c r="X5040" s="9">
        <f>0</f>
        <v>0</v>
      </c>
      <c r="Y5040" s="9">
        <f>0</f>
        <v>0</v>
      </c>
      <c r="Z5040" s="9">
        <f>0</f>
        <v>0</v>
      </c>
      <c r="AA5040">
        <f>10</f>
        <v>10</v>
      </c>
    </row>
    <row r="5041" spans="1:27" x14ac:dyDescent="0.55000000000000004">
      <c r="A5041" s="10">
        <v>46569</v>
      </c>
      <c r="B5041" t="s">
        <v>11</v>
      </c>
      <c r="C5041" t="s">
        <v>23</v>
      </c>
      <c r="D5041" t="s">
        <v>19</v>
      </c>
      <c r="E5041" t="s">
        <v>32</v>
      </c>
      <c r="F5041" t="s">
        <v>15</v>
      </c>
      <c r="G5041" t="s">
        <v>16</v>
      </c>
      <c r="H5041">
        <v>7.3408682954349302</v>
      </c>
      <c r="J5041">
        <f t="shared" si="786"/>
        <v>5040</v>
      </c>
      <c r="K5041" t="str">
        <f t="shared" si="780"/>
        <v>CenterPointSouth LZ</v>
      </c>
      <c r="L5041" s="10">
        <f t="shared" si="787"/>
        <v>45887</v>
      </c>
      <c r="M5041" s="10">
        <f t="shared" si="788"/>
        <v>46569</v>
      </c>
      <c r="N5041" t="str">
        <f t="shared" si="781"/>
        <v>NA</v>
      </c>
      <c r="O5041" t="str">
        <f t="shared" si="782"/>
        <v>HIGH</v>
      </c>
      <c r="P5041" t="str">
        <f t="shared" si="783"/>
        <v>APG&amp;E</v>
      </c>
      <c r="Q5041">
        <f t="shared" si="784"/>
        <v>12</v>
      </c>
      <c r="R5041">
        <v>0</v>
      </c>
      <c r="S5041">
        <f>200</f>
        <v>200</v>
      </c>
      <c r="T5041" s="9">
        <f t="shared" si="789"/>
        <v>73.408682954349302</v>
      </c>
      <c r="U5041">
        <f>0</f>
        <v>0</v>
      </c>
      <c r="V5041" s="9">
        <f t="shared" si="785"/>
        <v>73.408682954349302</v>
      </c>
      <c r="W5041" s="9">
        <f>0</f>
        <v>0</v>
      </c>
      <c r="X5041" s="9">
        <f>0</f>
        <v>0</v>
      </c>
      <c r="Y5041" s="9">
        <f>0</f>
        <v>0</v>
      </c>
      <c r="Z5041" s="9">
        <f>0</f>
        <v>0</v>
      </c>
      <c r="AA5041">
        <f>10</f>
        <v>10</v>
      </c>
    </row>
    <row r="5042" spans="1:27" x14ac:dyDescent="0.55000000000000004">
      <c r="A5042" s="10">
        <v>46569</v>
      </c>
      <c r="B5042" t="s">
        <v>11</v>
      </c>
      <c r="C5042" t="s">
        <v>23</v>
      </c>
      <c r="D5042" t="s">
        <v>19</v>
      </c>
      <c r="E5042" t="s">
        <v>32</v>
      </c>
      <c r="F5042" t="s">
        <v>17</v>
      </c>
      <c r="G5042" t="s">
        <v>16</v>
      </c>
      <c r="H5042">
        <v>7.3509392450532696</v>
      </c>
      <c r="J5042">
        <f t="shared" si="786"/>
        <v>5041</v>
      </c>
      <c r="K5042" t="str">
        <f t="shared" si="780"/>
        <v>CenterPointSouth LZ</v>
      </c>
      <c r="L5042" s="10">
        <f t="shared" si="787"/>
        <v>45887</v>
      </c>
      <c r="M5042" s="10">
        <f t="shared" si="788"/>
        <v>46569</v>
      </c>
      <c r="N5042" t="str">
        <f t="shared" si="781"/>
        <v>NA</v>
      </c>
      <c r="O5042" t="str">
        <f t="shared" si="782"/>
        <v>HIGH</v>
      </c>
      <c r="P5042" t="str">
        <f t="shared" si="783"/>
        <v>APG&amp;E</v>
      </c>
      <c r="Q5042">
        <f t="shared" si="784"/>
        <v>24</v>
      </c>
      <c r="R5042">
        <v>0</v>
      </c>
      <c r="S5042">
        <f>200</f>
        <v>200</v>
      </c>
      <c r="T5042" s="9">
        <f t="shared" si="789"/>
        <v>73.509392450532701</v>
      </c>
      <c r="U5042">
        <f>0</f>
        <v>0</v>
      </c>
      <c r="V5042" s="9">
        <f t="shared" si="785"/>
        <v>73.509392450532701</v>
      </c>
      <c r="W5042" s="9">
        <f>0</f>
        <v>0</v>
      </c>
      <c r="X5042" s="9">
        <f>0</f>
        <v>0</v>
      </c>
      <c r="Y5042" s="9">
        <f>0</f>
        <v>0</v>
      </c>
      <c r="Z5042" s="9">
        <f>0</f>
        <v>0</v>
      </c>
      <c r="AA5042">
        <f>10</f>
        <v>10</v>
      </c>
    </row>
    <row r="5043" spans="1:27" x14ac:dyDescent="0.55000000000000004">
      <c r="A5043" s="10">
        <v>46569</v>
      </c>
      <c r="B5043" t="s">
        <v>11</v>
      </c>
      <c r="C5043" t="s">
        <v>23</v>
      </c>
      <c r="D5043" t="s">
        <v>19</v>
      </c>
      <c r="E5043" t="s">
        <v>32</v>
      </c>
      <c r="F5043" t="s">
        <v>18</v>
      </c>
      <c r="G5043" t="s">
        <v>16</v>
      </c>
      <c r="H5043">
        <v>7.3204125548852099</v>
      </c>
      <c r="J5043">
        <f t="shared" si="786"/>
        <v>5042</v>
      </c>
      <c r="K5043" t="str">
        <f t="shared" si="780"/>
        <v>CenterPointSouth LZ</v>
      </c>
      <c r="L5043" s="10">
        <f t="shared" si="787"/>
        <v>45887</v>
      </c>
      <c r="M5043" s="10">
        <f t="shared" si="788"/>
        <v>46569</v>
      </c>
      <c r="N5043" t="str">
        <f t="shared" si="781"/>
        <v>NA</v>
      </c>
      <c r="O5043" t="str">
        <f t="shared" si="782"/>
        <v>HIGH</v>
      </c>
      <c r="P5043" t="str">
        <f t="shared" si="783"/>
        <v>APG&amp;E</v>
      </c>
      <c r="Q5043">
        <f t="shared" si="784"/>
        <v>36</v>
      </c>
      <c r="R5043">
        <v>0</v>
      </c>
      <c r="S5043">
        <f>200</f>
        <v>200</v>
      </c>
      <c r="T5043" s="9">
        <f t="shared" si="789"/>
        <v>73.204125548852105</v>
      </c>
      <c r="U5043">
        <f>0</f>
        <v>0</v>
      </c>
      <c r="V5043" s="9">
        <f t="shared" si="785"/>
        <v>73.204125548852105</v>
      </c>
      <c r="W5043" s="9">
        <f>0</f>
        <v>0</v>
      </c>
      <c r="X5043" s="9">
        <f>0</f>
        <v>0</v>
      </c>
      <c r="Y5043" s="9">
        <f>0</f>
        <v>0</v>
      </c>
      <c r="Z5043" s="9">
        <f>0</f>
        <v>0</v>
      </c>
      <c r="AA5043">
        <f>10</f>
        <v>10</v>
      </c>
    </row>
    <row r="5044" spans="1:27" x14ac:dyDescent="0.55000000000000004">
      <c r="A5044" s="10">
        <v>46600</v>
      </c>
      <c r="B5044" t="s">
        <v>11</v>
      </c>
      <c r="C5044" t="s">
        <v>23</v>
      </c>
      <c r="D5044" t="s">
        <v>19</v>
      </c>
      <c r="E5044" t="s">
        <v>32</v>
      </c>
      <c r="F5044" t="s">
        <v>15</v>
      </c>
      <c r="G5044" t="s">
        <v>16</v>
      </c>
      <c r="H5044">
        <v>7.3415537692418296</v>
      </c>
      <c r="J5044">
        <f t="shared" si="786"/>
        <v>5043</v>
      </c>
      <c r="K5044" t="str">
        <f t="shared" si="780"/>
        <v>CenterPointSouth LZ</v>
      </c>
      <c r="L5044" s="10">
        <f t="shared" si="787"/>
        <v>45887</v>
      </c>
      <c r="M5044" s="10">
        <f t="shared" si="788"/>
        <v>46600</v>
      </c>
      <c r="N5044" t="str">
        <f t="shared" si="781"/>
        <v>NA</v>
      </c>
      <c r="O5044" t="str">
        <f t="shared" si="782"/>
        <v>HIGH</v>
      </c>
      <c r="P5044" t="str">
        <f t="shared" si="783"/>
        <v>APG&amp;E</v>
      </c>
      <c r="Q5044">
        <f t="shared" si="784"/>
        <v>12</v>
      </c>
      <c r="R5044">
        <v>0</v>
      </c>
      <c r="S5044">
        <f>200</f>
        <v>200</v>
      </c>
      <c r="T5044" s="9">
        <f t="shared" si="789"/>
        <v>73.415537692418297</v>
      </c>
      <c r="U5044">
        <f>0</f>
        <v>0</v>
      </c>
      <c r="V5044" s="9">
        <f t="shared" si="785"/>
        <v>73.415537692418297</v>
      </c>
      <c r="W5044" s="9">
        <f>0</f>
        <v>0</v>
      </c>
      <c r="X5044" s="9">
        <f>0</f>
        <v>0</v>
      </c>
      <c r="Y5044" s="9">
        <f>0</f>
        <v>0</v>
      </c>
      <c r="Z5044" s="9">
        <f>0</f>
        <v>0</v>
      </c>
      <c r="AA5044">
        <f>10</f>
        <v>10</v>
      </c>
    </row>
    <row r="5045" spans="1:27" x14ac:dyDescent="0.55000000000000004">
      <c r="A5045" s="10">
        <v>46600</v>
      </c>
      <c r="B5045" t="s">
        <v>11</v>
      </c>
      <c r="C5045" t="s">
        <v>23</v>
      </c>
      <c r="D5045" t="s">
        <v>19</v>
      </c>
      <c r="E5045" t="s">
        <v>32</v>
      </c>
      <c r="F5045" t="s">
        <v>17</v>
      </c>
      <c r="G5045" t="s">
        <v>16</v>
      </c>
      <c r="H5045">
        <v>7.3526804517345399</v>
      </c>
      <c r="J5045">
        <f t="shared" si="786"/>
        <v>5044</v>
      </c>
      <c r="K5045" t="str">
        <f t="shared" si="780"/>
        <v>CenterPointSouth LZ</v>
      </c>
      <c r="L5045" s="10">
        <f t="shared" si="787"/>
        <v>45887</v>
      </c>
      <c r="M5045" s="10">
        <f t="shared" si="788"/>
        <v>46600</v>
      </c>
      <c r="N5045" t="str">
        <f t="shared" si="781"/>
        <v>NA</v>
      </c>
      <c r="O5045" t="str">
        <f t="shared" si="782"/>
        <v>HIGH</v>
      </c>
      <c r="P5045" t="str">
        <f t="shared" si="783"/>
        <v>APG&amp;E</v>
      </c>
      <c r="Q5045">
        <f t="shared" si="784"/>
        <v>24</v>
      </c>
      <c r="R5045">
        <v>0</v>
      </c>
      <c r="S5045">
        <f>200</f>
        <v>200</v>
      </c>
      <c r="T5045" s="9">
        <f t="shared" si="789"/>
        <v>73.526804517345397</v>
      </c>
      <c r="U5045">
        <f>0</f>
        <v>0</v>
      </c>
      <c r="V5045" s="9">
        <f t="shared" si="785"/>
        <v>73.526804517345397</v>
      </c>
      <c r="W5045" s="9">
        <f>0</f>
        <v>0</v>
      </c>
      <c r="X5045" s="9">
        <f>0</f>
        <v>0</v>
      </c>
      <c r="Y5045" s="9">
        <f>0</f>
        <v>0</v>
      </c>
      <c r="Z5045" s="9">
        <f>0</f>
        <v>0</v>
      </c>
      <c r="AA5045">
        <f>10</f>
        <v>10</v>
      </c>
    </row>
    <row r="5046" spans="1:27" x14ac:dyDescent="0.55000000000000004">
      <c r="A5046" s="10">
        <v>46600</v>
      </c>
      <c r="B5046" t="s">
        <v>11</v>
      </c>
      <c r="C5046" t="s">
        <v>23</v>
      </c>
      <c r="D5046" t="s">
        <v>19</v>
      </c>
      <c r="E5046" t="s">
        <v>32</v>
      </c>
      <c r="F5046" t="s">
        <v>18</v>
      </c>
      <c r="G5046" t="s">
        <v>16</v>
      </c>
      <c r="H5046">
        <v>7.3192761665364499</v>
      </c>
      <c r="J5046">
        <f t="shared" si="786"/>
        <v>5045</v>
      </c>
      <c r="K5046" t="str">
        <f t="shared" si="780"/>
        <v>CenterPointSouth LZ</v>
      </c>
      <c r="L5046" s="10">
        <f t="shared" si="787"/>
        <v>45887</v>
      </c>
      <c r="M5046" s="10">
        <f t="shared" si="788"/>
        <v>46600</v>
      </c>
      <c r="N5046" t="str">
        <f t="shared" si="781"/>
        <v>NA</v>
      </c>
      <c r="O5046" t="str">
        <f t="shared" si="782"/>
        <v>HIGH</v>
      </c>
      <c r="P5046" t="str">
        <f t="shared" si="783"/>
        <v>APG&amp;E</v>
      </c>
      <c r="Q5046">
        <f t="shared" si="784"/>
        <v>36</v>
      </c>
      <c r="R5046">
        <v>0</v>
      </c>
      <c r="S5046">
        <f>200</f>
        <v>200</v>
      </c>
      <c r="T5046" s="9">
        <f t="shared" si="789"/>
        <v>73.1927616653645</v>
      </c>
      <c r="U5046">
        <f>0</f>
        <v>0</v>
      </c>
      <c r="V5046" s="9">
        <f t="shared" si="785"/>
        <v>73.1927616653645</v>
      </c>
      <c r="W5046" s="9">
        <f>0</f>
        <v>0</v>
      </c>
      <c r="X5046" s="9">
        <f>0</f>
        <v>0</v>
      </c>
      <c r="Y5046" s="9">
        <f>0</f>
        <v>0</v>
      </c>
      <c r="Z5046" s="9">
        <f>0</f>
        <v>0</v>
      </c>
      <c r="AA5046">
        <f>10</f>
        <v>10</v>
      </c>
    </row>
    <row r="5047" spans="1:27" x14ac:dyDescent="0.55000000000000004">
      <c r="A5047" s="10">
        <v>45870</v>
      </c>
      <c r="B5047" t="s">
        <v>11</v>
      </c>
      <c r="C5047" t="s">
        <v>24</v>
      </c>
      <c r="D5047" t="s">
        <v>20</v>
      </c>
      <c r="E5047" t="s">
        <v>32</v>
      </c>
      <c r="F5047" t="s">
        <v>15</v>
      </c>
      <c r="G5047" t="s">
        <v>16</v>
      </c>
      <c r="H5047">
        <v>7.6804841993778803</v>
      </c>
      <c r="J5047">
        <f t="shared" si="786"/>
        <v>5046</v>
      </c>
      <c r="K5047" t="str">
        <f t="shared" si="780"/>
        <v>LPLWest LZ</v>
      </c>
      <c r="L5047" s="10">
        <f t="shared" si="787"/>
        <v>45887</v>
      </c>
      <c r="M5047" s="10">
        <f t="shared" si="788"/>
        <v>45870</v>
      </c>
      <c r="N5047" t="str">
        <f t="shared" si="781"/>
        <v>NA</v>
      </c>
      <c r="O5047" t="str">
        <f t="shared" si="782"/>
        <v>HIGH</v>
      </c>
      <c r="P5047" t="str">
        <f t="shared" si="783"/>
        <v>APG&amp;E</v>
      </c>
      <c r="Q5047">
        <f t="shared" si="784"/>
        <v>12</v>
      </c>
      <c r="R5047">
        <v>0</v>
      </c>
      <c r="S5047">
        <f>200</f>
        <v>200</v>
      </c>
      <c r="T5047" s="9">
        <f t="shared" si="789"/>
        <v>76.804841993778808</v>
      </c>
      <c r="U5047">
        <f>0</f>
        <v>0</v>
      </c>
      <c r="V5047" s="9">
        <f t="shared" si="785"/>
        <v>76.804841993778808</v>
      </c>
      <c r="W5047" s="9">
        <f>0</f>
        <v>0</v>
      </c>
      <c r="X5047" s="9">
        <f>0</f>
        <v>0</v>
      </c>
      <c r="Y5047" s="9">
        <f>0</f>
        <v>0</v>
      </c>
      <c r="Z5047" s="9">
        <f>0</f>
        <v>0</v>
      </c>
      <c r="AA5047">
        <f>10</f>
        <v>10</v>
      </c>
    </row>
    <row r="5048" spans="1:27" x14ac:dyDescent="0.55000000000000004">
      <c r="A5048" s="10">
        <v>45870</v>
      </c>
      <c r="B5048" t="s">
        <v>11</v>
      </c>
      <c r="C5048" t="s">
        <v>24</v>
      </c>
      <c r="D5048" t="s">
        <v>20</v>
      </c>
      <c r="E5048" t="s">
        <v>32</v>
      </c>
      <c r="F5048" t="s">
        <v>17</v>
      </c>
      <c r="G5048" t="s">
        <v>16</v>
      </c>
      <c r="H5048">
        <v>8.2036406992153896</v>
      </c>
      <c r="J5048">
        <f t="shared" si="786"/>
        <v>5047</v>
      </c>
      <c r="K5048" t="str">
        <f t="shared" si="780"/>
        <v>LPLWest LZ</v>
      </c>
      <c r="L5048" s="10">
        <f t="shared" si="787"/>
        <v>45887</v>
      </c>
      <c r="M5048" s="10">
        <f t="shared" si="788"/>
        <v>45870</v>
      </c>
      <c r="N5048" t="str">
        <f t="shared" si="781"/>
        <v>NA</v>
      </c>
      <c r="O5048" t="str">
        <f t="shared" si="782"/>
        <v>HIGH</v>
      </c>
      <c r="P5048" t="str">
        <f t="shared" si="783"/>
        <v>APG&amp;E</v>
      </c>
      <c r="Q5048">
        <f t="shared" si="784"/>
        <v>24</v>
      </c>
      <c r="R5048">
        <v>0</v>
      </c>
      <c r="S5048">
        <f>200</f>
        <v>200</v>
      </c>
      <c r="T5048" s="9">
        <f t="shared" si="789"/>
        <v>82.0364069921539</v>
      </c>
      <c r="U5048">
        <f>0</f>
        <v>0</v>
      </c>
      <c r="V5048" s="9">
        <f t="shared" si="785"/>
        <v>82.0364069921539</v>
      </c>
      <c r="W5048" s="9">
        <f>0</f>
        <v>0</v>
      </c>
      <c r="X5048" s="9">
        <f>0</f>
        <v>0</v>
      </c>
      <c r="Y5048" s="9">
        <f>0</f>
        <v>0</v>
      </c>
      <c r="Z5048" s="9">
        <f>0</f>
        <v>0</v>
      </c>
      <c r="AA5048">
        <f>10</f>
        <v>10</v>
      </c>
    </row>
    <row r="5049" spans="1:27" x14ac:dyDescent="0.55000000000000004">
      <c r="A5049" s="10">
        <v>45870</v>
      </c>
      <c r="B5049" t="s">
        <v>11</v>
      </c>
      <c r="C5049" t="s">
        <v>24</v>
      </c>
      <c r="D5049" t="s">
        <v>20</v>
      </c>
      <c r="E5049" t="s">
        <v>32</v>
      </c>
      <c r="F5049" t="s">
        <v>18</v>
      </c>
      <c r="G5049" t="s">
        <v>16</v>
      </c>
      <c r="H5049">
        <v>8.4231425470553898</v>
      </c>
      <c r="J5049">
        <f t="shared" si="786"/>
        <v>5048</v>
      </c>
      <c r="K5049" t="str">
        <f t="shared" si="780"/>
        <v>LPLWest LZ</v>
      </c>
      <c r="L5049" s="10">
        <f t="shared" si="787"/>
        <v>45887</v>
      </c>
      <c r="M5049" s="10">
        <f t="shared" si="788"/>
        <v>45870</v>
      </c>
      <c r="N5049" t="str">
        <f t="shared" si="781"/>
        <v>NA</v>
      </c>
      <c r="O5049" t="str">
        <f t="shared" si="782"/>
        <v>HIGH</v>
      </c>
      <c r="P5049" t="str">
        <f t="shared" si="783"/>
        <v>APG&amp;E</v>
      </c>
      <c r="Q5049">
        <f t="shared" si="784"/>
        <v>36</v>
      </c>
      <c r="R5049">
        <v>0</v>
      </c>
      <c r="S5049">
        <f>200</f>
        <v>200</v>
      </c>
      <c r="T5049" s="9">
        <f t="shared" si="789"/>
        <v>84.231425470553901</v>
      </c>
      <c r="U5049">
        <f>0</f>
        <v>0</v>
      </c>
      <c r="V5049" s="9">
        <f t="shared" si="785"/>
        <v>84.231425470553901</v>
      </c>
      <c r="W5049" s="9">
        <f>0</f>
        <v>0</v>
      </c>
      <c r="X5049" s="9">
        <f>0</f>
        <v>0</v>
      </c>
      <c r="Y5049" s="9">
        <f>0</f>
        <v>0</v>
      </c>
      <c r="Z5049" s="9">
        <f>0</f>
        <v>0</v>
      </c>
      <c r="AA5049">
        <f>10</f>
        <v>10</v>
      </c>
    </row>
    <row r="5050" spans="1:27" x14ac:dyDescent="0.55000000000000004">
      <c r="A5050" s="10">
        <v>45870</v>
      </c>
      <c r="B5050" t="s">
        <v>11</v>
      </c>
      <c r="C5050" t="s">
        <v>24</v>
      </c>
      <c r="D5050" t="s">
        <v>20</v>
      </c>
      <c r="E5050" t="s">
        <v>32</v>
      </c>
      <c r="F5050" t="s">
        <v>29</v>
      </c>
      <c r="G5050" t="s">
        <v>16</v>
      </c>
      <c r="H5050">
        <v>8.6258266016331007</v>
      </c>
      <c r="J5050">
        <f t="shared" si="786"/>
        <v>5049</v>
      </c>
      <c r="K5050" t="str">
        <f t="shared" si="780"/>
        <v>LPLWest LZ</v>
      </c>
      <c r="L5050" s="10">
        <f t="shared" si="787"/>
        <v>45887</v>
      </c>
      <c r="M5050" s="10">
        <f t="shared" si="788"/>
        <v>45870</v>
      </c>
      <c r="N5050" t="str">
        <f t="shared" si="781"/>
        <v>NA</v>
      </c>
      <c r="O5050" t="str">
        <f t="shared" si="782"/>
        <v>HIGH</v>
      </c>
      <c r="P5050" t="str">
        <f t="shared" si="783"/>
        <v>APG&amp;E</v>
      </c>
      <c r="Q5050">
        <f t="shared" si="784"/>
        <v>48</v>
      </c>
      <c r="R5050">
        <v>0</v>
      </c>
      <c r="S5050">
        <f>200</f>
        <v>200</v>
      </c>
      <c r="T5050" s="9">
        <f t="shared" si="789"/>
        <v>86.258266016331007</v>
      </c>
      <c r="U5050">
        <f>0</f>
        <v>0</v>
      </c>
      <c r="V5050" s="9">
        <f t="shared" si="785"/>
        <v>86.258266016331007</v>
      </c>
      <c r="W5050" s="9">
        <f>0</f>
        <v>0</v>
      </c>
      <c r="X5050" s="9">
        <f>0</f>
        <v>0</v>
      </c>
      <c r="Y5050" s="9">
        <f>0</f>
        <v>0</v>
      </c>
      <c r="Z5050" s="9">
        <f>0</f>
        <v>0</v>
      </c>
      <c r="AA5050">
        <f>10</f>
        <v>10</v>
      </c>
    </row>
    <row r="5051" spans="1:27" x14ac:dyDescent="0.55000000000000004">
      <c r="A5051" s="10">
        <v>45870</v>
      </c>
      <c r="B5051" t="s">
        <v>11</v>
      </c>
      <c r="C5051" t="s">
        <v>24</v>
      </c>
      <c r="D5051" t="s">
        <v>20</v>
      </c>
      <c r="E5051" t="s">
        <v>32</v>
      </c>
      <c r="F5051" t="s">
        <v>30</v>
      </c>
      <c r="G5051" t="s">
        <v>16</v>
      </c>
      <c r="H5051">
        <v>8.7642530039968207</v>
      </c>
      <c r="J5051">
        <f t="shared" si="786"/>
        <v>5050</v>
      </c>
      <c r="K5051" t="str">
        <f t="shared" si="780"/>
        <v>LPLWest LZ</v>
      </c>
      <c r="L5051" s="10">
        <f t="shared" si="787"/>
        <v>45887</v>
      </c>
      <c r="M5051" s="10">
        <f t="shared" si="788"/>
        <v>45870</v>
      </c>
      <c r="N5051" t="str">
        <f t="shared" si="781"/>
        <v>NA</v>
      </c>
      <c r="O5051" t="str">
        <f t="shared" si="782"/>
        <v>HIGH</v>
      </c>
      <c r="P5051" t="str">
        <f t="shared" si="783"/>
        <v>APG&amp;E</v>
      </c>
      <c r="Q5051">
        <f t="shared" si="784"/>
        <v>60</v>
      </c>
      <c r="R5051">
        <v>0</v>
      </c>
      <c r="S5051">
        <f>200</f>
        <v>200</v>
      </c>
      <c r="T5051" s="9">
        <f t="shared" si="789"/>
        <v>87.642530039968207</v>
      </c>
      <c r="U5051">
        <f>0</f>
        <v>0</v>
      </c>
      <c r="V5051" s="9">
        <f t="shared" si="785"/>
        <v>87.642530039968207</v>
      </c>
      <c r="W5051" s="9">
        <f>0</f>
        <v>0</v>
      </c>
      <c r="X5051" s="9">
        <f>0</f>
        <v>0</v>
      </c>
      <c r="Y5051" s="9">
        <f>0</f>
        <v>0</v>
      </c>
      <c r="Z5051" s="9">
        <f>0</f>
        <v>0</v>
      </c>
      <c r="AA5051">
        <f>10</f>
        <v>10</v>
      </c>
    </row>
    <row r="5052" spans="1:27" x14ac:dyDescent="0.55000000000000004">
      <c r="A5052" s="10">
        <v>45901</v>
      </c>
      <c r="B5052" t="s">
        <v>11</v>
      </c>
      <c r="C5052" t="s">
        <v>24</v>
      </c>
      <c r="D5052" t="s">
        <v>20</v>
      </c>
      <c r="E5052" t="s">
        <v>32</v>
      </c>
      <c r="F5052" t="s">
        <v>15</v>
      </c>
      <c r="G5052" t="s">
        <v>16</v>
      </c>
      <c r="H5052">
        <v>8.1080235974268504</v>
      </c>
      <c r="J5052">
        <f t="shared" si="786"/>
        <v>5051</v>
      </c>
      <c r="K5052" t="str">
        <f t="shared" si="780"/>
        <v>LPLWest LZ</v>
      </c>
      <c r="L5052" s="10">
        <f t="shared" si="787"/>
        <v>45887</v>
      </c>
      <c r="M5052" s="10">
        <f t="shared" si="788"/>
        <v>45901</v>
      </c>
      <c r="N5052" t="str">
        <f t="shared" si="781"/>
        <v>NA</v>
      </c>
      <c r="O5052" t="str">
        <f t="shared" si="782"/>
        <v>HIGH</v>
      </c>
      <c r="P5052" t="str">
        <f t="shared" si="783"/>
        <v>APG&amp;E</v>
      </c>
      <c r="Q5052">
        <f t="shared" si="784"/>
        <v>12</v>
      </c>
      <c r="R5052">
        <v>0</v>
      </c>
      <c r="S5052">
        <f>200</f>
        <v>200</v>
      </c>
      <c r="T5052" s="9">
        <f t="shared" si="789"/>
        <v>81.080235974268504</v>
      </c>
      <c r="U5052">
        <f>0</f>
        <v>0</v>
      </c>
      <c r="V5052" s="9">
        <f t="shared" si="785"/>
        <v>81.080235974268504</v>
      </c>
      <c r="W5052" s="9">
        <f>0</f>
        <v>0</v>
      </c>
      <c r="X5052" s="9">
        <f>0</f>
        <v>0</v>
      </c>
      <c r="Y5052" s="9">
        <f>0</f>
        <v>0</v>
      </c>
      <c r="Z5052" s="9">
        <f>0</f>
        <v>0</v>
      </c>
      <c r="AA5052">
        <f>10</f>
        <v>10</v>
      </c>
    </row>
    <row r="5053" spans="1:27" x14ac:dyDescent="0.55000000000000004">
      <c r="A5053" s="10">
        <v>45901</v>
      </c>
      <c r="B5053" t="s">
        <v>11</v>
      </c>
      <c r="C5053" t="s">
        <v>24</v>
      </c>
      <c r="D5053" t="s">
        <v>20</v>
      </c>
      <c r="E5053" t="s">
        <v>32</v>
      </c>
      <c r="F5053" t="s">
        <v>17</v>
      </c>
      <c r="G5053" t="s">
        <v>16</v>
      </c>
      <c r="H5053">
        <v>8.4245276848592603</v>
      </c>
      <c r="J5053">
        <f t="shared" si="786"/>
        <v>5052</v>
      </c>
      <c r="K5053" t="str">
        <f t="shared" si="780"/>
        <v>LPLWest LZ</v>
      </c>
      <c r="L5053" s="10">
        <f t="shared" si="787"/>
        <v>45887</v>
      </c>
      <c r="M5053" s="10">
        <f t="shared" si="788"/>
        <v>45901</v>
      </c>
      <c r="N5053" t="str">
        <f t="shared" si="781"/>
        <v>NA</v>
      </c>
      <c r="O5053" t="str">
        <f t="shared" si="782"/>
        <v>HIGH</v>
      </c>
      <c r="P5053" t="str">
        <f t="shared" si="783"/>
        <v>APG&amp;E</v>
      </c>
      <c r="Q5053">
        <f t="shared" si="784"/>
        <v>24</v>
      </c>
      <c r="R5053">
        <v>0</v>
      </c>
      <c r="S5053">
        <f>200</f>
        <v>200</v>
      </c>
      <c r="T5053" s="9">
        <f t="shared" si="789"/>
        <v>84.245276848592596</v>
      </c>
      <c r="U5053">
        <f>0</f>
        <v>0</v>
      </c>
      <c r="V5053" s="9">
        <f t="shared" si="785"/>
        <v>84.245276848592596</v>
      </c>
      <c r="W5053" s="9">
        <f>0</f>
        <v>0</v>
      </c>
      <c r="X5053" s="9">
        <f>0</f>
        <v>0</v>
      </c>
      <c r="Y5053" s="9">
        <f>0</f>
        <v>0</v>
      </c>
      <c r="Z5053" s="9">
        <f>0</f>
        <v>0</v>
      </c>
      <c r="AA5053">
        <f>10</f>
        <v>10</v>
      </c>
    </row>
    <row r="5054" spans="1:27" x14ac:dyDescent="0.55000000000000004">
      <c r="A5054" s="10">
        <v>45901</v>
      </c>
      <c r="B5054" t="s">
        <v>11</v>
      </c>
      <c r="C5054" t="s">
        <v>24</v>
      </c>
      <c r="D5054" t="s">
        <v>20</v>
      </c>
      <c r="E5054" t="s">
        <v>32</v>
      </c>
      <c r="F5054" t="s">
        <v>18</v>
      </c>
      <c r="G5054" t="s">
        <v>16</v>
      </c>
      <c r="H5054">
        <v>8.5571366913641498</v>
      </c>
      <c r="J5054">
        <f t="shared" si="786"/>
        <v>5053</v>
      </c>
      <c r="K5054" t="str">
        <f t="shared" si="780"/>
        <v>LPLWest LZ</v>
      </c>
      <c r="L5054" s="10">
        <f t="shared" si="787"/>
        <v>45887</v>
      </c>
      <c r="M5054" s="10">
        <f t="shared" si="788"/>
        <v>45901</v>
      </c>
      <c r="N5054" t="str">
        <f t="shared" si="781"/>
        <v>NA</v>
      </c>
      <c r="O5054" t="str">
        <f t="shared" si="782"/>
        <v>HIGH</v>
      </c>
      <c r="P5054" t="str">
        <f t="shared" si="783"/>
        <v>APG&amp;E</v>
      </c>
      <c r="Q5054">
        <f t="shared" si="784"/>
        <v>36</v>
      </c>
      <c r="R5054">
        <v>0</v>
      </c>
      <c r="S5054">
        <f>200</f>
        <v>200</v>
      </c>
      <c r="T5054" s="9">
        <f t="shared" si="789"/>
        <v>85.571366913641498</v>
      </c>
      <c r="U5054">
        <f>0</f>
        <v>0</v>
      </c>
      <c r="V5054" s="9">
        <f t="shared" si="785"/>
        <v>85.571366913641498</v>
      </c>
      <c r="W5054" s="9">
        <f>0</f>
        <v>0</v>
      </c>
      <c r="X5054" s="9">
        <f>0</f>
        <v>0</v>
      </c>
      <c r="Y5054" s="9">
        <f>0</f>
        <v>0</v>
      </c>
      <c r="Z5054" s="9">
        <f>0</f>
        <v>0</v>
      </c>
      <c r="AA5054">
        <f>10</f>
        <v>10</v>
      </c>
    </row>
    <row r="5055" spans="1:27" x14ac:dyDescent="0.55000000000000004">
      <c r="A5055" s="10">
        <v>45901</v>
      </c>
      <c r="B5055" t="s">
        <v>11</v>
      </c>
      <c r="C5055" t="s">
        <v>24</v>
      </c>
      <c r="D5055" t="s">
        <v>20</v>
      </c>
      <c r="E5055" t="s">
        <v>32</v>
      </c>
      <c r="F5055" t="s">
        <v>29</v>
      </c>
      <c r="G5055" t="s">
        <v>16</v>
      </c>
      <c r="H5055">
        <v>8.7282942689580505</v>
      </c>
      <c r="J5055">
        <f t="shared" si="786"/>
        <v>5054</v>
      </c>
      <c r="K5055" t="str">
        <f t="shared" si="780"/>
        <v>LPLWest LZ</v>
      </c>
      <c r="L5055" s="10">
        <f t="shared" si="787"/>
        <v>45887</v>
      </c>
      <c r="M5055" s="10">
        <f t="shared" si="788"/>
        <v>45901</v>
      </c>
      <c r="N5055" t="str">
        <f t="shared" si="781"/>
        <v>NA</v>
      </c>
      <c r="O5055" t="str">
        <f t="shared" si="782"/>
        <v>HIGH</v>
      </c>
      <c r="P5055" t="str">
        <f t="shared" si="783"/>
        <v>APG&amp;E</v>
      </c>
      <c r="Q5055">
        <f t="shared" si="784"/>
        <v>48</v>
      </c>
      <c r="R5055">
        <v>0</v>
      </c>
      <c r="S5055">
        <f>200</f>
        <v>200</v>
      </c>
      <c r="T5055" s="9">
        <f t="shared" si="789"/>
        <v>87.282942689580508</v>
      </c>
      <c r="U5055">
        <f>0</f>
        <v>0</v>
      </c>
      <c r="V5055" s="9">
        <f t="shared" si="785"/>
        <v>87.282942689580508</v>
      </c>
      <c r="W5055" s="9">
        <f>0</f>
        <v>0</v>
      </c>
      <c r="X5055" s="9">
        <f>0</f>
        <v>0</v>
      </c>
      <c r="Y5055" s="9">
        <f>0</f>
        <v>0</v>
      </c>
      <c r="Z5055" s="9">
        <f>0</f>
        <v>0</v>
      </c>
      <c r="AA5055">
        <f>10</f>
        <v>10</v>
      </c>
    </row>
    <row r="5056" spans="1:27" x14ac:dyDescent="0.55000000000000004">
      <c r="A5056" s="10">
        <v>45901</v>
      </c>
      <c r="B5056" t="s">
        <v>11</v>
      </c>
      <c r="C5056" t="s">
        <v>24</v>
      </c>
      <c r="D5056" t="s">
        <v>20</v>
      </c>
      <c r="E5056" t="s">
        <v>32</v>
      </c>
      <c r="F5056" t="s">
        <v>30</v>
      </c>
      <c r="G5056" t="s">
        <v>16</v>
      </c>
      <c r="H5056">
        <v>8.8424020549581108</v>
      </c>
      <c r="J5056">
        <f t="shared" si="786"/>
        <v>5055</v>
      </c>
      <c r="K5056" t="str">
        <f t="shared" si="780"/>
        <v>LPLWest LZ</v>
      </c>
      <c r="L5056" s="10">
        <f t="shared" si="787"/>
        <v>45887</v>
      </c>
      <c r="M5056" s="10">
        <f t="shared" si="788"/>
        <v>45901</v>
      </c>
      <c r="N5056" t="str">
        <f t="shared" si="781"/>
        <v>NA</v>
      </c>
      <c r="O5056" t="str">
        <f t="shared" si="782"/>
        <v>HIGH</v>
      </c>
      <c r="P5056" t="str">
        <f t="shared" si="783"/>
        <v>APG&amp;E</v>
      </c>
      <c r="Q5056">
        <f t="shared" si="784"/>
        <v>60</v>
      </c>
      <c r="R5056">
        <v>0</v>
      </c>
      <c r="S5056">
        <f>200</f>
        <v>200</v>
      </c>
      <c r="T5056" s="9">
        <f t="shared" si="789"/>
        <v>88.424020549581115</v>
      </c>
      <c r="U5056">
        <f>0</f>
        <v>0</v>
      </c>
      <c r="V5056" s="9">
        <f t="shared" si="785"/>
        <v>88.424020549581115</v>
      </c>
      <c r="W5056" s="9">
        <f>0</f>
        <v>0</v>
      </c>
      <c r="X5056" s="9">
        <f>0</f>
        <v>0</v>
      </c>
      <c r="Y5056" s="9">
        <f>0</f>
        <v>0</v>
      </c>
      <c r="Z5056" s="9">
        <f>0</f>
        <v>0</v>
      </c>
      <c r="AA5056">
        <f>10</f>
        <v>10</v>
      </c>
    </row>
    <row r="5057" spans="1:27" x14ac:dyDescent="0.55000000000000004">
      <c r="A5057" s="10">
        <v>45931</v>
      </c>
      <c r="B5057" t="s">
        <v>11</v>
      </c>
      <c r="C5057" t="s">
        <v>24</v>
      </c>
      <c r="D5057" t="s">
        <v>20</v>
      </c>
      <c r="E5057" t="s">
        <v>32</v>
      </c>
      <c r="F5057" t="s">
        <v>15</v>
      </c>
      <c r="G5057" t="s">
        <v>16</v>
      </c>
      <c r="H5057">
        <v>8.26394868994322</v>
      </c>
      <c r="J5057">
        <f t="shared" si="786"/>
        <v>5056</v>
      </c>
      <c r="K5057" t="str">
        <f t="shared" si="780"/>
        <v>LPLWest LZ</v>
      </c>
      <c r="L5057" s="10">
        <f t="shared" si="787"/>
        <v>45887</v>
      </c>
      <c r="M5057" s="10">
        <f t="shared" si="788"/>
        <v>45931</v>
      </c>
      <c r="N5057" t="str">
        <f t="shared" si="781"/>
        <v>NA</v>
      </c>
      <c r="O5057" t="str">
        <f t="shared" si="782"/>
        <v>HIGH</v>
      </c>
      <c r="P5057" t="str">
        <f t="shared" si="783"/>
        <v>APG&amp;E</v>
      </c>
      <c r="Q5057">
        <f t="shared" si="784"/>
        <v>12</v>
      </c>
      <c r="R5057">
        <v>0</v>
      </c>
      <c r="S5057">
        <f>200</f>
        <v>200</v>
      </c>
      <c r="T5057" s="9">
        <f t="shared" si="789"/>
        <v>82.6394868994322</v>
      </c>
      <c r="U5057">
        <f>0</f>
        <v>0</v>
      </c>
      <c r="V5057" s="9">
        <f t="shared" si="785"/>
        <v>82.6394868994322</v>
      </c>
      <c r="W5057" s="9">
        <f>0</f>
        <v>0</v>
      </c>
      <c r="X5057" s="9">
        <f>0</f>
        <v>0</v>
      </c>
      <c r="Y5057" s="9">
        <f>0</f>
        <v>0</v>
      </c>
      <c r="Z5057" s="9">
        <f>0</f>
        <v>0</v>
      </c>
      <c r="AA5057">
        <f>10</f>
        <v>10</v>
      </c>
    </row>
    <row r="5058" spans="1:27" x14ac:dyDescent="0.55000000000000004">
      <c r="A5058" s="10">
        <v>45931</v>
      </c>
      <c r="B5058" t="s">
        <v>11</v>
      </c>
      <c r="C5058" t="s">
        <v>24</v>
      </c>
      <c r="D5058" t="s">
        <v>20</v>
      </c>
      <c r="E5058" t="s">
        <v>32</v>
      </c>
      <c r="F5058" t="s">
        <v>17</v>
      </c>
      <c r="G5058" t="s">
        <v>16</v>
      </c>
      <c r="H5058">
        <v>8.5221813495514702</v>
      </c>
      <c r="J5058">
        <f t="shared" si="786"/>
        <v>5057</v>
      </c>
      <c r="K5058" t="str">
        <f t="shared" ref="K5058:K5121" si="790">CONCATENATE(C5058,D5058)</f>
        <v>LPLWest LZ</v>
      </c>
      <c r="L5058" s="10">
        <f t="shared" si="787"/>
        <v>45887</v>
      </c>
      <c r="M5058" s="10">
        <f t="shared" si="788"/>
        <v>45931</v>
      </c>
      <c r="N5058" t="str">
        <f t="shared" ref="N5058:N5121" si="791">IF(K5058="CenterpointHouston LZ","COAST",IF(K5058="OncorNorth LZ","NORTH",IF(K5058="AEP TX CENTRALSouth LZ","SOUTH",IF(K5058="AEP TX CentralWest LZ","WEST",IF(K5058="TNMPHouston LZ","TNMP","NA")))))</f>
        <v>NA</v>
      </c>
      <c r="O5058" t="str">
        <f t="shared" ref="O5058:O5121" si="792">IF(E5058="LO","LOW",IF(E5058="MED","MED",IF(E5058="HI","HIGH","NA")))</f>
        <v>HIGH</v>
      </c>
      <c r="P5058" t="str">
        <f t="shared" ref="P5058:P5121" si="793">IF(G5058="Fixed Price","APG&amp;E","NA")</f>
        <v>APG&amp;E</v>
      </c>
      <c r="Q5058">
        <f t="shared" ref="Q5058:Q5121" si="794">IF(F5058="12 Months",12,IF(F5058="24 Months",24,IF(F5058="36 Months",36,IF(F5058="48 Months",48,IF(F5058="60 Months",60,0)))))</f>
        <v>24</v>
      </c>
      <c r="R5058">
        <v>0</v>
      </c>
      <c r="S5058">
        <f>200</f>
        <v>200</v>
      </c>
      <c r="T5058" s="9">
        <f t="shared" si="789"/>
        <v>85.221813495514709</v>
      </c>
      <c r="U5058">
        <f>0</f>
        <v>0</v>
      </c>
      <c r="V5058" s="9">
        <f t="shared" ref="V5058:V5121" si="795">T5058+U5058</f>
        <v>85.221813495514709</v>
      </c>
      <c r="W5058" s="9">
        <f>0</f>
        <v>0</v>
      </c>
      <c r="X5058" s="9">
        <f>0</f>
        <v>0</v>
      </c>
      <c r="Y5058" s="9">
        <f>0</f>
        <v>0</v>
      </c>
      <c r="Z5058" s="9">
        <f>0</f>
        <v>0</v>
      </c>
      <c r="AA5058">
        <f>10</f>
        <v>10</v>
      </c>
    </row>
    <row r="5059" spans="1:27" x14ac:dyDescent="0.55000000000000004">
      <c r="A5059" s="10">
        <v>45931</v>
      </c>
      <c r="B5059" t="s">
        <v>11</v>
      </c>
      <c r="C5059" t="s">
        <v>24</v>
      </c>
      <c r="D5059" t="s">
        <v>20</v>
      </c>
      <c r="E5059" t="s">
        <v>32</v>
      </c>
      <c r="F5059" t="s">
        <v>18</v>
      </c>
      <c r="G5059" t="s">
        <v>16</v>
      </c>
      <c r="H5059">
        <v>8.6165247044223001</v>
      </c>
      <c r="J5059">
        <f t="shared" ref="J5059:J5122" si="796">J5058+1</f>
        <v>5058</v>
      </c>
      <c r="K5059" t="str">
        <f t="shared" si="790"/>
        <v>LPLWest LZ</v>
      </c>
      <c r="L5059" s="10">
        <f t="shared" ref="L5059:L5122" si="797">DATE(2025,8,18)</f>
        <v>45887</v>
      </c>
      <c r="M5059" s="10">
        <f t="shared" ref="M5059:M5122" si="798">A5059</f>
        <v>45931</v>
      </c>
      <c r="N5059" t="str">
        <f t="shared" si="791"/>
        <v>NA</v>
      </c>
      <c r="O5059" t="str">
        <f t="shared" si="792"/>
        <v>HIGH</v>
      </c>
      <c r="P5059" t="str">
        <f t="shared" si="793"/>
        <v>APG&amp;E</v>
      </c>
      <c r="Q5059">
        <f t="shared" si="794"/>
        <v>36</v>
      </c>
      <c r="R5059">
        <v>0</v>
      </c>
      <c r="S5059">
        <f>200</f>
        <v>200</v>
      </c>
      <c r="T5059" s="9">
        <f t="shared" ref="T5059:T5122" si="799">IF(N5059="",0,H5059*10)</f>
        <v>86.165247044223008</v>
      </c>
      <c r="U5059">
        <f>0</f>
        <v>0</v>
      </c>
      <c r="V5059" s="9">
        <f t="shared" si="795"/>
        <v>86.165247044223008</v>
      </c>
      <c r="W5059" s="9">
        <f>0</f>
        <v>0</v>
      </c>
      <c r="X5059" s="9">
        <f>0</f>
        <v>0</v>
      </c>
      <c r="Y5059" s="9">
        <f>0</f>
        <v>0</v>
      </c>
      <c r="Z5059" s="9">
        <f>0</f>
        <v>0</v>
      </c>
      <c r="AA5059">
        <f>10</f>
        <v>10</v>
      </c>
    </row>
    <row r="5060" spans="1:27" x14ac:dyDescent="0.55000000000000004">
      <c r="A5060" s="10">
        <v>45931</v>
      </c>
      <c r="B5060" t="s">
        <v>11</v>
      </c>
      <c r="C5060" t="s">
        <v>24</v>
      </c>
      <c r="D5060" t="s">
        <v>20</v>
      </c>
      <c r="E5060" t="s">
        <v>32</v>
      </c>
      <c r="F5060" t="s">
        <v>29</v>
      </c>
      <c r="G5060" t="s">
        <v>16</v>
      </c>
      <c r="H5060">
        <v>8.7738917940919592</v>
      </c>
      <c r="J5060">
        <f t="shared" si="796"/>
        <v>5059</v>
      </c>
      <c r="K5060" t="str">
        <f t="shared" si="790"/>
        <v>LPLWest LZ</v>
      </c>
      <c r="L5060" s="10">
        <f t="shared" si="797"/>
        <v>45887</v>
      </c>
      <c r="M5060" s="10">
        <f t="shared" si="798"/>
        <v>45931</v>
      </c>
      <c r="N5060" t="str">
        <f t="shared" si="791"/>
        <v>NA</v>
      </c>
      <c r="O5060" t="str">
        <f t="shared" si="792"/>
        <v>HIGH</v>
      </c>
      <c r="P5060" t="str">
        <f t="shared" si="793"/>
        <v>APG&amp;E</v>
      </c>
      <c r="Q5060">
        <f t="shared" si="794"/>
        <v>48</v>
      </c>
      <c r="R5060">
        <v>0</v>
      </c>
      <c r="S5060">
        <f>200</f>
        <v>200</v>
      </c>
      <c r="T5060" s="9">
        <f t="shared" si="799"/>
        <v>87.738917940919592</v>
      </c>
      <c r="U5060">
        <f>0</f>
        <v>0</v>
      </c>
      <c r="V5060" s="9">
        <f t="shared" si="795"/>
        <v>87.738917940919592</v>
      </c>
      <c r="W5060" s="9">
        <f>0</f>
        <v>0</v>
      </c>
      <c r="X5060" s="9">
        <f>0</f>
        <v>0</v>
      </c>
      <c r="Y5060" s="9">
        <f>0</f>
        <v>0</v>
      </c>
      <c r="Z5060" s="9">
        <f>0</f>
        <v>0</v>
      </c>
      <c r="AA5060">
        <f>10</f>
        <v>10</v>
      </c>
    </row>
    <row r="5061" spans="1:27" x14ac:dyDescent="0.55000000000000004">
      <c r="A5061" s="10">
        <v>45931</v>
      </c>
      <c r="B5061" t="s">
        <v>11</v>
      </c>
      <c r="C5061" t="s">
        <v>24</v>
      </c>
      <c r="D5061" t="s">
        <v>20</v>
      </c>
      <c r="E5061" t="s">
        <v>32</v>
      </c>
      <c r="F5061" t="s">
        <v>30</v>
      </c>
      <c r="G5061" t="s">
        <v>16</v>
      </c>
      <c r="H5061">
        <v>8.88255280043815</v>
      </c>
      <c r="J5061">
        <f t="shared" si="796"/>
        <v>5060</v>
      </c>
      <c r="K5061" t="str">
        <f t="shared" si="790"/>
        <v>LPLWest LZ</v>
      </c>
      <c r="L5061" s="10">
        <f t="shared" si="797"/>
        <v>45887</v>
      </c>
      <c r="M5061" s="10">
        <f t="shared" si="798"/>
        <v>45931</v>
      </c>
      <c r="N5061" t="str">
        <f t="shared" si="791"/>
        <v>NA</v>
      </c>
      <c r="O5061" t="str">
        <f t="shared" si="792"/>
        <v>HIGH</v>
      </c>
      <c r="P5061" t="str">
        <f t="shared" si="793"/>
        <v>APG&amp;E</v>
      </c>
      <c r="Q5061">
        <f t="shared" si="794"/>
        <v>60</v>
      </c>
      <c r="R5061">
        <v>0</v>
      </c>
      <c r="S5061">
        <f>200</f>
        <v>200</v>
      </c>
      <c r="T5061" s="9">
        <f t="shared" si="799"/>
        <v>88.825528004381496</v>
      </c>
      <c r="U5061">
        <f>0</f>
        <v>0</v>
      </c>
      <c r="V5061" s="9">
        <f t="shared" si="795"/>
        <v>88.825528004381496</v>
      </c>
      <c r="W5061" s="9">
        <f>0</f>
        <v>0</v>
      </c>
      <c r="X5061" s="9">
        <f>0</f>
        <v>0</v>
      </c>
      <c r="Y5061" s="9">
        <f>0</f>
        <v>0</v>
      </c>
      <c r="Z5061" s="9">
        <f>0</f>
        <v>0</v>
      </c>
      <c r="AA5061">
        <f>10</f>
        <v>10</v>
      </c>
    </row>
    <row r="5062" spans="1:27" x14ac:dyDescent="0.55000000000000004">
      <c r="A5062" s="10">
        <v>45962</v>
      </c>
      <c r="B5062" t="s">
        <v>11</v>
      </c>
      <c r="C5062" t="s">
        <v>24</v>
      </c>
      <c r="D5062" t="s">
        <v>20</v>
      </c>
      <c r="E5062" t="s">
        <v>32</v>
      </c>
      <c r="F5062" t="s">
        <v>15</v>
      </c>
      <c r="G5062" t="s">
        <v>16</v>
      </c>
      <c r="H5062">
        <v>8.3373920022547097</v>
      </c>
      <c r="J5062">
        <f t="shared" si="796"/>
        <v>5061</v>
      </c>
      <c r="K5062" t="str">
        <f t="shared" si="790"/>
        <v>LPLWest LZ</v>
      </c>
      <c r="L5062" s="10">
        <f t="shared" si="797"/>
        <v>45887</v>
      </c>
      <c r="M5062" s="10">
        <f t="shared" si="798"/>
        <v>45962</v>
      </c>
      <c r="N5062" t="str">
        <f t="shared" si="791"/>
        <v>NA</v>
      </c>
      <c r="O5062" t="str">
        <f t="shared" si="792"/>
        <v>HIGH</v>
      </c>
      <c r="P5062" t="str">
        <f t="shared" si="793"/>
        <v>APG&amp;E</v>
      </c>
      <c r="Q5062">
        <f t="shared" si="794"/>
        <v>12</v>
      </c>
      <c r="R5062">
        <v>0</v>
      </c>
      <c r="S5062">
        <f>200</f>
        <v>200</v>
      </c>
      <c r="T5062" s="9">
        <f t="shared" si="799"/>
        <v>83.373920022547097</v>
      </c>
      <c r="U5062">
        <f>0</f>
        <v>0</v>
      </c>
      <c r="V5062" s="9">
        <f t="shared" si="795"/>
        <v>83.373920022547097</v>
      </c>
      <c r="W5062" s="9">
        <f>0</f>
        <v>0</v>
      </c>
      <c r="X5062" s="9">
        <f>0</f>
        <v>0</v>
      </c>
      <c r="Y5062" s="9">
        <f>0</f>
        <v>0</v>
      </c>
      <c r="Z5062" s="9">
        <f>0</f>
        <v>0</v>
      </c>
      <c r="AA5062">
        <f>10</f>
        <v>10</v>
      </c>
    </row>
    <row r="5063" spans="1:27" x14ac:dyDescent="0.55000000000000004">
      <c r="A5063" s="10">
        <v>45962</v>
      </c>
      <c r="B5063" t="s">
        <v>11</v>
      </c>
      <c r="C5063" t="s">
        <v>24</v>
      </c>
      <c r="D5063" t="s">
        <v>20</v>
      </c>
      <c r="E5063" t="s">
        <v>32</v>
      </c>
      <c r="F5063" t="s">
        <v>17</v>
      </c>
      <c r="G5063" t="s">
        <v>16</v>
      </c>
      <c r="H5063">
        <v>8.5693764496573603</v>
      </c>
      <c r="J5063">
        <f t="shared" si="796"/>
        <v>5062</v>
      </c>
      <c r="K5063" t="str">
        <f t="shared" si="790"/>
        <v>LPLWest LZ</v>
      </c>
      <c r="L5063" s="10">
        <f t="shared" si="797"/>
        <v>45887</v>
      </c>
      <c r="M5063" s="10">
        <f t="shared" si="798"/>
        <v>45962</v>
      </c>
      <c r="N5063" t="str">
        <f t="shared" si="791"/>
        <v>NA</v>
      </c>
      <c r="O5063" t="str">
        <f t="shared" si="792"/>
        <v>HIGH</v>
      </c>
      <c r="P5063" t="str">
        <f t="shared" si="793"/>
        <v>APG&amp;E</v>
      </c>
      <c r="Q5063">
        <f t="shared" si="794"/>
        <v>24</v>
      </c>
      <c r="R5063">
        <v>0</v>
      </c>
      <c r="S5063">
        <f>200</f>
        <v>200</v>
      </c>
      <c r="T5063" s="9">
        <f t="shared" si="799"/>
        <v>85.693764496573607</v>
      </c>
      <c r="U5063">
        <f>0</f>
        <v>0</v>
      </c>
      <c r="V5063" s="9">
        <f t="shared" si="795"/>
        <v>85.693764496573607</v>
      </c>
      <c r="W5063" s="9">
        <f>0</f>
        <v>0</v>
      </c>
      <c r="X5063" s="9">
        <f>0</f>
        <v>0</v>
      </c>
      <c r="Y5063" s="9">
        <f>0</f>
        <v>0</v>
      </c>
      <c r="Z5063" s="9">
        <f>0</f>
        <v>0</v>
      </c>
      <c r="AA5063">
        <f>10</f>
        <v>10</v>
      </c>
    </row>
    <row r="5064" spans="1:27" x14ac:dyDescent="0.55000000000000004">
      <c r="A5064" s="10">
        <v>45962</v>
      </c>
      <c r="B5064" t="s">
        <v>11</v>
      </c>
      <c r="C5064" t="s">
        <v>24</v>
      </c>
      <c r="D5064" t="s">
        <v>20</v>
      </c>
      <c r="E5064" t="s">
        <v>32</v>
      </c>
      <c r="F5064" t="s">
        <v>18</v>
      </c>
      <c r="G5064" t="s">
        <v>16</v>
      </c>
      <c r="H5064">
        <v>8.6527719368883496</v>
      </c>
      <c r="J5064">
        <f t="shared" si="796"/>
        <v>5063</v>
      </c>
      <c r="K5064" t="str">
        <f t="shared" si="790"/>
        <v>LPLWest LZ</v>
      </c>
      <c r="L5064" s="10">
        <f t="shared" si="797"/>
        <v>45887</v>
      </c>
      <c r="M5064" s="10">
        <f t="shared" si="798"/>
        <v>45962</v>
      </c>
      <c r="N5064" t="str">
        <f t="shared" si="791"/>
        <v>NA</v>
      </c>
      <c r="O5064" t="str">
        <f t="shared" si="792"/>
        <v>HIGH</v>
      </c>
      <c r="P5064" t="str">
        <f t="shared" si="793"/>
        <v>APG&amp;E</v>
      </c>
      <c r="Q5064">
        <f t="shared" si="794"/>
        <v>36</v>
      </c>
      <c r="R5064">
        <v>0</v>
      </c>
      <c r="S5064">
        <f>200</f>
        <v>200</v>
      </c>
      <c r="T5064" s="9">
        <f t="shared" si="799"/>
        <v>86.527719368883496</v>
      </c>
      <c r="U5064">
        <f>0</f>
        <v>0</v>
      </c>
      <c r="V5064" s="9">
        <f t="shared" si="795"/>
        <v>86.527719368883496</v>
      </c>
      <c r="W5064" s="9">
        <f>0</f>
        <v>0</v>
      </c>
      <c r="X5064" s="9">
        <f>0</f>
        <v>0</v>
      </c>
      <c r="Y5064" s="9">
        <f>0</f>
        <v>0</v>
      </c>
      <c r="Z5064" s="9">
        <f>0</f>
        <v>0</v>
      </c>
      <c r="AA5064">
        <f>10</f>
        <v>10</v>
      </c>
    </row>
    <row r="5065" spans="1:27" x14ac:dyDescent="0.55000000000000004">
      <c r="A5065" s="10">
        <v>45962</v>
      </c>
      <c r="B5065" t="s">
        <v>11</v>
      </c>
      <c r="C5065" t="s">
        <v>24</v>
      </c>
      <c r="D5065" t="s">
        <v>20</v>
      </c>
      <c r="E5065" t="s">
        <v>32</v>
      </c>
      <c r="F5065" t="s">
        <v>29</v>
      </c>
      <c r="G5065" t="s">
        <v>16</v>
      </c>
      <c r="H5065">
        <v>8.8030530456232796</v>
      </c>
      <c r="J5065">
        <f t="shared" si="796"/>
        <v>5064</v>
      </c>
      <c r="K5065" t="str">
        <f t="shared" si="790"/>
        <v>LPLWest LZ</v>
      </c>
      <c r="L5065" s="10">
        <f t="shared" si="797"/>
        <v>45887</v>
      </c>
      <c r="M5065" s="10">
        <f t="shared" si="798"/>
        <v>45962</v>
      </c>
      <c r="N5065" t="str">
        <f t="shared" si="791"/>
        <v>NA</v>
      </c>
      <c r="O5065" t="str">
        <f t="shared" si="792"/>
        <v>HIGH</v>
      </c>
      <c r="P5065" t="str">
        <f t="shared" si="793"/>
        <v>APG&amp;E</v>
      </c>
      <c r="Q5065">
        <f t="shared" si="794"/>
        <v>48</v>
      </c>
      <c r="R5065">
        <v>0</v>
      </c>
      <c r="S5065">
        <f>200</f>
        <v>200</v>
      </c>
      <c r="T5065" s="9">
        <f t="shared" si="799"/>
        <v>88.030530456232796</v>
      </c>
      <c r="U5065">
        <f>0</f>
        <v>0</v>
      </c>
      <c r="V5065" s="9">
        <f t="shared" si="795"/>
        <v>88.030530456232796</v>
      </c>
      <c r="W5065" s="9">
        <f>0</f>
        <v>0</v>
      </c>
      <c r="X5065" s="9">
        <f>0</f>
        <v>0</v>
      </c>
      <c r="Y5065" s="9">
        <f>0</f>
        <v>0</v>
      </c>
      <c r="Z5065" s="9">
        <f>0</f>
        <v>0</v>
      </c>
      <c r="AA5065">
        <f>10</f>
        <v>10</v>
      </c>
    </row>
    <row r="5066" spans="1:27" x14ac:dyDescent="0.55000000000000004">
      <c r="A5066" s="10">
        <v>45962</v>
      </c>
      <c r="B5066" t="s">
        <v>11</v>
      </c>
      <c r="C5066" t="s">
        <v>24</v>
      </c>
      <c r="D5066" t="s">
        <v>20</v>
      </c>
      <c r="E5066" t="s">
        <v>32</v>
      </c>
      <c r="F5066" t="s">
        <v>30</v>
      </c>
      <c r="G5066" t="s">
        <v>16</v>
      </c>
      <c r="H5066">
        <v>8.9107078310247605</v>
      </c>
      <c r="J5066">
        <f t="shared" si="796"/>
        <v>5065</v>
      </c>
      <c r="K5066" t="str">
        <f t="shared" si="790"/>
        <v>LPLWest LZ</v>
      </c>
      <c r="L5066" s="10">
        <f t="shared" si="797"/>
        <v>45887</v>
      </c>
      <c r="M5066" s="10">
        <f t="shared" si="798"/>
        <v>45962</v>
      </c>
      <c r="N5066" t="str">
        <f t="shared" si="791"/>
        <v>NA</v>
      </c>
      <c r="O5066" t="str">
        <f t="shared" si="792"/>
        <v>HIGH</v>
      </c>
      <c r="P5066" t="str">
        <f t="shared" si="793"/>
        <v>APG&amp;E</v>
      </c>
      <c r="Q5066">
        <f t="shared" si="794"/>
        <v>60</v>
      </c>
      <c r="R5066">
        <v>0</v>
      </c>
      <c r="S5066">
        <f>200</f>
        <v>200</v>
      </c>
      <c r="T5066" s="9">
        <f t="shared" si="799"/>
        <v>89.107078310247601</v>
      </c>
      <c r="U5066">
        <f>0</f>
        <v>0</v>
      </c>
      <c r="V5066" s="9">
        <f t="shared" si="795"/>
        <v>89.107078310247601</v>
      </c>
      <c r="W5066" s="9">
        <f>0</f>
        <v>0</v>
      </c>
      <c r="X5066" s="9">
        <f>0</f>
        <v>0</v>
      </c>
      <c r="Y5066" s="9">
        <f>0</f>
        <v>0</v>
      </c>
      <c r="Z5066" s="9">
        <f>0</f>
        <v>0</v>
      </c>
      <c r="AA5066">
        <f>10</f>
        <v>10</v>
      </c>
    </row>
    <row r="5067" spans="1:27" x14ac:dyDescent="0.55000000000000004">
      <c r="A5067" s="10">
        <v>45992</v>
      </c>
      <c r="B5067" t="s">
        <v>11</v>
      </c>
      <c r="C5067" t="s">
        <v>24</v>
      </c>
      <c r="D5067" t="s">
        <v>20</v>
      </c>
      <c r="E5067" t="s">
        <v>32</v>
      </c>
      <c r="F5067" t="s">
        <v>15</v>
      </c>
      <c r="G5067" t="s">
        <v>16</v>
      </c>
      <c r="H5067">
        <v>8.4071290266670005</v>
      </c>
      <c r="J5067">
        <f t="shared" si="796"/>
        <v>5066</v>
      </c>
      <c r="K5067" t="str">
        <f t="shared" si="790"/>
        <v>LPLWest LZ</v>
      </c>
      <c r="L5067" s="10">
        <f t="shared" si="797"/>
        <v>45887</v>
      </c>
      <c r="M5067" s="10">
        <f t="shared" si="798"/>
        <v>45992</v>
      </c>
      <c r="N5067" t="str">
        <f t="shared" si="791"/>
        <v>NA</v>
      </c>
      <c r="O5067" t="str">
        <f t="shared" si="792"/>
        <v>HIGH</v>
      </c>
      <c r="P5067" t="str">
        <f t="shared" si="793"/>
        <v>APG&amp;E</v>
      </c>
      <c r="Q5067">
        <f t="shared" si="794"/>
        <v>12</v>
      </c>
      <c r="R5067">
        <v>0</v>
      </c>
      <c r="S5067">
        <f>200</f>
        <v>200</v>
      </c>
      <c r="T5067" s="9">
        <f t="shared" si="799"/>
        <v>84.071290266670005</v>
      </c>
      <c r="U5067">
        <f>0</f>
        <v>0</v>
      </c>
      <c r="V5067" s="9">
        <f t="shared" si="795"/>
        <v>84.071290266670005</v>
      </c>
      <c r="W5067" s="9">
        <f>0</f>
        <v>0</v>
      </c>
      <c r="X5067" s="9">
        <f>0</f>
        <v>0</v>
      </c>
      <c r="Y5067" s="9">
        <f>0</f>
        <v>0</v>
      </c>
      <c r="Z5067" s="9">
        <f>0</f>
        <v>0</v>
      </c>
      <c r="AA5067">
        <f>10</f>
        <v>10</v>
      </c>
    </row>
    <row r="5068" spans="1:27" x14ac:dyDescent="0.55000000000000004">
      <c r="A5068" s="10">
        <v>45992</v>
      </c>
      <c r="B5068" t="s">
        <v>11</v>
      </c>
      <c r="C5068" t="s">
        <v>24</v>
      </c>
      <c r="D5068" t="s">
        <v>20</v>
      </c>
      <c r="E5068" t="s">
        <v>32</v>
      </c>
      <c r="F5068" t="s">
        <v>17</v>
      </c>
      <c r="G5068" t="s">
        <v>16</v>
      </c>
      <c r="H5068">
        <v>8.6257291384963697</v>
      </c>
      <c r="J5068">
        <f t="shared" si="796"/>
        <v>5067</v>
      </c>
      <c r="K5068" t="str">
        <f t="shared" si="790"/>
        <v>LPLWest LZ</v>
      </c>
      <c r="L5068" s="10">
        <f t="shared" si="797"/>
        <v>45887</v>
      </c>
      <c r="M5068" s="10">
        <f t="shared" si="798"/>
        <v>45992</v>
      </c>
      <c r="N5068" t="str">
        <f t="shared" si="791"/>
        <v>NA</v>
      </c>
      <c r="O5068" t="str">
        <f t="shared" si="792"/>
        <v>HIGH</v>
      </c>
      <c r="P5068" t="str">
        <f t="shared" si="793"/>
        <v>APG&amp;E</v>
      </c>
      <c r="Q5068">
        <f t="shared" si="794"/>
        <v>24</v>
      </c>
      <c r="R5068">
        <v>0</v>
      </c>
      <c r="S5068">
        <f>200</f>
        <v>200</v>
      </c>
      <c r="T5068" s="9">
        <f t="shared" si="799"/>
        <v>86.257291384963693</v>
      </c>
      <c r="U5068">
        <f>0</f>
        <v>0</v>
      </c>
      <c r="V5068" s="9">
        <f t="shared" si="795"/>
        <v>86.257291384963693</v>
      </c>
      <c r="W5068" s="9">
        <f>0</f>
        <v>0</v>
      </c>
      <c r="X5068" s="9">
        <f>0</f>
        <v>0</v>
      </c>
      <c r="Y5068" s="9">
        <f>0</f>
        <v>0</v>
      </c>
      <c r="Z5068" s="9">
        <f>0</f>
        <v>0</v>
      </c>
      <c r="AA5068">
        <f>10</f>
        <v>10</v>
      </c>
    </row>
    <row r="5069" spans="1:27" x14ac:dyDescent="0.55000000000000004">
      <c r="A5069" s="10">
        <v>45992</v>
      </c>
      <c r="B5069" t="s">
        <v>11</v>
      </c>
      <c r="C5069" t="s">
        <v>24</v>
      </c>
      <c r="D5069" t="s">
        <v>20</v>
      </c>
      <c r="E5069" t="s">
        <v>32</v>
      </c>
      <c r="F5069" t="s">
        <v>18</v>
      </c>
      <c r="G5069" t="s">
        <v>16</v>
      </c>
      <c r="H5069">
        <v>8.6925994097741093</v>
      </c>
      <c r="J5069">
        <f t="shared" si="796"/>
        <v>5068</v>
      </c>
      <c r="K5069" t="str">
        <f t="shared" si="790"/>
        <v>LPLWest LZ</v>
      </c>
      <c r="L5069" s="10">
        <f t="shared" si="797"/>
        <v>45887</v>
      </c>
      <c r="M5069" s="10">
        <f t="shared" si="798"/>
        <v>45992</v>
      </c>
      <c r="N5069" t="str">
        <f t="shared" si="791"/>
        <v>NA</v>
      </c>
      <c r="O5069" t="str">
        <f t="shared" si="792"/>
        <v>HIGH</v>
      </c>
      <c r="P5069" t="str">
        <f t="shared" si="793"/>
        <v>APG&amp;E</v>
      </c>
      <c r="Q5069">
        <f t="shared" si="794"/>
        <v>36</v>
      </c>
      <c r="R5069">
        <v>0</v>
      </c>
      <c r="S5069">
        <f>200</f>
        <v>200</v>
      </c>
      <c r="T5069" s="9">
        <f t="shared" si="799"/>
        <v>86.925994097741096</v>
      </c>
      <c r="U5069">
        <f>0</f>
        <v>0</v>
      </c>
      <c r="V5069" s="9">
        <f t="shared" si="795"/>
        <v>86.925994097741096</v>
      </c>
      <c r="W5069" s="9">
        <f>0</f>
        <v>0</v>
      </c>
      <c r="X5069" s="9">
        <f>0</f>
        <v>0</v>
      </c>
      <c r="Y5069" s="9">
        <f>0</f>
        <v>0</v>
      </c>
      <c r="Z5069" s="9">
        <f>0</f>
        <v>0</v>
      </c>
      <c r="AA5069">
        <f>10</f>
        <v>10</v>
      </c>
    </row>
    <row r="5070" spans="1:27" x14ac:dyDescent="0.55000000000000004">
      <c r="A5070" s="10">
        <v>45992</v>
      </c>
      <c r="B5070" t="s">
        <v>11</v>
      </c>
      <c r="C5070" t="s">
        <v>24</v>
      </c>
      <c r="D5070" t="s">
        <v>20</v>
      </c>
      <c r="E5070" t="s">
        <v>32</v>
      </c>
      <c r="F5070" t="s">
        <v>29</v>
      </c>
      <c r="G5070" t="s">
        <v>16</v>
      </c>
      <c r="H5070">
        <v>8.83646787653303</v>
      </c>
      <c r="J5070">
        <f t="shared" si="796"/>
        <v>5069</v>
      </c>
      <c r="K5070" t="str">
        <f t="shared" si="790"/>
        <v>LPLWest LZ</v>
      </c>
      <c r="L5070" s="10">
        <f t="shared" si="797"/>
        <v>45887</v>
      </c>
      <c r="M5070" s="10">
        <f t="shared" si="798"/>
        <v>45992</v>
      </c>
      <c r="N5070" t="str">
        <f t="shared" si="791"/>
        <v>NA</v>
      </c>
      <c r="O5070" t="str">
        <f t="shared" si="792"/>
        <v>HIGH</v>
      </c>
      <c r="P5070" t="str">
        <f t="shared" si="793"/>
        <v>APG&amp;E</v>
      </c>
      <c r="Q5070">
        <f t="shared" si="794"/>
        <v>48</v>
      </c>
      <c r="R5070">
        <v>0</v>
      </c>
      <c r="S5070">
        <f>200</f>
        <v>200</v>
      </c>
      <c r="T5070" s="9">
        <f t="shared" si="799"/>
        <v>88.364678765330297</v>
      </c>
      <c r="U5070">
        <f>0</f>
        <v>0</v>
      </c>
      <c r="V5070" s="9">
        <f t="shared" si="795"/>
        <v>88.364678765330297</v>
      </c>
      <c r="W5070" s="9">
        <f>0</f>
        <v>0</v>
      </c>
      <c r="X5070" s="9">
        <f>0</f>
        <v>0</v>
      </c>
      <c r="Y5070" s="9">
        <f>0</f>
        <v>0</v>
      </c>
      <c r="Z5070" s="9">
        <f>0</f>
        <v>0</v>
      </c>
      <c r="AA5070">
        <f>10</f>
        <v>10</v>
      </c>
    </row>
    <row r="5071" spans="1:27" x14ac:dyDescent="0.55000000000000004">
      <c r="A5071" s="10">
        <v>45992</v>
      </c>
      <c r="B5071" t="s">
        <v>11</v>
      </c>
      <c r="C5071" t="s">
        <v>24</v>
      </c>
      <c r="D5071" t="s">
        <v>20</v>
      </c>
      <c r="E5071" t="s">
        <v>32</v>
      </c>
      <c r="F5071" t="s">
        <v>30</v>
      </c>
      <c r="G5071" t="s">
        <v>16</v>
      </c>
      <c r="H5071">
        <v>8.9406375906553492</v>
      </c>
      <c r="J5071">
        <f t="shared" si="796"/>
        <v>5070</v>
      </c>
      <c r="K5071" t="str">
        <f t="shared" si="790"/>
        <v>LPLWest LZ</v>
      </c>
      <c r="L5071" s="10">
        <f t="shared" si="797"/>
        <v>45887</v>
      </c>
      <c r="M5071" s="10">
        <f t="shared" si="798"/>
        <v>45992</v>
      </c>
      <c r="N5071" t="str">
        <f t="shared" si="791"/>
        <v>NA</v>
      </c>
      <c r="O5071" t="str">
        <f t="shared" si="792"/>
        <v>HIGH</v>
      </c>
      <c r="P5071" t="str">
        <f t="shared" si="793"/>
        <v>APG&amp;E</v>
      </c>
      <c r="Q5071">
        <f t="shared" si="794"/>
        <v>60</v>
      </c>
      <c r="R5071">
        <v>0</v>
      </c>
      <c r="S5071">
        <f>200</f>
        <v>200</v>
      </c>
      <c r="T5071" s="9">
        <f t="shared" si="799"/>
        <v>89.406375906553492</v>
      </c>
      <c r="U5071">
        <f>0</f>
        <v>0</v>
      </c>
      <c r="V5071" s="9">
        <f t="shared" si="795"/>
        <v>89.406375906553492</v>
      </c>
      <c r="W5071" s="9">
        <f>0</f>
        <v>0</v>
      </c>
      <c r="X5071" s="9">
        <f>0</f>
        <v>0</v>
      </c>
      <c r="Y5071" s="9">
        <f>0</f>
        <v>0</v>
      </c>
      <c r="Z5071" s="9">
        <f>0</f>
        <v>0</v>
      </c>
      <c r="AA5071">
        <f>10</f>
        <v>10</v>
      </c>
    </row>
    <row r="5072" spans="1:27" x14ac:dyDescent="0.55000000000000004">
      <c r="A5072" s="10">
        <v>46023</v>
      </c>
      <c r="B5072" t="s">
        <v>11</v>
      </c>
      <c r="C5072" t="s">
        <v>24</v>
      </c>
      <c r="D5072" t="s">
        <v>20</v>
      </c>
      <c r="E5072" t="s">
        <v>32</v>
      </c>
      <c r="F5072" t="s">
        <v>15</v>
      </c>
      <c r="G5072" t="s">
        <v>16</v>
      </c>
      <c r="H5072">
        <v>8.4734438466951403</v>
      </c>
      <c r="J5072">
        <f t="shared" si="796"/>
        <v>5071</v>
      </c>
      <c r="K5072" t="str">
        <f t="shared" si="790"/>
        <v>LPLWest LZ</v>
      </c>
      <c r="L5072" s="10">
        <f t="shared" si="797"/>
        <v>45887</v>
      </c>
      <c r="M5072" s="10">
        <f t="shared" si="798"/>
        <v>46023</v>
      </c>
      <c r="N5072" t="str">
        <f t="shared" si="791"/>
        <v>NA</v>
      </c>
      <c r="O5072" t="str">
        <f t="shared" si="792"/>
        <v>HIGH</v>
      </c>
      <c r="P5072" t="str">
        <f t="shared" si="793"/>
        <v>APG&amp;E</v>
      </c>
      <c r="Q5072">
        <f t="shared" si="794"/>
        <v>12</v>
      </c>
      <c r="R5072">
        <v>0</v>
      </c>
      <c r="S5072">
        <f>200</f>
        <v>200</v>
      </c>
      <c r="T5072" s="9">
        <f t="shared" si="799"/>
        <v>84.734438466951403</v>
      </c>
      <c r="U5072">
        <f>0</f>
        <v>0</v>
      </c>
      <c r="V5072" s="9">
        <f t="shared" si="795"/>
        <v>84.734438466951403</v>
      </c>
      <c r="W5072" s="9">
        <f>0</f>
        <v>0</v>
      </c>
      <c r="X5072" s="9">
        <f>0</f>
        <v>0</v>
      </c>
      <c r="Y5072" s="9">
        <f>0</f>
        <v>0</v>
      </c>
      <c r="Z5072" s="9">
        <f>0</f>
        <v>0</v>
      </c>
      <c r="AA5072">
        <f>10</f>
        <v>10</v>
      </c>
    </row>
    <row r="5073" spans="1:27" x14ac:dyDescent="0.55000000000000004">
      <c r="A5073" s="10">
        <v>46023</v>
      </c>
      <c r="B5073" t="s">
        <v>11</v>
      </c>
      <c r="C5073" t="s">
        <v>24</v>
      </c>
      <c r="D5073" t="s">
        <v>20</v>
      </c>
      <c r="E5073" t="s">
        <v>32</v>
      </c>
      <c r="F5073" t="s">
        <v>17</v>
      </c>
      <c r="G5073" t="s">
        <v>16</v>
      </c>
      <c r="H5073">
        <v>8.6837497012199307</v>
      </c>
      <c r="J5073">
        <f t="shared" si="796"/>
        <v>5072</v>
      </c>
      <c r="K5073" t="str">
        <f t="shared" si="790"/>
        <v>LPLWest LZ</v>
      </c>
      <c r="L5073" s="10">
        <f t="shared" si="797"/>
        <v>45887</v>
      </c>
      <c r="M5073" s="10">
        <f t="shared" si="798"/>
        <v>46023</v>
      </c>
      <c r="N5073" t="str">
        <f t="shared" si="791"/>
        <v>NA</v>
      </c>
      <c r="O5073" t="str">
        <f t="shared" si="792"/>
        <v>HIGH</v>
      </c>
      <c r="P5073" t="str">
        <f t="shared" si="793"/>
        <v>APG&amp;E</v>
      </c>
      <c r="Q5073">
        <f t="shared" si="794"/>
        <v>24</v>
      </c>
      <c r="R5073">
        <v>0</v>
      </c>
      <c r="S5073">
        <f>200</f>
        <v>200</v>
      </c>
      <c r="T5073" s="9">
        <f t="shared" si="799"/>
        <v>86.837497012199307</v>
      </c>
      <c r="U5073">
        <f>0</f>
        <v>0</v>
      </c>
      <c r="V5073" s="9">
        <f t="shared" si="795"/>
        <v>86.837497012199307</v>
      </c>
      <c r="W5073" s="9">
        <f>0</f>
        <v>0</v>
      </c>
      <c r="X5073" s="9">
        <f>0</f>
        <v>0</v>
      </c>
      <c r="Y5073" s="9">
        <f>0</f>
        <v>0</v>
      </c>
      <c r="Z5073" s="9">
        <f>0</f>
        <v>0</v>
      </c>
      <c r="AA5073">
        <f>10</f>
        <v>10</v>
      </c>
    </row>
    <row r="5074" spans="1:27" x14ac:dyDescent="0.55000000000000004">
      <c r="A5074" s="10">
        <v>46023</v>
      </c>
      <c r="B5074" t="s">
        <v>11</v>
      </c>
      <c r="C5074" t="s">
        <v>24</v>
      </c>
      <c r="D5074" t="s">
        <v>20</v>
      </c>
      <c r="E5074" t="s">
        <v>32</v>
      </c>
      <c r="F5074" t="s">
        <v>18</v>
      </c>
      <c r="G5074" t="s">
        <v>16</v>
      </c>
      <c r="H5074">
        <v>8.7391381099630792</v>
      </c>
      <c r="J5074">
        <f t="shared" si="796"/>
        <v>5073</v>
      </c>
      <c r="K5074" t="str">
        <f t="shared" si="790"/>
        <v>LPLWest LZ</v>
      </c>
      <c r="L5074" s="10">
        <f t="shared" si="797"/>
        <v>45887</v>
      </c>
      <c r="M5074" s="10">
        <f t="shared" si="798"/>
        <v>46023</v>
      </c>
      <c r="N5074" t="str">
        <f t="shared" si="791"/>
        <v>NA</v>
      </c>
      <c r="O5074" t="str">
        <f t="shared" si="792"/>
        <v>HIGH</v>
      </c>
      <c r="P5074" t="str">
        <f t="shared" si="793"/>
        <v>APG&amp;E</v>
      </c>
      <c r="Q5074">
        <f t="shared" si="794"/>
        <v>36</v>
      </c>
      <c r="R5074">
        <v>0</v>
      </c>
      <c r="S5074">
        <f>200</f>
        <v>200</v>
      </c>
      <c r="T5074" s="9">
        <f t="shared" si="799"/>
        <v>87.391381099630792</v>
      </c>
      <c r="U5074">
        <f>0</f>
        <v>0</v>
      </c>
      <c r="V5074" s="9">
        <f t="shared" si="795"/>
        <v>87.391381099630792</v>
      </c>
      <c r="W5074" s="9">
        <f>0</f>
        <v>0</v>
      </c>
      <c r="X5074" s="9">
        <f>0</f>
        <v>0</v>
      </c>
      <c r="Y5074" s="9">
        <f>0</f>
        <v>0</v>
      </c>
      <c r="Z5074" s="9">
        <f>0</f>
        <v>0</v>
      </c>
      <c r="AA5074">
        <f>10</f>
        <v>10</v>
      </c>
    </row>
    <row r="5075" spans="1:27" x14ac:dyDescent="0.55000000000000004">
      <c r="A5075" s="10">
        <v>46023</v>
      </c>
      <c r="B5075" t="s">
        <v>11</v>
      </c>
      <c r="C5075" t="s">
        <v>24</v>
      </c>
      <c r="D5075" t="s">
        <v>20</v>
      </c>
      <c r="E5075" t="s">
        <v>32</v>
      </c>
      <c r="F5075" t="s">
        <v>29</v>
      </c>
      <c r="G5075" t="s">
        <v>16</v>
      </c>
      <c r="H5075">
        <v>8.87372458896278</v>
      </c>
      <c r="J5075">
        <f t="shared" si="796"/>
        <v>5074</v>
      </c>
      <c r="K5075" t="str">
        <f t="shared" si="790"/>
        <v>LPLWest LZ</v>
      </c>
      <c r="L5075" s="10">
        <f t="shared" si="797"/>
        <v>45887</v>
      </c>
      <c r="M5075" s="10">
        <f t="shared" si="798"/>
        <v>46023</v>
      </c>
      <c r="N5075" t="str">
        <f t="shared" si="791"/>
        <v>NA</v>
      </c>
      <c r="O5075" t="str">
        <f t="shared" si="792"/>
        <v>HIGH</v>
      </c>
      <c r="P5075" t="str">
        <f t="shared" si="793"/>
        <v>APG&amp;E</v>
      </c>
      <c r="Q5075">
        <f t="shared" si="794"/>
        <v>48</v>
      </c>
      <c r="R5075">
        <v>0</v>
      </c>
      <c r="S5075">
        <f>200</f>
        <v>200</v>
      </c>
      <c r="T5075" s="9">
        <f t="shared" si="799"/>
        <v>88.7372458896278</v>
      </c>
      <c r="U5075">
        <f>0</f>
        <v>0</v>
      </c>
      <c r="V5075" s="9">
        <f t="shared" si="795"/>
        <v>88.7372458896278</v>
      </c>
      <c r="W5075" s="9">
        <f>0</f>
        <v>0</v>
      </c>
      <c r="X5075" s="9">
        <f>0</f>
        <v>0</v>
      </c>
      <c r="Y5075" s="9">
        <f>0</f>
        <v>0</v>
      </c>
      <c r="Z5075" s="9">
        <f>0</f>
        <v>0</v>
      </c>
      <c r="AA5075">
        <f>10</f>
        <v>10</v>
      </c>
    </row>
    <row r="5076" spans="1:27" x14ac:dyDescent="0.55000000000000004">
      <c r="A5076" s="10">
        <v>46023</v>
      </c>
      <c r="B5076" t="s">
        <v>11</v>
      </c>
      <c r="C5076" t="s">
        <v>24</v>
      </c>
      <c r="D5076" t="s">
        <v>20</v>
      </c>
      <c r="E5076" t="s">
        <v>32</v>
      </c>
      <c r="F5076" t="s">
        <v>30</v>
      </c>
      <c r="G5076" t="s">
        <v>16</v>
      </c>
      <c r="H5076">
        <v>8.9714106797478195</v>
      </c>
      <c r="J5076">
        <f t="shared" si="796"/>
        <v>5075</v>
      </c>
      <c r="K5076" t="str">
        <f t="shared" si="790"/>
        <v>LPLWest LZ</v>
      </c>
      <c r="L5076" s="10">
        <f t="shared" si="797"/>
        <v>45887</v>
      </c>
      <c r="M5076" s="10">
        <f t="shared" si="798"/>
        <v>46023</v>
      </c>
      <c r="N5076" t="str">
        <f t="shared" si="791"/>
        <v>NA</v>
      </c>
      <c r="O5076" t="str">
        <f t="shared" si="792"/>
        <v>HIGH</v>
      </c>
      <c r="P5076" t="str">
        <f t="shared" si="793"/>
        <v>APG&amp;E</v>
      </c>
      <c r="Q5076">
        <f t="shared" si="794"/>
        <v>60</v>
      </c>
      <c r="R5076">
        <v>0</v>
      </c>
      <c r="S5076">
        <f>200</f>
        <v>200</v>
      </c>
      <c r="T5076" s="9">
        <f t="shared" si="799"/>
        <v>89.714106797478195</v>
      </c>
      <c r="U5076">
        <f>0</f>
        <v>0</v>
      </c>
      <c r="V5076" s="9">
        <f t="shared" si="795"/>
        <v>89.714106797478195</v>
      </c>
      <c r="W5076" s="9">
        <f>0</f>
        <v>0</v>
      </c>
      <c r="X5076" s="9">
        <f>0</f>
        <v>0</v>
      </c>
      <c r="Y5076" s="9">
        <f>0</f>
        <v>0</v>
      </c>
      <c r="Z5076" s="9">
        <f>0</f>
        <v>0</v>
      </c>
      <c r="AA5076">
        <f>10</f>
        <v>10</v>
      </c>
    </row>
    <row r="5077" spans="1:27" x14ac:dyDescent="0.55000000000000004">
      <c r="A5077" s="10">
        <v>46054</v>
      </c>
      <c r="B5077" t="s">
        <v>11</v>
      </c>
      <c r="C5077" t="s">
        <v>24</v>
      </c>
      <c r="D5077" t="s">
        <v>20</v>
      </c>
      <c r="E5077" t="s">
        <v>32</v>
      </c>
      <c r="F5077" t="s">
        <v>15</v>
      </c>
      <c r="G5077" t="s">
        <v>16</v>
      </c>
      <c r="H5077">
        <v>8.5454489152672792</v>
      </c>
      <c r="J5077">
        <f t="shared" si="796"/>
        <v>5076</v>
      </c>
      <c r="K5077" t="str">
        <f t="shared" si="790"/>
        <v>LPLWest LZ</v>
      </c>
      <c r="L5077" s="10">
        <f t="shared" si="797"/>
        <v>45887</v>
      </c>
      <c r="M5077" s="10">
        <f t="shared" si="798"/>
        <v>46054</v>
      </c>
      <c r="N5077" t="str">
        <f t="shared" si="791"/>
        <v>NA</v>
      </c>
      <c r="O5077" t="str">
        <f t="shared" si="792"/>
        <v>HIGH</v>
      </c>
      <c r="P5077" t="str">
        <f t="shared" si="793"/>
        <v>APG&amp;E</v>
      </c>
      <c r="Q5077">
        <f t="shared" si="794"/>
        <v>12</v>
      </c>
      <c r="R5077">
        <v>0</v>
      </c>
      <c r="S5077">
        <f>200</f>
        <v>200</v>
      </c>
      <c r="T5077" s="9">
        <f t="shared" si="799"/>
        <v>85.454489152672792</v>
      </c>
      <c r="U5077">
        <f>0</f>
        <v>0</v>
      </c>
      <c r="V5077" s="9">
        <f t="shared" si="795"/>
        <v>85.454489152672792</v>
      </c>
      <c r="W5077" s="9">
        <f>0</f>
        <v>0</v>
      </c>
      <c r="X5077" s="9">
        <f>0</f>
        <v>0</v>
      </c>
      <c r="Y5077" s="9">
        <f>0</f>
        <v>0</v>
      </c>
      <c r="Z5077" s="9">
        <f>0</f>
        <v>0</v>
      </c>
      <c r="AA5077">
        <f>10</f>
        <v>10</v>
      </c>
    </row>
    <row r="5078" spans="1:27" x14ac:dyDescent="0.55000000000000004">
      <c r="A5078" s="10">
        <v>46054</v>
      </c>
      <c r="B5078" t="s">
        <v>11</v>
      </c>
      <c r="C5078" t="s">
        <v>24</v>
      </c>
      <c r="D5078" t="s">
        <v>20</v>
      </c>
      <c r="E5078" t="s">
        <v>32</v>
      </c>
      <c r="F5078" t="s">
        <v>17</v>
      </c>
      <c r="G5078" t="s">
        <v>16</v>
      </c>
      <c r="H5078">
        <v>8.7567377318859094</v>
      </c>
      <c r="J5078">
        <f t="shared" si="796"/>
        <v>5077</v>
      </c>
      <c r="K5078" t="str">
        <f t="shared" si="790"/>
        <v>LPLWest LZ</v>
      </c>
      <c r="L5078" s="10">
        <f t="shared" si="797"/>
        <v>45887</v>
      </c>
      <c r="M5078" s="10">
        <f t="shared" si="798"/>
        <v>46054</v>
      </c>
      <c r="N5078" t="str">
        <f t="shared" si="791"/>
        <v>NA</v>
      </c>
      <c r="O5078" t="str">
        <f t="shared" si="792"/>
        <v>HIGH</v>
      </c>
      <c r="P5078" t="str">
        <f t="shared" si="793"/>
        <v>APG&amp;E</v>
      </c>
      <c r="Q5078">
        <f t="shared" si="794"/>
        <v>24</v>
      </c>
      <c r="R5078">
        <v>0</v>
      </c>
      <c r="S5078">
        <f>200</f>
        <v>200</v>
      </c>
      <c r="T5078" s="9">
        <f t="shared" si="799"/>
        <v>87.567377318859087</v>
      </c>
      <c r="U5078">
        <f>0</f>
        <v>0</v>
      </c>
      <c r="V5078" s="9">
        <f t="shared" si="795"/>
        <v>87.567377318859087</v>
      </c>
      <c r="W5078" s="9">
        <f>0</f>
        <v>0</v>
      </c>
      <c r="X5078" s="9">
        <f>0</f>
        <v>0</v>
      </c>
      <c r="Y5078" s="9">
        <f>0</f>
        <v>0</v>
      </c>
      <c r="Z5078" s="9">
        <f>0</f>
        <v>0</v>
      </c>
      <c r="AA5078">
        <f>10</f>
        <v>10</v>
      </c>
    </row>
    <row r="5079" spans="1:27" x14ac:dyDescent="0.55000000000000004">
      <c r="A5079" s="10">
        <v>46054</v>
      </c>
      <c r="B5079" t="s">
        <v>11</v>
      </c>
      <c r="C5079" t="s">
        <v>24</v>
      </c>
      <c r="D5079" t="s">
        <v>20</v>
      </c>
      <c r="E5079" t="s">
        <v>32</v>
      </c>
      <c r="F5079" t="s">
        <v>18</v>
      </c>
      <c r="G5079" t="s">
        <v>16</v>
      </c>
      <c r="H5079">
        <v>8.8068576679608395</v>
      </c>
      <c r="J5079">
        <f t="shared" si="796"/>
        <v>5078</v>
      </c>
      <c r="K5079" t="str">
        <f t="shared" si="790"/>
        <v>LPLWest LZ</v>
      </c>
      <c r="L5079" s="10">
        <f t="shared" si="797"/>
        <v>45887</v>
      </c>
      <c r="M5079" s="10">
        <f t="shared" si="798"/>
        <v>46054</v>
      </c>
      <c r="N5079" t="str">
        <f t="shared" si="791"/>
        <v>NA</v>
      </c>
      <c r="O5079" t="str">
        <f t="shared" si="792"/>
        <v>HIGH</v>
      </c>
      <c r="P5079" t="str">
        <f t="shared" si="793"/>
        <v>APG&amp;E</v>
      </c>
      <c r="Q5079">
        <f t="shared" si="794"/>
        <v>36</v>
      </c>
      <c r="R5079">
        <v>0</v>
      </c>
      <c r="S5079">
        <f>200</f>
        <v>200</v>
      </c>
      <c r="T5079" s="9">
        <f t="shared" si="799"/>
        <v>88.068576679608398</v>
      </c>
      <c r="U5079">
        <f>0</f>
        <v>0</v>
      </c>
      <c r="V5079" s="9">
        <f t="shared" si="795"/>
        <v>88.068576679608398</v>
      </c>
      <c r="W5079" s="9">
        <f>0</f>
        <v>0</v>
      </c>
      <c r="X5079" s="9">
        <f>0</f>
        <v>0</v>
      </c>
      <c r="Y5079" s="9">
        <f>0</f>
        <v>0</v>
      </c>
      <c r="Z5079" s="9">
        <f>0</f>
        <v>0</v>
      </c>
      <c r="AA5079">
        <f>10</f>
        <v>10</v>
      </c>
    </row>
    <row r="5080" spans="1:27" x14ac:dyDescent="0.55000000000000004">
      <c r="A5080" s="10">
        <v>46054</v>
      </c>
      <c r="B5080" t="s">
        <v>11</v>
      </c>
      <c r="C5080" t="s">
        <v>24</v>
      </c>
      <c r="D5080" t="s">
        <v>20</v>
      </c>
      <c r="E5080" t="s">
        <v>32</v>
      </c>
      <c r="F5080" t="s">
        <v>29</v>
      </c>
      <c r="G5080" t="s">
        <v>16</v>
      </c>
      <c r="H5080">
        <v>8.93066529007681</v>
      </c>
      <c r="J5080">
        <f t="shared" si="796"/>
        <v>5079</v>
      </c>
      <c r="K5080" t="str">
        <f t="shared" si="790"/>
        <v>LPLWest LZ</v>
      </c>
      <c r="L5080" s="10">
        <f t="shared" si="797"/>
        <v>45887</v>
      </c>
      <c r="M5080" s="10">
        <f t="shared" si="798"/>
        <v>46054</v>
      </c>
      <c r="N5080" t="str">
        <f t="shared" si="791"/>
        <v>NA</v>
      </c>
      <c r="O5080" t="str">
        <f t="shared" si="792"/>
        <v>HIGH</v>
      </c>
      <c r="P5080" t="str">
        <f t="shared" si="793"/>
        <v>APG&amp;E</v>
      </c>
      <c r="Q5080">
        <f t="shared" si="794"/>
        <v>48</v>
      </c>
      <c r="R5080">
        <v>0</v>
      </c>
      <c r="S5080">
        <f>200</f>
        <v>200</v>
      </c>
      <c r="T5080" s="9">
        <f t="shared" si="799"/>
        <v>89.3066529007681</v>
      </c>
      <c r="U5080">
        <f>0</f>
        <v>0</v>
      </c>
      <c r="V5080" s="9">
        <f t="shared" si="795"/>
        <v>89.3066529007681</v>
      </c>
      <c r="W5080" s="9">
        <f>0</f>
        <v>0</v>
      </c>
      <c r="X5080" s="9">
        <f>0</f>
        <v>0</v>
      </c>
      <c r="Y5080" s="9">
        <f>0</f>
        <v>0</v>
      </c>
      <c r="Z5080" s="9">
        <f>0</f>
        <v>0</v>
      </c>
      <c r="AA5080">
        <f>10</f>
        <v>10</v>
      </c>
    </row>
    <row r="5081" spans="1:27" x14ac:dyDescent="0.55000000000000004">
      <c r="A5081" s="10">
        <v>46054</v>
      </c>
      <c r="B5081" t="s">
        <v>11</v>
      </c>
      <c r="C5081" t="s">
        <v>24</v>
      </c>
      <c r="D5081" t="s">
        <v>20</v>
      </c>
      <c r="E5081" t="s">
        <v>32</v>
      </c>
      <c r="F5081" t="s">
        <v>30</v>
      </c>
      <c r="G5081" t="s">
        <v>16</v>
      </c>
      <c r="H5081">
        <v>9.0231224372234706</v>
      </c>
      <c r="J5081">
        <f t="shared" si="796"/>
        <v>5080</v>
      </c>
      <c r="K5081" t="str">
        <f t="shared" si="790"/>
        <v>LPLWest LZ</v>
      </c>
      <c r="L5081" s="10">
        <f t="shared" si="797"/>
        <v>45887</v>
      </c>
      <c r="M5081" s="10">
        <f t="shared" si="798"/>
        <v>46054</v>
      </c>
      <c r="N5081" t="str">
        <f t="shared" si="791"/>
        <v>NA</v>
      </c>
      <c r="O5081" t="str">
        <f t="shared" si="792"/>
        <v>HIGH</v>
      </c>
      <c r="P5081" t="str">
        <f t="shared" si="793"/>
        <v>APG&amp;E</v>
      </c>
      <c r="Q5081">
        <f t="shared" si="794"/>
        <v>60</v>
      </c>
      <c r="R5081">
        <v>0</v>
      </c>
      <c r="S5081">
        <f>200</f>
        <v>200</v>
      </c>
      <c r="T5081" s="9">
        <f t="shared" si="799"/>
        <v>90.231224372234706</v>
      </c>
      <c r="U5081">
        <f>0</f>
        <v>0</v>
      </c>
      <c r="V5081" s="9">
        <f t="shared" si="795"/>
        <v>90.231224372234706</v>
      </c>
      <c r="W5081" s="9">
        <f>0</f>
        <v>0</v>
      </c>
      <c r="X5081" s="9">
        <f>0</f>
        <v>0</v>
      </c>
      <c r="Y5081" s="9">
        <f>0</f>
        <v>0</v>
      </c>
      <c r="Z5081" s="9">
        <f>0</f>
        <v>0</v>
      </c>
      <c r="AA5081">
        <f>10</f>
        <v>10</v>
      </c>
    </row>
    <row r="5082" spans="1:27" x14ac:dyDescent="0.55000000000000004">
      <c r="A5082" s="10">
        <v>46082</v>
      </c>
      <c r="B5082" t="s">
        <v>11</v>
      </c>
      <c r="C5082" t="s">
        <v>24</v>
      </c>
      <c r="D5082" t="s">
        <v>20</v>
      </c>
      <c r="E5082" t="s">
        <v>32</v>
      </c>
      <c r="F5082" t="s">
        <v>15</v>
      </c>
      <c r="G5082" t="s">
        <v>16</v>
      </c>
      <c r="H5082">
        <v>8.6031206030383807</v>
      </c>
      <c r="J5082">
        <f t="shared" si="796"/>
        <v>5081</v>
      </c>
      <c r="K5082" t="str">
        <f t="shared" si="790"/>
        <v>LPLWest LZ</v>
      </c>
      <c r="L5082" s="10">
        <f t="shared" si="797"/>
        <v>45887</v>
      </c>
      <c r="M5082" s="10">
        <f t="shared" si="798"/>
        <v>46082</v>
      </c>
      <c r="N5082" t="str">
        <f t="shared" si="791"/>
        <v>NA</v>
      </c>
      <c r="O5082" t="str">
        <f t="shared" si="792"/>
        <v>HIGH</v>
      </c>
      <c r="P5082" t="str">
        <f t="shared" si="793"/>
        <v>APG&amp;E</v>
      </c>
      <c r="Q5082">
        <f t="shared" si="794"/>
        <v>12</v>
      </c>
      <c r="R5082">
        <v>0</v>
      </c>
      <c r="S5082">
        <f>200</f>
        <v>200</v>
      </c>
      <c r="T5082" s="9">
        <f t="shared" si="799"/>
        <v>86.0312060303838</v>
      </c>
      <c r="U5082">
        <f>0</f>
        <v>0</v>
      </c>
      <c r="V5082" s="9">
        <f t="shared" si="795"/>
        <v>86.0312060303838</v>
      </c>
      <c r="W5082" s="9">
        <f>0</f>
        <v>0</v>
      </c>
      <c r="X5082" s="9">
        <f>0</f>
        <v>0</v>
      </c>
      <c r="Y5082" s="9">
        <f>0</f>
        <v>0</v>
      </c>
      <c r="Z5082" s="9">
        <f>0</f>
        <v>0</v>
      </c>
      <c r="AA5082">
        <f>10</f>
        <v>10</v>
      </c>
    </row>
    <row r="5083" spans="1:27" x14ac:dyDescent="0.55000000000000004">
      <c r="A5083" s="10">
        <v>46082</v>
      </c>
      <c r="B5083" t="s">
        <v>11</v>
      </c>
      <c r="C5083" t="s">
        <v>24</v>
      </c>
      <c r="D5083" t="s">
        <v>20</v>
      </c>
      <c r="E5083" t="s">
        <v>32</v>
      </c>
      <c r="F5083" t="s">
        <v>17</v>
      </c>
      <c r="G5083" t="s">
        <v>16</v>
      </c>
      <c r="H5083">
        <v>8.8192913133094901</v>
      </c>
      <c r="J5083">
        <f t="shared" si="796"/>
        <v>5082</v>
      </c>
      <c r="K5083" t="str">
        <f t="shared" si="790"/>
        <v>LPLWest LZ</v>
      </c>
      <c r="L5083" s="10">
        <f t="shared" si="797"/>
        <v>45887</v>
      </c>
      <c r="M5083" s="10">
        <f t="shared" si="798"/>
        <v>46082</v>
      </c>
      <c r="N5083" t="str">
        <f t="shared" si="791"/>
        <v>NA</v>
      </c>
      <c r="O5083" t="str">
        <f t="shared" si="792"/>
        <v>HIGH</v>
      </c>
      <c r="P5083" t="str">
        <f t="shared" si="793"/>
        <v>APG&amp;E</v>
      </c>
      <c r="Q5083">
        <f t="shared" si="794"/>
        <v>24</v>
      </c>
      <c r="R5083">
        <v>0</v>
      </c>
      <c r="S5083">
        <f>200</f>
        <v>200</v>
      </c>
      <c r="T5083" s="9">
        <f t="shared" si="799"/>
        <v>88.192913133094905</v>
      </c>
      <c r="U5083">
        <f>0</f>
        <v>0</v>
      </c>
      <c r="V5083" s="9">
        <f t="shared" si="795"/>
        <v>88.192913133094905</v>
      </c>
      <c r="W5083" s="9">
        <f>0</f>
        <v>0</v>
      </c>
      <c r="X5083" s="9">
        <f>0</f>
        <v>0</v>
      </c>
      <c r="Y5083" s="9">
        <f>0</f>
        <v>0</v>
      </c>
      <c r="Z5083" s="9">
        <f>0</f>
        <v>0</v>
      </c>
      <c r="AA5083">
        <f>10</f>
        <v>10</v>
      </c>
    </row>
    <row r="5084" spans="1:27" x14ac:dyDescent="0.55000000000000004">
      <c r="A5084" s="10">
        <v>46082</v>
      </c>
      <c r="B5084" t="s">
        <v>11</v>
      </c>
      <c r="C5084" t="s">
        <v>24</v>
      </c>
      <c r="D5084" t="s">
        <v>20</v>
      </c>
      <c r="E5084" t="s">
        <v>32</v>
      </c>
      <c r="F5084" t="s">
        <v>18</v>
      </c>
      <c r="G5084" t="s">
        <v>16</v>
      </c>
      <c r="H5084">
        <v>8.8614594966860807</v>
      </c>
      <c r="J5084">
        <f t="shared" si="796"/>
        <v>5083</v>
      </c>
      <c r="K5084" t="str">
        <f t="shared" si="790"/>
        <v>LPLWest LZ</v>
      </c>
      <c r="L5084" s="10">
        <f t="shared" si="797"/>
        <v>45887</v>
      </c>
      <c r="M5084" s="10">
        <f t="shared" si="798"/>
        <v>46082</v>
      </c>
      <c r="N5084" t="str">
        <f t="shared" si="791"/>
        <v>NA</v>
      </c>
      <c r="O5084" t="str">
        <f t="shared" si="792"/>
        <v>HIGH</v>
      </c>
      <c r="P5084" t="str">
        <f t="shared" si="793"/>
        <v>APG&amp;E</v>
      </c>
      <c r="Q5084">
        <f t="shared" si="794"/>
        <v>36</v>
      </c>
      <c r="R5084">
        <v>0</v>
      </c>
      <c r="S5084">
        <f>200</f>
        <v>200</v>
      </c>
      <c r="T5084" s="9">
        <f t="shared" si="799"/>
        <v>88.614594966860807</v>
      </c>
      <c r="U5084">
        <f>0</f>
        <v>0</v>
      </c>
      <c r="V5084" s="9">
        <f t="shared" si="795"/>
        <v>88.614594966860807</v>
      </c>
      <c r="W5084" s="9">
        <f>0</f>
        <v>0</v>
      </c>
      <c r="X5084" s="9">
        <f>0</f>
        <v>0</v>
      </c>
      <c r="Y5084" s="9">
        <f>0</f>
        <v>0</v>
      </c>
      <c r="Z5084" s="9">
        <f>0</f>
        <v>0</v>
      </c>
      <c r="AA5084">
        <f>10</f>
        <v>10</v>
      </c>
    </row>
    <row r="5085" spans="1:27" x14ac:dyDescent="0.55000000000000004">
      <c r="A5085" s="10">
        <v>46082</v>
      </c>
      <c r="B5085" t="s">
        <v>11</v>
      </c>
      <c r="C5085" t="s">
        <v>24</v>
      </c>
      <c r="D5085" t="s">
        <v>20</v>
      </c>
      <c r="E5085" t="s">
        <v>32</v>
      </c>
      <c r="F5085" t="s">
        <v>29</v>
      </c>
      <c r="G5085" t="s">
        <v>16</v>
      </c>
      <c r="H5085">
        <v>8.9776191473550693</v>
      </c>
      <c r="J5085">
        <f t="shared" si="796"/>
        <v>5084</v>
      </c>
      <c r="K5085" t="str">
        <f t="shared" si="790"/>
        <v>LPLWest LZ</v>
      </c>
      <c r="L5085" s="10">
        <f t="shared" si="797"/>
        <v>45887</v>
      </c>
      <c r="M5085" s="10">
        <f t="shared" si="798"/>
        <v>46082</v>
      </c>
      <c r="N5085" t="str">
        <f t="shared" si="791"/>
        <v>NA</v>
      </c>
      <c r="O5085" t="str">
        <f t="shared" si="792"/>
        <v>HIGH</v>
      </c>
      <c r="P5085" t="str">
        <f t="shared" si="793"/>
        <v>APG&amp;E</v>
      </c>
      <c r="Q5085">
        <f t="shared" si="794"/>
        <v>48</v>
      </c>
      <c r="R5085">
        <v>0</v>
      </c>
      <c r="S5085">
        <f>200</f>
        <v>200</v>
      </c>
      <c r="T5085" s="9">
        <f t="shared" si="799"/>
        <v>89.776191473550696</v>
      </c>
      <c r="U5085">
        <f>0</f>
        <v>0</v>
      </c>
      <c r="V5085" s="9">
        <f t="shared" si="795"/>
        <v>89.776191473550696</v>
      </c>
      <c r="W5085" s="9">
        <f>0</f>
        <v>0</v>
      </c>
      <c r="X5085" s="9">
        <f>0</f>
        <v>0</v>
      </c>
      <c r="Y5085" s="9">
        <f>0</f>
        <v>0</v>
      </c>
      <c r="Z5085" s="9">
        <f>0</f>
        <v>0</v>
      </c>
      <c r="AA5085">
        <f>10</f>
        <v>10</v>
      </c>
    </row>
    <row r="5086" spans="1:27" x14ac:dyDescent="0.55000000000000004">
      <c r="A5086" s="10">
        <v>46082</v>
      </c>
      <c r="B5086" t="s">
        <v>11</v>
      </c>
      <c r="C5086" t="s">
        <v>24</v>
      </c>
      <c r="D5086" t="s">
        <v>20</v>
      </c>
      <c r="E5086" t="s">
        <v>32</v>
      </c>
      <c r="F5086" t="s">
        <v>30</v>
      </c>
      <c r="G5086" t="s">
        <v>16</v>
      </c>
      <c r="H5086">
        <v>9.0669195476004205</v>
      </c>
      <c r="J5086">
        <f t="shared" si="796"/>
        <v>5085</v>
      </c>
      <c r="K5086" t="str">
        <f t="shared" si="790"/>
        <v>LPLWest LZ</v>
      </c>
      <c r="L5086" s="10">
        <f t="shared" si="797"/>
        <v>45887</v>
      </c>
      <c r="M5086" s="10">
        <f t="shared" si="798"/>
        <v>46082</v>
      </c>
      <c r="N5086" t="str">
        <f t="shared" si="791"/>
        <v>NA</v>
      </c>
      <c r="O5086" t="str">
        <f t="shared" si="792"/>
        <v>HIGH</v>
      </c>
      <c r="P5086" t="str">
        <f t="shared" si="793"/>
        <v>APG&amp;E</v>
      </c>
      <c r="Q5086">
        <f t="shared" si="794"/>
        <v>60</v>
      </c>
      <c r="R5086">
        <v>0</v>
      </c>
      <c r="S5086">
        <f>200</f>
        <v>200</v>
      </c>
      <c r="T5086" s="9">
        <f t="shared" si="799"/>
        <v>90.669195476004205</v>
      </c>
      <c r="U5086">
        <f>0</f>
        <v>0</v>
      </c>
      <c r="V5086" s="9">
        <f t="shared" si="795"/>
        <v>90.669195476004205</v>
      </c>
      <c r="W5086" s="9">
        <f>0</f>
        <v>0</v>
      </c>
      <c r="X5086" s="9">
        <f>0</f>
        <v>0</v>
      </c>
      <c r="Y5086" s="9">
        <f>0</f>
        <v>0</v>
      </c>
      <c r="Z5086" s="9">
        <f>0</f>
        <v>0</v>
      </c>
      <c r="AA5086">
        <f>10</f>
        <v>10</v>
      </c>
    </row>
    <row r="5087" spans="1:27" x14ac:dyDescent="0.55000000000000004">
      <c r="A5087" s="10">
        <v>46113</v>
      </c>
      <c r="B5087" t="s">
        <v>11</v>
      </c>
      <c r="C5087" t="s">
        <v>24</v>
      </c>
      <c r="D5087" t="s">
        <v>20</v>
      </c>
      <c r="E5087" t="s">
        <v>32</v>
      </c>
      <c r="F5087" t="s">
        <v>15</v>
      </c>
      <c r="G5087" t="s">
        <v>16</v>
      </c>
      <c r="H5087">
        <v>8.6264154570553693</v>
      </c>
      <c r="J5087">
        <f t="shared" si="796"/>
        <v>5086</v>
      </c>
      <c r="K5087" t="str">
        <f t="shared" si="790"/>
        <v>LPLWest LZ</v>
      </c>
      <c r="L5087" s="10">
        <f t="shared" si="797"/>
        <v>45887</v>
      </c>
      <c r="M5087" s="10">
        <f t="shared" si="798"/>
        <v>46113</v>
      </c>
      <c r="N5087" t="str">
        <f t="shared" si="791"/>
        <v>NA</v>
      </c>
      <c r="O5087" t="str">
        <f t="shared" si="792"/>
        <v>HIGH</v>
      </c>
      <c r="P5087" t="str">
        <f t="shared" si="793"/>
        <v>APG&amp;E</v>
      </c>
      <c r="Q5087">
        <f t="shared" si="794"/>
        <v>12</v>
      </c>
      <c r="R5087">
        <v>0</v>
      </c>
      <c r="S5087">
        <f>200</f>
        <v>200</v>
      </c>
      <c r="T5087" s="9">
        <f t="shared" si="799"/>
        <v>86.2641545705537</v>
      </c>
      <c r="U5087">
        <f>0</f>
        <v>0</v>
      </c>
      <c r="V5087" s="9">
        <f t="shared" si="795"/>
        <v>86.2641545705537</v>
      </c>
      <c r="W5087" s="9">
        <f>0</f>
        <v>0</v>
      </c>
      <c r="X5087" s="9">
        <f>0</f>
        <v>0</v>
      </c>
      <c r="Y5087" s="9">
        <f>0</f>
        <v>0</v>
      </c>
      <c r="Z5087" s="9">
        <f>0</f>
        <v>0</v>
      </c>
      <c r="AA5087">
        <f>10</f>
        <v>10</v>
      </c>
    </row>
    <row r="5088" spans="1:27" x14ac:dyDescent="0.55000000000000004">
      <c r="A5088" s="10">
        <v>46113</v>
      </c>
      <c r="B5088" t="s">
        <v>11</v>
      </c>
      <c r="C5088" t="s">
        <v>24</v>
      </c>
      <c r="D5088" t="s">
        <v>20</v>
      </c>
      <c r="E5088" t="s">
        <v>32</v>
      </c>
      <c r="F5088" t="s">
        <v>17</v>
      </c>
      <c r="G5088" t="s">
        <v>16</v>
      </c>
      <c r="H5088">
        <v>8.8413086857405094</v>
      </c>
      <c r="J5088">
        <f t="shared" si="796"/>
        <v>5087</v>
      </c>
      <c r="K5088" t="str">
        <f t="shared" si="790"/>
        <v>LPLWest LZ</v>
      </c>
      <c r="L5088" s="10">
        <f t="shared" si="797"/>
        <v>45887</v>
      </c>
      <c r="M5088" s="10">
        <f t="shared" si="798"/>
        <v>46113</v>
      </c>
      <c r="N5088" t="str">
        <f t="shared" si="791"/>
        <v>NA</v>
      </c>
      <c r="O5088" t="str">
        <f t="shared" si="792"/>
        <v>HIGH</v>
      </c>
      <c r="P5088" t="str">
        <f t="shared" si="793"/>
        <v>APG&amp;E</v>
      </c>
      <c r="Q5088">
        <f t="shared" si="794"/>
        <v>24</v>
      </c>
      <c r="R5088">
        <v>0</v>
      </c>
      <c r="S5088">
        <f>200</f>
        <v>200</v>
      </c>
      <c r="T5088" s="9">
        <f t="shared" si="799"/>
        <v>88.413086857405091</v>
      </c>
      <c r="U5088">
        <f>0</f>
        <v>0</v>
      </c>
      <c r="V5088" s="9">
        <f t="shared" si="795"/>
        <v>88.413086857405091</v>
      </c>
      <c r="W5088" s="9">
        <f>0</f>
        <v>0</v>
      </c>
      <c r="X5088" s="9">
        <f>0</f>
        <v>0</v>
      </c>
      <c r="Y5088" s="9">
        <f>0</f>
        <v>0</v>
      </c>
      <c r="Z5088" s="9">
        <f>0</f>
        <v>0</v>
      </c>
      <c r="AA5088">
        <f>10</f>
        <v>10</v>
      </c>
    </row>
    <row r="5089" spans="1:27" x14ac:dyDescent="0.55000000000000004">
      <c r="A5089" s="10">
        <v>46113</v>
      </c>
      <c r="B5089" t="s">
        <v>11</v>
      </c>
      <c r="C5089" t="s">
        <v>24</v>
      </c>
      <c r="D5089" t="s">
        <v>20</v>
      </c>
      <c r="E5089" t="s">
        <v>32</v>
      </c>
      <c r="F5089" t="s">
        <v>18</v>
      </c>
      <c r="G5089" t="s">
        <v>16</v>
      </c>
      <c r="H5089">
        <v>8.8781557182028692</v>
      </c>
      <c r="J5089">
        <f t="shared" si="796"/>
        <v>5088</v>
      </c>
      <c r="K5089" t="str">
        <f t="shared" si="790"/>
        <v>LPLWest LZ</v>
      </c>
      <c r="L5089" s="10">
        <f t="shared" si="797"/>
        <v>45887</v>
      </c>
      <c r="M5089" s="10">
        <f t="shared" si="798"/>
        <v>46113</v>
      </c>
      <c r="N5089" t="str">
        <f t="shared" si="791"/>
        <v>NA</v>
      </c>
      <c r="O5089" t="str">
        <f t="shared" si="792"/>
        <v>HIGH</v>
      </c>
      <c r="P5089" t="str">
        <f t="shared" si="793"/>
        <v>APG&amp;E</v>
      </c>
      <c r="Q5089">
        <f t="shared" si="794"/>
        <v>36</v>
      </c>
      <c r="R5089">
        <v>0</v>
      </c>
      <c r="S5089">
        <f>200</f>
        <v>200</v>
      </c>
      <c r="T5089" s="9">
        <f t="shared" si="799"/>
        <v>88.781557182028692</v>
      </c>
      <c r="U5089">
        <f>0</f>
        <v>0</v>
      </c>
      <c r="V5089" s="9">
        <f t="shared" si="795"/>
        <v>88.781557182028692</v>
      </c>
      <c r="W5089" s="9">
        <f>0</f>
        <v>0</v>
      </c>
      <c r="X5089" s="9">
        <f>0</f>
        <v>0</v>
      </c>
      <c r="Y5089" s="9">
        <f>0</f>
        <v>0</v>
      </c>
      <c r="Z5089" s="9">
        <f>0</f>
        <v>0</v>
      </c>
      <c r="AA5089">
        <f>10</f>
        <v>10</v>
      </c>
    </row>
    <row r="5090" spans="1:27" x14ac:dyDescent="0.55000000000000004">
      <c r="A5090" s="10">
        <v>46113</v>
      </c>
      <c r="B5090" t="s">
        <v>11</v>
      </c>
      <c r="C5090" t="s">
        <v>24</v>
      </c>
      <c r="D5090" t="s">
        <v>20</v>
      </c>
      <c r="E5090" t="s">
        <v>32</v>
      </c>
      <c r="F5090" t="s">
        <v>29</v>
      </c>
      <c r="G5090" t="s">
        <v>16</v>
      </c>
      <c r="H5090">
        <v>8.9968528207326894</v>
      </c>
      <c r="J5090">
        <f t="shared" si="796"/>
        <v>5089</v>
      </c>
      <c r="K5090" t="str">
        <f t="shared" si="790"/>
        <v>LPLWest LZ</v>
      </c>
      <c r="L5090" s="10">
        <f t="shared" si="797"/>
        <v>45887</v>
      </c>
      <c r="M5090" s="10">
        <f t="shared" si="798"/>
        <v>46113</v>
      </c>
      <c r="N5090" t="str">
        <f t="shared" si="791"/>
        <v>NA</v>
      </c>
      <c r="O5090" t="str">
        <f t="shared" si="792"/>
        <v>HIGH</v>
      </c>
      <c r="P5090" t="str">
        <f t="shared" si="793"/>
        <v>APG&amp;E</v>
      </c>
      <c r="Q5090">
        <f t="shared" si="794"/>
        <v>48</v>
      </c>
      <c r="R5090">
        <v>0</v>
      </c>
      <c r="S5090">
        <f>200</f>
        <v>200</v>
      </c>
      <c r="T5090" s="9">
        <f t="shared" si="799"/>
        <v>89.968528207326898</v>
      </c>
      <c r="U5090">
        <f>0</f>
        <v>0</v>
      </c>
      <c r="V5090" s="9">
        <f t="shared" si="795"/>
        <v>89.968528207326898</v>
      </c>
      <c r="W5090" s="9">
        <f>0</f>
        <v>0</v>
      </c>
      <c r="X5090" s="9">
        <f>0</f>
        <v>0</v>
      </c>
      <c r="Y5090" s="9">
        <f>0</f>
        <v>0</v>
      </c>
      <c r="Z5090" s="9">
        <f>0</f>
        <v>0</v>
      </c>
      <c r="AA5090">
        <f>10</f>
        <v>10</v>
      </c>
    </row>
    <row r="5091" spans="1:27" x14ac:dyDescent="0.55000000000000004">
      <c r="A5091" s="10">
        <v>46143</v>
      </c>
      <c r="B5091" t="s">
        <v>11</v>
      </c>
      <c r="C5091" t="s">
        <v>24</v>
      </c>
      <c r="D5091" t="s">
        <v>20</v>
      </c>
      <c r="E5091" t="s">
        <v>32</v>
      </c>
      <c r="F5091" t="s">
        <v>15</v>
      </c>
      <c r="G5091" t="s">
        <v>16</v>
      </c>
      <c r="H5091">
        <v>8.6362242025643496</v>
      </c>
      <c r="J5091">
        <f t="shared" si="796"/>
        <v>5090</v>
      </c>
      <c r="K5091" t="str">
        <f t="shared" si="790"/>
        <v>LPLWest LZ</v>
      </c>
      <c r="L5091" s="10">
        <f t="shared" si="797"/>
        <v>45887</v>
      </c>
      <c r="M5091" s="10">
        <f t="shared" si="798"/>
        <v>46143</v>
      </c>
      <c r="N5091" t="str">
        <f t="shared" si="791"/>
        <v>NA</v>
      </c>
      <c r="O5091" t="str">
        <f t="shared" si="792"/>
        <v>HIGH</v>
      </c>
      <c r="P5091" t="str">
        <f t="shared" si="793"/>
        <v>APG&amp;E</v>
      </c>
      <c r="Q5091">
        <f t="shared" si="794"/>
        <v>12</v>
      </c>
      <c r="R5091">
        <v>0</v>
      </c>
      <c r="S5091">
        <f>200</f>
        <v>200</v>
      </c>
      <c r="T5091" s="9">
        <f t="shared" si="799"/>
        <v>86.362242025643496</v>
      </c>
      <c r="U5091">
        <f>0</f>
        <v>0</v>
      </c>
      <c r="V5091" s="9">
        <f t="shared" si="795"/>
        <v>86.362242025643496</v>
      </c>
      <c r="W5091" s="9">
        <f>0</f>
        <v>0</v>
      </c>
      <c r="X5091" s="9">
        <f>0</f>
        <v>0</v>
      </c>
      <c r="Y5091" s="9">
        <f>0</f>
        <v>0</v>
      </c>
      <c r="Z5091" s="9">
        <f>0</f>
        <v>0</v>
      </c>
      <c r="AA5091">
        <f>10</f>
        <v>10</v>
      </c>
    </row>
    <row r="5092" spans="1:27" x14ac:dyDescent="0.55000000000000004">
      <c r="A5092" s="10">
        <v>46143</v>
      </c>
      <c r="B5092" t="s">
        <v>11</v>
      </c>
      <c r="C5092" t="s">
        <v>24</v>
      </c>
      <c r="D5092" t="s">
        <v>20</v>
      </c>
      <c r="E5092" t="s">
        <v>32</v>
      </c>
      <c r="F5092" t="s">
        <v>17</v>
      </c>
      <c r="G5092" t="s">
        <v>16</v>
      </c>
      <c r="H5092">
        <v>8.8499951190344301</v>
      </c>
      <c r="J5092">
        <f t="shared" si="796"/>
        <v>5091</v>
      </c>
      <c r="K5092" t="str">
        <f t="shared" si="790"/>
        <v>LPLWest LZ</v>
      </c>
      <c r="L5092" s="10">
        <f t="shared" si="797"/>
        <v>45887</v>
      </c>
      <c r="M5092" s="10">
        <f t="shared" si="798"/>
        <v>46143</v>
      </c>
      <c r="N5092" t="str">
        <f t="shared" si="791"/>
        <v>NA</v>
      </c>
      <c r="O5092" t="str">
        <f t="shared" si="792"/>
        <v>HIGH</v>
      </c>
      <c r="P5092" t="str">
        <f t="shared" si="793"/>
        <v>APG&amp;E</v>
      </c>
      <c r="Q5092">
        <f t="shared" si="794"/>
        <v>24</v>
      </c>
      <c r="R5092">
        <v>0</v>
      </c>
      <c r="S5092">
        <f>200</f>
        <v>200</v>
      </c>
      <c r="T5092" s="9">
        <f t="shared" si="799"/>
        <v>88.499951190344305</v>
      </c>
      <c r="U5092">
        <f>0</f>
        <v>0</v>
      </c>
      <c r="V5092" s="9">
        <f t="shared" si="795"/>
        <v>88.499951190344305</v>
      </c>
      <c r="W5092" s="9">
        <f>0</f>
        <v>0</v>
      </c>
      <c r="X5092" s="9">
        <f>0</f>
        <v>0</v>
      </c>
      <c r="Y5092" s="9">
        <f>0</f>
        <v>0</v>
      </c>
      <c r="Z5092" s="9">
        <f>0</f>
        <v>0</v>
      </c>
      <c r="AA5092">
        <f>10</f>
        <v>10</v>
      </c>
    </row>
    <row r="5093" spans="1:27" x14ac:dyDescent="0.55000000000000004">
      <c r="A5093" s="10">
        <v>46143</v>
      </c>
      <c r="B5093" t="s">
        <v>11</v>
      </c>
      <c r="C5093" t="s">
        <v>24</v>
      </c>
      <c r="D5093" t="s">
        <v>20</v>
      </c>
      <c r="E5093" t="s">
        <v>32</v>
      </c>
      <c r="F5093" t="s">
        <v>18</v>
      </c>
      <c r="G5093" t="s">
        <v>16</v>
      </c>
      <c r="H5093">
        <v>8.8877520124964597</v>
      </c>
      <c r="J5093">
        <f t="shared" si="796"/>
        <v>5092</v>
      </c>
      <c r="K5093" t="str">
        <f t="shared" si="790"/>
        <v>LPLWest LZ</v>
      </c>
      <c r="L5093" s="10">
        <f t="shared" si="797"/>
        <v>45887</v>
      </c>
      <c r="M5093" s="10">
        <f t="shared" si="798"/>
        <v>46143</v>
      </c>
      <c r="N5093" t="str">
        <f t="shared" si="791"/>
        <v>NA</v>
      </c>
      <c r="O5093" t="str">
        <f t="shared" si="792"/>
        <v>HIGH</v>
      </c>
      <c r="P5093" t="str">
        <f t="shared" si="793"/>
        <v>APG&amp;E</v>
      </c>
      <c r="Q5093">
        <f t="shared" si="794"/>
        <v>36</v>
      </c>
      <c r="R5093">
        <v>0</v>
      </c>
      <c r="S5093">
        <f>200</f>
        <v>200</v>
      </c>
      <c r="T5093" s="9">
        <f t="shared" si="799"/>
        <v>88.877520124964605</v>
      </c>
      <c r="U5093">
        <f>0</f>
        <v>0</v>
      </c>
      <c r="V5093" s="9">
        <f t="shared" si="795"/>
        <v>88.877520124964605</v>
      </c>
      <c r="W5093" s="9">
        <f>0</f>
        <v>0</v>
      </c>
      <c r="X5093" s="9">
        <f>0</f>
        <v>0</v>
      </c>
      <c r="Y5093" s="9">
        <f>0</f>
        <v>0</v>
      </c>
      <c r="Z5093" s="9">
        <f>0</f>
        <v>0</v>
      </c>
      <c r="AA5093">
        <f>10</f>
        <v>10</v>
      </c>
    </row>
    <row r="5094" spans="1:27" x14ac:dyDescent="0.55000000000000004">
      <c r="A5094" s="10">
        <v>46143</v>
      </c>
      <c r="B5094" t="s">
        <v>11</v>
      </c>
      <c r="C5094" t="s">
        <v>24</v>
      </c>
      <c r="D5094" t="s">
        <v>20</v>
      </c>
      <c r="E5094" t="s">
        <v>32</v>
      </c>
      <c r="F5094" t="s">
        <v>29</v>
      </c>
      <c r="G5094" t="s">
        <v>16</v>
      </c>
      <c r="H5094">
        <v>9.00989294789726</v>
      </c>
      <c r="J5094">
        <f t="shared" si="796"/>
        <v>5093</v>
      </c>
      <c r="K5094" t="str">
        <f t="shared" si="790"/>
        <v>LPLWest LZ</v>
      </c>
      <c r="L5094" s="10">
        <f t="shared" si="797"/>
        <v>45887</v>
      </c>
      <c r="M5094" s="10">
        <f t="shared" si="798"/>
        <v>46143</v>
      </c>
      <c r="N5094" t="str">
        <f t="shared" si="791"/>
        <v>NA</v>
      </c>
      <c r="O5094" t="str">
        <f t="shared" si="792"/>
        <v>HIGH</v>
      </c>
      <c r="P5094" t="str">
        <f t="shared" si="793"/>
        <v>APG&amp;E</v>
      </c>
      <c r="Q5094">
        <f t="shared" si="794"/>
        <v>48</v>
      </c>
      <c r="R5094">
        <v>0</v>
      </c>
      <c r="S5094">
        <f>200</f>
        <v>200</v>
      </c>
      <c r="T5094" s="9">
        <f t="shared" si="799"/>
        <v>90.098929478972593</v>
      </c>
      <c r="U5094">
        <f>0</f>
        <v>0</v>
      </c>
      <c r="V5094" s="9">
        <f t="shared" si="795"/>
        <v>90.098929478972593</v>
      </c>
      <c r="W5094" s="9">
        <f>0</f>
        <v>0</v>
      </c>
      <c r="X5094" s="9">
        <f>0</f>
        <v>0</v>
      </c>
      <c r="Y5094" s="9">
        <f>0</f>
        <v>0</v>
      </c>
      <c r="Z5094" s="9">
        <f>0</f>
        <v>0</v>
      </c>
      <c r="AA5094">
        <f>10</f>
        <v>10</v>
      </c>
    </row>
    <row r="5095" spans="1:27" x14ac:dyDescent="0.55000000000000004">
      <c r="A5095" s="10">
        <v>46174</v>
      </c>
      <c r="B5095" t="s">
        <v>11</v>
      </c>
      <c r="C5095" t="s">
        <v>24</v>
      </c>
      <c r="D5095" t="s">
        <v>20</v>
      </c>
      <c r="E5095" t="s">
        <v>32</v>
      </c>
      <c r="F5095" t="s">
        <v>15</v>
      </c>
      <c r="G5095" t="s">
        <v>16</v>
      </c>
      <c r="H5095">
        <v>8.65714956495321</v>
      </c>
      <c r="J5095">
        <f t="shared" si="796"/>
        <v>5094</v>
      </c>
      <c r="K5095" t="str">
        <f t="shared" si="790"/>
        <v>LPLWest LZ</v>
      </c>
      <c r="L5095" s="10">
        <f t="shared" si="797"/>
        <v>45887</v>
      </c>
      <c r="M5095" s="10">
        <f t="shared" si="798"/>
        <v>46174</v>
      </c>
      <c r="N5095" t="str">
        <f t="shared" si="791"/>
        <v>NA</v>
      </c>
      <c r="O5095" t="str">
        <f t="shared" si="792"/>
        <v>HIGH</v>
      </c>
      <c r="P5095" t="str">
        <f t="shared" si="793"/>
        <v>APG&amp;E</v>
      </c>
      <c r="Q5095">
        <f t="shared" si="794"/>
        <v>12</v>
      </c>
      <c r="R5095">
        <v>0</v>
      </c>
      <c r="S5095">
        <f>200</f>
        <v>200</v>
      </c>
      <c r="T5095" s="9">
        <f t="shared" si="799"/>
        <v>86.571495649532096</v>
      </c>
      <c r="U5095">
        <f>0</f>
        <v>0</v>
      </c>
      <c r="V5095" s="9">
        <f t="shared" si="795"/>
        <v>86.571495649532096</v>
      </c>
      <c r="W5095" s="9">
        <f>0</f>
        <v>0</v>
      </c>
      <c r="X5095" s="9">
        <f>0</f>
        <v>0</v>
      </c>
      <c r="Y5095" s="9">
        <f>0</f>
        <v>0</v>
      </c>
      <c r="Z5095" s="9">
        <f>0</f>
        <v>0</v>
      </c>
      <c r="AA5095">
        <f>10</f>
        <v>10</v>
      </c>
    </row>
    <row r="5096" spans="1:27" x14ac:dyDescent="0.55000000000000004">
      <c r="A5096" s="10">
        <v>46174</v>
      </c>
      <c r="B5096" t="s">
        <v>11</v>
      </c>
      <c r="C5096" t="s">
        <v>24</v>
      </c>
      <c r="D5096" t="s">
        <v>20</v>
      </c>
      <c r="E5096" t="s">
        <v>32</v>
      </c>
      <c r="F5096" t="s">
        <v>17</v>
      </c>
      <c r="G5096" t="s">
        <v>16</v>
      </c>
      <c r="H5096">
        <v>8.8633451375444103</v>
      </c>
      <c r="J5096">
        <f t="shared" si="796"/>
        <v>5095</v>
      </c>
      <c r="K5096" t="str">
        <f t="shared" si="790"/>
        <v>LPLWest LZ</v>
      </c>
      <c r="L5096" s="10">
        <f t="shared" si="797"/>
        <v>45887</v>
      </c>
      <c r="M5096" s="10">
        <f t="shared" si="798"/>
        <v>46174</v>
      </c>
      <c r="N5096" t="str">
        <f t="shared" si="791"/>
        <v>NA</v>
      </c>
      <c r="O5096" t="str">
        <f t="shared" si="792"/>
        <v>HIGH</v>
      </c>
      <c r="P5096" t="str">
        <f t="shared" si="793"/>
        <v>APG&amp;E</v>
      </c>
      <c r="Q5096">
        <f t="shared" si="794"/>
        <v>24</v>
      </c>
      <c r="R5096">
        <v>0</v>
      </c>
      <c r="S5096">
        <f>200</f>
        <v>200</v>
      </c>
      <c r="T5096" s="9">
        <f t="shared" si="799"/>
        <v>88.63345137544411</v>
      </c>
      <c r="U5096">
        <f>0</f>
        <v>0</v>
      </c>
      <c r="V5096" s="9">
        <f t="shared" si="795"/>
        <v>88.63345137544411</v>
      </c>
      <c r="W5096" s="9">
        <f>0</f>
        <v>0</v>
      </c>
      <c r="X5096" s="9">
        <f>0</f>
        <v>0</v>
      </c>
      <c r="Y5096" s="9">
        <f>0</f>
        <v>0</v>
      </c>
      <c r="Z5096" s="9">
        <f>0</f>
        <v>0</v>
      </c>
      <c r="AA5096">
        <f>10</f>
        <v>10</v>
      </c>
    </row>
    <row r="5097" spans="1:27" x14ac:dyDescent="0.55000000000000004">
      <c r="A5097" s="10">
        <v>46174</v>
      </c>
      <c r="B5097" t="s">
        <v>11</v>
      </c>
      <c r="C5097" t="s">
        <v>24</v>
      </c>
      <c r="D5097" t="s">
        <v>20</v>
      </c>
      <c r="E5097" t="s">
        <v>32</v>
      </c>
      <c r="F5097" t="s">
        <v>18</v>
      </c>
      <c r="G5097" t="s">
        <v>16</v>
      </c>
      <c r="H5097">
        <v>8.9003598896785299</v>
      </c>
      <c r="J5097">
        <f t="shared" si="796"/>
        <v>5096</v>
      </c>
      <c r="K5097" t="str">
        <f t="shared" si="790"/>
        <v>LPLWest LZ</v>
      </c>
      <c r="L5097" s="10">
        <f t="shared" si="797"/>
        <v>45887</v>
      </c>
      <c r="M5097" s="10">
        <f t="shared" si="798"/>
        <v>46174</v>
      </c>
      <c r="N5097" t="str">
        <f t="shared" si="791"/>
        <v>NA</v>
      </c>
      <c r="O5097" t="str">
        <f t="shared" si="792"/>
        <v>HIGH</v>
      </c>
      <c r="P5097" t="str">
        <f t="shared" si="793"/>
        <v>APG&amp;E</v>
      </c>
      <c r="Q5097">
        <f t="shared" si="794"/>
        <v>36</v>
      </c>
      <c r="R5097">
        <v>0</v>
      </c>
      <c r="S5097">
        <f>200</f>
        <v>200</v>
      </c>
      <c r="T5097" s="9">
        <f t="shared" si="799"/>
        <v>89.003598896785292</v>
      </c>
      <c r="U5097">
        <f>0</f>
        <v>0</v>
      </c>
      <c r="V5097" s="9">
        <f t="shared" si="795"/>
        <v>89.003598896785292</v>
      </c>
      <c r="W5097" s="9">
        <f>0</f>
        <v>0</v>
      </c>
      <c r="X5097" s="9">
        <f>0</f>
        <v>0</v>
      </c>
      <c r="Y5097" s="9">
        <f>0</f>
        <v>0</v>
      </c>
      <c r="Z5097" s="9">
        <f>0</f>
        <v>0</v>
      </c>
      <c r="AA5097">
        <f>10</f>
        <v>10</v>
      </c>
    </row>
    <row r="5098" spans="1:27" x14ac:dyDescent="0.55000000000000004">
      <c r="A5098" s="10">
        <v>46174</v>
      </c>
      <c r="B5098" t="s">
        <v>11</v>
      </c>
      <c r="C5098" t="s">
        <v>24</v>
      </c>
      <c r="D5098" t="s">
        <v>20</v>
      </c>
      <c r="E5098" t="s">
        <v>32</v>
      </c>
      <c r="F5098" t="s">
        <v>29</v>
      </c>
      <c r="G5098" t="s">
        <v>16</v>
      </c>
      <c r="H5098">
        <v>9.0257368000018108</v>
      </c>
      <c r="J5098">
        <f t="shared" si="796"/>
        <v>5097</v>
      </c>
      <c r="K5098" t="str">
        <f t="shared" si="790"/>
        <v>LPLWest LZ</v>
      </c>
      <c r="L5098" s="10">
        <f t="shared" si="797"/>
        <v>45887</v>
      </c>
      <c r="M5098" s="10">
        <f t="shared" si="798"/>
        <v>46174</v>
      </c>
      <c r="N5098" t="str">
        <f t="shared" si="791"/>
        <v>NA</v>
      </c>
      <c r="O5098" t="str">
        <f t="shared" si="792"/>
        <v>HIGH</v>
      </c>
      <c r="P5098" t="str">
        <f t="shared" si="793"/>
        <v>APG&amp;E</v>
      </c>
      <c r="Q5098">
        <f t="shared" si="794"/>
        <v>48</v>
      </c>
      <c r="R5098">
        <v>0</v>
      </c>
      <c r="S5098">
        <f>200</f>
        <v>200</v>
      </c>
      <c r="T5098" s="9">
        <f t="shared" si="799"/>
        <v>90.257368000018104</v>
      </c>
      <c r="U5098">
        <f>0</f>
        <v>0</v>
      </c>
      <c r="V5098" s="9">
        <f t="shared" si="795"/>
        <v>90.257368000018104</v>
      </c>
      <c r="W5098" s="9">
        <f>0</f>
        <v>0</v>
      </c>
      <c r="X5098" s="9">
        <f>0</f>
        <v>0</v>
      </c>
      <c r="Y5098" s="9">
        <f>0</f>
        <v>0</v>
      </c>
      <c r="Z5098" s="9">
        <f>0</f>
        <v>0</v>
      </c>
      <c r="AA5098">
        <f>10</f>
        <v>10</v>
      </c>
    </row>
    <row r="5099" spans="1:27" x14ac:dyDescent="0.55000000000000004">
      <c r="A5099" s="10">
        <v>46204</v>
      </c>
      <c r="B5099" t="s">
        <v>11</v>
      </c>
      <c r="C5099" t="s">
        <v>24</v>
      </c>
      <c r="D5099" t="s">
        <v>20</v>
      </c>
      <c r="E5099" t="s">
        <v>32</v>
      </c>
      <c r="F5099" t="s">
        <v>15</v>
      </c>
      <c r="G5099" t="s">
        <v>16</v>
      </c>
      <c r="H5099">
        <v>8.6787415114870203</v>
      </c>
      <c r="J5099">
        <f t="shared" si="796"/>
        <v>5098</v>
      </c>
      <c r="K5099" t="str">
        <f t="shared" si="790"/>
        <v>LPLWest LZ</v>
      </c>
      <c r="L5099" s="10">
        <f t="shared" si="797"/>
        <v>45887</v>
      </c>
      <c r="M5099" s="10">
        <f t="shared" si="798"/>
        <v>46204</v>
      </c>
      <c r="N5099" t="str">
        <f t="shared" si="791"/>
        <v>NA</v>
      </c>
      <c r="O5099" t="str">
        <f t="shared" si="792"/>
        <v>HIGH</v>
      </c>
      <c r="P5099" t="str">
        <f t="shared" si="793"/>
        <v>APG&amp;E</v>
      </c>
      <c r="Q5099">
        <f t="shared" si="794"/>
        <v>12</v>
      </c>
      <c r="R5099">
        <v>0</v>
      </c>
      <c r="S5099">
        <f>200</f>
        <v>200</v>
      </c>
      <c r="T5099" s="9">
        <f t="shared" si="799"/>
        <v>86.7874151148702</v>
      </c>
      <c r="U5099">
        <f>0</f>
        <v>0</v>
      </c>
      <c r="V5099" s="9">
        <f t="shared" si="795"/>
        <v>86.7874151148702</v>
      </c>
      <c r="W5099" s="9">
        <f>0</f>
        <v>0</v>
      </c>
      <c r="X5099" s="9">
        <f>0</f>
        <v>0</v>
      </c>
      <c r="Y5099" s="9">
        <f>0</f>
        <v>0</v>
      </c>
      <c r="Z5099" s="9">
        <f>0</f>
        <v>0</v>
      </c>
      <c r="AA5099">
        <f>10</f>
        <v>10</v>
      </c>
    </row>
    <row r="5100" spans="1:27" x14ac:dyDescent="0.55000000000000004">
      <c r="A5100" s="10">
        <v>46204</v>
      </c>
      <c r="B5100" t="s">
        <v>11</v>
      </c>
      <c r="C5100" t="s">
        <v>24</v>
      </c>
      <c r="D5100" t="s">
        <v>20</v>
      </c>
      <c r="E5100" t="s">
        <v>32</v>
      </c>
      <c r="F5100" t="s">
        <v>17</v>
      </c>
      <c r="G5100" t="s">
        <v>16</v>
      </c>
      <c r="H5100">
        <v>8.8729596990349506</v>
      </c>
      <c r="J5100">
        <f t="shared" si="796"/>
        <v>5099</v>
      </c>
      <c r="K5100" t="str">
        <f t="shared" si="790"/>
        <v>LPLWest LZ</v>
      </c>
      <c r="L5100" s="10">
        <f t="shared" si="797"/>
        <v>45887</v>
      </c>
      <c r="M5100" s="10">
        <f t="shared" si="798"/>
        <v>46204</v>
      </c>
      <c r="N5100" t="str">
        <f t="shared" si="791"/>
        <v>NA</v>
      </c>
      <c r="O5100" t="str">
        <f t="shared" si="792"/>
        <v>HIGH</v>
      </c>
      <c r="P5100" t="str">
        <f t="shared" si="793"/>
        <v>APG&amp;E</v>
      </c>
      <c r="Q5100">
        <f t="shared" si="794"/>
        <v>24</v>
      </c>
      <c r="R5100">
        <v>0</v>
      </c>
      <c r="S5100">
        <f>200</f>
        <v>200</v>
      </c>
      <c r="T5100" s="9">
        <f t="shared" si="799"/>
        <v>88.729596990349506</v>
      </c>
      <c r="U5100">
        <f>0</f>
        <v>0</v>
      </c>
      <c r="V5100" s="9">
        <f t="shared" si="795"/>
        <v>88.729596990349506</v>
      </c>
      <c r="W5100" s="9">
        <f>0</f>
        <v>0</v>
      </c>
      <c r="X5100" s="9">
        <f>0</f>
        <v>0</v>
      </c>
      <c r="Y5100" s="9">
        <f>0</f>
        <v>0</v>
      </c>
      <c r="Z5100" s="9">
        <f>0</f>
        <v>0</v>
      </c>
      <c r="AA5100">
        <f>10</f>
        <v>10</v>
      </c>
    </row>
    <row r="5101" spans="1:27" x14ac:dyDescent="0.55000000000000004">
      <c r="A5101" s="10">
        <v>46204</v>
      </c>
      <c r="B5101" t="s">
        <v>11</v>
      </c>
      <c r="C5101" t="s">
        <v>24</v>
      </c>
      <c r="D5101" t="s">
        <v>20</v>
      </c>
      <c r="E5101" t="s">
        <v>32</v>
      </c>
      <c r="F5101" t="s">
        <v>18</v>
      </c>
      <c r="G5101" t="s">
        <v>16</v>
      </c>
      <c r="H5101">
        <v>8.9109464184691696</v>
      </c>
      <c r="J5101">
        <f t="shared" si="796"/>
        <v>5100</v>
      </c>
      <c r="K5101" t="str">
        <f t="shared" si="790"/>
        <v>LPLWest LZ</v>
      </c>
      <c r="L5101" s="10">
        <f t="shared" si="797"/>
        <v>45887</v>
      </c>
      <c r="M5101" s="10">
        <f t="shared" si="798"/>
        <v>46204</v>
      </c>
      <c r="N5101" t="str">
        <f t="shared" si="791"/>
        <v>NA</v>
      </c>
      <c r="O5101" t="str">
        <f t="shared" si="792"/>
        <v>HIGH</v>
      </c>
      <c r="P5101" t="str">
        <f t="shared" si="793"/>
        <v>APG&amp;E</v>
      </c>
      <c r="Q5101">
        <f t="shared" si="794"/>
        <v>36</v>
      </c>
      <c r="R5101">
        <v>0</v>
      </c>
      <c r="S5101">
        <f>200</f>
        <v>200</v>
      </c>
      <c r="T5101" s="9">
        <f t="shared" si="799"/>
        <v>89.109464184691689</v>
      </c>
      <c r="U5101">
        <f>0</f>
        <v>0</v>
      </c>
      <c r="V5101" s="9">
        <f t="shared" si="795"/>
        <v>89.109464184691689</v>
      </c>
      <c r="W5101" s="9">
        <f>0</f>
        <v>0</v>
      </c>
      <c r="X5101" s="9">
        <f>0</f>
        <v>0</v>
      </c>
      <c r="Y5101" s="9">
        <f>0</f>
        <v>0</v>
      </c>
      <c r="Z5101" s="9">
        <f>0</f>
        <v>0</v>
      </c>
      <c r="AA5101">
        <f>10</f>
        <v>10</v>
      </c>
    </row>
    <row r="5102" spans="1:27" x14ac:dyDescent="0.55000000000000004">
      <c r="A5102" s="10">
        <v>46204</v>
      </c>
      <c r="B5102" t="s">
        <v>11</v>
      </c>
      <c r="C5102" t="s">
        <v>24</v>
      </c>
      <c r="D5102" t="s">
        <v>20</v>
      </c>
      <c r="E5102" t="s">
        <v>32</v>
      </c>
      <c r="F5102" t="s">
        <v>29</v>
      </c>
      <c r="G5102" t="s">
        <v>16</v>
      </c>
      <c r="H5102">
        <v>9.0344453078613594</v>
      </c>
      <c r="J5102">
        <f t="shared" si="796"/>
        <v>5101</v>
      </c>
      <c r="K5102" t="str">
        <f t="shared" si="790"/>
        <v>LPLWest LZ</v>
      </c>
      <c r="L5102" s="10">
        <f t="shared" si="797"/>
        <v>45887</v>
      </c>
      <c r="M5102" s="10">
        <f t="shared" si="798"/>
        <v>46204</v>
      </c>
      <c r="N5102" t="str">
        <f t="shared" si="791"/>
        <v>NA</v>
      </c>
      <c r="O5102" t="str">
        <f t="shared" si="792"/>
        <v>HIGH</v>
      </c>
      <c r="P5102" t="str">
        <f t="shared" si="793"/>
        <v>APG&amp;E</v>
      </c>
      <c r="Q5102">
        <f t="shared" si="794"/>
        <v>48</v>
      </c>
      <c r="R5102">
        <v>0</v>
      </c>
      <c r="S5102">
        <f>200</f>
        <v>200</v>
      </c>
      <c r="T5102" s="9">
        <f t="shared" si="799"/>
        <v>90.344453078613597</v>
      </c>
      <c r="U5102">
        <f>0</f>
        <v>0</v>
      </c>
      <c r="V5102" s="9">
        <f t="shared" si="795"/>
        <v>90.344453078613597</v>
      </c>
      <c r="W5102" s="9">
        <f>0</f>
        <v>0</v>
      </c>
      <c r="X5102" s="9">
        <f>0</f>
        <v>0</v>
      </c>
      <c r="Y5102" s="9">
        <f>0</f>
        <v>0</v>
      </c>
      <c r="Z5102" s="9">
        <f>0</f>
        <v>0</v>
      </c>
      <c r="AA5102">
        <f>10</f>
        <v>10</v>
      </c>
    </row>
    <row r="5103" spans="1:27" x14ac:dyDescent="0.55000000000000004">
      <c r="A5103" s="10">
        <v>46235</v>
      </c>
      <c r="B5103" t="s">
        <v>11</v>
      </c>
      <c r="C5103" t="s">
        <v>24</v>
      </c>
      <c r="D5103" t="s">
        <v>20</v>
      </c>
      <c r="E5103" t="s">
        <v>32</v>
      </c>
      <c r="F5103" t="s">
        <v>15</v>
      </c>
      <c r="G5103" t="s">
        <v>16</v>
      </c>
      <c r="H5103">
        <v>8.7226944054145008</v>
      </c>
      <c r="J5103">
        <f t="shared" si="796"/>
        <v>5102</v>
      </c>
      <c r="K5103" t="str">
        <f t="shared" si="790"/>
        <v>LPLWest LZ</v>
      </c>
      <c r="L5103" s="10">
        <f t="shared" si="797"/>
        <v>45887</v>
      </c>
      <c r="M5103" s="10">
        <f t="shared" si="798"/>
        <v>46235</v>
      </c>
      <c r="N5103" t="str">
        <f t="shared" si="791"/>
        <v>NA</v>
      </c>
      <c r="O5103" t="str">
        <f t="shared" si="792"/>
        <v>HIGH</v>
      </c>
      <c r="P5103" t="str">
        <f t="shared" si="793"/>
        <v>APG&amp;E</v>
      </c>
      <c r="Q5103">
        <f t="shared" si="794"/>
        <v>12</v>
      </c>
      <c r="R5103">
        <v>0</v>
      </c>
      <c r="S5103">
        <f>200</f>
        <v>200</v>
      </c>
      <c r="T5103" s="9">
        <f t="shared" si="799"/>
        <v>87.226944054145008</v>
      </c>
      <c r="U5103">
        <f>0</f>
        <v>0</v>
      </c>
      <c r="V5103" s="9">
        <f t="shared" si="795"/>
        <v>87.226944054145008</v>
      </c>
      <c r="W5103" s="9">
        <f>0</f>
        <v>0</v>
      </c>
      <c r="X5103" s="9">
        <f>0</f>
        <v>0</v>
      </c>
      <c r="Y5103" s="9">
        <f>0</f>
        <v>0</v>
      </c>
      <c r="Z5103" s="9">
        <f>0</f>
        <v>0</v>
      </c>
      <c r="AA5103">
        <f>10</f>
        <v>10</v>
      </c>
    </row>
    <row r="5104" spans="1:27" x14ac:dyDescent="0.55000000000000004">
      <c r="A5104" s="10">
        <v>46235</v>
      </c>
      <c r="B5104" t="s">
        <v>11</v>
      </c>
      <c r="C5104" t="s">
        <v>24</v>
      </c>
      <c r="D5104" t="s">
        <v>20</v>
      </c>
      <c r="E5104" t="s">
        <v>32</v>
      </c>
      <c r="F5104" t="s">
        <v>17</v>
      </c>
      <c r="G5104" t="s">
        <v>16</v>
      </c>
      <c r="H5104">
        <v>8.8951186785258507</v>
      </c>
      <c r="J5104">
        <f t="shared" si="796"/>
        <v>5103</v>
      </c>
      <c r="K5104" t="str">
        <f t="shared" si="790"/>
        <v>LPLWest LZ</v>
      </c>
      <c r="L5104" s="10">
        <f t="shared" si="797"/>
        <v>45887</v>
      </c>
      <c r="M5104" s="10">
        <f t="shared" si="798"/>
        <v>46235</v>
      </c>
      <c r="N5104" t="str">
        <f t="shared" si="791"/>
        <v>NA</v>
      </c>
      <c r="O5104" t="str">
        <f t="shared" si="792"/>
        <v>HIGH</v>
      </c>
      <c r="P5104" t="str">
        <f t="shared" si="793"/>
        <v>APG&amp;E</v>
      </c>
      <c r="Q5104">
        <f t="shared" si="794"/>
        <v>24</v>
      </c>
      <c r="R5104">
        <v>0</v>
      </c>
      <c r="S5104">
        <f>200</f>
        <v>200</v>
      </c>
      <c r="T5104" s="9">
        <f t="shared" si="799"/>
        <v>88.9511867852585</v>
      </c>
      <c r="U5104">
        <f>0</f>
        <v>0</v>
      </c>
      <c r="V5104" s="9">
        <f t="shared" si="795"/>
        <v>88.9511867852585</v>
      </c>
      <c r="W5104" s="9">
        <f>0</f>
        <v>0</v>
      </c>
      <c r="X5104" s="9">
        <f>0</f>
        <v>0</v>
      </c>
      <c r="Y5104" s="9">
        <f>0</f>
        <v>0</v>
      </c>
      <c r="Z5104" s="9">
        <f>0</f>
        <v>0</v>
      </c>
      <c r="AA5104">
        <f>10</f>
        <v>10</v>
      </c>
    </row>
    <row r="5105" spans="1:27" x14ac:dyDescent="0.55000000000000004">
      <c r="A5105" s="10">
        <v>46235</v>
      </c>
      <c r="B5105" t="s">
        <v>11</v>
      </c>
      <c r="C5105" t="s">
        <v>24</v>
      </c>
      <c r="D5105" t="s">
        <v>20</v>
      </c>
      <c r="E5105" t="s">
        <v>32</v>
      </c>
      <c r="F5105" t="s">
        <v>18</v>
      </c>
      <c r="G5105" t="s">
        <v>16</v>
      </c>
      <c r="H5105">
        <v>8.9307214522671607</v>
      </c>
      <c r="J5105">
        <f t="shared" si="796"/>
        <v>5104</v>
      </c>
      <c r="K5105" t="str">
        <f t="shared" si="790"/>
        <v>LPLWest LZ</v>
      </c>
      <c r="L5105" s="10">
        <f t="shared" si="797"/>
        <v>45887</v>
      </c>
      <c r="M5105" s="10">
        <f t="shared" si="798"/>
        <v>46235</v>
      </c>
      <c r="N5105" t="str">
        <f t="shared" si="791"/>
        <v>NA</v>
      </c>
      <c r="O5105" t="str">
        <f t="shared" si="792"/>
        <v>HIGH</v>
      </c>
      <c r="P5105" t="str">
        <f t="shared" si="793"/>
        <v>APG&amp;E</v>
      </c>
      <c r="Q5105">
        <f t="shared" si="794"/>
        <v>36</v>
      </c>
      <c r="R5105">
        <v>0</v>
      </c>
      <c r="S5105">
        <f>200</f>
        <v>200</v>
      </c>
      <c r="T5105" s="9">
        <f t="shared" si="799"/>
        <v>89.307214522671615</v>
      </c>
      <c r="U5105">
        <f>0</f>
        <v>0</v>
      </c>
      <c r="V5105" s="9">
        <f t="shared" si="795"/>
        <v>89.307214522671615</v>
      </c>
      <c r="W5105" s="9">
        <f>0</f>
        <v>0</v>
      </c>
      <c r="X5105" s="9">
        <f>0</f>
        <v>0</v>
      </c>
      <c r="Y5105" s="9">
        <f>0</f>
        <v>0</v>
      </c>
      <c r="Z5105" s="9">
        <f>0</f>
        <v>0</v>
      </c>
      <c r="AA5105">
        <f>10</f>
        <v>10</v>
      </c>
    </row>
    <row r="5106" spans="1:27" x14ac:dyDescent="0.55000000000000004">
      <c r="A5106" s="10">
        <v>46235</v>
      </c>
      <c r="B5106" t="s">
        <v>11</v>
      </c>
      <c r="C5106" t="s">
        <v>24</v>
      </c>
      <c r="D5106" t="s">
        <v>20</v>
      </c>
      <c r="E5106" t="s">
        <v>32</v>
      </c>
      <c r="F5106" t="s">
        <v>29</v>
      </c>
      <c r="G5106" t="s">
        <v>16</v>
      </c>
      <c r="H5106">
        <v>9.0477428635570707</v>
      </c>
      <c r="J5106">
        <f t="shared" si="796"/>
        <v>5105</v>
      </c>
      <c r="K5106" t="str">
        <f t="shared" si="790"/>
        <v>LPLWest LZ</v>
      </c>
      <c r="L5106" s="10">
        <f t="shared" si="797"/>
        <v>45887</v>
      </c>
      <c r="M5106" s="10">
        <f t="shared" si="798"/>
        <v>46235</v>
      </c>
      <c r="N5106" t="str">
        <f t="shared" si="791"/>
        <v>NA</v>
      </c>
      <c r="O5106" t="str">
        <f t="shared" si="792"/>
        <v>HIGH</v>
      </c>
      <c r="P5106" t="str">
        <f t="shared" si="793"/>
        <v>APG&amp;E</v>
      </c>
      <c r="Q5106">
        <f t="shared" si="794"/>
        <v>48</v>
      </c>
      <c r="R5106">
        <v>0</v>
      </c>
      <c r="S5106">
        <f>200</f>
        <v>200</v>
      </c>
      <c r="T5106" s="9">
        <f t="shared" si="799"/>
        <v>90.477428635570703</v>
      </c>
      <c r="U5106">
        <f>0</f>
        <v>0</v>
      </c>
      <c r="V5106" s="9">
        <f t="shared" si="795"/>
        <v>90.477428635570703</v>
      </c>
      <c r="W5106" s="9">
        <f>0</f>
        <v>0</v>
      </c>
      <c r="X5106" s="9">
        <f>0</f>
        <v>0</v>
      </c>
      <c r="Y5106" s="9">
        <f>0</f>
        <v>0</v>
      </c>
      <c r="Z5106" s="9">
        <f>0</f>
        <v>0</v>
      </c>
      <c r="AA5106">
        <f>10</f>
        <v>10</v>
      </c>
    </row>
    <row r="5107" spans="1:27" x14ac:dyDescent="0.55000000000000004">
      <c r="A5107" s="10">
        <v>46266</v>
      </c>
      <c r="B5107" t="s">
        <v>11</v>
      </c>
      <c r="C5107" t="s">
        <v>24</v>
      </c>
      <c r="D5107" t="s">
        <v>20</v>
      </c>
      <c r="E5107" t="s">
        <v>32</v>
      </c>
      <c r="F5107" t="s">
        <v>15</v>
      </c>
      <c r="G5107" t="s">
        <v>16</v>
      </c>
      <c r="H5107">
        <v>8.74102864147806</v>
      </c>
      <c r="J5107">
        <f t="shared" si="796"/>
        <v>5106</v>
      </c>
      <c r="K5107" t="str">
        <f t="shared" si="790"/>
        <v>LPLWest LZ</v>
      </c>
      <c r="L5107" s="10">
        <f t="shared" si="797"/>
        <v>45887</v>
      </c>
      <c r="M5107" s="10">
        <f t="shared" si="798"/>
        <v>46266</v>
      </c>
      <c r="N5107" t="str">
        <f t="shared" si="791"/>
        <v>NA</v>
      </c>
      <c r="O5107" t="str">
        <f t="shared" si="792"/>
        <v>HIGH</v>
      </c>
      <c r="P5107" t="str">
        <f t="shared" si="793"/>
        <v>APG&amp;E</v>
      </c>
      <c r="Q5107">
        <f t="shared" si="794"/>
        <v>12</v>
      </c>
      <c r="R5107">
        <v>0</v>
      </c>
      <c r="S5107">
        <f>200</f>
        <v>200</v>
      </c>
      <c r="T5107" s="9">
        <f t="shared" si="799"/>
        <v>87.4102864147806</v>
      </c>
      <c r="U5107">
        <f>0</f>
        <v>0</v>
      </c>
      <c r="V5107" s="9">
        <f t="shared" si="795"/>
        <v>87.4102864147806</v>
      </c>
      <c r="W5107" s="9">
        <f>0</f>
        <v>0</v>
      </c>
      <c r="X5107" s="9">
        <f>0</f>
        <v>0</v>
      </c>
      <c r="Y5107" s="9">
        <f>0</f>
        <v>0</v>
      </c>
      <c r="Z5107" s="9">
        <f>0</f>
        <v>0</v>
      </c>
      <c r="AA5107">
        <f>10</f>
        <v>10</v>
      </c>
    </row>
    <row r="5108" spans="1:27" x14ac:dyDescent="0.55000000000000004">
      <c r="A5108" s="10">
        <v>46266</v>
      </c>
      <c r="B5108" t="s">
        <v>11</v>
      </c>
      <c r="C5108" t="s">
        <v>24</v>
      </c>
      <c r="D5108" t="s">
        <v>20</v>
      </c>
      <c r="E5108" t="s">
        <v>32</v>
      </c>
      <c r="F5108" t="s">
        <v>17</v>
      </c>
      <c r="G5108" t="s">
        <v>16</v>
      </c>
      <c r="H5108">
        <v>8.8788347069625093</v>
      </c>
      <c r="J5108">
        <f t="shared" si="796"/>
        <v>5107</v>
      </c>
      <c r="K5108" t="str">
        <f t="shared" si="790"/>
        <v>LPLWest LZ</v>
      </c>
      <c r="L5108" s="10">
        <f t="shared" si="797"/>
        <v>45887</v>
      </c>
      <c r="M5108" s="10">
        <f t="shared" si="798"/>
        <v>46266</v>
      </c>
      <c r="N5108" t="str">
        <f t="shared" si="791"/>
        <v>NA</v>
      </c>
      <c r="O5108" t="str">
        <f t="shared" si="792"/>
        <v>HIGH</v>
      </c>
      <c r="P5108" t="str">
        <f t="shared" si="793"/>
        <v>APG&amp;E</v>
      </c>
      <c r="Q5108">
        <f t="shared" si="794"/>
        <v>24</v>
      </c>
      <c r="R5108">
        <v>0</v>
      </c>
      <c r="S5108">
        <f>200</f>
        <v>200</v>
      </c>
      <c r="T5108" s="9">
        <f t="shared" si="799"/>
        <v>88.78834706962509</v>
      </c>
      <c r="U5108">
        <f>0</f>
        <v>0</v>
      </c>
      <c r="V5108" s="9">
        <f t="shared" si="795"/>
        <v>88.78834706962509</v>
      </c>
      <c r="W5108" s="9">
        <f>0</f>
        <v>0</v>
      </c>
      <c r="X5108" s="9">
        <f>0</f>
        <v>0</v>
      </c>
      <c r="Y5108" s="9">
        <f>0</f>
        <v>0</v>
      </c>
      <c r="Z5108" s="9">
        <f>0</f>
        <v>0</v>
      </c>
      <c r="AA5108">
        <f>10</f>
        <v>10</v>
      </c>
    </row>
    <row r="5109" spans="1:27" x14ac:dyDescent="0.55000000000000004">
      <c r="A5109" s="10">
        <v>46266</v>
      </c>
      <c r="B5109" t="s">
        <v>11</v>
      </c>
      <c r="C5109" t="s">
        <v>24</v>
      </c>
      <c r="D5109" t="s">
        <v>20</v>
      </c>
      <c r="E5109" t="s">
        <v>32</v>
      </c>
      <c r="F5109" t="s">
        <v>18</v>
      </c>
      <c r="G5109" t="s">
        <v>16</v>
      </c>
      <c r="H5109">
        <v>8.9232050348588601</v>
      </c>
      <c r="J5109">
        <f t="shared" si="796"/>
        <v>5108</v>
      </c>
      <c r="K5109" t="str">
        <f t="shared" si="790"/>
        <v>LPLWest LZ</v>
      </c>
      <c r="L5109" s="10">
        <f t="shared" si="797"/>
        <v>45887</v>
      </c>
      <c r="M5109" s="10">
        <f t="shared" si="798"/>
        <v>46266</v>
      </c>
      <c r="N5109" t="str">
        <f t="shared" si="791"/>
        <v>NA</v>
      </c>
      <c r="O5109" t="str">
        <f t="shared" si="792"/>
        <v>HIGH</v>
      </c>
      <c r="P5109" t="str">
        <f t="shared" si="793"/>
        <v>APG&amp;E</v>
      </c>
      <c r="Q5109">
        <f t="shared" si="794"/>
        <v>36</v>
      </c>
      <c r="R5109">
        <v>0</v>
      </c>
      <c r="S5109">
        <f>200</f>
        <v>200</v>
      </c>
      <c r="T5109" s="9">
        <f t="shared" si="799"/>
        <v>89.232050348588601</v>
      </c>
      <c r="U5109">
        <f>0</f>
        <v>0</v>
      </c>
      <c r="V5109" s="9">
        <f t="shared" si="795"/>
        <v>89.232050348588601</v>
      </c>
      <c r="W5109" s="9">
        <f>0</f>
        <v>0</v>
      </c>
      <c r="X5109" s="9">
        <f>0</f>
        <v>0</v>
      </c>
      <c r="Y5109" s="9">
        <f>0</f>
        <v>0</v>
      </c>
      <c r="Z5109" s="9">
        <f>0</f>
        <v>0</v>
      </c>
      <c r="AA5109">
        <f>10</f>
        <v>10</v>
      </c>
    </row>
    <row r="5110" spans="1:27" x14ac:dyDescent="0.55000000000000004">
      <c r="A5110" s="10">
        <v>46266</v>
      </c>
      <c r="B5110" t="s">
        <v>11</v>
      </c>
      <c r="C5110" t="s">
        <v>24</v>
      </c>
      <c r="D5110" t="s">
        <v>20</v>
      </c>
      <c r="E5110" t="s">
        <v>32</v>
      </c>
      <c r="F5110" t="s">
        <v>29</v>
      </c>
      <c r="G5110" t="s">
        <v>16</v>
      </c>
      <c r="H5110">
        <v>9.0359065009570294</v>
      </c>
      <c r="J5110">
        <f t="shared" si="796"/>
        <v>5109</v>
      </c>
      <c r="K5110" t="str">
        <f t="shared" si="790"/>
        <v>LPLWest LZ</v>
      </c>
      <c r="L5110" s="10">
        <f t="shared" si="797"/>
        <v>45887</v>
      </c>
      <c r="M5110" s="10">
        <f t="shared" si="798"/>
        <v>46266</v>
      </c>
      <c r="N5110" t="str">
        <f t="shared" si="791"/>
        <v>NA</v>
      </c>
      <c r="O5110" t="str">
        <f t="shared" si="792"/>
        <v>HIGH</v>
      </c>
      <c r="P5110" t="str">
        <f t="shared" si="793"/>
        <v>APG&amp;E</v>
      </c>
      <c r="Q5110">
        <f t="shared" si="794"/>
        <v>48</v>
      </c>
      <c r="R5110">
        <v>0</v>
      </c>
      <c r="S5110">
        <f>200</f>
        <v>200</v>
      </c>
      <c r="T5110" s="9">
        <f t="shared" si="799"/>
        <v>90.359065009570287</v>
      </c>
      <c r="U5110">
        <f>0</f>
        <v>0</v>
      </c>
      <c r="V5110" s="9">
        <f t="shared" si="795"/>
        <v>90.359065009570287</v>
      </c>
      <c r="W5110" s="9">
        <f>0</f>
        <v>0</v>
      </c>
      <c r="X5110" s="9">
        <f>0</f>
        <v>0</v>
      </c>
      <c r="Y5110" s="9">
        <f>0</f>
        <v>0</v>
      </c>
      <c r="Z5110" s="9">
        <f>0</f>
        <v>0</v>
      </c>
      <c r="AA5110">
        <f>10</f>
        <v>10</v>
      </c>
    </row>
    <row r="5111" spans="1:27" x14ac:dyDescent="0.55000000000000004">
      <c r="A5111" s="10">
        <v>46296</v>
      </c>
      <c r="B5111" t="s">
        <v>11</v>
      </c>
      <c r="C5111" t="s">
        <v>24</v>
      </c>
      <c r="D5111" t="s">
        <v>20</v>
      </c>
      <c r="E5111" t="s">
        <v>32</v>
      </c>
      <c r="F5111" t="s">
        <v>15</v>
      </c>
      <c r="G5111" t="s">
        <v>16</v>
      </c>
      <c r="H5111">
        <v>8.7804114547588199</v>
      </c>
      <c r="J5111">
        <f t="shared" si="796"/>
        <v>5110</v>
      </c>
      <c r="K5111" t="str">
        <f t="shared" si="790"/>
        <v>LPLWest LZ</v>
      </c>
      <c r="L5111" s="10">
        <f t="shared" si="797"/>
        <v>45887</v>
      </c>
      <c r="M5111" s="10">
        <f t="shared" si="798"/>
        <v>46296</v>
      </c>
      <c r="N5111" t="str">
        <f t="shared" si="791"/>
        <v>NA</v>
      </c>
      <c r="O5111" t="str">
        <f t="shared" si="792"/>
        <v>HIGH</v>
      </c>
      <c r="P5111" t="str">
        <f t="shared" si="793"/>
        <v>APG&amp;E</v>
      </c>
      <c r="Q5111">
        <f t="shared" si="794"/>
        <v>12</v>
      </c>
      <c r="R5111">
        <v>0</v>
      </c>
      <c r="S5111">
        <f>200</f>
        <v>200</v>
      </c>
      <c r="T5111" s="9">
        <f t="shared" si="799"/>
        <v>87.804114547588199</v>
      </c>
      <c r="U5111">
        <f>0</f>
        <v>0</v>
      </c>
      <c r="V5111" s="9">
        <f t="shared" si="795"/>
        <v>87.804114547588199</v>
      </c>
      <c r="W5111" s="9">
        <f>0</f>
        <v>0</v>
      </c>
      <c r="X5111" s="9">
        <f>0</f>
        <v>0</v>
      </c>
      <c r="Y5111" s="9">
        <f>0</f>
        <v>0</v>
      </c>
      <c r="Z5111" s="9">
        <f>0</f>
        <v>0</v>
      </c>
      <c r="AA5111">
        <f>10</f>
        <v>10</v>
      </c>
    </row>
    <row r="5112" spans="1:27" x14ac:dyDescent="0.55000000000000004">
      <c r="A5112" s="10">
        <v>46296</v>
      </c>
      <c r="B5112" t="s">
        <v>11</v>
      </c>
      <c r="C5112" t="s">
        <v>24</v>
      </c>
      <c r="D5112" t="s">
        <v>20</v>
      </c>
      <c r="E5112" t="s">
        <v>32</v>
      </c>
      <c r="F5112" t="s">
        <v>17</v>
      </c>
      <c r="G5112" t="s">
        <v>16</v>
      </c>
      <c r="H5112">
        <v>8.8900296890866706</v>
      </c>
      <c r="J5112">
        <f t="shared" si="796"/>
        <v>5111</v>
      </c>
      <c r="K5112" t="str">
        <f t="shared" si="790"/>
        <v>LPLWest LZ</v>
      </c>
      <c r="L5112" s="10">
        <f t="shared" si="797"/>
        <v>45887</v>
      </c>
      <c r="M5112" s="10">
        <f t="shared" si="798"/>
        <v>46296</v>
      </c>
      <c r="N5112" t="str">
        <f t="shared" si="791"/>
        <v>NA</v>
      </c>
      <c r="O5112" t="str">
        <f t="shared" si="792"/>
        <v>HIGH</v>
      </c>
      <c r="P5112" t="str">
        <f t="shared" si="793"/>
        <v>APG&amp;E</v>
      </c>
      <c r="Q5112">
        <f t="shared" si="794"/>
        <v>24</v>
      </c>
      <c r="R5112">
        <v>0</v>
      </c>
      <c r="S5112">
        <f>200</f>
        <v>200</v>
      </c>
      <c r="T5112" s="9">
        <f t="shared" si="799"/>
        <v>88.900296890866713</v>
      </c>
      <c r="U5112">
        <f>0</f>
        <v>0</v>
      </c>
      <c r="V5112" s="9">
        <f t="shared" si="795"/>
        <v>88.900296890866713</v>
      </c>
      <c r="W5112" s="9">
        <f>0</f>
        <v>0</v>
      </c>
      <c r="X5112" s="9">
        <f>0</f>
        <v>0</v>
      </c>
      <c r="Y5112" s="9">
        <f>0</f>
        <v>0</v>
      </c>
      <c r="Z5112" s="9">
        <f>0</f>
        <v>0</v>
      </c>
      <c r="AA5112">
        <f>10</f>
        <v>10</v>
      </c>
    </row>
    <row r="5113" spans="1:27" x14ac:dyDescent="0.55000000000000004">
      <c r="A5113" s="10">
        <v>46296</v>
      </c>
      <c r="B5113" t="s">
        <v>11</v>
      </c>
      <c r="C5113" t="s">
        <v>24</v>
      </c>
      <c r="D5113" t="s">
        <v>20</v>
      </c>
      <c r="E5113" t="s">
        <v>32</v>
      </c>
      <c r="F5113" t="s">
        <v>18</v>
      </c>
      <c r="G5113" t="s">
        <v>16</v>
      </c>
      <c r="H5113">
        <v>8.9320662847800598</v>
      </c>
      <c r="J5113">
        <f t="shared" si="796"/>
        <v>5112</v>
      </c>
      <c r="K5113" t="str">
        <f t="shared" si="790"/>
        <v>LPLWest LZ</v>
      </c>
      <c r="L5113" s="10">
        <f t="shared" si="797"/>
        <v>45887</v>
      </c>
      <c r="M5113" s="10">
        <f t="shared" si="798"/>
        <v>46296</v>
      </c>
      <c r="N5113" t="str">
        <f t="shared" si="791"/>
        <v>NA</v>
      </c>
      <c r="O5113" t="str">
        <f t="shared" si="792"/>
        <v>HIGH</v>
      </c>
      <c r="P5113" t="str">
        <f t="shared" si="793"/>
        <v>APG&amp;E</v>
      </c>
      <c r="Q5113">
        <f t="shared" si="794"/>
        <v>36</v>
      </c>
      <c r="R5113">
        <v>0</v>
      </c>
      <c r="S5113">
        <f>200</f>
        <v>200</v>
      </c>
      <c r="T5113" s="9">
        <f t="shared" si="799"/>
        <v>89.320662847800605</v>
      </c>
      <c r="U5113">
        <f>0</f>
        <v>0</v>
      </c>
      <c r="V5113" s="9">
        <f t="shared" si="795"/>
        <v>89.320662847800605</v>
      </c>
      <c r="W5113" s="9">
        <f>0</f>
        <v>0</v>
      </c>
      <c r="X5113" s="9">
        <f>0</f>
        <v>0</v>
      </c>
      <c r="Y5113" s="9">
        <f>0</f>
        <v>0</v>
      </c>
      <c r="Z5113" s="9">
        <f>0</f>
        <v>0</v>
      </c>
      <c r="AA5113">
        <f>10</f>
        <v>10</v>
      </c>
    </row>
    <row r="5114" spans="1:27" x14ac:dyDescent="0.55000000000000004">
      <c r="A5114" s="10">
        <v>46296</v>
      </c>
      <c r="B5114" t="s">
        <v>11</v>
      </c>
      <c r="C5114" t="s">
        <v>24</v>
      </c>
      <c r="D5114" t="s">
        <v>20</v>
      </c>
      <c r="E5114" t="s">
        <v>32</v>
      </c>
      <c r="F5114" t="s">
        <v>29</v>
      </c>
      <c r="G5114" t="s">
        <v>16</v>
      </c>
      <c r="H5114">
        <v>9.0471303740755893</v>
      </c>
      <c r="J5114">
        <f t="shared" si="796"/>
        <v>5113</v>
      </c>
      <c r="K5114" t="str">
        <f t="shared" si="790"/>
        <v>LPLWest LZ</v>
      </c>
      <c r="L5114" s="10">
        <f t="shared" si="797"/>
        <v>45887</v>
      </c>
      <c r="M5114" s="10">
        <f t="shared" si="798"/>
        <v>46296</v>
      </c>
      <c r="N5114" t="str">
        <f t="shared" si="791"/>
        <v>NA</v>
      </c>
      <c r="O5114" t="str">
        <f t="shared" si="792"/>
        <v>HIGH</v>
      </c>
      <c r="P5114" t="str">
        <f t="shared" si="793"/>
        <v>APG&amp;E</v>
      </c>
      <c r="Q5114">
        <f t="shared" si="794"/>
        <v>48</v>
      </c>
      <c r="R5114">
        <v>0</v>
      </c>
      <c r="S5114">
        <f>200</f>
        <v>200</v>
      </c>
      <c r="T5114" s="9">
        <f t="shared" si="799"/>
        <v>90.4713037407559</v>
      </c>
      <c r="U5114">
        <f>0</f>
        <v>0</v>
      </c>
      <c r="V5114" s="9">
        <f t="shared" si="795"/>
        <v>90.4713037407559</v>
      </c>
      <c r="W5114" s="9">
        <f>0</f>
        <v>0</v>
      </c>
      <c r="X5114" s="9">
        <f>0</f>
        <v>0</v>
      </c>
      <c r="Y5114" s="9">
        <f>0</f>
        <v>0</v>
      </c>
      <c r="Z5114" s="9">
        <f>0</f>
        <v>0</v>
      </c>
      <c r="AA5114">
        <f>10</f>
        <v>10</v>
      </c>
    </row>
    <row r="5115" spans="1:27" x14ac:dyDescent="0.55000000000000004">
      <c r="A5115" s="10">
        <v>46327</v>
      </c>
      <c r="B5115" t="s">
        <v>11</v>
      </c>
      <c r="C5115" t="s">
        <v>24</v>
      </c>
      <c r="D5115" t="s">
        <v>20</v>
      </c>
      <c r="E5115" t="s">
        <v>32</v>
      </c>
      <c r="F5115" t="s">
        <v>15</v>
      </c>
      <c r="G5115" t="s">
        <v>16</v>
      </c>
      <c r="H5115">
        <v>8.8013586021796701</v>
      </c>
      <c r="J5115">
        <f t="shared" si="796"/>
        <v>5114</v>
      </c>
      <c r="K5115" t="str">
        <f t="shared" si="790"/>
        <v>LPLWest LZ</v>
      </c>
      <c r="L5115" s="10">
        <f t="shared" si="797"/>
        <v>45887</v>
      </c>
      <c r="M5115" s="10">
        <f t="shared" si="798"/>
        <v>46327</v>
      </c>
      <c r="N5115" t="str">
        <f t="shared" si="791"/>
        <v>NA</v>
      </c>
      <c r="O5115" t="str">
        <f t="shared" si="792"/>
        <v>HIGH</v>
      </c>
      <c r="P5115" t="str">
        <f t="shared" si="793"/>
        <v>APG&amp;E</v>
      </c>
      <c r="Q5115">
        <f t="shared" si="794"/>
        <v>12</v>
      </c>
      <c r="R5115">
        <v>0</v>
      </c>
      <c r="S5115">
        <f>200</f>
        <v>200</v>
      </c>
      <c r="T5115" s="9">
        <f t="shared" si="799"/>
        <v>88.013586021796698</v>
      </c>
      <c r="U5115">
        <f>0</f>
        <v>0</v>
      </c>
      <c r="V5115" s="9">
        <f t="shared" si="795"/>
        <v>88.013586021796698</v>
      </c>
      <c r="W5115" s="9">
        <f>0</f>
        <v>0</v>
      </c>
      <c r="X5115" s="9">
        <f>0</f>
        <v>0</v>
      </c>
      <c r="Y5115" s="9">
        <f>0</f>
        <v>0</v>
      </c>
      <c r="Z5115" s="9">
        <f>0</f>
        <v>0</v>
      </c>
      <c r="AA5115">
        <f>10</f>
        <v>10</v>
      </c>
    </row>
    <row r="5116" spans="1:27" x14ac:dyDescent="0.55000000000000004">
      <c r="A5116" s="10">
        <v>46327</v>
      </c>
      <c r="B5116" t="s">
        <v>11</v>
      </c>
      <c r="C5116" t="s">
        <v>24</v>
      </c>
      <c r="D5116" t="s">
        <v>20</v>
      </c>
      <c r="E5116" t="s">
        <v>32</v>
      </c>
      <c r="F5116" t="s">
        <v>17</v>
      </c>
      <c r="G5116" t="s">
        <v>16</v>
      </c>
      <c r="H5116">
        <v>8.9076939082492306</v>
      </c>
      <c r="J5116">
        <f t="shared" si="796"/>
        <v>5115</v>
      </c>
      <c r="K5116" t="str">
        <f t="shared" si="790"/>
        <v>LPLWest LZ</v>
      </c>
      <c r="L5116" s="10">
        <f t="shared" si="797"/>
        <v>45887</v>
      </c>
      <c r="M5116" s="10">
        <f t="shared" si="798"/>
        <v>46327</v>
      </c>
      <c r="N5116" t="str">
        <f t="shared" si="791"/>
        <v>NA</v>
      </c>
      <c r="O5116" t="str">
        <f t="shared" si="792"/>
        <v>HIGH</v>
      </c>
      <c r="P5116" t="str">
        <f t="shared" si="793"/>
        <v>APG&amp;E</v>
      </c>
      <c r="Q5116">
        <f t="shared" si="794"/>
        <v>24</v>
      </c>
      <c r="R5116">
        <v>0</v>
      </c>
      <c r="S5116">
        <f>200</f>
        <v>200</v>
      </c>
      <c r="T5116" s="9">
        <f t="shared" si="799"/>
        <v>89.076939082492302</v>
      </c>
      <c r="U5116">
        <f>0</f>
        <v>0</v>
      </c>
      <c r="V5116" s="9">
        <f t="shared" si="795"/>
        <v>89.076939082492302</v>
      </c>
      <c r="W5116" s="9">
        <f>0</f>
        <v>0</v>
      </c>
      <c r="X5116" s="9">
        <f>0</f>
        <v>0</v>
      </c>
      <c r="Y5116" s="9">
        <f>0</f>
        <v>0</v>
      </c>
      <c r="Z5116" s="9">
        <f>0</f>
        <v>0</v>
      </c>
      <c r="AA5116">
        <f>10</f>
        <v>10</v>
      </c>
    </row>
    <row r="5117" spans="1:27" x14ac:dyDescent="0.55000000000000004">
      <c r="A5117" s="10">
        <v>46327</v>
      </c>
      <c r="B5117" t="s">
        <v>11</v>
      </c>
      <c r="C5117" t="s">
        <v>24</v>
      </c>
      <c r="D5117" t="s">
        <v>20</v>
      </c>
      <c r="E5117" t="s">
        <v>32</v>
      </c>
      <c r="F5117" t="s">
        <v>18</v>
      </c>
      <c r="G5117" t="s">
        <v>16</v>
      </c>
      <c r="H5117">
        <v>8.9464660739628403</v>
      </c>
      <c r="J5117">
        <f t="shared" si="796"/>
        <v>5116</v>
      </c>
      <c r="K5117" t="str">
        <f t="shared" si="790"/>
        <v>LPLWest LZ</v>
      </c>
      <c r="L5117" s="10">
        <f t="shared" si="797"/>
        <v>45887</v>
      </c>
      <c r="M5117" s="10">
        <f t="shared" si="798"/>
        <v>46327</v>
      </c>
      <c r="N5117" t="str">
        <f t="shared" si="791"/>
        <v>NA</v>
      </c>
      <c r="O5117" t="str">
        <f t="shared" si="792"/>
        <v>HIGH</v>
      </c>
      <c r="P5117" t="str">
        <f t="shared" si="793"/>
        <v>APG&amp;E</v>
      </c>
      <c r="Q5117">
        <f t="shared" si="794"/>
        <v>36</v>
      </c>
      <c r="R5117">
        <v>0</v>
      </c>
      <c r="S5117">
        <f>200</f>
        <v>200</v>
      </c>
      <c r="T5117" s="9">
        <f t="shared" si="799"/>
        <v>89.4646607396284</v>
      </c>
      <c r="U5117">
        <f>0</f>
        <v>0</v>
      </c>
      <c r="V5117" s="9">
        <f t="shared" si="795"/>
        <v>89.4646607396284</v>
      </c>
      <c r="W5117" s="9">
        <f>0</f>
        <v>0</v>
      </c>
      <c r="X5117" s="9">
        <f>0</f>
        <v>0</v>
      </c>
      <c r="Y5117" s="9">
        <f>0</f>
        <v>0</v>
      </c>
      <c r="Z5117" s="9">
        <f>0</f>
        <v>0</v>
      </c>
      <c r="AA5117">
        <f>10</f>
        <v>10</v>
      </c>
    </row>
    <row r="5118" spans="1:27" x14ac:dyDescent="0.55000000000000004">
      <c r="A5118" s="10">
        <v>46327</v>
      </c>
      <c r="B5118" t="s">
        <v>11</v>
      </c>
      <c r="C5118" t="s">
        <v>24</v>
      </c>
      <c r="D5118" t="s">
        <v>20</v>
      </c>
      <c r="E5118" t="s">
        <v>32</v>
      </c>
      <c r="F5118" t="s">
        <v>29</v>
      </c>
      <c r="G5118" t="s">
        <v>16</v>
      </c>
      <c r="H5118">
        <v>9.0639581142004904</v>
      </c>
      <c r="J5118">
        <f t="shared" si="796"/>
        <v>5117</v>
      </c>
      <c r="K5118" t="str">
        <f t="shared" si="790"/>
        <v>LPLWest LZ</v>
      </c>
      <c r="L5118" s="10">
        <f t="shared" si="797"/>
        <v>45887</v>
      </c>
      <c r="M5118" s="10">
        <f t="shared" si="798"/>
        <v>46327</v>
      </c>
      <c r="N5118" t="str">
        <f t="shared" si="791"/>
        <v>NA</v>
      </c>
      <c r="O5118" t="str">
        <f t="shared" si="792"/>
        <v>HIGH</v>
      </c>
      <c r="P5118" t="str">
        <f t="shared" si="793"/>
        <v>APG&amp;E</v>
      </c>
      <c r="Q5118">
        <f t="shared" si="794"/>
        <v>48</v>
      </c>
      <c r="R5118">
        <v>0</v>
      </c>
      <c r="S5118">
        <f>200</f>
        <v>200</v>
      </c>
      <c r="T5118" s="9">
        <f t="shared" si="799"/>
        <v>90.6395811420049</v>
      </c>
      <c r="U5118">
        <f>0</f>
        <v>0</v>
      </c>
      <c r="V5118" s="9">
        <f t="shared" si="795"/>
        <v>90.6395811420049</v>
      </c>
      <c r="W5118" s="9">
        <f>0</f>
        <v>0</v>
      </c>
      <c r="X5118" s="9">
        <f>0</f>
        <v>0</v>
      </c>
      <c r="Y5118" s="9">
        <f>0</f>
        <v>0</v>
      </c>
      <c r="Z5118" s="9">
        <f>0</f>
        <v>0</v>
      </c>
      <c r="AA5118">
        <f>10</f>
        <v>10</v>
      </c>
    </row>
    <row r="5119" spans="1:27" x14ac:dyDescent="0.55000000000000004">
      <c r="A5119" s="10">
        <v>46357</v>
      </c>
      <c r="B5119" t="s">
        <v>11</v>
      </c>
      <c r="C5119" t="s">
        <v>24</v>
      </c>
      <c r="D5119" t="s">
        <v>20</v>
      </c>
      <c r="E5119" t="s">
        <v>32</v>
      </c>
      <c r="F5119" t="s">
        <v>15</v>
      </c>
      <c r="G5119" t="s">
        <v>16</v>
      </c>
      <c r="H5119">
        <v>8.8443270878837996</v>
      </c>
      <c r="J5119">
        <f t="shared" si="796"/>
        <v>5118</v>
      </c>
      <c r="K5119" t="str">
        <f t="shared" si="790"/>
        <v>LPLWest LZ</v>
      </c>
      <c r="L5119" s="10">
        <f t="shared" si="797"/>
        <v>45887</v>
      </c>
      <c r="M5119" s="10">
        <f t="shared" si="798"/>
        <v>46357</v>
      </c>
      <c r="N5119" t="str">
        <f t="shared" si="791"/>
        <v>NA</v>
      </c>
      <c r="O5119" t="str">
        <f t="shared" si="792"/>
        <v>HIGH</v>
      </c>
      <c r="P5119" t="str">
        <f t="shared" si="793"/>
        <v>APG&amp;E</v>
      </c>
      <c r="Q5119">
        <f t="shared" si="794"/>
        <v>12</v>
      </c>
      <c r="R5119">
        <v>0</v>
      </c>
      <c r="S5119">
        <f>200</f>
        <v>200</v>
      </c>
      <c r="T5119" s="9">
        <f t="shared" si="799"/>
        <v>88.443270878837993</v>
      </c>
      <c r="U5119">
        <f>0</f>
        <v>0</v>
      </c>
      <c r="V5119" s="9">
        <f t="shared" si="795"/>
        <v>88.443270878837993</v>
      </c>
      <c r="W5119" s="9">
        <f>0</f>
        <v>0</v>
      </c>
      <c r="X5119" s="9">
        <f>0</f>
        <v>0</v>
      </c>
      <c r="Y5119" s="9">
        <f>0</f>
        <v>0</v>
      </c>
      <c r="Z5119" s="9">
        <f>0</f>
        <v>0</v>
      </c>
      <c r="AA5119">
        <f>10</f>
        <v>10</v>
      </c>
    </row>
    <row r="5120" spans="1:27" x14ac:dyDescent="0.55000000000000004">
      <c r="A5120" s="10">
        <v>46357</v>
      </c>
      <c r="B5120" t="s">
        <v>11</v>
      </c>
      <c r="C5120" t="s">
        <v>24</v>
      </c>
      <c r="D5120" t="s">
        <v>20</v>
      </c>
      <c r="E5120" t="s">
        <v>32</v>
      </c>
      <c r="F5120" t="s">
        <v>17</v>
      </c>
      <c r="G5120" t="s">
        <v>16</v>
      </c>
      <c r="H5120">
        <v>8.93258911117662</v>
      </c>
      <c r="J5120">
        <f t="shared" si="796"/>
        <v>5119</v>
      </c>
      <c r="K5120" t="str">
        <f t="shared" si="790"/>
        <v>LPLWest LZ</v>
      </c>
      <c r="L5120" s="10">
        <f t="shared" si="797"/>
        <v>45887</v>
      </c>
      <c r="M5120" s="10">
        <f t="shared" si="798"/>
        <v>46357</v>
      </c>
      <c r="N5120" t="str">
        <f t="shared" si="791"/>
        <v>NA</v>
      </c>
      <c r="O5120" t="str">
        <f t="shared" si="792"/>
        <v>HIGH</v>
      </c>
      <c r="P5120" t="str">
        <f t="shared" si="793"/>
        <v>APG&amp;E</v>
      </c>
      <c r="Q5120">
        <f t="shared" si="794"/>
        <v>24</v>
      </c>
      <c r="R5120">
        <v>0</v>
      </c>
      <c r="S5120">
        <f>200</f>
        <v>200</v>
      </c>
      <c r="T5120" s="9">
        <f t="shared" si="799"/>
        <v>89.325891111766197</v>
      </c>
      <c r="U5120">
        <f>0</f>
        <v>0</v>
      </c>
      <c r="V5120" s="9">
        <f t="shared" si="795"/>
        <v>89.325891111766197</v>
      </c>
      <c r="W5120" s="9">
        <f>0</f>
        <v>0</v>
      </c>
      <c r="X5120" s="9">
        <f>0</f>
        <v>0</v>
      </c>
      <c r="Y5120" s="9">
        <f>0</f>
        <v>0</v>
      </c>
      <c r="Z5120" s="9">
        <f>0</f>
        <v>0</v>
      </c>
      <c r="AA5120">
        <f>10</f>
        <v>10</v>
      </c>
    </row>
    <row r="5121" spans="1:27" x14ac:dyDescent="0.55000000000000004">
      <c r="A5121" s="10">
        <v>46357</v>
      </c>
      <c r="B5121" t="s">
        <v>11</v>
      </c>
      <c r="C5121" t="s">
        <v>24</v>
      </c>
      <c r="D5121" t="s">
        <v>20</v>
      </c>
      <c r="E5121" t="s">
        <v>32</v>
      </c>
      <c r="F5121" t="s">
        <v>18</v>
      </c>
      <c r="G5121" t="s">
        <v>16</v>
      </c>
      <c r="H5121">
        <v>8.9677853154865694</v>
      </c>
      <c r="J5121">
        <f t="shared" si="796"/>
        <v>5120</v>
      </c>
      <c r="K5121" t="str">
        <f t="shared" si="790"/>
        <v>LPLWest LZ</v>
      </c>
      <c r="L5121" s="10">
        <f t="shared" si="797"/>
        <v>45887</v>
      </c>
      <c r="M5121" s="10">
        <f t="shared" si="798"/>
        <v>46357</v>
      </c>
      <c r="N5121" t="str">
        <f t="shared" si="791"/>
        <v>NA</v>
      </c>
      <c r="O5121" t="str">
        <f t="shared" si="792"/>
        <v>HIGH</v>
      </c>
      <c r="P5121" t="str">
        <f t="shared" si="793"/>
        <v>APG&amp;E</v>
      </c>
      <c r="Q5121">
        <f t="shared" si="794"/>
        <v>36</v>
      </c>
      <c r="R5121">
        <v>0</v>
      </c>
      <c r="S5121">
        <f>200</f>
        <v>200</v>
      </c>
      <c r="T5121" s="9">
        <f t="shared" si="799"/>
        <v>89.677853154865687</v>
      </c>
      <c r="U5121">
        <f>0</f>
        <v>0</v>
      </c>
      <c r="V5121" s="9">
        <f t="shared" si="795"/>
        <v>89.677853154865687</v>
      </c>
      <c r="W5121" s="9">
        <f>0</f>
        <v>0</v>
      </c>
      <c r="X5121" s="9">
        <f>0</f>
        <v>0</v>
      </c>
      <c r="Y5121" s="9">
        <f>0</f>
        <v>0</v>
      </c>
      <c r="Z5121" s="9">
        <f>0</f>
        <v>0</v>
      </c>
      <c r="AA5121">
        <f>10</f>
        <v>10</v>
      </c>
    </row>
    <row r="5122" spans="1:27" x14ac:dyDescent="0.55000000000000004">
      <c r="A5122" s="10">
        <v>46357</v>
      </c>
      <c r="B5122" t="s">
        <v>11</v>
      </c>
      <c r="C5122" t="s">
        <v>24</v>
      </c>
      <c r="D5122" t="s">
        <v>20</v>
      </c>
      <c r="E5122" t="s">
        <v>32</v>
      </c>
      <c r="F5122" t="s">
        <v>29</v>
      </c>
      <c r="G5122" t="s">
        <v>16</v>
      </c>
      <c r="H5122">
        <v>9.0839435078929807</v>
      </c>
      <c r="J5122">
        <f t="shared" si="796"/>
        <v>5121</v>
      </c>
      <c r="K5122" t="str">
        <f t="shared" ref="K5122:K5185" si="800">CONCATENATE(C5122,D5122)</f>
        <v>LPLWest LZ</v>
      </c>
      <c r="L5122" s="10">
        <f t="shared" si="797"/>
        <v>45887</v>
      </c>
      <c r="M5122" s="10">
        <f t="shared" si="798"/>
        <v>46357</v>
      </c>
      <c r="N5122" t="str">
        <f t="shared" ref="N5122:N5185" si="801">IF(K5122="CenterpointHouston LZ","COAST",IF(K5122="OncorNorth LZ","NORTH",IF(K5122="AEP TX CENTRALSouth LZ","SOUTH",IF(K5122="AEP TX CentralWest LZ","WEST",IF(K5122="TNMPHouston LZ","TNMP","NA")))))</f>
        <v>NA</v>
      </c>
      <c r="O5122" t="str">
        <f t="shared" ref="O5122:O5185" si="802">IF(E5122="LO","LOW",IF(E5122="MED","MED",IF(E5122="HI","HIGH","NA")))</f>
        <v>HIGH</v>
      </c>
      <c r="P5122" t="str">
        <f t="shared" ref="P5122:P5185" si="803">IF(G5122="Fixed Price","APG&amp;E","NA")</f>
        <v>APG&amp;E</v>
      </c>
      <c r="Q5122">
        <f t="shared" ref="Q5122:Q5185" si="804">IF(F5122="12 Months",12,IF(F5122="24 Months",24,IF(F5122="36 Months",36,IF(F5122="48 Months",48,IF(F5122="60 Months",60,0)))))</f>
        <v>48</v>
      </c>
      <c r="R5122">
        <v>0</v>
      </c>
      <c r="S5122">
        <f>200</f>
        <v>200</v>
      </c>
      <c r="T5122" s="9">
        <f t="shared" si="799"/>
        <v>90.83943507892981</v>
      </c>
      <c r="U5122">
        <f>0</f>
        <v>0</v>
      </c>
      <c r="V5122" s="9">
        <f t="shared" ref="V5122:V5185" si="805">T5122+U5122</f>
        <v>90.83943507892981</v>
      </c>
      <c r="W5122" s="9">
        <f>0</f>
        <v>0</v>
      </c>
      <c r="X5122" s="9">
        <f>0</f>
        <v>0</v>
      </c>
      <c r="Y5122" s="9">
        <f>0</f>
        <v>0</v>
      </c>
      <c r="Z5122" s="9">
        <f>0</f>
        <v>0</v>
      </c>
      <c r="AA5122">
        <f>10</f>
        <v>10</v>
      </c>
    </row>
    <row r="5123" spans="1:27" x14ac:dyDescent="0.55000000000000004">
      <c r="A5123" s="10">
        <v>46388</v>
      </c>
      <c r="B5123" t="s">
        <v>11</v>
      </c>
      <c r="C5123" t="s">
        <v>24</v>
      </c>
      <c r="D5123" t="s">
        <v>20</v>
      </c>
      <c r="E5123" t="s">
        <v>32</v>
      </c>
      <c r="F5123" t="s">
        <v>15</v>
      </c>
      <c r="G5123" t="s">
        <v>16</v>
      </c>
      <c r="H5123">
        <v>8.8940320827861097</v>
      </c>
      <c r="J5123">
        <f t="shared" ref="J5123:J5186" si="806">J5122+1</f>
        <v>5122</v>
      </c>
      <c r="K5123" t="str">
        <f t="shared" si="800"/>
        <v>LPLWest LZ</v>
      </c>
      <c r="L5123" s="10">
        <f t="shared" ref="L5123:L5186" si="807">DATE(2025,8,18)</f>
        <v>45887</v>
      </c>
      <c r="M5123" s="10">
        <f t="shared" ref="M5123:M5186" si="808">A5123</f>
        <v>46388</v>
      </c>
      <c r="N5123" t="str">
        <f t="shared" si="801"/>
        <v>NA</v>
      </c>
      <c r="O5123" t="str">
        <f t="shared" si="802"/>
        <v>HIGH</v>
      </c>
      <c r="P5123" t="str">
        <f t="shared" si="803"/>
        <v>APG&amp;E</v>
      </c>
      <c r="Q5123">
        <f t="shared" si="804"/>
        <v>12</v>
      </c>
      <c r="R5123">
        <v>0</v>
      </c>
      <c r="S5123">
        <f>200</f>
        <v>200</v>
      </c>
      <c r="T5123" s="9">
        <f t="shared" ref="T5123:T5186" si="809">IF(N5123="",0,H5123*10)</f>
        <v>88.9403208278611</v>
      </c>
      <c r="U5123">
        <f>0</f>
        <v>0</v>
      </c>
      <c r="V5123" s="9">
        <f t="shared" si="805"/>
        <v>88.9403208278611</v>
      </c>
      <c r="W5123" s="9">
        <f>0</f>
        <v>0</v>
      </c>
      <c r="X5123" s="9">
        <f>0</f>
        <v>0</v>
      </c>
      <c r="Y5123" s="9">
        <f>0</f>
        <v>0</v>
      </c>
      <c r="Z5123" s="9">
        <f>0</f>
        <v>0</v>
      </c>
      <c r="AA5123">
        <f>10</f>
        <v>10</v>
      </c>
    </row>
    <row r="5124" spans="1:27" x14ac:dyDescent="0.55000000000000004">
      <c r="A5124" s="10">
        <v>46388</v>
      </c>
      <c r="B5124" t="s">
        <v>11</v>
      </c>
      <c r="C5124" t="s">
        <v>24</v>
      </c>
      <c r="D5124" t="s">
        <v>20</v>
      </c>
      <c r="E5124" t="s">
        <v>32</v>
      </c>
      <c r="F5124" t="s">
        <v>17</v>
      </c>
      <c r="G5124" t="s">
        <v>16</v>
      </c>
      <c r="H5124">
        <v>8.9692703797683802</v>
      </c>
      <c r="J5124">
        <f t="shared" si="806"/>
        <v>5123</v>
      </c>
      <c r="K5124" t="str">
        <f t="shared" si="800"/>
        <v>LPLWest LZ</v>
      </c>
      <c r="L5124" s="10">
        <f t="shared" si="807"/>
        <v>45887</v>
      </c>
      <c r="M5124" s="10">
        <f t="shared" si="808"/>
        <v>46388</v>
      </c>
      <c r="N5124" t="str">
        <f t="shared" si="801"/>
        <v>NA</v>
      </c>
      <c r="O5124" t="str">
        <f t="shared" si="802"/>
        <v>HIGH</v>
      </c>
      <c r="P5124" t="str">
        <f t="shared" si="803"/>
        <v>APG&amp;E</v>
      </c>
      <c r="Q5124">
        <f t="shared" si="804"/>
        <v>24</v>
      </c>
      <c r="R5124">
        <v>0</v>
      </c>
      <c r="S5124">
        <f>200</f>
        <v>200</v>
      </c>
      <c r="T5124" s="9">
        <f t="shared" si="809"/>
        <v>89.692703797683805</v>
      </c>
      <c r="U5124">
        <f>0</f>
        <v>0</v>
      </c>
      <c r="V5124" s="9">
        <f t="shared" si="805"/>
        <v>89.692703797683805</v>
      </c>
      <c r="W5124" s="9">
        <f>0</f>
        <v>0</v>
      </c>
      <c r="X5124" s="9">
        <f>0</f>
        <v>0</v>
      </c>
      <c r="Y5124" s="9">
        <f>0</f>
        <v>0</v>
      </c>
      <c r="Z5124" s="9">
        <f>0</f>
        <v>0</v>
      </c>
      <c r="AA5124">
        <f>10</f>
        <v>10</v>
      </c>
    </row>
    <row r="5125" spans="1:27" x14ac:dyDescent="0.55000000000000004">
      <c r="A5125" s="10">
        <v>46388</v>
      </c>
      <c r="B5125" t="s">
        <v>11</v>
      </c>
      <c r="C5125" t="s">
        <v>24</v>
      </c>
      <c r="D5125" t="s">
        <v>20</v>
      </c>
      <c r="E5125" t="s">
        <v>32</v>
      </c>
      <c r="F5125" t="s">
        <v>18</v>
      </c>
      <c r="G5125" t="s">
        <v>16</v>
      </c>
      <c r="H5125">
        <v>8.9953739070849696</v>
      </c>
      <c r="J5125">
        <f t="shared" si="806"/>
        <v>5124</v>
      </c>
      <c r="K5125" t="str">
        <f t="shared" si="800"/>
        <v>LPLWest LZ</v>
      </c>
      <c r="L5125" s="10">
        <f t="shared" si="807"/>
        <v>45887</v>
      </c>
      <c r="M5125" s="10">
        <f t="shared" si="808"/>
        <v>46388</v>
      </c>
      <c r="N5125" t="str">
        <f t="shared" si="801"/>
        <v>NA</v>
      </c>
      <c r="O5125" t="str">
        <f t="shared" si="802"/>
        <v>HIGH</v>
      </c>
      <c r="P5125" t="str">
        <f t="shared" si="803"/>
        <v>APG&amp;E</v>
      </c>
      <c r="Q5125">
        <f t="shared" si="804"/>
        <v>36</v>
      </c>
      <c r="R5125">
        <v>0</v>
      </c>
      <c r="S5125">
        <f>200</f>
        <v>200</v>
      </c>
      <c r="T5125" s="9">
        <f t="shared" si="809"/>
        <v>89.953739070849693</v>
      </c>
      <c r="U5125">
        <f>0</f>
        <v>0</v>
      </c>
      <c r="V5125" s="9">
        <f t="shared" si="805"/>
        <v>89.953739070849693</v>
      </c>
      <c r="W5125" s="9">
        <f>0</f>
        <v>0</v>
      </c>
      <c r="X5125" s="9">
        <f>0</f>
        <v>0</v>
      </c>
      <c r="Y5125" s="9">
        <f>0</f>
        <v>0</v>
      </c>
      <c r="Z5125" s="9">
        <f>0</f>
        <v>0</v>
      </c>
      <c r="AA5125">
        <f>10</f>
        <v>10</v>
      </c>
    </row>
    <row r="5126" spans="1:27" x14ac:dyDescent="0.55000000000000004">
      <c r="A5126" s="10">
        <v>46388</v>
      </c>
      <c r="B5126" t="s">
        <v>11</v>
      </c>
      <c r="C5126" t="s">
        <v>24</v>
      </c>
      <c r="D5126" t="s">
        <v>20</v>
      </c>
      <c r="E5126" t="s">
        <v>32</v>
      </c>
      <c r="F5126" t="s">
        <v>29</v>
      </c>
      <c r="G5126" t="s">
        <v>16</v>
      </c>
      <c r="H5126">
        <v>9.1058389954320802</v>
      </c>
      <c r="J5126">
        <f t="shared" si="806"/>
        <v>5125</v>
      </c>
      <c r="K5126" t="str">
        <f t="shared" si="800"/>
        <v>LPLWest LZ</v>
      </c>
      <c r="L5126" s="10">
        <f t="shared" si="807"/>
        <v>45887</v>
      </c>
      <c r="M5126" s="10">
        <f t="shared" si="808"/>
        <v>46388</v>
      </c>
      <c r="N5126" t="str">
        <f t="shared" si="801"/>
        <v>NA</v>
      </c>
      <c r="O5126" t="str">
        <f t="shared" si="802"/>
        <v>HIGH</v>
      </c>
      <c r="P5126" t="str">
        <f t="shared" si="803"/>
        <v>APG&amp;E</v>
      </c>
      <c r="Q5126">
        <f t="shared" si="804"/>
        <v>48</v>
      </c>
      <c r="R5126">
        <v>0</v>
      </c>
      <c r="S5126">
        <f>200</f>
        <v>200</v>
      </c>
      <c r="T5126" s="9">
        <f t="shared" si="809"/>
        <v>91.058389954320802</v>
      </c>
      <c r="U5126">
        <f>0</f>
        <v>0</v>
      </c>
      <c r="V5126" s="9">
        <f t="shared" si="805"/>
        <v>91.058389954320802</v>
      </c>
      <c r="W5126" s="9">
        <f>0</f>
        <v>0</v>
      </c>
      <c r="X5126" s="9">
        <f>0</f>
        <v>0</v>
      </c>
      <c r="Y5126" s="9">
        <f>0</f>
        <v>0</v>
      </c>
      <c r="Z5126" s="9">
        <f>0</f>
        <v>0</v>
      </c>
      <c r="AA5126">
        <f>10</f>
        <v>10</v>
      </c>
    </row>
    <row r="5127" spans="1:27" x14ac:dyDescent="0.55000000000000004">
      <c r="A5127" s="10">
        <v>46419</v>
      </c>
      <c r="B5127" t="s">
        <v>11</v>
      </c>
      <c r="C5127" t="s">
        <v>24</v>
      </c>
      <c r="D5127" t="s">
        <v>20</v>
      </c>
      <c r="E5127" t="s">
        <v>32</v>
      </c>
      <c r="F5127" t="s">
        <v>15</v>
      </c>
      <c r="G5127" t="s">
        <v>16</v>
      </c>
      <c r="H5127">
        <v>8.9680054118498091</v>
      </c>
      <c r="J5127">
        <f t="shared" si="806"/>
        <v>5126</v>
      </c>
      <c r="K5127" t="str">
        <f t="shared" si="800"/>
        <v>LPLWest LZ</v>
      </c>
      <c r="L5127" s="10">
        <f t="shared" si="807"/>
        <v>45887</v>
      </c>
      <c r="M5127" s="10">
        <f t="shared" si="808"/>
        <v>46419</v>
      </c>
      <c r="N5127" t="str">
        <f t="shared" si="801"/>
        <v>NA</v>
      </c>
      <c r="O5127" t="str">
        <f t="shared" si="802"/>
        <v>HIGH</v>
      </c>
      <c r="P5127" t="str">
        <f t="shared" si="803"/>
        <v>APG&amp;E</v>
      </c>
      <c r="Q5127">
        <f t="shared" si="804"/>
        <v>12</v>
      </c>
      <c r="R5127">
        <v>0</v>
      </c>
      <c r="S5127">
        <f>200</f>
        <v>200</v>
      </c>
      <c r="T5127" s="9">
        <f t="shared" si="809"/>
        <v>89.680054118498091</v>
      </c>
      <c r="U5127">
        <f>0</f>
        <v>0</v>
      </c>
      <c r="V5127" s="9">
        <f t="shared" si="805"/>
        <v>89.680054118498091</v>
      </c>
      <c r="W5127" s="9">
        <f>0</f>
        <v>0</v>
      </c>
      <c r="X5127" s="9">
        <f>0</f>
        <v>0</v>
      </c>
      <c r="Y5127" s="9">
        <f>0</f>
        <v>0</v>
      </c>
      <c r="Z5127" s="9">
        <f>0</f>
        <v>0</v>
      </c>
      <c r="AA5127">
        <f>10</f>
        <v>10</v>
      </c>
    </row>
    <row r="5128" spans="1:27" x14ac:dyDescent="0.55000000000000004">
      <c r="A5128" s="10">
        <v>46419</v>
      </c>
      <c r="B5128" t="s">
        <v>11</v>
      </c>
      <c r="C5128" t="s">
        <v>24</v>
      </c>
      <c r="D5128" t="s">
        <v>20</v>
      </c>
      <c r="E5128" t="s">
        <v>32</v>
      </c>
      <c r="F5128" t="s">
        <v>17</v>
      </c>
      <c r="G5128" t="s">
        <v>16</v>
      </c>
      <c r="H5128">
        <v>9.0348518528954997</v>
      </c>
      <c r="J5128">
        <f t="shared" si="806"/>
        <v>5127</v>
      </c>
      <c r="K5128" t="str">
        <f t="shared" si="800"/>
        <v>LPLWest LZ</v>
      </c>
      <c r="L5128" s="10">
        <f t="shared" si="807"/>
        <v>45887</v>
      </c>
      <c r="M5128" s="10">
        <f t="shared" si="808"/>
        <v>46419</v>
      </c>
      <c r="N5128" t="str">
        <f t="shared" si="801"/>
        <v>NA</v>
      </c>
      <c r="O5128" t="str">
        <f t="shared" si="802"/>
        <v>HIGH</v>
      </c>
      <c r="P5128" t="str">
        <f t="shared" si="803"/>
        <v>APG&amp;E</v>
      </c>
      <c r="Q5128">
        <f t="shared" si="804"/>
        <v>24</v>
      </c>
      <c r="R5128">
        <v>0</v>
      </c>
      <c r="S5128">
        <f>200</f>
        <v>200</v>
      </c>
      <c r="T5128" s="9">
        <f t="shared" si="809"/>
        <v>90.348518528954997</v>
      </c>
      <c r="U5128">
        <f>0</f>
        <v>0</v>
      </c>
      <c r="V5128" s="9">
        <f t="shared" si="805"/>
        <v>90.348518528954997</v>
      </c>
      <c r="W5128" s="9">
        <f>0</f>
        <v>0</v>
      </c>
      <c r="X5128" s="9">
        <f>0</f>
        <v>0</v>
      </c>
      <c r="Y5128" s="9">
        <f>0</f>
        <v>0</v>
      </c>
      <c r="Z5128" s="9">
        <f>0</f>
        <v>0</v>
      </c>
      <c r="AA5128">
        <f>10</f>
        <v>10</v>
      </c>
    </row>
    <row r="5129" spans="1:27" x14ac:dyDescent="0.55000000000000004">
      <c r="A5129" s="10">
        <v>46419</v>
      </c>
      <c r="B5129" t="s">
        <v>11</v>
      </c>
      <c r="C5129" t="s">
        <v>24</v>
      </c>
      <c r="D5129" t="s">
        <v>20</v>
      </c>
      <c r="E5129" t="s">
        <v>32</v>
      </c>
      <c r="F5129" t="s">
        <v>18</v>
      </c>
      <c r="G5129" t="s">
        <v>16</v>
      </c>
      <c r="H5129">
        <v>9.0472983140289394</v>
      </c>
      <c r="J5129">
        <f t="shared" si="806"/>
        <v>5128</v>
      </c>
      <c r="K5129" t="str">
        <f t="shared" si="800"/>
        <v>LPLWest LZ</v>
      </c>
      <c r="L5129" s="10">
        <f t="shared" si="807"/>
        <v>45887</v>
      </c>
      <c r="M5129" s="10">
        <f t="shared" si="808"/>
        <v>46419</v>
      </c>
      <c r="N5129" t="str">
        <f t="shared" si="801"/>
        <v>NA</v>
      </c>
      <c r="O5129" t="str">
        <f t="shared" si="802"/>
        <v>HIGH</v>
      </c>
      <c r="P5129" t="str">
        <f t="shared" si="803"/>
        <v>APG&amp;E</v>
      </c>
      <c r="Q5129">
        <f t="shared" si="804"/>
        <v>36</v>
      </c>
      <c r="R5129">
        <v>0</v>
      </c>
      <c r="S5129">
        <f>200</f>
        <v>200</v>
      </c>
      <c r="T5129" s="9">
        <f t="shared" si="809"/>
        <v>90.472983140289386</v>
      </c>
      <c r="U5129">
        <f>0</f>
        <v>0</v>
      </c>
      <c r="V5129" s="9">
        <f t="shared" si="805"/>
        <v>90.472983140289386</v>
      </c>
      <c r="W5129" s="9">
        <f>0</f>
        <v>0</v>
      </c>
      <c r="X5129" s="9">
        <f>0</f>
        <v>0</v>
      </c>
      <c r="Y5129" s="9">
        <f>0</f>
        <v>0</v>
      </c>
      <c r="Z5129" s="9">
        <f>0</f>
        <v>0</v>
      </c>
      <c r="AA5129">
        <f>10</f>
        <v>10</v>
      </c>
    </row>
    <row r="5130" spans="1:27" x14ac:dyDescent="0.55000000000000004">
      <c r="A5130" s="10">
        <v>46419</v>
      </c>
      <c r="B5130" t="s">
        <v>11</v>
      </c>
      <c r="C5130" t="s">
        <v>24</v>
      </c>
      <c r="D5130" t="s">
        <v>20</v>
      </c>
      <c r="E5130" t="s">
        <v>32</v>
      </c>
      <c r="F5130" t="s">
        <v>29</v>
      </c>
      <c r="G5130" t="s">
        <v>16</v>
      </c>
      <c r="H5130">
        <v>9.1524809395950193</v>
      </c>
      <c r="J5130">
        <f t="shared" si="806"/>
        <v>5129</v>
      </c>
      <c r="K5130" t="str">
        <f t="shared" si="800"/>
        <v>LPLWest LZ</v>
      </c>
      <c r="L5130" s="10">
        <f t="shared" si="807"/>
        <v>45887</v>
      </c>
      <c r="M5130" s="10">
        <f t="shared" si="808"/>
        <v>46419</v>
      </c>
      <c r="N5130" t="str">
        <f t="shared" si="801"/>
        <v>NA</v>
      </c>
      <c r="O5130" t="str">
        <f t="shared" si="802"/>
        <v>HIGH</v>
      </c>
      <c r="P5130" t="str">
        <f t="shared" si="803"/>
        <v>APG&amp;E</v>
      </c>
      <c r="Q5130">
        <f t="shared" si="804"/>
        <v>48</v>
      </c>
      <c r="R5130">
        <v>0</v>
      </c>
      <c r="S5130">
        <f>200</f>
        <v>200</v>
      </c>
      <c r="T5130" s="9">
        <f t="shared" si="809"/>
        <v>91.5248093959502</v>
      </c>
      <c r="U5130">
        <f>0</f>
        <v>0</v>
      </c>
      <c r="V5130" s="9">
        <f t="shared" si="805"/>
        <v>91.5248093959502</v>
      </c>
      <c r="W5130" s="9">
        <f>0</f>
        <v>0</v>
      </c>
      <c r="X5130" s="9">
        <f>0</f>
        <v>0</v>
      </c>
      <c r="Y5130" s="9">
        <f>0</f>
        <v>0</v>
      </c>
      <c r="Z5130" s="9">
        <f>0</f>
        <v>0</v>
      </c>
      <c r="AA5130">
        <f>10</f>
        <v>10</v>
      </c>
    </row>
    <row r="5131" spans="1:27" x14ac:dyDescent="0.55000000000000004">
      <c r="A5131" s="10">
        <v>46447</v>
      </c>
      <c r="B5131" t="s">
        <v>11</v>
      </c>
      <c r="C5131" t="s">
        <v>24</v>
      </c>
      <c r="D5131" t="s">
        <v>20</v>
      </c>
      <c r="E5131" t="s">
        <v>32</v>
      </c>
      <c r="F5131" t="s">
        <v>15</v>
      </c>
      <c r="G5131" t="s">
        <v>16</v>
      </c>
      <c r="H5131">
        <v>9.0348617908040403</v>
      </c>
      <c r="J5131">
        <f t="shared" si="806"/>
        <v>5130</v>
      </c>
      <c r="K5131" t="str">
        <f t="shared" si="800"/>
        <v>LPLWest LZ</v>
      </c>
      <c r="L5131" s="10">
        <f t="shared" si="807"/>
        <v>45887</v>
      </c>
      <c r="M5131" s="10">
        <f t="shared" si="808"/>
        <v>46447</v>
      </c>
      <c r="N5131" t="str">
        <f t="shared" si="801"/>
        <v>NA</v>
      </c>
      <c r="O5131" t="str">
        <f t="shared" si="802"/>
        <v>HIGH</v>
      </c>
      <c r="P5131" t="str">
        <f t="shared" si="803"/>
        <v>APG&amp;E</v>
      </c>
      <c r="Q5131">
        <f t="shared" si="804"/>
        <v>12</v>
      </c>
      <c r="R5131">
        <v>0</v>
      </c>
      <c r="S5131">
        <f>200</f>
        <v>200</v>
      </c>
      <c r="T5131" s="9">
        <f t="shared" si="809"/>
        <v>90.34861790804041</v>
      </c>
      <c r="U5131">
        <f>0</f>
        <v>0</v>
      </c>
      <c r="V5131" s="9">
        <f t="shared" si="805"/>
        <v>90.34861790804041</v>
      </c>
      <c r="W5131" s="9">
        <f>0</f>
        <v>0</v>
      </c>
      <c r="X5131" s="9">
        <f>0</f>
        <v>0</v>
      </c>
      <c r="Y5131" s="9">
        <f>0</f>
        <v>0</v>
      </c>
      <c r="Z5131" s="9">
        <f>0</f>
        <v>0</v>
      </c>
      <c r="AA5131">
        <f>10</f>
        <v>10</v>
      </c>
    </row>
    <row r="5132" spans="1:27" x14ac:dyDescent="0.55000000000000004">
      <c r="A5132" s="10">
        <v>46447</v>
      </c>
      <c r="B5132" t="s">
        <v>11</v>
      </c>
      <c r="C5132" t="s">
        <v>24</v>
      </c>
      <c r="D5132" t="s">
        <v>20</v>
      </c>
      <c r="E5132" t="s">
        <v>32</v>
      </c>
      <c r="F5132" t="s">
        <v>17</v>
      </c>
      <c r="G5132" t="s">
        <v>16</v>
      </c>
      <c r="H5132">
        <v>9.0879207289381991</v>
      </c>
      <c r="J5132">
        <f t="shared" si="806"/>
        <v>5131</v>
      </c>
      <c r="K5132" t="str">
        <f t="shared" si="800"/>
        <v>LPLWest LZ</v>
      </c>
      <c r="L5132" s="10">
        <f t="shared" si="807"/>
        <v>45887</v>
      </c>
      <c r="M5132" s="10">
        <f t="shared" si="808"/>
        <v>46447</v>
      </c>
      <c r="N5132" t="str">
        <f t="shared" si="801"/>
        <v>NA</v>
      </c>
      <c r="O5132" t="str">
        <f t="shared" si="802"/>
        <v>HIGH</v>
      </c>
      <c r="P5132" t="str">
        <f t="shared" si="803"/>
        <v>APG&amp;E</v>
      </c>
      <c r="Q5132">
        <f t="shared" si="804"/>
        <v>24</v>
      </c>
      <c r="R5132">
        <v>0</v>
      </c>
      <c r="S5132">
        <f>200</f>
        <v>200</v>
      </c>
      <c r="T5132" s="9">
        <f t="shared" si="809"/>
        <v>90.879207289381995</v>
      </c>
      <c r="U5132">
        <f>0</f>
        <v>0</v>
      </c>
      <c r="V5132" s="9">
        <f t="shared" si="805"/>
        <v>90.879207289381995</v>
      </c>
      <c r="W5132" s="9">
        <f>0</f>
        <v>0</v>
      </c>
      <c r="X5132" s="9">
        <f>0</f>
        <v>0</v>
      </c>
      <c r="Y5132" s="9">
        <f>0</f>
        <v>0</v>
      </c>
      <c r="Z5132" s="9">
        <f>0</f>
        <v>0</v>
      </c>
      <c r="AA5132">
        <f>10</f>
        <v>10</v>
      </c>
    </row>
    <row r="5133" spans="1:27" x14ac:dyDescent="0.55000000000000004">
      <c r="A5133" s="10">
        <v>46447</v>
      </c>
      <c r="B5133" t="s">
        <v>11</v>
      </c>
      <c r="C5133" t="s">
        <v>24</v>
      </c>
      <c r="D5133" t="s">
        <v>20</v>
      </c>
      <c r="E5133" t="s">
        <v>32</v>
      </c>
      <c r="F5133" t="s">
        <v>18</v>
      </c>
      <c r="G5133" t="s">
        <v>16</v>
      </c>
      <c r="H5133">
        <v>9.0906822270791796</v>
      </c>
      <c r="J5133">
        <f t="shared" si="806"/>
        <v>5132</v>
      </c>
      <c r="K5133" t="str">
        <f t="shared" si="800"/>
        <v>LPLWest LZ</v>
      </c>
      <c r="L5133" s="10">
        <f t="shared" si="807"/>
        <v>45887</v>
      </c>
      <c r="M5133" s="10">
        <f t="shared" si="808"/>
        <v>46447</v>
      </c>
      <c r="N5133" t="str">
        <f t="shared" si="801"/>
        <v>NA</v>
      </c>
      <c r="O5133" t="str">
        <f t="shared" si="802"/>
        <v>HIGH</v>
      </c>
      <c r="P5133" t="str">
        <f t="shared" si="803"/>
        <v>APG&amp;E</v>
      </c>
      <c r="Q5133">
        <f t="shared" si="804"/>
        <v>36</v>
      </c>
      <c r="R5133">
        <v>0</v>
      </c>
      <c r="S5133">
        <f>200</f>
        <v>200</v>
      </c>
      <c r="T5133" s="9">
        <f t="shared" si="809"/>
        <v>90.906822270791793</v>
      </c>
      <c r="U5133">
        <f>0</f>
        <v>0</v>
      </c>
      <c r="V5133" s="9">
        <f t="shared" si="805"/>
        <v>90.906822270791793</v>
      </c>
      <c r="W5133" s="9">
        <f>0</f>
        <v>0</v>
      </c>
      <c r="X5133" s="9">
        <f>0</f>
        <v>0</v>
      </c>
      <c r="Y5133" s="9">
        <f>0</f>
        <v>0</v>
      </c>
      <c r="Z5133" s="9">
        <f>0</f>
        <v>0</v>
      </c>
      <c r="AA5133">
        <f>10</f>
        <v>10</v>
      </c>
    </row>
    <row r="5134" spans="1:27" x14ac:dyDescent="0.55000000000000004">
      <c r="A5134" s="10">
        <v>46447</v>
      </c>
      <c r="B5134" t="s">
        <v>11</v>
      </c>
      <c r="C5134" t="s">
        <v>24</v>
      </c>
      <c r="D5134" t="s">
        <v>20</v>
      </c>
      <c r="E5134" t="s">
        <v>32</v>
      </c>
      <c r="F5134" t="s">
        <v>29</v>
      </c>
      <c r="G5134" t="s">
        <v>16</v>
      </c>
      <c r="H5134">
        <v>9.1928110104641902</v>
      </c>
      <c r="J5134">
        <f t="shared" si="806"/>
        <v>5133</v>
      </c>
      <c r="K5134" t="str">
        <f t="shared" si="800"/>
        <v>LPLWest LZ</v>
      </c>
      <c r="L5134" s="10">
        <f t="shared" si="807"/>
        <v>45887</v>
      </c>
      <c r="M5134" s="10">
        <f t="shared" si="808"/>
        <v>46447</v>
      </c>
      <c r="N5134" t="str">
        <f t="shared" si="801"/>
        <v>NA</v>
      </c>
      <c r="O5134" t="str">
        <f t="shared" si="802"/>
        <v>HIGH</v>
      </c>
      <c r="P5134" t="str">
        <f t="shared" si="803"/>
        <v>APG&amp;E</v>
      </c>
      <c r="Q5134">
        <f t="shared" si="804"/>
        <v>48</v>
      </c>
      <c r="R5134">
        <v>0</v>
      </c>
      <c r="S5134">
        <f>200</f>
        <v>200</v>
      </c>
      <c r="T5134" s="9">
        <f t="shared" si="809"/>
        <v>91.928110104641902</v>
      </c>
      <c r="U5134">
        <f>0</f>
        <v>0</v>
      </c>
      <c r="V5134" s="9">
        <f t="shared" si="805"/>
        <v>91.928110104641902</v>
      </c>
      <c r="W5134" s="9">
        <f>0</f>
        <v>0</v>
      </c>
      <c r="X5134" s="9">
        <f>0</f>
        <v>0</v>
      </c>
      <c r="Y5134" s="9">
        <f>0</f>
        <v>0</v>
      </c>
      <c r="Z5134" s="9">
        <f>0</f>
        <v>0</v>
      </c>
      <c r="AA5134">
        <f>10</f>
        <v>10</v>
      </c>
    </row>
    <row r="5135" spans="1:27" x14ac:dyDescent="0.55000000000000004">
      <c r="A5135" s="10">
        <v>46478</v>
      </c>
      <c r="B5135" t="s">
        <v>11</v>
      </c>
      <c r="C5135" t="s">
        <v>24</v>
      </c>
      <c r="D5135" t="s">
        <v>20</v>
      </c>
      <c r="E5135" t="s">
        <v>32</v>
      </c>
      <c r="F5135" t="s">
        <v>15</v>
      </c>
      <c r="G5135" t="s">
        <v>16</v>
      </c>
      <c r="H5135">
        <v>9.0556157559403694</v>
      </c>
      <c r="J5135">
        <f t="shared" si="806"/>
        <v>5134</v>
      </c>
      <c r="K5135" t="str">
        <f t="shared" si="800"/>
        <v>LPLWest LZ</v>
      </c>
      <c r="L5135" s="10">
        <f t="shared" si="807"/>
        <v>45887</v>
      </c>
      <c r="M5135" s="10">
        <f t="shared" si="808"/>
        <v>46478</v>
      </c>
      <c r="N5135" t="str">
        <f t="shared" si="801"/>
        <v>NA</v>
      </c>
      <c r="O5135" t="str">
        <f t="shared" si="802"/>
        <v>HIGH</v>
      </c>
      <c r="P5135" t="str">
        <f t="shared" si="803"/>
        <v>APG&amp;E</v>
      </c>
      <c r="Q5135">
        <f t="shared" si="804"/>
        <v>12</v>
      </c>
      <c r="R5135">
        <v>0</v>
      </c>
      <c r="S5135">
        <f>200</f>
        <v>200</v>
      </c>
      <c r="T5135" s="9">
        <f t="shared" si="809"/>
        <v>90.556157559403687</v>
      </c>
      <c r="U5135">
        <f>0</f>
        <v>0</v>
      </c>
      <c r="V5135" s="9">
        <f t="shared" si="805"/>
        <v>90.556157559403687</v>
      </c>
      <c r="W5135" s="9">
        <f>0</f>
        <v>0</v>
      </c>
      <c r="X5135" s="9">
        <f>0</f>
        <v>0</v>
      </c>
      <c r="Y5135" s="9">
        <f>0</f>
        <v>0</v>
      </c>
      <c r="Z5135" s="9">
        <f>0</f>
        <v>0</v>
      </c>
      <c r="AA5135">
        <f>10</f>
        <v>10</v>
      </c>
    </row>
    <row r="5136" spans="1:27" x14ac:dyDescent="0.55000000000000004">
      <c r="A5136" s="10">
        <v>46478</v>
      </c>
      <c r="B5136" t="s">
        <v>11</v>
      </c>
      <c r="C5136" t="s">
        <v>24</v>
      </c>
      <c r="D5136" t="s">
        <v>20</v>
      </c>
      <c r="E5136" t="s">
        <v>32</v>
      </c>
      <c r="F5136" t="s">
        <v>17</v>
      </c>
      <c r="G5136" t="s">
        <v>16</v>
      </c>
      <c r="H5136">
        <v>9.1013335466726506</v>
      </c>
      <c r="J5136">
        <f t="shared" si="806"/>
        <v>5135</v>
      </c>
      <c r="K5136" t="str">
        <f t="shared" si="800"/>
        <v>LPLWest LZ</v>
      </c>
      <c r="L5136" s="10">
        <f t="shared" si="807"/>
        <v>45887</v>
      </c>
      <c r="M5136" s="10">
        <f t="shared" si="808"/>
        <v>46478</v>
      </c>
      <c r="N5136" t="str">
        <f t="shared" si="801"/>
        <v>NA</v>
      </c>
      <c r="O5136" t="str">
        <f t="shared" si="802"/>
        <v>HIGH</v>
      </c>
      <c r="P5136" t="str">
        <f t="shared" si="803"/>
        <v>APG&amp;E</v>
      </c>
      <c r="Q5136">
        <f t="shared" si="804"/>
        <v>24</v>
      </c>
      <c r="R5136">
        <v>0</v>
      </c>
      <c r="S5136">
        <f>200</f>
        <v>200</v>
      </c>
      <c r="T5136" s="9">
        <f t="shared" si="809"/>
        <v>91.013335466726502</v>
      </c>
      <c r="U5136">
        <f>0</f>
        <v>0</v>
      </c>
      <c r="V5136" s="9">
        <f t="shared" si="805"/>
        <v>91.013335466726502</v>
      </c>
      <c r="W5136" s="9">
        <f>0</f>
        <v>0</v>
      </c>
      <c r="X5136" s="9">
        <f>0</f>
        <v>0</v>
      </c>
      <c r="Y5136" s="9">
        <f>0</f>
        <v>0</v>
      </c>
      <c r="Z5136" s="9">
        <f>0</f>
        <v>0</v>
      </c>
      <c r="AA5136">
        <f>10</f>
        <v>10</v>
      </c>
    </row>
    <row r="5137" spans="1:27" x14ac:dyDescent="0.55000000000000004">
      <c r="A5137" s="10">
        <v>46478</v>
      </c>
      <c r="B5137" t="s">
        <v>11</v>
      </c>
      <c r="C5137" t="s">
        <v>24</v>
      </c>
      <c r="D5137" t="s">
        <v>20</v>
      </c>
      <c r="E5137" t="s">
        <v>32</v>
      </c>
      <c r="F5137" t="s">
        <v>18</v>
      </c>
      <c r="G5137" t="s">
        <v>16</v>
      </c>
      <c r="H5137">
        <v>9.1085743865337907</v>
      </c>
      <c r="J5137">
        <f t="shared" si="806"/>
        <v>5136</v>
      </c>
      <c r="K5137" t="str">
        <f t="shared" si="800"/>
        <v>LPLWest LZ</v>
      </c>
      <c r="L5137" s="10">
        <f t="shared" si="807"/>
        <v>45887</v>
      </c>
      <c r="M5137" s="10">
        <f t="shared" si="808"/>
        <v>46478</v>
      </c>
      <c r="N5137" t="str">
        <f t="shared" si="801"/>
        <v>NA</v>
      </c>
      <c r="O5137" t="str">
        <f t="shared" si="802"/>
        <v>HIGH</v>
      </c>
      <c r="P5137" t="str">
        <f t="shared" si="803"/>
        <v>APG&amp;E</v>
      </c>
      <c r="Q5137">
        <f t="shared" si="804"/>
        <v>36</v>
      </c>
      <c r="R5137">
        <v>0</v>
      </c>
      <c r="S5137">
        <f>200</f>
        <v>200</v>
      </c>
      <c r="T5137" s="9">
        <f t="shared" si="809"/>
        <v>91.085743865337903</v>
      </c>
      <c r="U5137">
        <f>0</f>
        <v>0</v>
      </c>
      <c r="V5137" s="9">
        <f t="shared" si="805"/>
        <v>91.085743865337903</v>
      </c>
      <c r="W5137" s="9">
        <f>0</f>
        <v>0</v>
      </c>
      <c r="X5137" s="9">
        <f>0</f>
        <v>0</v>
      </c>
      <c r="Y5137" s="9">
        <f>0</f>
        <v>0</v>
      </c>
      <c r="Z5137" s="9">
        <f>0</f>
        <v>0</v>
      </c>
      <c r="AA5137">
        <f>10</f>
        <v>10</v>
      </c>
    </row>
    <row r="5138" spans="1:27" x14ac:dyDescent="0.55000000000000004">
      <c r="A5138" s="10">
        <v>46508</v>
      </c>
      <c r="B5138" t="s">
        <v>11</v>
      </c>
      <c r="C5138" t="s">
        <v>24</v>
      </c>
      <c r="D5138" t="s">
        <v>20</v>
      </c>
      <c r="E5138" t="s">
        <v>32</v>
      </c>
      <c r="F5138" t="s">
        <v>15</v>
      </c>
      <c r="G5138" t="s">
        <v>16</v>
      </c>
      <c r="H5138">
        <v>9.0631892237723601</v>
      </c>
      <c r="J5138">
        <f t="shared" si="806"/>
        <v>5137</v>
      </c>
      <c r="K5138" t="str">
        <f t="shared" si="800"/>
        <v>LPLWest LZ</v>
      </c>
      <c r="L5138" s="10">
        <f t="shared" si="807"/>
        <v>45887</v>
      </c>
      <c r="M5138" s="10">
        <f t="shared" si="808"/>
        <v>46508</v>
      </c>
      <c r="N5138" t="str">
        <f t="shared" si="801"/>
        <v>NA</v>
      </c>
      <c r="O5138" t="str">
        <f t="shared" si="802"/>
        <v>HIGH</v>
      </c>
      <c r="P5138" t="str">
        <f t="shared" si="803"/>
        <v>APG&amp;E</v>
      </c>
      <c r="Q5138">
        <f t="shared" si="804"/>
        <v>12</v>
      </c>
      <c r="R5138">
        <v>0</v>
      </c>
      <c r="S5138">
        <f>200</f>
        <v>200</v>
      </c>
      <c r="T5138" s="9">
        <f t="shared" si="809"/>
        <v>90.631892237723605</v>
      </c>
      <c r="U5138">
        <f>0</f>
        <v>0</v>
      </c>
      <c r="V5138" s="9">
        <f t="shared" si="805"/>
        <v>90.631892237723605</v>
      </c>
      <c r="W5138" s="9">
        <f>0</f>
        <v>0</v>
      </c>
      <c r="X5138" s="9">
        <f>0</f>
        <v>0</v>
      </c>
      <c r="Y5138" s="9">
        <f>0</f>
        <v>0</v>
      </c>
      <c r="Z5138" s="9">
        <f>0</f>
        <v>0</v>
      </c>
      <c r="AA5138">
        <f>10</f>
        <v>10</v>
      </c>
    </row>
    <row r="5139" spans="1:27" x14ac:dyDescent="0.55000000000000004">
      <c r="A5139" s="10">
        <v>46508</v>
      </c>
      <c r="B5139" t="s">
        <v>11</v>
      </c>
      <c r="C5139" t="s">
        <v>24</v>
      </c>
      <c r="D5139" t="s">
        <v>20</v>
      </c>
      <c r="E5139" t="s">
        <v>32</v>
      </c>
      <c r="F5139" t="s">
        <v>17</v>
      </c>
      <c r="G5139" t="s">
        <v>16</v>
      </c>
      <c r="H5139">
        <v>9.1108249111999697</v>
      </c>
      <c r="J5139">
        <f t="shared" si="806"/>
        <v>5138</v>
      </c>
      <c r="K5139" t="str">
        <f t="shared" si="800"/>
        <v>LPLWest LZ</v>
      </c>
      <c r="L5139" s="10">
        <f t="shared" si="807"/>
        <v>45887</v>
      </c>
      <c r="M5139" s="10">
        <f t="shared" si="808"/>
        <v>46508</v>
      </c>
      <c r="N5139" t="str">
        <f t="shared" si="801"/>
        <v>NA</v>
      </c>
      <c r="O5139" t="str">
        <f t="shared" si="802"/>
        <v>HIGH</v>
      </c>
      <c r="P5139" t="str">
        <f t="shared" si="803"/>
        <v>APG&amp;E</v>
      </c>
      <c r="Q5139">
        <f t="shared" si="804"/>
        <v>24</v>
      </c>
      <c r="R5139">
        <v>0</v>
      </c>
      <c r="S5139">
        <f>200</f>
        <v>200</v>
      </c>
      <c r="T5139" s="9">
        <f t="shared" si="809"/>
        <v>91.108249111999697</v>
      </c>
      <c r="U5139">
        <f>0</f>
        <v>0</v>
      </c>
      <c r="V5139" s="9">
        <f t="shared" si="805"/>
        <v>91.108249111999697</v>
      </c>
      <c r="W5139" s="9">
        <f>0</f>
        <v>0</v>
      </c>
      <c r="X5139" s="9">
        <f>0</f>
        <v>0</v>
      </c>
      <c r="Y5139" s="9">
        <f>0</f>
        <v>0</v>
      </c>
      <c r="Z5139" s="9">
        <f>0</f>
        <v>0</v>
      </c>
      <c r="AA5139">
        <f>10</f>
        <v>10</v>
      </c>
    </row>
    <row r="5140" spans="1:27" x14ac:dyDescent="0.55000000000000004">
      <c r="A5140" s="10">
        <v>46508</v>
      </c>
      <c r="B5140" t="s">
        <v>11</v>
      </c>
      <c r="C5140" t="s">
        <v>24</v>
      </c>
      <c r="D5140" t="s">
        <v>20</v>
      </c>
      <c r="E5140" t="s">
        <v>32</v>
      </c>
      <c r="F5140" t="s">
        <v>18</v>
      </c>
      <c r="G5140" t="s">
        <v>16</v>
      </c>
      <c r="H5140">
        <v>9.1226909253478699</v>
      </c>
      <c r="J5140">
        <f t="shared" si="806"/>
        <v>5139</v>
      </c>
      <c r="K5140" t="str">
        <f t="shared" si="800"/>
        <v>LPLWest LZ</v>
      </c>
      <c r="L5140" s="10">
        <f t="shared" si="807"/>
        <v>45887</v>
      </c>
      <c r="M5140" s="10">
        <f t="shared" si="808"/>
        <v>46508</v>
      </c>
      <c r="N5140" t="str">
        <f t="shared" si="801"/>
        <v>NA</v>
      </c>
      <c r="O5140" t="str">
        <f t="shared" si="802"/>
        <v>HIGH</v>
      </c>
      <c r="P5140" t="str">
        <f t="shared" si="803"/>
        <v>APG&amp;E</v>
      </c>
      <c r="Q5140">
        <f t="shared" si="804"/>
        <v>36</v>
      </c>
      <c r="R5140">
        <v>0</v>
      </c>
      <c r="S5140">
        <f>200</f>
        <v>200</v>
      </c>
      <c r="T5140" s="9">
        <f t="shared" si="809"/>
        <v>91.226909253478695</v>
      </c>
      <c r="U5140">
        <f>0</f>
        <v>0</v>
      </c>
      <c r="V5140" s="9">
        <f t="shared" si="805"/>
        <v>91.226909253478695</v>
      </c>
      <c r="W5140" s="9">
        <f>0</f>
        <v>0</v>
      </c>
      <c r="X5140" s="9">
        <f>0</f>
        <v>0</v>
      </c>
      <c r="Y5140" s="9">
        <f>0</f>
        <v>0</v>
      </c>
      <c r="Z5140" s="9">
        <f>0</f>
        <v>0</v>
      </c>
      <c r="AA5140">
        <f>10</f>
        <v>10</v>
      </c>
    </row>
    <row r="5141" spans="1:27" x14ac:dyDescent="0.55000000000000004">
      <c r="A5141" s="10">
        <v>46539</v>
      </c>
      <c r="B5141" t="s">
        <v>11</v>
      </c>
      <c r="C5141" t="s">
        <v>24</v>
      </c>
      <c r="D5141" t="s">
        <v>20</v>
      </c>
      <c r="E5141" t="s">
        <v>32</v>
      </c>
      <c r="F5141" t="s">
        <v>15</v>
      </c>
      <c r="G5141" t="s">
        <v>16</v>
      </c>
      <c r="H5141">
        <v>9.0689819873673798</v>
      </c>
      <c r="J5141">
        <f t="shared" si="806"/>
        <v>5140</v>
      </c>
      <c r="K5141" t="str">
        <f t="shared" si="800"/>
        <v>LPLWest LZ</v>
      </c>
      <c r="L5141" s="10">
        <f t="shared" si="807"/>
        <v>45887</v>
      </c>
      <c r="M5141" s="10">
        <f t="shared" si="808"/>
        <v>46539</v>
      </c>
      <c r="N5141" t="str">
        <f t="shared" si="801"/>
        <v>NA</v>
      </c>
      <c r="O5141" t="str">
        <f t="shared" si="802"/>
        <v>HIGH</v>
      </c>
      <c r="P5141" t="str">
        <f t="shared" si="803"/>
        <v>APG&amp;E</v>
      </c>
      <c r="Q5141">
        <f t="shared" si="804"/>
        <v>12</v>
      </c>
      <c r="R5141">
        <v>0</v>
      </c>
      <c r="S5141">
        <f>200</f>
        <v>200</v>
      </c>
      <c r="T5141" s="9">
        <f t="shared" si="809"/>
        <v>90.689819873673798</v>
      </c>
      <c r="U5141">
        <f>0</f>
        <v>0</v>
      </c>
      <c r="V5141" s="9">
        <f t="shared" si="805"/>
        <v>90.689819873673798</v>
      </c>
      <c r="W5141" s="9">
        <f>0</f>
        <v>0</v>
      </c>
      <c r="X5141" s="9">
        <f>0</f>
        <v>0</v>
      </c>
      <c r="Y5141" s="9">
        <f>0</f>
        <v>0</v>
      </c>
      <c r="Z5141" s="9">
        <f>0</f>
        <v>0</v>
      </c>
      <c r="AA5141">
        <f>10</f>
        <v>10</v>
      </c>
    </row>
    <row r="5142" spans="1:27" x14ac:dyDescent="0.55000000000000004">
      <c r="A5142" s="10">
        <v>46539</v>
      </c>
      <c r="B5142" t="s">
        <v>11</v>
      </c>
      <c r="C5142" t="s">
        <v>24</v>
      </c>
      <c r="D5142" t="s">
        <v>20</v>
      </c>
      <c r="E5142" t="s">
        <v>32</v>
      </c>
      <c r="F5142" t="s">
        <v>17</v>
      </c>
      <c r="G5142" t="s">
        <v>16</v>
      </c>
      <c r="H5142">
        <v>9.1192781835927192</v>
      </c>
      <c r="J5142">
        <f t="shared" si="806"/>
        <v>5141</v>
      </c>
      <c r="K5142" t="str">
        <f t="shared" si="800"/>
        <v>LPLWest LZ</v>
      </c>
      <c r="L5142" s="10">
        <f t="shared" si="807"/>
        <v>45887</v>
      </c>
      <c r="M5142" s="10">
        <f t="shared" si="808"/>
        <v>46539</v>
      </c>
      <c r="N5142" t="str">
        <f t="shared" si="801"/>
        <v>NA</v>
      </c>
      <c r="O5142" t="str">
        <f t="shared" si="802"/>
        <v>HIGH</v>
      </c>
      <c r="P5142" t="str">
        <f t="shared" si="803"/>
        <v>APG&amp;E</v>
      </c>
      <c r="Q5142">
        <f t="shared" si="804"/>
        <v>24</v>
      </c>
      <c r="R5142">
        <v>0</v>
      </c>
      <c r="S5142">
        <f>200</f>
        <v>200</v>
      </c>
      <c r="T5142" s="9">
        <f t="shared" si="809"/>
        <v>91.192781835927192</v>
      </c>
      <c r="U5142">
        <f>0</f>
        <v>0</v>
      </c>
      <c r="V5142" s="9">
        <f t="shared" si="805"/>
        <v>91.192781835927192</v>
      </c>
      <c r="W5142" s="9">
        <f>0</f>
        <v>0</v>
      </c>
      <c r="X5142" s="9">
        <f>0</f>
        <v>0</v>
      </c>
      <c r="Y5142" s="9">
        <f>0</f>
        <v>0</v>
      </c>
      <c r="Z5142" s="9">
        <f>0</f>
        <v>0</v>
      </c>
      <c r="AA5142">
        <f>10</f>
        <v>10</v>
      </c>
    </row>
    <row r="5143" spans="1:27" x14ac:dyDescent="0.55000000000000004">
      <c r="A5143" s="10">
        <v>46539</v>
      </c>
      <c r="B5143" t="s">
        <v>11</v>
      </c>
      <c r="C5143" t="s">
        <v>24</v>
      </c>
      <c r="D5143" t="s">
        <v>20</v>
      </c>
      <c r="E5143" t="s">
        <v>32</v>
      </c>
      <c r="F5143" t="s">
        <v>18</v>
      </c>
      <c r="G5143" t="s">
        <v>16</v>
      </c>
      <c r="H5143">
        <v>9.1368415461364005</v>
      </c>
      <c r="J5143">
        <f t="shared" si="806"/>
        <v>5142</v>
      </c>
      <c r="K5143" t="str">
        <f t="shared" si="800"/>
        <v>LPLWest LZ</v>
      </c>
      <c r="L5143" s="10">
        <f t="shared" si="807"/>
        <v>45887</v>
      </c>
      <c r="M5143" s="10">
        <f t="shared" si="808"/>
        <v>46539</v>
      </c>
      <c r="N5143" t="str">
        <f t="shared" si="801"/>
        <v>NA</v>
      </c>
      <c r="O5143" t="str">
        <f t="shared" si="802"/>
        <v>HIGH</v>
      </c>
      <c r="P5143" t="str">
        <f t="shared" si="803"/>
        <v>APG&amp;E</v>
      </c>
      <c r="Q5143">
        <f t="shared" si="804"/>
        <v>36</v>
      </c>
      <c r="R5143">
        <v>0</v>
      </c>
      <c r="S5143">
        <f>200</f>
        <v>200</v>
      </c>
      <c r="T5143" s="9">
        <f t="shared" si="809"/>
        <v>91.368415461364009</v>
      </c>
      <c r="U5143">
        <f>0</f>
        <v>0</v>
      </c>
      <c r="V5143" s="9">
        <f t="shared" si="805"/>
        <v>91.368415461364009</v>
      </c>
      <c r="W5143" s="9">
        <f>0</f>
        <v>0</v>
      </c>
      <c r="X5143" s="9">
        <f>0</f>
        <v>0</v>
      </c>
      <c r="Y5143" s="9">
        <f>0</f>
        <v>0</v>
      </c>
      <c r="Z5143" s="9">
        <f>0</f>
        <v>0</v>
      </c>
      <c r="AA5143">
        <f>10</f>
        <v>10</v>
      </c>
    </row>
    <row r="5144" spans="1:27" x14ac:dyDescent="0.55000000000000004">
      <c r="A5144" s="10">
        <v>46569</v>
      </c>
      <c r="B5144" t="s">
        <v>11</v>
      </c>
      <c r="C5144" t="s">
        <v>24</v>
      </c>
      <c r="D5144" t="s">
        <v>20</v>
      </c>
      <c r="E5144" t="s">
        <v>32</v>
      </c>
      <c r="F5144" t="s">
        <v>15</v>
      </c>
      <c r="G5144" t="s">
        <v>16</v>
      </c>
      <c r="H5144">
        <v>9.0666516186227</v>
      </c>
      <c r="J5144">
        <f t="shared" si="806"/>
        <v>5143</v>
      </c>
      <c r="K5144" t="str">
        <f t="shared" si="800"/>
        <v>LPLWest LZ</v>
      </c>
      <c r="L5144" s="10">
        <f t="shared" si="807"/>
        <v>45887</v>
      </c>
      <c r="M5144" s="10">
        <f t="shared" si="808"/>
        <v>46569</v>
      </c>
      <c r="N5144" t="str">
        <f t="shared" si="801"/>
        <v>NA</v>
      </c>
      <c r="O5144" t="str">
        <f t="shared" si="802"/>
        <v>HIGH</v>
      </c>
      <c r="P5144" t="str">
        <f t="shared" si="803"/>
        <v>APG&amp;E</v>
      </c>
      <c r="Q5144">
        <f t="shared" si="804"/>
        <v>12</v>
      </c>
      <c r="R5144">
        <v>0</v>
      </c>
      <c r="S5144">
        <f>200</f>
        <v>200</v>
      </c>
      <c r="T5144" s="9">
        <f t="shared" si="809"/>
        <v>90.666516186227</v>
      </c>
      <c r="U5144">
        <f>0</f>
        <v>0</v>
      </c>
      <c r="V5144" s="9">
        <f t="shared" si="805"/>
        <v>90.666516186227</v>
      </c>
      <c r="W5144" s="9">
        <f>0</f>
        <v>0</v>
      </c>
      <c r="X5144" s="9">
        <f>0</f>
        <v>0</v>
      </c>
      <c r="Y5144" s="9">
        <f>0</f>
        <v>0</v>
      </c>
      <c r="Z5144" s="9">
        <f>0</f>
        <v>0</v>
      </c>
      <c r="AA5144">
        <f>10</f>
        <v>10</v>
      </c>
    </row>
    <row r="5145" spans="1:27" x14ac:dyDescent="0.55000000000000004">
      <c r="A5145" s="10">
        <v>46569</v>
      </c>
      <c r="B5145" t="s">
        <v>11</v>
      </c>
      <c r="C5145" t="s">
        <v>24</v>
      </c>
      <c r="D5145" t="s">
        <v>20</v>
      </c>
      <c r="E5145" t="s">
        <v>32</v>
      </c>
      <c r="F5145" t="s">
        <v>17</v>
      </c>
      <c r="G5145" t="s">
        <v>16</v>
      </c>
      <c r="H5145">
        <v>9.1243783706880794</v>
      </c>
      <c r="J5145">
        <f t="shared" si="806"/>
        <v>5144</v>
      </c>
      <c r="K5145" t="str">
        <f t="shared" si="800"/>
        <v>LPLWest LZ</v>
      </c>
      <c r="L5145" s="10">
        <f t="shared" si="807"/>
        <v>45887</v>
      </c>
      <c r="M5145" s="10">
        <f t="shared" si="808"/>
        <v>46569</v>
      </c>
      <c r="N5145" t="str">
        <f t="shared" si="801"/>
        <v>NA</v>
      </c>
      <c r="O5145" t="str">
        <f t="shared" si="802"/>
        <v>HIGH</v>
      </c>
      <c r="P5145" t="str">
        <f t="shared" si="803"/>
        <v>APG&amp;E</v>
      </c>
      <c r="Q5145">
        <f t="shared" si="804"/>
        <v>24</v>
      </c>
      <c r="R5145">
        <v>0</v>
      </c>
      <c r="S5145">
        <f>200</f>
        <v>200</v>
      </c>
      <c r="T5145" s="9">
        <f t="shared" si="809"/>
        <v>91.243783706880791</v>
      </c>
      <c r="U5145">
        <f>0</f>
        <v>0</v>
      </c>
      <c r="V5145" s="9">
        <f t="shared" si="805"/>
        <v>91.243783706880791</v>
      </c>
      <c r="W5145" s="9">
        <f>0</f>
        <v>0</v>
      </c>
      <c r="X5145" s="9">
        <f>0</f>
        <v>0</v>
      </c>
      <c r="Y5145" s="9">
        <f>0</f>
        <v>0</v>
      </c>
      <c r="Z5145" s="9">
        <f>0</f>
        <v>0</v>
      </c>
      <c r="AA5145">
        <f>10</f>
        <v>10</v>
      </c>
    </row>
    <row r="5146" spans="1:27" x14ac:dyDescent="0.55000000000000004">
      <c r="A5146" s="10">
        <v>46569</v>
      </c>
      <c r="B5146" t="s">
        <v>11</v>
      </c>
      <c r="C5146" t="s">
        <v>24</v>
      </c>
      <c r="D5146" t="s">
        <v>20</v>
      </c>
      <c r="E5146" t="s">
        <v>32</v>
      </c>
      <c r="F5146" t="s">
        <v>18</v>
      </c>
      <c r="G5146" t="s">
        <v>16</v>
      </c>
      <c r="H5146">
        <v>9.1412699299013003</v>
      </c>
      <c r="J5146">
        <f t="shared" si="806"/>
        <v>5145</v>
      </c>
      <c r="K5146" t="str">
        <f t="shared" si="800"/>
        <v>LPLWest LZ</v>
      </c>
      <c r="L5146" s="10">
        <f t="shared" si="807"/>
        <v>45887</v>
      </c>
      <c r="M5146" s="10">
        <f t="shared" si="808"/>
        <v>46569</v>
      </c>
      <c r="N5146" t="str">
        <f t="shared" si="801"/>
        <v>NA</v>
      </c>
      <c r="O5146" t="str">
        <f t="shared" si="802"/>
        <v>HIGH</v>
      </c>
      <c r="P5146" t="str">
        <f t="shared" si="803"/>
        <v>APG&amp;E</v>
      </c>
      <c r="Q5146">
        <f t="shared" si="804"/>
        <v>36</v>
      </c>
      <c r="R5146">
        <v>0</v>
      </c>
      <c r="S5146">
        <f>200</f>
        <v>200</v>
      </c>
      <c r="T5146" s="9">
        <f t="shared" si="809"/>
        <v>91.412699299012999</v>
      </c>
      <c r="U5146">
        <f>0</f>
        <v>0</v>
      </c>
      <c r="V5146" s="9">
        <f t="shared" si="805"/>
        <v>91.412699299012999</v>
      </c>
      <c r="W5146" s="9">
        <f>0</f>
        <v>0</v>
      </c>
      <c r="X5146" s="9">
        <f>0</f>
        <v>0</v>
      </c>
      <c r="Y5146" s="9">
        <f>0</f>
        <v>0</v>
      </c>
      <c r="Z5146" s="9">
        <f>0</f>
        <v>0</v>
      </c>
      <c r="AA5146">
        <f>10</f>
        <v>10</v>
      </c>
    </row>
    <row r="5147" spans="1:27" x14ac:dyDescent="0.55000000000000004">
      <c r="A5147" s="10">
        <v>46600</v>
      </c>
      <c r="B5147" t="s">
        <v>11</v>
      </c>
      <c r="C5147" t="s">
        <v>24</v>
      </c>
      <c r="D5147" t="s">
        <v>20</v>
      </c>
      <c r="E5147" t="s">
        <v>32</v>
      </c>
      <c r="F5147" t="s">
        <v>15</v>
      </c>
      <c r="G5147" t="s">
        <v>16</v>
      </c>
      <c r="H5147">
        <v>9.0670659885621792</v>
      </c>
      <c r="J5147">
        <f t="shared" si="806"/>
        <v>5146</v>
      </c>
      <c r="K5147" t="str">
        <f t="shared" si="800"/>
        <v>LPLWest LZ</v>
      </c>
      <c r="L5147" s="10">
        <f t="shared" si="807"/>
        <v>45887</v>
      </c>
      <c r="M5147" s="10">
        <f t="shared" si="808"/>
        <v>46600</v>
      </c>
      <c r="N5147" t="str">
        <f t="shared" si="801"/>
        <v>NA</v>
      </c>
      <c r="O5147" t="str">
        <f t="shared" si="802"/>
        <v>HIGH</v>
      </c>
      <c r="P5147" t="str">
        <f t="shared" si="803"/>
        <v>APG&amp;E</v>
      </c>
      <c r="Q5147">
        <f t="shared" si="804"/>
        <v>12</v>
      </c>
      <c r="R5147">
        <v>0</v>
      </c>
      <c r="S5147">
        <f>200</f>
        <v>200</v>
      </c>
      <c r="T5147" s="9">
        <f t="shared" si="809"/>
        <v>90.670659885621788</v>
      </c>
      <c r="U5147">
        <f>0</f>
        <v>0</v>
      </c>
      <c r="V5147" s="9">
        <f t="shared" si="805"/>
        <v>90.670659885621788</v>
      </c>
      <c r="W5147" s="9">
        <f>0</f>
        <v>0</v>
      </c>
      <c r="X5147" s="9">
        <f>0</f>
        <v>0</v>
      </c>
      <c r="Y5147" s="9">
        <f>0</f>
        <v>0</v>
      </c>
      <c r="Z5147" s="9">
        <f>0</f>
        <v>0</v>
      </c>
      <c r="AA5147">
        <f>10</f>
        <v>10</v>
      </c>
    </row>
    <row r="5148" spans="1:27" x14ac:dyDescent="0.55000000000000004">
      <c r="A5148" s="10">
        <v>46600</v>
      </c>
      <c r="B5148" t="s">
        <v>11</v>
      </c>
      <c r="C5148" t="s">
        <v>24</v>
      </c>
      <c r="D5148" t="s">
        <v>20</v>
      </c>
      <c r="E5148" t="s">
        <v>32</v>
      </c>
      <c r="F5148" t="s">
        <v>17</v>
      </c>
      <c r="G5148" t="s">
        <v>16</v>
      </c>
      <c r="H5148">
        <v>9.1320629024672808</v>
      </c>
      <c r="J5148">
        <f t="shared" si="806"/>
        <v>5147</v>
      </c>
      <c r="K5148" t="str">
        <f t="shared" si="800"/>
        <v>LPLWest LZ</v>
      </c>
      <c r="L5148" s="10">
        <f t="shared" si="807"/>
        <v>45887</v>
      </c>
      <c r="M5148" s="10">
        <f t="shared" si="808"/>
        <v>46600</v>
      </c>
      <c r="N5148" t="str">
        <f t="shared" si="801"/>
        <v>NA</v>
      </c>
      <c r="O5148" t="str">
        <f t="shared" si="802"/>
        <v>HIGH</v>
      </c>
      <c r="P5148" t="str">
        <f t="shared" si="803"/>
        <v>APG&amp;E</v>
      </c>
      <c r="Q5148">
        <f t="shared" si="804"/>
        <v>24</v>
      </c>
      <c r="R5148">
        <v>0</v>
      </c>
      <c r="S5148">
        <f>200</f>
        <v>200</v>
      </c>
      <c r="T5148" s="9">
        <f t="shared" si="809"/>
        <v>91.320629024672812</v>
      </c>
      <c r="U5148">
        <f>0</f>
        <v>0</v>
      </c>
      <c r="V5148" s="9">
        <f t="shared" si="805"/>
        <v>91.320629024672812</v>
      </c>
      <c r="W5148" s="9">
        <f>0</f>
        <v>0</v>
      </c>
      <c r="X5148" s="9">
        <f>0</f>
        <v>0</v>
      </c>
      <c r="Y5148" s="9">
        <f>0</f>
        <v>0</v>
      </c>
      <c r="Z5148" s="9">
        <f>0</f>
        <v>0</v>
      </c>
      <c r="AA5148">
        <f>10</f>
        <v>10</v>
      </c>
    </row>
    <row r="5149" spans="1:27" x14ac:dyDescent="0.55000000000000004">
      <c r="A5149" s="10">
        <v>46600</v>
      </c>
      <c r="B5149" t="s">
        <v>11</v>
      </c>
      <c r="C5149" t="s">
        <v>24</v>
      </c>
      <c r="D5149" t="s">
        <v>20</v>
      </c>
      <c r="E5149" t="s">
        <v>32</v>
      </c>
      <c r="F5149" t="s">
        <v>18</v>
      </c>
      <c r="G5149" t="s">
        <v>16</v>
      </c>
      <c r="H5149">
        <v>9.1443389096646008</v>
      </c>
      <c r="J5149">
        <f t="shared" si="806"/>
        <v>5148</v>
      </c>
      <c r="K5149" t="str">
        <f t="shared" si="800"/>
        <v>LPLWest LZ</v>
      </c>
      <c r="L5149" s="10">
        <f t="shared" si="807"/>
        <v>45887</v>
      </c>
      <c r="M5149" s="10">
        <f t="shared" si="808"/>
        <v>46600</v>
      </c>
      <c r="N5149" t="str">
        <f t="shared" si="801"/>
        <v>NA</v>
      </c>
      <c r="O5149" t="str">
        <f t="shared" si="802"/>
        <v>HIGH</v>
      </c>
      <c r="P5149" t="str">
        <f t="shared" si="803"/>
        <v>APG&amp;E</v>
      </c>
      <c r="Q5149">
        <f t="shared" si="804"/>
        <v>36</v>
      </c>
      <c r="R5149">
        <v>0</v>
      </c>
      <c r="S5149">
        <f>200</f>
        <v>200</v>
      </c>
      <c r="T5149" s="9">
        <f t="shared" si="809"/>
        <v>91.443389096646001</v>
      </c>
      <c r="U5149">
        <f>0</f>
        <v>0</v>
      </c>
      <c r="V5149" s="9">
        <f t="shared" si="805"/>
        <v>91.443389096646001</v>
      </c>
      <c r="W5149" s="9">
        <f>0</f>
        <v>0</v>
      </c>
      <c r="X5149" s="9">
        <f>0</f>
        <v>0</v>
      </c>
      <c r="Y5149" s="9">
        <f>0</f>
        <v>0</v>
      </c>
      <c r="Z5149" s="9">
        <f>0</f>
        <v>0</v>
      </c>
      <c r="AA5149">
        <f>10</f>
        <v>10</v>
      </c>
    </row>
    <row r="5150" spans="1:27" x14ac:dyDescent="0.55000000000000004">
      <c r="A5150" s="10">
        <v>45870</v>
      </c>
      <c r="B5150" t="s">
        <v>11</v>
      </c>
      <c r="C5150" t="s">
        <v>25</v>
      </c>
      <c r="D5150" t="s">
        <v>22</v>
      </c>
      <c r="E5150" t="s">
        <v>32</v>
      </c>
      <c r="F5150" t="s">
        <v>15</v>
      </c>
      <c r="G5150" t="s">
        <v>16</v>
      </c>
      <c r="H5150">
        <v>6.5200883048395504</v>
      </c>
      <c r="J5150">
        <f t="shared" si="806"/>
        <v>5149</v>
      </c>
      <c r="K5150" t="str">
        <f t="shared" si="800"/>
        <v>OncorNorth LZ</v>
      </c>
      <c r="L5150" s="10">
        <f t="shared" si="807"/>
        <v>45887</v>
      </c>
      <c r="M5150" s="10">
        <f t="shared" si="808"/>
        <v>45870</v>
      </c>
      <c r="N5150" t="str">
        <f t="shared" si="801"/>
        <v>NORTH</v>
      </c>
      <c r="O5150" t="str">
        <f t="shared" si="802"/>
        <v>HIGH</v>
      </c>
      <c r="P5150" t="str">
        <f t="shared" si="803"/>
        <v>APG&amp;E</v>
      </c>
      <c r="Q5150">
        <f t="shared" si="804"/>
        <v>12</v>
      </c>
      <c r="R5150">
        <v>0</v>
      </c>
      <c r="S5150">
        <f>200</f>
        <v>200</v>
      </c>
      <c r="T5150" s="9">
        <f t="shared" si="809"/>
        <v>65.200883048395497</v>
      </c>
      <c r="U5150">
        <f>0</f>
        <v>0</v>
      </c>
      <c r="V5150" s="9">
        <f t="shared" si="805"/>
        <v>65.200883048395497</v>
      </c>
      <c r="W5150" s="9">
        <f>0</f>
        <v>0</v>
      </c>
      <c r="X5150" s="9">
        <f>0</f>
        <v>0</v>
      </c>
      <c r="Y5150" s="9">
        <f>0</f>
        <v>0</v>
      </c>
      <c r="Z5150" s="9">
        <f>0</f>
        <v>0</v>
      </c>
      <c r="AA5150">
        <f>10</f>
        <v>10</v>
      </c>
    </row>
    <row r="5151" spans="1:27" x14ac:dyDescent="0.55000000000000004">
      <c r="A5151" s="10">
        <v>45870</v>
      </c>
      <c r="B5151" t="s">
        <v>11</v>
      </c>
      <c r="C5151" t="s">
        <v>25</v>
      </c>
      <c r="D5151" t="s">
        <v>22</v>
      </c>
      <c r="E5151" t="s">
        <v>32</v>
      </c>
      <c r="F5151" t="s">
        <v>17</v>
      </c>
      <c r="G5151" t="s">
        <v>16</v>
      </c>
      <c r="H5151">
        <v>6.8996606231831699</v>
      </c>
      <c r="J5151">
        <f t="shared" si="806"/>
        <v>5150</v>
      </c>
      <c r="K5151" t="str">
        <f t="shared" si="800"/>
        <v>OncorNorth LZ</v>
      </c>
      <c r="L5151" s="10">
        <f t="shared" si="807"/>
        <v>45887</v>
      </c>
      <c r="M5151" s="10">
        <f t="shared" si="808"/>
        <v>45870</v>
      </c>
      <c r="N5151" t="str">
        <f t="shared" si="801"/>
        <v>NORTH</v>
      </c>
      <c r="O5151" t="str">
        <f t="shared" si="802"/>
        <v>HIGH</v>
      </c>
      <c r="P5151" t="str">
        <f t="shared" si="803"/>
        <v>APG&amp;E</v>
      </c>
      <c r="Q5151">
        <f t="shared" si="804"/>
        <v>24</v>
      </c>
      <c r="R5151">
        <v>0</v>
      </c>
      <c r="S5151">
        <f>200</f>
        <v>200</v>
      </c>
      <c r="T5151" s="9">
        <f t="shared" si="809"/>
        <v>68.996606231831692</v>
      </c>
      <c r="U5151">
        <f>0</f>
        <v>0</v>
      </c>
      <c r="V5151" s="9">
        <f t="shared" si="805"/>
        <v>68.996606231831692</v>
      </c>
      <c r="W5151" s="9">
        <f>0</f>
        <v>0</v>
      </c>
      <c r="X5151" s="9">
        <f>0</f>
        <v>0</v>
      </c>
      <c r="Y5151" s="9">
        <f>0</f>
        <v>0</v>
      </c>
      <c r="Z5151" s="9">
        <f>0</f>
        <v>0</v>
      </c>
      <c r="AA5151">
        <f>10</f>
        <v>10</v>
      </c>
    </row>
    <row r="5152" spans="1:27" x14ac:dyDescent="0.55000000000000004">
      <c r="A5152" s="10">
        <v>45870</v>
      </c>
      <c r="B5152" t="s">
        <v>11</v>
      </c>
      <c r="C5152" t="s">
        <v>25</v>
      </c>
      <c r="D5152" t="s">
        <v>22</v>
      </c>
      <c r="E5152" t="s">
        <v>32</v>
      </c>
      <c r="F5152" t="s">
        <v>18</v>
      </c>
      <c r="G5152" t="s">
        <v>16</v>
      </c>
      <c r="H5152">
        <v>6.9736458885517401</v>
      </c>
      <c r="J5152">
        <f t="shared" si="806"/>
        <v>5151</v>
      </c>
      <c r="K5152" t="str">
        <f t="shared" si="800"/>
        <v>OncorNorth LZ</v>
      </c>
      <c r="L5152" s="10">
        <f t="shared" si="807"/>
        <v>45887</v>
      </c>
      <c r="M5152" s="10">
        <f t="shared" si="808"/>
        <v>45870</v>
      </c>
      <c r="N5152" t="str">
        <f t="shared" si="801"/>
        <v>NORTH</v>
      </c>
      <c r="O5152" t="str">
        <f t="shared" si="802"/>
        <v>HIGH</v>
      </c>
      <c r="P5152" t="str">
        <f t="shared" si="803"/>
        <v>APG&amp;E</v>
      </c>
      <c r="Q5152">
        <f t="shared" si="804"/>
        <v>36</v>
      </c>
      <c r="R5152">
        <v>0</v>
      </c>
      <c r="S5152">
        <f>200</f>
        <v>200</v>
      </c>
      <c r="T5152" s="9">
        <f t="shared" si="809"/>
        <v>69.736458885517408</v>
      </c>
      <c r="U5152">
        <f>0</f>
        <v>0</v>
      </c>
      <c r="V5152" s="9">
        <f t="shared" si="805"/>
        <v>69.736458885517408</v>
      </c>
      <c r="W5152" s="9">
        <f>0</f>
        <v>0</v>
      </c>
      <c r="X5152" s="9">
        <f>0</f>
        <v>0</v>
      </c>
      <c r="Y5152" s="9">
        <f>0</f>
        <v>0</v>
      </c>
      <c r="Z5152" s="9">
        <f>0</f>
        <v>0</v>
      </c>
      <c r="AA5152">
        <f>10</f>
        <v>10</v>
      </c>
    </row>
    <row r="5153" spans="1:27" x14ac:dyDescent="0.55000000000000004">
      <c r="A5153" s="10">
        <v>45870</v>
      </c>
      <c r="B5153" t="s">
        <v>11</v>
      </c>
      <c r="C5153" t="s">
        <v>25</v>
      </c>
      <c r="D5153" t="s">
        <v>22</v>
      </c>
      <c r="E5153" t="s">
        <v>32</v>
      </c>
      <c r="F5153" t="s">
        <v>29</v>
      </c>
      <c r="G5153" t="s">
        <v>16</v>
      </c>
      <c r="H5153">
        <v>7.0592938727216099</v>
      </c>
      <c r="J5153">
        <f t="shared" si="806"/>
        <v>5152</v>
      </c>
      <c r="K5153" t="str">
        <f t="shared" si="800"/>
        <v>OncorNorth LZ</v>
      </c>
      <c r="L5153" s="10">
        <f t="shared" si="807"/>
        <v>45887</v>
      </c>
      <c r="M5153" s="10">
        <f t="shared" si="808"/>
        <v>45870</v>
      </c>
      <c r="N5153" t="str">
        <f t="shared" si="801"/>
        <v>NORTH</v>
      </c>
      <c r="O5153" t="str">
        <f t="shared" si="802"/>
        <v>HIGH</v>
      </c>
      <c r="P5153" t="str">
        <f t="shared" si="803"/>
        <v>APG&amp;E</v>
      </c>
      <c r="Q5153">
        <f t="shared" si="804"/>
        <v>48</v>
      </c>
      <c r="R5153">
        <v>0</v>
      </c>
      <c r="S5153">
        <f>200</f>
        <v>200</v>
      </c>
      <c r="T5153" s="9">
        <f t="shared" si="809"/>
        <v>70.592938727216094</v>
      </c>
      <c r="U5153">
        <f>0</f>
        <v>0</v>
      </c>
      <c r="V5153" s="9">
        <f t="shared" si="805"/>
        <v>70.592938727216094</v>
      </c>
      <c r="W5153" s="9">
        <f>0</f>
        <v>0</v>
      </c>
      <c r="X5153" s="9">
        <f>0</f>
        <v>0</v>
      </c>
      <c r="Y5153" s="9">
        <f>0</f>
        <v>0</v>
      </c>
      <c r="Z5153" s="9">
        <f>0</f>
        <v>0</v>
      </c>
      <c r="AA5153">
        <f>10</f>
        <v>10</v>
      </c>
    </row>
    <row r="5154" spans="1:27" x14ac:dyDescent="0.55000000000000004">
      <c r="A5154" s="10">
        <v>45870</v>
      </c>
      <c r="B5154" t="s">
        <v>11</v>
      </c>
      <c r="C5154" t="s">
        <v>25</v>
      </c>
      <c r="D5154" t="s">
        <v>22</v>
      </c>
      <c r="E5154" t="s">
        <v>32</v>
      </c>
      <c r="F5154" t="s">
        <v>30</v>
      </c>
      <c r="G5154" t="s">
        <v>16</v>
      </c>
      <c r="H5154">
        <v>7.1022025899058798</v>
      </c>
      <c r="J5154">
        <f t="shared" si="806"/>
        <v>5153</v>
      </c>
      <c r="K5154" t="str">
        <f t="shared" si="800"/>
        <v>OncorNorth LZ</v>
      </c>
      <c r="L5154" s="10">
        <f t="shared" si="807"/>
        <v>45887</v>
      </c>
      <c r="M5154" s="10">
        <f t="shared" si="808"/>
        <v>45870</v>
      </c>
      <c r="N5154" t="str">
        <f t="shared" si="801"/>
        <v>NORTH</v>
      </c>
      <c r="O5154" t="str">
        <f t="shared" si="802"/>
        <v>HIGH</v>
      </c>
      <c r="P5154" t="str">
        <f t="shared" si="803"/>
        <v>APG&amp;E</v>
      </c>
      <c r="Q5154">
        <f t="shared" si="804"/>
        <v>60</v>
      </c>
      <c r="R5154">
        <v>0</v>
      </c>
      <c r="S5154">
        <f>200</f>
        <v>200</v>
      </c>
      <c r="T5154" s="9">
        <f t="shared" si="809"/>
        <v>71.022025899058804</v>
      </c>
      <c r="U5154">
        <f>0</f>
        <v>0</v>
      </c>
      <c r="V5154" s="9">
        <f t="shared" si="805"/>
        <v>71.022025899058804</v>
      </c>
      <c r="W5154" s="9">
        <f>0</f>
        <v>0</v>
      </c>
      <c r="X5154" s="9">
        <f>0</f>
        <v>0</v>
      </c>
      <c r="Y5154" s="9">
        <f>0</f>
        <v>0</v>
      </c>
      <c r="Z5154" s="9">
        <f>0</f>
        <v>0</v>
      </c>
      <c r="AA5154">
        <f>10</f>
        <v>10</v>
      </c>
    </row>
    <row r="5155" spans="1:27" x14ac:dyDescent="0.55000000000000004">
      <c r="A5155" s="10">
        <v>45901</v>
      </c>
      <c r="B5155" t="s">
        <v>11</v>
      </c>
      <c r="C5155" t="s">
        <v>25</v>
      </c>
      <c r="D5155" t="s">
        <v>22</v>
      </c>
      <c r="E5155" t="s">
        <v>32</v>
      </c>
      <c r="F5155" t="s">
        <v>15</v>
      </c>
      <c r="G5155" t="s">
        <v>16</v>
      </c>
      <c r="H5155">
        <v>6.9107802873089099</v>
      </c>
      <c r="J5155">
        <f t="shared" si="806"/>
        <v>5154</v>
      </c>
      <c r="K5155" t="str">
        <f t="shared" si="800"/>
        <v>OncorNorth LZ</v>
      </c>
      <c r="L5155" s="10">
        <f t="shared" si="807"/>
        <v>45887</v>
      </c>
      <c r="M5155" s="10">
        <f t="shared" si="808"/>
        <v>45901</v>
      </c>
      <c r="N5155" t="str">
        <f t="shared" si="801"/>
        <v>NORTH</v>
      </c>
      <c r="O5155" t="str">
        <f t="shared" si="802"/>
        <v>HIGH</v>
      </c>
      <c r="P5155" t="str">
        <f t="shared" si="803"/>
        <v>APG&amp;E</v>
      </c>
      <c r="Q5155">
        <f t="shared" si="804"/>
        <v>12</v>
      </c>
      <c r="R5155">
        <v>0</v>
      </c>
      <c r="S5155">
        <f>200</f>
        <v>200</v>
      </c>
      <c r="T5155" s="9">
        <f t="shared" si="809"/>
        <v>69.107802873089099</v>
      </c>
      <c r="U5155">
        <f>0</f>
        <v>0</v>
      </c>
      <c r="V5155" s="9">
        <f t="shared" si="805"/>
        <v>69.107802873089099</v>
      </c>
      <c r="W5155" s="9">
        <f>0</f>
        <v>0</v>
      </c>
      <c r="X5155" s="9">
        <f>0</f>
        <v>0</v>
      </c>
      <c r="Y5155" s="9">
        <f>0</f>
        <v>0</v>
      </c>
      <c r="Z5155" s="9">
        <f>0</f>
        <v>0</v>
      </c>
      <c r="AA5155">
        <f>10</f>
        <v>10</v>
      </c>
    </row>
    <row r="5156" spans="1:27" x14ac:dyDescent="0.55000000000000004">
      <c r="A5156" s="10">
        <v>45901</v>
      </c>
      <c r="B5156" t="s">
        <v>11</v>
      </c>
      <c r="C5156" t="s">
        <v>25</v>
      </c>
      <c r="D5156" t="s">
        <v>22</v>
      </c>
      <c r="E5156" t="s">
        <v>32</v>
      </c>
      <c r="F5156" t="s">
        <v>17</v>
      </c>
      <c r="G5156" t="s">
        <v>16</v>
      </c>
      <c r="H5156">
        <v>7.0896326573582904</v>
      </c>
      <c r="J5156">
        <f t="shared" si="806"/>
        <v>5155</v>
      </c>
      <c r="K5156" t="str">
        <f t="shared" si="800"/>
        <v>OncorNorth LZ</v>
      </c>
      <c r="L5156" s="10">
        <f t="shared" si="807"/>
        <v>45887</v>
      </c>
      <c r="M5156" s="10">
        <f t="shared" si="808"/>
        <v>45901</v>
      </c>
      <c r="N5156" t="str">
        <f t="shared" si="801"/>
        <v>NORTH</v>
      </c>
      <c r="O5156" t="str">
        <f t="shared" si="802"/>
        <v>HIGH</v>
      </c>
      <c r="P5156" t="str">
        <f t="shared" si="803"/>
        <v>APG&amp;E</v>
      </c>
      <c r="Q5156">
        <f t="shared" si="804"/>
        <v>24</v>
      </c>
      <c r="R5156">
        <v>0</v>
      </c>
      <c r="S5156">
        <f>200</f>
        <v>200</v>
      </c>
      <c r="T5156" s="9">
        <f t="shared" si="809"/>
        <v>70.896326573582911</v>
      </c>
      <c r="U5156">
        <f>0</f>
        <v>0</v>
      </c>
      <c r="V5156" s="9">
        <f t="shared" si="805"/>
        <v>70.896326573582911</v>
      </c>
      <c r="W5156" s="9">
        <f>0</f>
        <v>0</v>
      </c>
      <c r="X5156" s="9">
        <f>0</f>
        <v>0</v>
      </c>
      <c r="Y5156" s="9">
        <f>0</f>
        <v>0</v>
      </c>
      <c r="Z5156" s="9">
        <f>0</f>
        <v>0</v>
      </c>
      <c r="AA5156">
        <f>10</f>
        <v>10</v>
      </c>
    </row>
    <row r="5157" spans="1:27" x14ac:dyDescent="0.55000000000000004">
      <c r="A5157" s="10">
        <v>45901</v>
      </c>
      <c r="B5157" t="s">
        <v>11</v>
      </c>
      <c r="C5157" t="s">
        <v>25</v>
      </c>
      <c r="D5157" t="s">
        <v>22</v>
      </c>
      <c r="E5157" t="s">
        <v>32</v>
      </c>
      <c r="F5157" t="s">
        <v>18</v>
      </c>
      <c r="G5157" t="s">
        <v>16</v>
      </c>
      <c r="H5157">
        <v>7.0863850105344097</v>
      </c>
      <c r="J5157">
        <f t="shared" si="806"/>
        <v>5156</v>
      </c>
      <c r="K5157" t="str">
        <f t="shared" si="800"/>
        <v>OncorNorth LZ</v>
      </c>
      <c r="L5157" s="10">
        <f t="shared" si="807"/>
        <v>45887</v>
      </c>
      <c r="M5157" s="10">
        <f t="shared" si="808"/>
        <v>45901</v>
      </c>
      <c r="N5157" t="str">
        <f t="shared" si="801"/>
        <v>NORTH</v>
      </c>
      <c r="O5157" t="str">
        <f t="shared" si="802"/>
        <v>HIGH</v>
      </c>
      <c r="P5157" t="str">
        <f t="shared" si="803"/>
        <v>APG&amp;E</v>
      </c>
      <c r="Q5157">
        <f t="shared" si="804"/>
        <v>36</v>
      </c>
      <c r="R5157">
        <v>0</v>
      </c>
      <c r="S5157">
        <f>200</f>
        <v>200</v>
      </c>
      <c r="T5157" s="9">
        <f t="shared" si="809"/>
        <v>70.863850105344099</v>
      </c>
      <c r="U5157">
        <f>0</f>
        <v>0</v>
      </c>
      <c r="V5157" s="9">
        <f t="shared" si="805"/>
        <v>70.863850105344099</v>
      </c>
      <c r="W5157" s="9">
        <f>0</f>
        <v>0</v>
      </c>
      <c r="X5157" s="9">
        <f>0</f>
        <v>0</v>
      </c>
      <c r="Y5157" s="9">
        <f>0</f>
        <v>0</v>
      </c>
      <c r="Z5157" s="9">
        <f>0</f>
        <v>0</v>
      </c>
      <c r="AA5157">
        <f>10</f>
        <v>10</v>
      </c>
    </row>
    <row r="5158" spans="1:27" x14ac:dyDescent="0.55000000000000004">
      <c r="A5158" s="10">
        <v>45901</v>
      </c>
      <c r="B5158" t="s">
        <v>11</v>
      </c>
      <c r="C5158" t="s">
        <v>25</v>
      </c>
      <c r="D5158" t="s">
        <v>22</v>
      </c>
      <c r="E5158" t="s">
        <v>32</v>
      </c>
      <c r="F5158" t="s">
        <v>29</v>
      </c>
      <c r="G5158" t="s">
        <v>16</v>
      </c>
      <c r="H5158">
        <v>7.1427322214936702</v>
      </c>
      <c r="J5158">
        <f t="shared" si="806"/>
        <v>5157</v>
      </c>
      <c r="K5158" t="str">
        <f t="shared" si="800"/>
        <v>OncorNorth LZ</v>
      </c>
      <c r="L5158" s="10">
        <f t="shared" si="807"/>
        <v>45887</v>
      </c>
      <c r="M5158" s="10">
        <f t="shared" si="808"/>
        <v>45901</v>
      </c>
      <c r="N5158" t="str">
        <f t="shared" si="801"/>
        <v>NORTH</v>
      </c>
      <c r="O5158" t="str">
        <f t="shared" si="802"/>
        <v>HIGH</v>
      </c>
      <c r="P5158" t="str">
        <f t="shared" si="803"/>
        <v>APG&amp;E</v>
      </c>
      <c r="Q5158">
        <f t="shared" si="804"/>
        <v>48</v>
      </c>
      <c r="R5158">
        <v>0</v>
      </c>
      <c r="S5158">
        <f>200</f>
        <v>200</v>
      </c>
      <c r="T5158" s="9">
        <f t="shared" si="809"/>
        <v>71.427322214936709</v>
      </c>
      <c r="U5158">
        <f>0</f>
        <v>0</v>
      </c>
      <c r="V5158" s="9">
        <f t="shared" si="805"/>
        <v>71.427322214936709</v>
      </c>
      <c r="W5158" s="9">
        <f>0</f>
        <v>0</v>
      </c>
      <c r="X5158" s="9">
        <f>0</f>
        <v>0</v>
      </c>
      <c r="Y5158" s="9">
        <f>0</f>
        <v>0</v>
      </c>
      <c r="Z5158" s="9">
        <f>0</f>
        <v>0</v>
      </c>
      <c r="AA5158">
        <f>10</f>
        <v>10</v>
      </c>
    </row>
    <row r="5159" spans="1:27" x14ac:dyDescent="0.55000000000000004">
      <c r="A5159" s="10">
        <v>45901</v>
      </c>
      <c r="B5159" t="s">
        <v>11</v>
      </c>
      <c r="C5159" t="s">
        <v>25</v>
      </c>
      <c r="D5159" t="s">
        <v>22</v>
      </c>
      <c r="E5159" t="s">
        <v>32</v>
      </c>
      <c r="F5159" t="s">
        <v>30</v>
      </c>
      <c r="G5159" t="s">
        <v>16</v>
      </c>
      <c r="H5159">
        <v>7.1644000151342997</v>
      </c>
      <c r="J5159">
        <f t="shared" si="806"/>
        <v>5158</v>
      </c>
      <c r="K5159" t="str">
        <f t="shared" si="800"/>
        <v>OncorNorth LZ</v>
      </c>
      <c r="L5159" s="10">
        <f t="shared" si="807"/>
        <v>45887</v>
      </c>
      <c r="M5159" s="10">
        <f t="shared" si="808"/>
        <v>45901</v>
      </c>
      <c r="N5159" t="str">
        <f t="shared" si="801"/>
        <v>NORTH</v>
      </c>
      <c r="O5159" t="str">
        <f t="shared" si="802"/>
        <v>HIGH</v>
      </c>
      <c r="P5159" t="str">
        <f t="shared" si="803"/>
        <v>APG&amp;E</v>
      </c>
      <c r="Q5159">
        <f t="shared" si="804"/>
        <v>60</v>
      </c>
      <c r="R5159">
        <v>0</v>
      </c>
      <c r="S5159">
        <f>200</f>
        <v>200</v>
      </c>
      <c r="T5159" s="9">
        <f t="shared" si="809"/>
        <v>71.644000151342993</v>
      </c>
      <c r="U5159">
        <f>0</f>
        <v>0</v>
      </c>
      <c r="V5159" s="9">
        <f t="shared" si="805"/>
        <v>71.644000151342993</v>
      </c>
      <c r="W5159" s="9">
        <f>0</f>
        <v>0</v>
      </c>
      <c r="X5159" s="9">
        <f>0</f>
        <v>0</v>
      </c>
      <c r="Y5159" s="9">
        <f>0</f>
        <v>0</v>
      </c>
      <c r="Z5159" s="9">
        <f>0</f>
        <v>0</v>
      </c>
      <c r="AA5159">
        <f>10</f>
        <v>10</v>
      </c>
    </row>
    <row r="5160" spans="1:27" x14ac:dyDescent="0.55000000000000004">
      <c r="A5160" s="10">
        <v>45931</v>
      </c>
      <c r="B5160" t="s">
        <v>11</v>
      </c>
      <c r="C5160" t="s">
        <v>25</v>
      </c>
      <c r="D5160" t="s">
        <v>22</v>
      </c>
      <c r="E5160" t="s">
        <v>32</v>
      </c>
      <c r="F5160" t="s">
        <v>15</v>
      </c>
      <c r="G5160" t="s">
        <v>16</v>
      </c>
      <c r="H5160">
        <v>7.0522934895388696</v>
      </c>
      <c r="J5160">
        <f t="shared" si="806"/>
        <v>5159</v>
      </c>
      <c r="K5160" t="str">
        <f t="shared" si="800"/>
        <v>OncorNorth LZ</v>
      </c>
      <c r="L5160" s="10">
        <f t="shared" si="807"/>
        <v>45887</v>
      </c>
      <c r="M5160" s="10">
        <f t="shared" si="808"/>
        <v>45931</v>
      </c>
      <c r="N5160" t="str">
        <f t="shared" si="801"/>
        <v>NORTH</v>
      </c>
      <c r="O5160" t="str">
        <f t="shared" si="802"/>
        <v>HIGH</v>
      </c>
      <c r="P5160" t="str">
        <f t="shared" si="803"/>
        <v>APG&amp;E</v>
      </c>
      <c r="Q5160">
        <f t="shared" si="804"/>
        <v>12</v>
      </c>
      <c r="R5160">
        <v>0</v>
      </c>
      <c r="S5160">
        <f>200</f>
        <v>200</v>
      </c>
      <c r="T5160" s="9">
        <f t="shared" si="809"/>
        <v>70.522934895388701</v>
      </c>
      <c r="U5160">
        <f>0</f>
        <v>0</v>
      </c>
      <c r="V5160" s="9">
        <f t="shared" si="805"/>
        <v>70.522934895388701</v>
      </c>
      <c r="W5160" s="9">
        <f>0</f>
        <v>0</v>
      </c>
      <c r="X5160" s="9">
        <f>0</f>
        <v>0</v>
      </c>
      <c r="Y5160" s="9">
        <f>0</f>
        <v>0</v>
      </c>
      <c r="Z5160" s="9">
        <f>0</f>
        <v>0</v>
      </c>
      <c r="AA5160">
        <f>10</f>
        <v>10</v>
      </c>
    </row>
    <row r="5161" spans="1:27" x14ac:dyDescent="0.55000000000000004">
      <c r="A5161" s="10">
        <v>45931</v>
      </c>
      <c r="B5161" t="s">
        <v>11</v>
      </c>
      <c r="C5161" t="s">
        <v>25</v>
      </c>
      <c r="D5161" t="s">
        <v>22</v>
      </c>
      <c r="E5161" t="s">
        <v>32</v>
      </c>
      <c r="F5161" t="s">
        <v>17</v>
      </c>
      <c r="G5161" t="s">
        <v>16</v>
      </c>
      <c r="H5161">
        <v>7.1607302230669401</v>
      </c>
      <c r="J5161">
        <f t="shared" si="806"/>
        <v>5160</v>
      </c>
      <c r="K5161" t="str">
        <f t="shared" si="800"/>
        <v>OncorNorth LZ</v>
      </c>
      <c r="L5161" s="10">
        <f t="shared" si="807"/>
        <v>45887</v>
      </c>
      <c r="M5161" s="10">
        <f t="shared" si="808"/>
        <v>45931</v>
      </c>
      <c r="N5161" t="str">
        <f t="shared" si="801"/>
        <v>NORTH</v>
      </c>
      <c r="O5161" t="str">
        <f t="shared" si="802"/>
        <v>HIGH</v>
      </c>
      <c r="P5161" t="str">
        <f t="shared" si="803"/>
        <v>APG&amp;E</v>
      </c>
      <c r="Q5161">
        <f t="shared" si="804"/>
        <v>24</v>
      </c>
      <c r="R5161">
        <v>0</v>
      </c>
      <c r="S5161">
        <f>200</f>
        <v>200</v>
      </c>
      <c r="T5161" s="9">
        <f t="shared" si="809"/>
        <v>71.607302230669404</v>
      </c>
      <c r="U5161">
        <f>0</f>
        <v>0</v>
      </c>
      <c r="V5161" s="9">
        <f t="shared" si="805"/>
        <v>71.607302230669404</v>
      </c>
      <c r="W5161" s="9">
        <f>0</f>
        <v>0</v>
      </c>
      <c r="X5161" s="9">
        <f>0</f>
        <v>0</v>
      </c>
      <c r="Y5161" s="9">
        <f>0</f>
        <v>0</v>
      </c>
      <c r="Z5161" s="9">
        <f>0</f>
        <v>0</v>
      </c>
      <c r="AA5161">
        <f>10</f>
        <v>10</v>
      </c>
    </row>
    <row r="5162" spans="1:27" x14ac:dyDescent="0.55000000000000004">
      <c r="A5162" s="10">
        <v>45931</v>
      </c>
      <c r="B5162" t="s">
        <v>11</v>
      </c>
      <c r="C5162" t="s">
        <v>25</v>
      </c>
      <c r="D5162" t="s">
        <v>22</v>
      </c>
      <c r="E5162" t="s">
        <v>32</v>
      </c>
      <c r="F5162" t="s">
        <v>18</v>
      </c>
      <c r="G5162" t="s">
        <v>16</v>
      </c>
      <c r="H5162">
        <v>7.1260498298664903</v>
      </c>
      <c r="J5162">
        <f t="shared" si="806"/>
        <v>5161</v>
      </c>
      <c r="K5162" t="str">
        <f t="shared" si="800"/>
        <v>OncorNorth LZ</v>
      </c>
      <c r="L5162" s="10">
        <f t="shared" si="807"/>
        <v>45887</v>
      </c>
      <c r="M5162" s="10">
        <f t="shared" si="808"/>
        <v>45931</v>
      </c>
      <c r="N5162" t="str">
        <f t="shared" si="801"/>
        <v>NORTH</v>
      </c>
      <c r="O5162" t="str">
        <f t="shared" si="802"/>
        <v>HIGH</v>
      </c>
      <c r="P5162" t="str">
        <f t="shared" si="803"/>
        <v>APG&amp;E</v>
      </c>
      <c r="Q5162">
        <f t="shared" si="804"/>
        <v>36</v>
      </c>
      <c r="R5162">
        <v>0</v>
      </c>
      <c r="S5162">
        <f>200</f>
        <v>200</v>
      </c>
      <c r="T5162" s="9">
        <f t="shared" si="809"/>
        <v>71.260498298664899</v>
      </c>
      <c r="U5162">
        <f>0</f>
        <v>0</v>
      </c>
      <c r="V5162" s="9">
        <f t="shared" si="805"/>
        <v>71.260498298664899</v>
      </c>
      <c r="W5162" s="9">
        <f>0</f>
        <v>0</v>
      </c>
      <c r="X5162" s="9">
        <f>0</f>
        <v>0</v>
      </c>
      <c r="Y5162" s="9">
        <f>0</f>
        <v>0</v>
      </c>
      <c r="Z5162" s="9">
        <f>0</f>
        <v>0</v>
      </c>
      <c r="AA5162">
        <f>10</f>
        <v>10</v>
      </c>
    </row>
    <row r="5163" spans="1:27" x14ac:dyDescent="0.55000000000000004">
      <c r="A5163" s="10">
        <v>45931</v>
      </c>
      <c r="B5163" t="s">
        <v>11</v>
      </c>
      <c r="C5163" t="s">
        <v>25</v>
      </c>
      <c r="D5163" t="s">
        <v>22</v>
      </c>
      <c r="E5163" t="s">
        <v>32</v>
      </c>
      <c r="F5163" t="s">
        <v>29</v>
      </c>
      <c r="G5163" t="s">
        <v>16</v>
      </c>
      <c r="H5163">
        <v>7.1699516956565796</v>
      </c>
      <c r="J5163">
        <f t="shared" si="806"/>
        <v>5162</v>
      </c>
      <c r="K5163" t="str">
        <f t="shared" si="800"/>
        <v>OncorNorth LZ</v>
      </c>
      <c r="L5163" s="10">
        <f t="shared" si="807"/>
        <v>45887</v>
      </c>
      <c r="M5163" s="10">
        <f t="shared" si="808"/>
        <v>45931</v>
      </c>
      <c r="N5163" t="str">
        <f t="shared" si="801"/>
        <v>NORTH</v>
      </c>
      <c r="O5163" t="str">
        <f t="shared" si="802"/>
        <v>HIGH</v>
      </c>
      <c r="P5163" t="str">
        <f t="shared" si="803"/>
        <v>APG&amp;E</v>
      </c>
      <c r="Q5163">
        <f t="shared" si="804"/>
        <v>48</v>
      </c>
      <c r="R5163">
        <v>0</v>
      </c>
      <c r="S5163">
        <f>200</f>
        <v>200</v>
      </c>
      <c r="T5163" s="9">
        <f t="shared" si="809"/>
        <v>71.699516956565802</v>
      </c>
      <c r="U5163">
        <f>0</f>
        <v>0</v>
      </c>
      <c r="V5163" s="9">
        <f t="shared" si="805"/>
        <v>71.699516956565802</v>
      </c>
      <c r="W5163" s="9">
        <f>0</f>
        <v>0</v>
      </c>
      <c r="X5163" s="9">
        <f>0</f>
        <v>0</v>
      </c>
      <c r="Y5163" s="9">
        <f>0</f>
        <v>0</v>
      </c>
      <c r="Z5163" s="9">
        <f>0</f>
        <v>0</v>
      </c>
      <c r="AA5163">
        <f>10</f>
        <v>10</v>
      </c>
    </row>
    <row r="5164" spans="1:27" x14ac:dyDescent="0.55000000000000004">
      <c r="A5164" s="10">
        <v>45931</v>
      </c>
      <c r="B5164" t="s">
        <v>11</v>
      </c>
      <c r="C5164" t="s">
        <v>25</v>
      </c>
      <c r="D5164" t="s">
        <v>22</v>
      </c>
      <c r="E5164" t="s">
        <v>32</v>
      </c>
      <c r="F5164" t="s">
        <v>30</v>
      </c>
      <c r="G5164" t="s">
        <v>16</v>
      </c>
      <c r="H5164">
        <v>7.1894420111256201</v>
      </c>
      <c r="J5164">
        <f t="shared" si="806"/>
        <v>5163</v>
      </c>
      <c r="K5164" t="str">
        <f t="shared" si="800"/>
        <v>OncorNorth LZ</v>
      </c>
      <c r="L5164" s="10">
        <f t="shared" si="807"/>
        <v>45887</v>
      </c>
      <c r="M5164" s="10">
        <f t="shared" si="808"/>
        <v>45931</v>
      </c>
      <c r="N5164" t="str">
        <f t="shared" si="801"/>
        <v>NORTH</v>
      </c>
      <c r="O5164" t="str">
        <f t="shared" si="802"/>
        <v>HIGH</v>
      </c>
      <c r="P5164" t="str">
        <f t="shared" si="803"/>
        <v>APG&amp;E</v>
      </c>
      <c r="Q5164">
        <f t="shared" si="804"/>
        <v>60</v>
      </c>
      <c r="R5164">
        <v>0</v>
      </c>
      <c r="S5164">
        <f>200</f>
        <v>200</v>
      </c>
      <c r="T5164" s="9">
        <f t="shared" si="809"/>
        <v>71.894420111256196</v>
      </c>
      <c r="U5164">
        <f>0</f>
        <v>0</v>
      </c>
      <c r="V5164" s="9">
        <f t="shared" si="805"/>
        <v>71.894420111256196</v>
      </c>
      <c r="W5164" s="9">
        <f>0</f>
        <v>0</v>
      </c>
      <c r="X5164" s="9">
        <f>0</f>
        <v>0</v>
      </c>
      <c r="Y5164" s="9">
        <f>0</f>
        <v>0</v>
      </c>
      <c r="Z5164" s="9">
        <f>0</f>
        <v>0</v>
      </c>
      <c r="AA5164">
        <f>10</f>
        <v>10</v>
      </c>
    </row>
    <row r="5165" spans="1:27" x14ac:dyDescent="0.55000000000000004">
      <c r="A5165" s="10">
        <v>45962</v>
      </c>
      <c r="B5165" t="s">
        <v>11</v>
      </c>
      <c r="C5165" t="s">
        <v>25</v>
      </c>
      <c r="D5165" t="s">
        <v>22</v>
      </c>
      <c r="E5165" t="s">
        <v>32</v>
      </c>
      <c r="F5165" t="s">
        <v>15</v>
      </c>
      <c r="G5165" t="s">
        <v>16</v>
      </c>
      <c r="H5165">
        <v>7.0945351998210899</v>
      </c>
      <c r="J5165">
        <f t="shared" si="806"/>
        <v>5164</v>
      </c>
      <c r="K5165" t="str">
        <f t="shared" si="800"/>
        <v>OncorNorth LZ</v>
      </c>
      <c r="L5165" s="10">
        <f t="shared" si="807"/>
        <v>45887</v>
      </c>
      <c r="M5165" s="10">
        <f t="shared" si="808"/>
        <v>45962</v>
      </c>
      <c r="N5165" t="str">
        <f t="shared" si="801"/>
        <v>NORTH</v>
      </c>
      <c r="O5165" t="str">
        <f t="shared" si="802"/>
        <v>HIGH</v>
      </c>
      <c r="P5165" t="str">
        <f t="shared" si="803"/>
        <v>APG&amp;E</v>
      </c>
      <c r="Q5165">
        <f t="shared" si="804"/>
        <v>12</v>
      </c>
      <c r="R5165">
        <v>0</v>
      </c>
      <c r="S5165">
        <f>200</f>
        <v>200</v>
      </c>
      <c r="T5165" s="9">
        <f t="shared" si="809"/>
        <v>70.945351998210896</v>
      </c>
      <c r="U5165">
        <f>0</f>
        <v>0</v>
      </c>
      <c r="V5165" s="9">
        <f t="shared" si="805"/>
        <v>70.945351998210896</v>
      </c>
      <c r="W5165" s="9">
        <f>0</f>
        <v>0</v>
      </c>
      <c r="X5165" s="9">
        <f>0</f>
        <v>0</v>
      </c>
      <c r="Y5165" s="9">
        <f>0</f>
        <v>0</v>
      </c>
      <c r="Z5165" s="9">
        <f>0</f>
        <v>0</v>
      </c>
      <c r="AA5165">
        <f>10</f>
        <v>10</v>
      </c>
    </row>
    <row r="5166" spans="1:27" x14ac:dyDescent="0.55000000000000004">
      <c r="A5166" s="10">
        <v>45962</v>
      </c>
      <c r="B5166" t="s">
        <v>11</v>
      </c>
      <c r="C5166" t="s">
        <v>25</v>
      </c>
      <c r="D5166" t="s">
        <v>22</v>
      </c>
      <c r="E5166" t="s">
        <v>32</v>
      </c>
      <c r="F5166" t="s">
        <v>17</v>
      </c>
      <c r="G5166" t="s">
        <v>16</v>
      </c>
      <c r="H5166">
        <v>7.1757117599945799</v>
      </c>
      <c r="J5166">
        <f t="shared" si="806"/>
        <v>5165</v>
      </c>
      <c r="K5166" t="str">
        <f t="shared" si="800"/>
        <v>OncorNorth LZ</v>
      </c>
      <c r="L5166" s="10">
        <f t="shared" si="807"/>
        <v>45887</v>
      </c>
      <c r="M5166" s="10">
        <f t="shared" si="808"/>
        <v>45962</v>
      </c>
      <c r="N5166" t="str">
        <f t="shared" si="801"/>
        <v>NORTH</v>
      </c>
      <c r="O5166" t="str">
        <f t="shared" si="802"/>
        <v>HIGH</v>
      </c>
      <c r="P5166" t="str">
        <f t="shared" si="803"/>
        <v>APG&amp;E</v>
      </c>
      <c r="Q5166">
        <f t="shared" si="804"/>
        <v>24</v>
      </c>
      <c r="R5166">
        <v>0</v>
      </c>
      <c r="S5166">
        <f>200</f>
        <v>200</v>
      </c>
      <c r="T5166" s="9">
        <f t="shared" si="809"/>
        <v>71.757117599945801</v>
      </c>
      <c r="U5166">
        <f>0</f>
        <v>0</v>
      </c>
      <c r="V5166" s="9">
        <f t="shared" si="805"/>
        <v>71.757117599945801</v>
      </c>
      <c r="W5166" s="9">
        <f>0</f>
        <v>0</v>
      </c>
      <c r="X5166" s="9">
        <f>0</f>
        <v>0</v>
      </c>
      <c r="Y5166" s="9">
        <f>0</f>
        <v>0</v>
      </c>
      <c r="Z5166" s="9">
        <f>0</f>
        <v>0</v>
      </c>
      <c r="AA5166">
        <f>10</f>
        <v>10</v>
      </c>
    </row>
    <row r="5167" spans="1:27" x14ac:dyDescent="0.55000000000000004">
      <c r="A5167" s="10">
        <v>45962</v>
      </c>
      <c r="B5167" t="s">
        <v>11</v>
      </c>
      <c r="C5167" t="s">
        <v>25</v>
      </c>
      <c r="D5167" t="s">
        <v>22</v>
      </c>
      <c r="E5167" t="s">
        <v>32</v>
      </c>
      <c r="F5167" t="s">
        <v>18</v>
      </c>
      <c r="G5167" t="s">
        <v>16</v>
      </c>
      <c r="H5167">
        <v>7.1374966909964499</v>
      </c>
      <c r="J5167">
        <f t="shared" si="806"/>
        <v>5166</v>
      </c>
      <c r="K5167" t="str">
        <f t="shared" si="800"/>
        <v>OncorNorth LZ</v>
      </c>
      <c r="L5167" s="10">
        <f t="shared" si="807"/>
        <v>45887</v>
      </c>
      <c r="M5167" s="10">
        <f t="shared" si="808"/>
        <v>45962</v>
      </c>
      <c r="N5167" t="str">
        <f t="shared" si="801"/>
        <v>NORTH</v>
      </c>
      <c r="O5167" t="str">
        <f t="shared" si="802"/>
        <v>HIGH</v>
      </c>
      <c r="P5167" t="str">
        <f t="shared" si="803"/>
        <v>APG&amp;E</v>
      </c>
      <c r="Q5167">
        <f t="shared" si="804"/>
        <v>36</v>
      </c>
      <c r="R5167">
        <v>0</v>
      </c>
      <c r="S5167">
        <f>200</f>
        <v>200</v>
      </c>
      <c r="T5167" s="9">
        <f t="shared" si="809"/>
        <v>71.374966909964499</v>
      </c>
      <c r="U5167">
        <f>0</f>
        <v>0</v>
      </c>
      <c r="V5167" s="9">
        <f t="shared" si="805"/>
        <v>71.374966909964499</v>
      </c>
      <c r="W5167" s="9">
        <f>0</f>
        <v>0</v>
      </c>
      <c r="X5167" s="9">
        <f>0</f>
        <v>0</v>
      </c>
      <c r="Y5167" s="9">
        <f>0</f>
        <v>0</v>
      </c>
      <c r="Z5167" s="9">
        <f>0</f>
        <v>0</v>
      </c>
      <c r="AA5167">
        <f>10</f>
        <v>10</v>
      </c>
    </row>
    <row r="5168" spans="1:27" x14ac:dyDescent="0.55000000000000004">
      <c r="A5168" s="10">
        <v>45962</v>
      </c>
      <c r="B5168" t="s">
        <v>11</v>
      </c>
      <c r="C5168" t="s">
        <v>25</v>
      </c>
      <c r="D5168" t="s">
        <v>22</v>
      </c>
      <c r="E5168" t="s">
        <v>32</v>
      </c>
      <c r="F5168" t="s">
        <v>29</v>
      </c>
      <c r="G5168" t="s">
        <v>16</v>
      </c>
      <c r="H5168">
        <v>7.1764179976881</v>
      </c>
      <c r="J5168">
        <f t="shared" si="806"/>
        <v>5167</v>
      </c>
      <c r="K5168" t="str">
        <f t="shared" si="800"/>
        <v>OncorNorth LZ</v>
      </c>
      <c r="L5168" s="10">
        <f t="shared" si="807"/>
        <v>45887</v>
      </c>
      <c r="M5168" s="10">
        <f t="shared" si="808"/>
        <v>45962</v>
      </c>
      <c r="N5168" t="str">
        <f t="shared" si="801"/>
        <v>NORTH</v>
      </c>
      <c r="O5168" t="str">
        <f t="shared" si="802"/>
        <v>HIGH</v>
      </c>
      <c r="P5168" t="str">
        <f t="shared" si="803"/>
        <v>APG&amp;E</v>
      </c>
      <c r="Q5168">
        <f t="shared" si="804"/>
        <v>48</v>
      </c>
      <c r="R5168">
        <v>0</v>
      </c>
      <c r="S5168">
        <f>200</f>
        <v>200</v>
      </c>
      <c r="T5168" s="9">
        <f t="shared" si="809"/>
        <v>71.764179976880996</v>
      </c>
      <c r="U5168">
        <f>0</f>
        <v>0</v>
      </c>
      <c r="V5168" s="9">
        <f t="shared" si="805"/>
        <v>71.764179976880996</v>
      </c>
      <c r="W5168" s="9">
        <f>0</f>
        <v>0</v>
      </c>
      <c r="X5168" s="9">
        <f>0</f>
        <v>0</v>
      </c>
      <c r="Y5168" s="9">
        <f>0</f>
        <v>0</v>
      </c>
      <c r="Z5168" s="9">
        <f>0</f>
        <v>0</v>
      </c>
      <c r="AA5168">
        <f>10</f>
        <v>10</v>
      </c>
    </row>
    <row r="5169" spans="1:27" x14ac:dyDescent="0.55000000000000004">
      <c r="A5169" s="10">
        <v>45962</v>
      </c>
      <c r="B5169" t="s">
        <v>11</v>
      </c>
      <c r="C5169" t="s">
        <v>25</v>
      </c>
      <c r="D5169" t="s">
        <v>22</v>
      </c>
      <c r="E5169" t="s">
        <v>32</v>
      </c>
      <c r="F5169" t="s">
        <v>30</v>
      </c>
      <c r="G5169" t="s">
        <v>16</v>
      </c>
      <c r="H5169">
        <v>7.19855859111677</v>
      </c>
      <c r="J5169">
        <f t="shared" si="806"/>
        <v>5168</v>
      </c>
      <c r="K5169" t="str">
        <f t="shared" si="800"/>
        <v>OncorNorth LZ</v>
      </c>
      <c r="L5169" s="10">
        <f t="shared" si="807"/>
        <v>45887</v>
      </c>
      <c r="M5169" s="10">
        <f t="shared" si="808"/>
        <v>45962</v>
      </c>
      <c r="N5169" t="str">
        <f t="shared" si="801"/>
        <v>NORTH</v>
      </c>
      <c r="O5169" t="str">
        <f t="shared" si="802"/>
        <v>HIGH</v>
      </c>
      <c r="P5169" t="str">
        <f t="shared" si="803"/>
        <v>APG&amp;E</v>
      </c>
      <c r="Q5169">
        <f t="shared" si="804"/>
        <v>60</v>
      </c>
      <c r="R5169">
        <v>0</v>
      </c>
      <c r="S5169">
        <f>200</f>
        <v>200</v>
      </c>
      <c r="T5169" s="9">
        <f t="shared" si="809"/>
        <v>71.985585911167703</v>
      </c>
      <c r="U5169">
        <f>0</f>
        <v>0</v>
      </c>
      <c r="V5169" s="9">
        <f t="shared" si="805"/>
        <v>71.985585911167703</v>
      </c>
      <c r="W5169" s="9">
        <f>0</f>
        <v>0</v>
      </c>
      <c r="X5169" s="9">
        <f>0</f>
        <v>0</v>
      </c>
      <c r="Y5169" s="9">
        <f>0</f>
        <v>0</v>
      </c>
      <c r="Z5169" s="9">
        <f>0</f>
        <v>0</v>
      </c>
      <c r="AA5169">
        <f>10</f>
        <v>10</v>
      </c>
    </row>
    <row r="5170" spans="1:27" x14ac:dyDescent="0.55000000000000004">
      <c r="A5170" s="10">
        <v>45992</v>
      </c>
      <c r="B5170" t="s">
        <v>11</v>
      </c>
      <c r="C5170" t="s">
        <v>25</v>
      </c>
      <c r="D5170" t="s">
        <v>22</v>
      </c>
      <c r="E5170" t="s">
        <v>32</v>
      </c>
      <c r="F5170" t="s">
        <v>15</v>
      </c>
      <c r="G5170" t="s">
        <v>16</v>
      </c>
      <c r="H5170">
        <v>7.1273626465835598</v>
      </c>
      <c r="J5170">
        <f t="shared" si="806"/>
        <v>5169</v>
      </c>
      <c r="K5170" t="str">
        <f t="shared" si="800"/>
        <v>OncorNorth LZ</v>
      </c>
      <c r="L5170" s="10">
        <f t="shared" si="807"/>
        <v>45887</v>
      </c>
      <c r="M5170" s="10">
        <f t="shared" si="808"/>
        <v>45992</v>
      </c>
      <c r="N5170" t="str">
        <f t="shared" si="801"/>
        <v>NORTH</v>
      </c>
      <c r="O5170" t="str">
        <f t="shared" si="802"/>
        <v>HIGH</v>
      </c>
      <c r="P5170" t="str">
        <f t="shared" si="803"/>
        <v>APG&amp;E</v>
      </c>
      <c r="Q5170">
        <f t="shared" si="804"/>
        <v>12</v>
      </c>
      <c r="R5170">
        <v>0</v>
      </c>
      <c r="S5170">
        <f>200</f>
        <v>200</v>
      </c>
      <c r="T5170" s="9">
        <f t="shared" si="809"/>
        <v>71.273626465835605</v>
      </c>
      <c r="U5170">
        <f>0</f>
        <v>0</v>
      </c>
      <c r="V5170" s="9">
        <f t="shared" si="805"/>
        <v>71.273626465835605</v>
      </c>
      <c r="W5170" s="9">
        <f>0</f>
        <v>0</v>
      </c>
      <c r="X5170" s="9">
        <f>0</f>
        <v>0</v>
      </c>
      <c r="Y5170" s="9">
        <f>0</f>
        <v>0</v>
      </c>
      <c r="Z5170" s="9">
        <f>0</f>
        <v>0</v>
      </c>
      <c r="AA5170">
        <f>10</f>
        <v>10</v>
      </c>
    </row>
    <row r="5171" spans="1:27" x14ac:dyDescent="0.55000000000000004">
      <c r="A5171" s="10">
        <v>45992</v>
      </c>
      <c r="B5171" t="s">
        <v>11</v>
      </c>
      <c r="C5171" t="s">
        <v>25</v>
      </c>
      <c r="D5171" t="s">
        <v>22</v>
      </c>
      <c r="E5171" t="s">
        <v>32</v>
      </c>
      <c r="F5171" t="s">
        <v>17</v>
      </c>
      <c r="G5171" t="s">
        <v>16</v>
      </c>
      <c r="H5171">
        <v>7.1883817190388504</v>
      </c>
      <c r="J5171">
        <f t="shared" si="806"/>
        <v>5170</v>
      </c>
      <c r="K5171" t="str">
        <f t="shared" si="800"/>
        <v>OncorNorth LZ</v>
      </c>
      <c r="L5171" s="10">
        <f t="shared" si="807"/>
        <v>45887</v>
      </c>
      <c r="M5171" s="10">
        <f t="shared" si="808"/>
        <v>45992</v>
      </c>
      <c r="N5171" t="str">
        <f t="shared" si="801"/>
        <v>NORTH</v>
      </c>
      <c r="O5171" t="str">
        <f t="shared" si="802"/>
        <v>HIGH</v>
      </c>
      <c r="P5171" t="str">
        <f t="shared" si="803"/>
        <v>APG&amp;E</v>
      </c>
      <c r="Q5171">
        <f t="shared" si="804"/>
        <v>24</v>
      </c>
      <c r="R5171">
        <v>0</v>
      </c>
      <c r="S5171">
        <f>200</f>
        <v>200</v>
      </c>
      <c r="T5171" s="9">
        <f t="shared" si="809"/>
        <v>71.883817190388498</v>
      </c>
      <c r="U5171">
        <f>0</f>
        <v>0</v>
      </c>
      <c r="V5171" s="9">
        <f t="shared" si="805"/>
        <v>71.883817190388498</v>
      </c>
      <c r="W5171" s="9">
        <f>0</f>
        <v>0</v>
      </c>
      <c r="X5171" s="9">
        <f>0</f>
        <v>0</v>
      </c>
      <c r="Y5171" s="9">
        <f>0</f>
        <v>0</v>
      </c>
      <c r="Z5171" s="9">
        <f>0</f>
        <v>0</v>
      </c>
      <c r="AA5171">
        <f>10</f>
        <v>10</v>
      </c>
    </row>
    <row r="5172" spans="1:27" x14ac:dyDescent="0.55000000000000004">
      <c r="A5172" s="10">
        <v>45992</v>
      </c>
      <c r="B5172" t="s">
        <v>11</v>
      </c>
      <c r="C5172" t="s">
        <v>25</v>
      </c>
      <c r="D5172" t="s">
        <v>22</v>
      </c>
      <c r="E5172" t="s">
        <v>32</v>
      </c>
      <c r="F5172" t="s">
        <v>18</v>
      </c>
      <c r="G5172" t="s">
        <v>16</v>
      </c>
      <c r="H5172">
        <v>7.1446159972111003</v>
      </c>
      <c r="J5172">
        <f t="shared" si="806"/>
        <v>5171</v>
      </c>
      <c r="K5172" t="str">
        <f t="shared" si="800"/>
        <v>OncorNorth LZ</v>
      </c>
      <c r="L5172" s="10">
        <f t="shared" si="807"/>
        <v>45887</v>
      </c>
      <c r="M5172" s="10">
        <f t="shared" si="808"/>
        <v>45992</v>
      </c>
      <c r="N5172" t="str">
        <f t="shared" si="801"/>
        <v>NORTH</v>
      </c>
      <c r="O5172" t="str">
        <f t="shared" si="802"/>
        <v>HIGH</v>
      </c>
      <c r="P5172" t="str">
        <f t="shared" si="803"/>
        <v>APG&amp;E</v>
      </c>
      <c r="Q5172">
        <f t="shared" si="804"/>
        <v>36</v>
      </c>
      <c r="R5172">
        <v>0</v>
      </c>
      <c r="S5172">
        <f>200</f>
        <v>200</v>
      </c>
      <c r="T5172" s="9">
        <f t="shared" si="809"/>
        <v>71.446159972111005</v>
      </c>
      <c r="U5172">
        <f>0</f>
        <v>0</v>
      </c>
      <c r="V5172" s="9">
        <f t="shared" si="805"/>
        <v>71.446159972111005</v>
      </c>
      <c r="W5172" s="9">
        <f>0</f>
        <v>0</v>
      </c>
      <c r="X5172" s="9">
        <f>0</f>
        <v>0</v>
      </c>
      <c r="Y5172" s="9">
        <f>0</f>
        <v>0</v>
      </c>
      <c r="Z5172" s="9">
        <f>0</f>
        <v>0</v>
      </c>
      <c r="AA5172">
        <f>10</f>
        <v>10</v>
      </c>
    </row>
    <row r="5173" spans="1:27" x14ac:dyDescent="0.55000000000000004">
      <c r="A5173" s="10">
        <v>45992</v>
      </c>
      <c r="B5173" t="s">
        <v>11</v>
      </c>
      <c r="C5173" t="s">
        <v>25</v>
      </c>
      <c r="D5173" t="s">
        <v>22</v>
      </c>
      <c r="E5173" t="s">
        <v>32</v>
      </c>
      <c r="F5173" t="s">
        <v>29</v>
      </c>
      <c r="G5173" t="s">
        <v>16</v>
      </c>
      <c r="H5173">
        <v>7.1810780071135998</v>
      </c>
      <c r="J5173">
        <f t="shared" si="806"/>
        <v>5172</v>
      </c>
      <c r="K5173" t="str">
        <f t="shared" si="800"/>
        <v>OncorNorth LZ</v>
      </c>
      <c r="L5173" s="10">
        <f t="shared" si="807"/>
        <v>45887</v>
      </c>
      <c r="M5173" s="10">
        <f t="shared" si="808"/>
        <v>45992</v>
      </c>
      <c r="N5173" t="str">
        <f t="shared" si="801"/>
        <v>NORTH</v>
      </c>
      <c r="O5173" t="str">
        <f t="shared" si="802"/>
        <v>HIGH</v>
      </c>
      <c r="P5173" t="str">
        <f t="shared" si="803"/>
        <v>APG&amp;E</v>
      </c>
      <c r="Q5173">
        <f t="shared" si="804"/>
        <v>48</v>
      </c>
      <c r="R5173">
        <v>0</v>
      </c>
      <c r="S5173">
        <f>200</f>
        <v>200</v>
      </c>
      <c r="T5173" s="9">
        <f t="shared" si="809"/>
        <v>71.810780071135994</v>
      </c>
      <c r="U5173">
        <f>0</f>
        <v>0</v>
      </c>
      <c r="V5173" s="9">
        <f t="shared" si="805"/>
        <v>71.810780071135994</v>
      </c>
      <c r="W5173" s="9">
        <f>0</f>
        <v>0</v>
      </c>
      <c r="X5173" s="9">
        <f>0</f>
        <v>0</v>
      </c>
      <c r="Y5173" s="9">
        <f>0</f>
        <v>0</v>
      </c>
      <c r="Z5173" s="9">
        <f>0</f>
        <v>0</v>
      </c>
      <c r="AA5173">
        <f>10</f>
        <v>10</v>
      </c>
    </row>
    <row r="5174" spans="1:27" x14ac:dyDescent="0.55000000000000004">
      <c r="A5174" s="10">
        <v>45992</v>
      </c>
      <c r="B5174" t="s">
        <v>11</v>
      </c>
      <c r="C5174" t="s">
        <v>25</v>
      </c>
      <c r="D5174" t="s">
        <v>22</v>
      </c>
      <c r="E5174" t="s">
        <v>32</v>
      </c>
      <c r="F5174" t="s">
        <v>30</v>
      </c>
      <c r="G5174" t="s">
        <v>16</v>
      </c>
      <c r="H5174">
        <v>7.20442198554115</v>
      </c>
      <c r="J5174">
        <f t="shared" si="806"/>
        <v>5173</v>
      </c>
      <c r="K5174" t="str">
        <f t="shared" si="800"/>
        <v>OncorNorth LZ</v>
      </c>
      <c r="L5174" s="10">
        <f t="shared" si="807"/>
        <v>45887</v>
      </c>
      <c r="M5174" s="10">
        <f t="shared" si="808"/>
        <v>45992</v>
      </c>
      <c r="N5174" t="str">
        <f t="shared" si="801"/>
        <v>NORTH</v>
      </c>
      <c r="O5174" t="str">
        <f t="shared" si="802"/>
        <v>HIGH</v>
      </c>
      <c r="P5174" t="str">
        <f t="shared" si="803"/>
        <v>APG&amp;E</v>
      </c>
      <c r="Q5174">
        <f t="shared" si="804"/>
        <v>60</v>
      </c>
      <c r="R5174">
        <v>0</v>
      </c>
      <c r="S5174">
        <f>200</f>
        <v>200</v>
      </c>
      <c r="T5174" s="9">
        <f t="shared" si="809"/>
        <v>72.044219855411498</v>
      </c>
      <c r="U5174">
        <f>0</f>
        <v>0</v>
      </c>
      <c r="V5174" s="9">
        <f t="shared" si="805"/>
        <v>72.044219855411498</v>
      </c>
      <c r="W5174" s="9">
        <f>0</f>
        <v>0</v>
      </c>
      <c r="X5174" s="9">
        <f>0</f>
        <v>0</v>
      </c>
      <c r="Y5174" s="9">
        <f>0</f>
        <v>0</v>
      </c>
      <c r="Z5174" s="9">
        <f>0</f>
        <v>0</v>
      </c>
      <c r="AA5174">
        <f>10</f>
        <v>10</v>
      </c>
    </row>
    <row r="5175" spans="1:27" x14ac:dyDescent="0.55000000000000004">
      <c r="A5175" s="10">
        <v>46023</v>
      </c>
      <c r="B5175" t="s">
        <v>11</v>
      </c>
      <c r="C5175" t="s">
        <v>25</v>
      </c>
      <c r="D5175" t="s">
        <v>22</v>
      </c>
      <c r="E5175" t="s">
        <v>32</v>
      </c>
      <c r="F5175" t="s">
        <v>15</v>
      </c>
      <c r="G5175" t="s">
        <v>16</v>
      </c>
      <c r="H5175">
        <v>7.16212112462531</v>
      </c>
      <c r="J5175">
        <f t="shared" si="806"/>
        <v>5174</v>
      </c>
      <c r="K5175" t="str">
        <f t="shared" si="800"/>
        <v>OncorNorth LZ</v>
      </c>
      <c r="L5175" s="10">
        <f t="shared" si="807"/>
        <v>45887</v>
      </c>
      <c r="M5175" s="10">
        <f t="shared" si="808"/>
        <v>46023</v>
      </c>
      <c r="N5175" t="str">
        <f t="shared" si="801"/>
        <v>NORTH</v>
      </c>
      <c r="O5175" t="str">
        <f t="shared" si="802"/>
        <v>HIGH</v>
      </c>
      <c r="P5175" t="str">
        <f t="shared" si="803"/>
        <v>APG&amp;E</v>
      </c>
      <c r="Q5175">
        <f t="shared" si="804"/>
        <v>12</v>
      </c>
      <c r="R5175">
        <v>0</v>
      </c>
      <c r="S5175">
        <f>200</f>
        <v>200</v>
      </c>
      <c r="T5175" s="9">
        <f t="shared" si="809"/>
        <v>71.621211246253097</v>
      </c>
      <c r="U5175">
        <f>0</f>
        <v>0</v>
      </c>
      <c r="V5175" s="9">
        <f t="shared" si="805"/>
        <v>71.621211246253097</v>
      </c>
      <c r="W5175" s="9">
        <f>0</f>
        <v>0</v>
      </c>
      <c r="X5175" s="9">
        <f>0</f>
        <v>0</v>
      </c>
      <c r="Y5175" s="9">
        <f>0</f>
        <v>0</v>
      </c>
      <c r="Z5175" s="9">
        <f>0</f>
        <v>0</v>
      </c>
      <c r="AA5175">
        <f>10</f>
        <v>10</v>
      </c>
    </row>
    <row r="5176" spans="1:27" x14ac:dyDescent="0.55000000000000004">
      <c r="A5176" s="10">
        <v>46023</v>
      </c>
      <c r="B5176" t="s">
        <v>11</v>
      </c>
      <c r="C5176" t="s">
        <v>25</v>
      </c>
      <c r="D5176" t="s">
        <v>22</v>
      </c>
      <c r="E5176" t="s">
        <v>32</v>
      </c>
      <c r="F5176" t="s">
        <v>17</v>
      </c>
      <c r="G5176" t="s">
        <v>16</v>
      </c>
      <c r="H5176">
        <v>7.2095367443713902</v>
      </c>
      <c r="J5176">
        <f t="shared" si="806"/>
        <v>5175</v>
      </c>
      <c r="K5176" t="str">
        <f t="shared" si="800"/>
        <v>OncorNorth LZ</v>
      </c>
      <c r="L5176" s="10">
        <f t="shared" si="807"/>
        <v>45887</v>
      </c>
      <c r="M5176" s="10">
        <f t="shared" si="808"/>
        <v>46023</v>
      </c>
      <c r="N5176" t="str">
        <f t="shared" si="801"/>
        <v>NORTH</v>
      </c>
      <c r="O5176" t="str">
        <f t="shared" si="802"/>
        <v>HIGH</v>
      </c>
      <c r="P5176" t="str">
        <f t="shared" si="803"/>
        <v>APG&amp;E</v>
      </c>
      <c r="Q5176">
        <f t="shared" si="804"/>
        <v>24</v>
      </c>
      <c r="R5176">
        <v>0</v>
      </c>
      <c r="S5176">
        <f>200</f>
        <v>200</v>
      </c>
      <c r="T5176" s="9">
        <f t="shared" si="809"/>
        <v>72.095367443713897</v>
      </c>
      <c r="U5176">
        <f>0</f>
        <v>0</v>
      </c>
      <c r="V5176" s="9">
        <f t="shared" si="805"/>
        <v>72.095367443713897</v>
      </c>
      <c r="W5176" s="9">
        <f>0</f>
        <v>0</v>
      </c>
      <c r="X5176" s="9">
        <f>0</f>
        <v>0</v>
      </c>
      <c r="Y5176" s="9">
        <f>0</f>
        <v>0</v>
      </c>
      <c r="Z5176" s="9">
        <f>0</f>
        <v>0</v>
      </c>
      <c r="AA5176">
        <f>10</f>
        <v>10</v>
      </c>
    </row>
    <row r="5177" spans="1:27" x14ac:dyDescent="0.55000000000000004">
      <c r="A5177" s="10">
        <v>46023</v>
      </c>
      <c r="B5177" t="s">
        <v>11</v>
      </c>
      <c r="C5177" t="s">
        <v>25</v>
      </c>
      <c r="D5177" t="s">
        <v>22</v>
      </c>
      <c r="E5177" t="s">
        <v>32</v>
      </c>
      <c r="F5177" t="s">
        <v>18</v>
      </c>
      <c r="G5177" t="s">
        <v>16</v>
      </c>
      <c r="H5177">
        <v>7.1622537413775804</v>
      </c>
      <c r="J5177">
        <f t="shared" si="806"/>
        <v>5176</v>
      </c>
      <c r="K5177" t="str">
        <f t="shared" si="800"/>
        <v>OncorNorth LZ</v>
      </c>
      <c r="L5177" s="10">
        <f t="shared" si="807"/>
        <v>45887</v>
      </c>
      <c r="M5177" s="10">
        <f t="shared" si="808"/>
        <v>46023</v>
      </c>
      <c r="N5177" t="str">
        <f t="shared" si="801"/>
        <v>NORTH</v>
      </c>
      <c r="O5177" t="str">
        <f t="shared" si="802"/>
        <v>HIGH</v>
      </c>
      <c r="P5177" t="str">
        <f t="shared" si="803"/>
        <v>APG&amp;E</v>
      </c>
      <c r="Q5177">
        <f t="shared" si="804"/>
        <v>36</v>
      </c>
      <c r="R5177">
        <v>0</v>
      </c>
      <c r="S5177">
        <f>200</f>
        <v>200</v>
      </c>
      <c r="T5177" s="9">
        <f t="shared" si="809"/>
        <v>71.622537413775802</v>
      </c>
      <c r="U5177">
        <f>0</f>
        <v>0</v>
      </c>
      <c r="V5177" s="9">
        <f t="shared" si="805"/>
        <v>71.622537413775802</v>
      </c>
      <c r="W5177" s="9">
        <f>0</f>
        <v>0</v>
      </c>
      <c r="X5177" s="9">
        <f>0</f>
        <v>0</v>
      </c>
      <c r="Y5177" s="9">
        <f>0</f>
        <v>0</v>
      </c>
      <c r="Z5177" s="9">
        <f>0</f>
        <v>0</v>
      </c>
      <c r="AA5177">
        <f>10</f>
        <v>10</v>
      </c>
    </row>
    <row r="5178" spans="1:27" x14ac:dyDescent="0.55000000000000004">
      <c r="A5178" s="10">
        <v>46023</v>
      </c>
      <c r="B5178" t="s">
        <v>11</v>
      </c>
      <c r="C5178" t="s">
        <v>25</v>
      </c>
      <c r="D5178" t="s">
        <v>22</v>
      </c>
      <c r="E5178" t="s">
        <v>32</v>
      </c>
      <c r="F5178" t="s">
        <v>29</v>
      </c>
      <c r="G5178" t="s">
        <v>16</v>
      </c>
      <c r="H5178">
        <v>7.1927255132227002</v>
      </c>
      <c r="J5178">
        <f t="shared" si="806"/>
        <v>5177</v>
      </c>
      <c r="K5178" t="str">
        <f t="shared" si="800"/>
        <v>OncorNorth LZ</v>
      </c>
      <c r="L5178" s="10">
        <f t="shared" si="807"/>
        <v>45887</v>
      </c>
      <c r="M5178" s="10">
        <f t="shared" si="808"/>
        <v>46023</v>
      </c>
      <c r="N5178" t="str">
        <f t="shared" si="801"/>
        <v>NORTH</v>
      </c>
      <c r="O5178" t="str">
        <f t="shared" si="802"/>
        <v>HIGH</v>
      </c>
      <c r="P5178" t="str">
        <f t="shared" si="803"/>
        <v>APG&amp;E</v>
      </c>
      <c r="Q5178">
        <f t="shared" si="804"/>
        <v>48</v>
      </c>
      <c r="R5178">
        <v>0</v>
      </c>
      <c r="S5178">
        <f>200</f>
        <v>200</v>
      </c>
      <c r="T5178" s="9">
        <f t="shared" si="809"/>
        <v>71.927255132227003</v>
      </c>
      <c r="U5178">
        <f>0</f>
        <v>0</v>
      </c>
      <c r="V5178" s="9">
        <f t="shared" si="805"/>
        <v>71.927255132227003</v>
      </c>
      <c r="W5178" s="9">
        <f>0</f>
        <v>0</v>
      </c>
      <c r="X5178" s="9">
        <f>0</f>
        <v>0</v>
      </c>
      <c r="Y5178" s="9">
        <f>0</f>
        <v>0</v>
      </c>
      <c r="Z5178" s="9">
        <f>0</f>
        <v>0</v>
      </c>
      <c r="AA5178">
        <f>10</f>
        <v>10</v>
      </c>
    </row>
    <row r="5179" spans="1:27" x14ac:dyDescent="0.55000000000000004">
      <c r="A5179" s="10">
        <v>46023</v>
      </c>
      <c r="B5179" t="s">
        <v>11</v>
      </c>
      <c r="C5179" t="s">
        <v>25</v>
      </c>
      <c r="D5179" t="s">
        <v>22</v>
      </c>
      <c r="E5179" t="s">
        <v>32</v>
      </c>
      <c r="F5179" t="s">
        <v>30</v>
      </c>
      <c r="G5179" t="s">
        <v>16</v>
      </c>
      <c r="H5179">
        <v>7.2137682885352197</v>
      </c>
      <c r="J5179">
        <f t="shared" si="806"/>
        <v>5178</v>
      </c>
      <c r="K5179" t="str">
        <f t="shared" si="800"/>
        <v>OncorNorth LZ</v>
      </c>
      <c r="L5179" s="10">
        <f t="shared" si="807"/>
        <v>45887</v>
      </c>
      <c r="M5179" s="10">
        <f t="shared" si="808"/>
        <v>46023</v>
      </c>
      <c r="N5179" t="str">
        <f t="shared" si="801"/>
        <v>NORTH</v>
      </c>
      <c r="O5179" t="str">
        <f t="shared" si="802"/>
        <v>HIGH</v>
      </c>
      <c r="P5179" t="str">
        <f t="shared" si="803"/>
        <v>APG&amp;E</v>
      </c>
      <c r="Q5179">
        <f t="shared" si="804"/>
        <v>60</v>
      </c>
      <c r="R5179">
        <v>0</v>
      </c>
      <c r="S5179">
        <f>200</f>
        <v>200</v>
      </c>
      <c r="T5179" s="9">
        <f t="shared" si="809"/>
        <v>72.137682885352191</v>
      </c>
      <c r="U5179">
        <f>0</f>
        <v>0</v>
      </c>
      <c r="V5179" s="9">
        <f t="shared" si="805"/>
        <v>72.137682885352191</v>
      </c>
      <c r="W5179" s="9">
        <f>0</f>
        <v>0</v>
      </c>
      <c r="X5179" s="9">
        <f>0</f>
        <v>0</v>
      </c>
      <c r="Y5179" s="9">
        <f>0</f>
        <v>0</v>
      </c>
      <c r="Z5179" s="9">
        <f>0</f>
        <v>0</v>
      </c>
      <c r="AA5179">
        <f>10</f>
        <v>10</v>
      </c>
    </row>
    <row r="5180" spans="1:27" x14ac:dyDescent="0.55000000000000004">
      <c r="A5180" s="10">
        <v>46054</v>
      </c>
      <c r="B5180" t="s">
        <v>11</v>
      </c>
      <c r="C5180" t="s">
        <v>25</v>
      </c>
      <c r="D5180" t="s">
        <v>22</v>
      </c>
      <c r="E5180" t="s">
        <v>32</v>
      </c>
      <c r="F5180" t="s">
        <v>15</v>
      </c>
      <c r="G5180" t="s">
        <v>16</v>
      </c>
      <c r="H5180">
        <v>7.2112364000295699</v>
      </c>
      <c r="J5180">
        <f t="shared" si="806"/>
        <v>5179</v>
      </c>
      <c r="K5180" t="str">
        <f t="shared" si="800"/>
        <v>OncorNorth LZ</v>
      </c>
      <c r="L5180" s="10">
        <f t="shared" si="807"/>
        <v>45887</v>
      </c>
      <c r="M5180" s="10">
        <f t="shared" si="808"/>
        <v>46054</v>
      </c>
      <c r="N5180" t="str">
        <f t="shared" si="801"/>
        <v>NORTH</v>
      </c>
      <c r="O5180" t="str">
        <f t="shared" si="802"/>
        <v>HIGH</v>
      </c>
      <c r="P5180" t="str">
        <f t="shared" si="803"/>
        <v>APG&amp;E</v>
      </c>
      <c r="Q5180">
        <f t="shared" si="804"/>
        <v>12</v>
      </c>
      <c r="R5180">
        <v>0</v>
      </c>
      <c r="S5180">
        <f>200</f>
        <v>200</v>
      </c>
      <c r="T5180" s="9">
        <f t="shared" si="809"/>
        <v>72.112364000295699</v>
      </c>
      <c r="U5180">
        <f>0</f>
        <v>0</v>
      </c>
      <c r="V5180" s="9">
        <f t="shared" si="805"/>
        <v>72.112364000295699</v>
      </c>
      <c r="W5180" s="9">
        <f>0</f>
        <v>0</v>
      </c>
      <c r="X5180" s="9">
        <f>0</f>
        <v>0</v>
      </c>
      <c r="Y5180" s="9">
        <f>0</f>
        <v>0</v>
      </c>
      <c r="Z5180" s="9">
        <f>0</f>
        <v>0</v>
      </c>
      <c r="AA5180">
        <f>10</f>
        <v>10</v>
      </c>
    </row>
    <row r="5181" spans="1:27" x14ac:dyDescent="0.55000000000000004">
      <c r="A5181" s="10">
        <v>46054</v>
      </c>
      <c r="B5181" t="s">
        <v>11</v>
      </c>
      <c r="C5181" t="s">
        <v>25</v>
      </c>
      <c r="D5181" t="s">
        <v>22</v>
      </c>
      <c r="E5181" t="s">
        <v>32</v>
      </c>
      <c r="F5181" t="s">
        <v>17</v>
      </c>
      <c r="G5181" t="s">
        <v>16</v>
      </c>
      <c r="H5181">
        <v>7.2578843096839796</v>
      </c>
      <c r="J5181">
        <f t="shared" si="806"/>
        <v>5180</v>
      </c>
      <c r="K5181" t="str">
        <f t="shared" si="800"/>
        <v>OncorNorth LZ</v>
      </c>
      <c r="L5181" s="10">
        <f t="shared" si="807"/>
        <v>45887</v>
      </c>
      <c r="M5181" s="10">
        <f t="shared" si="808"/>
        <v>46054</v>
      </c>
      <c r="N5181" t="str">
        <f t="shared" si="801"/>
        <v>NORTH</v>
      </c>
      <c r="O5181" t="str">
        <f t="shared" si="802"/>
        <v>HIGH</v>
      </c>
      <c r="P5181" t="str">
        <f t="shared" si="803"/>
        <v>APG&amp;E</v>
      </c>
      <c r="Q5181">
        <f t="shared" si="804"/>
        <v>24</v>
      </c>
      <c r="R5181">
        <v>0</v>
      </c>
      <c r="S5181">
        <f>200</f>
        <v>200</v>
      </c>
      <c r="T5181" s="9">
        <f t="shared" si="809"/>
        <v>72.57884309683979</v>
      </c>
      <c r="U5181">
        <f>0</f>
        <v>0</v>
      </c>
      <c r="V5181" s="9">
        <f t="shared" si="805"/>
        <v>72.57884309683979</v>
      </c>
      <c r="W5181" s="9">
        <f>0</f>
        <v>0</v>
      </c>
      <c r="X5181" s="9">
        <f>0</f>
        <v>0</v>
      </c>
      <c r="Y5181" s="9">
        <f>0</f>
        <v>0</v>
      </c>
      <c r="Z5181" s="9">
        <f>0</f>
        <v>0</v>
      </c>
      <c r="AA5181">
        <f>10</f>
        <v>10</v>
      </c>
    </row>
    <row r="5182" spans="1:27" x14ac:dyDescent="0.55000000000000004">
      <c r="A5182" s="10">
        <v>46054</v>
      </c>
      <c r="B5182" t="s">
        <v>11</v>
      </c>
      <c r="C5182" t="s">
        <v>25</v>
      </c>
      <c r="D5182" t="s">
        <v>22</v>
      </c>
      <c r="E5182" t="s">
        <v>32</v>
      </c>
      <c r="F5182" t="s">
        <v>18</v>
      </c>
      <c r="G5182" t="s">
        <v>16</v>
      </c>
      <c r="H5182">
        <v>7.2046662756741302</v>
      </c>
      <c r="J5182">
        <f t="shared" si="806"/>
        <v>5181</v>
      </c>
      <c r="K5182" t="str">
        <f t="shared" si="800"/>
        <v>OncorNorth LZ</v>
      </c>
      <c r="L5182" s="10">
        <f t="shared" si="807"/>
        <v>45887</v>
      </c>
      <c r="M5182" s="10">
        <f t="shared" si="808"/>
        <v>46054</v>
      </c>
      <c r="N5182" t="str">
        <f t="shared" si="801"/>
        <v>NORTH</v>
      </c>
      <c r="O5182" t="str">
        <f t="shared" si="802"/>
        <v>HIGH</v>
      </c>
      <c r="P5182" t="str">
        <f t="shared" si="803"/>
        <v>APG&amp;E</v>
      </c>
      <c r="Q5182">
        <f t="shared" si="804"/>
        <v>36</v>
      </c>
      <c r="R5182">
        <v>0</v>
      </c>
      <c r="S5182">
        <f>200</f>
        <v>200</v>
      </c>
      <c r="T5182" s="9">
        <f t="shared" si="809"/>
        <v>72.046662756741298</v>
      </c>
      <c r="U5182">
        <f>0</f>
        <v>0</v>
      </c>
      <c r="V5182" s="9">
        <f t="shared" si="805"/>
        <v>72.046662756741298</v>
      </c>
      <c r="W5182" s="9">
        <f>0</f>
        <v>0</v>
      </c>
      <c r="X5182" s="9">
        <f>0</f>
        <v>0</v>
      </c>
      <c r="Y5182" s="9">
        <f>0</f>
        <v>0</v>
      </c>
      <c r="Z5182" s="9">
        <f>0</f>
        <v>0</v>
      </c>
      <c r="AA5182">
        <f>10</f>
        <v>10</v>
      </c>
    </row>
    <row r="5183" spans="1:27" x14ac:dyDescent="0.55000000000000004">
      <c r="A5183" s="10">
        <v>46054</v>
      </c>
      <c r="B5183" t="s">
        <v>11</v>
      </c>
      <c r="C5183" t="s">
        <v>25</v>
      </c>
      <c r="D5183" t="s">
        <v>22</v>
      </c>
      <c r="E5183" t="s">
        <v>32</v>
      </c>
      <c r="F5183" t="s">
        <v>29</v>
      </c>
      <c r="G5183" t="s">
        <v>16</v>
      </c>
      <c r="H5183">
        <v>7.22802146121699</v>
      </c>
      <c r="J5183">
        <f t="shared" si="806"/>
        <v>5182</v>
      </c>
      <c r="K5183" t="str">
        <f t="shared" si="800"/>
        <v>OncorNorth LZ</v>
      </c>
      <c r="L5183" s="10">
        <f t="shared" si="807"/>
        <v>45887</v>
      </c>
      <c r="M5183" s="10">
        <f t="shared" si="808"/>
        <v>46054</v>
      </c>
      <c r="N5183" t="str">
        <f t="shared" si="801"/>
        <v>NORTH</v>
      </c>
      <c r="O5183" t="str">
        <f t="shared" si="802"/>
        <v>HIGH</v>
      </c>
      <c r="P5183" t="str">
        <f t="shared" si="803"/>
        <v>APG&amp;E</v>
      </c>
      <c r="Q5183">
        <f t="shared" si="804"/>
        <v>48</v>
      </c>
      <c r="R5183">
        <v>0</v>
      </c>
      <c r="S5183">
        <f>200</f>
        <v>200</v>
      </c>
      <c r="T5183" s="9">
        <f t="shared" si="809"/>
        <v>72.2802146121699</v>
      </c>
      <c r="U5183">
        <f>0</f>
        <v>0</v>
      </c>
      <c r="V5183" s="9">
        <f t="shared" si="805"/>
        <v>72.2802146121699</v>
      </c>
      <c r="W5183" s="9">
        <f>0</f>
        <v>0</v>
      </c>
      <c r="X5183" s="9">
        <f>0</f>
        <v>0</v>
      </c>
      <c r="Y5183" s="9">
        <f>0</f>
        <v>0</v>
      </c>
      <c r="Z5183" s="9">
        <f>0</f>
        <v>0</v>
      </c>
      <c r="AA5183">
        <f>10</f>
        <v>10</v>
      </c>
    </row>
    <row r="5184" spans="1:27" x14ac:dyDescent="0.55000000000000004">
      <c r="A5184" s="10">
        <v>46054</v>
      </c>
      <c r="B5184" t="s">
        <v>11</v>
      </c>
      <c r="C5184" t="s">
        <v>25</v>
      </c>
      <c r="D5184" t="s">
        <v>22</v>
      </c>
      <c r="E5184" t="s">
        <v>32</v>
      </c>
      <c r="F5184" t="s">
        <v>30</v>
      </c>
      <c r="G5184" t="s">
        <v>16</v>
      </c>
      <c r="H5184">
        <v>7.2451797188110696</v>
      </c>
      <c r="J5184">
        <f t="shared" si="806"/>
        <v>5183</v>
      </c>
      <c r="K5184" t="str">
        <f t="shared" si="800"/>
        <v>OncorNorth LZ</v>
      </c>
      <c r="L5184" s="10">
        <f t="shared" si="807"/>
        <v>45887</v>
      </c>
      <c r="M5184" s="10">
        <f t="shared" si="808"/>
        <v>46054</v>
      </c>
      <c r="N5184" t="str">
        <f t="shared" si="801"/>
        <v>NORTH</v>
      </c>
      <c r="O5184" t="str">
        <f t="shared" si="802"/>
        <v>HIGH</v>
      </c>
      <c r="P5184" t="str">
        <f t="shared" si="803"/>
        <v>APG&amp;E</v>
      </c>
      <c r="Q5184">
        <f t="shared" si="804"/>
        <v>60</v>
      </c>
      <c r="R5184">
        <v>0</v>
      </c>
      <c r="S5184">
        <f>200</f>
        <v>200</v>
      </c>
      <c r="T5184" s="9">
        <f t="shared" si="809"/>
        <v>72.451797188110703</v>
      </c>
      <c r="U5184">
        <f>0</f>
        <v>0</v>
      </c>
      <c r="V5184" s="9">
        <f t="shared" si="805"/>
        <v>72.451797188110703</v>
      </c>
      <c r="W5184" s="9">
        <f>0</f>
        <v>0</v>
      </c>
      <c r="X5184" s="9">
        <f>0</f>
        <v>0</v>
      </c>
      <c r="Y5184" s="9">
        <f>0</f>
        <v>0</v>
      </c>
      <c r="Z5184" s="9">
        <f>0</f>
        <v>0</v>
      </c>
      <c r="AA5184">
        <f>10</f>
        <v>10</v>
      </c>
    </row>
    <row r="5185" spans="1:27" x14ac:dyDescent="0.55000000000000004">
      <c r="A5185" s="10">
        <v>46082</v>
      </c>
      <c r="B5185" t="s">
        <v>11</v>
      </c>
      <c r="C5185" t="s">
        <v>25</v>
      </c>
      <c r="D5185" t="s">
        <v>22</v>
      </c>
      <c r="E5185" t="s">
        <v>32</v>
      </c>
      <c r="F5185" t="s">
        <v>15</v>
      </c>
      <c r="G5185" t="s">
        <v>16</v>
      </c>
      <c r="H5185">
        <v>7.2493334093815198</v>
      </c>
      <c r="J5185">
        <f t="shared" si="806"/>
        <v>5184</v>
      </c>
      <c r="K5185" t="str">
        <f t="shared" si="800"/>
        <v>OncorNorth LZ</v>
      </c>
      <c r="L5185" s="10">
        <f t="shared" si="807"/>
        <v>45887</v>
      </c>
      <c r="M5185" s="10">
        <f t="shared" si="808"/>
        <v>46082</v>
      </c>
      <c r="N5185" t="str">
        <f t="shared" si="801"/>
        <v>NORTH</v>
      </c>
      <c r="O5185" t="str">
        <f t="shared" si="802"/>
        <v>HIGH</v>
      </c>
      <c r="P5185" t="str">
        <f t="shared" si="803"/>
        <v>APG&amp;E</v>
      </c>
      <c r="Q5185">
        <f t="shared" si="804"/>
        <v>12</v>
      </c>
      <c r="R5185">
        <v>0</v>
      </c>
      <c r="S5185">
        <f>200</f>
        <v>200</v>
      </c>
      <c r="T5185" s="9">
        <f t="shared" si="809"/>
        <v>72.493334093815193</v>
      </c>
      <c r="U5185">
        <f>0</f>
        <v>0</v>
      </c>
      <c r="V5185" s="9">
        <f t="shared" si="805"/>
        <v>72.493334093815193</v>
      </c>
      <c r="W5185" s="9">
        <f>0</f>
        <v>0</v>
      </c>
      <c r="X5185" s="9">
        <f>0</f>
        <v>0</v>
      </c>
      <c r="Y5185" s="9">
        <f>0</f>
        <v>0</v>
      </c>
      <c r="Z5185" s="9">
        <f>0</f>
        <v>0</v>
      </c>
      <c r="AA5185">
        <f>10</f>
        <v>10</v>
      </c>
    </row>
    <row r="5186" spans="1:27" x14ac:dyDescent="0.55000000000000004">
      <c r="A5186" s="10">
        <v>46082</v>
      </c>
      <c r="B5186" t="s">
        <v>11</v>
      </c>
      <c r="C5186" t="s">
        <v>25</v>
      </c>
      <c r="D5186" t="s">
        <v>22</v>
      </c>
      <c r="E5186" t="s">
        <v>32</v>
      </c>
      <c r="F5186" t="s">
        <v>17</v>
      </c>
      <c r="G5186" t="s">
        <v>16</v>
      </c>
      <c r="H5186">
        <v>7.2994529627398004</v>
      </c>
      <c r="J5186">
        <f t="shared" si="806"/>
        <v>5185</v>
      </c>
      <c r="K5186" t="str">
        <f t="shared" ref="K5186:K5249" si="810">CONCATENATE(C5186,D5186)</f>
        <v>OncorNorth LZ</v>
      </c>
      <c r="L5186" s="10">
        <f t="shared" si="807"/>
        <v>45887</v>
      </c>
      <c r="M5186" s="10">
        <f t="shared" si="808"/>
        <v>46082</v>
      </c>
      <c r="N5186" t="str">
        <f t="shared" ref="N5186:N5249" si="811">IF(K5186="CenterpointHouston LZ","COAST",IF(K5186="OncorNorth LZ","NORTH",IF(K5186="AEP TX CENTRALSouth LZ","SOUTH",IF(K5186="AEP TX CentralWest LZ","WEST",IF(K5186="TNMPHouston LZ","TNMP","NA")))))</f>
        <v>NORTH</v>
      </c>
      <c r="O5186" t="str">
        <f t="shared" ref="O5186:O5249" si="812">IF(E5186="LO","LOW",IF(E5186="MED","MED",IF(E5186="HI","HIGH","NA")))</f>
        <v>HIGH</v>
      </c>
      <c r="P5186" t="str">
        <f t="shared" ref="P5186:P5249" si="813">IF(G5186="Fixed Price","APG&amp;E","NA")</f>
        <v>APG&amp;E</v>
      </c>
      <c r="Q5186">
        <f t="shared" ref="Q5186:Q5249" si="814">IF(F5186="12 Months",12,IF(F5186="24 Months",24,IF(F5186="36 Months",36,IF(F5186="48 Months",48,IF(F5186="60 Months",60,0)))))</f>
        <v>24</v>
      </c>
      <c r="R5186">
        <v>0</v>
      </c>
      <c r="S5186">
        <f>200</f>
        <v>200</v>
      </c>
      <c r="T5186" s="9">
        <f t="shared" si="809"/>
        <v>72.994529627398009</v>
      </c>
      <c r="U5186">
        <f>0</f>
        <v>0</v>
      </c>
      <c r="V5186" s="9">
        <f t="shared" ref="V5186:V5249" si="815">T5186+U5186</f>
        <v>72.994529627398009</v>
      </c>
      <c r="W5186" s="9">
        <f>0</f>
        <v>0</v>
      </c>
      <c r="X5186" s="9">
        <f>0</f>
        <v>0</v>
      </c>
      <c r="Y5186" s="9">
        <f>0</f>
        <v>0</v>
      </c>
      <c r="Z5186" s="9">
        <f>0</f>
        <v>0</v>
      </c>
      <c r="AA5186">
        <f>10</f>
        <v>10</v>
      </c>
    </row>
    <row r="5187" spans="1:27" x14ac:dyDescent="0.55000000000000004">
      <c r="A5187" s="10">
        <v>46082</v>
      </c>
      <c r="B5187" t="s">
        <v>11</v>
      </c>
      <c r="C5187" t="s">
        <v>25</v>
      </c>
      <c r="D5187" t="s">
        <v>22</v>
      </c>
      <c r="E5187" t="s">
        <v>32</v>
      </c>
      <c r="F5187" t="s">
        <v>18</v>
      </c>
      <c r="G5187" t="s">
        <v>16</v>
      </c>
      <c r="H5187">
        <v>7.2383961751968604</v>
      </c>
      <c r="J5187">
        <f t="shared" ref="J5187:J5250" si="816">J5186+1</f>
        <v>5186</v>
      </c>
      <c r="K5187" t="str">
        <f t="shared" si="810"/>
        <v>OncorNorth LZ</v>
      </c>
      <c r="L5187" s="10">
        <f t="shared" ref="L5187:L5250" si="817">DATE(2025,8,18)</f>
        <v>45887</v>
      </c>
      <c r="M5187" s="10">
        <f t="shared" ref="M5187:M5250" si="818">A5187</f>
        <v>46082</v>
      </c>
      <c r="N5187" t="str">
        <f t="shared" si="811"/>
        <v>NORTH</v>
      </c>
      <c r="O5187" t="str">
        <f t="shared" si="812"/>
        <v>HIGH</v>
      </c>
      <c r="P5187" t="str">
        <f t="shared" si="813"/>
        <v>APG&amp;E</v>
      </c>
      <c r="Q5187">
        <f t="shared" si="814"/>
        <v>36</v>
      </c>
      <c r="R5187">
        <v>0</v>
      </c>
      <c r="S5187">
        <f>200</f>
        <v>200</v>
      </c>
      <c r="T5187" s="9">
        <f t="shared" ref="T5187:T5250" si="819">IF(N5187="",0,H5187*10)</f>
        <v>72.383961751968599</v>
      </c>
      <c r="U5187">
        <f>0</f>
        <v>0</v>
      </c>
      <c r="V5187" s="9">
        <f t="shared" si="815"/>
        <v>72.383961751968599</v>
      </c>
      <c r="W5187" s="9">
        <f>0</f>
        <v>0</v>
      </c>
      <c r="X5187" s="9">
        <f>0</f>
        <v>0</v>
      </c>
      <c r="Y5187" s="9">
        <f>0</f>
        <v>0</v>
      </c>
      <c r="Z5187" s="9">
        <f>0</f>
        <v>0</v>
      </c>
      <c r="AA5187">
        <f>10</f>
        <v>10</v>
      </c>
    </row>
    <row r="5188" spans="1:27" x14ac:dyDescent="0.55000000000000004">
      <c r="A5188" s="10">
        <v>46082</v>
      </c>
      <c r="B5188" t="s">
        <v>11</v>
      </c>
      <c r="C5188" t="s">
        <v>25</v>
      </c>
      <c r="D5188" t="s">
        <v>22</v>
      </c>
      <c r="E5188" t="s">
        <v>32</v>
      </c>
      <c r="F5188" t="s">
        <v>29</v>
      </c>
      <c r="G5188" t="s">
        <v>16</v>
      </c>
      <c r="H5188">
        <v>7.2572267234750898</v>
      </c>
      <c r="J5188">
        <f t="shared" si="816"/>
        <v>5187</v>
      </c>
      <c r="K5188" t="str">
        <f t="shared" si="810"/>
        <v>OncorNorth LZ</v>
      </c>
      <c r="L5188" s="10">
        <f t="shared" si="817"/>
        <v>45887</v>
      </c>
      <c r="M5188" s="10">
        <f t="shared" si="818"/>
        <v>46082</v>
      </c>
      <c r="N5188" t="str">
        <f t="shared" si="811"/>
        <v>NORTH</v>
      </c>
      <c r="O5188" t="str">
        <f t="shared" si="812"/>
        <v>HIGH</v>
      </c>
      <c r="P5188" t="str">
        <f t="shared" si="813"/>
        <v>APG&amp;E</v>
      </c>
      <c r="Q5188">
        <f t="shared" si="814"/>
        <v>48</v>
      </c>
      <c r="R5188">
        <v>0</v>
      </c>
      <c r="S5188">
        <f>200</f>
        <v>200</v>
      </c>
      <c r="T5188" s="9">
        <f t="shared" si="819"/>
        <v>72.572267234750896</v>
      </c>
      <c r="U5188">
        <f>0</f>
        <v>0</v>
      </c>
      <c r="V5188" s="9">
        <f t="shared" si="815"/>
        <v>72.572267234750896</v>
      </c>
      <c r="W5188" s="9">
        <f>0</f>
        <v>0</v>
      </c>
      <c r="X5188" s="9">
        <f>0</f>
        <v>0</v>
      </c>
      <c r="Y5188" s="9">
        <f>0</f>
        <v>0</v>
      </c>
      <c r="Z5188" s="9">
        <f>0</f>
        <v>0</v>
      </c>
      <c r="AA5188">
        <f>10</f>
        <v>10</v>
      </c>
    </row>
    <row r="5189" spans="1:27" x14ac:dyDescent="0.55000000000000004">
      <c r="A5189" s="10">
        <v>46082</v>
      </c>
      <c r="B5189" t="s">
        <v>11</v>
      </c>
      <c r="C5189" t="s">
        <v>25</v>
      </c>
      <c r="D5189" t="s">
        <v>22</v>
      </c>
      <c r="E5189" t="s">
        <v>32</v>
      </c>
      <c r="F5189" t="s">
        <v>30</v>
      </c>
      <c r="G5189" t="s">
        <v>16</v>
      </c>
      <c r="H5189">
        <v>7.2722022525339698</v>
      </c>
      <c r="J5189">
        <f t="shared" si="816"/>
        <v>5188</v>
      </c>
      <c r="K5189" t="str">
        <f t="shared" si="810"/>
        <v>OncorNorth LZ</v>
      </c>
      <c r="L5189" s="10">
        <f t="shared" si="817"/>
        <v>45887</v>
      </c>
      <c r="M5189" s="10">
        <f t="shared" si="818"/>
        <v>46082</v>
      </c>
      <c r="N5189" t="str">
        <f t="shared" si="811"/>
        <v>NORTH</v>
      </c>
      <c r="O5189" t="str">
        <f t="shared" si="812"/>
        <v>HIGH</v>
      </c>
      <c r="P5189" t="str">
        <f t="shared" si="813"/>
        <v>APG&amp;E</v>
      </c>
      <c r="Q5189">
        <f t="shared" si="814"/>
        <v>60</v>
      </c>
      <c r="R5189">
        <v>0</v>
      </c>
      <c r="S5189">
        <f>200</f>
        <v>200</v>
      </c>
      <c r="T5189" s="9">
        <f t="shared" si="819"/>
        <v>72.722022525339696</v>
      </c>
      <c r="U5189">
        <f>0</f>
        <v>0</v>
      </c>
      <c r="V5189" s="9">
        <f t="shared" si="815"/>
        <v>72.722022525339696</v>
      </c>
      <c r="W5189" s="9">
        <f>0</f>
        <v>0</v>
      </c>
      <c r="X5189" s="9">
        <f>0</f>
        <v>0</v>
      </c>
      <c r="Y5189" s="9">
        <f>0</f>
        <v>0</v>
      </c>
      <c r="Z5189" s="9">
        <f>0</f>
        <v>0</v>
      </c>
      <c r="AA5189">
        <f>10</f>
        <v>10</v>
      </c>
    </row>
    <row r="5190" spans="1:27" x14ac:dyDescent="0.55000000000000004">
      <c r="A5190" s="10">
        <v>46113</v>
      </c>
      <c r="B5190" t="s">
        <v>11</v>
      </c>
      <c r="C5190" t="s">
        <v>25</v>
      </c>
      <c r="D5190" t="s">
        <v>22</v>
      </c>
      <c r="E5190" t="s">
        <v>32</v>
      </c>
      <c r="F5190" t="s">
        <v>15</v>
      </c>
      <c r="G5190" t="s">
        <v>16</v>
      </c>
      <c r="H5190">
        <v>7.2603568332812998</v>
      </c>
      <c r="J5190">
        <f t="shared" si="816"/>
        <v>5189</v>
      </c>
      <c r="K5190" t="str">
        <f t="shared" si="810"/>
        <v>OncorNorth LZ</v>
      </c>
      <c r="L5190" s="10">
        <f t="shared" si="817"/>
        <v>45887</v>
      </c>
      <c r="M5190" s="10">
        <f t="shared" si="818"/>
        <v>46113</v>
      </c>
      <c r="N5190" t="str">
        <f t="shared" si="811"/>
        <v>NORTH</v>
      </c>
      <c r="O5190" t="str">
        <f t="shared" si="812"/>
        <v>HIGH</v>
      </c>
      <c r="P5190" t="str">
        <f t="shared" si="813"/>
        <v>APG&amp;E</v>
      </c>
      <c r="Q5190">
        <f t="shared" si="814"/>
        <v>12</v>
      </c>
      <c r="R5190">
        <v>0</v>
      </c>
      <c r="S5190">
        <f>200</f>
        <v>200</v>
      </c>
      <c r="T5190" s="9">
        <f t="shared" si="819"/>
        <v>72.603568332812998</v>
      </c>
      <c r="U5190">
        <f>0</f>
        <v>0</v>
      </c>
      <c r="V5190" s="9">
        <f t="shared" si="815"/>
        <v>72.603568332812998</v>
      </c>
      <c r="W5190" s="9">
        <f>0</f>
        <v>0</v>
      </c>
      <c r="X5190" s="9">
        <f>0</f>
        <v>0</v>
      </c>
      <c r="Y5190" s="9">
        <f>0</f>
        <v>0</v>
      </c>
      <c r="Z5190" s="9">
        <f>0</f>
        <v>0</v>
      </c>
      <c r="AA5190">
        <f>10</f>
        <v>10</v>
      </c>
    </row>
    <row r="5191" spans="1:27" x14ac:dyDescent="0.55000000000000004">
      <c r="A5191" s="10">
        <v>46113</v>
      </c>
      <c r="B5191" t="s">
        <v>11</v>
      </c>
      <c r="C5191" t="s">
        <v>25</v>
      </c>
      <c r="D5191" t="s">
        <v>22</v>
      </c>
      <c r="E5191" t="s">
        <v>32</v>
      </c>
      <c r="F5191" t="s">
        <v>17</v>
      </c>
      <c r="G5191" t="s">
        <v>16</v>
      </c>
      <c r="H5191">
        <v>7.30712337748239</v>
      </c>
      <c r="J5191">
        <f t="shared" si="816"/>
        <v>5190</v>
      </c>
      <c r="K5191" t="str">
        <f t="shared" si="810"/>
        <v>OncorNorth LZ</v>
      </c>
      <c r="L5191" s="10">
        <f t="shared" si="817"/>
        <v>45887</v>
      </c>
      <c r="M5191" s="10">
        <f t="shared" si="818"/>
        <v>46113</v>
      </c>
      <c r="N5191" t="str">
        <f t="shared" si="811"/>
        <v>NORTH</v>
      </c>
      <c r="O5191" t="str">
        <f t="shared" si="812"/>
        <v>HIGH</v>
      </c>
      <c r="P5191" t="str">
        <f t="shared" si="813"/>
        <v>APG&amp;E</v>
      </c>
      <c r="Q5191">
        <f t="shared" si="814"/>
        <v>24</v>
      </c>
      <c r="R5191">
        <v>0</v>
      </c>
      <c r="S5191">
        <f>200</f>
        <v>200</v>
      </c>
      <c r="T5191" s="9">
        <f t="shared" si="819"/>
        <v>73.071233774823895</v>
      </c>
      <c r="U5191">
        <f>0</f>
        <v>0</v>
      </c>
      <c r="V5191" s="9">
        <f t="shared" si="815"/>
        <v>73.071233774823895</v>
      </c>
      <c r="W5191" s="9">
        <f>0</f>
        <v>0</v>
      </c>
      <c r="X5191" s="9">
        <f>0</f>
        <v>0</v>
      </c>
      <c r="Y5191" s="9">
        <f>0</f>
        <v>0</v>
      </c>
      <c r="Z5191" s="9">
        <f>0</f>
        <v>0</v>
      </c>
      <c r="AA5191">
        <f>10</f>
        <v>10</v>
      </c>
    </row>
    <row r="5192" spans="1:27" x14ac:dyDescent="0.55000000000000004">
      <c r="A5192" s="10">
        <v>46113</v>
      </c>
      <c r="B5192" t="s">
        <v>11</v>
      </c>
      <c r="C5192" t="s">
        <v>25</v>
      </c>
      <c r="D5192" t="s">
        <v>22</v>
      </c>
      <c r="E5192" t="s">
        <v>32</v>
      </c>
      <c r="F5192" t="s">
        <v>18</v>
      </c>
      <c r="G5192" t="s">
        <v>16</v>
      </c>
      <c r="H5192">
        <v>7.2393139392815504</v>
      </c>
      <c r="J5192">
        <f t="shared" si="816"/>
        <v>5191</v>
      </c>
      <c r="K5192" t="str">
        <f t="shared" si="810"/>
        <v>OncorNorth LZ</v>
      </c>
      <c r="L5192" s="10">
        <f t="shared" si="817"/>
        <v>45887</v>
      </c>
      <c r="M5192" s="10">
        <f t="shared" si="818"/>
        <v>46113</v>
      </c>
      <c r="N5192" t="str">
        <f t="shared" si="811"/>
        <v>NORTH</v>
      </c>
      <c r="O5192" t="str">
        <f t="shared" si="812"/>
        <v>HIGH</v>
      </c>
      <c r="P5192" t="str">
        <f t="shared" si="813"/>
        <v>APG&amp;E</v>
      </c>
      <c r="Q5192">
        <f t="shared" si="814"/>
        <v>36</v>
      </c>
      <c r="R5192">
        <v>0</v>
      </c>
      <c r="S5192">
        <f>200</f>
        <v>200</v>
      </c>
      <c r="T5192" s="9">
        <f t="shared" si="819"/>
        <v>72.393139392815499</v>
      </c>
      <c r="U5192">
        <f>0</f>
        <v>0</v>
      </c>
      <c r="V5192" s="9">
        <f t="shared" si="815"/>
        <v>72.393139392815499</v>
      </c>
      <c r="W5192" s="9">
        <f>0</f>
        <v>0</v>
      </c>
      <c r="X5192" s="9">
        <f>0</f>
        <v>0</v>
      </c>
      <c r="Y5192" s="9">
        <f>0</f>
        <v>0</v>
      </c>
      <c r="Z5192" s="9">
        <f>0</f>
        <v>0</v>
      </c>
      <c r="AA5192">
        <f>10</f>
        <v>10</v>
      </c>
    </row>
    <row r="5193" spans="1:27" x14ac:dyDescent="0.55000000000000004">
      <c r="A5193" s="10">
        <v>46113</v>
      </c>
      <c r="B5193" t="s">
        <v>11</v>
      </c>
      <c r="C5193" t="s">
        <v>25</v>
      </c>
      <c r="D5193" t="s">
        <v>22</v>
      </c>
      <c r="E5193" t="s">
        <v>32</v>
      </c>
      <c r="F5193" t="s">
        <v>29</v>
      </c>
      <c r="G5193" t="s">
        <v>16</v>
      </c>
      <c r="H5193">
        <v>7.262341809944</v>
      </c>
      <c r="J5193">
        <f t="shared" si="816"/>
        <v>5192</v>
      </c>
      <c r="K5193" t="str">
        <f t="shared" si="810"/>
        <v>OncorNorth LZ</v>
      </c>
      <c r="L5193" s="10">
        <f t="shared" si="817"/>
        <v>45887</v>
      </c>
      <c r="M5193" s="10">
        <f t="shared" si="818"/>
        <v>46113</v>
      </c>
      <c r="N5193" t="str">
        <f t="shared" si="811"/>
        <v>NORTH</v>
      </c>
      <c r="O5193" t="str">
        <f t="shared" si="812"/>
        <v>HIGH</v>
      </c>
      <c r="P5193" t="str">
        <f t="shared" si="813"/>
        <v>APG&amp;E</v>
      </c>
      <c r="Q5193">
        <f t="shared" si="814"/>
        <v>48</v>
      </c>
      <c r="R5193">
        <v>0</v>
      </c>
      <c r="S5193">
        <f>200</f>
        <v>200</v>
      </c>
      <c r="T5193" s="9">
        <f t="shared" si="819"/>
        <v>72.623418099440002</v>
      </c>
      <c r="U5193">
        <f>0</f>
        <v>0</v>
      </c>
      <c r="V5193" s="9">
        <f t="shared" si="815"/>
        <v>72.623418099440002</v>
      </c>
      <c r="W5193" s="9">
        <f>0</f>
        <v>0</v>
      </c>
      <c r="X5193" s="9">
        <f>0</f>
        <v>0</v>
      </c>
      <c r="Y5193" s="9">
        <f>0</f>
        <v>0</v>
      </c>
      <c r="Z5193" s="9">
        <f>0</f>
        <v>0</v>
      </c>
      <c r="AA5193">
        <f>10</f>
        <v>10</v>
      </c>
    </row>
    <row r="5194" spans="1:27" x14ac:dyDescent="0.55000000000000004">
      <c r="A5194" s="10">
        <v>46143</v>
      </c>
      <c r="B5194" t="s">
        <v>11</v>
      </c>
      <c r="C5194" t="s">
        <v>25</v>
      </c>
      <c r="D5194" t="s">
        <v>22</v>
      </c>
      <c r="E5194" t="s">
        <v>32</v>
      </c>
      <c r="F5194" t="s">
        <v>15</v>
      </c>
      <c r="G5194" t="s">
        <v>16</v>
      </c>
      <c r="H5194">
        <v>7.2571624066737304</v>
      </c>
      <c r="J5194">
        <f t="shared" si="816"/>
        <v>5193</v>
      </c>
      <c r="K5194" t="str">
        <f t="shared" si="810"/>
        <v>OncorNorth LZ</v>
      </c>
      <c r="L5194" s="10">
        <f t="shared" si="817"/>
        <v>45887</v>
      </c>
      <c r="M5194" s="10">
        <f t="shared" si="818"/>
        <v>46143</v>
      </c>
      <c r="N5194" t="str">
        <f t="shared" si="811"/>
        <v>NORTH</v>
      </c>
      <c r="O5194" t="str">
        <f t="shared" si="812"/>
        <v>HIGH</v>
      </c>
      <c r="P5194" t="str">
        <f t="shared" si="813"/>
        <v>APG&amp;E</v>
      </c>
      <c r="Q5194">
        <f t="shared" si="814"/>
        <v>12</v>
      </c>
      <c r="R5194">
        <v>0</v>
      </c>
      <c r="S5194">
        <f>200</f>
        <v>200</v>
      </c>
      <c r="T5194" s="9">
        <f t="shared" si="819"/>
        <v>72.5716240667373</v>
      </c>
      <c r="U5194">
        <f>0</f>
        <v>0</v>
      </c>
      <c r="V5194" s="9">
        <f t="shared" si="815"/>
        <v>72.5716240667373</v>
      </c>
      <c r="W5194" s="9">
        <f>0</f>
        <v>0</v>
      </c>
      <c r="X5194" s="9">
        <f>0</f>
        <v>0</v>
      </c>
      <c r="Y5194" s="9">
        <f>0</f>
        <v>0</v>
      </c>
      <c r="Z5194" s="9">
        <f>0</f>
        <v>0</v>
      </c>
      <c r="AA5194">
        <f>10</f>
        <v>10</v>
      </c>
    </row>
    <row r="5195" spans="1:27" x14ac:dyDescent="0.55000000000000004">
      <c r="A5195" s="10">
        <v>46143</v>
      </c>
      <c r="B5195" t="s">
        <v>11</v>
      </c>
      <c r="C5195" t="s">
        <v>25</v>
      </c>
      <c r="D5195" t="s">
        <v>22</v>
      </c>
      <c r="E5195" t="s">
        <v>32</v>
      </c>
      <c r="F5195" t="s">
        <v>17</v>
      </c>
      <c r="G5195" t="s">
        <v>16</v>
      </c>
      <c r="H5195">
        <v>7.3021357004934</v>
      </c>
      <c r="J5195">
        <f t="shared" si="816"/>
        <v>5194</v>
      </c>
      <c r="K5195" t="str">
        <f t="shared" si="810"/>
        <v>OncorNorth LZ</v>
      </c>
      <c r="L5195" s="10">
        <f t="shared" si="817"/>
        <v>45887</v>
      </c>
      <c r="M5195" s="10">
        <f t="shared" si="818"/>
        <v>46143</v>
      </c>
      <c r="N5195" t="str">
        <f t="shared" si="811"/>
        <v>NORTH</v>
      </c>
      <c r="O5195" t="str">
        <f t="shared" si="812"/>
        <v>HIGH</v>
      </c>
      <c r="P5195" t="str">
        <f t="shared" si="813"/>
        <v>APG&amp;E</v>
      </c>
      <c r="Q5195">
        <f t="shared" si="814"/>
        <v>24</v>
      </c>
      <c r="R5195">
        <v>0</v>
      </c>
      <c r="S5195">
        <f>200</f>
        <v>200</v>
      </c>
      <c r="T5195" s="9">
        <f t="shared" si="819"/>
        <v>73.021357004934003</v>
      </c>
      <c r="U5195">
        <f>0</f>
        <v>0</v>
      </c>
      <c r="V5195" s="9">
        <f t="shared" si="815"/>
        <v>73.021357004934003</v>
      </c>
      <c r="W5195" s="9">
        <f>0</f>
        <v>0</v>
      </c>
      <c r="X5195" s="9">
        <f>0</f>
        <v>0</v>
      </c>
      <c r="Y5195" s="9">
        <f>0</f>
        <v>0</v>
      </c>
      <c r="Z5195" s="9">
        <f>0</f>
        <v>0</v>
      </c>
      <c r="AA5195">
        <f>10</f>
        <v>10</v>
      </c>
    </row>
    <row r="5196" spans="1:27" x14ac:dyDescent="0.55000000000000004">
      <c r="A5196" s="10">
        <v>46143</v>
      </c>
      <c r="B5196" t="s">
        <v>11</v>
      </c>
      <c r="C5196" t="s">
        <v>25</v>
      </c>
      <c r="D5196" t="s">
        <v>22</v>
      </c>
      <c r="E5196" t="s">
        <v>32</v>
      </c>
      <c r="F5196" t="s">
        <v>18</v>
      </c>
      <c r="G5196" t="s">
        <v>16</v>
      </c>
      <c r="H5196">
        <v>7.2337477008599897</v>
      </c>
      <c r="J5196">
        <f t="shared" si="816"/>
        <v>5195</v>
      </c>
      <c r="K5196" t="str">
        <f t="shared" si="810"/>
        <v>OncorNorth LZ</v>
      </c>
      <c r="L5196" s="10">
        <f t="shared" si="817"/>
        <v>45887</v>
      </c>
      <c r="M5196" s="10">
        <f t="shared" si="818"/>
        <v>46143</v>
      </c>
      <c r="N5196" t="str">
        <f t="shared" si="811"/>
        <v>NORTH</v>
      </c>
      <c r="O5196" t="str">
        <f t="shared" si="812"/>
        <v>HIGH</v>
      </c>
      <c r="P5196" t="str">
        <f t="shared" si="813"/>
        <v>APG&amp;E</v>
      </c>
      <c r="Q5196">
        <f t="shared" si="814"/>
        <v>36</v>
      </c>
      <c r="R5196">
        <v>0</v>
      </c>
      <c r="S5196">
        <f>200</f>
        <v>200</v>
      </c>
      <c r="T5196" s="9">
        <f t="shared" si="819"/>
        <v>72.337477008599905</v>
      </c>
      <c r="U5196">
        <f>0</f>
        <v>0</v>
      </c>
      <c r="V5196" s="9">
        <f t="shared" si="815"/>
        <v>72.337477008599905</v>
      </c>
      <c r="W5196" s="9">
        <f>0</f>
        <v>0</v>
      </c>
      <c r="X5196" s="9">
        <f>0</f>
        <v>0</v>
      </c>
      <c r="Y5196" s="9">
        <f>0</f>
        <v>0</v>
      </c>
      <c r="Z5196" s="9">
        <f>0</f>
        <v>0</v>
      </c>
      <c r="AA5196">
        <f>10</f>
        <v>10</v>
      </c>
    </row>
    <row r="5197" spans="1:27" x14ac:dyDescent="0.55000000000000004">
      <c r="A5197" s="10">
        <v>46143</v>
      </c>
      <c r="B5197" t="s">
        <v>11</v>
      </c>
      <c r="C5197" t="s">
        <v>25</v>
      </c>
      <c r="D5197" t="s">
        <v>22</v>
      </c>
      <c r="E5197" t="s">
        <v>32</v>
      </c>
      <c r="F5197" t="s">
        <v>29</v>
      </c>
      <c r="G5197" t="s">
        <v>16</v>
      </c>
      <c r="H5197">
        <v>7.2620470519545899</v>
      </c>
      <c r="J5197">
        <f t="shared" si="816"/>
        <v>5196</v>
      </c>
      <c r="K5197" t="str">
        <f t="shared" si="810"/>
        <v>OncorNorth LZ</v>
      </c>
      <c r="L5197" s="10">
        <f t="shared" si="817"/>
        <v>45887</v>
      </c>
      <c r="M5197" s="10">
        <f t="shared" si="818"/>
        <v>46143</v>
      </c>
      <c r="N5197" t="str">
        <f t="shared" si="811"/>
        <v>NORTH</v>
      </c>
      <c r="O5197" t="str">
        <f t="shared" si="812"/>
        <v>HIGH</v>
      </c>
      <c r="P5197" t="str">
        <f t="shared" si="813"/>
        <v>APG&amp;E</v>
      </c>
      <c r="Q5197">
        <f t="shared" si="814"/>
        <v>48</v>
      </c>
      <c r="R5197">
        <v>0</v>
      </c>
      <c r="S5197">
        <f>200</f>
        <v>200</v>
      </c>
      <c r="T5197" s="9">
        <f t="shared" si="819"/>
        <v>72.620470519545904</v>
      </c>
      <c r="U5197">
        <f>0</f>
        <v>0</v>
      </c>
      <c r="V5197" s="9">
        <f t="shared" si="815"/>
        <v>72.620470519545904</v>
      </c>
      <c r="W5197" s="9">
        <f>0</f>
        <v>0</v>
      </c>
      <c r="X5197" s="9">
        <f>0</f>
        <v>0</v>
      </c>
      <c r="Y5197" s="9">
        <f>0</f>
        <v>0</v>
      </c>
      <c r="Z5197" s="9">
        <f>0</f>
        <v>0</v>
      </c>
      <c r="AA5197">
        <f>10</f>
        <v>10</v>
      </c>
    </row>
    <row r="5198" spans="1:27" x14ac:dyDescent="0.55000000000000004">
      <c r="A5198" s="10">
        <v>46174</v>
      </c>
      <c r="B5198" t="s">
        <v>11</v>
      </c>
      <c r="C5198" t="s">
        <v>25</v>
      </c>
      <c r="D5198" t="s">
        <v>22</v>
      </c>
      <c r="E5198" t="s">
        <v>32</v>
      </c>
      <c r="F5198" t="s">
        <v>15</v>
      </c>
      <c r="G5198" t="s">
        <v>16</v>
      </c>
      <c r="H5198">
        <v>7.2666827589989502</v>
      </c>
      <c r="J5198">
        <f t="shared" si="816"/>
        <v>5197</v>
      </c>
      <c r="K5198" t="str">
        <f t="shared" si="810"/>
        <v>OncorNorth LZ</v>
      </c>
      <c r="L5198" s="10">
        <f t="shared" si="817"/>
        <v>45887</v>
      </c>
      <c r="M5198" s="10">
        <f t="shared" si="818"/>
        <v>46174</v>
      </c>
      <c r="N5198" t="str">
        <f t="shared" si="811"/>
        <v>NORTH</v>
      </c>
      <c r="O5198" t="str">
        <f t="shared" si="812"/>
        <v>HIGH</v>
      </c>
      <c r="P5198" t="str">
        <f t="shared" si="813"/>
        <v>APG&amp;E</v>
      </c>
      <c r="Q5198">
        <f t="shared" si="814"/>
        <v>12</v>
      </c>
      <c r="R5198">
        <v>0</v>
      </c>
      <c r="S5198">
        <f>200</f>
        <v>200</v>
      </c>
      <c r="T5198" s="9">
        <f t="shared" si="819"/>
        <v>72.666827589989509</v>
      </c>
      <c r="U5198">
        <f>0</f>
        <v>0</v>
      </c>
      <c r="V5198" s="9">
        <f t="shared" si="815"/>
        <v>72.666827589989509</v>
      </c>
      <c r="W5198" s="9">
        <f>0</f>
        <v>0</v>
      </c>
      <c r="X5198" s="9">
        <f>0</f>
        <v>0</v>
      </c>
      <c r="Y5198" s="9">
        <f>0</f>
        <v>0</v>
      </c>
      <c r="Z5198" s="9">
        <f>0</f>
        <v>0</v>
      </c>
      <c r="AA5198">
        <f>10</f>
        <v>10</v>
      </c>
    </row>
    <row r="5199" spans="1:27" x14ac:dyDescent="0.55000000000000004">
      <c r="A5199" s="10">
        <v>46174</v>
      </c>
      <c r="B5199" t="s">
        <v>11</v>
      </c>
      <c r="C5199" t="s">
        <v>25</v>
      </c>
      <c r="D5199" t="s">
        <v>22</v>
      </c>
      <c r="E5199" t="s">
        <v>32</v>
      </c>
      <c r="F5199" t="s">
        <v>17</v>
      </c>
      <c r="G5199" t="s">
        <v>16</v>
      </c>
      <c r="H5199">
        <v>7.3029496439956301</v>
      </c>
      <c r="J5199">
        <f t="shared" si="816"/>
        <v>5198</v>
      </c>
      <c r="K5199" t="str">
        <f t="shared" si="810"/>
        <v>OncorNorth LZ</v>
      </c>
      <c r="L5199" s="10">
        <f t="shared" si="817"/>
        <v>45887</v>
      </c>
      <c r="M5199" s="10">
        <f t="shared" si="818"/>
        <v>46174</v>
      </c>
      <c r="N5199" t="str">
        <f t="shared" si="811"/>
        <v>NORTH</v>
      </c>
      <c r="O5199" t="str">
        <f t="shared" si="812"/>
        <v>HIGH</v>
      </c>
      <c r="P5199" t="str">
        <f t="shared" si="813"/>
        <v>APG&amp;E</v>
      </c>
      <c r="Q5199">
        <f t="shared" si="814"/>
        <v>24</v>
      </c>
      <c r="R5199">
        <v>0</v>
      </c>
      <c r="S5199">
        <f>200</f>
        <v>200</v>
      </c>
      <c r="T5199" s="9">
        <f t="shared" si="819"/>
        <v>73.029496439956304</v>
      </c>
      <c r="U5199">
        <f>0</f>
        <v>0</v>
      </c>
      <c r="V5199" s="9">
        <f t="shared" si="815"/>
        <v>73.029496439956304</v>
      </c>
      <c r="W5199" s="9">
        <f>0</f>
        <v>0</v>
      </c>
      <c r="X5199" s="9">
        <f>0</f>
        <v>0</v>
      </c>
      <c r="Y5199" s="9">
        <f>0</f>
        <v>0</v>
      </c>
      <c r="Z5199" s="9">
        <f>0</f>
        <v>0</v>
      </c>
      <c r="AA5199">
        <f>10</f>
        <v>10</v>
      </c>
    </row>
    <row r="5200" spans="1:27" x14ac:dyDescent="0.55000000000000004">
      <c r="A5200" s="10">
        <v>46174</v>
      </c>
      <c r="B5200" t="s">
        <v>11</v>
      </c>
      <c r="C5200" t="s">
        <v>25</v>
      </c>
      <c r="D5200" t="s">
        <v>22</v>
      </c>
      <c r="E5200" t="s">
        <v>32</v>
      </c>
      <c r="F5200" t="s">
        <v>18</v>
      </c>
      <c r="G5200" t="s">
        <v>16</v>
      </c>
      <c r="H5200">
        <v>7.2318889825894903</v>
      </c>
      <c r="J5200">
        <f t="shared" si="816"/>
        <v>5199</v>
      </c>
      <c r="K5200" t="str">
        <f t="shared" si="810"/>
        <v>OncorNorth LZ</v>
      </c>
      <c r="L5200" s="10">
        <f t="shared" si="817"/>
        <v>45887</v>
      </c>
      <c r="M5200" s="10">
        <f t="shared" si="818"/>
        <v>46174</v>
      </c>
      <c r="N5200" t="str">
        <f t="shared" si="811"/>
        <v>NORTH</v>
      </c>
      <c r="O5200" t="str">
        <f t="shared" si="812"/>
        <v>HIGH</v>
      </c>
      <c r="P5200" t="str">
        <f t="shared" si="813"/>
        <v>APG&amp;E</v>
      </c>
      <c r="Q5200">
        <f t="shared" si="814"/>
        <v>36</v>
      </c>
      <c r="R5200">
        <v>0</v>
      </c>
      <c r="S5200">
        <f>200</f>
        <v>200</v>
      </c>
      <c r="T5200" s="9">
        <f t="shared" si="819"/>
        <v>72.3188898258949</v>
      </c>
      <c r="U5200">
        <f>0</f>
        <v>0</v>
      </c>
      <c r="V5200" s="9">
        <f t="shared" si="815"/>
        <v>72.3188898258949</v>
      </c>
      <c r="W5200" s="9">
        <f>0</f>
        <v>0</v>
      </c>
      <c r="X5200" s="9">
        <f>0</f>
        <v>0</v>
      </c>
      <c r="Y5200" s="9">
        <f>0</f>
        <v>0</v>
      </c>
      <c r="Z5200" s="9">
        <f>0</f>
        <v>0</v>
      </c>
      <c r="AA5200">
        <f>10</f>
        <v>10</v>
      </c>
    </row>
    <row r="5201" spans="1:27" x14ac:dyDescent="0.55000000000000004">
      <c r="A5201" s="10">
        <v>46174</v>
      </c>
      <c r="B5201" t="s">
        <v>11</v>
      </c>
      <c r="C5201" t="s">
        <v>25</v>
      </c>
      <c r="D5201" t="s">
        <v>22</v>
      </c>
      <c r="E5201" t="s">
        <v>32</v>
      </c>
      <c r="F5201" t="s">
        <v>29</v>
      </c>
      <c r="G5201" t="s">
        <v>16</v>
      </c>
      <c r="H5201">
        <v>7.2653008393634604</v>
      </c>
      <c r="J5201">
        <f t="shared" si="816"/>
        <v>5200</v>
      </c>
      <c r="K5201" t="str">
        <f t="shared" si="810"/>
        <v>OncorNorth LZ</v>
      </c>
      <c r="L5201" s="10">
        <f t="shared" si="817"/>
        <v>45887</v>
      </c>
      <c r="M5201" s="10">
        <f t="shared" si="818"/>
        <v>46174</v>
      </c>
      <c r="N5201" t="str">
        <f t="shared" si="811"/>
        <v>NORTH</v>
      </c>
      <c r="O5201" t="str">
        <f t="shared" si="812"/>
        <v>HIGH</v>
      </c>
      <c r="P5201" t="str">
        <f t="shared" si="813"/>
        <v>APG&amp;E</v>
      </c>
      <c r="Q5201">
        <f t="shared" si="814"/>
        <v>48</v>
      </c>
      <c r="R5201">
        <v>0</v>
      </c>
      <c r="S5201">
        <f>200</f>
        <v>200</v>
      </c>
      <c r="T5201" s="9">
        <f t="shared" si="819"/>
        <v>72.653008393634607</v>
      </c>
      <c r="U5201">
        <f>0</f>
        <v>0</v>
      </c>
      <c r="V5201" s="9">
        <f t="shared" si="815"/>
        <v>72.653008393634607</v>
      </c>
      <c r="W5201" s="9">
        <f>0</f>
        <v>0</v>
      </c>
      <c r="X5201" s="9">
        <f>0</f>
        <v>0</v>
      </c>
      <c r="Y5201" s="9">
        <f>0</f>
        <v>0</v>
      </c>
      <c r="Z5201" s="9">
        <f>0</f>
        <v>0</v>
      </c>
      <c r="AA5201">
        <f>10</f>
        <v>10</v>
      </c>
    </row>
    <row r="5202" spans="1:27" x14ac:dyDescent="0.55000000000000004">
      <c r="A5202" s="10">
        <v>46204</v>
      </c>
      <c r="B5202" t="s">
        <v>11</v>
      </c>
      <c r="C5202" t="s">
        <v>25</v>
      </c>
      <c r="D5202" t="s">
        <v>22</v>
      </c>
      <c r="E5202" t="s">
        <v>32</v>
      </c>
      <c r="F5202" t="s">
        <v>15</v>
      </c>
      <c r="G5202" t="s">
        <v>16</v>
      </c>
      <c r="H5202">
        <v>7.2736069978443902</v>
      </c>
      <c r="J5202">
        <f t="shared" si="816"/>
        <v>5201</v>
      </c>
      <c r="K5202" t="str">
        <f t="shared" si="810"/>
        <v>OncorNorth LZ</v>
      </c>
      <c r="L5202" s="10">
        <f t="shared" si="817"/>
        <v>45887</v>
      </c>
      <c r="M5202" s="10">
        <f t="shared" si="818"/>
        <v>46204</v>
      </c>
      <c r="N5202" t="str">
        <f t="shared" si="811"/>
        <v>NORTH</v>
      </c>
      <c r="O5202" t="str">
        <f t="shared" si="812"/>
        <v>HIGH</v>
      </c>
      <c r="P5202" t="str">
        <f t="shared" si="813"/>
        <v>APG&amp;E</v>
      </c>
      <c r="Q5202">
        <f t="shared" si="814"/>
        <v>12</v>
      </c>
      <c r="R5202">
        <v>0</v>
      </c>
      <c r="S5202">
        <f>200</f>
        <v>200</v>
      </c>
      <c r="T5202" s="9">
        <f t="shared" si="819"/>
        <v>72.736069978443908</v>
      </c>
      <c r="U5202">
        <f>0</f>
        <v>0</v>
      </c>
      <c r="V5202" s="9">
        <f t="shared" si="815"/>
        <v>72.736069978443908</v>
      </c>
      <c r="W5202" s="9">
        <f>0</f>
        <v>0</v>
      </c>
      <c r="X5202" s="9">
        <f>0</f>
        <v>0</v>
      </c>
      <c r="Y5202" s="9">
        <f>0</f>
        <v>0</v>
      </c>
      <c r="Z5202" s="9">
        <f>0</f>
        <v>0</v>
      </c>
      <c r="AA5202">
        <f>10</f>
        <v>10</v>
      </c>
    </row>
    <row r="5203" spans="1:27" x14ac:dyDescent="0.55000000000000004">
      <c r="A5203" s="10">
        <v>46204</v>
      </c>
      <c r="B5203" t="s">
        <v>11</v>
      </c>
      <c r="C5203" t="s">
        <v>25</v>
      </c>
      <c r="D5203" t="s">
        <v>22</v>
      </c>
      <c r="E5203" t="s">
        <v>32</v>
      </c>
      <c r="F5203" t="s">
        <v>17</v>
      </c>
      <c r="G5203" t="s">
        <v>16</v>
      </c>
      <c r="H5203">
        <v>7.3015899486547804</v>
      </c>
      <c r="J5203">
        <f t="shared" si="816"/>
        <v>5202</v>
      </c>
      <c r="K5203" t="str">
        <f t="shared" si="810"/>
        <v>OncorNorth LZ</v>
      </c>
      <c r="L5203" s="10">
        <f t="shared" si="817"/>
        <v>45887</v>
      </c>
      <c r="M5203" s="10">
        <f t="shared" si="818"/>
        <v>46204</v>
      </c>
      <c r="N5203" t="str">
        <f t="shared" si="811"/>
        <v>NORTH</v>
      </c>
      <c r="O5203" t="str">
        <f t="shared" si="812"/>
        <v>HIGH</v>
      </c>
      <c r="P5203" t="str">
        <f t="shared" si="813"/>
        <v>APG&amp;E</v>
      </c>
      <c r="Q5203">
        <f t="shared" si="814"/>
        <v>24</v>
      </c>
      <c r="R5203">
        <v>0</v>
      </c>
      <c r="S5203">
        <f>200</f>
        <v>200</v>
      </c>
      <c r="T5203" s="9">
        <f t="shared" si="819"/>
        <v>73.015899486547809</v>
      </c>
      <c r="U5203">
        <f>0</f>
        <v>0</v>
      </c>
      <c r="V5203" s="9">
        <f t="shared" si="815"/>
        <v>73.015899486547809</v>
      </c>
      <c r="W5203" s="9">
        <f>0</f>
        <v>0</v>
      </c>
      <c r="X5203" s="9">
        <f>0</f>
        <v>0</v>
      </c>
      <c r="Y5203" s="9">
        <f>0</f>
        <v>0</v>
      </c>
      <c r="Z5203" s="9">
        <f>0</f>
        <v>0</v>
      </c>
      <c r="AA5203">
        <f>10</f>
        <v>10</v>
      </c>
    </row>
    <row r="5204" spans="1:27" x14ac:dyDescent="0.55000000000000004">
      <c r="A5204" s="10">
        <v>46204</v>
      </c>
      <c r="B5204" t="s">
        <v>11</v>
      </c>
      <c r="C5204" t="s">
        <v>25</v>
      </c>
      <c r="D5204" t="s">
        <v>22</v>
      </c>
      <c r="E5204" t="s">
        <v>32</v>
      </c>
      <c r="F5204" t="s">
        <v>18</v>
      </c>
      <c r="G5204" t="s">
        <v>16</v>
      </c>
      <c r="H5204">
        <v>7.2300114954439696</v>
      </c>
      <c r="J5204">
        <f t="shared" si="816"/>
        <v>5203</v>
      </c>
      <c r="K5204" t="str">
        <f t="shared" si="810"/>
        <v>OncorNorth LZ</v>
      </c>
      <c r="L5204" s="10">
        <f t="shared" si="817"/>
        <v>45887</v>
      </c>
      <c r="M5204" s="10">
        <f t="shared" si="818"/>
        <v>46204</v>
      </c>
      <c r="N5204" t="str">
        <f t="shared" si="811"/>
        <v>NORTH</v>
      </c>
      <c r="O5204" t="str">
        <f t="shared" si="812"/>
        <v>HIGH</v>
      </c>
      <c r="P5204" t="str">
        <f t="shared" si="813"/>
        <v>APG&amp;E</v>
      </c>
      <c r="Q5204">
        <f t="shared" si="814"/>
        <v>36</v>
      </c>
      <c r="R5204">
        <v>0</v>
      </c>
      <c r="S5204">
        <f>200</f>
        <v>200</v>
      </c>
      <c r="T5204" s="9">
        <f t="shared" si="819"/>
        <v>72.300114954439692</v>
      </c>
      <c r="U5204">
        <f>0</f>
        <v>0</v>
      </c>
      <c r="V5204" s="9">
        <f t="shared" si="815"/>
        <v>72.300114954439692</v>
      </c>
      <c r="W5204" s="9">
        <f>0</f>
        <v>0</v>
      </c>
      <c r="X5204" s="9">
        <f>0</f>
        <v>0</v>
      </c>
      <c r="Y5204" s="9">
        <f>0</f>
        <v>0</v>
      </c>
      <c r="Z5204" s="9">
        <f>0</f>
        <v>0</v>
      </c>
      <c r="AA5204">
        <f>10</f>
        <v>10</v>
      </c>
    </row>
    <row r="5205" spans="1:27" x14ac:dyDescent="0.55000000000000004">
      <c r="A5205" s="10">
        <v>46204</v>
      </c>
      <c r="B5205" t="s">
        <v>11</v>
      </c>
      <c r="C5205" t="s">
        <v>25</v>
      </c>
      <c r="D5205" t="s">
        <v>22</v>
      </c>
      <c r="E5205" t="s">
        <v>32</v>
      </c>
      <c r="F5205" t="s">
        <v>29</v>
      </c>
      <c r="G5205" t="s">
        <v>16</v>
      </c>
      <c r="H5205">
        <v>7.2639902032084098</v>
      </c>
      <c r="J5205">
        <f t="shared" si="816"/>
        <v>5204</v>
      </c>
      <c r="K5205" t="str">
        <f t="shared" si="810"/>
        <v>OncorNorth LZ</v>
      </c>
      <c r="L5205" s="10">
        <f t="shared" si="817"/>
        <v>45887</v>
      </c>
      <c r="M5205" s="10">
        <f t="shared" si="818"/>
        <v>46204</v>
      </c>
      <c r="N5205" t="str">
        <f t="shared" si="811"/>
        <v>NORTH</v>
      </c>
      <c r="O5205" t="str">
        <f t="shared" si="812"/>
        <v>HIGH</v>
      </c>
      <c r="P5205" t="str">
        <f t="shared" si="813"/>
        <v>APG&amp;E</v>
      </c>
      <c r="Q5205">
        <f t="shared" si="814"/>
        <v>48</v>
      </c>
      <c r="R5205">
        <v>0</v>
      </c>
      <c r="S5205">
        <f>200</f>
        <v>200</v>
      </c>
      <c r="T5205" s="9">
        <f t="shared" si="819"/>
        <v>72.639902032084095</v>
      </c>
      <c r="U5205">
        <f>0</f>
        <v>0</v>
      </c>
      <c r="V5205" s="9">
        <f t="shared" si="815"/>
        <v>72.639902032084095</v>
      </c>
      <c r="W5205" s="9">
        <f>0</f>
        <v>0</v>
      </c>
      <c r="X5205" s="9">
        <f>0</f>
        <v>0</v>
      </c>
      <c r="Y5205" s="9">
        <f>0</f>
        <v>0</v>
      </c>
      <c r="Z5205" s="9">
        <f>0</f>
        <v>0</v>
      </c>
      <c r="AA5205">
        <f>10</f>
        <v>10</v>
      </c>
    </row>
    <row r="5206" spans="1:27" x14ac:dyDescent="0.55000000000000004">
      <c r="A5206" s="10">
        <v>46235</v>
      </c>
      <c r="B5206" t="s">
        <v>11</v>
      </c>
      <c r="C5206" t="s">
        <v>25</v>
      </c>
      <c r="D5206" t="s">
        <v>22</v>
      </c>
      <c r="E5206" t="s">
        <v>32</v>
      </c>
      <c r="F5206" t="s">
        <v>15</v>
      </c>
      <c r="G5206" t="s">
        <v>16</v>
      </c>
      <c r="H5206">
        <v>7.2824335287706203</v>
      </c>
      <c r="J5206">
        <f t="shared" si="816"/>
        <v>5205</v>
      </c>
      <c r="K5206" t="str">
        <f t="shared" si="810"/>
        <v>OncorNorth LZ</v>
      </c>
      <c r="L5206" s="10">
        <f t="shared" si="817"/>
        <v>45887</v>
      </c>
      <c r="M5206" s="10">
        <f t="shared" si="818"/>
        <v>46235</v>
      </c>
      <c r="N5206" t="str">
        <f t="shared" si="811"/>
        <v>NORTH</v>
      </c>
      <c r="O5206" t="str">
        <f t="shared" si="812"/>
        <v>HIGH</v>
      </c>
      <c r="P5206" t="str">
        <f t="shared" si="813"/>
        <v>APG&amp;E</v>
      </c>
      <c r="Q5206">
        <f t="shared" si="814"/>
        <v>12</v>
      </c>
      <c r="R5206">
        <v>0</v>
      </c>
      <c r="S5206">
        <f>200</f>
        <v>200</v>
      </c>
      <c r="T5206" s="9">
        <f t="shared" si="819"/>
        <v>72.824335287706205</v>
      </c>
      <c r="U5206">
        <f>0</f>
        <v>0</v>
      </c>
      <c r="V5206" s="9">
        <f t="shared" si="815"/>
        <v>72.824335287706205</v>
      </c>
      <c r="W5206" s="9">
        <f>0</f>
        <v>0</v>
      </c>
      <c r="X5206" s="9">
        <f>0</f>
        <v>0</v>
      </c>
      <c r="Y5206" s="9">
        <f>0</f>
        <v>0</v>
      </c>
      <c r="Z5206" s="9">
        <f>0</f>
        <v>0</v>
      </c>
      <c r="AA5206">
        <f>10</f>
        <v>10</v>
      </c>
    </row>
    <row r="5207" spans="1:27" x14ac:dyDescent="0.55000000000000004">
      <c r="A5207" s="10">
        <v>46235</v>
      </c>
      <c r="B5207" t="s">
        <v>11</v>
      </c>
      <c r="C5207" t="s">
        <v>25</v>
      </c>
      <c r="D5207" t="s">
        <v>22</v>
      </c>
      <c r="E5207" t="s">
        <v>32</v>
      </c>
      <c r="F5207" t="s">
        <v>17</v>
      </c>
      <c r="G5207" t="s">
        <v>16</v>
      </c>
      <c r="H5207">
        <v>7.3052395371123602</v>
      </c>
      <c r="J5207">
        <f t="shared" si="816"/>
        <v>5206</v>
      </c>
      <c r="K5207" t="str">
        <f t="shared" si="810"/>
        <v>OncorNorth LZ</v>
      </c>
      <c r="L5207" s="10">
        <f t="shared" si="817"/>
        <v>45887</v>
      </c>
      <c r="M5207" s="10">
        <f t="shared" si="818"/>
        <v>46235</v>
      </c>
      <c r="N5207" t="str">
        <f t="shared" si="811"/>
        <v>NORTH</v>
      </c>
      <c r="O5207" t="str">
        <f t="shared" si="812"/>
        <v>HIGH</v>
      </c>
      <c r="P5207" t="str">
        <f t="shared" si="813"/>
        <v>APG&amp;E</v>
      </c>
      <c r="Q5207">
        <f t="shared" si="814"/>
        <v>24</v>
      </c>
      <c r="R5207">
        <v>0</v>
      </c>
      <c r="S5207">
        <f>200</f>
        <v>200</v>
      </c>
      <c r="T5207" s="9">
        <f t="shared" si="819"/>
        <v>73.052395371123595</v>
      </c>
      <c r="U5207">
        <f>0</f>
        <v>0</v>
      </c>
      <c r="V5207" s="9">
        <f t="shared" si="815"/>
        <v>73.052395371123595</v>
      </c>
      <c r="W5207" s="9">
        <f>0</f>
        <v>0</v>
      </c>
      <c r="X5207" s="9">
        <f>0</f>
        <v>0</v>
      </c>
      <c r="Y5207" s="9">
        <f>0</f>
        <v>0</v>
      </c>
      <c r="Z5207" s="9">
        <f>0</f>
        <v>0</v>
      </c>
      <c r="AA5207">
        <f>10</f>
        <v>10</v>
      </c>
    </row>
    <row r="5208" spans="1:27" x14ac:dyDescent="0.55000000000000004">
      <c r="A5208" s="10">
        <v>46235</v>
      </c>
      <c r="B5208" t="s">
        <v>11</v>
      </c>
      <c r="C5208" t="s">
        <v>25</v>
      </c>
      <c r="D5208" t="s">
        <v>22</v>
      </c>
      <c r="E5208" t="s">
        <v>32</v>
      </c>
      <c r="F5208" t="s">
        <v>18</v>
      </c>
      <c r="G5208" t="s">
        <v>16</v>
      </c>
      <c r="H5208">
        <v>7.2327343971702804</v>
      </c>
      <c r="J5208">
        <f t="shared" si="816"/>
        <v>5207</v>
      </c>
      <c r="K5208" t="str">
        <f t="shared" si="810"/>
        <v>OncorNorth LZ</v>
      </c>
      <c r="L5208" s="10">
        <f t="shared" si="817"/>
        <v>45887</v>
      </c>
      <c r="M5208" s="10">
        <f t="shared" si="818"/>
        <v>46235</v>
      </c>
      <c r="N5208" t="str">
        <f t="shared" si="811"/>
        <v>NORTH</v>
      </c>
      <c r="O5208" t="str">
        <f t="shared" si="812"/>
        <v>HIGH</v>
      </c>
      <c r="P5208" t="str">
        <f t="shared" si="813"/>
        <v>APG&amp;E</v>
      </c>
      <c r="Q5208">
        <f t="shared" si="814"/>
        <v>36</v>
      </c>
      <c r="R5208">
        <v>0</v>
      </c>
      <c r="S5208">
        <f>200</f>
        <v>200</v>
      </c>
      <c r="T5208" s="9">
        <f t="shared" si="819"/>
        <v>72.327343971702803</v>
      </c>
      <c r="U5208">
        <f>0</f>
        <v>0</v>
      </c>
      <c r="V5208" s="9">
        <f t="shared" si="815"/>
        <v>72.327343971702803</v>
      </c>
      <c r="W5208" s="9">
        <f>0</f>
        <v>0</v>
      </c>
      <c r="X5208" s="9">
        <f>0</f>
        <v>0</v>
      </c>
      <c r="Y5208" s="9">
        <f>0</f>
        <v>0</v>
      </c>
      <c r="Z5208" s="9">
        <f>0</f>
        <v>0</v>
      </c>
      <c r="AA5208">
        <f>10</f>
        <v>10</v>
      </c>
    </row>
    <row r="5209" spans="1:27" x14ac:dyDescent="0.55000000000000004">
      <c r="A5209" s="10">
        <v>46235</v>
      </c>
      <c r="B5209" t="s">
        <v>11</v>
      </c>
      <c r="C5209" t="s">
        <v>25</v>
      </c>
      <c r="D5209" t="s">
        <v>22</v>
      </c>
      <c r="E5209" t="s">
        <v>32</v>
      </c>
      <c r="F5209" t="s">
        <v>29</v>
      </c>
      <c r="G5209" t="s">
        <v>16</v>
      </c>
      <c r="H5209">
        <v>7.26344476961353</v>
      </c>
      <c r="J5209">
        <f t="shared" si="816"/>
        <v>5208</v>
      </c>
      <c r="K5209" t="str">
        <f t="shared" si="810"/>
        <v>OncorNorth LZ</v>
      </c>
      <c r="L5209" s="10">
        <f t="shared" si="817"/>
        <v>45887</v>
      </c>
      <c r="M5209" s="10">
        <f t="shared" si="818"/>
        <v>46235</v>
      </c>
      <c r="N5209" t="str">
        <f t="shared" si="811"/>
        <v>NORTH</v>
      </c>
      <c r="O5209" t="str">
        <f t="shared" si="812"/>
        <v>HIGH</v>
      </c>
      <c r="P5209" t="str">
        <f t="shared" si="813"/>
        <v>APG&amp;E</v>
      </c>
      <c r="Q5209">
        <f t="shared" si="814"/>
        <v>48</v>
      </c>
      <c r="R5209">
        <v>0</v>
      </c>
      <c r="S5209">
        <f>200</f>
        <v>200</v>
      </c>
      <c r="T5209" s="9">
        <f t="shared" si="819"/>
        <v>72.634447696135297</v>
      </c>
      <c r="U5209">
        <f>0</f>
        <v>0</v>
      </c>
      <c r="V5209" s="9">
        <f t="shared" si="815"/>
        <v>72.634447696135297</v>
      </c>
      <c r="W5209" s="9">
        <f>0</f>
        <v>0</v>
      </c>
      <c r="X5209" s="9">
        <f>0</f>
        <v>0</v>
      </c>
      <c r="Y5209" s="9">
        <f>0</f>
        <v>0</v>
      </c>
      <c r="Z5209" s="9">
        <f>0</f>
        <v>0</v>
      </c>
      <c r="AA5209">
        <f>10</f>
        <v>10</v>
      </c>
    </row>
    <row r="5210" spans="1:27" x14ac:dyDescent="0.55000000000000004">
      <c r="A5210" s="10">
        <v>46266</v>
      </c>
      <c r="B5210" t="s">
        <v>11</v>
      </c>
      <c r="C5210" t="s">
        <v>25</v>
      </c>
      <c r="D5210" t="s">
        <v>22</v>
      </c>
      <c r="E5210" t="s">
        <v>32</v>
      </c>
      <c r="F5210" t="s">
        <v>15</v>
      </c>
      <c r="G5210" t="s">
        <v>16</v>
      </c>
      <c r="H5210">
        <v>7.2684964821576603</v>
      </c>
      <c r="J5210">
        <f t="shared" si="816"/>
        <v>5209</v>
      </c>
      <c r="K5210" t="str">
        <f t="shared" si="810"/>
        <v>OncorNorth LZ</v>
      </c>
      <c r="L5210" s="10">
        <f t="shared" si="817"/>
        <v>45887</v>
      </c>
      <c r="M5210" s="10">
        <f t="shared" si="818"/>
        <v>46266</v>
      </c>
      <c r="N5210" t="str">
        <f t="shared" si="811"/>
        <v>NORTH</v>
      </c>
      <c r="O5210" t="str">
        <f t="shared" si="812"/>
        <v>HIGH</v>
      </c>
      <c r="P5210" t="str">
        <f t="shared" si="813"/>
        <v>APG&amp;E</v>
      </c>
      <c r="Q5210">
        <f t="shared" si="814"/>
        <v>12</v>
      </c>
      <c r="R5210">
        <v>0</v>
      </c>
      <c r="S5210">
        <f>200</f>
        <v>200</v>
      </c>
      <c r="T5210" s="9">
        <f t="shared" si="819"/>
        <v>72.6849648215766</v>
      </c>
      <c r="U5210">
        <f>0</f>
        <v>0</v>
      </c>
      <c r="V5210" s="9">
        <f t="shared" si="815"/>
        <v>72.6849648215766</v>
      </c>
      <c r="W5210" s="9">
        <f>0</f>
        <v>0</v>
      </c>
      <c r="X5210" s="9">
        <f>0</f>
        <v>0</v>
      </c>
      <c r="Y5210" s="9">
        <f>0</f>
        <v>0</v>
      </c>
      <c r="Z5210" s="9">
        <f>0</f>
        <v>0</v>
      </c>
      <c r="AA5210">
        <f>10</f>
        <v>10</v>
      </c>
    </row>
    <row r="5211" spans="1:27" x14ac:dyDescent="0.55000000000000004">
      <c r="A5211" s="10">
        <v>46266</v>
      </c>
      <c r="B5211" t="s">
        <v>11</v>
      </c>
      <c r="C5211" t="s">
        <v>25</v>
      </c>
      <c r="D5211" t="s">
        <v>22</v>
      </c>
      <c r="E5211" t="s">
        <v>32</v>
      </c>
      <c r="F5211" t="s">
        <v>17</v>
      </c>
      <c r="G5211" t="s">
        <v>16</v>
      </c>
      <c r="H5211">
        <v>7.2715413430473896</v>
      </c>
      <c r="J5211">
        <f t="shared" si="816"/>
        <v>5210</v>
      </c>
      <c r="K5211" t="str">
        <f t="shared" si="810"/>
        <v>OncorNorth LZ</v>
      </c>
      <c r="L5211" s="10">
        <f t="shared" si="817"/>
        <v>45887</v>
      </c>
      <c r="M5211" s="10">
        <f t="shared" si="818"/>
        <v>46266</v>
      </c>
      <c r="N5211" t="str">
        <f t="shared" si="811"/>
        <v>NORTH</v>
      </c>
      <c r="O5211" t="str">
        <f t="shared" si="812"/>
        <v>HIGH</v>
      </c>
      <c r="P5211" t="str">
        <f t="shared" si="813"/>
        <v>APG&amp;E</v>
      </c>
      <c r="Q5211">
        <f t="shared" si="814"/>
        <v>24</v>
      </c>
      <c r="R5211">
        <v>0</v>
      </c>
      <c r="S5211">
        <f>200</f>
        <v>200</v>
      </c>
      <c r="T5211" s="9">
        <f t="shared" si="819"/>
        <v>72.715413430473902</v>
      </c>
      <c r="U5211">
        <f>0</f>
        <v>0</v>
      </c>
      <c r="V5211" s="9">
        <f t="shared" si="815"/>
        <v>72.715413430473902</v>
      </c>
      <c r="W5211" s="9">
        <f>0</f>
        <v>0</v>
      </c>
      <c r="X5211" s="9">
        <f>0</f>
        <v>0</v>
      </c>
      <c r="Y5211" s="9">
        <f>0</f>
        <v>0</v>
      </c>
      <c r="Z5211" s="9">
        <f>0</f>
        <v>0</v>
      </c>
      <c r="AA5211">
        <f>10</f>
        <v>10</v>
      </c>
    </row>
    <row r="5212" spans="1:27" x14ac:dyDescent="0.55000000000000004">
      <c r="A5212" s="10">
        <v>46266</v>
      </c>
      <c r="B5212" t="s">
        <v>11</v>
      </c>
      <c r="C5212" t="s">
        <v>25</v>
      </c>
      <c r="D5212" t="s">
        <v>22</v>
      </c>
      <c r="E5212" t="s">
        <v>32</v>
      </c>
      <c r="F5212" t="s">
        <v>18</v>
      </c>
      <c r="G5212" t="s">
        <v>16</v>
      </c>
      <c r="H5212">
        <v>7.2083110095712302</v>
      </c>
      <c r="J5212">
        <f t="shared" si="816"/>
        <v>5211</v>
      </c>
      <c r="K5212" t="str">
        <f t="shared" si="810"/>
        <v>OncorNorth LZ</v>
      </c>
      <c r="L5212" s="10">
        <f t="shared" si="817"/>
        <v>45887</v>
      </c>
      <c r="M5212" s="10">
        <f t="shared" si="818"/>
        <v>46266</v>
      </c>
      <c r="N5212" t="str">
        <f t="shared" si="811"/>
        <v>NORTH</v>
      </c>
      <c r="O5212" t="str">
        <f t="shared" si="812"/>
        <v>HIGH</v>
      </c>
      <c r="P5212" t="str">
        <f t="shared" si="813"/>
        <v>APG&amp;E</v>
      </c>
      <c r="Q5212">
        <f t="shared" si="814"/>
        <v>36</v>
      </c>
      <c r="R5212">
        <v>0</v>
      </c>
      <c r="S5212">
        <f>200</f>
        <v>200</v>
      </c>
      <c r="T5212" s="9">
        <f t="shared" si="819"/>
        <v>72.0831100957123</v>
      </c>
      <c r="U5212">
        <f>0</f>
        <v>0</v>
      </c>
      <c r="V5212" s="9">
        <f t="shared" si="815"/>
        <v>72.0831100957123</v>
      </c>
      <c r="W5212" s="9">
        <f>0</f>
        <v>0</v>
      </c>
      <c r="X5212" s="9">
        <f>0</f>
        <v>0</v>
      </c>
      <c r="Y5212" s="9">
        <f>0</f>
        <v>0</v>
      </c>
      <c r="Z5212" s="9">
        <f>0</f>
        <v>0</v>
      </c>
      <c r="AA5212">
        <f>10</f>
        <v>10</v>
      </c>
    </row>
    <row r="5213" spans="1:27" x14ac:dyDescent="0.55000000000000004">
      <c r="A5213" s="10">
        <v>46266</v>
      </c>
      <c r="B5213" t="s">
        <v>11</v>
      </c>
      <c r="C5213" t="s">
        <v>25</v>
      </c>
      <c r="D5213" t="s">
        <v>22</v>
      </c>
      <c r="E5213" t="s">
        <v>32</v>
      </c>
      <c r="F5213" t="s">
        <v>29</v>
      </c>
      <c r="G5213" t="s">
        <v>16</v>
      </c>
      <c r="H5213">
        <v>7.2377631604767103</v>
      </c>
      <c r="J5213">
        <f t="shared" si="816"/>
        <v>5212</v>
      </c>
      <c r="K5213" t="str">
        <f t="shared" si="810"/>
        <v>OncorNorth LZ</v>
      </c>
      <c r="L5213" s="10">
        <f t="shared" si="817"/>
        <v>45887</v>
      </c>
      <c r="M5213" s="10">
        <f t="shared" si="818"/>
        <v>46266</v>
      </c>
      <c r="N5213" t="str">
        <f t="shared" si="811"/>
        <v>NORTH</v>
      </c>
      <c r="O5213" t="str">
        <f t="shared" si="812"/>
        <v>HIGH</v>
      </c>
      <c r="P5213" t="str">
        <f t="shared" si="813"/>
        <v>APG&amp;E</v>
      </c>
      <c r="Q5213">
        <f t="shared" si="814"/>
        <v>48</v>
      </c>
      <c r="R5213">
        <v>0</v>
      </c>
      <c r="S5213">
        <f>200</f>
        <v>200</v>
      </c>
      <c r="T5213" s="9">
        <f t="shared" si="819"/>
        <v>72.377631604767103</v>
      </c>
      <c r="U5213">
        <f>0</f>
        <v>0</v>
      </c>
      <c r="V5213" s="9">
        <f t="shared" si="815"/>
        <v>72.377631604767103</v>
      </c>
      <c r="W5213" s="9">
        <f>0</f>
        <v>0</v>
      </c>
      <c r="X5213" s="9">
        <f>0</f>
        <v>0</v>
      </c>
      <c r="Y5213" s="9">
        <f>0</f>
        <v>0</v>
      </c>
      <c r="Z5213" s="9">
        <f>0</f>
        <v>0</v>
      </c>
      <c r="AA5213">
        <f>10</f>
        <v>10</v>
      </c>
    </row>
    <row r="5214" spans="1:27" x14ac:dyDescent="0.55000000000000004">
      <c r="A5214" s="10">
        <v>46296</v>
      </c>
      <c r="B5214" t="s">
        <v>11</v>
      </c>
      <c r="C5214" t="s">
        <v>25</v>
      </c>
      <c r="D5214" t="s">
        <v>22</v>
      </c>
      <c r="E5214" t="s">
        <v>32</v>
      </c>
      <c r="F5214" t="s">
        <v>15</v>
      </c>
      <c r="G5214" t="s">
        <v>16</v>
      </c>
      <c r="H5214">
        <v>7.2691738996665096</v>
      </c>
      <c r="J5214">
        <f t="shared" si="816"/>
        <v>5213</v>
      </c>
      <c r="K5214" t="str">
        <f t="shared" si="810"/>
        <v>OncorNorth LZ</v>
      </c>
      <c r="L5214" s="10">
        <f t="shared" si="817"/>
        <v>45887</v>
      </c>
      <c r="M5214" s="10">
        <f t="shared" si="818"/>
        <v>46296</v>
      </c>
      <c r="N5214" t="str">
        <f t="shared" si="811"/>
        <v>NORTH</v>
      </c>
      <c r="O5214" t="str">
        <f t="shared" si="812"/>
        <v>HIGH</v>
      </c>
      <c r="P5214" t="str">
        <f t="shared" si="813"/>
        <v>APG&amp;E</v>
      </c>
      <c r="Q5214">
        <f t="shared" si="814"/>
        <v>12</v>
      </c>
      <c r="R5214">
        <v>0</v>
      </c>
      <c r="S5214">
        <f>200</f>
        <v>200</v>
      </c>
      <c r="T5214" s="9">
        <f t="shared" si="819"/>
        <v>72.691738996665094</v>
      </c>
      <c r="U5214">
        <f>0</f>
        <v>0</v>
      </c>
      <c r="V5214" s="9">
        <f t="shared" si="815"/>
        <v>72.691738996665094</v>
      </c>
      <c r="W5214" s="9">
        <f>0</f>
        <v>0</v>
      </c>
      <c r="X5214" s="9">
        <f>0</f>
        <v>0</v>
      </c>
      <c r="Y5214" s="9">
        <f>0</f>
        <v>0</v>
      </c>
      <c r="Z5214" s="9">
        <f>0</f>
        <v>0</v>
      </c>
      <c r="AA5214">
        <f>10</f>
        <v>10</v>
      </c>
    </row>
    <row r="5215" spans="1:27" x14ac:dyDescent="0.55000000000000004">
      <c r="A5215" s="10">
        <v>46296</v>
      </c>
      <c r="B5215" t="s">
        <v>11</v>
      </c>
      <c r="C5215" t="s">
        <v>25</v>
      </c>
      <c r="D5215" t="s">
        <v>22</v>
      </c>
      <c r="E5215" t="s">
        <v>32</v>
      </c>
      <c r="F5215" t="s">
        <v>17</v>
      </c>
      <c r="G5215" t="s">
        <v>16</v>
      </c>
      <c r="H5215">
        <v>7.2603474344134504</v>
      </c>
      <c r="J5215">
        <f t="shared" si="816"/>
        <v>5214</v>
      </c>
      <c r="K5215" t="str">
        <f t="shared" si="810"/>
        <v>OncorNorth LZ</v>
      </c>
      <c r="L5215" s="10">
        <f t="shared" si="817"/>
        <v>45887</v>
      </c>
      <c r="M5215" s="10">
        <f t="shared" si="818"/>
        <v>46296</v>
      </c>
      <c r="N5215" t="str">
        <f t="shared" si="811"/>
        <v>NORTH</v>
      </c>
      <c r="O5215" t="str">
        <f t="shared" si="812"/>
        <v>HIGH</v>
      </c>
      <c r="P5215" t="str">
        <f t="shared" si="813"/>
        <v>APG&amp;E</v>
      </c>
      <c r="Q5215">
        <f t="shared" si="814"/>
        <v>24</v>
      </c>
      <c r="R5215">
        <v>0</v>
      </c>
      <c r="S5215">
        <f>200</f>
        <v>200</v>
      </c>
      <c r="T5215" s="9">
        <f t="shared" si="819"/>
        <v>72.603474344134497</v>
      </c>
      <c r="U5215">
        <f>0</f>
        <v>0</v>
      </c>
      <c r="V5215" s="9">
        <f t="shared" si="815"/>
        <v>72.603474344134497</v>
      </c>
      <c r="W5215" s="9">
        <f>0</f>
        <v>0</v>
      </c>
      <c r="X5215" s="9">
        <f>0</f>
        <v>0</v>
      </c>
      <c r="Y5215" s="9">
        <f>0</f>
        <v>0</v>
      </c>
      <c r="Z5215" s="9">
        <f>0</f>
        <v>0</v>
      </c>
      <c r="AA5215">
        <f>10</f>
        <v>10</v>
      </c>
    </row>
    <row r="5216" spans="1:27" x14ac:dyDescent="0.55000000000000004">
      <c r="A5216" s="10">
        <v>46296</v>
      </c>
      <c r="B5216" t="s">
        <v>11</v>
      </c>
      <c r="C5216" t="s">
        <v>25</v>
      </c>
      <c r="D5216" t="s">
        <v>22</v>
      </c>
      <c r="E5216" t="s">
        <v>32</v>
      </c>
      <c r="F5216" t="s">
        <v>18</v>
      </c>
      <c r="G5216" t="s">
        <v>16</v>
      </c>
      <c r="H5216">
        <v>7.1974664624017803</v>
      </c>
      <c r="J5216">
        <f t="shared" si="816"/>
        <v>5215</v>
      </c>
      <c r="K5216" t="str">
        <f t="shared" si="810"/>
        <v>OncorNorth LZ</v>
      </c>
      <c r="L5216" s="10">
        <f t="shared" si="817"/>
        <v>45887</v>
      </c>
      <c r="M5216" s="10">
        <f t="shared" si="818"/>
        <v>46296</v>
      </c>
      <c r="N5216" t="str">
        <f t="shared" si="811"/>
        <v>NORTH</v>
      </c>
      <c r="O5216" t="str">
        <f t="shared" si="812"/>
        <v>HIGH</v>
      </c>
      <c r="P5216" t="str">
        <f t="shared" si="813"/>
        <v>APG&amp;E</v>
      </c>
      <c r="Q5216">
        <f t="shared" si="814"/>
        <v>36</v>
      </c>
      <c r="R5216">
        <v>0</v>
      </c>
      <c r="S5216">
        <f>200</f>
        <v>200</v>
      </c>
      <c r="T5216" s="9">
        <f t="shared" si="819"/>
        <v>71.974664624017805</v>
      </c>
      <c r="U5216">
        <f>0</f>
        <v>0</v>
      </c>
      <c r="V5216" s="9">
        <f t="shared" si="815"/>
        <v>71.974664624017805</v>
      </c>
      <c r="W5216" s="9">
        <f>0</f>
        <v>0</v>
      </c>
      <c r="X5216" s="9">
        <f>0</f>
        <v>0</v>
      </c>
      <c r="Y5216" s="9">
        <f>0</f>
        <v>0</v>
      </c>
      <c r="Z5216" s="9">
        <f>0</f>
        <v>0</v>
      </c>
      <c r="AA5216">
        <f>10</f>
        <v>10</v>
      </c>
    </row>
    <row r="5217" spans="1:27" x14ac:dyDescent="0.55000000000000004">
      <c r="A5217" s="10">
        <v>46296</v>
      </c>
      <c r="B5217" t="s">
        <v>11</v>
      </c>
      <c r="C5217" t="s">
        <v>25</v>
      </c>
      <c r="D5217" t="s">
        <v>22</v>
      </c>
      <c r="E5217" t="s">
        <v>32</v>
      </c>
      <c r="F5217" t="s">
        <v>29</v>
      </c>
      <c r="G5217" t="s">
        <v>16</v>
      </c>
      <c r="H5217">
        <v>7.2337050961604898</v>
      </c>
      <c r="J5217">
        <f t="shared" si="816"/>
        <v>5216</v>
      </c>
      <c r="K5217" t="str">
        <f t="shared" si="810"/>
        <v>OncorNorth LZ</v>
      </c>
      <c r="L5217" s="10">
        <f t="shared" si="817"/>
        <v>45887</v>
      </c>
      <c r="M5217" s="10">
        <f t="shared" si="818"/>
        <v>46296</v>
      </c>
      <c r="N5217" t="str">
        <f t="shared" si="811"/>
        <v>NORTH</v>
      </c>
      <c r="O5217" t="str">
        <f t="shared" si="812"/>
        <v>HIGH</v>
      </c>
      <c r="P5217" t="str">
        <f t="shared" si="813"/>
        <v>APG&amp;E</v>
      </c>
      <c r="Q5217">
        <f t="shared" si="814"/>
        <v>48</v>
      </c>
      <c r="R5217">
        <v>0</v>
      </c>
      <c r="S5217">
        <f>200</f>
        <v>200</v>
      </c>
      <c r="T5217" s="9">
        <f t="shared" si="819"/>
        <v>72.337050961604902</v>
      </c>
      <c r="U5217">
        <f>0</f>
        <v>0</v>
      </c>
      <c r="V5217" s="9">
        <f t="shared" si="815"/>
        <v>72.337050961604902</v>
      </c>
      <c r="W5217" s="9">
        <f>0</f>
        <v>0</v>
      </c>
      <c r="X5217" s="9">
        <f>0</f>
        <v>0</v>
      </c>
      <c r="Y5217" s="9">
        <f>0</f>
        <v>0</v>
      </c>
      <c r="Z5217" s="9">
        <f>0</f>
        <v>0</v>
      </c>
      <c r="AA5217">
        <f>10</f>
        <v>10</v>
      </c>
    </row>
    <row r="5218" spans="1:27" x14ac:dyDescent="0.55000000000000004">
      <c r="A5218" s="10">
        <v>46327</v>
      </c>
      <c r="B5218" t="s">
        <v>11</v>
      </c>
      <c r="C5218" t="s">
        <v>25</v>
      </c>
      <c r="D5218" t="s">
        <v>22</v>
      </c>
      <c r="E5218" t="s">
        <v>32</v>
      </c>
      <c r="F5218" t="s">
        <v>15</v>
      </c>
      <c r="G5218" t="s">
        <v>16</v>
      </c>
      <c r="H5218">
        <v>7.2568935169896003</v>
      </c>
      <c r="J5218">
        <f t="shared" si="816"/>
        <v>5217</v>
      </c>
      <c r="K5218" t="str">
        <f t="shared" si="810"/>
        <v>OncorNorth LZ</v>
      </c>
      <c r="L5218" s="10">
        <f t="shared" si="817"/>
        <v>45887</v>
      </c>
      <c r="M5218" s="10">
        <f t="shared" si="818"/>
        <v>46327</v>
      </c>
      <c r="N5218" t="str">
        <f t="shared" si="811"/>
        <v>NORTH</v>
      </c>
      <c r="O5218" t="str">
        <f t="shared" si="812"/>
        <v>HIGH</v>
      </c>
      <c r="P5218" t="str">
        <f t="shared" si="813"/>
        <v>APG&amp;E</v>
      </c>
      <c r="Q5218">
        <f t="shared" si="814"/>
        <v>12</v>
      </c>
      <c r="R5218">
        <v>0</v>
      </c>
      <c r="S5218">
        <f>200</f>
        <v>200</v>
      </c>
      <c r="T5218" s="9">
        <f t="shared" si="819"/>
        <v>72.568935169896008</v>
      </c>
      <c r="U5218">
        <f>0</f>
        <v>0</v>
      </c>
      <c r="V5218" s="9">
        <f t="shared" si="815"/>
        <v>72.568935169896008</v>
      </c>
      <c r="W5218" s="9">
        <f>0</f>
        <v>0</v>
      </c>
      <c r="X5218" s="9">
        <f>0</f>
        <v>0</v>
      </c>
      <c r="Y5218" s="9">
        <f>0</f>
        <v>0</v>
      </c>
      <c r="Z5218" s="9">
        <f>0</f>
        <v>0</v>
      </c>
      <c r="AA5218">
        <f>10</f>
        <v>10</v>
      </c>
    </row>
    <row r="5219" spans="1:27" x14ac:dyDescent="0.55000000000000004">
      <c r="A5219" s="10">
        <v>46327</v>
      </c>
      <c r="B5219" t="s">
        <v>11</v>
      </c>
      <c r="C5219" t="s">
        <v>25</v>
      </c>
      <c r="D5219" t="s">
        <v>22</v>
      </c>
      <c r="E5219" t="s">
        <v>32</v>
      </c>
      <c r="F5219" t="s">
        <v>17</v>
      </c>
      <c r="G5219" t="s">
        <v>16</v>
      </c>
      <c r="H5219">
        <v>7.2564088317690301</v>
      </c>
      <c r="J5219">
        <f t="shared" si="816"/>
        <v>5218</v>
      </c>
      <c r="K5219" t="str">
        <f t="shared" si="810"/>
        <v>OncorNorth LZ</v>
      </c>
      <c r="L5219" s="10">
        <f t="shared" si="817"/>
        <v>45887</v>
      </c>
      <c r="M5219" s="10">
        <f t="shared" si="818"/>
        <v>46327</v>
      </c>
      <c r="N5219" t="str">
        <f t="shared" si="811"/>
        <v>NORTH</v>
      </c>
      <c r="O5219" t="str">
        <f t="shared" si="812"/>
        <v>HIGH</v>
      </c>
      <c r="P5219" t="str">
        <f t="shared" si="813"/>
        <v>APG&amp;E</v>
      </c>
      <c r="Q5219">
        <f t="shared" si="814"/>
        <v>24</v>
      </c>
      <c r="R5219">
        <v>0</v>
      </c>
      <c r="S5219">
        <f>200</f>
        <v>200</v>
      </c>
      <c r="T5219" s="9">
        <f t="shared" si="819"/>
        <v>72.564088317690306</v>
      </c>
      <c r="U5219">
        <f>0</f>
        <v>0</v>
      </c>
      <c r="V5219" s="9">
        <f t="shared" si="815"/>
        <v>72.564088317690306</v>
      </c>
      <c r="W5219" s="9">
        <f>0</f>
        <v>0</v>
      </c>
      <c r="X5219" s="9">
        <f>0</f>
        <v>0</v>
      </c>
      <c r="Y5219" s="9">
        <f>0</f>
        <v>0</v>
      </c>
      <c r="Z5219" s="9">
        <f>0</f>
        <v>0</v>
      </c>
      <c r="AA5219">
        <f>10</f>
        <v>10</v>
      </c>
    </row>
    <row r="5220" spans="1:27" x14ac:dyDescent="0.55000000000000004">
      <c r="A5220" s="10">
        <v>46327</v>
      </c>
      <c r="B5220" t="s">
        <v>11</v>
      </c>
      <c r="C5220" t="s">
        <v>25</v>
      </c>
      <c r="D5220" t="s">
        <v>22</v>
      </c>
      <c r="E5220" t="s">
        <v>32</v>
      </c>
      <c r="F5220" t="s">
        <v>18</v>
      </c>
      <c r="G5220" t="s">
        <v>16</v>
      </c>
      <c r="H5220">
        <v>7.1920103025041202</v>
      </c>
      <c r="J5220">
        <f t="shared" si="816"/>
        <v>5219</v>
      </c>
      <c r="K5220" t="str">
        <f t="shared" si="810"/>
        <v>OncorNorth LZ</v>
      </c>
      <c r="L5220" s="10">
        <f t="shared" si="817"/>
        <v>45887</v>
      </c>
      <c r="M5220" s="10">
        <f t="shared" si="818"/>
        <v>46327</v>
      </c>
      <c r="N5220" t="str">
        <f t="shared" si="811"/>
        <v>NORTH</v>
      </c>
      <c r="O5220" t="str">
        <f t="shared" si="812"/>
        <v>HIGH</v>
      </c>
      <c r="P5220" t="str">
        <f t="shared" si="813"/>
        <v>APG&amp;E</v>
      </c>
      <c r="Q5220">
        <f t="shared" si="814"/>
        <v>36</v>
      </c>
      <c r="R5220">
        <v>0</v>
      </c>
      <c r="S5220">
        <f>200</f>
        <v>200</v>
      </c>
      <c r="T5220" s="9">
        <f t="shared" si="819"/>
        <v>71.9201030250412</v>
      </c>
      <c r="U5220">
        <f>0</f>
        <v>0</v>
      </c>
      <c r="V5220" s="9">
        <f t="shared" si="815"/>
        <v>71.9201030250412</v>
      </c>
      <c r="W5220" s="9">
        <f>0</f>
        <v>0</v>
      </c>
      <c r="X5220" s="9">
        <f>0</f>
        <v>0</v>
      </c>
      <c r="Y5220" s="9">
        <f>0</f>
        <v>0</v>
      </c>
      <c r="Z5220" s="9">
        <f>0</f>
        <v>0</v>
      </c>
      <c r="AA5220">
        <f>10</f>
        <v>10</v>
      </c>
    </row>
    <row r="5221" spans="1:27" x14ac:dyDescent="0.55000000000000004">
      <c r="A5221" s="10">
        <v>46327</v>
      </c>
      <c r="B5221" t="s">
        <v>11</v>
      </c>
      <c r="C5221" t="s">
        <v>25</v>
      </c>
      <c r="D5221" t="s">
        <v>22</v>
      </c>
      <c r="E5221" t="s">
        <v>32</v>
      </c>
      <c r="F5221" t="s">
        <v>29</v>
      </c>
      <c r="G5221" t="s">
        <v>16</v>
      </c>
      <c r="H5221">
        <v>7.23453995189612</v>
      </c>
      <c r="J5221">
        <f t="shared" si="816"/>
        <v>5220</v>
      </c>
      <c r="K5221" t="str">
        <f t="shared" si="810"/>
        <v>OncorNorth LZ</v>
      </c>
      <c r="L5221" s="10">
        <f t="shared" si="817"/>
        <v>45887</v>
      </c>
      <c r="M5221" s="10">
        <f t="shared" si="818"/>
        <v>46327</v>
      </c>
      <c r="N5221" t="str">
        <f t="shared" si="811"/>
        <v>NORTH</v>
      </c>
      <c r="O5221" t="str">
        <f t="shared" si="812"/>
        <v>HIGH</v>
      </c>
      <c r="P5221" t="str">
        <f t="shared" si="813"/>
        <v>APG&amp;E</v>
      </c>
      <c r="Q5221">
        <f t="shared" si="814"/>
        <v>48</v>
      </c>
      <c r="R5221">
        <v>0</v>
      </c>
      <c r="S5221">
        <f>200</f>
        <v>200</v>
      </c>
      <c r="T5221" s="9">
        <f t="shared" si="819"/>
        <v>72.345399518961202</v>
      </c>
      <c r="U5221">
        <f>0</f>
        <v>0</v>
      </c>
      <c r="V5221" s="9">
        <f t="shared" si="815"/>
        <v>72.345399518961202</v>
      </c>
      <c r="W5221" s="9">
        <f>0</f>
        <v>0</v>
      </c>
      <c r="X5221" s="9">
        <f>0</f>
        <v>0</v>
      </c>
      <c r="Y5221" s="9">
        <f>0</f>
        <v>0</v>
      </c>
      <c r="Z5221" s="9">
        <f>0</f>
        <v>0</v>
      </c>
      <c r="AA5221">
        <f>10</f>
        <v>10</v>
      </c>
    </row>
    <row r="5222" spans="1:27" x14ac:dyDescent="0.55000000000000004">
      <c r="A5222" s="10">
        <v>46357</v>
      </c>
      <c r="B5222" t="s">
        <v>11</v>
      </c>
      <c r="C5222" t="s">
        <v>25</v>
      </c>
      <c r="D5222" t="s">
        <v>22</v>
      </c>
      <c r="E5222" t="s">
        <v>32</v>
      </c>
      <c r="F5222" t="s">
        <v>15</v>
      </c>
      <c r="G5222" t="s">
        <v>16</v>
      </c>
      <c r="H5222">
        <v>7.2494046975009701</v>
      </c>
      <c r="J5222">
        <f t="shared" si="816"/>
        <v>5221</v>
      </c>
      <c r="K5222" t="str">
        <f t="shared" si="810"/>
        <v>OncorNorth LZ</v>
      </c>
      <c r="L5222" s="10">
        <f t="shared" si="817"/>
        <v>45887</v>
      </c>
      <c r="M5222" s="10">
        <f t="shared" si="818"/>
        <v>46357</v>
      </c>
      <c r="N5222" t="str">
        <f t="shared" si="811"/>
        <v>NORTH</v>
      </c>
      <c r="O5222" t="str">
        <f t="shared" si="812"/>
        <v>HIGH</v>
      </c>
      <c r="P5222" t="str">
        <f t="shared" si="813"/>
        <v>APG&amp;E</v>
      </c>
      <c r="Q5222">
        <f t="shared" si="814"/>
        <v>12</v>
      </c>
      <c r="R5222">
        <v>0</v>
      </c>
      <c r="S5222">
        <f>200</f>
        <v>200</v>
      </c>
      <c r="T5222" s="9">
        <f t="shared" si="819"/>
        <v>72.494046975009695</v>
      </c>
      <c r="U5222">
        <f>0</f>
        <v>0</v>
      </c>
      <c r="V5222" s="9">
        <f t="shared" si="815"/>
        <v>72.494046975009695</v>
      </c>
      <c r="W5222" s="9">
        <f>0</f>
        <v>0</v>
      </c>
      <c r="X5222" s="9">
        <f>0</f>
        <v>0</v>
      </c>
      <c r="Y5222" s="9">
        <f>0</f>
        <v>0</v>
      </c>
      <c r="Z5222" s="9">
        <f>0</f>
        <v>0</v>
      </c>
      <c r="AA5222">
        <f>10</f>
        <v>10</v>
      </c>
    </row>
    <row r="5223" spans="1:27" x14ac:dyDescent="0.55000000000000004">
      <c r="A5223" s="10">
        <v>46357</v>
      </c>
      <c r="B5223" t="s">
        <v>11</v>
      </c>
      <c r="C5223" t="s">
        <v>25</v>
      </c>
      <c r="D5223" t="s">
        <v>22</v>
      </c>
      <c r="E5223" t="s">
        <v>32</v>
      </c>
      <c r="F5223" t="s">
        <v>17</v>
      </c>
      <c r="G5223" t="s">
        <v>16</v>
      </c>
      <c r="H5223">
        <v>7.2506922869836803</v>
      </c>
      <c r="J5223">
        <f t="shared" si="816"/>
        <v>5222</v>
      </c>
      <c r="K5223" t="str">
        <f t="shared" si="810"/>
        <v>OncorNorth LZ</v>
      </c>
      <c r="L5223" s="10">
        <f t="shared" si="817"/>
        <v>45887</v>
      </c>
      <c r="M5223" s="10">
        <f t="shared" si="818"/>
        <v>46357</v>
      </c>
      <c r="N5223" t="str">
        <f t="shared" si="811"/>
        <v>NORTH</v>
      </c>
      <c r="O5223" t="str">
        <f t="shared" si="812"/>
        <v>HIGH</v>
      </c>
      <c r="P5223" t="str">
        <f t="shared" si="813"/>
        <v>APG&amp;E</v>
      </c>
      <c r="Q5223">
        <f t="shared" si="814"/>
        <v>24</v>
      </c>
      <c r="R5223">
        <v>0</v>
      </c>
      <c r="S5223">
        <f>200</f>
        <v>200</v>
      </c>
      <c r="T5223" s="9">
        <f t="shared" si="819"/>
        <v>72.506922869836799</v>
      </c>
      <c r="U5223">
        <f>0</f>
        <v>0</v>
      </c>
      <c r="V5223" s="9">
        <f t="shared" si="815"/>
        <v>72.506922869836799</v>
      </c>
      <c r="W5223" s="9">
        <f>0</f>
        <v>0</v>
      </c>
      <c r="X5223" s="9">
        <f>0</f>
        <v>0</v>
      </c>
      <c r="Y5223" s="9">
        <f>0</f>
        <v>0</v>
      </c>
      <c r="Z5223" s="9">
        <f>0</f>
        <v>0</v>
      </c>
      <c r="AA5223">
        <f>10</f>
        <v>10</v>
      </c>
    </row>
    <row r="5224" spans="1:27" x14ac:dyDescent="0.55000000000000004">
      <c r="A5224" s="10">
        <v>46357</v>
      </c>
      <c r="B5224" t="s">
        <v>11</v>
      </c>
      <c r="C5224" t="s">
        <v>25</v>
      </c>
      <c r="D5224" t="s">
        <v>22</v>
      </c>
      <c r="E5224" t="s">
        <v>32</v>
      </c>
      <c r="F5224" t="s">
        <v>18</v>
      </c>
      <c r="G5224" t="s">
        <v>16</v>
      </c>
      <c r="H5224">
        <v>7.1872912288902997</v>
      </c>
      <c r="J5224">
        <f t="shared" si="816"/>
        <v>5223</v>
      </c>
      <c r="K5224" t="str">
        <f t="shared" si="810"/>
        <v>OncorNorth LZ</v>
      </c>
      <c r="L5224" s="10">
        <f t="shared" si="817"/>
        <v>45887</v>
      </c>
      <c r="M5224" s="10">
        <f t="shared" si="818"/>
        <v>46357</v>
      </c>
      <c r="N5224" t="str">
        <f t="shared" si="811"/>
        <v>NORTH</v>
      </c>
      <c r="O5224" t="str">
        <f t="shared" si="812"/>
        <v>HIGH</v>
      </c>
      <c r="P5224" t="str">
        <f t="shared" si="813"/>
        <v>APG&amp;E</v>
      </c>
      <c r="Q5224">
        <f t="shared" si="814"/>
        <v>36</v>
      </c>
      <c r="R5224">
        <v>0</v>
      </c>
      <c r="S5224">
        <f>200</f>
        <v>200</v>
      </c>
      <c r="T5224" s="9">
        <f t="shared" si="819"/>
        <v>71.872912288902995</v>
      </c>
      <c r="U5224">
        <f>0</f>
        <v>0</v>
      </c>
      <c r="V5224" s="9">
        <f t="shared" si="815"/>
        <v>71.872912288902995</v>
      </c>
      <c r="W5224" s="9">
        <f>0</f>
        <v>0</v>
      </c>
      <c r="X5224" s="9">
        <f>0</f>
        <v>0</v>
      </c>
      <c r="Y5224" s="9">
        <f>0</f>
        <v>0</v>
      </c>
      <c r="Z5224" s="9">
        <f>0</f>
        <v>0</v>
      </c>
      <c r="AA5224">
        <f>10</f>
        <v>10</v>
      </c>
    </row>
    <row r="5225" spans="1:27" x14ac:dyDescent="0.55000000000000004">
      <c r="A5225" s="10">
        <v>46357</v>
      </c>
      <c r="B5225" t="s">
        <v>11</v>
      </c>
      <c r="C5225" t="s">
        <v>25</v>
      </c>
      <c r="D5225" t="s">
        <v>22</v>
      </c>
      <c r="E5225" t="s">
        <v>32</v>
      </c>
      <c r="F5225" t="s">
        <v>29</v>
      </c>
      <c r="G5225" t="s">
        <v>16</v>
      </c>
      <c r="H5225">
        <v>7.2336695950026799</v>
      </c>
      <c r="J5225">
        <f t="shared" si="816"/>
        <v>5224</v>
      </c>
      <c r="K5225" t="str">
        <f t="shared" si="810"/>
        <v>OncorNorth LZ</v>
      </c>
      <c r="L5225" s="10">
        <f t="shared" si="817"/>
        <v>45887</v>
      </c>
      <c r="M5225" s="10">
        <f t="shared" si="818"/>
        <v>46357</v>
      </c>
      <c r="N5225" t="str">
        <f t="shared" si="811"/>
        <v>NORTH</v>
      </c>
      <c r="O5225" t="str">
        <f t="shared" si="812"/>
        <v>HIGH</v>
      </c>
      <c r="P5225" t="str">
        <f t="shared" si="813"/>
        <v>APG&amp;E</v>
      </c>
      <c r="Q5225">
        <f t="shared" si="814"/>
        <v>48</v>
      </c>
      <c r="R5225">
        <v>0</v>
      </c>
      <c r="S5225">
        <f>200</f>
        <v>200</v>
      </c>
      <c r="T5225" s="9">
        <f t="shared" si="819"/>
        <v>72.336695950026794</v>
      </c>
      <c r="U5225">
        <f>0</f>
        <v>0</v>
      </c>
      <c r="V5225" s="9">
        <f t="shared" si="815"/>
        <v>72.336695950026794</v>
      </c>
      <c r="W5225" s="9">
        <f>0</f>
        <v>0</v>
      </c>
      <c r="X5225" s="9">
        <f>0</f>
        <v>0</v>
      </c>
      <c r="Y5225" s="9">
        <f>0</f>
        <v>0</v>
      </c>
      <c r="Z5225" s="9">
        <f>0</f>
        <v>0</v>
      </c>
      <c r="AA5225">
        <f>10</f>
        <v>10</v>
      </c>
    </row>
    <row r="5226" spans="1:27" x14ac:dyDescent="0.55000000000000004">
      <c r="A5226" s="10">
        <v>46388</v>
      </c>
      <c r="B5226" t="s">
        <v>11</v>
      </c>
      <c r="C5226" t="s">
        <v>25</v>
      </c>
      <c r="D5226" t="s">
        <v>22</v>
      </c>
      <c r="E5226" t="s">
        <v>32</v>
      </c>
      <c r="F5226" t="s">
        <v>15</v>
      </c>
      <c r="G5226" t="s">
        <v>16</v>
      </c>
      <c r="H5226">
        <v>7.2569516239797798</v>
      </c>
      <c r="J5226">
        <f t="shared" si="816"/>
        <v>5225</v>
      </c>
      <c r="K5226" t="str">
        <f t="shared" si="810"/>
        <v>OncorNorth LZ</v>
      </c>
      <c r="L5226" s="10">
        <f t="shared" si="817"/>
        <v>45887</v>
      </c>
      <c r="M5226" s="10">
        <f t="shared" si="818"/>
        <v>46388</v>
      </c>
      <c r="N5226" t="str">
        <f t="shared" si="811"/>
        <v>NORTH</v>
      </c>
      <c r="O5226" t="str">
        <f t="shared" si="812"/>
        <v>HIGH</v>
      </c>
      <c r="P5226" t="str">
        <f t="shared" si="813"/>
        <v>APG&amp;E</v>
      </c>
      <c r="Q5226">
        <f t="shared" si="814"/>
        <v>12</v>
      </c>
      <c r="R5226">
        <v>0</v>
      </c>
      <c r="S5226">
        <f>200</f>
        <v>200</v>
      </c>
      <c r="T5226" s="9">
        <f t="shared" si="819"/>
        <v>72.569516239797792</v>
      </c>
      <c r="U5226">
        <f>0</f>
        <v>0</v>
      </c>
      <c r="V5226" s="9">
        <f t="shared" si="815"/>
        <v>72.569516239797792</v>
      </c>
      <c r="W5226" s="9">
        <f>0</f>
        <v>0</v>
      </c>
      <c r="X5226" s="9">
        <f>0</f>
        <v>0</v>
      </c>
      <c r="Y5226" s="9">
        <f>0</f>
        <v>0</v>
      </c>
      <c r="Z5226" s="9">
        <f>0</f>
        <v>0</v>
      </c>
      <c r="AA5226">
        <f>10</f>
        <v>10</v>
      </c>
    </row>
    <row r="5227" spans="1:27" x14ac:dyDescent="0.55000000000000004">
      <c r="A5227" s="10">
        <v>46388</v>
      </c>
      <c r="B5227" t="s">
        <v>11</v>
      </c>
      <c r="C5227" t="s">
        <v>25</v>
      </c>
      <c r="D5227" t="s">
        <v>22</v>
      </c>
      <c r="E5227" t="s">
        <v>32</v>
      </c>
      <c r="F5227" t="s">
        <v>17</v>
      </c>
      <c r="G5227" t="s">
        <v>16</v>
      </c>
      <c r="H5227">
        <v>7.2597827393503804</v>
      </c>
      <c r="J5227">
        <f t="shared" si="816"/>
        <v>5226</v>
      </c>
      <c r="K5227" t="str">
        <f t="shared" si="810"/>
        <v>OncorNorth LZ</v>
      </c>
      <c r="L5227" s="10">
        <f t="shared" si="817"/>
        <v>45887</v>
      </c>
      <c r="M5227" s="10">
        <f t="shared" si="818"/>
        <v>46388</v>
      </c>
      <c r="N5227" t="str">
        <f t="shared" si="811"/>
        <v>NORTH</v>
      </c>
      <c r="O5227" t="str">
        <f t="shared" si="812"/>
        <v>HIGH</v>
      </c>
      <c r="P5227" t="str">
        <f t="shared" si="813"/>
        <v>APG&amp;E</v>
      </c>
      <c r="Q5227">
        <f t="shared" si="814"/>
        <v>24</v>
      </c>
      <c r="R5227">
        <v>0</v>
      </c>
      <c r="S5227">
        <f>200</f>
        <v>200</v>
      </c>
      <c r="T5227" s="9">
        <f t="shared" si="819"/>
        <v>72.597827393503806</v>
      </c>
      <c r="U5227">
        <f>0</f>
        <v>0</v>
      </c>
      <c r="V5227" s="9">
        <f t="shared" si="815"/>
        <v>72.597827393503806</v>
      </c>
      <c r="W5227" s="9">
        <f>0</f>
        <v>0</v>
      </c>
      <c r="X5227" s="9">
        <f>0</f>
        <v>0</v>
      </c>
      <c r="Y5227" s="9">
        <f>0</f>
        <v>0</v>
      </c>
      <c r="Z5227" s="9">
        <f>0</f>
        <v>0</v>
      </c>
      <c r="AA5227">
        <f>10</f>
        <v>10</v>
      </c>
    </row>
    <row r="5228" spans="1:27" x14ac:dyDescent="0.55000000000000004">
      <c r="A5228" s="10">
        <v>46388</v>
      </c>
      <c r="B5228" t="s">
        <v>11</v>
      </c>
      <c r="C5228" t="s">
        <v>25</v>
      </c>
      <c r="D5228" t="s">
        <v>22</v>
      </c>
      <c r="E5228" t="s">
        <v>32</v>
      </c>
      <c r="F5228" t="s">
        <v>18</v>
      </c>
      <c r="G5228" t="s">
        <v>16</v>
      </c>
      <c r="H5228">
        <v>7.1912425476946202</v>
      </c>
      <c r="J5228">
        <f t="shared" si="816"/>
        <v>5227</v>
      </c>
      <c r="K5228" t="str">
        <f t="shared" si="810"/>
        <v>OncorNorth LZ</v>
      </c>
      <c r="L5228" s="10">
        <f t="shared" si="817"/>
        <v>45887</v>
      </c>
      <c r="M5228" s="10">
        <f t="shared" si="818"/>
        <v>46388</v>
      </c>
      <c r="N5228" t="str">
        <f t="shared" si="811"/>
        <v>NORTH</v>
      </c>
      <c r="O5228" t="str">
        <f t="shared" si="812"/>
        <v>HIGH</v>
      </c>
      <c r="P5228" t="str">
        <f t="shared" si="813"/>
        <v>APG&amp;E</v>
      </c>
      <c r="Q5228">
        <f t="shared" si="814"/>
        <v>36</v>
      </c>
      <c r="R5228">
        <v>0</v>
      </c>
      <c r="S5228">
        <f>200</f>
        <v>200</v>
      </c>
      <c r="T5228" s="9">
        <f t="shared" si="819"/>
        <v>71.912425476946197</v>
      </c>
      <c r="U5228">
        <f>0</f>
        <v>0</v>
      </c>
      <c r="V5228" s="9">
        <f t="shared" si="815"/>
        <v>71.912425476946197</v>
      </c>
      <c r="W5228" s="9">
        <f>0</f>
        <v>0</v>
      </c>
      <c r="X5228" s="9">
        <f>0</f>
        <v>0</v>
      </c>
      <c r="Y5228" s="9">
        <f>0</f>
        <v>0</v>
      </c>
      <c r="Z5228" s="9">
        <f>0</f>
        <v>0</v>
      </c>
      <c r="AA5228">
        <f>10</f>
        <v>10</v>
      </c>
    </row>
    <row r="5229" spans="1:27" x14ac:dyDescent="0.55000000000000004">
      <c r="A5229" s="10">
        <v>46388</v>
      </c>
      <c r="B5229" t="s">
        <v>11</v>
      </c>
      <c r="C5229" t="s">
        <v>25</v>
      </c>
      <c r="D5229" t="s">
        <v>22</v>
      </c>
      <c r="E5229" t="s">
        <v>32</v>
      </c>
      <c r="F5229" t="s">
        <v>29</v>
      </c>
      <c r="G5229" t="s">
        <v>16</v>
      </c>
      <c r="H5229">
        <v>7.2366670493543399</v>
      </c>
      <c r="J5229">
        <f t="shared" si="816"/>
        <v>5228</v>
      </c>
      <c r="K5229" t="str">
        <f t="shared" si="810"/>
        <v>OncorNorth LZ</v>
      </c>
      <c r="L5229" s="10">
        <f t="shared" si="817"/>
        <v>45887</v>
      </c>
      <c r="M5229" s="10">
        <f t="shared" si="818"/>
        <v>46388</v>
      </c>
      <c r="N5229" t="str">
        <f t="shared" si="811"/>
        <v>NORTH</v>
      </c>
      <c r="O5229" t="str">
        <f t="shared" si="812"/>
        <v>HIGH</v>
      </c>
      <c r="P5229" t="str">
        <f t="shared" si="813"/>
        <v>APG&amp;E</v>
      </c>
      <c r="Q5229">
        <f t="shared" si="814"/>
        <v>48</v>
      </c>
      <c r="R5229">
        <v>0</v>
      </c>
      <c r="S5229">
        <f>200</f>
        <v>200</v>
      </c>
      <c r="T5229" s="9">
        <f t="shared" si="819"/>
        <v>72.366670493543396</v>
      </c>
      <c r="U5229">
        <f>0</f>
        <v>0</v>
      </c>
      <c r="V5229" s="9">
        <f t="shared" si="815"/>
        <v>72.366670493543396</v>
      </c>
      <c r="W5229" s="9">
        <f>0</f>
        <v>0</v>
      </c>
      <c r="X5229" s="9">
        <f>0</f>
        <v>0</v>
      </c>
      <c r="Y5229" s="9">
        <f>0</f>
        <v>0</v>
      </c>
      <c r="Z5229" s="9">
        <f>0</f>
        <v>0</v>
      </c>
      <c r="AA5229">
        <f>10</f>
        <v>10</v>
      </c>
    </row>
    <row r="5230" spans="1:27" x14ac:dyDescent="0.55000000000000004">
      <c r="A5230" s="10">
        <v>46419</v>
      </c>
      <c r="B5230" t="s">
        <v>11</v>
      </c>
      <c r="C5230" t="s">
        <v>25</v>
      </c>
      <c r="D5230" t="s">
        <v>22</v>
      </c>
      <c r="E5230" t="s">
        <v>32</v>
      </c>
      <c r="F5230" t="s">
        <v>15</v>
      </c>
      <c r="G5230" t="s">
        <v>16</v>
      </c>
      <c r="H5230">
        <v>7.3045251268855802</v>
      </c>
      <c r="J5230">
        <f t="shared" si="816"/>
        <v>5229</v>
      </c>
      <c r="K5230" t="str">
        <f t="shared" si="810"/>
        <v>OncorNorth LZ</v>
      </c>
      <c r="L5230" s="10">
        <f t="shared" si="817"/>
        <v>45887</v>
      </c>
      <c r="M5230" s="10">
        <f t="shared" si="818"/>
        <v>46419</v>
      </c>
      <c r="N5230" t="str">
        <f t="shared" si="811"/>
        <v>NORTH</v>
      </c>
      <c r="O5230" t="str">
        <f t="shared" si="812"/>
        <v>HIGH</v>
      </c>
      <c r="P5230" t="str">
        <f t="shared" si="813"/>
        <v>APG&amp;E</v>
      </c>
      <c r="Q5230">
        <f t="shared" si="814"/>
        <v>12</v>
      </c>
      <c r="R5230">
        <v>0</v>
      </c>
      <c r="S5230">
        <f>200</f>
        <v>200</v>
      </c>
      <c r="T5230" s="9">
        <f t="shared" si="819"/>
        <v>73.045251268855807</v>
      </c>
      <c r="U5230">
        <f>0</f>
        <v>0</v>
      </c>
      <c r="V5230" s="9">
        <f t="shared" si="815"/>
        <v>73.045251268855807</v>
      </c>
      <c r="W5230" s="9">
        <f>0</f>
        <v>0</v>
      </c>
      <c r="X5230" s="9">
        <f>0</f>
        <v>0</v>
      </c>
      <c r="Y5230" s="9">
        <f>0</f>
        <v>0</v>
      </c>
      <c r="Z5230" s="9">
        <f>0</f>
        <v>0</v>
      </c>
      <c r="AA5230">
        <f>10</f>
        <v>10</v>
      </c>
    </row>
    <row r="5231" spans="1:27" x14ac:dyDescent="0.55000000000000004">
      <c r="A5231" s="10">
        <v>46419</v>
      </c>
      <c r="B5231" t="s">
        <v>11</v>
      </c>
      <c r="C5231" t="s">
        <v>25</v>
      </c>
      <c r="D5231" t="s">
        <v>22</v>
      </c>
      <c r="E5231" t="s">
        <v>32</v>
      </c>
      <c r="F5231" t="s">
        <v>17</v>
      </c>
      <c r="G5231" t="s">
        <v>16</v>
      </c>
      <c r="H5231">
        <v>7.2988437635560999</v>
      </c>
      <c r="J5231">
        <f t="shared" si="816"/>
        <v>5230</v>
      </c>
      <c r="K5231" t="str">
        <f t="shared" si="810"/>
        <v>OncorNorth LZ</v>
      </c>
      <c r="L5231" s="10">
        <f t="shared" si="817"/>
        <v>45887</v>
      </c>
      <c r="M5231" s="10">
        <f t="shared" si="818"/>
        <v>46419</v>
      </c>
      <c r="N5231" t="str">
        <f t="shared" si="811"/>
        <v>NORTH</v>
      </c>
      <c r="O5231" t="str">
        <f t="shared" si="812"/>
        <v>HIGH</v>
      </c>
      <c r="P5231" t="str">
        <f t="shared" si="813"/>
        <v>APG&amp;E</v>
      </c>
      <c r="Q5231">
        <f t="shared" si="814"/>
        <v>24</v>
      </c>
      <c r="R5231">
        <v>0</v>
      </c>
      <c r="S5231">
        <f>200</f>
        <v>200</v>
      </c>
      <c r="T5231" s="9">
        <f t="shared" si="819"/>
        <v>72.988437635560999</v>
      </c>
      <c r="U5231">
        <f>0</f>
        <v>0</v>
      </c>
      <c r="V5231" s="9">
        <f t="shared" si="815"/>
        <v>72.988437635560999</v>
      </c>
      <c r="W5231" s="9">
        <f>0</f>
        <v>0</v>
      </c>
      <c r="X5231" s="9">
        <f>0</f>
        <v>0</v>
      </c>
      <c r="Y5231" s="9">
        <f>0</f>
        <v>0</v>
      </c>
      <c r="Z5231" s="9">
        <f>0</f>
        <v>0</v>
      </c>
      <c r="AA5231">
        <f>10</f>
        <v>10</v>
      </c>
    </row>
    <row r="5232" spans="1:27" x14ac:dyDescent="0.55000000000000004">
      <c r="A5232" s="10">
        <v>46419</v>
      </c>
      <c r="B5232" t="s">
        <v>11</v>
      </c>
      <c r="C5232" t="s">
        <v>25</v>
      </c>
      <c r="D5232" t="s">
        <v>22</v>
      </c>
      <c r="E5232" t="s">
        <v>32</v>
      </c>
      <c r="F5232" t="s">
        <v>18</v>
      </c>
      <c r="G5232" t="s">
        <v>16</v>
      </c>
      <c r="H5232">
        <v>7.2219333798401397</v>
      </c>
      <c r="J5232">
        <f t="shared" si="816"/>
        <v>5231</v>
      </c>
      <c r="K5232" t="str">
        <f t="shared" si="810"/>
        <v>OncorNorth LZ</v>
      </c>
      <c r="L5232" s="10">
        <f t="shared" si="817"/>
        <v>45887</v>
      </c>
      <c r="M5232" s="10">
        <f t="shared" si="818"/>
        <v>46419</v>
      </c>
      <c r="N5232" t="str">
        <f t="shared" si="811"/>
        <v>NORTH</v>
      </c>
      <c r="O5232" t="str">
        <f t="shared" si="812"/>
        <v>HIGH</v>
      </c>
      <c r="P5232" t="str">
        <f t="shared" si="813"/>
        <v>APG&amp;E</v>
      </c>
      <c r="Q5232">
        <f t="shared" si="814"/>
        <v>36</v>
      </c>
      <c r="R5232">
        <v>0</v>
      </c>
      <c r="S5232">
        <f>200</f>
        <v>200</v>
      </c>
      <c r="T5232" s="9">
        <f t="shared" si="819"/>
        <v>72.219333798401394</v>
      </c>
      <c r="U5232">
        <f>0</f>
        <v>0</v>
      </c>
      <c r="V5232" s="9">
        <f t="shared" si="815"/>
        <v>72.219333798401394</v>
      </c>
      <c r="W5232" s="9">
        <f>0</f>
        <v>0</v>
      </c>
      <c r="X5232" s="9">
        <f>0</f>
        <v>0</v>
      </c>
      <c r="Y5232" s="9">
        <f>0</f>
        <v>0</v>
      </c>
      <c r="Z5232" s="9">
        <f>0</f>
        <v>0</v>
      </c>
      <c r="AA5232">
        <f>10</f>
        <v>10</v>
      </c>
    </row>
    <row r="5233" spans="1:27" x14ac:dyDescent="0.55000000000000004">
      <c r="A5233" s="10">
        <v>46419</v>
      </c>
      <c r="B5233" t="s">
        <v>11</v>
      </c>
      <c r="C5233" t="s">
        <v>25</v>
      </c>
      <c r="D5233" t="s">
        <v>22</v>
      </c>
      <c r="E5233" t="s">
        <v>32</v>
      </c>
      <c r="F5233" t="s">
        <v>29</v>
      </c>
      <c r="G5233" t="s">
        <v>16</v>
      </c>
      <c r="H5233">
        <v>7.2636531452073703</v>
      </c>
      <c r="J5233">
        <f t="shared" si="816"/>
        <v>5232</v>
      </c>
      <c r="K5233" t="str">
        <f t="shared" si="810"/>
        <v>OncorNorth LZ</v>
      </c>
      <c r="L5233" s="10">
        <f t="shared" si="817"/>
        <v>45887</v>
      </c>
      <c r="M5233" s="10">
        <f t="shared" si="818"/>
        <v>46419</v>
      </c>
      <c r="N5233" t="str">
        <f t="shared" si="811"/>
        <v>NORTH</v>
      </c>
      <c r="O5233" t="str">
        <f t="shared" si="812"/>
        <v>HIGH</v>
      </c>
      <c r="P5233" t="str">
        <f t="shared" si="813"/>
        <v>APG&amp;E</v>
      </c>
      <c r="Q5233">
        <f t="shared" si="814"/>
        <v>48</v>
      </c>
      <c r="R5233">
        <v>0</v>
      </c>
      <c r="S5233">
        <f>200</f>
        <v>200</v>
      </c>
      <c r="T5233" s="9">
        <f t="shared" si="819"/>
        <v>72.636531452073697</v>
      </c>
      <c r="U5233">
        <f>0</f>
        <v>0</v>
      </c>
      <c r="V5233" s="9">
        <f t="shared" si="815"/>
        <v>72.636531452073697</v>
      </c>
      <c r="W5233" s="9">
        <f>0</f>
        <v>0</v>
      </c>
      <c r="X5233" s="9">
        <f>0</f>
        <v>0</v>
      </c>
      <c r="Y5233" s="9">
        <f>0</f>
        <v>0</v>
      </c>
      <c r="Z5233" s="9">
        <f>0</f>
        <v>0</v>
      </c>
      <c r="AA5233">
        <f>10</f>
        <v>10</v>
      </c>
    </row>
    <row r="5234" spans="1:27" x14ac:dyDescent="0.55000000000000004">
      <c r="A5234" s="10">
        <v>46447</v>
      </c>
      <c r="B5234" t="s">
        <v>11</v>
      </c>
      <c r="C5234" t="s">
        <v>25</v>
      </c>
      <c r="D5234" t="s">
        <v>22</v>
      </c>
      <c r="E5234" t="s">
        <v>32</v>
      </c>
      <c r="F5234" t="s">
        <v>15</v>
      </c>
      <c r="G5234" t="s">
        <v>16</v>
      </c>
      <c r="H5234">
        <v>7.3494438027803399</v>
      </c>
      <c r="J5234">
        <f t="shared" si="816"/>
        <v>5233</v>
      </c>
      <c r="K5234" t="str">
        <f t="shared" si="810"/>
        <v>OncorNorth LZ</v>
      </c>
      <c r="L5234" s="10">
        <f t="shared" si="817"/>
        <v>45887</v>
      </c>
      <c r="M5234" s="10">
        <f t="shared" si="818"/>
        <v>46447</v>
      </c>
      <c r="N5234" t="str">
        <f t="shared" si="811"/>
        <v>NORTH</v>
      </c>
      <c r="O5234" t="str">
        <f t="shared" si="812"/>
        <v>HIGH</v>
      </c>
      <c r="P5234" t="str">
        <f t="shared" si="813"/>
        <v>APG&amp;E</v>
      </c>
      <c r="Q5234">
        <f t="shared" si="814"/>
        <v>12</v>
      </c>
      <c r="R5234">
        <v>0</v>
      </c>
      <c r="S5234">
        <f>200</f>
        <v>200</v>
      </c>
      <c r="T5234" s="9">
        <f t="shared" si="819"/>
        <v>73.494438027803398</v>
      </c>
      <c r="U5234">
        <f>0</f>
        <v>0</v>
      </c>
      <c r="V5234" s="9">
        <f t="shared" si="815"/>
        <v>73.494438027803398</v>
      </c>
      <c r="W5234" s="9">
        <f>0</f>
        <v>0</v>
      </c>
      <c r="X5234" s="9">
        <f>0</f>
        <v>0</v>
      </c>
      <c r="Y5234" s="9">
        <f>0</f>
        <v>0</v>
      </c>
      <c r="Z5234" s="9">
        <f>0</f>
        <v>0</v>
      </c>
      <c r="AA5234">
        <f>10</f>
        <v>10</v>
      </c>
    </row>
    <row r="5235" spans="1:27" x14ac:dyDescent="0.55000000000000004">
      <c r="A5235" s="10">
        <v>46447</v>
      </c>
      <c r="B5235" t="s">
        <v>11</v>
      </c>
      <c r="C5235" t="s">
        <v>25</v>
      </c>
      <c r="D5235" t="s">
        <v>22</v>
      </c>
      <c r="E5235" t="s">
        <v>32</v>
      </c>
      <c r="F5235" t="s">
        <v>17</v>
      </c>
      <c r="G5235" t="s">
        <v>16</v>
      </c>
      <c r="H5235">
        <v>7.3303929069817997</v>
      </c>
      <c r="J5235">
        <f t="shared" si="816"/>
        <v>5234</v>
      </c>
      <c r="K5235" t="str">
        <f t="shared" si="810"/>
        <v>OncorNorth LZ</v>
      </c>
      <c r="L5235" s="10">
        <f t="shared" si="817"/>
        <v>45887</v>
      </c>
      <c r="M5235" s="10">
        <f t="shared" si="818"/>
        <v>46447</v>
      </c>
      <c r="N5235" t="str">
        <f t="shared" si="811"/>
        <v>NORTH</v>
      </c>
      <c r="O5235" t="str">
        <f t="shared" si="812"/>
        <v>HIGH</v>
      </c>
      <c r="P5235" t="str">
        <f t="shared" si="813"/>
        <v>APG&amp;E</v>
      </c>
      <c r="Q5235">
        <f t="shared" si="814"/>
        <v>24</v>
      </c>
      <c r="R5235">
        <v>0</v>
      </c>
      <c r="S5235">
        <f>200</f>
        <v>200</v>
      </c>
      <c r="T5235" s="9">
        <f t="shared" si="819"/>
        <v>73.303929069817997</v>
      </c>
      <c r="U5235">
        <f>0</f>
        <v>0</v>
      </c>
      <c r="V5235" s="9">
        <f t="shared" si="815"/>
        <v>73.303929069817997</v>
      </c>
      <c r="W5235" s="9">
        <f>0</f>
        <v>0</v>
      </c>
      <c r="X5235" s="9">
        <f>0</f>
        <v>0</v>
      </c>
      <c r="Y5235" s="9">
        <f>0</f>
        <v>0</v>
      </c>
      <c r="Z5235" s="9">
        <f>0</f>
        <v>0</v>
      </c>
      <c r="AA5235">
        <f>10</f>
        <v>10</v>
      </c>
    </row>
    <row r="5236" spans="1:27" x14ac:dyDescent="0.55000000000000004">
      <c r="A5236" s="10">
        <v>46447</v>
      </c>
      <c r="B5236" t="s">
        <v>11</v>
      </c>
      <c r="C5236" t="s">
        <v>25</v>
      </c>
      <c r="D5236" t="s">
        <v>22</v>
      </c>
      <c r="E5236" t="s">
        <v>32</v>
      </c>
      <c r="F5236" t="s">
        <v>18</v>
      </c>
      <c r="G5236" t="s">
        <v>16</v>
      </c>
      <c r="H5236">
        <v>7.2481772998176002</v>
      </c>
      <c r="J5236">
        <f t="shared" si="816"/>
        <v>5235</v>
      </c>
      <c r="K5236" t="str">
        <f t="shared" si="810"/>
        <v>OncorNorth LZ</v>
      </c>
      <c r="L5236" s="10">
        <f t="shared" si="817"/>
        <v>45887</v>
      </c>
      <c r="M5236" s="10">
        <f t="shared" si="818"/>
        <v>46447</v>
      </c>
      <c r="N5236" t="str">
        <f t="shared" si="811"/>
        <v>NORTH</v>
      </c>
      <c r="O5236" t="str">
        <f t="shared" si="812"/>
        <v>HIGH</v>
      </c>
      <c r="P5236" t="str">
        <f t="shared" si="813"/>
        <v>APG&amp;E</v>
      </c>
      <c r="Q5236">
        <f t="shared" si="814"/>
        <v>36</v>
      </c>
      <c r="R5236">
        <v>0</v>
      </c>
      <c r="S5236">
        <f>200</f>
        <v>200</v>
      </c>
      <c r="T5236" s="9">
        <f t="shared" si="819"/>
        <v>72.481772998175998</v>
      </c>
      <c r="U5236">
        <f>0</f>
        <v>0</v>
      </c>
      <c r="V5236" s="9">
        <f t="shared" si="815"/>
        <v>72.481772998175998</v>
      </c>
      <c r="W5236" s="9">
        <f>0</f>
        <v>0</v>
      </c>
      <c r="X5236" s="9">
        <f>0</f>
        <v>0</v>
      </c>
      <c r="Y5236" s="9">
        <f>0</f>
        <v>0</v>
      </c>
      <c r="Z5236" s="9">
        <f>0</f>
        <v>0</v>
      </c>
      <c r="AA5236">
        <f>10</f>
        <v>10</v>
      </c>
    </row>
    <row r="5237" spans="1:27" x14ac:dyDescent="0.55000000000000004">
      <c r="A5237" s="10">
        <v>46447</v>
      </c>
      <c r="B5237" t="s">
        <v>11</v>
      </c>
      <c r="C5237" t="s">
        <v>25</v>
      </c>
      <c r="D5237" t="s">
        <v>22</v>
      </c>
      <c r="E5237" t="s">
        <v>32</v>
      </c>
      <c r="F5237" t="s">
        <v>29</v>
      </c>
      <c r="G5237" t="s">
        <v>16</v>
      </c>
      <c r="H5237">
        <v>7.28790891759561</v>
      </c>
      <c r="J5237">
        <f t="shared" si="816"/>
        <v>5236</v>
      </c>
      <c r="K5237" t="str">
        <f t="shared" si="810"/>
        <v>OncorNorth LZ</v>
      </c>
      <c r="L5237" s="10">
        <f t="shared" si="817"/>
        <v>45887</v>
      </c>
      <c r="M5237" s="10">
        <f t="shared" si="818"/>
        <v>46447</v>
      </c>
      <c r="N5237" t="str">
        <f t="shared" si="811"/>
        <v>NORTH</v>
      </c>
      <c r="O5237" t="str">
        <f t="shared" si="812"/>
        <v>HIGH</v>
      </c>
      <c r="P5237" t="str">
        <f t="shared" si="813"/>
        <v>APG&amp;E</v>
      </c>
      <c r="Q5237">
        <f t="shared" si="814"/>
        <v>48</v>
      </c>
      <c r="R5237">
        <v>0</v>
      </c>
      <c r="S5237">
        <f>200</f>
        <v>200</v>
      </c>
      <c r="T5237" s="9">
        <f t="shared" si="819"/>
        <v>72.879089175956096</v>
      </c>
      <c r="U5237">
        <f>0</f>
        <v>0</v>
      </c>
      <c r="V5237" s="9">
        <f t="shared" si="815"/>
        <v>72.879089175956096</v>
      </c>
      <c r="W5237" s="9">
        <f>0</f>
        <v>0</v>
      </c>
      <c r="X5237" s="9">
        <f>0</f>
        <v>0</v>
      </c>
      <c r="Y5237" s="9">
        <f>0</f>
        <v>0</v>
      </c>
      <c r="Z5237" s="9">
        <f>0</f>
        <v>0</v>
      </c>
      <c r="AA5237">
        <f>10</f>
        <v>10</v>
      </c>
    </row>
    <row r="5238" spans="1:27" x14ac:dyDescent="0.55000000000000004">
      <c r="A5238" s="10">
        <v>46478</v>
      </c>
      <c r="B5238" t="s">
        <v>11</v>
      </c>
      <c r="C5238" t="s">
        <v>25</v>
      </c>
      <c r="D5238" t="s">
        <v>22</v>
      </c>
      <c r="E5238" t="s">
        <v>32</v>
      </c>
      <c r="F5238" t="s">
        <v>15</v>
      </c>
      <c r="G5238" t="s">
        <v>16</v>
      </c>
      <c r="H5238">
        <v>7.3537723707751104</v>
      </c>
      <c r="J5238">
        <f t="shared" si="816"/>
        <v>5237</v>
      </c>
      <c r="K5238" t="str">
        <f t="shared" si="810"/>
        <v>OncorNorth LZ</v>
      </c>
      <c r="L5238" s="10">
        <f t="shared" si="817"/>
        <v>45887</v>
      </c>
      <c r="M5238" s="10">
        <f t="shared" si="818"/>
        <v>46478</v>
      </c>
      <c r="N5238" t="str">
        <f t="shared" si="811"/>
        <v>NORTH</v>
      </c>
      <c r="O5238" t="str">
        <f t="shared" si="812"/>
        <v>HIGH</v>
      </c>
      <c r="P5238" t="str">
        <f t="shared" si="813"/>
        <v>APG&amp;E</v>
      </c>
      <c r="Q5238">
        <f t="shared" si="814"/>
        <v>12</v>
      </c>
      <c r="R5238">
        <v>0</v>
      </c>
      <c r="S5238">
        <f>200</f>
        <v>200</v>
      </c>
      <c r="T5238" s="9">
        <f t="shared" si="819"/>
        <v>73.537723707751098</v>
      </c>
      <c r="U5238">
        <f>0</f>
        <v>0</v>
      </c>
      <c r="V5238" s="9">
        <f t="shared" si="815"/>
        <v>73.537723707751098</v>
      </c>
      <c r="W5238" s="9">
        <f>0</f>
        <v>0</v>
      </c>
      <c r="X5238" s="9">
        <f>0</f>
        <v>0</v>
      </c>
      <c r="Y5238" s="9">
        <f>0</f>
        <v>0</v>
      </c>
      <c r="Z5238" s="9">
        <f>0</f>
        <v>0</v>
      </c>
      <c r="AA5238">
        <f>10</f>
        <v>10</v>
      </c>
    </row>
    <row r="5239" spans="1:27" x14ac:dyDescent="0.55000000000000004">
      <c r="A5239" s="10">
        <v>46478</v>
      </c>
      <c r="B5239" t="s">
        <v>11</v>
      </c>
      <c r="C5239" t="s">
        <v>25</v>
      </c>
      <c r="D5239" t="s">
        <v>22</v>
      </c>
      <c r="E5239" t="s">
        <v>32</v>
      </c>
      <c r="F5239" t="s">
        <v>17</v>
      </c>
      <c r="G5239" t="s">
        <v>16</v>
      </c>
      <c r="H5239">
        <v>7.3262661192901302</v>
      </c>
      <c r="J5239">
        <f t="shared" si="816"/>
        <v>5238</v>
      </c>
      <c r="K5239" t="str">
        <f t="shared" si="810"/>
        <v>OncorNorth LZ</v>
      </c>
      <c r="L5239" s="10">
        <f t="shared" si="817"/>
        <v>45887</v>
      </c>
      <c r="M5239" s="10">
        <f t="shared" si="818"/>
        <v>46478</v>
      </c>
      <c r="N5239" t="str">
        <f t="shared" si="811"/>
        <v>NORTH</v>
      </c>
      <c r="O5239" t="str">
        <f t="shared" si="812"/>
        <v>HIGH</v>
      </c>
      <c r="P5239" t="str">
        <f t="shared" si="813"/>
        <v>APG&amp;E</v>
      </c>
      <c r="Q5239">
        <f t="shared" si="814"/>
        <v>24</v>
      </c>
      <c r="R5239">
        <v>0</v>
      </c>
      <c r="S5239">
        <f>200</f>
        <v>200</v>
      </c>
      <c r="T5239" s="9">
        <f t="shared" si="819"/>
        <v>73.262661192901305</v>
      </c>
      <c r="U5239">
        <f>0</f>
        <v>0</v>
      </c>
      <c r="V5239" s="9">
        <f t="shared" si="815"/>
        <v>73.262661192901305</v>
      </c>
      <c r="W5239" s="9">
        <f>0</f>
        <v>0</v>
      </c>
      <c r="X5239" s="9">
        <f>0</f>
        <v>0</v>
      </c>
      <c r="Y5239" s="9">
        <f>0</f>
        <v>0</v>
      </c>
      <c r="Z5239" s="9">
        <f>0</f>
        <v>0</v>
      </c>
      <c r="AA5239">
        <f>10</f>
        <v>10</v>
      </c>
    </row>
    <row r="5240" spans="1:27" x14ac:dyDescent="0.55000000000000004">
      <c r="A5240" s="10">
        <v>46478</v>
      </c>
      <c r="B5240" t="s">
        <v>11</v>
      </c>
      <c r="C5240" t="s">
        <v>25</v>
      </c>
      <c r="D5240" t="s">
        <v>22</v>
      </c>
      <c r="E5240" t="s">
        <v>32</v>
      </c>
      <c r="F5240" t="s">
        <v>18</v>
      </c>
      <c r="G5240" t="s">
        <v>16</v>
      </c>
      <c r="H5240">
        <v>7.2513259253952604</v>
      </c>
      <c r="J5240">
        <f t="shared" si="816"/>
        <v>5239</v>
      </c>
      <c r="K5240" t="str">
        <f t="shared" si="810"/>
        <v>OncorNorth LZ</v>
      </c>
      <c r="L5240" s="10">
        <f t="shared" si="817"/>
        <v>45887</v>
      </c>
      <c r="M5240" s="10">
        <f t="shared" si="818"/>
        <v>46478</v>
      </c>
      <c r="N5240" t="str">
        <f t="shared" si="811"/>
        <v>NORTH</v>
      </c>
      <c r="O5240" t="str">
        <f t="shared" si="812"/>
        <v>HIGH</v>
      </c>
      <c r="P5240" t="str">
        <f t="shared" si="813"/>
        <v>APG&amp;E</v>
      </c>
      <c r="Q5240">
        <f t="shared" si="814"/>
        <v>36</v>
      </c>
      <c r="R5240">
        <v>0</v>
      </c>
      <c r="S5240">
        <f>200</f>
        <v>200</v>
      </c>
      <c r="T5240" s="9">
        <f t="shared" si="819"/>
        <v>72.513259253952612</v>
      </c>
      <c r="U5240">
        <f>0</f>
        <v>0</v>
      </c>
      <c r="V5240" s="9">
        <f t="shared" si="815"/>
        <v>72.513259253952612</v>
      </c>
      <c r="W5240" s="9">
        <f>0</f>
        <v>0</v>
      </c>
      <c r="X5240" s="9">
        <f>0</f>
        <v>0</v>
      </c>
      <c r="Y5240" s="9">
        <f>0</f>
        <v>0</v>
      </c>
      <c r="Z5240" s="9">
        <f>0</f>
        <v>0</v>
      </c>
      <c r="AA5240">
        <f>10</f>
        <v>10</v>
      </c>
    </row>
    <row r="5241" spans="1:27" x14ac:dyDescent="0.55000000000000004">
      <c r="A5241" s="10">
        <v>46508</v>
      </c>
      <c r="B5241" t="s">
        <v>11</v>
      </c>
      <c r="C5241" t="s">
        <v>25</v>
      </c>
      <c r="D5241" t="s">
        <v>22</v>
      </c>
      <c r="E5241" t="s">
        <v>32</v>
      </c>
      <c r="F5241" t="s">
        <v>15</v>
      </c>
      <c r="G5241" t="s">
        <v>16</v>
      </c>
      <c r="H5241">
        <v>7.3470021948044604</v>
      </c>
      <c r="J5241">
        <f t="shared" si="816"/>
        <v>5240</v>
      </c>
      <c r="K5241" t="str">
        <f t="shared" si="810"/>
        <v>OncorNorth LZ</v>
      </c>
      <c r="L5241" s="10">
        <f t="shared" si="817"/>
        <v>45887</v>
      </c>
      <c r="M5241" s="10">
        <f t="shared" si="818"/>
        <v>46508</v>
      </c>
      <c r="N5241" t="str">
        <f t="shared" si="811"/>
        <v>NORTH</v>
      </c>
      <c r="O5241" t="str">
        <f t="shared" si="812"/>
        <v>HIGH</v>
      </c>
      <c r="P5241" t="str">
        <f t="shared" si="813"/>
        <v>APG&amp;E</v>
      </c>
      <c r="Q5241">
        <f t="shared" si="814"/>
        <v>12</v>
      </c>
      <c r="R5241">
        <v>0</v>
      </c>
      <c r="S5241">
        <f>200</f>
        <v>200</v>
      </c>
      <c r="T5241" s="9">
        <f t="shared" si="819"/>
        <v>73.470021948044604</v>
      </c>
      <c r="U5241">
        <f>0</f>
        <v>0</v>
      </c>
      <c r="V5241" s="9">
        <f t="shared" si="815"/>
        <v>73.470021948044604</v>
      </c>
      <c r="W5241" s="9">
        <f>0</f>
        <v>0</v>
      </c>
      <c r="X5241" s="9">
        <f>0</f>
        <v>0</v>
      </c>
      <c r="Y5241" s="9">
        <f>0</f>
        <v>0</v>
      </c>
      <c r="Z5241" s="9">
        <f>0</f>
        <v>0</v>
      </c>
      <c r="AA5241">
        <f>10</f>
        <v>10</v>
      </c>
    </row>
    <row r="5242" spans="1:27" x14ac:dyDescent="0.55000000000000004">
      <c r="A5242" s="10">
        <v>46508</v>
      </c>
      <c r="B5242" t="s">
        <v>11</v>
      </c>
      <c r="C5242" t="s">
        <v>25</v>
      </c>
      <c r="D5242" t="s">
        <v>22</v>
      </c>
      <c r="E5242" t="s">
        <v>32</v>
      </c>
      <c r="F5242" t="s">
        <v>17</v>
      </c>
      <c r="G5242" t="s">
        <v>16</v>
      </c>
      <c r="H5242">
        <v>7.3195161216790403</v>
      </c>
      <c r="J5242">
        <f t="shared" si="816"/>
        <v>5241</v>
      </c>
      <c r="K5242" t="str">
        <f t="shared" si="810"/>
        <v>OncorNorth LZ</v>
      </c>
      <c r="L5242" s="10">
        <f t="shared" si="817"/>
        <v>45887</v>
      </c>
      <c r="M5242" s="10">
        <f t="shared" si="818"/>
        <v>46508</v>
      </c>
      <c r="N5242" t="str">
        <f t="shared" si="811"/>
        <v>NORTH</v>
      </c>
      <c r="O5242" t="str">
        <f t="shared" si="812"/>
        <v>HIGH</v>
      </c>
      <c r="P5242" t="str">
        <f t="shared" si="813"/>
        <v>APG&amp;E</v>
      </c>
      <c r="Q5242">
        <f t="shared" si="814"/>
        <v>24</v>
      </c>
      <c r="R5242">
        <v>0</v>
      </c>
      <c r="S5242">
        <f>200</f>
        <v>200</v>
      </c>
      <c r="T5242" s="9">
        <f t="shared" si="819"/>
        <v>73.19516121679041</v>
      </c>
      <c r="U5242">
        <f>0</f>
        <v>0</v>
      </c>
      <c r="V5242" s="9">
        <f t="shared" si="815"/>
        <v>73.19516121679041</v>
      </c>
      <c r="W5242" s="9">
        <f>0</f>
        <v>0</v>
      </c>
      <c r="X5242" s="9">
        <f>0</f>
        <v>0</v>
      </c>
      <c r="Y5242" s="9">
        <f>0</f>
        <v>0</v>
      </c>
      <c r="Z5242" s="9">
        <f>0</f>
        <v>0</v>
      </c>
      <c r="AA5242">
        <f>10</f>
        <v>10</v>
      </c>
    </row>
    <row r="5243" spans="1:27" x14ac:dyDescent="0.55000000000000004">
      <c r="A5243" s="10">
        <v>46508</v>
      </c>
      <c r="B5243" t="s">
        <v>11</v>
      </c>
      <c r="C5243" t="s">
        <v>25</v>
      </c>
      <c r="D5243" t="s">
        <v>22</v>
      </c>
      <c r="E5243" t="s">
        <v>32</v>
      </c>
      <c r="F5243" t="s">
        <v>18</v>
      </c>
      <c r="G5243" t="s">
        <v>16</v>
      </c>
      <c r="H5243">
        <v>7.2519969724139903</v>
      </c>
      <c r="J5243">
        <f t="shared" si="816"/>
        <v>5242</v>
      </c>
      <c r="K5243" t="str">
        <f t="shared" si="810"/>
        <v>OncorNorth LZ</v>
      </c>
      <c r="L5243" s="10">
        <f t="shared" si="817"/>
        <v>45887</v>
      </c>
      <c r="M5243" s="10">
        <f t="shared" si="818"/>
        <v>46508</v>
      </c>
      <c r="N5243" t="str">
        <f t="shared" si="811"/>
        <v>NORTH</v>
      </c>
      <c r="O5243" t="str">
        <f t="shared" si="812"/>
        <v>HIGH</v>
      </c>
      <c r="P5243" t="str">
        <f t="shared" si="813"/>
        <v>APG&amp;E</v>
      </c>
      <c r="Q5243">
        <f t="shared" si="814"/>
        <v>36</v>
      </c>
      <c r="R5243">
        <v>0</v>
      </c>
      <c r="S5243">
        <f>200</f>
        <v>200</v>
      </c>
      <c r="T5243" s="9">
        <f t="shared" si="819"/>
        <v>72.519969724139898</v>
      </c>
      <c r="U5243">
        <f>0</f>
        <v>0</v>
      </c>
      <c r="V5243" s="9">
        <f t="shared" si="815"/>
        <v>72.519969724139898</v>
      </c>
      <c r="W5243" s="9">
        <f>0</f>
        <v>0</v>
      </c>
      <c r="X5243" s="9">
        <f>0</f>
        <v>0</v>
      </c>
      <c r="Y5243" s="9">
        <f>0</f>
        <v>0</v>
      </c>
      <c r="Z5243" s="9">
        <f>0</f>
        <v>0</v>
      </c>
      <c r="AA5243">
        <f>10</f>
        <v>10</v>
      </c>
    </row>
    <row r="5244" spans="1:27" x14ac:dyDescent="0.55000000000000004">
      <c r="A5244" s="10">
        <v>46539</v>
      </c>
      <c r="B5244" t="s">
        <v>11</v>
      </c>
      <c r="C5244" t="s">
        <v>25</v>
      </c>
      <c r="D5244" t="s">
        <v>22</v>
      </c>
      <c r="E5244" t="s">
        <v>32</v>
      </c>
      <c r="F5244" t="s">
        <v>15</v>
      </c>
      <c r="G5244" t="s">
        <v>16</v>
      </c>
      <c r="H5244">
        <v>7.3391263245346803</v>
      </c>
      <c r="J5244">
        <f t="shared" si="816"/>
        <v>5243</v>
      </c>
      <c r="K5244" t="str">
        <f t="shared" si="810"/>
        <v>OncorNorth LZ</v>
      </c>
      <c r="L5244" s="10">
        <f t="shared" si="817"/>
        <v>45887</v>
      </c>
      <c r="M5244" s="10">
        <f t="shared" si="818"/>
        <v>46539</v>
      </c>
      <c r="N5244" t="str">
        <f t="shared" si="811"/>
        <v>NORTH</v>
      </c>
      <c r="O5244" t="str">
        <f t="shared" si="812"/>
        <v>HIGH</v>
      </c>
      <c r="P5244" t="str">
        <f t="shared" si="813"/>
        <v>APG&amp;E</v>
      </c>
      <c r="Q5244">
        <f t="shared" si="814"/>
        <v>12</v>
      </c>
      <c r="R5244">
        <v>0</v>
      </c>
      <c r="S5244">
        <f>200</f>
        <v>200</v>
      </c>
      <c r="T5244" s="9">
        <f t="shared" si="819"/>
        <v>73.391263245346806</v>
      </c>
      <c r="U5244">
        <f>0</f>
        <v>0</v>
      </c>
      <c r="V5244" s="9">
        <f t="shared" si="815"/>
        <v>73.391263245346806</v>
      </c>
      <c r="W5244" s="9">
        <f>0</f>
        <v>0</v>
      </c>
      <c r="X5244" s="9">
        <f>0</f>
        <v>0</v>
      </c>
      <c r="Y5244" s="9">
        <f>0</f>
        <v>0</v>
      </c>
      <c r="Z5244" s="9">
        <f>0</f>
        <v>0</v>
      </c>
      <c r="AA5244">
        <f>10</f>
        <v>10</v>
      </c>
    </row>
    <row r="5245" spans="1:27" x14ac:dyDescent="0.55000000000000004">
      <c r="A5245" s="10">
        <v>46539</v>
      </c>
      <c r="B5245" t="s">
        <v>11</v>
      </c>
      <c r="C5245" t="s">
        <v>25</v>
      </c>
      <c r="D5245" t="s">
        <v>22</v>
      </c>
      <c r="E5245" t="s">
        <v>32</v>
      </c>
      <c r="F5245" t="s">
        <v>17</v>
      </c>
      <c r="G5245" t="s">
        <v>16</v>
      </c>
      <c r="H5245">
        <v>7.3119736452153896</v>
      </c>
      <c r="J5245">
        <f t="shared" si="816"/>
        <v>5244</v>
      </c>
      <c r="K5245" t="str">
        <f t="shared" si="810"/>
        <v>OncorNorth LZ</v>
      </c>
      <c r="L5245" s="10">
        <f t="shared" si="817"/>
        <v>45887</v>
      </c>
      <c r="M5245" s="10">
        <f t="shared" si="818"/>
        <v>46539</v>
      </c>
      <c r="N5245" t="str">
        <f t="shared" si="811"/>
        <v>NORTH</v>
      </c>
      <c r="O5245" t="str">
        <f t="shared" si="812"/>
        <v>HIGH</v>
      </c>
      <c r="P5245" t="str">
        <f t="shared" si="813"/>
        <v>APG&amp;E</v>
      </c>
      <c r="Q5245">
        <f t="shared" si="814"/>
        <v>24</v>
      </c>
      <c r="R5245">
        <v>0</v>
      </c>
      <c r="S5245">
        <f>200</f>
        <v>200</v>
      </c>
      <c r="T5245" s="9">
        <f t="shared" si="819"/>
        <v>73.119736452153901</v>
      </c>
      <c r="U5245">
        <f>0</f>
        <v>0</v>
      </c>
      <c r="V5245" s="9">
        <f t="shared" si="815"/>
        <v>73.119736452153901</v>
      </c>
      <c r="W5245" s="9">
        <f>0</f>
        <v>0</v>
      </c>
      <c r="X5245" s="9">
        <f>0</f>
        <v>0</v>
      </c>
      <c r="Y5245" s="9">
        <f>0</f>
        <v>0</v>
      </c>
      <c r="Z5245" s="9">
        <f>0</f>
        <v>0</v>
      </c>
      <c r="AA5245">
        <f>10</f>
        <v>10</v>
      </c>
    </row>
    <row r="5246" spans="1:27" x14ac:dyDescent="0.55000000000000004">
      <c r="A5246" s="10">
        <v>46539</v>
      </c>
      <c r="B5246" t="s">
        <v>11</v>
      </c>
      <c r="C5246" t="s">
        <v>25</v>
      </c>
      <c r="D5246" t="s">
        <v>22</v>
      </c>
      <c r="E5246" t="s">
        <v>32</v>
      </c>
      <c r="F5246" t="s">
        <v>18</v>
      </c>
      <c r="G5246" t="s">
        <v>16</v>
      </c>
      <c r="H5246">
        <v>7.2531630437955696</v>
      </c>
      <c r="J5246">
        <f t="shared" si="816"/>
        <v>5245</v>
      </c>
      <c r="K5246" t="str">
        <f t="shared" si="810"/>
        <v>OncorNorth LZ</v>
      </c>
      <c r="L5246" s="10">
        <f t="shared" si="817"/>
        <v>45887</v>
      </c>
      <c r="M5246" s="10">
        <f t="shared" si="818"/>
        <v>46539</v>
      </c>
      <c r="N5246" t="str">
        <f t="shared" si="811"/>
        <v>NORTH</v>
      </c>
      <c r="O5246" t="str">
        <f t="shared" si="812"/>
        <v>HIGH</v>
      </c>
      <c r="P5246" t="str">
        <f t="shared" si="813"/>
        <v>APG&amp;E</v>
      </c>
      <c r="Q5246">
        <f t="shared" si="814"/>
        <v>36</v>
      </c>
      <c r="R5246">
        <v>0</v>
      </c>
      <c r="S5246">
        <f>200</f>
        <v>200</v>
      </c>
      <c r="T5246" s="9">
        <f t="shared" si="819"/>
        <v>72.531630437955698</v>
      </c>
      <c r="U5246">
        <f>0</f>
        <v>0</v>
      </c>
      <c r="V5246" s="9">
        <f t="shared" si="815"/>
        <v>72.531630437955698</v>
      </c>
      <c r="W5246" s="9">
        <f>0</f>
        <v>0</v>
      </c>
      <c r="X5246" s="9">
        <f>0</f>
        <v>0</v>
      </c>
      <c r="Y5246" s="9">
        <f>0</f>
        <v>0</v>
      </c>
      <c r="Z5246" s="9">
        <f>0</f>
        <v>0</v>
      </c>
      <c r="AA5246">
        <f>10</f>
        <v>10</v>
      </c>
    </row>
    <row r="5247" spans="1:27" x14ac:dyDescent="0.55000000000000004">
      <c r="A5247" s="10">
        <v>46569</v>
      </c>
      <c r="B5247" t="s">
        <v>11</v>
      </c>
      <c r="C5247" t="s">
        <v>25</v>
      </c>
      <c r="D5247" t="s">
        <v>22</v>
      </c>
      <c r="E5247" t="s">
        <v>32</v>
      </c>
      <c r="F5247" t="s">
        <v>15</v>
      </c>
      <c r="G5247" t="s">
        <v>16</v>
      </c>
      <c r="H5247">
        <v>7.3295033000924796</v>
      </c>
      <c r="J5247">
        <f t="shared" si="816"/>
        <v>5246</v>
      </c>
      <c r="K5247" t="str">
        <f t="shared" si="810"/>
        <v>OncorNorth LZ</v>
      </c>
      <c r="L5247" s="10">
        <f t="shared" si="817"/>
        <v>45887</v>
      </c>
      <c r="M5247" s="10">
        <f t="shared" si="818"/>
        <v>46569</v>
      </c>
      <c r="N5247" t="str">
        <f t="shared" si="811"/>
        <v>NORTH</v>
      </c>
      <c r="O5247" t="str">
        <f t="shared" si="812"/>
        <v>HIGH</v>
      </c>
      <c r="P5247" t="str">
        <f t="shared" si="813"/>
        <v>APG&amp;E</v>
      </c>
      <c r="Q5247">
        <f t="shared" si="814"/>
        <v>12</v>
      </c>
      <c r="R5247">
        <v>0</v>
      </c>
      <c r="S5247">
        <f>200</f>
        <v>200</v>
      </c>
      <c r="T5247" s="9">
        <f t="shared" si="819"/>
        <v>73.295033000924803</v>
      </c>
      <c r="U5247">
        <f>0</f>
        <v>0</v>
      </c>
      <c r="V5247" s="9">
        <f t="shared" si="815"/>
        <v>73.295033000924803</v>
      </c>
      <c r="W5247" s="9">
        <f>0</f>
        <v>0</v>
      </c>
      <c r="X5247" s="9">
        <f>0</f>
        <v>0</v>
      </c>
      <c r="Y5247" s="9">
        <f>0</f>
        <v>0</v>
      </c>
      <c r="Z5247" s="9">
        <f>0</f>
        <v>0</v>
      </c>
      <c r="AA5247">
        <f>10</f>
        <v>10</v>
      </c>
    </row>
    <row r="5248" spans="1:27" x14ac:dyDescent="0.55000000000000004">
      <c r="A5248" s="10">
        <v>46569</v>
      </c>
      <c r="B5248" t="s">
        <v>11</v>
      </c>
      <c r="C5248" t="s">
        <v>25</v>
      </c>
      <c r="D5248" t="s">
        <v>22</v>
      </c>
      <c r="E5248" t="s">
        <v>32</v>
      </c>
      <c r="F5248" t="s">
        <v>17</v>
      </c>
      <c r="G5248" t="s">
        <v>16</v>
      </c>
      <c r="H5248">
        <v>7.3057008687412903</v>
      </c>
      <c r="J5248">
        <f t="shared" si="816"/>
        <v>5247</v>
      </c>
      <c r="K5248" t="str">
        <f t="shared" si="810"/>
        <v>OncorNorth LZ</v>
      </c>
      <c r="L5248" s="10">
        <f t="shared" si="817"/>
        <v>45887</v>
      </c>
      <c r="M5248" s="10">
        <f t="shared" si="818"/>
        <v>46569</v>
      </c>
      <c r="N5248" t="str">
        <f t="shared" si="811"/>
        <v>NORTH</v>
      </c>
      <c r="O5248" t="str">
        <f t="shared" si="812"/>
        <v>HIGH</v>
      </c>
      <c r="P5248" t="str">
        <f t="shared" si="813"/>
        <v>APG&amp;E</v>
      </c>
      <c r="Q5248">
        <f t="shared" si="814"/>
        <v>24</v>
      </c>
      <c r="R5248">
        <v>0</v>
      </c>
      <c r="S5248">
        <f>200</f>
        <v>200</v>
      </c>
      <c r="T5248" s="9">
        <f t="shared" si="819"/>
        <v>73.057008687412903</v>
      </c>
      <c r="U5248">
        <f>0</f>
        <v>0</v>
      </c>
      <c r="V5248" s="9">
        <f t="shared" si="815"/>
        <v>73.057008687412903</v>
      </c>
      <c r="W5248" s="9">
        <f>0</f>
        <v>0</v>
      </c>
      <c r="X5248" s="9">
        <f>0</f>
        <v>0</v>
      </c>
      <c r="Y5248" s="9">
        <f>0</f>
        <v>0</v>
      </c>
      <c r="Z5248" s="9">
        <f>0</f>
        <v>0</v>
      </c>
      <c r="AA5248">
        <f>10</f>
        <v>10</v>
      </c>
    </row>
    <row r="5249" spans="1:27" x14ac:dyDescent="0.55000000000000004">
      <c r="A5249" s="10">
        <v>46569</v>
      </c>
      <c r="B5249" t="s">
        <v>11</v>
      </c>
      <c r="C5249" t="s">
        <v>25</v>
      </c>
      <c r="D5249" t="s">
        <v>22</v>
      </c>
      <c r="E5249" t="s">
        <v>32</v>
      </c>
      <c r="F5249" t="s">
        <v>18</v>
      </c>
      <c r="G5249" t="s">
        <v>16</v>
      </c>
      <c r="H5249">
        <v>7.2491099356440696</v>
      </c>
      <c r="J5249">
        <f t="shared" si="816"/>
        <v>5248</v>
      </c>
      <c r="K5249" t="str">
        <f t="shared" si="810"/>
        <v>OncorNorth LZ</v>
      </c>
      <c r="L5249" s="10">
        <f t="shared" si="817"/>
        <v>45887</v>
      </c>
      <c r="M5249" s="10">
        <f t="shared" si="818"/>
        <v>46569</v>
      </c>
      <c r="N5249" t="str">
        <f t="shared" si="811"/>
        <v>NORTH</v>
      </c>
      <c r="O5249" t="str">
        <f t="shared" si="812"/>
        <v>HIGH</v>
      </c>
      <c r="P5249" t="str">
        <f t="shared" si="813"/>
        <v>APG&amp;E</v>
      </c>
      <c r="Q5249">
        <f t="shared" si="814"/>
        <v>36</v>
      </c>
      <c r="R5249">
        <v>0</v>
      </c>
      <c r="S5249">
        <f>200</f>
        <v>200</v>
      </c>
      <c r="T5249" s="9">
        <f t="shared" si="819"/>
        <v>72.491099356440699</v>
      </c>
      <c r="U5249">
        <f>0</f>
        <v>0</v>
      </c>
      <c r="V5249" s="9">
        <f t="shared" si="815"/>
        <v>72.491099356440699</v>
      </c>
      <c r="W5249" s="9">
        <f>0</f>
        <v>0</v>
      </c>
      <c r="X5249" s="9">
        <f>0</f>
        <v>0</v>
      </c>
      <c r="Y5249" s="9">
        <f>0</f>
        <v>0</v>
      </c>
      <c r="Z5249" s="9">
        <f>0</f>
        <v>0</v>
      </c>
      <c r="AA5249">
        <f>10</f>
        <v>10</v>
      </c>
    </row>
    <row r="5250" spans="1:27" x14ac:dyDescent="0.55000000000000004">
      <c r="A5250" s="10">
        <v>46600</v>
      </c>
      <c r="B5250" t="s">
        <v>11</v>
      </c>
      <c r="C5250" t="s">
        <v>25</v>
      </c>
      <c r="D5250" t="s">
        <v>22</v>
      </c>
      <c r="E5250" t="s">
        <v>32</v>
      </c>
      <c r="F5250" t="s">
        <v>15</v>
      </c>
      <c r="G5250" t="s">
        <v>16</v>
      </c>
      <c r="H5250">
        <v>7.3279873304087397</v>
      </c>
      <c r="J5250">
        <f t="shared" si="816"/>
        <v>5249</v>
      </c>
      <c r="K5250" t="str">
        <f t="shared" ref="K5250:K5313" si="820">CONCATENATE(C5250,D5250)</f>
        <v>OncorNorth LZ</v>
      </c>
      <c r="L5250" s="10">
        <f t="shared" si="817"/>
        <v>45887</v>
      </c>
      <c r="M5250" s="10">
        <f t="shared" si="818"/>
        <v>46600</v>
      </c>
      <c r="N5250" t="str">
        <f t="shared" ref="N5250:N5313" si="821">IF(K5250="CenterpointHouston LZ","COAST",IF(K5250="OncorNorth LZ","NORTH",IF(K5250="AEP TX CENTRALSouth LZ","SOUTH",IF(K5250="AEP TX CentralWest LZ","WEST",IF(K5250="TNMPHouston LZ","TNMP","NA")))))</f>
        <v>NORTH</v>
      </c>
      <c r="O5250" t="str">
        <f t="shared" ref="O5250:O5313" si="822">IF(E5250="LO","LOW",IF(E5250="MED","MED",IF(E5250="HI","HIGH","NA")))</f>
        <v>HIGH</v>
      </c>
      <c r="P5250" t="str">
        <f t="shared" ref="P5250:P5313" si="823">IF(G5250="Fixed Price","APG&amp;E","NA")</f>
        <v>APG&amp;E</v>
      </c>
      <c r="Q5250">
        <f t="shared" ref="Q5250:Q5313" si="824">IF(F5250="12 Months",12,IF(F5250="24 Months",24,IF(F5250="36 Months",36,IF(F5250="48 Months",48,IF(F5250="60 Months",60,0)))))</f>
        <v>12</v>
      </c>
      <c r="R5250">
        <v>0</v>
      </c>
      <c r="S5250">
        <f>200</f>
        <v>200</v>
      </c>
      <c r="T5250" s="9">
        <f t="shared" si="819"/>
        <v>73.279873304087403</v>
      </c>
      <c r="U5250">
        <f>0</f>
        <v>0</v>
      </c>
      <c r="V5250" s="9">
        <f t="shared" ref="V5250:V5313" si="825">T5250+U5250</f>
        <v>73.279873304087403</v>
      </c>
      <c r="W5250" s="9">
        <f>0</f>
        <v>0</v>
      </c>
      <c r="X5250" s="9">
        <f>0</f>
        <v>0</v>
      </c>
      <c r="Y5250" s="9">
        <f>0</f>
        <v>0</v>
      </c>
      <c r="Z5250" s="9">
        <f>0</f>
        <v>0</v>
      </c>
      <c r="AA5250">
        <f>10</f>
        <v>10</v>
      </c>
    </row>
    <row r="5251" spans="1:27" x14ac:dyDescent="0.55000000000000004">
      <c r="A5251" s="10">
        <v>46600</v>
      </c>
      <c r="B5251" t="s">
        <v>11</v>
      </c>
      <c r="C5251" t="s">
        <v>25</v>
      </c>
      <c r="D5251" t="s">
        <v>22</v>
      </c>
      <c r="E5251" t="s">
        <v>32</v>
      </c>
      <c r="F5251" t="s">
        <v>17</v>
      </c>
      <c r="G5251" t="s">
        <v>16</v>
      </c>
      <c r="H5251">
        <v>7.3053746277953202</v>
      </c>
      <c r="J5251">
        <f t="shared" ref="J5251:J5314" si="826">J5250+1</f>
        <v>5250</v>
      </c>
      <c r="K5251" t="str">
        <f t="shared" si="820"/>
        <v>OncorNorth LZ</v>
      </c>
      <c r="L5251" s="10">
        <f t="shared" ref="L5251:L5314" si="827">DATE(2025,8,18)</f>
        <v>45887</v>
      </c>
      <c r="M5251" s="10">
        <f t="shared" ref="M5251:M5314" si="828">A5251</f>
        <v>46600</v>
      </c>
      <c r="N5251" t="str">
        <f t="shared" si="821"/>
        <v>NORTH</v>
      </c>
      <c r="O5251" t="str">
        <f t="shared" si="822"/>
        <v>HIGH</v>
      </c>
      <c r="P5251" t="str">
        <f t="shared" si="823"/>
        <v>APG&amp;E</v>
      </c>
      <c r="Q5251">
        <f t="shared" si="824"/>
        <v>24</v>
      </c>
      <c r="R5251">
        <v>0</v>
      </c>
      <c r="S5251">
        <f>200</f>
        <v>200</v>
      </c>
      <c r="T5251" s="9">
        <f t="shared" ref="T5251:T5314" si="829">IF(N5251="",0,H5251*10)</f>
        <v>73.053746277953195</v>
      </c>
      <c r="U5251">
        <f>0</f>
        <v>0</v>
      </c>
      <c r="V5251" s="9">
        <f t="shared" si="825"/>
        <v>73.053746277953195</v>
      </c>
      <c r="W5251" s="9">
        <f>0</f>
        <v>0</v>
      </c>
      <c r="X5251" s="9">
        <f>0</f>
        <v>0</v>
      </c>
      <c r="Y5251" s="9">
        <f>0</f>
        <v>0</v>
      </c>
      <c r="Z5251" s="9">
        <f>0</f>
        <v>0</v>
      </c>
      <c r="AA5251">
        <f>10</f>
        <v>10</v>
      </c>
    </row>
    <row r="5252" spans="1:27" x14ac:dyDescent="0.55000000000000004">
      <c r="A5252" s="10">
        <v>46600</v>
      </c>
      <c r="B5252" t="s">
        <v>11</v>
      </c>
      <c r="C5252" t="s">
        <v>25</v>
      </c>
      <c r="D5252" t="s">
        <v>22</v>
      </c>
      <c r="E5252" t="s">
        <v>32</v>
      </c>
      <c r="F5252" t="s">
        <v>18</v>
      </c>
      <c r="G5252" t="s">
        <v>16</v>
      </c>
      <c r="H5252">
        <v>7.2454419144500397</v>
      </c>
      <c r="J5252">
        <f t="shared" si="826"/>
        <v>5251</v>
      </c>
      <c r="K5252" t="str">
        <f t="shared" si="820"/>
        <v>OncorNorth LZ</v>
      </c>
      <c r="L5252" s="10">
        <f t="shared" si="827"/>
        <v>45887</v>
      </c>
      <c r="M5252" s="10">
        <f t="shared" si="828"/>
        <v>46600</v>
      </c>
      <c r="N5252" t="str">
        <f t="shared" si="821"/>
        <v>NORTH</v>
      </c>
      <c r="O5252" t="str">
        <f t="shared" si="822"/>
        <v>HIGH</v>
      </c>
      <c r="P5252" t="str">
        <f t="shared" si="823"/>
        <v>APG&amp;E</v>
      </c>
      <c r="Q5252">
        <f t="shared" si="824"/>
        <v>36</v>
      </c>
      <c r="R5252">
        <v>0</v>
      </c>
      <c r="S5252">
        <f>200</f>
        <v>200</v>
      </c>
      <c r="T5252" s="9">
        <f t="shared" si="829"/>
        <v>72.454419144500392</v>
      </c>
      <c r="U5252">
        <f>0</f>
        <v>0</v>
      </c>
      <c r="V5252" s="9">
        <f t="shared" si="825"/>
        <v>72.454419144500392</v>
      </c>
      <c r="W5252" s="9">
        <f>0</f>
        <v>0</v>
      </c>
      <c r="X5252" s="9">
        <f>0</f>
        <v>0</v>
      </c>
      <c r="Y5252" s="9">
        <f>0</f>
        <v>0</v>
      </c>
      <c r="Z5252" s="9">
        <f>0</f>
        <v>0</v>
      </c>
      <c r="AA5252">
        <f>10</f>
        <v>10</v>
      </c>
    </row>
    <row r="5253" spans="1:27" x14ac:dyDescent="0.55000000000000004">
      <c r="A5253" s="10">
        <v>45870</v>
      </c>
      <c r="B5253" t="s">
        <v>11</v>
      </c>
      <c r="C5253" t="s">
        <v>25</v>
      </c>
      <c r="D5253" t="s">
        <v>19</v>
      </c>
      <c r="E5253" t="s">
        <v>32</v>
      </c>
      <c r="F5253" t="s">
        <v>15</v>
      </c>
      <c r="G5253" t="s">
        <v>16</v>
      </c>
      <c r="H5253">
        <v>6.4310553750663102</v>
      </c>
      <c r="J5253">
        <f t="shared" si="826"/>
        <v>5252</v>
      </c>
      <c r="K5253" t="str">
        <f t="shared" si="820"/>
        <v>OncorSouth LZ</v>
      </c>
      <c r="L5253" s="10">
        <f t="shared" si="827"/>
        <v>45887</v>
      </c>
      <c r="M5253" s="10">
        <f t="shared" si="828"/>
        <v>45870</v>
      </c>
      <c r="N5253" t="str">
        <f t="shared" si="821"/>
        <v>NA</v>
      </c>
      <c r="O5253" t="str">
        <f t="shared" si="822"/>
        <v>HIGH</v>
      </c>
      <c r="P5253" t="str">
        <f t="shared" si="823"/>
        <v>APG&amp;E</v>
      </c>
      <c r="Q5253">
        <f t="shared" si="824"/>
        <v>12</v>
      </c>
      <c r="R5253">
        <v>0</v>
      </c>
      <c r="S5253">
        <f>200</f>
        <v>200</v>
      </c>
      <c r="T5253" s="9">
        <f t="shared" si="829"/>
        <v>64.310553750663104</v>
      </c>
      <c r="U5253">
        <f>0</f>
        <v>0</v>
      </c>
      <c r="V5253" s="9">
        <f t="shared" si="825"/>
        <v>64.310553750663104</v>
      </c>
      <c r="W5253" s="9">
        <f>0</f>
        <v>0</v>
      </c>
      <c r="X5253" s="9">
        <f>0</f>
        <v>0</v>
      </c>
      <c r="Y5253" s="9">
        <f>0</f>
        <v>0</v>
      </c>
      <c r="Z5253" s="9">
        <f>0</f>
        <v>0</v>
      </c>
      <c r="AA5253">
        <f>10</f>
        <v>10</v>
      </c>
    </row>
    <row r="5254" spans="1:27" x14ac:dyDescent="0.55000000000000004">
      <c r="A5254" s="10">
        <v>45870</v>
      </c>
      <c r="B5254" t="s">
        <v>11</v>
      </c>
      <c r="C5254" t="s">
        <v>25</v>
      </c>
      <c r="D5254" t="s">
        <v>19</v>
      </c>
      <c r="E5254" t="s">
        <v>32</v>
      </c>
      <c r="F5254" t="s">
        <v>17</v>
      </c>
      <c r="G5254" t="s">
        <v>16</v>
      </c>
      <c r="H5254">
        <v>6.8474325095817896</v>
      </c>
      <c r="J5254">
        <f t="shared" si="826"/>
        <v>5253</v>
      </c>
      <c r="K5254" t="str">
        <f t="shared" si="820"/>
        <v>OncorSouth LZ</v>
      </c>
      <c r="L5254" s="10">
        <f t="shared" si="827"/>
        <v>45887</v>
      </c>
      <c r="M5254" s="10">
        <f t="shared" si="828"/>
        <v>45870</v>
      </c>
      <c r="N5254" t="str">
        <f t="shared" si="821"/>
        <v>NA</v>
      </c>
      <c r="O5254" t="str">
        <f t="shared" si="822"/>
        <v>HIGH</v>
      </c>
      <c r="P5254" t="str">
        <f t="shared" si="823"/>
        <v>APG&amp;E</v>
      </c>
      <c r="Q5254">
        <f t="shared" si="824"/>
        <v>24</v>
      </c>
      <c r="R5254">
        <v>0</v>
      </c>
      <c r="S5254">
        <f>200</f>
        <v>200</v>
      </c>
      <c r="T5254" s="9">
        <f t="shared" si="829"/>
        <v>68.474325095817903</v>
      </c>
      <c r="U5254">
        <f>0</f>
        <v>0</v>
      </c>
      <c r="V5254" s="9">
        <f t="shared" si="825"/>
        <v>68.474325095817903</v>
      </c>
      <c r="W5254" s="9">
        <f>0</f>
        <v>0</v>
      </c>
      <c r="X5254" s="9">
        <f>0</f>
        <v>0</v>
      </c>
      <c r="Y5254" s="9">
        <f>0</f>
        <v>0</v>
      </c>
      <c r="Z5254" s="9">
        <f>0</f>
        <v>0</v>
      </c>
      <c r="AA5254">
        <f>10</f>
        <v>10</v>
      </c>
    </row>
    <row r="5255" spans="1:27" x14ac:dyDescent="0.55000000000000004">
      <c r="A5255" s="10">
        <v>45870</v>
      </c>
      <c r="B5255" t="s">
        <v>11</v>
      </c>
      <c r="C5255" t="s">
        <v>25</v>
      </c>
      <c r="D5255" t="s">
        <v>19</v>
      </c>
      <c r="E5255" t="s">
        <v>32</v>
      </c>
      <c r="F5255" t="s">
        <v>18</v>
      </c>
      <c r="G5255" t="s">
        <v>16</v>
      </c>
      <c r="H5255">
        <v>6.9547397196035599</v>
      </c>
      <c r="J5255">
        <f t="shared" si="826"/>
        <v>5254</v>
      </c>
      <c r="K5255" t="str">
        <f t="shared" si="820"/>
        <v>OncorSouth LZ</v>
      </c>
      <c r="L5255" s="10">
        <f t="shared" si="827"/>
        <v>45887</v>
      </c>
      <c r="M5255" s="10">
        <f t="shared" si="828"/>
        <v>45870</v>
      </c>
      <c r="N5255" t="str">
        <f t="shared" si="821"/>
        <v>NA</v>
      </c>
      <c r="O5255" t="str">
        <f t="shared" si="822"/>
        <v>HIGH</v>
      </c>
      <c r="P5255" t="str">
        <f t="shared" si="823"/>
        <v>APG&amp;E</v>
      </c>
      <c r="Q5255">
        <f t="shared" si="824"/>
        <v>36</v>
      </c>
      <c r="R5255">
        <v>0</v>
      </c>
      <c r="S5255">
        <f>200</f>
        <v>200</v>
      </c>
      <c r="T5255" s="9">
        <f t="shared" si="829"/>
        <v>69.547397196035604</v>
      </c>
      <c r="U5255">
        <f>0</f>
        <v>0</v>
      </c>
      <c r="V5255" s="9">
        <f t="shared" si="825"/>
        <v>69.547397196035604</v>
      </c>
      <c r="W5255" s="9">
        <f>0</f>
        <v>0</v>
      </c>
      <c r="X5255" s="9">
        <f>0</f>
        <v>0</v>
      </c>
      <c r="Y5255" s="9">
        <f>0</f>
        <v>0</v>
      </c>
      <c r="Z5255" s="9">
        <f>0</f>
        <v>0</v>
      </c>
      <c r="AA5255">
        <f>10</f>
        <v>10</v>
      </c>
    </row>
    <row r="5256" spans="1:27" x14ac:dyDescent="0.55000000000000004">
      <c r="A5256" s="10">
        <v>45870</v>
      </c>
      <c r="B5256" t="s">
        <v>11</v>
      </c>
      <c r="C5256" t="s">
        <v>25</v>
      </c>
      <c r="D5256" t="s">
        <v>19</v>
      </c>
      <c r="E5256" t="s">
        <v>32</v>
      </c>
      <c r="F5256" t="s">
        <v>29</v>
      </c>
      <c r="G5256" t="s">
        <v>16</v>
      </c>
      <c r="H5256">
        <v>7.07319005503913</v>
      </c>
      <c r="J5256">
        <f t="shared" si="826"/>
        <v>5255</v>
      </c>
      <c r="K5256" t="str">
        <f t="shared" si="820"/>
        <v>OncorSouth LZ</v>
      </c>
      <c r="L5256" s="10">
        <f t="shared" si="827"/>
        <v>45887</v>
      </c>
      <c r="M5256" s="10">
        <f t="shared" si="828"/>
        <v>45870</v>
      </c>
      <c r="N5256" t="str">
        <f t="shared" si="821"/>
        <v>NA</v>
      </c>
      <c r="O5256" t="str">
        <f t="shared" si="822"/>
        <v>HIGH</v>
      </c>
      <c r="P5256" t="str">
        <f t="shared" si="823"/>
        <v>APG&amp;E</v>
      </c>
      <c r="Q5256">
        <f t="shared" si="824"/>
        <v>48</v>
      </c>
      <c r="R5256">
        <v>0</v>
      </c>
      <c r="S5256">
        <f>200</f>
        <v>200</v>
      </c>
      <c r="T5256" s="9">
        <f t="shared" si="829"/>
        <v>70.731900550391302</v>
      </c>
      <c r="U5256">
        <f>0</f>
        <v>0</v>
      </c>
      <c r="V5256" s="9">
        <f t="shared" si="825"/>
        <v>70.731900550391302</v>
      </c>
      <c r="W5256" s="9">
        <f>0</f>
        <v>0</v>
      </c>
      <c r="X5256" s="9">
        <f>0</f>
        <v>0</v>
      </c>
      <c r="Y5256" s="9">
        <f>0</f>
        <v>0</v>
      </c>
      <c r="Z5256" s="9">
        <f>0</f>
        <v>0</v>
      </c>
      <c r="AA5256">
        <f>10</f>
        <v>10</v>
      </c>
    </row>
    <row r="5257" spans="1:27" x14ac:dyDescent="0.55000000000000004">
      <c r="A5257" s="10">
        <v>45870</v>
      </c>
      <c r="B5257" t="s">
        <v>11</v>
      </c>
      <c r="C5257" t="s">
        <v>25</v>
      </c>
      <c r="D5257" t="s">
        <v>19</v>
      </c>
      <c r="E5257" t="s">
        <v>32</v>
      </c>
      <c r="F5257" t="s">
        <v>30</v>
      </c>
      <c r="G5257" t="s">
        <v>16</v>
      </c>
      <c r="H5257">
        <v>7.1448601592503298</v>
      </c>
      <c r="J5257">
        <f t="shared" si="826"/>
        <v>5256</v>
      </c>
      <c r="K5257" t="str">
        <f t="shared" si="820"/>
        <v>OncorSouth LZ</v>
      </c>
      <c r="L5257" s="10">
        <f t="shared" si="827"/>
        <v>45887</v>
      </c>
      <c r="M5257" s="10">
        <f t="shared" si="828"/>
        <v>45870</v>
      </c>
      <c r="N5257" t="str">
        <f t="shared" si="821"/>
        <v>NA</v>
      </c>
      <c r="O5257" t="str">
        <f t="shared" si="822"/>
        <v>HIGH</v>
      </c>
      <c r="P5257" t="str">
        <f t="shared" si="823"/>
        <v>APG&amp;E</v>
      </c>
      <c r="Q5257">
        <f t="shared" si="824"/>
        <v>60</v>
      </c>
      <c r="R5257">
        <v>0</v>
      </c>
      <c r="S5257">
        <f>200</f>
        <v>200</v>
      </c>
      <c r="T5257" s="9">
        <f t="shared" si="829"/>
        <v>71.448601592503294</v>
      </c>
      <c r="U5257">
        <f>0</f>
        <v>0</v>
      </c>
      <c r="V5257" s="9">
        <f t="shared" si="825"/>
        <v>71.448601592503294</v>
      </c>
      <c r="W5257" s="9">
        <f>0</f>
        <v>0</v>
      </c>
      <c r="X5257" s="9">
        <f>0</f>
        <v>0</v>
      </c>
      <c r="Y5257" s="9">
        <f>0</f>
        <v>0</v>
      </c>
      <c r="Z5257" s="9">
        <f>0</f>
        <v>0</v>
      </c>
      <c r="AA5257">
        <f>10</f>
        <v>10</v>
      </c>
    </row>
    <row r="5258" spans="1:27" x14ac:dyDescent="0.55000000000000004">
      <c r="A5258" s="10">
        <v>45901</v>
      </c>
      <c r="B5258" t="s">
        <v>11</v>
      </c>
      <c r="C5258" t="s">
        <v>25</v>
      </c>
      <c r="D5258" t="s">
        <v>19</v>
      </c>
      <c r="E5258" t="s">
        <v>32</v>
      </c>
      <c r="F5258" t="s">
        <v>15</v>
      </c>
      <c r="G5258" t="s">
        <v>16</v>
      </c>
      <c r="H5258">
        <v>6.8466766082684298</v>
      </c>
      <c r="J5258">
        <f t="shared" si="826"/>
        <v>5257</v>
      </c>
      <c r="K5258" t="str">
        <f t="shared" si="820"/>
        <v>OncorSouth LZ</v>
      </c>
      <c r="L5258" s="10">
        <f t="shared" si="827"/>
        <v>45887</v>
      </c>
      <c r="M5258" s="10">
        <f t="shared" si="828"/>
        <v>45901</v>
      </c>
      <c r="N5258" t="str">
        <f t="shared" si="821"/>
        <v>NA</v>
      </c>
      <c r="O5258" t="str">
        <f t="shared" si="822"/>
        <v>HIGH</v>
      </c>
      <c r="P5258" t="str">
        <f t="shared" si="823"/>
        <v>APG&amp;E</v>
      </c>
      <c r="Q5258">
        <f t="shared" si="824"/>
        <v>12</v>
      </c>
      <c r="R5258">
        <v>0</v>
      </c>
      <c r="S5258">
        <f>200</f>
        <v>200</v>
      </c>
      <c r="T5258" s="9">
        <f t="shared" si="829"/>
        <v>68.466766082684302</v>
      </c>
      <c r="U5258">
        <f>0</f>
        <v>0</v>
      </c>
      <c r="V5258" s="9">
        <f t="shared" si="825"/>
        <v>68.466766082684302</v>
      </c>
      <c r="W5258" s="9">
        <f>0</f>
        <v>0</v>
      </c>
      <c r="X5258" s="9">
        <f>0</f>
        <v>0</v>
      </c>
      <c r="Y5258" s="9">
        <f>0</f>
        <v>0</v>
      </c>
      <c r="Z5258" s="9">
        <f>0</f>
        <v>0</v>
      </c>
      <c r="AA5258">
        <f>10</f>
        <v>10</v>
      </c>
    </row>
    <row r="5259" spans="1:27" x14ac:dyDescent="0.55000000000000004">
      <c r="A5259" s="10">
        <v>45901</v>
      </c>
      <c r="B5259" t="s">
        <v>11</v>
      </c>
      <c r="C5259" t="s">
        <v>25</v>
      </c>
      <c r="D5259" t="s">
        <v>19</v>
      </c>
      <c r="E5259" t="s">
        <v>32</v>
      </c>
      <c r="F5259" t="s">
        <v>17</v>
      </c>
      <c r="G5259" t="s">
        <v>16</v>
      </c>
      <c r="H5259">
        <v>7.0545768876906596</v>
      </c>
      <c r="J5259">
        <f t="shared" si="826"/>
        <v>5258</v>
      </c>
      <c r="K5259" t="str">
        <f t="shared" si="820"/>
        <v>OncorSouth LZ</v>
      </c>
      <c r="L5259" s="10">
        <f t="shared" si="827"/>
        <v>45887</v>
      </c>
      <c r="M5259" s="10">
        <f t="shared" si="828"/>
        <v>45901</v>
      </c>
      <c r="N5259" t="str">
        <f t="shared" si="821"/>
        <v>NA</v>
      </c>
      <c r="O5259" t="str">
        <f t="shared" si="822"/>
        <v>HIGH</v>
      </c>
      <c r="P5259" t="str">
        <f t="shared" si="823"/>
        <v>APG&amp;E</v>
      </c>
      <c r="Q5259">
        <f t="shared" si="824"/>
        <v>24</v>
      </c>
      <c r="R5259">
        <v>0</v>
      </c>
      <c r="S5259">
        <f>200</f>
        <v>200</v>
      </c>
      <c r="T5259" s="9">
        <f t="shared" si="829"/>
        <v>70.545768876906592</v>
      </c>
      <c r="U5259">
        <f>0</f>
        <v>0</v>
      </c>
      <c r="V5259" s="9">
        <f t="shared" si="825"/>
        <v>70.545768876906592</v>
      </c>
      <c r="W5259" s="9">
        <f>0</f>
        <v>0</v>
      </c>
      <c r="X5259" s="9">
        <f>0</f>
        <v>0</v>
      </c>
      <c r="Y5259" s="9">
        <f>0</f>
        <v>0</v>
      </c>
      <c r="Z5259" s="9">
        <f>0</f>
        <v>0</v>
      </c>
      <c r="AA5259">
        <f>10</f>
        <v>10</v>
      </c>
    </row>
    <row r="5260" spans="1:27" x14ac:dyDescent="0.55000000000000004">
      <c r="A5260" s="10">
        <v>45901</v>
      </c>
      <c r="B5260" t="s">
        <v>11</v>
      </c>
      <c r="C5260" t="s">
        <v>25</v>
      </c>
      <c r="D5260" t="s">
        <v>19</v>
      </c>
      <c r="E5260" t="s">
        <v>32</v>
      </c>
      <c r="F5260" t="s">
        <v>18</v>
      </c>
      <c r="G5260" t="s">
        <v>16</v>
      </c>
      <c r="H5260">
        <v>7.0801037767074204</v>
      </c>
      <c r="J5260">
        <f t="shared" si="826"/>
        <v>5259</v>
      </c>
      <c r="K5260" t="str">
        <f t="shared" si="820"/>
        <v>OncorSouth LZ</v>
      </c>
      <c r="L5260" s="10">
        <f t="shared" si="827"/>
        <v>45887</v>
      </c>
      <c r="M5260" s="10">
        <f t="shared" si="828"/>
        <v>45901</v>
      </c>
      <c r="N5260" t="str">
        <f t="shared" si="821"/>
        <v>NA</v>
      </c>
      <c r="O5260" t="str">
        <f t="shared" si="822"/>
        <v>HIGH</v>
      </c>
      <c r="P5260" t="str">
        <f t="shared" si="823"/>
        <v>APG&amp;E</v>
      </c>
      <c r="Q5260">
        <f t="shared" si="824"/>
        <v>36</v>
      </c>
      <c r="R5260">
        <v>0</v>
      </c>
      <c r="S5260">
        <f>200</f>
        <v>200</v>
      </c>
      <c r="T5260" s="9">
        <f t="shared" si="829"/>
        <v>70.801037767074206</v>
      </c>
      <c r="U5260">
        <f>0</f>
        <v>0</v>
      </c>
      <c r="V5260" s="9">
        <f t="shared" si="825"/>
        <v>70.801037767074206</v>
      </c>
      <c r="W5260" s="9">
        <f>0</f>
        <v>0</v>
      </c>
      <c r="X5260" s="9">
        <f>0</f>
        <v>0</v>
      </c>
      <c r="Y5260" s="9">
        <f>0</f>
        <v>0</v>
      </c>
      <c r="Z5260" s="9">
        <f>0</f>
        <v>0</v>
      </c>
      <c r="AA5260">
        <f>10</f>
        <v>10</v>
      </c>
    </row>
    <row r="5261" spans="1:27" x14ac:dyDescent="0.55000000000000004">
      <c r="A5261" s="10">
        <v>45901</v>
      </c>
      <c r="B5261" t="s">
        <v>11</v>
      </c>
      <c r="C5261" t="s">
        <v>25</v>
      </c>
      <c r="D5261" t="s">
        <v>19</v>
      </c>
      <c r="E5261" t="s">
        <v>32</v>
      </c>
      <c r="F5261" t="s">
        <v>29</v>
      </c>
      <c r="G5261" t="s">
        <v>16</v>
      </c>
      <c r="H5261">
        <v>7.1668657685054704</v>
      </c>
      <c r="J5261">
        <f t="shared" si="826"/>
        <v>5260</v>
      </c>
      <c r="K5261" t="str">
        <f t="shared" si="820"/>
        <v>OncorSouth LZ</v>
      </c>
      <c r="L5261" s="10">
        <f t="shared" si="827"/>
        <v>45887</v>
      </c>
      <c r="M5261" s="10">
        <f t="shared" si="828"/>
        <v>45901</v>
      </c>
      <c r="N5261" t="str">
        <f t="shared" si="821"/>
        <v>NA</v>
      </c>
      <c r="O5261" t="str">
        <f t="shared" si="822"/>
        <v>HIGH</v>
      </c>
      <c r="P5261" t="str">
        <f t="shared" si="823"/>
        <v>APG&amp;E</v>
      </c>
      <c r="Q5261">
        <f t="shared" si="824"/>
        <v>48</v>
      </c>
      <c r="R5261">
        <v>0</v>
      </c>
      <c r="S5261">
        <f>200</f>
        <v>200</v>
      </c>
      <c r="T5261" s="9">
        <f t="shared" si="829"/>
        <v>71.668657685054711</v>
      </c>
      <c r="U5261">
        <f>0</f>
        <v>0</v>
      </c>
      <c r="V5261" s="9">
        <f t="shared" si="825"/>
        <v>71.668657685054711</v>
      </c>
      <c r="W5261" s="9">
        <f>0</f>
        <v>0</v>
      </c>
      <c r="X5261" s="9">
        <f>0</f>
        <v>0</v>
      </c>
      <c r="Y5261" s="9">
        <f>0</f>
        <v>0</v>
      </c>
      <c r="Z5261" s="9">
        <f>0</f>
        <v>0</v>
      </c>
      <c r="AA5261">
        <f>10</f>
        <v>10</v>
      </c>
    </row>
    <row r="5262" spans="1:27" x14ac:dyDescent="0.55000000000000004">
      <c r="A5262" s="10">
        <v>45901</v>
      </c>
      <c r="B5262" t="s">
        <v>11</v>
      </c>
      <c r="C5262" t="s">
        <v>25</v>
      </c>
      <c r="D5262" t="s">
        <v>19</v>
      </c>
      <c r="E5262" t="s">
        <v>32</v>
      </c>
      <c r="F5262" t="s">
        <v>30</v>
      </c>
      <c r="G5262" t="s">
        <v>16</v>
      </c>
      <c r="H5262">
        <v>7.2161459061321196</v>
      </c>
      <c r="J5262">
        <f t="shared" si="826"/>
        <v>5261</v>
      </c>
      <c r="K5262" t="str">
        <f t="shared" si="820"/>
        <v>OncorSouth LZ</v>
      </c>
      <c r="L5262" s="10">
        <f t="shared" si="827"/>
        <v>45887</v>
      </c>
      <c r="M5262" s="10">
        <f t="shared" si="828"/>
        <v>45901</v>
      </c>
      <c r="N5262" t="str">
        <f t="shared" si="821"/>
        <v>NA</v>
      </c>
      <c r="O5262" t="str">
        <f t="shared" si="822"/>
        <v>HIGH</v>
      </c>
      <c r="P5262" t="str">
        <f t="shared" si="823"/>
        <v>APG&amp;E</v>
      </c>
      <c r="Q5262">
        <f t="shared" si="824"/>
        <v>60</v>
      </c>
      <c r="R5262">
        <v>0</v>
      </c>
      <c r="S5262">
        <f>200</f>
        <v>200</v>
      </c>
      <c r="T5262" s="9">
        <f t="shared" si="829"/>
        <v>72.161459061321196</v>
      </c>
      <c r="U5262">
        <f>0</f>
        <v>0</v>
      </c>
      <c r="V5262" s="9">
        <f t="shared" si="825"/>
        <v>72.161459061321196</v>
      </c>
      <c r="W5262" s="9">
        <f>0</f>
        <v>0</v>
      </c>
      <c r="X5262" s="9">
        <f>0</f>
        <v>0</v>
      </c>
      <c r="Y5262" s="9">
        <f>0</f>
        <v>0</v>
      </c>
      <c r="Z5262" s="9">
        <f>0</f>
        <v>0</v>
      </c>
      <c r="AA5262">
        <f>10</f>
        <v>10</v>
      </c>
    </row>
    <row r="5263" spans="1:27" x14ac:dyDescent="0.55000000000000004">
      <c r="A5263" s="10">
        <v>45931</v>
      </c>
      <c r="B5263" t="s">
        <v>11</v>
      </c>
      <c r="C5263" t="s">
        <v>25</v>
      </c>
      <c r="D5263" t="s">
        <v>19</v>
      </c>
      <c r="E5263" t="s">
        <v>32</v>
      </c>
      <c r="F5263" t="s">
        <v>15</v>
      </c>
      <c r="G5263" t="s">
        <v>16</v>
      </c>
      <c r="H5263">
        <v>7.0134211646657496</v>
      </c>
      <c r="J5263">
        <f t="shared" si="826"/>
        <v>5262</v>
      </c>
      <c r="K5263" t="str">
        <f t="shared" si="820"/>
        <v>OncorSouth LZ</v>
      </c>
      <c r="L5263" s="10">
        <f t="shared" si="827"/>
        <v>45887</v>
      </c>
      <c r="M5263" s="10">
        <f t="shared" si="828"/>
        <v>45931</v>
      </c>
      <c r="N5263" t="str">
        <f t="shared" si="821"/>
        <v>NA</v>
      </c>
      <c r="O5263" t="str">
        <f t="shared" si="822"/>
        <v>HIGH</v>
      </c>
      <c r="P5263" t="str">
        <f t="shared" si="823"/>
        <v>APG&amp;E</v>
      </c>
      <c r="Q5263">
        <f t="shared" si="824"/>
        <v>12</v>
      </c>
      <c r="R5263">
        <v>0</v>
      </c>
      <c r="S5263">
        <f>200</f>
        <v>200</v>
      </c>
      <c r="T5263" s="9">
        <f t="shared" si="829"/>
        <v>70.134211646657491</v>
      </c>
      <c r="U5263">
        <f>0</f>
        <v>0</v>
      </c>
      <c r="V5263" s="9">
        <f t="shared" si="825"/>
        <v>70.134211646657491</v>
      </c>
      <c r="W5263" s="9">
        <f>0</f>
        <v>0</v>
      </c>
      <c r="X5263" s="9">
        <f>0</f>
        <v>0</v>
      </c>
      <c r="Y5263" s="9">
        <f>0</f>
        <v>0</v>
      </c>
      <c r="Z5263" s="9">
        <f>0</f>
        <v>0</v>
      </c>
      <c r="AA5263">
        <f>10</f>
        <v>10</v>
      </c>
    </row>
    <row r="5264" spans="1:27" x14ac:dyDescent="0.55000000000000004">
      <c r="A5264" s="10">
        <v>45931</v>
      </c>
      <c r="B5264" t="s">
        <v>11</v>
      </c>
      <c r="C5264" t="s">
        <v>25</v>
      </c>
      <c r="D5264" t="s">
        <v>19</v>
      </c>
      <c r="E5264" t="s">
        <v>32</v>
      </c>
      <c r="F5264" t="s">
        <v>17</v>
      </c>
      <c r="G5264" t="s">
        <v>16</v>
      </c>
      <c r="H5264">
        <v>7.1401862157384102</v>
      </c>
      <c r="J5264">
        <f t="shared" si="826"/>
        <v>5263</v>
      </c>
      <c r="K5264" t="str">
        <f t="shared" si="820"/>
        <v>OncorSouth LZ</v>
      </c>
      <c r="L5264" s="10">
        <f t="shared" si="827"/>
        <v>45887</v>
      </c>
      <c r="M5264" s="10">
        <f t="shared" si="828"/>
        <v>45931</v>
      </c>
      <c r="N5264" t="str">
        <f t="shared" si="821"/>
        <v>NA</v>
      </c>
      <c r="O5264" t="str">
        <f t="shared" si="822"/>
        <v>HIGH</v>
      </c>
      <c r="P5264" t="str">
        <f t="shared" si="823"/>
        <v>APG&amp;E</v>
      </c>
      <c r="Q5264">
        <f t="shared" si="824"/>
        <v>24</v>
      </c>
      <c r="R5264">
        <v>0</v>
      </c>
      <c r="S5264">
        <f>200</f>
        <v>200</v>
      </c>
      <c r="T5264" s="9">
        <f t="shared" si="829"/>
        <v>71.401862157384102</v>
      </c>
      <c r="U5264">
        <f>0</f>
        <v>0</v>
      </c>
      <c r="V5264" s="9">
        <f t="shared" si="825"/>
        <v>71.401862157384102</v>
      </c>
      <c r="W5264" s="9">
        <f>0</f>
        <v>0</v>
      </c>
      <c r="X5264" s="9">
        <f>0</f>
        <v>0</v>
      </c>
      <c r="Y5264" s="9">
        <f>0</f>
        <v>0</v>
      </c>
      <c r="Z5264" s="9">
        <f>0</f>
        <v>0</v>
      </c>
      <c r="AA5264">
        <f>10</f>
        <v>10</v>
      </c>
    </row>
    <row r="5265" spans="1:27" x14ac:dyDescent="0.55000000000000004">
      <c r="A5265" s="10">
        <v>45931</v>
      </c>
      <c r="B5265" t="s">
        <v>11</v>
      </c>
      <c r="C5265" t="s">
        <v>25</v>
      </c>
      <c r="D5265" t="s">
        <v>19</v>
      </c>
      <c r="E5265" t="s">
        <v>32</v>
      </c>
      <c r="F5265" t="s">
        <v>18</v>
      </c>
      <c r="G5265" t="s">
        <v>16</v>
      </c>
      <c r="H5265">
        <v>7.1310972792663003</v>
      </c>
      <c r="J5265">
        <f t="shared" si="826"/>
        <v>5264</v>
      </c>
      <c r="K5265" t="str">
        <f t="shared" si="820"/>
        <v>OncorSouth LZ</v>
      </c>
      <c r="L5265" s="10">
        <f t="shared" si="827"/>
        <v>45887</v>
      </c>
      <c r="M5265" s="10">
        <f t="shared" si="828"/>
        <v>45931</v>
      </c>
      <c r="N5265" t="str">
        <f t="shared" si="821"/>
        <v>NA</v>
      </c>
      <c r="O5265" t="str">
        <f t="shared" si="822"/>
        <v>HIGH</v>
      </c>
      <c r="P5265" t="str">
        <f t="shared" si="823"/>
        <v>APG&amp;E</v>
      </c>
      <c r="Q5265">
        <f t="shared" si="824"/>
        <v>36</v>
      </c>
      <c r="R5265">
        <v>0</v>
      </c>
      <c r="S5265">
        <f>200</f>
        <v>200</v>
      </c>
      <c r="T5265" s="9">
        <f t="shared" si="829"/>
        <v>71.310972792663009</v>
      </c>
      <c r="U5265">
        <f>0</f>
        <v>0</v>
      </c>
      <c r="V5265" s="9">
        <f t="shared" si="825"/>
        <v>71.310972792663009</v>
      </c>
      <c r="W5265" s="9">
        <f>0</f>
        <v>0</v>
      </c>
      <c r="X5265" s="9">
        <f>0</f>
        <v>0</v>
      </c>
      <c r="Y5265" s="9">
        <f>0</f>
        <v>0</v>
      </c>
      <c r="Z5265" s="9">
        <f>0</f>
        <v>0</v>
      </c>
      <c r="AA5265">
        <f>10</f>
        <v>10</v>
      </c>
    </row>
    <row r="5266" spans="1:27" x14ac:dyDescent="0.55000000000000004">
      <c r="A5266" s="10">
        <v>45931</v>
      </c>
      <c r="B5266" t="s">
        <v>11</v>
      </c>
      <c r="C5266" t="s">
        <v>25</v>
      </c>
      <c r="D5266" t="s">
        <v>19</v>
      </c>
      <c r="E5266" t="s">
        <v>32</v>
      </c>
      <c r="F5266" t="s">
        <v>29</v>
      </c>
      <c r="G5266" t="s">
        <v>16</v>
      </c>
      <c r="H5266">
        <v>7.2037747925265796</v>
      </c>
      <c r="J5266">
        <f t="shared" si="826"/>
        <v>5265</v>
      </c>
      <c r="K5266" t="str">
        <f t="shared" si="820"/>
        <v>OncorSouth LZ</v>
      </c>
      <c r="L5266" s="10">
        <f t="shared" si="827"/>
        <v>45887</v>
      </c>
      <c r="M5266" s="10">
        <f t="shared" si="828"/>
        <v>45931</v>
      </c>
      <c r="N5266" t="str">
        <f t="shared" si="821"/>
        <v>NA</v>
      </c>
      <c r="O5266" t="str">
        <f t="shared" si="822"/>
        <v>HIGH</v>
      </c>
      <c r="P5266" t="str">
        <f t="shared" si="823"/>
        <v>APG&amp;E</v>
      </c>
      <c r="Q5266">
        <f t="shared" si="824"/>
        <v>48</v>
      </c>
      <c r="R5266">
        <v>0</v>
      </c>
      <c r="S5266">
        <f>200</f>
        <v>200</v>
      </c>
      <c r="T5266" s="9">
        <f t="shared" si="829"/>
        <v>72.037747925265791</v>
      </c>
      <c r="U5266">
        <f>0</f>
        <v>0</v>
      </c>
      <c r="V5266" s="9">
        <f t="shared" si="825"/>
        <v>72.037747925265791</v>
      </c>
      <c r="W5266" s="9">
        <f>0</f>
        <v>0</v>
      </c>
      <c r="X5266" s="9">
        <f>0</f>
        <v>0</v>
      </c>
      <c r="Y5266" s="9">
        <f>0</f>
        <v>0</v>
      </c>
      <c r="Z5266" s="9">
        <f>0</f>
        <v>0</v>
      </c>
      <c r="AA5266">
        <f>10</f>
        <v>10</v>
      </c>
    </row>
    <row r="5267" spans="1:27" x14ac:dyDescent="0.55000000000000004">
      <c r="A5267" s="10">
        <v>45931</v>
      </c>
      <c r="B5267" t="s">
        <v>11</v>
      </c>
      <c r="C5267" t="s">
        <v>25</v>
      </c>
      <c r="D5267" t="s">
        <v>19</v>
      </c>
      <c r="E5267" t="s">
        <v>32</v>
      </c>
      <c r="F5267" t="s">
        <v>30</v>
      </c>
      <c r="G5267" t="s">
        <v>16</v>
      </c>
      <c r="H5267">
        <v>7.2492642293975296</v>
      </c>
      <c r="J5267">
        <f t="shared" si="826"/>
        <v>5266</v>
      </c>
      <c r="K5267" t="str">
        <f t="shared" si="820"/>
        <v>OncorSouth LZ</v>
      </c>
      <c r="L5267" s="10">
        <f t="shared" si="827"/>
        <v>45887</v>
      </c>
      <c r="M5267" s="10">
        <f t="shared" si="828"/>
        <v>45931</v>
      </c>
      <c r="N5267" t="str">
        <f t="shared" si="821"/>
        <v>NA</v>
      </c>
      <c r="O5267" t="str">
        <f t="shared" si="822"/>
        <v>HIGH</v>
      </c>
      <c r="P5267" t="str">
        <f t="shared" si="823"/>
        <v>APG&amp;E</v>
      </c>
      <c r="Q5267">
        <f t="shared" si="824"/>
        <v>60</v>
      </c>
      <c r="R5267">
        <v>0</v>
      </c>
      <c r="S5267">
        <f>200</f>
        <v>200</v>
      </c>
      <c r="T5267" s="9">
        <f t="shared" si="829"/>
        <v>72.492642293975294</v>
      </c>
      <c r="U5267">
        <f>0</f>
        <v>0</v>
      </c>
      <c r="V5267" s="9">
        <f t="shared" si="825"/>
        <v>72.492642293975294</v>
      </c>
      <c r="W5267" s="9">
        <f>0</f>
        <v>0</v>
      </c>
      <c r="X5267" s="9">
        <f>0</f>
        <v>0</v>
      </c>
      <c r="Y5267" s="9">
        <f>0</f>
        <v>0</v>
      </c>
      <c r="Z5267" s="9">
        <f>0</f>
        <v>0</v>
      </c>
      <c r="AA5267">
        <f>10</f>
        <v>10</v>
      </c>
    </row>
    <row r="5268" spans="1:27" x14ac:dyDescent="0.55000000000000004">
      <c r="A5268" s="10">
        <v>45962</v>
      </c>
      <c r="B5268" t="s">
        <v>11</v>
      </c>
      <c r="C5268" t="s">
        <v>25</v>
      </c>
      <c r="D5268" t="s">
        <v>19</v>
      </c>
      <c r="E5268" t="s">
        <v>32</v>
      </c>
      <c r="F5268" t="s">
        <v>15</v>
      </c>
      <c r="G5268" t="s">
        <v>16</v>
      </c>
      <c r="H5268">
        <v>7.0693588520050001</v>
      </c>
      <c r="J5268">
        <f t="shared" si="826"/>
        <v>5267</v>
      </c>
      <c r="K5268" t="str">
        <f t="shared" si="820"/>
        <v>OncorSouth LZ</v>
      </c>
      <c r="L5268" s="10">
        <f t="shared" si="827"/>
        <v>45887</v>
      </c>
      <c r="M5268" s="10">
        <f t="shared" si="828"/>
        <v>45962</v>
      </c>
      <c r="N5268" t="str">
        <f t="shared" si="821"/>
        <v>NA</v>
      </c>
      <c r="O5268" t="str">
        <f t="shared" si="822"/>
        <v>HIGH</v>
      </c>
      <c r="P5268" t="str">
        <f t="shared" si="823"/>
        <v>APG&amp;E</v>
      </c>
      <c r="Q5268">
        <f t="shared" si="824"/>
        <v>12</v>
      </c>
      <c r="R5268">
        <v>0</v>
      </c>
      <c r="S5268">
        <f>200</f>
        <v>200</v>
      </c>
      <c r="T5268" s="9">
        <f t="shared" si="829"/>
        <v>70.69358852005</v>
      </c>
      <c r="U5268">
        <f>0</f>
        <v>0</v>
      </c>
      <c r="V5268" s="9">
        <f t="shared" si="825"/>
        <v>70.69358852005</v>
      </c>
      <c r="W5268" s="9">
        <f>0</f>
        <v>0</v>
      </c>
      <c r="X5268" s="9">
        <f>0</f>
        <v>0</v>
      </c>
      <c r="Y5268" s="9">
        <f>0</f>
        <v>0</v>
      </c>
      <c r="Z5268" s="9">
        <f>0</f>
        <v>0</v>
      </c>
      <c r="AA5268">
        <f>10</f>
        <v>10</v>
      </c>
    </row>
    <row r="5269" spans="1:27" x14ac:dyDescent="0.55000000000000004">
      <c r="A5269" s="10">
        <v>45962</v>
      </c>
      <c r="B5269" t="s">
        <v>11</v>
      </c>
      <c r="C5269" t="s">
        <v>25</v>
      </c>
      <c r="D5269" t="s">
        <v>19</v>
      </c>
      <c r="E5269" t="s">
        <v>32</v>
      </c>
      <c r="F5269" t="s">
        <v>17</v>
      </c>
      <c r="G5269" t="s">
        <v>16</v>
      </c>
      <c r="H5269">
        <v>7.1645356702020102</v>
      </c>
      <c r="J5269">
        <f t="shared" si="826"/>
        <v>5268</v>
      </c>
      <c r="K5269" t="str">
        <f t="shared" si="820"/>
        <v>OncorSouth LZ</v>
      </c>
      <c r="L5269" s="10">
        <f t="shared" si="827"/>
        <v>45887</v>
      </c>
      <c r="M5269" s="10">
        <f t="shared" si="828"/>
        <v>45962</v>
      </c>
      <c r="N5269" t="str">
        <f t="shared" si="821"/>
        <v>NA</v>
      </c>
      <c r="O5269" t="str">
        <f t="shared" si="822"/>
        <v>HIGH</v>
      </c>
      <c r="P5269" t="str">
        <f t="shared" si="823"/>
        <v>APG&amp;E</v>
      </c>
      <c r="Q5269">
        <f t="shared" si="824"/>
        <v>24</v>
      </c>
      <c r="R5269">
        <v>0</v>
      </c>
      <c r="S5269">
        <f>200</f>
        <v>200</v>
      </c>
      <c r="T5269" s="9">
        <f t="shared" si="829"/>
        <v>71.645356702020109</v>
      </c>
      <c r="U5269">
        <f>0</f>
        <v>0</v>
      </c>
      <c r="V5269" s="9">
        <f t="shared" si="825"/>
        <v>71.645356702020109</v>
      </c>
      <c r="W5269" s="9">
        <f>0</f>
        <v>0</v>
      </c>
      <c r="X5269" s="9">
        <f>0</f>
        <v>0</v>
      </c>
      <c r="Y5269" s="9">
        <f>0</f>
        <v>0</v>
      </c>
      <c r="Z5269" s="9">
        <f>0</f>
        <v>0</v>
      </c>
      <c r="AA5269">
        <f>10</f>
        <v>10</v>
      </c>
    </row>
    <row r="5270" spans="1:27" x14ac:dyDescent="0.55000000000000004">
      <c r="A5270" s="10">
        <v>45962</v>
      </c>
      <c r="B5270" t="s">
        <v>11</v>
      </c>
      <c r="C5270" t="s">
        <v>25</v>
      </c>
      <c r="D5270" t="s">
        <v>19</v>
      </c>
      <c r="E5270" t="s">
        <v>32</v>
      </c>
      <c r="F5270" t="s">
        <v>18</v>
      </c>
      <c r="G5270" t="s">
        <v>16</v>
      </c>
      <c r="H5270">
        <v>7.1518044509106602</v>
      </c>
      <c r="J5270">
        <f t="shared" si="826"/>
        <v>5269</v>
      </c>
      <c r="K5270" t="str">
        <f t="shared" si="820"/>
        <v>OncorSouth LZ</v>
      </c>
      <c r="L5270" s="10">
        <f t="shared" si="827"/>
        <v>45887</v>
      </c>
      <c r="M5270" s="10">
        <f t="shared" si="828"/>
        <v>45962</v>
      </c>
      <c r="N5270" t="str">
        <f t="shared" si="821"/>
        <v>NA</v>
      </c>
      <c r="O5270" t="str">
        <f t="shared" si="822"/>
        <v>HIGH</v>
      </c>
      <c r="P5270" t="str">
        <f t="shared" si="823"/>
        <v>APG&amp;E</v>
      </c>
      <c r="Q5270">
        <f t="shared" si="824"/>
        <v>36</v>
      </c>
      <c r="R5270">
        <v>0</v>
      </c>
      <c r="S5270">
        <f>200</f>
        <v>200</v>
      </c>
      <c r="T5270" s="9">
        <f t="shared" si="829"/>
        <v>71.518044509106602</v>
      </c>
      <c r="U5270">
        <f>0</f>
        <v>0</v>
      </c>
      <c r="V5270" s="9">
        <f t="shared" si="825"/>
        <v>71.518044509106602</v>
      </c>
      <c r="W5270" s="9">
        <f>0</f>
        <v>0</v>
      </c>
      <c r="X5270" s="9">
        <f>0</f>
        <v>0</v>
      </c>
      <c r="Y5270" s="9">
        <f>0</f>
        <v>0</v>
      </c>
      <c r="Z5270" s="9">
        <f>0</f>
        <v>0</v>
      </c>
      <c r="AA5270">
        <f>10</f>
        <v>10</v>
      </c>
    </row>
    <row r="5271" spans="1:27" x14ac:dyDescent="0.55000000000000004">
      <c r="A5271" s="10">
        <v>45962</v>
      </c>
      <c r="B5271" t="s">
        <v>11</v>
      </c>
      <c r="C5271" t="s">
        <v>25</v>
      </c>
      <c r="D5271" t="s">
        <v>19</v>
      </c>
      <c r="E5271" t="s">
        <v>32</v>
      </c>
      <c r="F5271" t="s">
        <v>29</v>
      </c>
      <c r="G5271" t="s">
        <v>16</v>
      </c>
      <c r="H5271">
        <v>7.2187986444248704</v>
      </c>
      <c r="J5271">
        <f t="shared" si="826"/>
        <v>5270</v>
      </c>
      <c r="K5271" t="str">
        <f t="shared" si="820"/>
        <v>OncorSouth LZ</v>
      </c>
      <c r="L5271" s="10">
        <f t="shared" si="827"/>
        <v>45887</v>
      </c>
      <c r="M5271" s="10">
        <f t="shared" si="828"/>
        <v>45962</v>
      </c>
      <c r="N5271" t="str">
        <f t="shared" si="821"/>
        <v>NA</v>
      </c>
      <c r="O5271" t="str">
        <f t="shared" si="822"/>
        <v>HIGH</v>
      </c>
      <c r="P5271" t="str">
        <f t="shared" si="823"/>
        <v>APG&amp;E</v>
      </c>
      <c r="Q5271">
        <f t="shared" si="824"/>
        <v>48</v>
      </c>
      <c r="R5271">
        <v>0</v>
      </c>
      <c r="S5271">
        <f>200</f>
        <v>200</v>
      </c>
      <c r="T5271" s="9">
        <f t="shared" si="829"/>
        <v>72.187986444248708</v>
      </c>
      <c r="U5271">
        <f>0</f>
        <v>0</v>
      </c>
      <c r="V5271" s="9">
        <f t="shared" si="825"/>
        <v>72.187986444248708</v>
      </c>
      <c r="W5271" s="9">
        <f>0</f>
        <v>0</v>
      </c>
      <c r="X5271" s="9">
        <f>0</f>
        <v>0</v>
      </c>
      <c r="Y5271" s="9">
        <f>0</f>
        <v>0</v>
      </c>
      <c r="Z5271" s="9">
        <f>0</f>
        <v>0</v>
      </c>
      <c r="AA5271">
        <f>10</f>
        <v>10</v>
      </c>
    </row>
    <row r="5272" spans="1:27" x14ac:dyDescent="0.55000000000000004">
      <c r="A5272" s="10">
        <v>45962</v>
      </c>
      <c r="B5272" t="s">
        <v>11</v>
      </c>
      <c r="C5272" t="s">
        <v>25</v>
      </c>
      <c r="D5272" t="s">
        <v>19</v>
      </c>
      <c r="E5272" t="s">
        <v>32</v>
      </c>
      <c r="F5272" t="s">
        <v>30</v>
      </c>
      <c r="G5272" t="s">
        <v>16</v>
      </c>
      <c r="H5272">
        <v>7.2660340211288696</v>
      </c>
      <c r="J5272">
        <f t="shared" si="826"/>
        <v>5271</v>
      </c>
      <c r="K5272" t="str">
        <f t="shared" si="820"/>
        <v>OncorSouth LZ</v>
      </c>
      <c r="L5272" s="10">
        <f t="shared" si="827"/>
        <v>45887</v>
      </c>
      <c r="M5272" s="10">
        <f t="shared" si="828"/>
        <v>45962</v>
      </c>
      <c r="N5272" t="str">
        <f t="shared" si="821"/>
        <v>NA</v>
      </c>
      <c r="O5272" t="str">
        <f t="shared" si="822"/>
        <v>HIGH</v>
      </c>
      <c r="P5272" t="str">
        <f t="shared" si="823"/>
        <v>APG&amp;E</v>
      </c>
      <c r="Q5272">
        <f t="shared" si="824"/>
        <v>60</v>
      </c>
      <c r="R5272">
        <v>0</v>
      </c>
      <c r="S5272">
        <f>200</f>
        <v>200</v>
      </c>
      <c r="T5272" s="9">
        <f t="shared" si="829"/>
        <v>72.660340211288698</v>
      </c>
      <c r="U5272">
        <f>0</f>
        <v>0</v>
      </c>
      <c r="V5272" s="9">
        <f t="shared" si="825"/>
        <v>72.660340211288698</v>
      </c>
      <c r="W5272" s="9">
        <f>0</f>
        <v>0</v>
      </c>
      <c r="X5272" s="9">
        <f>0</f>
        <v>0</v>
      </c>
      <c r="Y5272" s="9">
        <f>0</f>
        <v>0</v>
      </c>
      <c r="Z5272" s="9">
        <f>0</f>
        <v>0</v>
      </c>
      <c r="AA5272">
        <f>10</f>
        <v>10</v>
      </c>
    </row>
    <row r="5273" spans="1:27" x14ac:dyDescent="0.55000000000000004">
      <c r="A5273" s="10">
        <v>45992</v>
      </c>
      <c r="B5273" t="s">
        <v>11</v>
      </c>
      <c r="C5273" t="s">
        <v>25</v>
      </c>
      <c r="D5273" t="s">
        <v>19</v>
      </c>
      <c r="E5273" t="s">
        <v>32</v>
      </c>
      <c r="F5273" t="s">
        <v>15</v>
      </c>
      <c r="G5273" t="s">
        <v>16</v>
      </c>
      <c r="H5273">
        <v>7.1110667408525101</v>
      </c>
      <c r="J5273">
        <f t="shared" si="826"/>
        <v>5272</v>
      </c>
      <c r="K5273" t="str">
        <f t="shared" si="820"/>
        <v>OncorSouth LZ</v>
      </c>
      <c r="L5273" s="10">
        <f t="shared" si="827"/>
        <v>45887</v>
      </c>
      <c r="M5273" s="10">
        <f t="shared" si="828"/>
        <v>45992</v>
      </c>
      <c r="N5273" t="str">
        <f t="shared" si="821"/>
        <v>NA</v>
      </c>
      <c r="O5273" t="str">
        <f t="shared" si="822"/>
        <v>HIGH</v>
      </c>
      <c r="P5273" t="str">
        <f t="shared" si="823"/>
        <v>APG&amp;E</v>
      </c>
      <c r="Q5273">
        <f t="shared" si="824"/>
        <v>12</v>
      </c>
      <c r="R5273">
        <v>0</v>
      </c>
      <c r="S5273">
        <f>200</f>
        <v>200</v>
      </c>
      <c r="T5273" s="9">
        <f t="shared" si="829"/>
        <v>71.110667408525103</v>
      </c>
      <c r="U5273">
        <f>0</f>
        <v>0</v>
      </c>
      <c r="V5273" s="9">
        <f t="shared" si="825"/>
        <v>71.110667408525103</v>
      </c>
      <c r="W5273" s="9">
        <f>0</f>
        <v>0</v>
      </c>
      <c r="X5273" s="9">
        <f>0</f>
        <v>0</v>
      </c>
      <c r="Y5273" s="9">
        <f>0</f>
        <v>0</v>
      </c>
      <c r="Z5273" s="9">
        <f>0</f>
        <v>0</v>
      </c>
      <c r="AA5273">
        <f>10</f>
        <v>10</v>
      </c>
    </row>
    <row r="5274" spans="1:27" x14ac:dyDescent="0.55000000000000004">
      <c r="A5274" s="10">
        <v>45992</v>
      </c>
      <c r="B5274" t="s">
        <v>11</v>
      </c>
      <c r="C5274" t="s">
        <v>25</v>
      </c>
      <c r="D5274" t="s">
        <v>19</v>
      </c>
      <c r="E5274" t="s">
        <v>32</v>
      </c>
      <c r="F5274" t="s">
        <v>17</v>
      </c>
      <c r="G5274" t="s">
        <v>16</v>
      </c>
      <c r="H5274">
        <v>7.1808453971558199</v>
      </c>
      <c r="J5274">
        <f t="shared" si="826"/>
        <v>5273</v>
      </c>
      <c r="K5274" t="str">
        <f t="shared" si="820"/>
        <v>OncorSouth LZ</v>
      </c>
      <c r="L5274" s="10">
        <f t="shared" si="827"/>
        <v>45887</v>
      </c>
      <c r="M5274" s="10">
        <f t="shared" si="828"/>
        <v>45992</v>
      </c>
      <c r="N5274" t="str">
        <f t="shared" si="821"/>
        <v>NA</v>
      </c>
      <c r="O5274" t="str">
        <f t="shared" si="822"/>
        <v>HIGH</v>
      </c>
      <c r="P5274" t="str">
        <f t="shared" si="823"/>
        <v>APG&amp;E</v>
      </c>
      <c r="Q5274">
        <f t="shared" si="824"/>
        <v>24</v>
      </c>
      <c r="R5274">
        <v>0</v>
      </c>
      <c r="S5274">
        <f>200</f>
        <v>200</v>
      </c>
      <c r="T5274" s="9">
        <f t="shared" si="829"/>
        <v>71.808453971558194</v>
      </c>
      <c r="U5274">
        <f>0</f>
        <v>0</v>
      </c>
      <c r="V5274" s="9">
        <f t="shared" si="825"/>
        <v>71.808453971558194</v>
      </c>
      <c r="W5274" s="9">
        <f>0</f>
        <v>0</v>
      </c>
      <c r="X5274" s="9">
        <f>0</f>
        <v>0</v>
      </c>
      <c r="Y5274" s="9">
        <f>0</f>
        <v>0</v>
      </c>
      <c r="Z5274" s="9">
        <f>0</f>
        <v>0</v>
      </c>
      <c r="AA5274">
        <f>10</f>
        <v>10</v>
      </c>
    </row>
    <row r="5275" spans="1:27" x14ac:dyDescent="0.55000000000000004">
      <c r="A5275" s="10">
        <v>45992</v>
      </c>
      <c r="B5275" t="s">
        <v>11</v>
      </c>
      <c r="C5275" t="s">
        <v>25</v>
      </c>
      <c r="D5275" t="s">
        <v>19</v>
      </c>
      <c r="E5275" t="s">
        <v>32</v>
      </c>
      <c r="F5275" t="s">
        <v>18</v>
      </c>
      <c r="G5275" t="s">
        <v>16</v>
      </c>
      <c r="H5275">
        <v>7.1635268613428398</v>
      </c>
      <c r="J5275">
        <f t="shared" si="826"/>
        <v>5274</v>
      </c>
      <c r="K5275" t="str">
        <f t="shared" si="820"/>
        <v>OncorSouth LZ</v>
      </c>
      <c r="L5275" s="10">
        <f t="shared" si="827"/>
        <v>45887</v>
      </c>
      <c r="M5275" s="10">
        <f t="shared" si="828"/>
        <v>45992</v>
      </c>
      <c r="N5275" t="str">
        <f t="shared" si="821"/>
        <v>NA</v>
      </c>
      <c r="O5275" t="str">
        <f t="shared" si="822"/>
        <v>HIGH</v>
      </c>
      <c r="P5275" t="str">
        <f t="shared" si="823"/>
        <v>APG&amp;E</v>
      </c>
      <c r="Q5275">
        <f t="shared" si="824"/>
        <v>36</v>
      </c>
      <c r="R5275">
        <v>0</v>
      </c>
      <c r="S5275">
        <f>200</f>
        <v>200</v>
      </c>
      <c r="T5275" s="9">
        <f t="shared" si="829"/>
        <v>71.635268613428394</v>
      </c>
      <c r="U5275">
        <f>0</f>
        <v>0</v>
      </c>
      <c r="V5275" s="9">
        <f t="shared" si="825"/>
        <v>71.635268613428394</v>
      </c>
      <c r="W5275" s="9">
        <f>0</f>
        <v>0</v>
      </c>
      <c r="X5275" s="9">
        <f>0</f>
        <v>0</v>
      </c>
      <c r="Y5275" s="9">
        <f>0</f>
        <v>0</v>
      </c>
      <c r="Z5275" s="9">
        <f>0</f>
        <v>0</v>
      </c>
      <c r="AA5275">
        <f>10</f>
        <v>10</v>
      </c>
    </row>
    <row r="5276" spans="1:27" x14ac:dyDescent="0.55000000000000004">
      <c r="A5276" s="10">
        <v>45992</v>
      </c>
      <c r="B5276" t="s">
        <v>11</v>
      </c>
      <c r="C5276" t="s">
        <v>25</v>
      </c>
      <c r="D5276" t="s">
        <v>19</v>
      </c>
      <c r="E5276" t="s">
        <v>32</v>
      </c>
      <c r="F5276" t="s">
        <v>29</v>
      </c>
      <c r="G5276" t="s">
        <v>16</v>
      </c>
      <c r="H5276">
        <v>7.2280703039052501</v>
      </c>
      <c r="J5276">
        <f t="shared" si="826"/>
        <v>5275</v>
      </c>
      <c r="K5276" t="str">
        <f t="shared" si="820"/>
        <v>OncorSouth LZ</v>
      </c>
      <c r="L5276" s="10">
        <f t="shared" si="827"/>
        <v>45887</v>
      </c>
      <c r="M5276" s="10">
        <f t="shared" si="828"/>
        <v>45992</v>
      </c>
      <c r="N5276" t="str">
        <f t="shared" si="821"/>
        <v>NA</v>
      </c>
      <c r="O5276" t="str">
        <f t="shared" si="822"/>
        <v>HIGH</v>
      </c>
      <c r="P5276" t="str">
        <f t="shared" si="823"/>
        <v>APG&amp;E</v>
      </c>
      <c r="Q5276">
        <f t="shared" si="824"/>
        <v>48</v>
      </c>
      <c r="R5276">
        <v>0</v>
      </c>
      <c r="S5276">
        <f>200</f>
        <v>200</v>
      </c>
      <c r="T5276" s="9">
        <f t="shared" si="829"/>
        <v>72.280703039052497</v>
      </c>
      <c r="U5276">
        <f>0</f>
        <v>0</v>
      </c>
      <c r="V5276" s="9">
        <f t="shared" si="825"/>
        <v>72.280703039052497</v>
      </c>
      <c r="W5276" s="9">
        <f>0</f>
        <v>0</v>
      </c>
      <c r="X5276" s="9">
        <f>0</f>
        <v>0</v>
      </c>
      <c r="Y5276" s="9">
        <f>0</f>
        <v>0</v>
      </c>
      <c r="Z5276" s="9">
        <f>0</f>
        <v>0</v>
      </c>
      <c r="AA5276">
        <f>10</f>
        <v>10</v>
      </c>
    </row>
    <row r="5277" spans="1:27" x14ac:dyDescent="0.55000000000000004">
      <c r="A5277" s="10">
        <v>45992</v>
      </c>
      <c r="B5277" t="s">
        <v>11</v>
      </c>
      <c r="C5277" t="s">
        <v>25</v>
      </c>
      <c r="D5277" t="s">
        <v>19</v>
      </c>
      <c r="E5277" t="s">
        <v>32</v>
      </c>
      <c r="F5277" t="s">
        <v>30</v>
      </c>
      <c r="G5277" t="s">
        <v>16</v>
      </c>
      <c r="H5277">
        <v>7.2760700712186299</v>
      </c>
      <c r="J5277">
        <f t="shared" si="826"/>
        <v>5276</v>
      </c>
      <c r="K5277" t="str">
        <f t="shared" si="820"/>
        <v>OncorSouth LZ</v>
      </c>
      <c r="L5277" s="10">
        <f t="shared" si="827"/>
        <v>45887</v>
      </c>
      <c r="M5277" s="10">
        <f t="shared" si="828"/>
        <v>45992</v>
      </c>
      <c r="N5277" t="str">
        <f t="shared" si="821"/>
        <v>NA</v>
      </c>
      <c r="O5277" t="str">
        <f t="shared" si="822"/>
        <v>HIGH</v>
      </c>
      <c r="P5277" t="str">
        <f t="shared" si="823"/>
        <v>APG&amp;E</v>
      </c>
      <c r="Q5277">
        <f t="shared" si="824"/>
        <v>60</v>
      </c>
      <c r="R5277">
        <v>0</v>
      </c>
      <c r="S5277">
        <f>200</f>
        <v>200</v>
      </c>
      <c r="T5277" s="9">
        <f t="shared" si="829"/>
        <v>72.760700712186292</v>
      </c>
      <c r="U5277">
        <f>0</f>
        <v>0</v>
      </c>
      <c r="V5277" s="9">
        <f t="shared" si="825"/>
        <v>72.760700712186292</v>
      </c>
      <c r="W5277" s="9">
        <f>0</f>
        <v>0</v>
      </c>
      <c r="X5277" s="9">
        <f>0</f>
        <v>0</v>
      </c>
      <c r="Y5277" s="9">
        <f>0</f>
        <v>0</v>
      </c>
      <c r="Z5277" s="9">
        <f>0</f>
        <v>0</v>
      </c>
      <c r="AA5277">
        <f>10</f>
        <v>10</v>
      </c>
    </row>
    <row r="5278" spans="1:27" x14ac:dyDescent="0.55000000000000004">
      <c r="A5278" s="10">
        <v>46023</v>
      </c>
      <c r="B5278" t="s">
        <v>11</v>
      </c>
      <c r="C5278" t="s">
        <v>25</v>
      </c>
      <c r="D5278" t="s">
        <v>19</v>
      </c>
      <c r="E5278" t="s">
        <v>32</v>
      </c>
      <c r="F5278" t="s">
        <v>15</v>
      </c>
      <c r="G5278" t="s">
        <v>16</v>
      </c>
      <c r="H5278">
        <v>7.1465846152852199</v>
      </c>
      <c r="J5278">
        <f t="shared" si="826"/>
        <v>5277</v>
      </c>
      <c r="K5278" t="str">
        <f t="shared" si="820"/>
        <v>OncorSouth LZ</v>
      </c>
      <c r="L5278" s="10">
        <f t="shared" si="827"/>
        <v>45887</v>
      </c>
      <c r="M5278" s="10">
        <f t="shared" si="828"/>
        <v>46023</v>
      </c>
      <c r="N5278" t="str">
        <f t="shared" si="821"/>
        <v>NA</v>
      </c>
      <c r="O5278" t="str">
        <f t="shared" si="822"/>
        <v>HIGH</v>
      </c>
      <c r="P5278" t="str">
        <f t="shared" si="823"/>
        <v>APG&amp;E</v>
      </c>
      <c r="Q5278">
        <f t="shared" si="824"/>
        <v>12</v>
      </c>
      <c r="R5278">
        <v>0</v>
      </c>
      <c r="S5278">
        <f>200</f>
        <v>200</v>
      </c>
      <c r="T5278" s="9">
        <f t="shared" si="829"/>
        <v>71.465846152852194</v>
      </c>
      <c r="U5278">
        <f>0</f>
        <v>0</v>
      </c>
      <c r="V5278" s="9">
        <f t="shared" si="825"/>
        <v>71.465846152852194</v>
      </c>
      <c r="W5278" s="9">
        <f>0</f>
        <v>0</v>
      </c>
      <c r="X5278" s="9">
        <f>0</f>
        <v>0</v>
      </c>
      <c r="Y5278" s="9">
        <f>0</f>
        <v>0</v>
      </c>
      <c r="Z5278" s="9">
        <f>0</f>
        <v>0</v>
      </c>
      <c r="AA5278">
        <f>10</f>
        <v>10</v>
      </c>
    </row>
    <row r="5279" spans="1:27" x14ac:dyDescent="0.55000000000000004">
      <c r="A5279" s="10">
        <v>46023</v>
      </c>
      <c r="B5279" t="s">
        <v>11</v>
      </c>
      <c r="C5279" t="s">
        <v>25</v>
      </c>
      <c r="D5279" t="s">
        <v>19</v>
      </c>
      <c r="E5279" t="s">
        <v>32</v>
      </c>
      <c r="F5279" t="s">
        <v>17</v>
      </c>
      <c r="G5279" t="s">
        <v>16</v>
      </c>
      <c r="H5279">
        <v>7.2029637126708304</v>
      </c>
      <c r="J5279">
        <f t="shared" si="826"/>
        <v>5278</v>
      </c>
      <c r="K5279" t="str">
        <f t="shared" si="820"/>
        <v>OncorSouth LZ</v>
      </c>
      <c r="L5279" s="10">
        <f t="shared" si="827"/>
        <v>45887</v>
      </c>
      <c r="M5279" s="10">
        <f t="shared" si="828"/>
        <v>46023</v>
      </c>
      <c r="N5279" t="str">
        <f t="shared" si="821"/>
        <v>NA</v>
      </c>
      <c r="O5279" t="str">
        <f t="shared" si="822"/>
        <v>HIGH</v>
      </c>
      <c r="P5279" t="str">
        <f t="shared" si="823"/>
        <v>APG&amp;E</v>
      </c>
      <c r="Q5279">
        <f t="shared" si="824"/>
        <v>24</v>
      </c>
      <c r="R5279">
        <v>0</v>
      </c>
      <c r="S5279">
        <f>200</f>
        <v>200</v>
      </c>
      <c r="T5279" s="9">
        <f t="shared" si="829"/>
        <v>72.029637126708309</v>
      </c>
      <c r="U5279">
        <f>0</f>
        <v>0</v>
      </c>
      <c r="V5279" s="9">
        <f t="shared" si="825"/>
        <v>72.029637126708309</v>
      </c>
      <c r="W5279" s="9">
        <f>0</f>
        <v>0</v>
      </c>
      <c r="X5279" s="9">
        <f>0</f>
        <v>0</v>
      </c>
      <c r="Y5279" s="9">
        <f>0</f>
        <v>0</v>
      </c>
      <c r="Z5279" s="9">
        <f>0</f>
        <v>0</v>
      </c>
      <c r="AA5279">
        <f>10</f>
        <v>10</v>
      </c>
    </row>
    <row r="5280" spans="1:27" x14ac:dyDescent="0.55000000000000004">
      <c r="A5280" s="10">
        <v>46023</v>
      </c>
      <c r="B5280" t="s">
        <v>11</v>
      </c>
      <c r="C5280" t="s">
        <v>25</v>
      </c>
      <c r="D5280" t="s">
        <v>19</v>
      </c>
      <c r="E5280" t="s">
        <v>32</v>
      </c>
      <c r="F5280" t="s">
        <v>18</v>
      </c>
      <c r="G5280" t="s">
        <v>16</v>
      </c>
      <c r="H5280">
        <v>7.1832480212951602</v>
      </c>
      <c r="J5280">
        <f t="shared" si="826"/>
        <v>5279</v>
      </c>
      <c r="K5280" t="str">
        <f t="shared" si="820"/>
        <v>OncorSouth LZ</v>
      </c>
      <c r="L5280" s="10">
        <f t="shared" si="827"/>
        <v>45887</v>
      </c>
      <c r="M5280" s="10">
        <f t="shared" si="828"/>
        <v>46023</v>
      </c>
      <c r="N5280" t="str">
        <f t="shared" si="821"/>
        <v>NA</v>
      </c>
      <c r="O5280" t="str">
        <f t="shared" si="822"/>
        <v>HIGH</v>
      </c>
      <c r="P5280" t="str">
        <f t="shared" si="823"/>
        <v>APG&amp;E</v>
      </c>
      <c r="Q5280">
        <f t="shared" si="824"/>
        <v>36</v>
      </c>
      <c r="R5280">
        <v>0</v>
      </c>
      <c r="S5280">
        <f>200</f>
        <v>200</v>
      </c>
      <c r="T5280" s="9">
        <f t="shared" si="829"/>
        <v>71.832480212951594</v>
      </c>
      <c r="U5280">
        <f>0</f>
        <v>0</v>
      </c>
      <c r="V5280" s="9">
        <f t="shared" si="825"/>
        <v>71.832480212951594</v>
      </c>
      <c r="W5280" s="9">
        <f>0</f>
        <v>0</v>
      </c>
      <c r="X5280" s="9">
        <f>0</f>
        <v>0</v>
      </c>
      <c r="Y5280" s="9">
        <f>0</f>
        <v>0</v>
      </c>
      <c r="Z5280" s="9">
        <f>0</f>
        <v>0</v>
      </c>
      <c r="AA5280">
        <f>10</f>
        <v>10</v>
      </c>
    </row>
    <row r="5281" spans="1:27" x14ac:dyDescent="0.55000000000000004">
      <c r="A5281" s="10">
        <v>46023</v>
      </c>
      <c r="B5281" t="s">
        <v>11</v>
      </c>
      <c r="C5281" t="s">
        <v>25</v>
      </c>
      <c r="D5281" t="s">
        <v>19</v>
      </c>
      <c r="E5281" t="s">
        <v>32</v>
      </c>
      <c r="F5281" t="s">
        <v>29</v>
      </c>
      <c r="G5281" t="s">
        <v>16</v>
      </c>
      <c r="H5281">
        <v>7.2421358453178097</v>
      </c>
      <c r="J5281">
        <f t="shared" si="826"/>
        <v>5280</v>
      </c>
      <c r="K5281" t="str">
        <f t="shared" si="820"/>
        <v>OncorSouth LZ</v>
      </c>
      <c r="L5281" s="10">
        <f t="shared" si="827"/>
        <v>45887</v>
      </c>
      <c r="M5281" s="10">
        <f t="shared" si="828"/>
        <v>46023</v>
      </c>
      <c r="N5281" t="str">
        <f t="shared" si="821"/>
        <v>NA</v>
      </c>
      <c r="O5281" t="str">
        <f t="shared" si="822"/>
        <v>HIGH</v>
      </c>
      <c r="P5281" t="str">
        <f t="shared" si="823"/>
        <v>APG&amp;E</v>
      </c>
      <c r="Q5281">
        <f t="shared" si="824"/>
        <v>48</v>
      </c>
      <c r="R5281">
        <v>0</v>
      </c>
      <c r="S5281">
        <f>200</f>
        <v>200</v>
      </c>
      <c r="T5281" s="9">
        <f t="shared" si="829"/>
        <v>72.421358453178101</v>
      </c>
      <c r="U5281">
        <f>0</f>
        <v>0</v>
      </c>
      <c r="V5281" s="9">
        <f t="shared" si="825"/>
        <v>72.421358453178101</v>
      </c>
      <c r="W5281" s="9">
        <f>0</f>
        <v>0</v>
      </c>
      <c r="X5281" s="9">
        <f>0</f>
        <v>0</v>
      </c>
      <c r="Y5281" s="9">
        <f>0</f>
        <v>0</v>
      </c>
      <c r="Z5281" s="9">
        <f>0</f>
        <v>0</v>
      </c>
      <c r="AA5281">
        <f>10</f>
        <v>10</v>
      </c>
    </row>
    <row r="5282" spans="1:27" x14ac:dyDescent="0.55000000000000004">
      <c r="A5282" s="10">
        <v>46023</v>
      </c>
      <c r="B5282" t="s">
        <v>11</v>
      </c>
      <c r="C5282" t="s">
        <v>25</v>
      </c>
      <c r="D5282" t="s">
        <v>19</v>
      </c>
      <c r="E5282" t="s">
        <v>32</v>
      </c>
      <c r="F5282" t="s">
        <v>30</v>
      </c>
      <c r="G5282" t="s">
        <v>16</v>
      </c>
      <c r="H5282">
        <v>7.2876584235776702</v>
      </c>
      <c r="J5282">
        <f t="shared" si="826"/>
        <v>5281</v>
      </c>
      <c r="K5282" t="str">
        <f t="shared" si="820"/>
        <v>OncorSouth LZ</v>
      </c>
      <c r="L5282" s="10">
        <f t="shared" si="827"/>
        <v>45887</v>
      </c>
      <c r="M5282" s="10">
        <f t="shared" si="828"/>
        <v>46023</v>
      </c>
      <c r="N5282" t="str">
        <f t="shared" si="821"/>
        <v>NA</v>
      </c>
      <c r="O5282" t="str">
        <f t="shared" si="822"/>
        <v>HIGH</v>
      </c>
      <c r="P5282" t="str">
        <f t="shared" si="823"/>
        <v>APG&amp;E</v>
      </c>
      <c r="Q5282">
        <f t="shared" si="824"/>
        <v>60</v>
      </c>
      <c r="R5282">
        <v>0</v>
      </c>
      <c r="S5282">
        <f>200</f>
        <v>200</v>
      </c>
      <c r="T5282" s="9">
        <f t="shared" si="829"/>
        <v>72.876584235776704</v>
      </c>
      <c r="U5282">
        <f>0</f>
        <v>0</v>
      </c>
      <c r="V5282" s="9">
        <f t="shared" si="825"/>
        <v>72.876584235776704</v>
      </c>
      <c r="W5282" s="9">
        <f>0</f>
        <v>0</v>
      </c>
      <c r="X5282" s="9">
        <f>0</f>
        <v>0</v>
      </c>
      <c r="Y5282" s="9">
        <f>0</f>
        <v>0</v>
      </c>
      <c r="Z5282" s="9">
        <f>0</f>
        <v>0</v>
      </c>
      <c r="AA5282">
        <f>10</f>
        <v>10</v>
      </c>
    </row>
    <row r="5283" spans="1:27" x14ac:dyDescent="0.55000000000000004">
      <c r="A5283" s="10">
        <v>46054</v>
      </c>
      <c r="B5283" t="s">
        <v>11</v>
      </c>
      <c r="C5283" t="s">
        <v>25</v>
      </c>
      <c r="D5283" t="s">
        <v>19</v>
      </c>
      <c r="E5283" t="s">
        <v>32</v>
      </c>
      <c r="F5283" t="s">
        <v>15</v>
      </c>
      <c r="G5283" t="s">
        <v>16</v>
      </c>
      <c r="H5283">
        <v>7.1943620723835702</v>
      </c>
      <c r="J5283">
        <f t="shared" si="826"/>
        <v>5282</v>
      </c>
      <c r="K5283" t="str">
        <f t="shared" si="820"/>
        <v>OncorSouth LZ</v>
      </c>
      <c r="L5283" s="10">
        <f t="shared" si="827"/>
        <v>45887</v>
      </c>
      <c r="M5283" s="10">
        <f t="shared" si="828"/>
        <v>46054</v>
      </c>
      <c r="N5283" t="str">
        <f t="shared" si="821"/>
        <v>NA</v>
      </c>
      <c r="O5283" t="str">
        <f t="shared" si="822"/>
        <v>HIGH</v>
      </c>
      <c r="P5283" t="str">
        <f t="shared" si="823"/>
        <v>APG&amp;E</v>
      </c>
      <c r="Q5283">
        <f t="shared" si="824"/>
        <v>12</v>
      </c>
      <c r="R5283">
        <v>0</v>
      </c>
      <c r="S5283">
        <f>200</f>
        <v>200</v>
      </c>
      <c r="T5283" s="9">
        <f t="shared" si="829"/>
        <v>71.943620723835707</v>
      </c>
      <c r="U5283">
        <f>0</f>
        <v>0</v>
      </c>
      <c r="V5283" s="9">
        <f t="shared" si="825"/>
        <v>71.943620723835707</v>
      </c>
      <c r="W5283" s="9">
        <f>0</f>
        <v>0</v>
      </c>
      <c r="X5283" s="9">
        <f>0</f>
        <v>0</v>
      </c>
      <c r="Y5283" s="9">
        <f>0</f>
        <v>0</v>
      </c>
      <c r="Z5283" s="9">
        <f>0</f>
        <v>0</v>
      </c>
      <c r="AA5283">
        <f>10</f>
        <v>10</v>
      </c>
    </row>
    <row r="5284" spans="1:27" x14ac:dyDescent="0.55000000000000004">
      <c r="A5284" s="10">
        <v>46054</v>
      </c>
      <c r="B5284" t="s">
        <v>11</v>
      </c>
      <c r="C5284" t="s">
        <v>25</v>
      </c>
      <c r="D5284" t="s">
        <v>19</v>
      </c>
      <c r="E5284" t="s">
        <v>32</v>
      </c>
      <c r="F5284" t="s">
        <v>17</v>
      </c>
      <c r="G5284" t="s">
        <v>16</v>
      </c>
      <c r="H5284">
        <v>7.2534589630776702</v>
      </c>
      <c r="J5284">
        <f t="shared" si="826"/>
        <v>5283</v>
      </c>
      <c r="K5284" t="str">
        <f t="shared" si="820"/>
        <v>OncorSouth LZ</v>
      </c>
      <c r="L5284" s="10">
        <f t="shared" si="827"/>
        <v>45887</v>
      </c>
      <c r="M5284" s="10">
        <f t="shared" si="828"/>
        <v>46054</v>
      </c>
      <c r="N5284" t="str">
        <f t="shared" si="821"/>
        <v>NA</v>
      </c>
      <c r="O5284" t="str">
        <f t="shared" si="822"/>
        <v>HIGH</v>
      </c>
      <c r="P5284" t="str">
        <f t="shared" si="823"/>
        <v>APG&amp;E</v>
      </c>
      <c r="Q5284">
        <f t="shared" si="824"/>
        <v>24</v>
      </c>
      <c r="R5284">
        <v>0</v>
      </c>
      <c r="S5284">
        <f>200</f>
        <v>200</v>
      </c>
      <c r="T5284" s="9">
        <f t="shared" si="829"/>
        <v>72.534589630776708</v>
      </c>
      <c r="U5284">
        <f>0</f>
        <v>0</v>
      </c>
      <c r="V5284" s="9">
        <f t="shared" si="825"/>
        <v>72.534589630776708</v>
      </c>
      <c r="W5284" s="9">
        <f>0</f>
        <v>0</v>
      </c>
      <c r="X5284" s="9">
        <f>0</f>
        <v>0</v>
      </c>
      <c r="Y5284" s="9">
        <f>0</f>
        <v>0</v>
      </c>
      <c r="Z5284" s="9">
        <f>0</f>
        <v>0</v>
      </c>
      <c r="AA5284">
        <f>10</f>
        <v>10</v>
      </c>
    </row>
    <row r="5285" spans="1:27" x14ac:dyDescent="0.55000000000000004">
      <c r="A5285" s="10">
        <v>46054</v>
      </c>
      <c r="B5285" t="s">
        <v>11</v>
      </c>
      <c r="C5285" t="s">
        <v>25</v>
      </c>
      <c r="D5285" t="s">
        <v>19</v>
      </c>
      <c r="E5285" t="s">
        <v>32</v>
      </c>
      <c r="F5285" t="s">
        <v>18</v>
      </c>
      <c r="G5285" t="s">
        <v>16</v>
      </c>
      <c r="H5285">
        <v>7.2284423979539296</v>
      </c>
      <c r="J5285">
        <f t="shared" si="826"/>
        <v>5284</v>
      </c>
      <c r="K5285" t="str">
        <f t="shared" si="820"/>
        <v>OncorSouth LZ</v>
      </c>
      <c r="L5285" s="10">
        <f t="shared" si="827"/>
        <v>45887</v>
      </c>
      <c r="M5285" s="10">
        <f t="shared" si="828"/>
        <v>46054</v>
      </c>
      <c r="N5285" t="str">
        <f t="shared" si="821"/>
        <v>NA</v>
      </c>
      <c r="O5285" t="str">
        <f t="shared" si="822"/>
        <v>HIGH</v>
      </c>
      <c r="P5285" t="str">
        <f t="shared" si="823"/>
        <v>APG&amp;E</v>
      </c>
      <c r="Q5285">
        <f t="shared" si="824"/>
        <v>36</v>
      </c>
      <c r="R5285">
        <v>0</v>
      </c>
      <c r="S5285">
        <f>200</f>
        <v>200</v>
      </c>
      <c r="T5285" s="9">
        <f t="shared" si="829"/>
        <v>72.284423979539298</v>
      </c>
      <c r="U5285">
        <f>0</f>
        <v>0</v>
      </c>
      <c r="V5285" s="9">
        <f t="shared" si="825"/>
        <v>72.284423979539298</v>
      </c>
      <c r="W5285" s="9">
        <f>0</f>
        <v>0</v>
      </c>
      <c r="X5285" s="9">
        <f>0</f>
        <v>0</v>
      </c>
      <c r="Y5285" s="9">
        <f>0</f>
        <v>0</v>
      </c>
      <c r="Z5285" s="9">
        <f>0</f>
        <v>0</v>
      </c>
      <c r="AA5285">
        <f>10</f>
        <v>10</v>
      </c>
    </row>
    <row r="5286" spans="1:27" x14ac:dyDescent="0.55000000000000004">
      <c r="A5286" s="10">
        <v>46054</v>
      </c>
      <c r="B5286" t="s">
        <v>11</v>
      </c>
      <c r="C5286" t="s">
        <v>25</v>
      </c>
      <c r="D5286" t="s">
        <v>19</v>
      </c>
      <c r="E5286" t="s">
        <v>32</v>
      </c>
      <c r="F5286" t="s">
        <v>29</v>
      </c>
      <c r="G5286" t="s">
        <v>16</v>
      </c>
      <c r="H5286">
        <v>7.2799240177897904</v>
      </c>
      <c r="J5286">
        <f t="shared" si="826"/>
        <v>5285</v>
      </c>
      <c r="K5286" t="str">
        <f t="shared" si="820"/>
        <v>OncorSouth LZ</v>
      </c>
      <c r="L5286" s="10">
        <f t="shared" si="827"/>
        <v>45887</v>
      </c>
      <c r="M5286" s="10">
        <f t="shared" si="828"/>
        <v>46054</v>
      </c>
      <c r="N5286" t="str">
        <f t="shared" si="821"/>
        <v>NA</v>
      </c>
      <c r="O5286" t="str">
        <f t="shared" si="822"/>
        <v>HIGH</v>
      </c>
      <c r="P5286" t="str">
        <f t="shared" si="823"/>
        <v>APG&amp;E</v>
      </c>
      <c r="Q5286">
        <f t="shared" si="824"/>
        <v>48</v>
      </c>
      <c r="R5286">
        <v>0</v>
      </c>
      <c r="S5286">
        <f>200</f>
        <v>200</v>
      </c>
      <c r="T5286" s="9">
        <f t="shared" si="829"/>
        <v>72.7992401778979</v>
      </c>
      <c r="U5286">
        <f>0</f>
        <v>0</v>
      </c>
      <c r="V5286" s="9">
        <f t="shared" si="825"/>
        <v>72.7992401778979</v>
      </c>
      <c r="W5286" s="9">
        <f>0</f>
        <v>0</v>
      </c>
      <c r="X5286" s="9">
        <f>0</f>
        <v>0</v>
      </c>
      <c r="Y5286" s="9">
        <f>0</f>
        <v>0</v>
      </c>
      <c r="Z5286" s="9">
        <f>0</f>
        <v>0</v>
      </c>
      <c r="AA5286">
        <f>10</f>
        <v>10</v>
      </c>
    </row>
    <row r="5287" spans="1:27" x14ac:dyDescent="0.55000000000000004">
      <c r="A5287" s="10">
        <v>46054</v>
      </c>
      <c r="B5287" t="s">
        <v>11</v>
      </c>
      <c r="C5287" t="s">
        <v>25</v>
      </c>
      <c r="D5287" t="s">
        <v>19</v>
      </c>
      <c r="E5287" t="s">
        <v>32</v>
      </c>
      <c r="F5287" t="s">
        <v>30</v>
      </c>
      <c r="G5287" t="s">
        <v>16</v>
      </c>
      <c r="H5287">
        <v>7.3215063417161899</v>
      </c>
      <c r="J5287">
        <f t="shared" si="826"/>
        <v>5286</v>
      </c>
      <c r="K5287" t="str">
        <f t="shared" si="820"/>
        <v>OncorSouth LZ</v>
      </c>
      <c r="L5287" s="10">
        <f t="shared" si="827"/>
        <v>45887</v>
      </c>
      <c r="M5287" s="10">
        <f t="shared" si="828"/>
        <v>46054</v>
      </c>
      <c r="N5287" t="str">
        <f t="shared" si="821"/>
        <v>NA</v>
      </c>
      <c r="O5287" t="str">
        <f t="shared" si="822"/>
        <v>HIGH</v>
      </c>
      <c r="P5287" t="str">
        <f t="shared" si="823"/>
        <v>APG&amp;E</v>
      </c>
      <c r="Q5287">
        <f t="shared" si="824"/>
        <v>60</v>
      </c>
      <c r="R5287">
        <v>0</v>
      </c>
      <c r="S5287">
        <f>200</f>
        <v>200</v>
      </c>
      <c r="T5287" s="9">
        <f t="shared" si="829"/>
        <v>73.2150634171619</v>
      </c>
      <c r="U5287">
        <f>0</f>
        <v>0</v>
      </c>
      <c r="V5287" s="9">
        <f t="shared" si="825"/>
        <v>73.2150634171619</v>
      </c>
      <c r="W5287" s="9">
        <f>0</f>
        <v>0</v>
      </c>
      <c r="X5287" s="9">
        <f>0</f>
        <v>0</v>
      </c>
      <c r="Y5287" s="9">
        <f>0</f>
        <v>0</v>
      </c>
      <c r="Z5287" s="9">
        <f>0</f>
        <v>0</v>
      </c>
      <c r="AA5287">
        <f>10</f>
        <v>10</v>
      </c>
    </row>
    <row r="5288" spans="1:27" x14ac:dyDescent="0.55000000000000004">
      <c r="A5288" s="10">
        <v>46082</v>
      </c>
      <c r="B5288" t="s">
        <v>11</v>
      </c>
      <c r="C5288" t="s">
        <v>25</v>
      </c>
      <c r="D5288" t="s">
        <v>19</v>
      </c>
      <c r="E5288" t="s">
        <v>32</v>
      </c>
      <c r="F5288" t="s">
        <v>15</v>
      </c>
      <c r="G5288" t="s">
        <v>16</v>
      </c>
      <c r="H5288">
        <v>7.2339798878466501</v>
      </c>
      <c r="J5288">
        <f t="shared" si="826"/>
        <v>5287</v>
      </c>
      <c r="K5288" t="str">
        <f t="shared" si="820"/>
        <v>OncorSouth LZ</v>
      </c>
      <c r="L5288" s="10">
        <f t="shared" si="827"/>
        <v>45887</v>
      </c>
      <c r="M5288" s="10">
        <f t="shared" si="828"/>
        <v>46082</v>
      </c>
      <c r="N5288" t="str">
        <f t="shared" si="821"/>
        <v>NA</v>
      </c>
      <c r="O5288" t="str">
        <f t="shared" si="822"/>
        <v>HIGH</v>
      </c>
      <c r="P5288" t="str">
        <f t="shared" si="823"/>
        <v>APG&amp;E</v>
      </c>
      <c r="Q5288">
        <f t="shared" si="824"/>
        <v>12</v>
      </c>
      <c r="R5288">
        <v>0</v>
      </c>
      <c r="S5288">
        <f>200</f>
        <v>200</v>
      </c>
      <c r="T5288" s="9">
        <f t="shared" si="829"/>
        <v>72.339798878466496</v>
      </c>
      <c r="U5288">
        <f>0</f>
        <v>0</v>
      </c>
      <c r="V5288" s="9">
        <f t="shared" si="825"/>
        <v>72.339798878466496</v>
      </c>
      <c r="W5288" s="9">
        <f>0</f>
        <v>0</v>
      </c>
      <c r="X5288" s="9">
        <f>0</f>
        <v>0</v>
      </c>
      <c r="Y5288" s="9">
        <f>0</f>
        <v>0</v>
      </c>
      <c r="Z5288" s="9">
        <f>0</f>
        <v>0</v>
      </c>
      <c r="AA5288">
        <f>10</f>
        <v>10</v>
      </c>
    </row>
    <row r="5289" spans="1:27" x14ac:dyDescent="0.55000000000000004">
      <c r="A5289" s="10">
        <v>46082</v>
      </c>
      <c r="B5289" t="s">
        <v>11</v>
      </c>
      <c r="C5289" t="s">
        <v>25</v>
      </c>
      <c r="D5289" t="s">
        <v>19</v>
      </c>
      <c r="E5289" t="s">
        <v>32</v>
      </c>
      <c r="F5289" t="s">
        <v>17</v>
      </c>
      <c r="G5289" t="s">
        <v>16</v>
      </c>
      <c r="H5289">
        <v>7.2984781185374201</v>
      </c>
      <c r="J5289">
        <f t="shared" si="826"/>
        <v>5288</v>
      </c>
      <c r="K5289" t="str">
        <f t="shared" si="820"/>
        <v>OncorSouth LZ</v>
      </c>
      <c r="L5289" s="10">
        <f t="shared" si="827"/>
        <v>45887</v>
      </c>
      <c r="M5289" s="10">
        <f t="shared" si="828"/>
        <v>46082</v>
      </c>
      <c r="N5289" t="str">
        <f t="shared" si="821"/>
        <v>NA</v>
      </c>
      <c r="O5289" t="str">
        <f t="shared" si="822"/>
        <v>HIGH</v>
      </c>
      <c r="P5289" t="str">
        <f t="shared" si="823"/>
        <v>APG&amp;E</v>
      </c>
      <c r="Q5289">
        <f t="shared" si="824"/>
        <v>24</v>
      </c>
      <c r="R5289">
        <v>0</v>
      </c>
      <c r="S5289">
        <f>200</f>
        <v>200</v>
      </c>
      <c r="T5289" s="9">
        <f t="shared" si="829"/>
        <v>72.984781185374203</v>
      </c>
      <c r="U5289">
        <f>0</f>
        <v>0</v>
      </c>
      <c r="V5289" s="9">
        <f t="shared" si="825"/>
        <v>72.984781185374203</v>
      </c>
      <c r="W5289" s="9">
        <f>0</f>
        <v>0</v>
      </c>
      <c r="X5289" s="9">
        <f>0</f>
        <v>0</v>
      </c>
      <c r="Y5289" s="9">
        <f>0</f>
        <v>0</v>
      </c>
      <c r="Z5289" s="9">
        <f>0</f>
        <v>0</v>
      </c>
      <c r="AA5289">
        <f>10</f>
        <v>10</v>
      </c>
    </row>
    <row r="5290" spans="1:27" x14ac:dyDescent="0.55000000000000004">
      <c r="A5290" s="10">
        <v>46082</v>
      </c>
      <c r="B5290" t="s">
        <v>11</v>
      </c>
      <c r="C5290" t="s">
        <v>25</v>
      </c>
      <c r="D5290" t="s">
        <v>19</v>
      </c>
      <c r="E5290" t="s">
        <v>32</v>
      </c>
      <c r="F5290" t="s">
        <v>18</v>
      </c>
      <c r="G5290" t="s">
        <v>16</v>
      </c>
      <c r="H5290">
        <v>7.2662910695559804</v>
      </c>
      <c r="J5290">
        <f t="shared" si="826"/>
        <v>5289</v>
      </c>
      <c r="K5290" t="str">
        <f t="shared" si="820"/>
        <v>OncorSouth LZ</v>
      </c>
      <c r="L5290" s="10">
        <f t="shared" si="827"/>
        <v>45887</v>
      </c>
      <c r="M5290" s="10">
        <f t="shared" si="828"/>
        <v>46082</v>
      </c>
      <c r="N5290" t="str">
        <f t="shared" si="821"/>
        <v>NA</v>
      </c>
      <c r="O5290" t="str">
        <f t="shared" si="822"/>
        <v>HIGH</v>
      </c>
      <c r="P5290" t="str">
        <f t="shared" si="823"/>
        <v>APG&amp;E</v>
      </c>
      <c r="Q5290">
        <f t="shared" si="824"/>
        <v>36</v>
      </c>
      <c r="R5290">
        <v>0</v>
      </c>
      <c r="S5290">
        <f>200</f>
        <v>200</v>
      </c>
      <c r="T5290" s="9">
        <f t="shared" si="829"/>
        <v>72.662910695559802</v>
      </c>
      <c r="U5290">
        <f>0</f>
        <v>0</v>
      </c>
      <c r="V5290" s="9">
        <f t="shared" si="825"/>
        <v>72.662910695559802</v>
      </c>
      <c r="W5290" s="9">
        <f>0</f>
        <v>0</v>
      </c>
      <c r="X5290" s="9">
        <f>0</f>
        <v>0</v>
      </c>
      <c r="Y5290" s="9">
        <f>0</f>
        <v>0</v>
      </c>
      <c r="Z5290" s="9">
        <f>0</f>
        <v>0</v>
      </c>
      <c r="AA5290">
        <f>10</f>
        <v>10</v>
      </c>
    </row>
    <row r="5291" spans="1:27" x14ac:dyDescent="0.55000000000000004">
      <c r="A5291" s="10">
        <v>46082</v>
      </c>
      <c r="B5291" t="s">
        <v>11</v>
      </c>
      <c r="C5291" t="s">
        <v>25</v>
      </c>
      <c r="D5291" t="s">
        <v>19</v>
      </c>
      <c r="E5291" t="s">
        <v>32</v>
      </c>
      <c r="F5291" t="s">
        <v>29</v>
      </c>
      <c r="G5291" t="s">
        <v>16</v>
      </c>
      <c r="H5291">
        <v>7.3126868661309601</v>
      </c>
      <c r="J5291">
        <f t="shared" si="826"/>
        <v>5290</v>
      </c>
      <c r="K5291" t="str">
        <f t="shared" si="820"/>
        <v>OncorSouth LZ</v>
      </c>
      <c r="L5291" s="10">
        <f t="shared" si="827"/>
        <v>45887</v>
      </c>
      <c r="M5291" s="10">
        <f t="shared" si="828"/>
        <v>46082</v>
      </c>
      <c r="N5291" t="str">
        <f t="shared" si="821"/>
        <v>NA</v>
      </c>
      <c r="O5291" t="str">
        <f t="shared" si="822"/>
        <v>HIGH</v>
      </c>
      <c r="P5291" t="str">
        <f t="shared" si="823"/>
        <v>APG&amp;E</v>
      </c>
      <c r="Q5291">
        <f t="shared" si="824"/>
        <v>48</v>
      </c>
      <c r="R5291">
        <v>0</v>
      </c>
      <c r="S5291">
        <f>200</f>
        <v>200</v>
      </c>
      <c r="T5291" s="9">
        <f t="shared" si="829"/>
        <v>73.126868661309601</v>
      </c>
      <c r="U5291">
        <f>0</f>
        <v>0</v>
      </c>
      <c r="V5291" s="9">
        <f t="shared" si="825"/>
        <v>73.126868661309601</v>
      </c>
      <c r="W5291" s="9">
        <f>0</f>
        <v>0</v>
      </c>
      <c r="X5291" s="9">
        <f>0</f>
        <v>0</v>
      </c>
      <c r="Y5291" s="9">
        <f>0</f>
        <v>0</v>
      </c>
      <c r="Z5291" s="9">
        <f>0</f>
        <v>0</v>
      </c>
      <c r="AA5291">
        <f>10</f>
        <v>10</v>
      </c>
    </row>
    <row r="5292" spans="1:27" x14ac:dyDescent="0.55000000000000004">
      <c r="A5292" s="10">
        <v>46082</v>
      </c>
      <c r="B5292" t="s">
        <v>11</v>
      </c>
      <c r="C5292" t="s">
        <v>25</v>
      </c>
      <c r="D5292" t="s">
        <v>19</v>
      </c>
      <c r="E5292" t="s">
        <v>32</v>
      </c>
      <c r="F5292" t="s">
        <v>30</v>
      </c>
      <c r="G5292" t="s">
        <v>16</v>
      </c>
      <c r="H5292">
        <v>7.3519123419153498</v>
      </c>
      <c r="J5292">
        <f t="shared" si="826"/>
        <v>5291</v>
      </c>
      <c r="K5292" t="str">
        <f t="shared" si="820"/>
        <v>OncorSouth LZ</v>
      </c>
      <c r="L5292" s="10">
        <f t="shared" si="827"/>
        <v>45887</v>
      </c>
      <c r="M5292" s="10">
        <f t="shared" si="828"/>
        <v>46082</v>
      </c>
      <c r="N5292" t="str">
        <f t="shared" si="821"/>
        <v>NA</v>
      </c>
      <c r="O5292" t="str">
        <f t="shared" si="822"/>
        <v>HIGH</v>
      </c>
      <c r="P5292" t="str">
        <f t="shared" si="823"/>
        <v>APG&amp;E</v>
      </c>
      <c r="Q5292">
        <f t="shared" si="824"/>
        <v>60</v>
      </c>
      <c r="R5292">
        <v>0</v>
      </c>
      <c r="S5292">
        <f>200</f>
        <v>200</v>
      </c>
      <c r="T5292" s="9">
        <f t="shared" si="829"/>
        <v>73.519123419153502</v>
      </c>
      <c r="U5292">
        <f>0</f>
        <v>0</v>
      </c>
      <c r="V5292" s="9">
        <f t="shared" si="825"/>
        <v>73.519123419153502</v>
      </c>
      <c r="W5292" s="9">
        <f>0</f>
        <v>0</v>
      </c>
      <c r="X5292" s="9">
        <f>0</f>
        <v>0</v>
      </c>
      <c r="Y5292" s="9">
        <f>0</f>
        <v>0</v>
      </c>
      <c r="Z5292" s="9">
        <f>0</f>
        <v>0</v>
      </c>
      <c r="AA5292">
        <f>10</f>
        <v>10</v>
      </c>
    </row>
    <row r="5293" spans="1:27" x14ac:dyDescent="0.55000000000000004">
      <c r="A5293" s="10">
        <v>46113</v>
      </c>
      <c r="B5293" t="s">
        <v>11</v>
      </c>
      <c r="C5293" t="s">
        <v>25</v>
      </c>
      <c r="D5293" t="s">
        <v>19</v>
      </c>
      <c r="E5293" t="s">
        <v>32</v>
      </c>
      <c r="F5293" t="s">
        <v>15</v>
      </c>
      <c r="G5293" t="s">
        <v>16</v>
      </c>
      <c r="H5293">
        <v>7.24411365347322</v>
      </c>
      <c r="J5293">
        <f t="shared" si="826"/>
        <v>5292</v>
      </c>
      <c r="K5293" t="str">
        <f t="shared" si="820"/>
        <v>OncorSouth LZ</v>
      </c>
      <c r="L5293" s="10">
        <f t="shared" si="827"/>
        <v>45887</v>
      </c>
      <c r="M5293" s="10">
        <f t="shared" si="828"/>
        <v>46113</v>
      </c>
      <c r="N5293" t="str">
        <f t="shared" si="821"/>
        <v>NA</v>
      </c>
      <c r="O5293" t="str">
        <f t="shared" si="822"/>
        <v>HIGH</v>
      </c>
      <c r="P5293" t="str">
        <f t="shared" si="823"/>
        <v>APG&amp;E</v>
      </c>
      <c r="Q5293">
        <f t="shared" si="824"/>
        <v>12</v>
      </c>
      <c r="R5293">
        <v>0</v>
      </c>
      <c r="S5293">
        <f>200</f>
        <v>200</v>
      </c>
      <c r="T5293" s="9">
        <f t="shared" si="829"/>
        <v>72.441136534732195</v>
      </c>
      <c r="U5293">
        <f>0</f>
        <v>0</v>
      </c>
      <c r="V5293" s="9">
        <f t="shared" si="825"/>
        <v>72.441136534732195</v>
      </c>
      <c r="W5293" s="9">
        <f>0</f>
        <v>0</v>
      </c>
      <c r="X5293" s="9">
        <f>0</f>
        <v>0</v>
      </c>
      <c r="Y5293" s="9">
        <f>0</f>
        <v>0</v>
      </c>
      <c r="Z5293" s="9">
        <f>0</f>
        <v>0</v>
      </c>
      <c r="AA5293">
        <f>10</f>
        <v>10</v>
      </c>
    </row>
    <row r="5294" spans="1:27" x14ac:dyDescent="0.55000000000000004">
      <c r="A5294" s="10">
        <v>46113</v>
      </c>
      <c r="B5294" t="s">
        <v>11</v>
      </c>
      <c r="C5294" t="s">
        <v>25</v>
      </c>
      <c r="D5294" t="s">
        <v>19</v>
      </c>
      <c r="E5294" t="s">
        <v>32</v>
      </c>
      <c r="F5294" t="s">
        <v>17</v>
      </c>
      <c r="G5294" t="s">
        <v>16</v>
      </c>
      <c r="H5294">
        <v>7.30971720877913</v>
      </c>
      <c r="J5294">
        <f t="shared" si="826"/>
        <v>5293</v>
      </c>
      <c r="K5294" t="str">
        <f t="shared" si="820"/>
        <v>OncorSouth LZ</v>
      </c>
      <c r="L5294" s="10">
        <f t="shared" si="827"/>
        <v>45887</v>
      </c>
      <c r="M5294" s="10">
        <f t="shared" si="828"/>
        <v>46113</v>
      </c>
      <c r="N5294" t="str">
        <f t="shared" si="821"/>
        <v>NA</v>
      </c>
      <c r="O5294" t="str">
        <f t="shared" si="822"/>
        <v>HIGH</v>
      </c>
      <c r="P5294" t="str">
        <f t="shared" si="823"/>
        <v>APG&amp;E</v>
      </c>
      <c r="Q5294">
        <f t="shared" si="824"/>
        <v>24</v>
      </c>
      <c r="R5294">
        <v>0</v>
      </c>
      <c r="S5294">
        <f>200</f>
        <v>200</v>
      </c>
      <c r="T5294" s="9">
        <f t="shared" si="829"/>
        <v>73.097172087791307</v>
      </c>
      <c r="U5294">
        <f>0</f>
        <v>0</v>
      </c>
      <c r="V5294" s="9">
        <f t="shared" si="825"/>
        <v>73.097172087791307</v>
      </c>
      <c r="W5294" s="9">
        <f>0</f>
        <v>0</v>
      </c>
      <c r="X5294" s="9">
        <f>0</f>
        <v>0</v>
      </c>
      <c r="Y5294" s="9">
        <f>0</f>
        <v>0</v>
      </c>
      <c r="Z5294" s="9">
        <f>0</f>
        <v>0</v>
      </c>
      <c r="AA5294">
        <f>10</f>
        <v>10</v>
      </c>
    </row>
    <row r="5295" spans="1:27" x14ac:dyDescent="0.55000000000000004">
      <c r="A5295" s="10">
        <v>46113</v>
      </c>
      <c r="B5295" t="s">
        <v>11</v>
      </c>
      <c r="C5295" t="s">
        <v>25</v>
      </c>
      <c r="D5295" t="s">
        <v>19</v>
      </c>
      <c r="E5295" t="s">
        <v>32</v>
      </c>
      <c r="F5295" t="s">
        <v>18</v>
      </c>
      <c r="G5295" t="s">
        <v>16</v>
      </c>
      <c r="H5295">
        <v>7.2714347445102003</v>
      </c>
      <c r="J5295">
        <f t="shared" si="826"/>
        <v>5294</v>
      </c>
      <c r="K5295" t="str">
        <f t="shared" si="820"/>
        <v>OncorSouth LZ</v>
      </c>
      <c r="L5295" s="10">
        <f t="shared" si="827"/>
        <v>45887</v>
      </c>
      <c r="M5295" s="10">
        <f t="shared" si="828"/>
        <v>46113</v>
      </c>
      <c r="N5295" t="str">
        <f t="shared" si="821"/>
        <v>NA</v>
      </c>
      <c r="O5295" t="str">
        <f t="shared" si="822"/>
        <v>HIGH</v>
      </c>
      <c r="P5295" t="str">
        <f t="shared" si="823"/>
        <v>APG&amp;E</v>
      </c>
      <c r="Q5295">
        <f t="shared" si="824"/>
        <v>36</v>
      </c>
      <c r="R5295">
        <v>0</v>
      </c>
      <c r="S5295">
        <f>200</f>
        <v>200</v>
      </c>
      <c r="T5295" s="9">
        <f t="shared" si="829"/>
        <v>72.714347445102007</v>
      </c>
      <c r="U5295">
        <f>0</f>
        <v>0</v>
      </c>
      <c r="V5295" s="9">
        <f t="shared" si="825"/>
        <v>72.714347445102007</v>
      </c>
      <c r="W5295" s="9">
        <f>0</f>
        <v>0</v>
      </c>
      <c r="X5295" s="9">
        <f>0</f>
        <v>0</v>
      </c>
      <c r="Y5295" s="9">
        <f>0</f>
        <v>0</v>
      </c>
      <c r="Z5295" s="9">
        <f>0</f>
        <v>0</v>
      </c>
      <c r="AA5295">
        <f>10</f>
        <v>10</v>
      </c>
    </row>
    <row r="5296" spans="1:27" x14ac:dyDescent="0.55000000000000004">
      <c r="A5296" s="10">
        <v>46113</v>
      </c>
      <c r="B5296" t="s">
        <v>11</v>
      </c>
      <c r="C5296" t="s">
        <v>25</v>
      </c>
      <c r="D5296" t="s">
        <v>19</v>
      </c>
      <c r="E5296" t="s">
        <v>32</v>
      </c>
      <c r="F5296" t="s">
        <v>29</v>
      </c>
      <c r="G5296" t="s">
        <v>16</v>
      </c>
      <c r="H5296">
        <v>7.3220161940225497</v>
      </c>
      <c r="J5296">
        <f t="shared" si="826"/>
        <v>5295</v>
      </c>
      <c r="K5296" t="str">
        <f t="shared" si="820"/>
        <v>OncorSouth LZ</v>
      </c>
      <c r="L5296" s="10">
        <f t="shared" si="827"/>
        <v>45887</v>
      </c>
      <c r="M5296" s="10">
        <f t="shared" si="828"/>
        <v>46113</v>
      </c>
      <c r="N5296" t="str">
        <f t="shared" si="821"/>
        <v>NA</v>
      </c>
      <c r="O5296" t="str">
        <f t="shared" si="822"/>
        <v>HIGH</v>
      </c>
      <c r="P5296" t="str">
        <f t="shared" si="823"/>
        <v>APG&amp;E</v>
      </c>
      <c r="Q5296">
        <f t="shared" si="824"/>
        <v>48</v>
      </c>
      <c r="R5296">
        <v>0</v>
      </c>
      <c r="S5296">
        <f>200</f>
        <v>200</v>
      </c>
      <c r="T5296" s="9">
        <f t="shared" si="829"/>
        <v>73.220161940225495</v>
      </c>
      <c r="U5296">
        <f>0</f>
        <v>0</v>
      </c>
      <c r="V5296" s="9">
        <f t="shared" si="825"/>
        <v>73.220161940225495</v>
      </c>
      <c r="W5296" s="9">
        <f>0</f>
        <v>0</v>
      </c>
      <c r="X5296" s="9">
        <f>0</f>
        <v>0</v>
      </c>
      <c r="Y5296" s="9">
        <f>0</f>
        <v>0</v>
      </c>
      <c r="Z5296" s="9">
        <f>0</f>
        <v>0</v>
      </c>
      <c r="AA5296">
        <f>10</f>
        <v>10</v>
      </c>
    </row>
    <row r="5297" spans="1:27" x14ac:dyDescent="0.55000000000000004">
      <c r="A5297" s="10">
        <v>46143</v>
      </c>
      <c r="B5297" t="s">
        <v>11</v>
      </c>
      <c r="C5297" t="s">
        <v>25</v>
      </c>
      <c r="D5297" t="s">
        <v>19</v>
      </c>
      <c r="E5297" t="s">
        <v>32</v>
      </c>
      <c r="F5297" t="s">
        <v>15</v>
      </c>
      <c r="G5297" t="s">
        <v>16</v>
      </c>
      <c r="H5297">
        <v>7.2384322243992401</v>
      </c>
      <c r="J5297">
        <f t="shared" si="826"/>
        <v>5296</v>
      </c>
      <c r="K5297" t="str">
        <f t="shared" si="820"/>
        <v>OncorSouth LZ</v>
      </c>
      <c r="L5297" s="10">
        <f t="shared" si="827"/>
        <v>45887</v>
      </c>
      <c r="M5297" s="10">
        <f t="shared" si="828"/>
        <v>46143</v>
      </c>
      <c r="N5297" t="str">
        <f t="shared" si="821"/>
        <v>NA</v>
      </c>
      <c r="O5297" t="str">
        <f t="shared" si="822"/>
        <v>HIGH</v>
      </c>
      <c r="P5297" t="str">
        <f t="shared" si="823"/>
        <v>APG&amp;E</v>
      </c>
      <c r="Q5297">
        <f t="shared" si="824"/>
        <v>12</v>
      </c>
      <c r="R5297">
        <v>0</v>
      </c>
      <c r="S5297">
        <f>200</f>
        <v>200</v>
      </c>
      <c r="T5297" s="9">
        <f t="shared" si="829"/>
        <v>72.384322243992401</v>
      </c>
      <c r="U5297">
        <f>0</f>
        <v>0</v>
      </c>
      <c r="V5297" s="9">
        <f t="shared" si="825"/>
        <v>72.384322243992401</v>
      </c>
      <c r="W5297" s="9">
        <f>0</f>
        <v>0</v>
      </c>
      <c r="X5297" s="9">
        <f>0</f>
        <v>0</v>
      </c>
      <c r="Y5297" s="9">
        <f>0</f>
        <v>0</v>
      </c>
      <c r="Z5297" s="9">
        <f>0</f>
        <v>0</v>
      </c>
      <c r="AA5297">
        <f>10</f>
        <v>10</v>
      </c>
    </row>
    <row r="5298" spans="1:27" x14ac:dyDescent="0.55000000000000004">
      <c r="A5298" s="10">
        <v>46143</v>
      </c>
      <c r="B5298" t="s">
        <v>11</v>
      </c>
      <c r="C5298" t="s">
        <v>25</v>
      </c>
      <c r="D5298" t="s">
        <v>19</v>
      </c>
      <c r="E5298" t="s">
        <v>32</v>
      </c>
      <c r="F5298" t="s">
        <v>17</v>
      </c>
      <c r="G5298" t="s">
        <v>16</v>
      </c>
      <c r="H5298">
        <v>7.3078119731590396</v>
      </c>
      <c r="J5298">
        <f t="shared" si="826"/>
        <v>5297</v>
      </c>
      <c r="K5298" t="str">
        <f t="shared" si="820"/>
        <v>OncorSouth LZ</v>
      </c>
      <c r="L5298" s="10">
        <f t="shared" si="827"/>
        <v>45887</v>
      </c>
      <c r="M5298" s="10">
        <f t="shared" si="828"/>
        <v>46143</v>
      </c>
      <c r="N5298" t="str">
        <f t="shared" si="821"/>
        <v>NA</v>
      </c>
      <c r="O5298" t="str">
        <f t="shared" si="822"/>
        <v>HIGH</v>
      </c>
      <c r="P5298" t="str">
        <f t="shared" si="823"/>
        <v>APG&amp;E</v>
      </c>
      <c r="Q5298">
        <f t="shared" si="824"/>
        <v>24</v>
      </c>
      <c r="R5298">
        <v>0</v>
      </c>
      <c r="S5298">
        <f>200</f>
        <v>200</v>
      </c>
      <c r="T5298" s="9">
        <f t="shared" si="829"/>
        <v>73.078119731590391</v>
      </c>
      <c r="U5298">
        <f>0</f>
        <v>0</v>
      </c>
      <c r="V5298" s="9">
        <f t="shared" si="825"/>
        <v>73.078119731590391</v>
      </c>
      <c r="W5298" s="9">
        <f>0</f>
        <v>0</v>
      </c>
      <c r="X5298" s="9">
        <f>0</f>
        <v>0</v>
      </c>
      <c r="Y5298" s="9">
        <f>0</f>
        <v>0</v>
      </c>
      <c r="Z5298" s="9">
        <f>0</f>
        <v>0</v>
      </c>
      <c r="AA5298">
        <f>10</f>
        <v>10</v>
      </c>
    </row>
    <row r="5299" spans="1:27" x14ac:dyDescent="0.55000000000000004">
      <c r="A5299" s="10">
        <v>46143</v>
      </c>
      <c r="B5299" t="s">
        <v>11</v>
      </c>
      <c r="C5299" t="s">
        <v>25</v>
      </c>
      <c r="D5299" t="s">
        <v>19</v>
      </c>
      <c r="E5299" t="s">
        <v>32</v>
      </c>
      <c r="F5299" t="s">
        <v>18</v>
      </c>
      <c r="G5299" t="s">
        <v>16</v>
      </c>
      <c r="H5299">
        <v>7.2703387341683099</v>
      </c>
      <c r="J5299">
        <f t="shared" si="826"/>
        <v>5298</v>
      </c>
      <c r="K5299" t="str">
        <f t="shared" si="820"/>
        <v>OncorSouth LZ</v>
      </c>
      <c r="L5299" s="10">
        <f t="shared" si="827"/>
        <v>45887</v>
      </c>
      <c r="M5299" s="10">
        <f t="shared" si="828"/>
        <v>46143</v>
      </c>
      <c r="N5299" t="str">
        <f t="shared" si="821"/>
        <v>NA</v>
      </c>
      <c r="O5299" t="str">
        <f t="shared" si="822"/>
        <v>HIGH</v>
      </c>
      <c r="P5299" t="str">
        <f t="shared" si="823"/>
        <v>APG&amp;E</v>
      </c>
      <c r="Q5299">
        <f t="shared" si="824"/>
        <v>36</v>
      </c>
      <c r="R5299">
        <v>0</v>
      </c>
      <c r="S5299">
        <f>200</f>
        <v>200</v>
      </c>
      <c r="T5299" s="9">
        <f t="shared" si="829"/>
        <v>72.703387341683097</v>
      </c>
      <c r="U5299">
        <f>0</f>
        <v>0</v>
      </c>
      <c r="V5299" s="9">
        <f t="shared" si="825"/>
        <v>72.703387341683097</v>
      </c>
      <c r="W5299" s="9">
        <f>0</f>
        <v>0</v>
      </c>
      <c r="X5299" s="9">
        <f>0</f>
        <v>0</v>
      </c>
      <c r="Y5299" s="9">
        <f>0</f>
        <v>0</v>
      </c>
      <c r="Z5299" s="9">
        <f>0</f>
        <v>0</v>
      </c>
      <c r="AA5299">
        <f>10</f>
        <v>10</v>
      </c>
    </row>
    <row r="5300" spans="1:27" x14ac:dyDescent="0.55000000000000004">
      <c r="A5300" s="10">
        <v>46143</v>
      </c>
      <c r="B5300" t="s">
        <v>11</v>
      </c>
      <c r="C5300" t="s">
        <v>25</v>
      </c>
      <c r="D5300" t="s">
        <v>19</v>
      </c>
      <c r="E5300" t="s">
        <v>32</v>
      </c>
      <c r="F5300" t="s">
        <v>29</v>
      </c>
      <c r="G5300" t="s">
        <v>16</v>
      </c>
      <c r="H5300">
        <v>7.3263985905559297</v>
      </c>
      <c r="J5300">
        <f t="shared" si="826"/>
        <v>5299</v>
      </c>
      <c r="K5300" t="str">
        <f t="shared" si="820"/>
        <v>OncorSouth LZ</v>
      </c>
      <c r="L5300" s="10">
        <f t="shared" si="827"/>
        <v>45887</v>
      </c>
      <c r="M5300" s="10">
        <f t="shared" si="828"/>
        <v>46143</v>
      </c>
      <c r="N5300" t="str">
        <f t="shared" si="821"/>
        <v>NA</v>
      </c>
      <c r="O5300" t="str">
        <f t="shared" si="822"/>
        <v>HIGH</v>
      </c>
      <c r="P5300" t="str">
        <f t="shared" si="823"/>
        <v>APG&amp;E</v>
      </c>
      <c r="Q5300">
        <f t="shared" si="824"/>
        <v>48</v>
      </c>
      <c r="R5300">
        <v>0</v>
      </c>
      <c r="S5300">
        <f>200</f>
        <v>200</v>
      </c>
      <c r="T5300" s="9">
        <f t="shared" si="829"/>
        <v>73.263985905559295</v>
      </c>
      <c r="U5300">
        <f>0</f>
        <v>0</v>
      </c>
      <c r="V5300" s="9">
        <f t="shared" si="825"/>
        <v>73.263985905559295</v>
      </c>
      <c r="W5300" s="9">
        <f>0</f>
        <v>0</v>
      </c>
      <c r="X5300" s="9">
        <f>0</f>
        <v>0</v>
      </c>
      <c r="Y5300" s="9">
        <f>0</f>
        <v>0</v>
      </c>
      <c r="Z5300" s="9">
        <f>0</f>
        <v>0</v>
      </c>
      <c r="AA5300">
        <f>10</f>
        <v>10</v>
      </c>
    </row>
    <row r="5301" spans="1:27" x14ac:dyDescent="0.55000000000000004">
      <c r="A5301" s="10">
        <v>46174</v>
      </c>
      <c r="B5301" t="s">
        <v>11</v>
      </c>
      <c r="C5301" t="s">
        <v>25</v>
      </c>
      <c r="D5301" t="s">
        <v>19</v>
      </c>
      <c r="E5301" t="s">
        <v>32</v>
      </c>
      <c r="F5301" t="s">
        <v>15</v>
      </c>
      <c r="G5301" t="s">
        <v>16</v>
      </c>
      <c r="H5301">
        <v>7.2399627588331796</v>
      </c>
      <c r="J5301">
        <f t="shared" si="826"/>
        <v>5300</v>
      </c>
      <c r="K5301" t="str">
        <f t="shared" si="820"/>
        <v>OncorSouth LZ</v>
      </c>
      <c r="L5301" s="10">
        <f t="shared" si="827"/>
        <v>45887</v>
      </c>
      <c r="M5301" s="10">
        <f t="shared" si="828"/>
        <v>46174</v>
      </c>
      <c r="N5301" t="str">
        <f t="shared" si="821"/>
        <v>NA</v>
      </c>
      <c r="O5301" t="str">
        <f t="shared" si="822"/>
        <v>HIGH</v>
      </c>
      <c r="P5301" t="str">
        <f t="shared" si="823"/>
        <v>APG&amp;E</v>
      </c>
      <c r="Q5301">
        <f t="shared" si="824"/>
        <v>12</v>
      </c>
      <c r="R5301">
        <v>0</v>
      </c>
      <c r="S5301">
        <f>200</f>
        <v>200</v>
      </c>
      <c r="T5301" s="9">
        <f t="shared" si="829"/>
        <v>72.399627588331796</v>
      </c>
      <c r="U5301">
        <f>0</f>
        <v>0</v>
      </c>
      <c r="V5301" s="9">
        <f t="shared" si="825"/>
        <v>72.399627588331796</v>
      </c>
      <c r="W5301" s="9">
        <f>0</f>
        <v>0</v>
      </c>
      <c r="X5301" s="9">
        <f>0</f>
        <v>0</v>
      </c>
      <c r="Y5301" s="9">
        <f>0</f>
        <v>0</v>
      </c>
      <c r="Z5301" s="9">
        <f>0</f>
        <v>0</v>
      </c>
      <c r="AA5301">
        <f>10</f>
        <v>10</v>
      </c>
    </row>
    <row r="5302" spans="1:27" x14ac:dyDescent="0.55000000000000004">
      <c r="A5302" s="10">
        <v>46174</v>
      </c>
      <c r="B5302" t="s">
        <v>11</v>
      </c>
      <c r="C5302" t="s">
        <v>25</v>
      </c>
      <c r="D5302" t="s">
        <v>19</v>
      </c>
      <c r="E5302" t="s">
        <v>32</v>
      </c>
      <c r="F5302" t="s">
        <v>17</v>
      </c>
      <c r="G5302" t="s">
        <v>16</v>
      </c>
      <c r="H5302">
        <v>7.3086512776569297</v>
      </c>
      <c r="J5302">
        <f t="shared" si="826"/>
        <v>5301</v>
      </c>
      <c r="K5302" t="str">
        <f t="shared" si="820"/>
        <v>OncorSouth LZ</v>
      </c>
      <c r="L5302" s="10">
        <f t="shared" si="827"/>
        <v>45887</v>
      </c>
      <c r="M5302" s="10">
        <f t="shared" si="828"/>
        <v>46174</v>
      </c>
      <c r="N5302" t="str">
        <f t="shared" si="821"/>
        <v>NA</v>
      </c>
      <c r="O5302" t="str">
        <f t="shared" si="822"/>
        <v>HIGH</v>
      </c>
      <c r="P5302" t="str">
        <f t="shared" si="823"/>
        <v>APG&amp;E</v>
      </c>
      <c r="Q5302">
        <f t="shared" si="824"/>
        <v>24</v>
      </c>
      <c r="R5302">
        <v>0</v>
      </c>
      <c r="S5302">
        <f>200</f>
        <v>200</v>
      </c>
      <c r="T5302" s="9">
        <f t="shared" si="829"/>
        <v>73.086512776569293</v>
      </c>
      <c r="U5302">
        <f>0</f>
        <v>0</v>
      </c>
      <c r="V5302" s="9">
        <f t="shared" si="825"/>
        <v>73.086512776569293</v>
      </c>
      <c r="W5302" s="9">
        <f>0</f>
        <v>0</v>
      </c>
      <c r="X5302" s="9">
        <f>0</f>
        <v>0</v>
      </c>
      <c r="Y5302" s="9">
        <f>0</f>
        <v>0</v>
      </c>
      <c r="Z5302" s="9">
        <f>0</f>
        <v>0</v>
      </c>
      <c r="AA5302">
        <f>10</f>
        <v>10</v>
      </c>
    </row>
    <row r="5303" spans="1:27" x14ac:dyDescent="0.55000000000000004">
      <c r="A5303" s="10">
        <v>46174</v>
      </c>
      <c r="B5303" t="s">
        <v>11</v>
      </c>
      <c r="C5303" t="s">
        <v>25</v>
      </c>
      <c r="D5303" t="s">
        <v>19</v>
      </c>
      <c r="E5303" t="s">
        <v>32</v>
      </c>
      <c r="F5303" t="s">
        <v>18</v>
      </c>
      <c r="G5303" t="s">
        <v>16</v>
      </c>
      <c r="H5303">
        <v>7.2704372096807202</v>
      </c>
      <c r="J5303">
        <f t="shared" si="826"/>
        <v>5302</v>
      </c>
      <c r="K5303" t="str">
        <f t="shared" si="820"/>
        <v>OncorSouth LZ</v>
      </c>
      <c r="L5303" s="10">
        <f t="shared" si="827"/>
        <v>45887</v>
      </c>
      <c r="M5303" s="10">
        <f t="shared" si="828"/>
        <v>46174</v>
      </c>
      <c r="N5303" t="str">
        <f t="shared" si="821"/>
        <v>NA</v>
      </c>
      <c r="O5303" t="str">
        <f t="shared" si="822"/>
        <v>HIGH</v>
      </c>
      <c r="P5303" t="str">
        <f t="shared" si="823"/>
        <v>APG&amp;E</v>
      </c>
      <c r="Q5303">
        <f t="shared" si="824"/>
        <v>36</v>
      </c>
      <c r="R5303">
        <v>0</v>
      </c>
      <c r="S5303">
        <f>200</f>
        <v>200</v>
      </c>
      <c r="T5303" s="9">
        <f t="shared" si="829"/>
        <v>72.704372096807205</v>
      </c>
      <c r="U5303">
        <f>0</f>
        <v>0</v>
      </c>
      <c r="V5303" s="9">
        <f t="shared" si="825"/>
        <v>72.704372096807205</v>
      </c>
      <c r="W5303" s="9">
        <f>0</f>
        <v>0</v>
      </c>
      <c r="X5303" s="9">
        <f>0</f>
        <v>0</v>
      </c>
      <c r="Y5303" s="9">
        <f>0</f>
        <v>0</v>
      </c>
      <c r="Z5303" s="9">
        <f>0</f>
        <v>0</v>
      </c>
      <c r="AA5303">
        <f>10</f>
        <v>10</v>
      </c>
    </row>
    <row r="5304" spans="1:27" x14ac:dyDescent="0.55000000000000004">
      <c r="A5304" s="10">
        <v>46174</v>
      </c>
      <c r="B5304" t="s">
        <v>11</v>
      </c>
      <c r="C5304" t="s">
        <v>25</v>
      </c>
      <c r="D5304" t="s">
        <v>19</v>
      </c>
      <c r="E5304" t="s">
        <v>32</v>
      </c>
      <c r="F5304" t="s">
        <v>29</v>
      </c>
      <c r="G5304" t="s">
        <v>16</v>
      </c>
      <c r="H5304">
        <v>7.3319539788482402</v>
      </c>
      <c r="J5304">
        <f t="shared" si="826"/>
        <v>5303</v>
      </c>
      <c r="K5304" t="str">
        <f t="shared" si="820"/>
        <v>OncorSouth LZ</v>
      </c>
      <c r="L5304" s="10">
        <f t="shared" si="827"/>
        <v>45887</v>
      </c>
      <c r="M5304" s="10">
        <f t="shared" si="828"/>
        <v>46174</v>
      </c>
      <c r="N5304" t="str">
        <f t="shared" si="821"/>
        <v>NA</v>
      </c>
      <c r="O5304" t="str">
        <f t="shared" si="822"/>
        <v>HIGH</v>
      </c>
      <c r="P5304" t="str">
        <f t="shared" si="823"/>
        <v>APG&amp;E</v>
      </c>
      <c r="Q5304">
        <f t="shared" si="824"/>
        <v>48</v>
      </c>
      <c r="R5304">
        <v>0</v>
      </c>
      <c r="S5304">
        <f>200</f>
        <v>200</v>
      </c>
      <c r="T5304" s="9">
        <f t="shared" si="829"/>
        <v>73.319539788482402</v>
      </c>
      <c r="U5304">
        <f>0</f>
        <v>0</v>
      </c>
      <c r="V5304" s="9">
        <f t="shared" si="825"/>
        <v>73.319539788482402</v>
      </c>
      <c r="W5304" s="9">
        <f>0</f>
        <v>0</v>
      </c>
      <c r="X5304" s="9">
        <f>0</f>
        <v>0</v>
      </c>
      <c r="Y5304" s="9">
        <f>0</f>
        <v>0</v>
      </c>
      <c r="Z5304" s="9">
        <f>0</f>
        <v>0</v>
      </c>
      <c r="AA5304">
        <f>10</f>
        <v>10</v>
      </c>
    </row>
    <row r="5305" spans="1:27" x14ac:dyDescent="0.55000000000000004">
      <c r="A5305" s="10">
        <v>46204</v>
      </c>
      <c r="B5305" t="s">
        <v>11</v>
      </c>
      <c r="C5305" t="s">
        <v>25</v>
      </c>
      <c r="D5305" t="s">
        <v>19</v>
      </c>
      <c r="E5305" t="s">
        <v>32</v>
      </c>
      <c r="F5305" t="s">
        <v>15</v>
      </c>
      <c r="G5305" t="s">
        <v>16</v>
      </c>
      <c r="H5305">
        <v>7.2532977075809404</v>
      </c>
      <c r="J5305">
        <f t="shared" si="826"/>
        <v>5304</v>
      </c>
      <c r="K5305" t="str">
        <f t="shared" si="820"/>
        <v>OncorSouth LZ</v>
      </c>
      <c r="L5305" s="10">
        <f t="shared" si="827"/>
        <v>45887</v>
      </c>
      <c r="M5305" s="10">
        <f t="shared" si="828"/>
        <v>46204</v>
      </c>
      <c r="N5305" t="str">
        <f t="shared" si="821"/>
        <v>NA</v>
      </c>
      <c r="O5305" t="str">
        <f t="shared" si="822"/>
        <v>HIGH</v>
      </c>
      <c r="P5305" t="str">
        <f t="shared" si="823"/>
        <v>APG&amp;E</v>
      </c>
      <c r="Q5305">
        <f t="shared" si="824"/>
        <v>12</v>
      </c>
      <c r="R5305">
        <v>0</v>
      </c>
      <c r="S5305">
        <f>200</f>
        <v>200</v>
      </c>
      <c r="T5305" s="9">
        <f t="shared" si="829"/>
        <v>72.532977075809399</v>
      </c>
      <c r="U5305">
        <f>0</f>
        <v>0</v>
      </c>
      <c r="V5305" s="9">
        <f t="shared" si="825"/>
        <v>72.532977075809399</v>
      </c>
      <c r="W5305" s="9">
        <f>0</f>
        <v>0</v>
      </c>
      <c r="X5305" s="9">
        <f>0</f>
        <v>0</v>
      </c>
      <c r="Y5305" s="9">
        <f>0</f>
        <v>0</v>
      </c>
      <c r="Z5305" s="9">
        <f>0</f>
        <v>0</v>
      </c>
      <c r="AA5305">
        <f>10</f>
        <v>10</v>
      </c>
    </row>
    <row r="5306" spans="1:27" x14ac:dyDescent="0.55000000000000004">
      <c r="A5306" s="10">
        <v>46204</v>
      </c>
      <c r="B5306" t="s">
        <v>11</v>
      </c>
      <c r="C5306" t="s">
        <v>25</v>
      </c>
      <c r="D5306" t="s">
        <v>19</v>
      </c>
      <c r="E5306" t="s">
        <v>32</v>
      </c>
      <c r="F5306" t="s">
        <v>17</v>
      </c>
      <c r="G5306" t="s">
        <v>16</v>
      </c>
      <c r="H5306">
        <v>7.3137205136456398</v>
      </c>
      <c r="J5306">
        <f t="shared" si="826"/>
        <v>5305</v>
      </c>
      <c r="K5306" t="str">
        <f t="shared" si="820"/>
        <v>OncorSouth LZ</v>
      </c>
      <c r="L5306" s="10">
        <f t="shared" si="827"/>
        <v>45887</v>
      </c>
      <c r="M5306" s="10">
        <f t="shared" si="828"/>
        <v>46204</v>
      </c>
      <c r="N5306" t="str">
        <f t="shared" si="821"/>
        <v>NA</v>
      </c>
      <c r="O5306" t="str">
        <f t="shared" si="822"/>
        <v>HIGH</v>
      </c>
      <c r="P5306" t="str">
        <f t="shared" si="823"/>
        <v>APG&amp;E</v>
      </c>
      <c r="Q5306">
        <f t="shared" si="824"/>
        <v>24</v>
      </c>
      <c r="R5306">
        <v>0</v>
      </c>
      <c r="S5306">
        <f>200</f>
        <v>200</v>
      </c>
      <c r="T5306" s="9">
        <f t="shared" si="829"/>
        <v>73.137205136456402</v>
      </c>
      <c r="U5306">
        <f>0</f>
        <v>0</v>
      </c>
      <c r="V5306" s="9">
        <f t="shared" si="825"/>
        <v>73.137205136456402</v>
      </c>
      <c r="W5306" s="9">
        <f>0</f>
        <v>0</v>
      </c>
      <c r="X5306" s="9">
        <f>0</f>
        <v>0</v>
      </c>
      <c r="Y5306" s="9">
        <f>0</f>
        <v>0</v>
      </c>
      <c r="Z5306" s="9">
        <f>0</f>
        <v>0</v>
      </c>
      <c r="AA5306">
        <f>10</f>
        <v>10</v>
      </c>
    </row>
    <row r="5307" spans="1:27" x14ac:dyDescent="0.55000000000000004">
      <c r="A5307" s="10">
        <v>46204</v>
      </c>
      <c r="B5307" t="s">
        <v>11</v>
      </c>
      <c r="C5307" t="s">
        <v>25</v>
      </c>
      <c r="D5307" t="s">
        <v>19</v>
      </c>
      <c r="E5307" t="s">
        <v>32</v>
      </c>
      <c r="F5307" t="s">
        <v>18</v>
      </c>
      <c r="G5307" t="s">
        <v>16</v>
      </c>
      <c r="H5307">
        <v>7.2745860377745597</v>
      </c>
      <c r="J5307">
        <f t="shared" si="826"/>
        <v>5306</v>
      </c>
      <c r="K5307" t="str">
        <f t="shared" si="820"/>
        <v>OncorSouth LZ</v>
      </c>
      <c r="L5307" s="10">
        <f t="shared" si="827"/>
        <v>45887</v>
      </c>
      <c r="M5307" s="10">
        <f t="shared" si="828"/>
        <v>46204</v>
      </c>
      <c r="N5307" t="str">
        <f t="shared" si="821"/>
        <v>NA</v>
      </c>
      <c r="O5307" t="str">
        <f t="shared" si="822"/>
        <v>HIGH</v>
      </c>
      <c r="P5307" t="str">
        <f t="shared" si="823"/>
        <v>APG&amp;E</v>
      </c>
      <c r="Q5307">
        <f t="shared" si="824"/>
        <v>36</v>
      </c>
      <c r="R5307">
        <v>0</v>
      </c>
      <c r="S5307">
        <f>200</f>
        <v>200</v>
      </c>
      <c r="T5307" s="9">
        <f t="shared" si="829"/>
        <v>72.745860377745601</v>
      </c>
      <c r="U5307">
        <f>0</f>
        <v>0</v>
      </c>
      <c r="V5307" s="9">
        <f t="shared" si="825"/>
        <v>72.745860377745601</v>
      </c>
      <c r="W5307" s="9">
        <f>0</f>
        <v>0</v>
      </c>
      <c r="X5307" s="9">
        <f>0</f>
        <v>0</v>
      </c>
      <c r="Y5307" s="9">
        <f>0</f>
        <v>0</v>
      </c>
      <c r="Z5307" s="9">
        <f>0</f>
        <v>0</v>
      </c>
      <c r="AA5307">
        <f>10</f>
        <v>10</v>
      </c>
    </row>
    <row r="5308" spans="1:27" x14ac:dyDescent="0.55000000000000004">
      <c r="A5308" s="10">
        <v>46204</v>
      </c>
      <c r="B5308" t="s">
        <v>11</v>
      </c>
      <c r="C5308" t="s">
        <v>25</v>
      </c>
      <c r="D5308" t="s">
        <v>19</v>
      </c>
      <c r="E5308" t="s">
        <v>32</v>
      </c>
      <c r="F5308" t="s">
        <v>29</v>
      </c>
      <c r="G5308" t="s">
        <v>16</v>
      </c>
      <c r="H5308">
        <v>7.3356751730108796</v>
      </c>
      <c r="J5308">
        <f t="shared" si="826"/>
        <v>5307</v>
      </c>
      <c r="K5308" t="str">
        <f t="shared" si="820"/>
        <v>OncorSouth LZ</v>
      </c>
      <c r="L5308" s="10">
        <f t="shared" si="827"/>
        <v>45887</v>
      </c>
      <c r="M5308" s="10">
        <f t="shared" si="828"/>
        <v>46204</v>
      </c>
      <c r="N5308" t="str">
        <f t="shared" si="821"/>
        <v>NA</v>
      </c>
      <c r="O5308" t="str">
        <f t="shared" si="822"/>
        <v>HIGH</v>
      </c>
      <c r="P5308" t="str">
        <f t="shared" si="823"/>
        <v>APG&amp;E</v>
      </c>
      <c r="Q5308">
        <f t="shared" si="824"/>
        <v>48</v>
      </c>
      <c r="R5308">
        <v>0</v>
      </c>
      <c r="S5308">
        <f>200</f>
        <v>200</v>
      </c>
      <c r="T5308" s="9">
        <f t="shared" si="829"/>
        <v>73.356751730108797</v>
      </c>
      <c r="U5308">
        <f>0</f>
        <v>0</v>
      </c>
      <c r="V5308" s="9">
        <f t="shared" si="825"/>
        <v>73.356751730108797</v>
      </c>
      <c r="W5308" s="9">
        <f>0</f>
        <v>0</v>
      </c>
      <c r="X5308" s="9">
        <f>0</f>
        <v>0</v>
      </c>
      <c r="Y5308" s="9">
        <f>0</f>
        <v>0</v>
      </c>
      <c r="Z5308" s="9">
        <f>0</f>
        <v>0</v>
      </c>
      <c r="AA5308">
        <f>10</f>
        <v>10</v>
      </c>
    </row>
    <row r="5309" spans="1:27" x14ac:dyDescent="0.55000000000000004">
      <c r="A5309" s="10">
        <v>46235</v>
      </c>
      <c r="B5309" t="s">
        <v>11</v>
      </c>
      <c r="C5309" t="s">
        <v>25</v>
      </c>
      <c r="D5309" t="s">
        <v>19</v>
      </c>
      <c r="E5309" t="s">
        <v>32</v>
      </c>
      <c r="F5309" t="s">
        <v>15</v>
      </c>
      <c r="G5309" t="s">
        <v>16</v>
      </c>
      <c r="H5309">
        <v>7.2642370024430596</v>
      </c>
      <c r="J5309">
        <f t="shared" si="826"/>
        <v>5308</v>
      </c>
      <c r="K5309" t="str">
        <f t="shared" si="820"/>
        <v>OncorSouth LZ</v>
      </c>
      <c r="L5309" s="10">
        <f t="shared" si="827"/>
        <v>45887</v>
      </c>
      <c r="M5309" s="10">
        <f t="shared" si="828"/>
        <v>46235</v>
      </c>
      <c r="N5309" t="str">
        <f t="shared" si="821"/>
        <v>NA</v>
      </c>
      <c r="O5309" t="str">
        <f t="shared" si="822"/>
        <v>HIGH</v>
      </c>
      <c r="P5309" t="str">
        <f t="shared" si="823"/>
        <v>APG&amp;E</v>
      </c>
      <c r="Q5309">
        <f t="shared" si="824"/>
        <v>12</v>
      </c>
      <c r="R5309">
        <v>0</v>
      </c>
      <c r="S5309">
        <f>200</f>
        <v>200</v>
      </c>
      <c r="T5309" s="9">
        <f t="shared" si="829"/>
        <v>72.642370024430591</v>
      </c>
      <c r="U5309">
        <f>0</f>
        <v>0</v>
      </c>
      <c r="V5309" s="9">
        <f t="shared" si="825"/>
        <v>72.642370024430591</v>
      </c>
      <c r="W5309" s="9">
        <f>0</f>
        <v>0</v>
      </c>
      <c r="X5309" s="9">
        <f>0</f>
        <v>0</v>
      </c>
      <c r="Y5309" s="9">
        <f>0</f>
        <v>0</v>
      </c>
      <c r="Z5309" s="9">
        <f>0</f>
        <v>0</v>
      </c>
      <c r="AA5309">
        <f>10</f>
        <v>10</v>
      </c>
    </row>
    <row r="5310" spans="1:27" x14ac:dyDescent="0.55000000000000004">
      <c r="A5310" s="10">
        <v>46235</v>
      </c>
      <c r="B5310" t="s">
        <v>11</v>
      </c>
      <c r="C5310" t="s">
        <v>25</v>
      </c>
      <c r="D5310" t="s">
        <v>19</v>
      </c>
      <c r="E5310" t="s">
        <v>32</v>
      </c>
      <c r="F5310" t="s">
        <v>17</v>
      </c>
      <c r="G5310" t="s">
        <v>16</v>
      </c>
      <c r="H5310">
        <v>7.3194431200790397</v>
      </c>
      <c r="J5310">
        <f t="shared" si="826"/>
        <v>5309</v>
      </c>
      <c r="K5310" t="str">
        <f t="shared" si="820"/>
        <v>OncorSouth LZ</v>
      </c>
      <c r="L5310" s="10">
        <f t="shared" si="827"/>
        <v>45887</v>
      </c>
      <c r="M5310" s="10">
        <f t="shared" si="828"/>
        <v>46235</v>
      </c>
      <c r="N5310" t="str">
        <f t="shared" si="821"/>
        <v>NA</v>
      </c>
      <c r="O5310" t="str">
        <f t="shared" si="822"/>
        <v>HIGH</v>
      </c>
      <c r="P5310" t="str">
        <f t="shared" si="823"/>
        <v>APG&amp;E</v>
      </c>
      <c r="Q5310">
        <f t="shared" si="824"/>
        <v>24</v>
      </c>
      <c r="R5310">
        <v>0</v>
      </c>
      <c r="S5310">
        <f>200</f>
        <v>200</v>
      </c>
      <c r="T5310" s="9">
        <f t="shared" si="829"/>
        <v>73.194431200790405</v>
      </c>
      <c r="U5310">
        <f>0</f>
        <v>0</v>
      </c>
      <c r="V5310" s="9">
        <f t="shared" si="825"/>
        <v>73.194431200790405</v>
      </c>
      <c r="W5310" s="9">
        <f>0</f>
        <v>0</v>
      </c>
      <c r="X5310" s="9">
        <f>0</f>
        <v>0</v>
      </c>
      <c r="Y5310" s="9">
        <f>0</f>
        <v>0</v>
      </c>
      <c r="Z5310" s="9">
        <f>0</f>
        <v>0</v>
      </c>
      <c r="AA5310">
        <f>10</f>
        <v>10</v>
      </c>
    </row>
    <row r="5311" spans="1:27" x14ac:dyDescent="0.55000000000000004">
      <c r="A5311" s="10">
        <v>46235</v>
      </c>
      <c r="B5311" t="s">
        <v>11</v>
      </c>
      <c r="C5311" t="s">
        <v>25</v>
      </c>
      <c r="D5311" t="s">
        <v>19</v>
      </c>
      <c r="E5311" t="s">
        <v>32</v>
      </c>
      <c r="F5311" t="s">
        <v>18</v>
      </c>
      <c r="G5311" t="s">
        <v>16</v>
      </c>
      <c r="H5311">
        <v>7.2793363160657503</v>
      </c>
      <c r="J5311">
        <f t="shared" si="826"/>
        <v>5310</v>
      </c>
      <c r="K5311" t="str">
        <f t="shared" si="820"/>
        <v>OncorSouth LZ</v>
      </c>
      <c r="L5311" s="10">
        <f t="shared" si="827"/>
        <v>45887</v>
      </c>
      <c r="M5311" s="10">
        <f t="shared" si="828"/>
        <v>46235</v>
      </c>
      <c r="N5311" t="str">
        <f t="shared" si="821"/>
        <v>NA</v>
      </c>
      <c r="O5311" t="str">
        <f t="shared" si="822"/>
        <v>HIGH</v>
      </c>
      <c r="P5311" t="str">
        <f t="shared" si="823"/>
        <v>APG&amp;E</v>
      </c>
      <c r="Q5311">
        <f t="shared" si="824"/>
        <v>36</v>
      </c>
      <c r="R5311">
        <v>0</v>
      </c>
      <c r="S5311">
        <f>200</f>
        <v>200</v>
      </c>
      <c r="T5311" s="9">
        <f t="shared" si="829"/>
        <v>72.793363160657506</v>
      </c>
      <c r="U5311">
        <f>0</f>
        <v>0</v>
      </c>
      <c r="V5311" s="9">
        <f t="shared" si="825"/>
        <v>72.793363160657506</v>
      </c>
      <c r="W5311" s="9">
        <f>0</f>
        <v>0</v>
      </c>
      <c r="X5311" s="9">
        <f>0</f>
        <v>0</v>
      </c>
      <c r="Y5311" s="9">
        <f>0</f>
        <v>0</v>
      </c>
      <c r="Z5311" s="9">
        <f>0</f>
        <v>0</v>
      </c>
      <c r="AA5311">
        <f>10</f>
        <v>10</v>
      </c>
    </row>
    <row r="5312" spans="1:27" x14ac:dyDescent="0.55000000000000004">
      <c r="A5312" s="10">
        <v>46235</v>
      </c>
      <c r="B5312" t="s">
        <v>11</v>
      </c>
      <c r="C5312" t="s">
        <v>25</v>
      </c>
      <c r="D5312" t="s">
        <v>19</v>
      </c>
      <c r="E5312" t="s">
        <v>32</v>
      </c>
      <c r="F5312" t="s">
        <v>29</v>
      </c>
      <c r="G5312" t="s">
        <v>16</v>
      </c>
      <c r="H5312">
        <v>7.3374931201909002</v>
      </c>
      <c r="J5312">
        <f t="shared" si="826"/>
        <v>5311</v>
      </c>
      <c r="K5312" t="str">
        <f t="shared" si="820"/>
        <v>OncorSouth LZ</v>
      </c>
      <c r="L5312" s="10">
        <f t="shared" si="827"/>
        <v>45887</v>
      </c>
      <c r="M5312" s="10">
        <f t="shared" si="828"/>
        <v>46235</v>
      </c>
      <c r="N5312" t="str">
        <f t="shared" si="821"/>
        <v>NA</v>
      </c>
      <c r="O5312" t="str">
        <f t="shared" si="822"/>
        <v>HIGH</v>
      </c>
      <c r="P5312" t="str">
        <f t="shared" si="823"/>
        <v>APG&amp;E</v>
      </c>
      <c r="Q5312">
        <f t="shared" si="824"/>
        <v>48</v>
      </c>
      <c r="R5312">
        <v>0</v>
      </c>
      <c r="S5312">
        <f>200</f>
        <v>200</v>
      </c>
      <c r="T5312" s="9">
        <f t="shared" si="829"/>
        <v>73.374931201909007</v>
      </c>
      <c r="U5312">
        <f>0</f>
        <v>0</v>
      </c>
      <c r="V5312" s="9">
        <f t="shared" si="825"/>
        <v>73.374931201909007</v>
      </c>
      <c r="W5312" s="9">
        <f>0</f>
        <v>0</v>
      </c>
      <c r="X5312" s="9">
        <f>0</f>
        <v>0</v>
      </c>
      <c r="Y5312" s="9">
        <f>0</f>
        <v>0</v>
      </c>
      <c r="Z5312" s="9">
        <f>0</f>
        <v>0</v>
      </c>
      <c r="AA5312">
        <f>10</f>
        <v>10</v>
      </c>
    </row>
    <row r="5313" spans="1:27" x14ac:dyDescent="0.55000000000000004">
      <c r="A5313" s="10">
        <v>46266</v>
      </c>
      <c r="B5313" t="s">
        <v>11</v>
      </c>
      <c r="C5313" t="s">
        <v>25</v>
      </c>
      <c r="D5313" t="s">
        <v>19</v>
      </c>
      <c r="E5313" t="s">
        <v>32</v>
      </c>
      <c r="F5313" t="s">
        <v>15</v>
      </c>
      <c r="G5313" t="s">
        <v>16</v>
      </c>
      <c r="H5313">
        <v>7.2624916702177904</v>
      </c>
      <c r="J5313">
        <f t="shared" si="826"/>
        <v>5312</v>
      </c>
      <c r="K5313" t="str">
        <f t="shared" si="820"/>
        <v>OncorSouth LZ</v>
      </c>
      <c r="L5313" s="10">
        <f t="shared" si="827"/>
        <v>45887</v>
      </c>
      <c r="M5313" s="10">
        <f t="shared" si="828"/>
        <v>46266</v>
      </c>
      <c r="N5313" t="str">
        <f t="shared" si="821"/>
        <v>NA</v>
      </c>
      <c r="O5313" t="str">
        <f t="shared" si="822"/>
        <v>HIGH</v>
      </c>
      <c r="P5313" t="str">
        <f t="shared" si="823"/>
        <v>APG&amp;E</v>
      </c>
      <c r="Q5313">
        <f t="shared" si="824"/>
        <v>12</v>
      </c>
      <c r="R5313">
        <v>0</v>
      </c>
      <c r="S5313">
        <f>200</f>
        <v>200</v>
      </c>
      <c r="T5313" s="9">
        <f t="shared" si="829"/>
        <v>72.624916702177899</v>
      </c>
      <c r="U5313">
        <f>0</f>
        <v>0</v>
      </c>
      <c r="V5313" s="9">
        <f t="shared" si="825"/>
        <v>72.624916702177899</v>
      </c>
      <c r="W5313" s="9">
        <f>0</f>
        <v>0</v>
      </c>
      <c r="X5313" s="9">
        <f>0</f>
        <v>0</v>
      </c>
      <c r="Y5313" s="9">
        <f>0</f>
        <v>0</v>
      </c>
      <c r="Z5313" s="9">
        <f>0</f>
        <v>0</v>
      </c>
      <c r="AA5313">
        <f>10</f>
        <v>10</v>
      </c>
    </row>
    <row r="5314" spans="1:27" x14ac:dyDescent="0.55000000000000004">
      <c r="A5314" s="10">
        <v>46266</v>
      </c>
      <c r="B5314" t="s">
        <v>11</v>
      </c>
      <c r="C5314" t="s">
        <v>25</v>
      </c>
      <c r="D5314" t="s">
        <v>19</v>
      </c>
      <c r="E5314" t="s">
        <v>32</v>
      </c>
      <c r="F5314" t="s">
        <v>17</v>
      </c>
      <c r="G5314" t="s">
        <v>16</v>
      </c>
      <c r="H5314">
        <v>7.2941368326167701</v>
      </c>
      <c r="J5314">
        <f t="shared" si="826"/>
        <v>5313</v>
      </c>
      <c r="K5314" t="str">
        <f t="shared" ref="K5314:K5377" si="830">CONCATENATE(C5314,D5314)</f>
        <v>OncorSouth LZ</v>
      </c>
      <c r="L5314" s="10">
        <f t="shared" si="827"/>
        <v>45887</v>
      </c>
      <c r="M5314" s="10">
        <f t="shared" si="828"/>
        <v>46266</v>
      </c>
      <c r="N5314" t="str">
        <f t="shared" ref="N5314:N5377" si="831">IF(K5314="CenterpointHouston LZ","COAST",IF(K5314="OncorNorth LZ","NORTH",IF(K5314="AEP TX CENTRALSouth LZ","SOUTH",IF(K5314="AEP TX CentralWest LZ","WEST",IF(K5314="TNMPHouston LZ","TNMP","NA")))))</f>
        <v>NA</v>
      </c>
      <c r="O5314" t="str">
        <f t="shared" ref="O5314:O5377" si="832">IF(E5314="LO","LOW",IF(E5314="MED","MED",IF(E5314="HI","HIGH","NA")))</f>
        <v>HIGH</v>
      </c>
      <c r="P5314" t="str">
        <f t="shared" ref="P5314:P5377" si="833">IF(G5314="Fixed Price","APG&amp;E","NA")</f>
        <v>APG&amp;E</v>
      </c>
      <c r="Q5314">
        <f t="shared" ref="Q5314:Q5377" si="834">IF(F5314="12 Months",12,IF(F5314="24 Months",24,IF(F5314="36 Months",36,IF(F5314="48 Months",48,IF(F5314="60 Months",60,0)))))</f>
        <v>24</v>
      </c>
      <c r="R5314">
        <v>0</v>
      </c>
      <c r="S5314">
        <f>200</f>
        <v>200</v>
      </c>
      <c r="T5314" s="9">
        <f t="shared" si="829"/>
        <v>72.941368326167705</v>
      </c>
      <c r="U5314">
        <f>0</f>
        <v>0</v>
      </c>
      <c r="V5314" s="9">
        <f t="shared" ref="V5314:V5377" si="835">T5314+U5314</f>
        <v>72.941368326167705</v>
      </c>
      <c r="W5314" s="9">
        <f>0</f>
        <v>0</v>
      </c>
      <c r="X5314" s="9">
        <f>0</f>
        <v>0</v>
      </c>
      <c r="Y5314" s="9">
        <f>0</f>
        <v>0</v>
      </c>
      <c r="Z5314" s="9">
        <f>0</f>
        <v>0</v>
      </c>
      <c r="AA5314">
        <f>10</f>
        <v>10</v>
      </c>
    </row>
    <row r="5315" spans="1:27" x14ac:dyDescent="0.55000000000000004">
      <c r="A5315" s="10">
        <v>46266</v>
      </c>
      <c r="B5315" t="s">
        <v>11</v>
      </c>
      <c r="C5315" t="s">
        <v>25</v>
      </c>
      <c r="D5315" t="s">
        <v>19</v>
      </c>
      <c r="E5315" t="s">
        <v>32</v>
      </c>
      <c r="F5315" t="s">
        <v>18</v>
      </c>
      <c r="G5315" t="s">
        <v>16</v>
      </c>
      <c r="H5315">
        <v>7.2618303564511004</v>
      </c>
      <c r="J5315">
        <f t="shared" ref="J5315:J5378" si="836">J5314+1</f>
        <v>5314</v>
      </c>
      <c r="K5315" t="str">
        <f t="shared" si="830"/>
        <v>OncorSouth LZ</v>
      </c>
      <c r="L5315" s="10">
        <f t="shared" ref="L5315:L5378" si="837">DATE(2025,8,18)</f>
        <v>45887</v>
      </c>
      <c r="M5315" s="10">
        <f t="shared" ref="M5315:M5378" si="838">A5315</f>
        <v>46266</v>
      </c>
      <c r="N5315" t="str">
        <f t="shared" si="831"/>
        <v>NA</v>
      </c>
      <c r="O5315" t="str">
        <f t="shared" si="832"/>
        <v>HIGH</v>
      </c>
      <c r="P5315" t="str">
        <f t="shared" si="833"/>
        <v>APG&amp;E</v>
      </c>
      <c r="Q5315">
        <f t="shared" si="834"/>
        <v>36</v>
      </c>
      <c r="R5315">
        <v>0</v>
      </c>
      <c r="S5315">
        <f>200</f>
        <v>200</v>
      </c>
      <c r="T5315" s="9">
        <f t="shared" ref="T5315:T5378" si="839">IF(N5315="",0,H5315*10)</f>
        <v>72.61830356451101</v>
      </c>
      <c r="U5315">
        <f>0</f>
        <v>0</v>
      </c>
      <c r="V5315" s="9">
        <f t="shared" si="835"/>
        <v>72.61830356451101</v>
      </c>
      <c r="W5315" s="9">
        <f>0</f>
        <v>0</v>
      </c>
      <c r="X5315" s="9">
        <f>0</f>
        <v>0</v>
      </c>
      <c r="Y5315" s="9">
        <f>0</f>
        <v>0</v>
      </c>
      <c r="Z5315" s="9">
        <f>0</f>
        <v>0</v>
      </c>
      <c r="AA5315">
        <f>10</f>
        <v>10</v>
      </c>
    </row>
    <row r="5316" spans="1:27" x14ac:dyDescent="0.55000000000000004">
      <c r="A5316" s="10">
        <v>46266</v>
      </c>
      <c r="B5316" t="s">
        <v>11</v>
      </c>
      <c r="C5316" t="s">
        <v>25</v>
      </c>
      <c r="D5316" t="s">
        <v>19</v>
      </c>
      <c r="E5316" t="s">
        <v>32</v>
      </c>
      <c r="F5316" t="s">
        <v>29</v>
      </c>
      <c r="G5316" t="s">
        <v>16</v>
      </c>
      <c r="H5316">
        <v>7.31844853026353</v>
      </c>
      <c r="J5316">
        <f t="shared" si="836"/>
        <v>5315</v>
      </c>
      <c r="K5316" t="str">
        <f t="shared" si="830"/>
        <v>OncorSouth LZ</v>
      </c>
      <c r="L5316" s="10">
        <f t="shared" si="837"/>
        <v>45887</v>
      </c>
      <c r="M5316" s="10">
        <f t="shared" si="838"/>
        <v>46266</v>
      </c>
      <c r="N5316" t="str">
        <f t="shared" si="831"/>
        <v>NA</v>
      </c>
      <c r="O5316" t="str">
        <f t="shared" si="832"/>
        <v>HIGH</v>
      </c>
      <c r="P5316" t="str">
        <f t="shared" si="833"/>
        <v>APG&amp;E</v>
      </c>
      <c r="Q5316">
        <f t="shared" si="834"/>
        <v>48</v>
      </c>
      <c r="R5316">
        <v>0</v>
      </c>
      <c r="S5316">
        <f>200</f>
        <v>200</v>
      </c>
      <c r="T5316" s="9">
        <f t="shared" si="839"/>
        <v>73.184485302635295</v>
      </c>
      <c r="U5316">
        <f>0</f>
        <v>0</v>
      </c>
      <c r="V5316" s="9">
        <f t="shared" si="835"/>
        <v>73.184485302635295</v>
      </c>
      <c r="W5316" s="9">
        <f>0</f>
        <v>0</v>
      </c>
      <c r="X5316" s="9">
        <f>0</f>
        <v>0</v>
      </c>
      <c r="Y5316" s="9">
        <f>0</f>
        <v>0</v>
      </c>
      <c r="Z5316" s="9">
        <f>0</f>
        <v>0</v>
      </c>
      <c r="AA5316">
        <f>10</f>
        <v>10</v>
      </c>
    </row>
    <row r="5317" spans="1:27" x14ac:dyDescent="0.55000000000000004">
      <c r="A5317" s="10">
        <v>46296</v>
      </c>
      <c r="B5317" t="s">
        <v>11</v>
      </c>
      <c r="C5317" t="s">
        <v>25</v>
      </c>
      <c r="D5317" t="s">
        <v>19</v>
      </c>
      <c r="E5317" t="s">
        <v>32</v>
      </c>
      <c r="F5317" t="s">
        <v>15</v>
      </c>
      <c r="G5317" t="s">
        <v>16</v>
      </c>
      <c r="H5317">
        <v>7.2669601073324301</v>
      </c>
      <c r="J5317">
        <f t="shared" si="836"/>
        <v>5316</v>
      </c>
      <c r="K5317" t="str">
        <f t="shared" si="830"/>
        <v>OncorSouth LZ</v>
      </c>
      <c r="L5317" s="10">
        <f t="shared" si="837"/>
        <v>45887</v>
      </c>
      <c r="M5317" s="10">
        <f t="shared" si="838"/>
        <v>46296</v>
      </c>
      <c r="N5317" t="str">
        <f t="shared" si="831"/>
        <v>NA</v>
      </c>
      <c r="O5317" t="str">
        <f t="shared" si="832"/>
        <v>HIGH</v>
      </c>
      <c r="P5317" t="str">
        <f t="shared" si="833"/>
        <v>APG&amp;E</v>
      </c>
      <c r="Q5317">
        <f t="shared" si="834"/>
        <v>12</v>
      </c>
      <c r="R5317">
        <v>0</v>
      </c>
      <c r="S5317">
        <f>200</f>
        <v>200</v>
      </c>
      <c r="T5317" s="9">
        <f t="shared" si="839"/>
        <v>72.669601073324301</v>
      </c>
      <c r="U5317">
        <f>0</f>
        <v>0</v>
      </c>
      <c r="V5317" s="9">
        <f t="shared" si="835"/>
        <v>72.669601073324301</v>
      </c>
      <c r="W5317" s="9">
        <f>0</f>
        <v>0</v>
      </c>
      <c r="X5317" s="9">
        <f>0</f>
        <v>0</v>
      </c>
      <c r="Y5317" s="9">
        <f>0</f>
        <v>0</v>
      </c>
      <c r="Z5317" s="9">
        <f>0</f>
        <v>0</v>
      </c>
      <c r="AA5317">
        <f>10</f>
        <v>10</v>
      </c>
    </row>
    <row r="5318" spans="1:27" x14ac:dyDescent="0.55000000000000004">
      <c r="A5318" s="10">
        <v>46296</v>
      </c>
      <c r="B5318" t="s">
        <v>11</v>
      </c>
      <c r="C5318" t="s">
        <v>25</v>
      </c>
      <c r="D5318" t="s">
        <v>19</v>
      </c>
      <c r="E5318" t="s">
        <v>32</v>
      </c>
      <c r="F5318" t="s">
        <v>17</v>
      </c>
      <c r="G5318" t="s">
        <v>16</v>
      </c>
      <c r="H5318">
        <v>7.2873257864964902</v>
      </c>
      <c r="J5318">
        <f t="shared" si="836"/>
        <v>5317</v>
      </c>
      <c r="K5318" t="str">
        <f t="shared" si="830"/>
        <v>OncorSouth LZ</v>
      </c>
      <c r="L5318" s="10">
        <f t="shared" si="837"/>
        <v>45887</v>
      </c>
      <c r="M5318" s="10">
        <f t="shared" si="838"/>
        <v>46296</v>
      </c>
      <c r="N5318" t="str">
        <f t="shared" si="831"/>
        <v>NA</v>
      </c>
      <c r="O5318" t="str">
        <f t="shared" si="832"/>
        <v>HIGH</v>
      </c>
      <c r="P5318" t="str">
        <f t="shared" si="833"/>
        <v>APG&amp;E</v>
      </c>
      <c r="Q5318">
        <f t="shared" si="834"/>
        <v>24</v>
      </c>
      <c r="R5318">
        <v>0</v>
      </c>
      <c r="S5318">
        <f>200</f>
        <v>200</v>
      </c>
      <c r="T5318" s="9">
        <f t="shared" si="839"/>
        <v>72.873257864964899</v>
      </c>
      <c r="U5318">
        <f>0</f>
        <v>0</v>
      </c>
      <c r="V5318" s="9">
        <f t="shared" si="835"/>
        <v>72.873257864964899</v>
      </c>
      <c r="W5318" s="9">
        <f>0</f>
        <v>0</v>
      </c>
      <c r="X5318" s="9">
        <f>0</f>
        <v>0</v>
      </c>
      <c r="Y5318" s="9">
        <f>0</f>
        <v>0</v>
      </c>
      <c r="Z5318" s="9">
        <f>0</f>
        <v>0</v>
      </c>
      <c r="AA5318">
        <f>10</f>
        <v>10</v>
      </c>
    </row>
    <row r="5319" spans="1:27" x14ac:dyDescent="0.55000000000000004">
      <c r="A5319" s="10">
        <v>46296</v>
      </c>
      <c r="B5319" t="s">
        <v>11</v>
      </c>
      <c r="C5319" t="s">
        <v>25</v>
      </c>
      <c r="D5319" t="s">
        <v>19</v>
      </c>
      <c r="E5319" t="s">
        <v>32</v>
      </c>
      <c r="F5319" t="s">
        <v>18</v>
      </c>
      <c r="G5319" t="s">
        <v>16</v>
      </c>
      <c r="H5319">
        <v>7.2554974366884002</v>
      </c>
      <c r="J5319">
        <f t="shared" si="836"/>
        <v>5318</v>
      </c>
      <c r="K5319" t="str">
        <f t="shared" si="830"/>
        <v>OncorSouth LZ</v>
      </c>
      <c r="L5319" s="10">
        <f t="shared" si="837"/>
        <v>45887</v>
      </c>
      <c r="M5319" s="10">
        <f t="shared" si="838"/>
        <v>46296</v>
      </c>
      <c r="N5319" t="str">
        <f t="shared" si="831"/>
        <v>NA</v>
      </c>
      <c r="O5319" t="str">
        <f t="shared" si="832"/>
        <v>HIGH</v>
      </c>
      <c r="P5319" t="str">
        <f t="shared" si="833"/>
        <v>APG&amp;E</v>
      </c>
      <c r="Q5319">
        <f t="shared" si="834"/>
        <v>36</v>
      </c>
      <c r="R5319">
        <v>0</v>
      </c>
      <c r="S5319">
        <f>200</f>
        <v>200</v>
      </c>
      <c r="T5319" s="9">
        <f t="shared" si="839"/>
        <v>72.554974366883997</v>
      </c>
      <c r="U5319">
        <f>0</f>
        <v>0</v>
      </c>
      <c r="V5319" s="9">
        <f t="shared" si="835"/>
        <v>72.554974366883997</v>
      </c>
      <c r="W5319" s="9">
        <f>0</f>
        <v>0</v>
      </c>
      <c r="X5319" s="9">
        <f>0</f>
        <v>0</v>
      </c>
      <c r="Y5319" s="9">
        <f>0</f>
        <v>0</v>
      </c>
      <c r="Z5319" s="9">
        <f>0</f>
        <v>0</v>
      </c>
      <c r="AA5319">
        <f>10</f>
        <v>10</v>
      </c>
    </row>
    <row r="5320" spans="1:27" x14ac:dyDescent="0.55000000000000004">
      <c r="A5320" s="10">
        <v>46296</v>
      </c>
      <c r="B5320" t="s">
        <v>11</v>
      </c>
      <c r="C5320" t="s">
        <v>25</v>
      </c>
      <c r="D5320" t="s">
        <v>19</v>
      </c>
      <c r="E5320" t="s">
        <v>32</v>
      </c>
      <c r="F5320" t="s">
        <v>29</v>
      </c>
      <c r="G5320" t="s">
        <v>16</v>
      </c>
      <c r="H5320">
        <v>7.3181817714670903</v>
      </c>
      <c r="J5320">
        <f t="shared" si="836"/>
        <v>5319</v>
      </c>
      <c r="K5320" t="str">
        <f t="shared" si="830"/>
        <v>OncorSouth LZ</v>
      </c>
      <c r="L5320" s="10">
        <f t="shared" si="837"/>
        <v>45887</v>
      </c>
      <c r="M5320" s="10">
        <f t="shared" si="838"/>
        <v>46296</v>
      </c>
      <c r="N5320" t="str">
        <f t="shared" si="831"/>
        <v>NA</v>
      </c>
      <c r="O5320" t="str">
        <f t="shared" si="832"/>
        <v>HIGH</v>
      </c>
      <c r="P5320" t="str">
        <f t="shared" si="833"/>
        <v>APG&amp;E</v>
      </c>
      <c r="Q5320">
        <f t="shared" si="834"/>
        <v>48</v>
      </c>
      <c r="R5320">
        <v>0</v>
      </c>
      <c r="S5320">
        <f>200</f>
        <v>200</v>
      </c>
      <c r="T5320" s="9">
        <f t="shared" si="839"/>
        <v>73.181817714670899</v>
      </c>
      <c r="U5320">
        <f>0</f>
        <v>0</v>
      </c>
      <c r="V5320" s="9">
        <f t="shared" si="835"/>
        <v>73.181817714670899</v>
      </c>
      <c r="W5320" s="9">
        <f>0</f>
        <v>0</v>
      </c>
      <c r="X5320" s="9">
        <f>0</f>
        <v>0</v>
      </c>
      <c r="Y5320" s="9">
        <f>0</f>
        <v>0</v>
      </c>
      <c r="Z5320" s="9">
        <f>0</f>
        <v>0</v>
      </c>
      <c r="AA5320">
        <f>10</f>
        <v>10</v>
      </c>
    </row>
    <row r="5321" spans="1:27" x14ac:dyDescent="0.55000000000000004">
      <c r="A5321" s="10">
        <v>46327</v>
      </c>
      <c r="B5321" t="s">
        <v>11</v>
      </c>
      <c r="C5321" t="s">
        <v>25</v>
      </c>
      <c r="D5321" t="s">
        <v>19</v>
      </c>
      <c r="E5321" t="s">
        <v>32</v>
      </c>
      <c r="F5321" t="s">
        <v>15</v>
      </c>
      <c r="G5321" t="s">
        <v>16</v>
      </c>
      <c r="H5321">
        <v>7.2597191243767796</v>
      </c>
      <c r="J5321">
        <f t="shared" si="836"/>
        <v>5320</v>
      </c>
      <c r="K5321" t="str">
        <f t="shared" si="830"/>
        <v>OncorSouth LZ</v>
      </c>
      <c r="L5321" s="10">
        <f t="shared" si="837"/>
        <v>45887</v>
      </c>
      <c r="M5321" s="10">
        <f t="shared" si="838"/>
        <v>46327</v>
      </c>
      <c r="N5321" t="str">
        <f t="shared" si="831"/>
        <v>NA</v>
      </c>
      <c r="O5321" t="str">
        <f t="shared" si="832"/>
        <v>HIGH</v>
      </c>
      <c r="P5321" t="str">
        <f t="shared" si="833"/>
        <v>APG&amp;E</v>
      </c>
      <c r="Q5321">
        <f t="shared" si="834"/>
        <v>12</v>
      </c>
      <c r="R5321">
        <v>0</v>
      </c>
      <c r="S5321">
        <f>200</f>
        <v>200</v>
      </c>
      <c r="T5321" s="9">
        <f t="shared" si="839"/>
        <v>72.597191243767796</v>
      </c>
      <c r="U5321">
        <f>0</f>
        <v>0</v>
      </c>
      <c r="V5321" s="9">
        <f t="shared" si="835"/>
        <v>72.597191243767796</v>
      </c>
      <c r="W5321" s="9">
        <f>0</f>
        <v>0</v>
      </c>
      <c r="X5321" s="9">
        <f>0</f>
        <v>0</v>
      </c>
      <c r="Y5321" s="9">
        <f>0</f>
        <v>0</v>
      </c>
      <c r="Z5321" s="9">
        <f>0</f>
        <v>0</v>
      </c>
      <c r="AA5321">
        <f>10</f>
        <v>10</v>
      </c>
    </row>
    <row r="5322" spans="1:27" x14ac:dyDescent="0.55000000000000004">
      <c r="A5322" s="10">
        <v>46327</v>
      </c>
      <c r="B5322" t="s">
        <v>11</v>
      </c>
      <c r="C5322" t="s">
        <v>25</v>
      </c>
      <c r="D5322" t="s">
        <v>19</v>
      </c>
      <c r="E5322" t="s">
        <v>32</v>
      </c>
      <c r="F5322" t="s">
        <v>17</v>
      </c>
      <c r="G5322" t="s">
        <v>16</v>
      </c>
      <c r="H5322">
        <v>7.2904349269548199</v>
      </c>
      <c r="J5322">
        <f t="shared" si="836"/>
        <v>5321</v>
      </c>
      <c r="K5322" t="str">
        <f t="shared" si="830"/>
        <v>OncorSouth LZ</v>
      </c>
      <c r="L5322" s="10">
        <f t="shared" si="837"/>
        <v>45887</v>
      </c>
      <c r="M5322" s="10">
        <f t="shared" si="838"/>
        <v>46327</v>
      </c>
      <c r="N5322" t="str">
        <f t="shared" si="831"/>
        <v>NA</v>
      </c>
      <c r="O5322" t="str">
        <f t="shared" si="832"/>
        <v>HIGH</v>
      </c>
      <c r="P5322" t="str">
        <f t="shared" si="833"/>
        <v>APG&amp;E</v>
      </c>
      <c r="Q5322">
        <f t="shared" si="834"/>
        <v>24</v>
      </c>
      <c r="R5322">
        <v>0</v>
      </c>
      <c r="S5322">
        <f>200</f>
        <v>200</v>
      </c>
      <c r="T5322" s="9">
        <f t="shared" si="839"/>
        <v>72.904349269548192</v>
      </c>
      <c r="U5322">
        <f>0</f>
        <v>0</v>
      </c>
      <c r="V5322" s="9">
        <f t="shared" si="835"/>
        <v>72.904349269548192</v>
      </c>
      <c r="W5322" s="9">
        <f>0</f>
        <v>0</v>
      </c>
      <c r="X5322" s="9">
        <f>0</f>
        <v>0</v>
      </c>
      <c r="Y5322" s="9">
        <f>0</f>
        <v>0</v>
      </c>
      <c r="Z5322" s="9">
        <f>0</f>
        <v>0</v>
      </c>
      <c r="AA5322">
        <f>10</f>
        <v>10</v>
      </c>
    </row>
    <row r="5323" spans="1:27" x14ac:dyDescent="0.55000000000000004">
      <c r="A5323" s="10">
        <v>46327</v>
      </c>
      <c r="B5323" t="s">
        <v>11</v>
      </c>
      <c r="C5323" t="s">
        <v>25</v>
      </c>
      <c r="D5323" t="s">
        <v>19</v>
      </c>
      <c r="E5323" t="s">
        <v>32</v>
      </c>
      <c r="F5323" t="s">
        <v>18</v>
      </c>
      <c r="G5323" t="s">
        <v>16</v>
      </c>
      <c r="H5323">
        <v>7.2568898815733398</v>
      </c>
      <c r="J5323">
        <f t="shared" si="836"/>
        <v>5322</v>
      </c>
      <c r="K5323" t="str">
        <f t="shared" si="830"/>
        <v>OncorSouth LZ</v>
      </c>
      <c r="L5323" s="10">
        <f t="shared" si="837"/>
        <v>45887</v>
      </c>
      <c r="M5323" s="10">
        <f t="shared" si="838"/>
        <v>46327</v>
      </c>
      <c r="N5323" t="str">
        <f t="shared" si="831"/>
        <v>NA</v>
      </c>
      <c r="O5323" t="str">
        <f t="shared" si="832"/>
        <v>HIGH</v>
      </c>
      <c r="P5323" t="str">
        <f t="shared" si="833"/>
        <v>APG&amp;E</v>
      </c>
      <c r="Q5323">
        <f t="shared" si="834"/>
        <v>36</v>
      </c>
      <c r="R5323">
        <v>0</v>
      </c>
      <c r="S5323">
        <f>200</f>
        <v>200</v>
      </c>
      <c r="T5323" s="9">
        <f t="shared" si="839"/>
        <v>72.568898815733405</v>
      </c>
      <c r="U5323">
        <f>0</f>
        <v>0</v>
      </c>
      <c r="V5323" s="9">
        <f t="shared" si="835"/>
        <v>72.568898815733405</v>
      </c>
      <c r="W5323" s="9">
        <f>0</f>
        <v>0</v>
      </c>
      <c r="X5323" s="9">
        <f>0</f>
        <v>0</v>
      </c>
      <c r="Y5323" s="9">
        <f>0</f>
        <v>0</v>
      </c>
      <c r="Z5323" s="9">
        <f>0</f>
        <v>0</v>
      </c>
      <c r="AA5323">
        <f>10</f>
        <v>10</v>
      </c>
    </row>
    <row r="5324" spans="1:27" x14ac:dyDescent="0.55000000000000004">
      <c r="A5324" s="10">
        <v>46327</v>
      </c>
      <c r="B5324" t="s">
        <v>11</v>
      </c>
      <c r="C5324" t="s">
        <v>25</v>
      </c>
      <c r="D5324" t="s">
        <v>19</v>
      </c>
      <c r="E5324" t="s">
        <v>32</v>
      </c>
      <c r="F5324" t="s">
        <v>29</v>
      </c>
      <c r="G5324" t="s">
        <v>16</v>
      </c>
      <c r="H5324">
        <v>7.3251618116056996</v>
      </c>
      <c r="J5324">
        <f t="shared" si="836"/>
        <v>5323</v>
      </c>
      <c r="K5324" t="str">
        <f t="shared" si="830"/>
        <v>OncorSouth LZ</v>
      </c>
      <c r="L5324" s="10">
        <f t="shared" si="837"/>
        <v>45887</v>
      </c>
      <c r="M5324" s="10">
        <f t="shared" si="838"/>
        <v>46327</v>
      </c>
      <c r="N5324" t="str">
        <f t="shared" si="831"/>
        <v>NA</v>
      </c>
      <c r="O5324" t="str">
        <f t="shared" si="832"/>
        <v>HIGH</v>
      </c>
      <c r="P5324" t="str">
        <f t="shared" si="833"/>
        <v>APG&amp;E</v>
      </c>
      <c r="Q5324">
        <f t="shared" si="834"/>
        <v>48</v>
      </c>
      <c r="R5324">
        <v>0</v>
      </c>
      <c r="S5324">
        <f>200</f>
        <v>200</v>
      </c>
      <c r="T5324" s="9">
        <f t="shared" si="839"/>
        <v>73.251618116056989</v>
      </c>
      <c r="U5324">
        <f>0</f>
        <v>0</v>
      </c>
      <c r="V5324" s="9">
        <f t="shared" si="835"/>
        <v>73.251618116056989</v>
      </c>
      <c r="W5324" s="9">
        <f>0</f>
        <v>0</v>
      </c>
      <c r="X5324" s="9">
        <f>0</f>
        <v>0</v>
      </c>
      <c r="Y5324" s="9">
        <f>0</f>
        <v>0</v>
      </c>
      <c r="Z5324" s="9">
        <f>0</f>
        <v>0</v>
      </c>
      <c r="AA5324">
        <f>10</f>
        <v>10</v>
      </c>
    </row>
    <row r="5325" spans="1:27" x14ac:dyDescent="0.55000000000000004">
      <c r="A5325" s="10">
        <v>46357</v>
      </c>
      <c r="B5325" t="s">
        <v>11</v>
      </c>
      <c r="C5325" t="s">
        <v>25</v>
      </c>
      <c r="D5325" t="s">
        <v>19</v>
      </c>
      <c r="E5325" t="s">
        <v>32</v>
      </c>
      <c r="F5325" t="s">
        <v>15</v>
      </c>
      <c r="G5325" t="s">
        <v>16</v>
      </c>
      <c r="H5325">
        <v>7.2506289183024499</v>
      </c>
      <c r="J5325">
        <f t="shared" si="836"/>
        <v>5324</v>
      </c>
      <c r="K5325" t="str">
        <f t="shared" si="830"/>
        <v>OncorSouth LZ</v>
      </c>
      <c r="L5325" s="10">
        <f t="shared" si="837"/>
        <v>45887</v>
      </c>
      <c r="M5325" s="10">
        <f t="shared" si="838"/>
        <v>46357</v>
      </c>
      <c r="N5325" t="str">
        <f t="shared" si="831"/>
        <v>NA</v>
      </c>
      <c r="O5325" t="str">
        <f t="shared" si="832"/>
        <v>HIGH</v>
      </c>
      <c r="P5325" t="str">
        <f t="shared" si="833"/>
        <v>APG&amp;E</v>
      </c>
      <c r="Q5325">
        <f t="shared" si="834"/>
        <v>12</v>
      </c>
      <c r="R5325">
        <v>0</v>
      </c>
      <c r="S5325">
        <f>200</f>
        <v>200</v>
      </c>
      <c r="T5325" s="9">
        <f t="shared" si="839"/>
        <v>72.506289183024506</v>
      </c>
      <c r="U5325">
        <f>0</f>
        <v>0</v>
      </c>
      <c r="V5325" s="9">
        <f t="shared" si="835"/>
        <v>72.506289183024506</v>
      </c>
      <c r="W5325" s="9">
        <f>0</f>
        <v>0</v>
      </c>
      <c r="X5325" s="9">
        <f>0</f>
        <v>0</v>
      </c>
      <c r="Y5325" s="9">
        <f>0</f>
        <v>0</v>
      </c>
      <c r="Z5325" s="9">
        <f>0</f>
        <v>0</v>
      </c>
      <c r="AA5325">
        <f>10</f>
        <v>10</v>
      </c>
    </row>
    <row r="5326" spans="1:27" x14ac:dyDescent="0.55000000000000004">
      <c r="A5326" s="10">
        <v>46357</v>
      </c>
      <c r="B5326" t="s">
        <v>11</v>
      </c>
      <c r="C5326" t="s">
        <v>25</v>
      </c>
      <c r="D5326" t="s">
        <v>19</v>
      </c>
      <c r="E5326" t="s">
        <v>32</v>
      </c>
      <c r="F5326" t="s">
        <v>17</v>
      </c>
      <c r="G5326" t="s">
        <v>16</v>
      </c>
      <c r="H5326">
        <v>7.2871852325557498</v>
      </c>
      <c r="J5326">
        <f t="shared" si="836"/>
        <v>5325</v>
      </c>
      <c r="K5326" t="str">
        <f t="shared" si="830"/>
        <v>OncorSouth LZ</v>
      </c>
      <c r="L5326" s="10">
        <f t="shared" si="837"/>
        <v>45887</v>
      </c>
      <c r="M5326" s="10">
        <f t="shared" si="838"/>
        <v>46357</v>
      </c>
      <c r="N5326" t="str">
        <f t="shared" si="831"/>
        <v>NA</v>
      </c>
      <c r="O5326" t="str">
        <f t="shared" si="832"/>
        <v>HIGH</v>
      </c>
      <c r="P5326" t="str">
        <f t="shared" si="833"/>
        <v>APG&amp;E</v>
      </c>
      <c r="Q5326">
        <f t="shared" si="834"/>
        <v>24</v>
      </c>
      <c r="R5326">
        <v>0</v>
      </c>
      <c r="S5326">
        <f>200</f>
        <v>200</v>
      </c>
      <c r="T5326" s="9">
        <f t="shared" si="839"/>
        <v>72.871852325557498</v>
      </c>
      <c r="U5326">
        <f>0</f>
        <v>0</v>
      </c>
      <c r="V5326" s="9">
        <f t="shared" si="835"/>
        <v>72.871852325557498</v>
      </c>
      <c r="W5326" s="9">
        <f>0</f>
        <v>0</v>
      </c>
      <c r="X5326" s="9">
        <f>0</f>
        <v>0</v>
      </c>
      <c r="Y5326" s="9">
        <f>0</f>
        <v>0</v>
      </c>
      <c r="Z5326" s="9">
        <f>0</f>
        <v>0</v>
      </c>
      <c r="AA5326">
        <f>10</f>
        <v>10</v>
      </c>
    </row>
    <row r="5327" spans="1:27" x14ac:dyDescent="0.55000000000000004">
      <c r="A5327" s="10">
        <v>46357</v>
      </c>
      <c r="B5327" t="s">
        <v>11</v>
      </c>
      <c r="C5327" t="s">
        <v>25</v>
      </c>
      <c r="D5327" t="s">
        <v>19</v>
      </c>
      <c r="E5327" t="s">
        <v>32</v>
      </c>
      <c r="F5327" t="s">
        <v>18</v>
      </c>
      <c r="G5327" t="s">
        <v>16</v>
      </c>
      <c r="H5327">
        <v>7.2553611508226004</v>
      </c>
      <c r="J5327">
        <f t="shared" si="836"/>
        <v>5326</v>
      </c>
      <c r="K5327" t="str">
        <f t="shared" si="830"/>
        <v>OncorSouth LZ</v>
      </c>
      <c r="L5327" s="10">
        <f t="shared" si="837"/>
        <v>45887</v>
      </c>
      <c r="M5327" s="10">
        <f t="shared" si="838"/>
        <v>46357</v>
      </c>
      <c r="N5327" t="str">
        <f t="shared" si="831"/>
        <v>NA</v>
      </c>
      <c r="O5327" t="str">
        <f t="shared" si="832"/>
        <v>HIGH</v>
      </c>
      <c r="P5327" t="str">
        <f t="shared" si="833"/>
        <v>APG&amp;E</v>
      </c>
      <c r="Q5327">
        <f t="shared" si="834"/>
        <v>36</v>
      </c>
      <c r="R5327">
        <v>0</v>
      </c>
      <c r="S5327">
        <f>200</f>
        <v>200</v>
      </c>
      <c r="T5327" s="9">
        <f t="shared" si="839"/>
        <v>72.553611508225998</v>
      </c>
      <c r="U5327">
        <f>0</f>
        <v>0</v>
      </c>
      <c r="V5327" s="9">
        <f t="shared" si="835"/>
        <v>72.553611508225998</v>
      </c>
      <c r="W5327" s="9">
        <f>0</f>
        <v>0</v>
      </c>
      <c r="X5327" s="9">
        <f>0</f>
        <v>0</v>
      </c>
      <c r="Y5327" s="9">
        <f>0</f>
        <v>0</v>
      </c>
      <c r="Z5327" s="9">
        <f>0</f>
        <v>0</v>
      </c>
      <c r="AA5327">
        <f>10</f>
        <v>10</v>
      </c>
    </row>
    <row r="5328" spans="1:27" x14ac:dyDescent="0.55000000000000004">
      <c r="A5328" s="10">
        <v>46357</v>
      </c>
      <c r="B5328" t="s">
        <v>11</v>
      </c>
      <c r="C5328" t="s">
        <v>25</v>
      </c>
      <c r="D5328" t="s">
        <v>19</v>
      </c>
      <c r="E5328" t="s">
        <v>32</v>
      </c>
      <c r="F5328" t="s">
        <v>29</v>
      </c>
      <c r="G5328" t="s">
        <v>16</v>
      </c>
      <c r="H5328">
        <v>7.3272886300130304</v>
      </c>
      <c r="J5328">
        <f t="shared" si="836"/>
        <v>5327</v>
      </c>
      <c r="K5328" t="str">
        <f t="shared" si="830"/>
        <v>OncorSouth LZ</v>
      </c>
      <c r="L5328" s="10">
        <f t="shared" si="837"/>
        <v>45887</v>
      </c>
      <c r="M5328" s="10">
        <f t="shared" si="838"/>
        <v>46357</v>
      </c>
      <c r="N5328" t="str">
        <f t="shared" si="831"/>
        <v>NA</v>
      </c>
      <c r="O5328" t="str">
        <f t="shared" si="832"/>
        <v>HIGH</v>
      </c>
      <c r="P5328" t="str">
        <f t="shared" si="833"/>
        <v>APG&amp;E</v>
      </c>
      <c r="Q5328">
        <f t="shared" si="834"/>
        <v>48</v>
      </c>
      <c r="R5328">
        <v>0</v>
      </c>
      <c r="S5328">
        <f>200</f>
        <v>200</v>
      </c>
      <c r="T5328" s="9">
        <f t="shared" si="839"/>
        <v>73.27288630013031</v>
      </c>
      <c r="U5328">
        <f>0</f>
        <v>0</v>
      </c>
      <c r="V5328" s="9">
        <f t="shared" si="835"/>
        <v>73.27288630013031</v>
      </c>
      <c r="W5328" s="9">
        <f>0</f>
        <v>0</v>
      </c>
      <c r="X5328" s="9">
        <f>0</f>
        <v>0</v>
      </c>
      <c r="Y5328" s="9">
        <f>0</f>
        <v>0</v>
      </c>
      <c r="Z5328" s="9">
        <f>0</f>
        <v>0</v>
      </c>
      <c r="AA5328">
        <f>10</f>
        <v>10</v>
      </c>
    </row>
    <row r="5329" spans="1:27" x14ac:dyDescent="0.55000000000000004">
      <c r="A5329" s="10">
        <v>46388</v>
      </c>
      <c r="B5329" t="s">
        <v>11</v>
      </c>
      <c r="C5329" t="s">
        <v>25</v>
      </c>
      <c r="D5329" t="s">
        <v>19</v>
      </c>
      <c r="E5329" t="s">
        <v>32</v>
      </c>
      <c r="F5329" t="s">
        <v>15</v>
      </c>
      <c r="G5329" t="s">
        <v>16</v>
      </c>
      <c r="H5329">
        <v>7.2593448706050596</v>
      </c>
      <c r="J5329">
        <f t="shared" si="836"/>
        <v>5328</v>
      </c>
      <c r="K5329" t="str">
        <f t="shared" si="830"/>
        <v>OncorSouth LZ</v>
      </c>
      <c r="L5329" s="10">
        <f t="shared" si="837"/>
        <v>45887</v>
      </c>
      <c r="M5329" s="10">
        <f t="shared" si="838"/>
        <v>46388</v>
      </c>
      <c r="N5329" t="str">
        <f t="shared" si="831"/>
        <v>NA</v>
      </c>
      <c r="O5329" t="str">
        <f t="shared" si="832"/>
        <v>HIGH</v>
      </c>
      <c r="P5329" t="str">
        <f t="shared" si="833"/>
        <v>APG&amp;E</v>
      </c>
      <c r="Q5329">
        <f t="shared" si="834"/>
        <v>12</v>
      </c>
      <c r="R5329">
        <v>0</v>
      </c>
      <c r="S5329">
        <f>200</f>
        <v>200</v>
      </c>
      <c r="T5329" s="9">
        <f t="shared" si="839"/>
        <v>72.593448706050594</v>
      </c>
      <c r="U5329">
        <f>0</f>
        <v>0</v>
      </c>
      <c r="V5329" s="9">
        <f t="shared" si="835"/>
        <v>72.593448706050594</v>
      </c>
      <c r="W5329" s="9">
        <f>0</f>
        <v>0</v>
      </c>
      <c r="X5329" s="9">
        <f>0</f>
        <v>0</v>
      </c>
      <c r="Y5329" s="9">
        <f>0</f>
        <v>0</v>
      </c>
      <c r="Z5329" s="9">
        <f>0</f>
        <v>0</v>
      </c>
      <c r="AA5329">
        <f>10</f>
        <v>10</v>
      </c>
    </row>
    <row r="5330" spans="1:27" x14ac:dyDescent="0.55000000000000004">
      <c r="A5330" s="10">
        <v>46388</v>
      </c>
      <c r="B5330" t="s">
        <v>11</v>
      </c>
      <c r="C5330" t="s">
        <v>25</v>
      </c>
      <c r="D5330" t="s">
        <v>19</v>
      </c>
      <c r="E5330" t="s">
        <v>32</v>
      </c>
      <c r="F5330" t="s">
        <v>17</v>
      </c>
      <c r="G5330" t="s">
        <v>16</v>
      </c>
      <c r="H5330">
        <v>7.2990193587986996</v>
      </c>
      <c r="J5330">
        <f t="shared" si="836"/>
        <v>5329</v>
      </c>
      <c r="K5330" t="str">
        <f t="shared" si="830"/>
        <v>OncorSouth LZ</v>
      </c>
      <c r="L5330" s="10">
        <f t="shared" si="837"/>
        <v>45887</v>
      </c>
      <c r="M5330" s="10">
        <f t="shared" si="838"/>
        <v>46388</v>
      </c>
      <c r="N5330" t="str">
        <f t="shared" si="831"/>
        <v>NA</v>
      </c>
      <c r="O5330" t="str">
        <f t="shared" si="832"/>
        <v>HIGH</v>
      </c>
      <c r="P5330" t="str">
        <f t="shared" si="833"/>
        <v>APG&amp;E</v>
      </c>
      <c r="Q5330">
        <f t="shared" si="834"/>
        <v>24</v>
      </c>
      <c r="R5330">
        <v>0</v>
      </c>
      <c r="S5330">
        <f>200</f>
        <v>200</v>
      </c>
      <c r="T5330" s="9">
        <f t="shared" si="839"/>
        <v>72.990193587986994</v>
      </c>
      <c r="U5330">
        <f>0</f>
        <v>0</v>
      </c>
      <c r="V5330" s="9">
        <f t="shared" si="835"/>
        <v>72.990193587986994</v>
      </c>
      <c r="W5330" s="9">
        <f>0</f>
        <v>0</v>
      </c>
      <c r="X5330" s="9">
        <f>0</f>
        <v>0</v>
      </c>
      <c r="Y5330" s="9">
        <f>0</f>
        <v>0</v>
      </c>
      <c r="Z5330" s="9">
        <f>0</f>
        <v>0</v>
      </c>
      <c r="AA5330">
        <f>10</f>
        <v>10</v>
      </c>
    </row>
    <row r="5331" spans="1:27" x14ac:dyDescent="0.55000000000000004">
      <c r="A5331" s="10">
        <v>46388</v>
      </c>
      <c r="B5331" t="s">
        <v>11</v>
      </c>
      <c r="C5331" t="s">
        <v>25</v>
      </c>
      <c r="D5331" t="s">
        <v>19</v>
      </c>
      <c r="E5331" t="s">
        <v>32</v>
      </c>
      <c r="F5331" t="s">
        <v>18</v>
      </c>
      <c r="G5331" t="s">
        <v>16</v>
      </c>
      <c r="H5331">
        <v>7.2622828797384003</v>
      </c>
      <c r="J5331">
        <f t="shared" si="836"/>
        <v>5330</v>
      </c>
      <c r="K5331" t="str">
        <f t="shared" si="830"/>
        <v>OncorSouth LZ</v>
      </c>
      <c r="L5331" s="10">
        <f t="shared" si="837"/>
        <v>45887</v>
      </c>
      <c r="M5331" s="10">
        <f t="shared" si="838"/>
        <v>46388</v>
      </c>
      <c r="N5331" t="str">
        <f t="shared" si="831"/>
        <v>NA</v>
      </c>
      <c r="O5331" t="str">
        <f t="shared" si="832"/>
        <v>HIGH</v>
      </c>
      <c r="P5331" t="str">
        <f t="shared" si="833"/>
        <v>APG&amp;E</v>
      </c>
      <c r="Q5331">
        <f t="shared" si="834"/>
        <v>36</v>
      </c>
      <c r="R5331">
        <v>0</v>
      </c>
      <c r="S5331">
        <f>200</f>
        <v>200</v>
      </c>
      <c r="T5331" s="9">
        <f t="shared" si="839"/>
        <v>72.622828797384003</v>
      </c>
      <c r="U5331">
        <f>0</f>
        <v>0</v>
      </c>
      <c r="V5331" s="9">
        <f t="shared" si="835"/>
        <v>72.622828797384003</v>
      </c>
      <c r="W5331" s="9">
        <f>0</f>
        <v>0</v>
      </c>
      <c r="X5331" s="9">
        <f>0</f>
        <v>0</v>
      </c>
      <c r="Y5331" s="9">
        <f>0</f>
        <v>0</v>
      </c>
      <c r="Z5331" s="9">
        <f>0</f>
        <v>0</v>
      </c>
      <c r="AA5331">
        <f>10</f>
        <v>10</v>
      </c>
    </row>
    <row r="5332" spans="1:27" x14ac:dyDescent="0.55000000000000004">
      <c r="A5332" s="10">
        <v>46388</v>
      </c>
      <c r="B5332" t="s">
        <v>11</v>
      </c>
      <c r="C5332" t="s">
        <v>25</v>
      </c>
      <c r="D5332" t="s">
        <v>19</v>
      </c>
      <c r="E5332" t="s">
        <v>32</v>
      </c>
      <c r="F5332" t="s">
        <v>29</v>
      </c>
      <c r="G5332" t="s">
        <v>16</v>
      </c>
      <c r="H5332">
        <v>7.3328987439732698</v>
      </c>
      <c r="J5332">
        <f t="shared" si="836"/>
        <v>5331</v>
      </c>
      <c r="K5332" t="str">
        <f t="shared" si="830"/>
        <v>OncorSouth LZ</v>
      </c>
      <c r="L5332" s="10">
        <f t="shared" si="837"/>
        <v>45887</v>
      </c>
      <c r="M5332" s="10">
        <f t="shared" si="838"/>
        <v>46388</v>
      </c>
      <c r="N5332" t="str">
        <f t="shared" si="831"/>
        <v>NA</v>
      </c>
      <c r="O5332" t="str">
        <f t="shared" si="832"/>
        <v>HIGH</v>
      </c>
      <c r="P5332" t="str">
        <f t="shared" si="833"/>
        <v>APG&amp;E</v>
      </c>
      <c r="Q5332">
        <f t="shared" si="834"/>
        <v>48</v>
      </c>
      <c r="R5332">
        <v>0</v>
      </c>
      <c r="S5332">
        <f>200</f>
        <v>200</v>
      </c>
      <c r="T5332" s="9">
        <f t="shared" si="839"/>
        <v>73.3289874397327</v>
      </c>
      <c r="U5332">
        <f>0</f>
        <v>0</v>
      </c>
      <c r="V5332" s="9">
        <f t="shared" si="835"/>
        <v>73.3289874397327</v>
      </c>
      <c r="W5332" s="9">
        <f>0</f>
        <v>0</v>
      </c>
      <c r="X5332" s="9">
        <f>0</f>
        <v>0</v>
      </c>
      <c r="Y5332" s="9">
        <f>0</f>
        <v>0</v>
      </c>
      <c r="Z5332" s="9">
        <f>0</f>
        <v>0</v>
      </c>
      <c r="AA5332">
        <f>10</f>
        <v>10</v>
      </c>
    </row>
    <row r="5333" spans="1:27" x14ac:dyDescent="0.55000000000000004">
      <c r="A5333" s="10">
        <v>46419</v>
      </c>
      <c r="B5333" t="s">
        <v>11</v>
      </c>
      <c r="C5333" t="s">
        <v>25</v>
      </c>
      <c r="D5333" t="s">
        <v>19</v>
      </c>
      <c r="E5333" t="s">
        <v>32</v>
      </c>
      <c r="F5333" t="s">
        <v>15</v>
      </c>
      <c r="G5333" t="s">
        <v>16</v>
      </c>
      <c r="H5333">
        <v>7.3125494436098304</v>
      </c>
      <c r="J5333">
        <f t="shared" si="836"/>
        <v>5332</v>
      </c>
      <c r="K5333" t="str">
        <f t="shared" si="830"/>
        <v>OncorSouth LZ</v>
      </c>
      <c r="L5333" s="10">
        <f t="shared" si="837"/>
        <v>45887</v>
      </c>
      <c r="M5333" s="10">
        <f t="shared" si="838"/>
        <v>46419</v>
      </c>
      <c r="N5333" t="str">
        <f t="shared" si="831"/>
        <v>NA</v>
      </c>
      <c r="O5333" t="str">
        <f t="shared" si="832"/>
        <v>HIGH</v>
      </c>
      <c r="P5333" t="str">
        <f t="shared" si="833"/>
        <v>APG&amp;E</v>
      </c>
      <c r="Q5333">
        <f t="shared" si="834"/>
        <v>12</v>
      </c>
      <c r="R5333">
        <v>0</v>
      </c>
      <c r="S5333">
        <f>200</f>
        <v>200</v>
      </c>
      <c r="T5333" s="9">
        <f t="shared" si="839"/>
        <v>73.125494436098307</v>
      </c>
      <c r="U5333">
        <f>0</f>
        <v>0</v>
      </c>
      <c r="V5333" s="9">
        <f t="shared" si="835"/>
        <v>73.125494436098307</v>
      </c>
      <c r="W5333" s="9">
        <f>0</f>
        <v>0</v>
      </c>
      <c r="X5333" s="9">
        <f>0</f>
        <v>0</v>
      </c>
      <c r="Y5333" s="9">
        <f>0</f>
        <v>0</v>
      </c>
      <c r="Z5333" s="9">
        <f>0</f>
        <v>0</v>
      </c>
      <c r="AA5333">
        <f>10</f>
        <v>10</v>
      </c>
    </row>
    <row r="5334" spans="1:27" x14ac:dyDescent="0.55000000000000004">
      <c r="A5334" s="10">
        <v>46419</v>
      </c>
      <c r="B5334" t="s">
        <v>11</v>
      </c>
      <c r="C5334" t="s">
        <v>25</v>
      </c>
      <c r="D5334" t="s">
        <v>19</v>
      </c>
      <c r="E5334" t="s">
        <v>32</v>
      </c>
      <c r="F5334" t="s">
        <v>17</v>
      </c>
      <c r="G5334" t="s">
        <v>16</v>
      </c>
      <c r="H5334">
        <v>7.3429165585509102</v>
      </c>
      <c r="J5334">
        <f t="shared" si="836"/>
        <v>5333</v>
      </c>
      <c r="K5334" t="str">
        <f t="shared" si="830"/>
        <v>OncorSouth LZ</v>
      </c>
      <c r="L5334" s="10">
        <f t="shared" si="837"/>
        <v>45887</v>
      </c>
      <c r="M5334" s="10">
        <f t="shared" si="838"/>
        <v>46419</v>
      </c>
      <c r="N5334" t="str">
        <f t="shared" si="831"/>
        <v>NA</v>
      </c>
      <c r="O5334" t="str">
        <f t="shared" si="832"/>
        <v>HIGH</v>
      </c>
      <c r="P5334" t="str">
        <f t="shared" si="833"/>
        <v>APG&amp;E</v>
      </c>
      <c r="Q5334">
        <f t="shared" si="834"/>
        <v>24</v>
      </c>
      <c r="R5334">
        <v>0</v>
      </c>
      <c r="S5334">
        <f>200</f>
        <v>200</v>
      </c>
      <c r="T5334" s="9">
        <f t="shared" si="839"/>
        <v>73.429165585509097</v>
      </c>
      <c r="U5334">
        <f>0</f>
        <v>0</v>
      </c>
      <c r="V5334" s="9">
        <f t="shared" si="835"/>
        <v>73.429165585509097</v>
      </c>
      <c r="W5334" s="9">
        <f>0</f>
        <v>0</v>
      </c>
      <c r="X5334" s="9">
        <f>0</f>
        <v>0</v>
      </c>
      <c r="Y5334" s="9">
        <f>0</f>
        <v>0</v>
      </c>
      <c r="Z5334" s="9">
        <f>0</f>
        <v>0</v>
      </c>
      <c r="AA5334">
        <f>10</f>
        <v>10</v>
      </c>
    </row>
    <row r="5335" spans="1:27" x14ac:dyDescent="0.55000000000000004">
      <c r="A5335" s="10">
        <v>46419</v>
      </c>
      <c r="B5335" t="s">
        <v>11</v>
      </c>
      <c r="C5335" t="s">
        <v>25</v>
      </c>
      <c r="D5335" t="s">
        <v>19</v>
      </c>
      <c r="E5335" t="s">
        <v>32</v>
      </c>
      <c r="F5335" t="s">
        <v>18</v>
      </c>
      <c r="G5335" t="s">
        <v>16</v>
      </c>
      <c r="H5335">
        <v>7.2967389445666697</v>
      </c>
      <c r="J5335">
        <f t="shared" si="836"/>
        <v>5334</v>
      </c>
      <c r="K5335" t="str">
        <f t="shared" si="830"/>
        <v>OncorSouth LZ</v>
      </c>
      <c r="L5335" s="10">
        <f t="shared" si="837"/>
        <v>45887</v>
      </c>
      <c r="M5335" s="10">
        <f t="shared" si="838"/>
        <v>46419</v>
      </c>
      <c r="N5335" t="str">
        <f t="shared" si="831"/>
        <v>NA</v>
      </c>
      <c r="O5335" t="str">
        <f t="shared" si="832"/>
        <v>HIGH</v>
      </c>
      <c r="P5335" t="str">
        <f t="shared" si="833"/>
        <v>APG&amp;E</v>
      </c>
      <c r="Q5335">
        <f t="shared" si="834"/>
        <v>36</v>
      </c>
      <c r="R5335">
        <v>0</v>
      </c>
      <c r="S5335">
        <f>200</f>
        <v>200</v>
      </c>
      <c r="T5335" s="9">
        <f t="shared" si="839"/>
        <v>72.967389445666697</v>
      </c>
      <c r="U5335">
        <f>0</f>
        <v>0</v>
      </c>
      <c r="V5335" s="9">
        <f t="shared" si="835"/>
        <v>72.967389445666697</v>
      </c>
      <c r="W5335" s="9">
        <f>0</f>
        <v>0</v>
      </c>
      <c r="X5335" s="9">
        <f>0</f>
        <v>0</v>
      </c>
      <c r="Y5335" s="9">
        <f>0</f>
        <v>0</v>
      </c>
      <c r="Z5335" s="9">
        <f>0</f>
        <v>0</v>
      </c>
      <c r="AA5335">
        <f>10</f>
        <v>10</v>
      </c>
    </row>
    <row r="5336" spans="1:27" x14ac:dyDescent="0.55000000000000004">
      <c r="A5336" s="10">
        <v>46419</v>
      </c>
      <c r="B5336" t="s">
        <v>11</v>
      </c>
      <c r="C5336" t="s">
        <v>25</v>
      </c>
      <c r="D5336" t="s">
        <v>19</v>
      </c>
      <c r="E5336" t="s">
        <v>32</v>
      </c>
      <c r="F5336" t="s">
        <v>29</v>
      </c>
      <c r="G5336" t="s">
        <v>16</v>
      </c>
      <c r="H5336">
        <v>7.3632619011989799</v>
      </c>
      <c r="J5336">
        <f t="shared" si="836"/>
        <v>5335</v>
      </c>
      <c r="K5336" t="str">
        <f t="shared" si="830"/>
        <v>OncorSouth LZ</v>
      </c>
      <c r="L5336" s="10">
        <f t="shared" si="837"/>
        <v>45887</v>
      </c>
      <c r="M5336" s="10">
        <f t="shared" si="838"/>
        <v>46419</v>
      </c>
      <c r="N5336" t="str">
        <f t="shared" si="831"/>
        <v>NA</v>
      </c>
      <c r="O5336" t="str">
        <f t="shared" si="832"/>
        <v>HIGH</v>
      </c>
      <c r="P5336" t="str">
        <f t="shared" si="833"/>
        <v>APG&amp;E</v>
      </c>
      <c r="Q5336">
        <f t="shared" si="834"/>
        <v>48</v>
      </c>
      <c r="R5336">
        <v>0</v>
      </c>
      <c r="S5336">
        <f>200</f>
        <v>200</v>
      </c>
      <c r="T5336" s="9">
        <f t="shared" si="839"/>
        <v>73.632619011989803</v>
      </c>
      <c r="U5336">
        <f>0</f>
        <v>0</v>
      </c>
      <c r="V5336" s="9">
        <f t="shared" si="835"/>
        <v>73.632619011989803</v>
      </c>
      <c r="W5336" s="9">
        <f>0</f>
        <v>0</v>
      </c>
      <c r="X5336" s="9">
        <f>0</f>
        <v>0</v>
      </c>
      <c r="Y5336" s="9">
        <f>0</f>
        <v>0</v>
      </c>
      <c r="Z5336" s="9">
        <f>0</f>
        <v>0</v>
      </c>
      <c r="AA5336">
        <f>10</f>
        <v>10</v>
      </c>
    </row>
    <row r="5337" spans="1:27" x14ac:dyDescent="0.55000000000000004">
      <c r="A5337" s="10">
        <v>46447</v>
      </c>
      <c r="B5337" t="s">
        <v>11</v>
      </c>
      <c r="C5337" t="s">
        <v>25</v>
      </c>
      <c r="D5337" t="s">
        <v>19</v>
      </c>
      <c r="E5337" t="s">
        <v>32</v>
      </c>
      <c r="F5337" t="s">
        <v>15</v>
      </c>
      <c r="G5337" t="s">
        <v>16</v>
      </c>
      <c r="H5337">
        <v>7.3628106854780597</v>
      </c>
      <c r="J5337">
        <f t="shared" si="836"/>
        <v>5336</v>
      </c>
      <c r="K5337" t="str">
        <f t="shared" si="830"/>
        <v>OncorSouth LZ</v>
      </c>
      <c r="L5337" s="10">
        <f t="shared" si="837"/>
        <v>45887</v>
      </c>
      <c r="M5337" s="10">
        <f t="shared" si="838"/>
        <v>46447</v>
      </c>
      <c r="N5337" t="str">
        <f t="shared" si="831"/>
        <v>NA</v>
      </c>
      <c r="O5337" t="str">
        <f t="shared" si="832"/>
        <v>HIGH</v>
      </c>
      <c r="P5337" t="str">
        <f t="shared" si="833"/>
        <v>APG&amp;E</v>
      </c>
      <c r="Q5337">
        <f t="shared" si="834"/>
        <v>12</v>
      </c>
      <c r="R5337">
        <v>0</v>
      </c>
      <c r="S5337">
        <f>200</f>
        <v>200</v>
      </c>
      <c r="T5337" s="9">
        <f t="shared" si="839"/>
        <v>73.628106854780597</v>
      </c>
      <c r="U5337">
        <f>0</f>
        <v>0</v>
      </c>
      <c r="V5337" s="9">
        <f t="shared" si="835"/>
        <v>73.628106854780597</v>
      </c>
      <c r="W5337" s="9">
        <f>0</f>
        <v>0</v>
      </c>
      <c r="X5337" s="9">
        <f>0</f>
        <v>0</v>
      </c>
      <c r="Y5337" s="9">
        <f>0</f>
        <v>0</v>
      </c>
      <c r="Z5337" s="9">
        <f>0</f>
        <v>0</v>
      </c>
      <c r="AA5337">
        <f>10</f>
        <v>10</v>
      </c>
    </row>
    <row r="5338" spans="1:27" x14ac:dyDescent="0.55000000000000004">
      <c r="A5338" s="10">
        <v>46447</v>
      </c>
      <c r="B5338" t="s">
        <v>11</v>
      </c>
      <c r="C5338" t="s">
        <v>25</v>
      </c>
      <c r="D5338" t="s">
        <v>19</v>
      </c>
      <c r="E5338" t="s">
        <v>32</v>
      </c>
      <c r="F5338" t="s">
        <v>17</v>
      </c>
      <c r="G5338" t="s">
        <v>16</v>
      </c>
      <c r="H5338">
        <v>7.3798818362374998</v>
      </c>
      <c r="J5338">
        <f t="shared" si="836"/>
        <v>5337</v>
      </c>
      <c r="K5338" t="str">
        <f t="shared" si="830"/>
        <v>OncorSouth LZ</v>
      </c>
      <c r="L5338" s="10">
        <f t="shared" si="837"/>
        <v>45887</v>
      </c>
      <c r="M5338" s="10">
        <f t="shared" si="838"/>
        <v>46447</v>
      </c>
      <c r="N5338" t="str">
        <f t="shared" si="831"/>
        <v>NA</v>
      </c>
      <c r="O5338" t="str">
        <f t="shared" si="832"/>
        <v>HIGH</v>
      </c>
      <c r="P5338" t="str">
        <f t="shared" si="833"/>
        <v>APG&amp;E</v>
      </c>
      <c r="Q5338">
        <f t="shared" si="834"/>
        <v>24</v>
      </c>
      <c r="R5338">
        <v>0</v>
      </c>
      <c r="S5338">
        <f>200</f>
        <v>200</v>
      </c>
      <c r="T5338" s="9">
        <f t="shared" si="839"/>
        <v>73.798818362375002</v>
      </c>
      <c r="U5338">
        <f>0</f>
        <v>0</v>
      </c>
      <c r="V5338" s="9">
        <f t="shared" si="835"/>
        <v>73.798818362375002</v>
      </c>
      <c r="W5338" s="9">
        <f>0</f>
        <v>0</v>
      </c>
      <c r="X5338" s="9">
        <f>0</f>
        <v>0</v>
      </c>
      <c r="Y5338" s="9">
        <f>0</f>
        <v>0</v>
      </c>
      <c r="Z5338" s="9">
        <f>0</f>
        <v>0</v>
      </c>
      <c r="AA5338">
        <f>10</f>
        <v>10</v>
      </c>
    </row>
    <row r="5339" spans="1:27" x14ac:dyDescent="0.55000000000000004">
      <c r="A5339" s="10">
        <v>46447</v>
      </c>
      <c r="B5339" t="s">
        <v>11</v>
      </c>
      <c r="C5339" t="s">
        <v>25</v>
      </c>
      <c r="D5339" t="s">
        <v>19</v>
      </c>
      <c r="E5339" t="s">
        <v>32</v>
      </c>
      <c r="F5339" t="s">
        <v>18</v>
      </c>
      <c r="G5339" t="s">
        <v>16</v>
      </c>
      <c r="H5339">
        <v>7.3272189357794399</v>
      </c>
      <c r="J5339">
        <f t="shared" si="836"/>
        <v>5338</v>
      </c>
      <c r="K5339" t="str">
        <f t="shared" si="830"/>
        <v>OncorSouth LZ</v>
      </c>
      <c r="L5339" s="10">
        <f t="shared" si="837"/>
        <v>45887</v>
      </c>
      <c r="M5339" s="10">
        <f t="shared" si="838"/>
        <v>46447</v>
      </c>
      <c r="N5339" t="str">
        <f t="shared" si="831"/>
        <v>NA</v>
      </c>
      <c r="O5339" t="str">
        <f t="shared" si="832"/>
        <v>HIGH</v>
      </c>
      <c r="P5339" t="str">
        <f t="shared" si="833"/>
        <v>APG&amp;E</v>
      </c>
      <c r="Q5339">
        <f t="shared" si="834"/>
        <v>36</v>
      </c>
      <c r="R5339">
        <v>0</v>
      </c>
      <c r="S5339">
        <f>200</f>
        <v>200</v>
      </c>
      <c r="T5339" s="9">
        <f t="shared" si="839"/>
        <v>73.272189357794403</v>
      </c>
      <c r="U5339">
        <f>0</f>
        <v>0</v>
      </c>
      <c r="V5339" s="9">
        <f t="shared" si="835"/>
        <v>73.272189357794403</v>
      </c>
      <c r="W5339" s="9">
        <f>0</f>
        <v>0</v>
      </c>
      <c r="X5339" s="9">
        <f>0</f>
        <v>0</v>
      </c>
      <c r="Y5339" s="9">
        <f>0</f>
        <v>0</v>
      </c>
      <c r="Z5339" s="9">
        <f>0</f>
        <v>0</v>
      </c>
      <c r="AA5339">
        <f>10</f>
        <v>10</v>
      </c>
    </row>
    <row r="5340" spans="1:27" x14ac:dyDescent="0.55000000000000004">
      <c r="A5340" s="10">
        <v>46447</v>
      </c>
      <c r="B5340" t="s">
        <v>11</v>
      </c>
      <c r="C5340" t="s">
        <v>25</v>
      </c>
      <c r="D5340" t="s">
        <v>19</v>
      </c>
      <c r="E5340" t="s">
        <v>32</v>
      </c>
      <c r="F5340" t="s">
        <v>29</v>
      </c>
      <c r="G5340" t="s">
        <v>16</v>
      </c>
      <c r="H5340">
        <v>7.3913666287581403</v>
      </c>
      <c r="J5340">
        <f t="shared" si="836"/>
        <v>5339</v>
      </c>
      <c r="K5340" t="str">
        <f t="shared" si="830"/>
        <v>OncorSouth LZ</v>
      </c>
      <c r="L5340" s="10">
        <f t="shared" si="837"/>
        <v>45887</v>
      </c>
      <c r="M5340" s="10">
        <f t="shared" si="838"/>
        <v>46447</v>
      </c>
      <c r="N5340" t="str">
        <f t="shared" si="831"/>
        <v>NA</v>
      </c>
      <c r="O5340" t="str">
        <f t="shared" si="832"/>
        <v>HIGH</v>
      </c>
      <c r="P5340" t="str">
        <f t="shared" si="833"/>
        <v>APG&amp;E</v>
      </c>
      <c r="Q5340">
        <f t="shared" si="834"/>
        <v>48</v>
      </c>
      <c r="R5340">
        <v>0</v>
      </c>
      <c r="S5340">
        <f>200</f>
        <v>200</v>
      </c>
      <c r="T5340" s="9">
        <f t="shared" si="839"/>
        <v>73.913666287581407</v>
      </c>
      <c r="U5340">
        <f>0</f>
        <v>0</v>
      </c>
      <c r="V5340" s="9">
        <f t="shared" si="835"/>
        <v>73.913666287581407</v>
      </c>
      <c r="W5340" s="9">
        <f>0</f>
        <v>0</v>
      </c>
      <c r="X5340" s="9">
        <f>0</f>
        <v>0</v>
      </c>
      <c r="Y5340" s="9">
        <f>0</f>
        <v>0</v>
      </c>
      <c r="Z5340" s="9">
        <f>0</f>
        <v>0</v>
      </c>
      <c r="AA5340">
        <f>10</f>
        <v>10</v>
      </c>
    </row>
    <row r="5341" spans="1:27" x14ac:dyDescent="0.55000000000000004">
      <c r="A5341" s="10">
        <v>46478</v>
      </c>
      <c r="B5341" t="s">
        <v>11</v>
      </c>
      <c r="C5341" t="s">
        <v>25</v>
      </c>
      <c r="D5341" t="s">
        <v>19</v>
      </c>
      <c r="E5341" t="s">
        <v>32</v>
      </c>
      <c r="F5341" t="s">
        <v>15</v>
      </c>
      <c r="G5341" t="s">
        <v>16</v>
      </c>
      <c r="H5341">
        <v>7.3751558728606703</v>
      </c>
      <c r="J5341">
        <f t="shared" si="836"/>
        <v>5340</v>
      </c>
      <c r="K5341" t="str">
        <f t="shared" si="830"/>
        <v>OncorSouth LZ</v>
      </c>
      <c r="L5341" s="10">
        <f t="shared" si="837"/>
        <v>45887</v>
      </c>
      <c r="M5341" s="10">
        <f t="shared" si="838"/>
        <v>46478</v>
      </c>
      <c r="N5341" t="str">
        <f t="shared" si="831"/>
        <v>NA</v>
      </c>
      <c r="O5341" t="str">
        <f t="shared" si="832"/>
        <v>HIGH</v>
      </c>
      <c r="P5341" t="str">
        <f t="shared" si="833"/>
        <v>APG&amp;E</v>
      </c>
      <c r="Q5341">
        <f t="shared" si="834"/>
        <v>12</v>
      </c>
      <c r="R5341">
        <v>0</v>
      </c>
      <c r="S5341">
        <f>200</f>
        <v>200</v>
      </c>
      <c r="T5341" s="9">
        <f t="shared" si="839"/>
        <v>73.75155872860671</v>
      </c>
      <c r="U5341">
        <f>0</f>
        <v>0</v>
      </c>
      <c r="V5341" s="9">
        <f t="shared" si="835"/>
        <v>73.75155872860671</v>
      </c>
      <c r="W5341" s="9">
        <f>0</f>
        <v>0</v>
      </c>
      <c r="X5341" s="9">
        <f>0</f>
        <v>0</v>
      </c>
      <c r="Y5341" s="9">
        <f>0</f>
        <v>0</v>
      </c>
      <c r="Z5341" s="9">
        <f>0</f>
        <v>0</v>
      </c>
      <c r="AA5341">
        <f>10</f>
        <v>10</v>
      </c>
    </row>
    <row r="5342" spans="1:27" x14ac:dyDescent="0.55000000000000004">
      <c r="A5342" s="10">
        <v>46478</v>
      </c>
      <c r="B5342" t="s">
        <v>11</v>
      </c>
      <c r="C5342" t="s">
        <v>25</v>
      </c>
      <c r="D5342" t="s">
        <v>19</v>
      </c>
      <c r="E5342" t="s">
        <v>32</v>
      </c>
      <c r="F5342" t="s">
        <v>17</v>
      </c>
      <c r="G5342" t="s">
        <v>16</v>
      </c>
      <c r="H5342">
        <v>7.3825376068283903</v>
      </c>
      <c r="J5342">
        <f t="shared" si="836"/>
        <v>5341</v>
      </c>
      <c r="K5342" t="str">
        <f t="shared" si="830"/>
        <v>OncorSouth LZ</v>
      </c>
      <c r="L5342" s="10">
        <f t="shared" si="837"/>
        <v>45887</v>
      </c>
      <c r="M5342" s="10">
        <f t="shared" si="838"/>
        <v>46478</v>
      </c>
      <c r="N5342" t="str">
        <f t="shared" si="831"/>
        <v>NA</v>
      </c>
      <c r="O5342" t="str">
        <f t="shared" si="832"/>
        <v>HIGH</v>
      </c>
      <c r="P5342" t="str">
        <f t="shared" si="833"/>
        <v>APG&amp;E</v>
      </c>
      <c r="Q5342">
        <f t="shared" si="834"/>
        <v>24</v>
      </c>
      <c r="R5342">
        <v>0</v>
      </c>
      <c r="S5342">
        <f>200</f>
        <v>200</v>
      </c>
      <c r="T5342" s="9">
        <f t="shared" si="839"/>
        <v>73.825376068283902</v>
      </c>
      <c r="U5342">
        <f>0</f>
        <v>0</v>
      </c>
      <c r="V5342" s="9">
        <f t="shared" si="835"/>
        <v>73.825376068283902</v>
      </c>
      <c r="W5342" s="9">
        <f>0</f>
        <v>0</v>
      </c>
      <c r="X5342" s="9">
        <f>0</f>
        <v>0</v>
      </c>
      <c r="Y5342" s="9">
        <f>0</f>
        <v>0</v>
      </c>
      <c r="Z5342" s="9">
        <f>0</f>
        <v>0</v>
      </c>
      <c r="AA5342">
        <f>10</f>
        <v>10</v>
      </c>
    </row>
    <row r="5343" spans="1:27" x14ac:dyDescent="0.55000000000000004">
      <c r="A5343" s="10">
        <v>46478</v>
      </c>
      <c r="B5343" t="s">
        <v>11</v>
      </c>
      <c r="C5343" t="s">
        <v>25</v>
      </c>
      <c r="D5343" t="s">
        <v>19</v>
      </c>
      <c r="E5343" t="s">
        <v>32</v>
      </c>
      <c r="F5343" t="s">
        <v>18</v>
      </c>
      <c r="G5343" t="s">
        <v>16</v>
      </c>
      <c r="H5343">
        <v>7.3362839804742697</v>
      </c>
      <c r="J5343">
        <f t="shared" si="836"/>
        <v>5342</v>
      </c>
      <c r="K5343" t="str">
        <f t="shared" si="830"/>
        <v>OncorSouth LZ</v>
      </c>
      <c r="L5343" s="10">
        <f t="shared" si="837"/>
        <v>45887</v>
      </c>
      <c r="M5343" s="10">
        <f t="shared" si="838"/>
        <v>46478</v>
      </c>
      <c r="N5343" t="str">
        <f t="shared" si="831"/>
        <v>NA</v>
      </c>
      <c r="O5343" t="str">
        <f t="shared" si="832"/>
        <v>HIGH</v>
      </c>
      <c r="P5343" t="str">
        <f t="shared" si="833"/>
        <v>APG&amp;E</v>
      </c>
      <c r="Q5343">
        <f t="shared" si="834"/>
        <v>36</v>
      </c>
      <c r="R5343">
        <v>0</v>
      </c>
      <c r="S5343">
        <f>200</f>
        <v>200</v>
      </c>
      <c r="T5343" s="9">
        <f t="shared" si="839"/>
        <v>73.362839804742691</v>
      </c>
      <c r="U5343">
        <f>0</f>
        <v>0</v>
      </c>
      <c r="V5343" s="9">
        <f t="shared" si="835"/>
        <v>73.362839804742691</v>
      </c>
      <c r="W5343" s="9">
        <f>0</f>
        <v>0</v>
      </c>
      <c r="X5343" s="9">
        <f>0</f>
        <v>0</v>
      </c>
      <c r="Y5343" s="9">
        <f>0</f>
        <v>0</v>
      </c>
      <c r="Z5343" s="9">
        <f>0</f>
        <v>0</v>
      </c>
      <c r="AA5343">
        <f>10</f>
        <v>10</v>
      </c>
    </row>
    <row r="5344" spans="1:27" x14ac:dyDescent="0.55000000000000004">
      <c r="A5344" s="10">
        <v>46508</v>
      </c>
      <c r="B5344" t="s">
        <v>11</v>
      </c>
      <c r="C5344" t="s">
        <v>25</v>
      </c>
      <c r="D5344" t="s">
        <v>19</v>
      </c>
      <c r="E5344" t="s">
        <v>32</v>
      </c>
      <c r="F5344" t="s">
        <v>15</v>
      </c>
      <c r="G5344" t="s">
        <v>16</v>
      </c>
      <c r="H5344">
        <v>7.37702611560342</v>
      </c>
      <c r="J5344">
        <f t="shared" si="836"/>
        <v>5343</v>
      </c>
      <c r="K5344" t="str">
        <f t="shared" si="830"/>
        <v>OncorSouth LZ</v>
      </c>
      <c r="L5344" s="10">
        <f t="shared" si="837"/>
        <v>45887</v>
      </c>
      <c r="M5344" s="10">
        <f t="shared" si="838"/>
        <v>46508</v>
      </c>
      <c r="N5344" t="str">
        <f t="shared" si="831"/>
        <v>NA</v>
      </c>
      <c r="O5344" t="str">
        <f t="shared" si="832"/>
        <v>HIGH</v>
      </c>
      <c r="P5344" t="str">
        <f t="shared" si="833"/>
        <v>APG&amp;E</v>
      </c>
      <c r="Q5344">
        <f t="shared" si="834"/>
        <v>12</v>
      </c>
      <c r="R5344">
        <v>0</v>
      </c>
      <c r="S5344">
        <f>200</f>
        <v>200</v>
      </c>
      <c r="T5344" s="9">
        <f t="shared" si="839"/>
        <v>73.770261156034195</v>
      </c>
      <c r="U5344">
        <f>0</f>
        <v>0</v>
      </c>
      <c r="V5344" s="9">
        <f t="shared" si="835"/>
        <v>73.770261156034195</v>
      </c>
      <c r="W5344" s="9">
        <f>0</f>
        <v>0</v>
      </c>
      <c r="X5344" s="9">
        <f>0</f>
        <v>0</v>
      </c>
      <c r="Y5344" s="9">
        <f>0</f>
        <v>0</v>
      </c>
      <c r="Z5344" s="9">
        <f>0</f>
        <v>0</v>
      </c>
      <c r="AA5344">
        <f>10</f>
        <v>10</v>
      </c>
    </row>
    <row r="5345" spans="1:27" x14ac:dyDescent="0.55000000000000004">
      <c r="A5345" s="10">
        <v>46508</v>
      </c>
      <c r="B5345" t="s">
        <v>11</v>
      </c>
      <c r="C5345" t="s">
        <v>25</v>
      </c>
      <c r="D5345" t="s">
        <v>19</v>
      </c>
      <c r="E5345" t="s">
        <v>32</v>
      </c>
      <c r="F5345" t="s">
        <v>17</v>
      </c>
      <c r="G5345" t="s">
        <v>16</v>
      </c>
      <c r="H5345">
        <v>7.3837329790743</v>
      </c>
      <c r="J5345">
        <f t="shared" si="836"/>
        <v>5344</v>
      </c>
      <c r="K5345" t="str">
        <f t="shared" si="830"/>
        <v>OncorSouth LZ</v>
      </c>
      <c r="L5345" s="10">
        <f t="shared" si="837"/>
        <v>45887</v>
      </c>
      <c r="M5345" s="10">
        <f t="shared" si="838"/>
        <v>46508</v>
      </c>
      <c r="N5345" t="str">
        <f t="shared" si="831"/>
        <v>NA</v>
      </c>
      <c r="O5345" t="str">
        <f t="shared" si="832"/>
        <v>HIGH</v>
      </c>
      <c r="P5345" t="str">
        <f t="shared" si="833"/>
        <v>APG&amp;E</v>
      </c>
      <c r="Q5345">
        <f t="shared" si="834"/>
        <v>24</v>
      </c>
      <c r="R5345">
        <v>0</v>
      </c>
      <c r="S5345">
        <f>200</f>
        <v>200</v>
      </c>
      <c r="T5345" s="9">
        <f t="shared" si="839"/>
        <v>73.837329790742999</v>
      </c>
      <c r="U5345">
        <f>0</f>
        <v>0</v>
      </c>
      <c r="V5345" s="9">
        <f t="shared" si="835"/>
        <v>73.837329790742999</v>
      </c>
      <c r="W5345" s="9">
        <f>0</f>
        <v>0</v>
      </c>
      <c r="X5345" s="9">
        <f>0</f>
        <v>0</v>
      </c>
      <c r="Y5345" s="9">
        <f>0</f>
        <v>0</v>
      </c>
      <c r="Z5345" s="9">
        <f>0</f>
        <v>0</v>
      </c>
      <c r="AA5345">
        <f>10</f>
        <v>10</v>
      </c>
    </row>
    <row r="5346" spans="1:27" x14ac:dyDescent="0.55000000000000004">
      <c r="A5346" s="10">
        <v>46508</v>
      </c>
      <c r="B5346" t="s">
        <v>11</v>
      </c>
      <c r="C5346" t="s">
        <v>25</v>
      </c>
      <c r="D5346" t="s">
        <v>19</v>
      </c>
      <c r="E5346" t="s">
        <v>32</v>
      </c>
      <c r="F5346" t="s">
        <v>18</v>
      </c>
      <c r="G5346" t="s">
        <v>16</v>
      </c>
      <c r="H5346">
        <v>7.3440181659296702</v>
      </c>
      <c r="J5346">
        <f t="shared" si="836"/>
        <v>5345</v>
      </c>
      <c r="K5346" t="str">
        <f t="shared" si="830"/>
        <v>OncorSouth LZ</v>
      </c>
      <c r="L5346" s="10">
        <f t="shared" si="837"/>
        <v>45887</v>
      </c>
      <c r="M5346" s="10">
        <f t="shared" si="838"/>
        <v>46508</v>
      </c>
      <c r="N5346" t="str">
        <f t="shared" si="831"/>
        <v>NA</v>
      </c>
      <c r="O5346" t="str">
        <f t="shared" si="832"/>
        <v>HIGH</v>
      </c>
      <c r="P5346" t="str">
        <f t="shared" si="833"/>
        <v>APG&amp;E</v>
      </c>
      <c r="Q5346">
        <f t="shared" si="834"/>
        <v>36</v>
      </c>
      <c r="R5346">
        <v>0</v>
      </c>
      <c r="S5346">
        <f>200</f>
        <v>200</v>
      </c>
      <c r="T5346" s="9">
        <f t="shared" si="839"/>
        <v>73.440181659296698</v>
      </c>
      <c r="U5346">
        <f>0</f>
        <v>0</v>
      </c>
      <c r="V5346" s="9">
        <f t="shared" si="835"/>
        <v>73.440181659296698</v>
      </c>
      <c r="W5346" s="9">
        <f>0</f>
        <v>0</v>
      </c>
      <c r="X5346" s="9">
        <f>0</f>
        <v>0</v>
      </c>
      <c r="Y5346" s="9">
        <f>0</f>
        <v>0</v>
      </c>
      <c r="Z5346" s="9">
        <f>0</f>
        <v>0</v>
      </c>
      <c r="AA5346">
        <f>10</f>
        <v>10</v>
      </c>
    </row>
    <row r="5347" spans="1:27" x14ac:dyDescent="0.55000000000000004">
      <c r="A5347" s="10">
        <v>46539</v>
      </c>
      <c r="B5347" t="s">
        <v>11</v>
      </c>
      <c r="C5347" t="s">
        <v>25</v>
      </c>
      <c r="D5347" t="s">
        <v>19</v>
      </c>
      <c r="E5347" t="s">
        <v>32</v>
      </c>
      <c r="F5347" t="s">
        <v>15</v>
      </c>
      <c r="G5347" t="s">
        <v>16</v>
      </c>
      <c r="H5347">
        <v>7.3771668461459097</v>
      </c>
      <c r="J5347">
        <f t="shared" si="836"/>
        <v>5346</v>
      </c>
      <c r="K5347" t="str">
        <f t="shared" si="830"/>
        <v>OncorSouth LZ</v>
      </c>
      <c r="L5347" s="10">
        <f t="shared" si="837"/>
        <v>45887</v>
      </c>
      <c r="M5347" s="10">
        <f t="shared" si="838"/>
        <v>46539</v>
      </c>
      <c r="N5347" t="str">
        <f t="shared" si="831"/>
        <v>NA</v>
      </c>
      <c r="O5347" t="str">
        <f t="shared" si="832"/>
        <v>HIGH</v>
      </c>
      <c r="P5347" t="str">
        <f t="shared" si="833"/>
        <v>APG&amp;E</v>
      </c>
      <c r="Q5347">
        <f t="shared" si="834"/>
        <v>12</v>
      </c>
      <c r="R5347">
        <v>0</v>
      </c>
      <c r="S5347">
        <f>200</f>
        <v>200</v>
      </c>
      <c r="T5347" s="9">
        <f t="shared" si="839"/>
        <v>73.7716684614591</v>
      </c>
      <c r="U5347">
        <f>0</f>
        <v>0</v>
      </c>
      <c r="V5347" s="9">
        <f t="shared" si="835"/>
        <v>73.7716684614591</v>
      </c>
      <c r="W5347" s="9">
        <f>0</f>
        <v>0</v>
      </c>
      <c r="X5347" s="9">
        <f>0</f>
        <v>0</v>
      </c>
      <c r="Y5347" s="9">
        <f>0</f>
        <v>0</v>
      </c>
      <c r="Z5347" s="9">
        <f>0</f>
        <v>0</v>
      </c>
      <c r="AA5347">
        <f>10</f>
        <v>10</v>
      </c>
    </row>
    <row r="5348" spans="1:27" x14ac:dyDescent="0.55000000000000004">
      <c r="A5348" s="10">
        <v>46539</v>
      </c>
      <c r="B5348" t="s">
        <v>11</v>
      </c>
      <c r="C5348" t="s">
        <v>25</v>
      </c>
      <c r="D5348" t="s">
        <v>19</v>
      </c>
      <c r="E5348" t="s">
        <v>32</v>
      </c>
      <c r="F5348" t="s">
        <v>17</v>
      </c>
      <c r="G5348" t="s">
        <v>16</v>
      </c>
      <c r="H5348">
        <v>7.3831131647988402</v>
      </c>
      <c r="J5348">
        <f t="shared" si="836"/>
        <v>5347</v>
      </c>
      <c r="K5348" t="str">
        <f t="shared" si="830"/>
        <v>OncorSouth LZ</v>
      </c>
      <c r="L5348" s="10">
        <f t="shared" si="837"/>
        <v>45887</v>
      </c>
      <c r="M5348" s="10">
        <f t="shared" si="838"/>
        <v>46539</v>
      </c>
      <c r="N5348" t="str">
        <f t="shared" si="831"/>
        <v>NA</v>
      </c>
      <c r="O5348" t="str">
        <f t="shared" si="832"/>
        <v>HIGH</v>
      </c>
      <c r="P5348" t="str">
        <f t="shared" si="833"/>
        <v>APG&amp;E</v>
      </c>
      <c r="Q5348">
        <f t="shared" si="834"/>
        <v>24</v>
      </c>
      <c r="R5348">
        <v>0</v>
      </c>
      <c r="S5348">
        <f>200</f>
        <v>200</v>
      </c>
      <c r="T5348" s="9">
        <f t="shared" si="839"/>
        <v>73.8311316479884</v>
      </c>
      <c r="U5348">
        <f>0</f>
        <v>0</v>
      </c>
      <c r="V5348" s="9">
        <f t="shared" si="835"/>
        <v>73.8311316479884</v>
      </c>
      <c r="W5348" s="9">
        <f>0</f>
        <v>0</v>
      </c>
      <c r="X5348" s="9">
        <f>0</f>
        <v>0</v>
      </c>
      <c r="Y5348" s="9">
        <f>0</f>
        <v>0</v>
      </c>
      <c r="Z5348" s="9">
        <f>0</f>
        <v>0</v>
      </c>
      <c r="AA5348">
        <f>10</f>
        <v>10</v>
      </c>
    </row>
    <row r="5349" spans="1:27" x14ac:dyDescent="0.55000000000000004">
      <c r="A5349" s="10">
        <v>46539</v>
      </c>
      <c r="B5349" t="s">
        <v>11</v>
      </c>
      <c r="C5349" t="s">
        <v>25</v>
      </c>
      <c r="D5349" t="s">
        <v>19</v>
      </c>
      <c r="E5349" t="s">
        <v>32</v>
      </c>
      <c r="F5349" t="s">
        <v>18</v>
      </c>
      <c r="G5349" t="s">
        <v>16</v>
      </c>
      <c r="H5349">
        <v>7.3509121181369501</v>
      </c>
      <c r="J5349">
        <f t="shared" si="836"/>
        <v>5348</v>
      </c>
      <c r="K5349" t="str">
        <f t="shared" si="830"/>
        <v>OncorSouth LZ</v>
      </c>
      <c r="L5349" s="10">
        <f t="shared" si="837"/>
        <v>45887</v>
      </c>
      <c r="M5349" s="10">
        <f t="shared" si="838"/>
        <v>46539</v>
      </c>
      <c r="N5349" t="str">
        <f t="shared" si="831"/>
        <v>NA</v>
      </c>
      <c r="O5349" t="str">
        <f t="shared" si="832"/>
        <v>HIGH</v>
      </c>
      <c r="P5349" t="str">
        <f t="shared" si="833"/>
        <v>APG&amp;E</v>
      </c>
      <c r="Q5349">
        <f t="shared" si="834"/>
        <v>36</v>
      </c>
      <c r="R5349">
        <v>0</v>
      </c>
      <c r="S5349">
        <f>200</f>
        <v>200</v>
      </c>
      <c r="T5349" s="9">
        <f t="shared" si="839"/>
        <v>73.509121181369494</v>
      </c>
      <c r="U5349">
        <f>0</f>
        <v>0</v>
      </c>
      <c r="V5349" s="9">
        <f t="shared" si="835"/>
        <v>73.509121181369494</v>
      </c>
      <c r="W5349" s="9">
        <f>0</f>
        <v>0</v>
      </c>
      <c r="X5349" s="9">
        <f>0</f>
        <v>0</v>
      </c>
      <c r="Y5349" s="9">
        <f>0</f>
        <v>0</v>
      </c>
      <c r="Z5349" s="9">
        <f>0</f>
        <v>0</v>
      </c>
      <c r="AA5349">
        <f>10</f>
        <v>10</v>
      </c>
    </row>
    <row r="5350" spans="1:27" x14ac:dyDescent="0.55000000000000004">
      <c r="A5350" s="10">
        <v>46569</v>
      </c>
      <c r="B5350" t="s">
        <v>11</v>
      </c>
      <c r="C5350" t="s">
        <v>25</v>
      </c>
      <c r="D5350" t="s">
        <v>19</v>
      </c>
      <c r="E5350" t="s">
        <v>32</v>
      </c>
      <c r="F5350" t="s">
        <v>15</v>
      </c>
      <c r="G5350" t="s">
        <v>16</v>
      </c>
      <c r="H5350">
        <v>7.3739911827867601</v>
      </c>
      <c r="J5350">
        <f t="shared" si="836"/>
        <v>5349</v>
      </c>
      <c r="K5350" t="str">
        <f t="shared" si="830"/>
        <v>OncorSouth LZ</v>
      </c>
      <c r="L5350" s="10">
        <f t="shared" si="837"/>
        <v>45887</v>
      </c>
      <c r="M5350" s="10">
        <f t="shared" si="838"/>
        <v>46569</v>
      </c>
      <c r="N5350" t="str">
        <f t="shared" si="831"/>
        <v>NA</v>
      </c>
      <c r="O5350" t="str">
        <f t="shared" si="832"/>
        <v>HIGH</v>
      </c>
      <c r="P5350" t="str">
        <f t="shared" si="833"/>
        <v>APG&amp;E</v>
      </c>
      <c r="Q5350">
        <f t="shared" si="834"/>
        <v>12</v>
      </c>
      <c r="R5350">
        <v>0</v>
      </c>
      <c r="S5350">
        <f>200</f>
        <v>200</v>
      </c>
      <c r="T5350" s="9">
        <f t="shared" si="839"/>
        <v>73.739911827867601</v>
      </c>
      <c r="U5350">
        <f>0</f>
        <v>0</v>
      </c>
      <c r="V5350" s="9">
        <f t="shared" si="835"/>
        <v>73.739911827867601</v>
      </c>
      <c r="W5350" s="9">
        <f>0</f>
        <v>0</v>
      </c>
      <c r="X5350" s="9">
        <f>0</f>
        <v>0</v>
      </c>
      <c r="Y5350" s="9">
        <f>0</f>
        <v>0</v>
      </c>
      <c r="Z5350" s="9">
        <f>0</f>
        <v>0</v>
      </c>
      <c r="AA5350">
        <f>10</f>
        <v>10</v>
      </c>
    </row>
    <row r="5351" spans="1:27" x14ac:dyDescent="0.55000000000000004">
      <c r="A5351" s="10">
        <v>46569</v>
      </c>
      <c r="B5351" t="s">
        <v>11</v>
      </c>
      <c r="C5351" t="s">
        <v>25</v>
      </c>
      <c r="D5351" t="s">
        <v>19</v>
      </c>
      <c r="E5351" t="s">
        <v>32</v>
      </c>
      <c r="F5351" t="s">
        <v>17</v>
      </c>
      <c r="G5351" t="s">
        <v>16</v>
      </c>
      <c r="H5351">
        <v>7.3826756321863902</v>
      </c>
      <c r="J5351">
        <f t="shared" si="836"/>
        <v>5350</v>
      </c>
      <c r="K5351" t="str">
        <f t="shared" si="830"/>
        <v>OncorSouth LZ</v>
      </c>
      <c r="L5351" s="10">
        <f t="shared" si="837"/>
        <v>45887</v>
      </c>
      <c r="M5351" s="10">
        <f t="shared" si="838"/>
        <v>46569</v>
      </c>
      <c r="N5351" t="str">
        <f t="shared" si="831"/>
        <v>NA</v>
      </c>
      <c r="O5351" t="str">
        <f t="shared" si="832"/>
        <v>HIGH</v>
      </c>
      <c r="P5351" t="str">
        <f t="shared" si="833"/>
        <v>APG&amp;E</v>
      </c>
      <c r="Q5351">
        <f t="shared" si="834"/>
        <v>24</v>
      </c>
      <c r="R5351">
        <v>0</v>
      </c>
      <c r="S5351">
        <f>200</f>
        <v>200</v>
      </c>
      <c r="T5351" s="9">
        <f t="shared" si="839"/>
        <v>73.826756321863897</v>
      </c>
      <c r="U5351">
        <f>0</f>
        <v>0</v>
      </c>
      <c r="V5351" s="9">
        <f t="shared" si="835"/>
        <v>73.826756321863897</v>
      </c>
      <c r="W5351" s="9">
        <f>0</f>
        <v>0</v>
      </c>
      <c r="X5351" s="9">
        <f>0</f>
        <v>0</v>
      </c>
      <c r="Y5351" s="9">
        <f>0</f>
        <v>0</v>
      </c>
      <c r="Z5351" s="9">
        <f>0</f>
        <v>0</v>
      </c>
      <c r="AA5351">
        <f>10</f>
        <v>10</v>
      </c>
    </row>
    <row r="5352" spans="1:27" x14ac:dyDescent="0.55000000000000004">
      <c r="A5352" s="10">
        <v>46569</v>
      </c>
      <c r="B5352" t="s">
        <v>11</v>
      </c>
      <c r="C5352" t="s">
        <v>25</v>
      </c>
      <c r="D5352" t="s">
        <v>19</v>
      </c>
      <c r="E5352" t="s">
        <v>32</v>
      </c>
      <c r="F5352" t="s">
        <v>18</v>
      </c>
      <c r="G5352" t="s">
        <v>16</v>
      </c>
      <c r="H5352">
        <v>7.3514325779472296</v>
      </c>
      <c r="J5352">
        <f t="shared" si="836"/>
        <v>5351</v>
      </c>
      <c r="K5352" t="str">
        <f t="shared" si="830"/>
        <v>OncorSouth LZ</v>
      </c>
      <c r="L5352" s="10">
        <f t="shared" si="837"/>
        <v>45887</v>
      </c>
      <c r="M5352" s="10">
        <f t="shared" si="838"/>
        <v>46569</v>
      </c>
      <c r="N5352" t="str">
        <f t="shared" si="831"/>
        <v>NA</v>
      </c>
      <c r="O5352" t="str">
        <f t="shared" si="832"/>
        <v>HIGH</v>
      </c>
      <c r="P5352" t="str">
        <f t="shared" si="833"/>
        <v>APG&amp;E</v>
      </c>
      <c r="Q5352">
        <f t="shared" si="834"/>
        <v>36</v>
      </c>
      <c r="R5352">
        <v>0</v>
      </c>
      <c r="S5352">
        <f>200</f>
        <v>200</v>
      </c>
      <c r="T5352" s="9">
        <f t="shared" si="839"/>
        <v>73.514325779472301</v>
      </c>
      <c r="U5352">
        <f>0</f>
        <v>0</v>
      </c>
      <c r="V5352" s="9">
        <f t="shared" si="835"/>
        <v>73.514325779472301</v>
      </c>
      <c r="W5352" s="9">
        <f>0</f>
        <v>0</v>
      </c>
      <c r="X5352" s="9">
        <f>0</f>
        <v>0</v>
      </c>
      <c r="Y5352" s="9">
        <f>0</f>
        <v>0</v>
      </c>
      <c r="Z5352" s="9">
        <f>0</f>
        <v>0</v>
      </c>
      <c r="AA5352">
        <f>10</f>
        <v>10</v>
      </c>
    </row>
    <row r="5353" spans="1:27" x14ac:dyDescent="0.55000000000000004">
      <c r="A5353" s="10">
        <v>46600</v>
      </c>
      <c r="B5353" t="s">
        <v>11</v>
      </c>
      <c r="C5353" t="s">
        <v>25</v>
      </c>
      <c r="D5353" t="s">
        <v>19</v>
      </c>
      <c r="E5353" t="s">
        <v>32</v>
      </c>
      <c r="F5353" t="s">
        <v>15</v>
      </c>
      <c r="G5353" t="s">
        <v>16</v>
      </c>
      <c r="H5353">
        <v>7.3745081400116499</v>
      </c>
      <c r="J5353">
        <f t="shared" si="836"/>
        <v>5352</v>
      </c>
      <c r="K5353" t="str">
        <f t="shared" si="830"/>
        <v>OncorSouth LZ</v>
      </c>
      <c r="L5353" s="10">
        <f t="shared" si="837"/>
        <v>45887</v>
      </c>
      <c r="M5353" s="10">
        <f t="shared" si="838"/>
        <v>46600</v>
      </c>
      <c r="N5353" t="str">
        <f t="shared" si="831"/>
        <v>NA</v>
      </c>
      <c r="O5353" t="str">
        <f t="shared" si="832"/>
        <v>HIGH</v>
      </c>
      <c r="P5353" t="str">
        <f t="shared" si="833"/>
        <v>APG&amp;E</v>
      </c>
      <c r="Q5353">
        <f t="shared" si="834"/>
        <v>12</v>
      </c>
      <c r="R5353">
        <v>0</v>
      </c>
      <c r="S5353">
        <f>200</f>
        <v>200</v>
      </c>
      <c r="T5353" s="9">
        <f t="shared" si="839"/>
        <v>73.745081400116504</v>
      </c>
      <c r="U5353">
        <f>0</f>
        <v>0</v>
      </c>
      <c r="V5353" s="9">
        <f t="shared" si="835"/>
        <v>73.745081400116504</v>
      </c>
      <c r="W5353" s="9">
        <f>0</f>
        <v>0</v>
      </c>
      <c r="X5353" s="9">
        <f>0</f>
        <v>0</v>
      </c>
      <c r="Y5353" s="9">
        <f>0</f>
        <v>0</v>
      </c>
      <c r="Z5353" s="9">
        <f>0</f>
        <v>0</v>
      </c>
      <c r="AA5353">
        <f>10</f>
        <v>10</v>
      </c>
    </row>
    <row r="5354" spans="1:27" x14ac:dyDescent="0.55000000000000004">
      <c r="A5354" s="10">
        <v>46600</v>
      </c>
      <c r="B5354" t="s">
        <v>11</v>
      </c>
      <c r="C5354" t="s">
        <v>25</v>
      </c>
      <c r="D5354" t="s">
        <v>19</v>
      </c>
      <c r="E5354" t="s">
        <v>32</v>
      </c>
      <c r="F5354" t="s">
        <v>17</v>
      </c>
      <c r="G5354" t="s">
        <v>16</v>
      </c>
      <c r="H5354">
        <v>7.3843322802871301</v>
      </c>
      <c r="J5354">
        <f t="shared" si="836"/>
        <v>5353</v>
      </c>
      <c r="K5354" t="str">
        <f t="shared" si="830"/>
        <v>OncorSouth LZ</v>
      </c>
      <c r="L5354" s="10">
        <f t="shared" si="837"/>
        <v>45887</v>
      </c>
      <c r="M5354" s="10">
        <f t="shared" si="838"/>
        <v>46600</v>
      </c>
      <c r="N5354" t="str">
        <f t="shared" si="831"/>
        <v>NA</v>
      </c>
      <c r="O5354" t="str">
        <f t="shared" si="832"/>
        <v>HIGH</v>
      </c>
      <c r="P5354" t="str">
        <f t="shared" si="833"/>
        <v>APG&amp;E</v>
      </c>
      <c r="Q5354">
        <f t="shared" si="834"/>
        <v>24</v>
      </c>
      <c r="R5354">
        <v>0</v>
      </c>
      <c r="S5354">
        <f>200</f>
        <v>200</v>
      </c>
      <c r="T5354" s="9">
        <f t="shared" si="839"/>
        <v>73.843322802871299</v>
      </c>
      <c r="U5354">
        <f>0</f>
        <v>0</v>
      </c>
      <c r="V5354" s="9">
        <f t="shared" si="835"/>
        <v>73.843322802871299</v>
      </c>
      <c r="W5354" s="9">
        <f>0</f>
        <v>0</v>
      </c>
      <c r="X5354" s="9">
        <f>0</f>
        <v>0</v>
      </c>
      <c r="Y5354" s="9">
        <f>0</f>
        <v>0</v>
      </c>
      <c r="Z5354" s="9">
        <f>0</f>
        <v>0</v>
      </c>
      <c r="AA5354">
        <f>10</f>
        <v>10</v>
      </c>
    </row>
    <row r="5355" spans="1:27" x14ac:dyDescent="0.55000000000000004">
      <c r="A5355" s="10">
        <v>46600</v>
      </c>
      <c r="B5355" t="s">
        <v>11</v>
      </c>
      <c r="C5355" t="s">
        <v>25</v>
      </c>
      <c r="D5355" t="s">
        <v>19</v>
      </c>
      <c r="E5355" t="s">
        <v>32</v>
      </c>
      <c r="F5355" t="s">
        <v>18</v>
      </c>
      <c r="G5355" t="s">
        <v>16</v>
      </c>
      <c r="H5355">
        <v>7.3502093518028602</v>
      </c>
      <c r="J5355">
        <f t="shared" si="836"/>
        <v>5354</v>
      </c>
      <c r="K5355" t="str">
        <f t="shared" si="830"/>
        <v>OncorSouth LZ</v>
      </c>
      <c r="L5355" s="10">
        <f t="shared" si="837"/>
        <v>45887</v>
      </c>
      <c r="M5355" s="10">
        <f t="shared" si="838"/>
        <v>46600</v>
      </c>
      <c r="N5355" t="str">
        <f t="shared" si="831"/>
        <v>NA</v>
      </c>
      <c r="O5355" t="str">
        <f t="shared" si="832"/>
        <v>HIGH</v>
      </c>
      <c r="P5355" t="str">
        <f t="shared" si="833"/>
        <v>APG&amp;E</v>
      </c>
      <c r="Q5355">
        <f t="shared" si="834"/>
        <v>36</v>
      </c>
      <c r="R5355">
        <v>0</v>
      </c>
      <c r="S5355">
        <f>200</f>
        <v>200</v>
      </c>
      <c r="T5355" s="9">
        <f t="shared" si="839"/>
        <v>73.502093518028602</v>
      </c>
      <c r="U5355">
        <f>0</f>
        <v>0</v>
      </c>
      <c r="V5355" s="9">
        <f t="shared" si="835"/>
        <v>73.502093518028602</v>
      </c>
      <c r="W5355" s="9">
        <f>0</f>
        <v>0</v>
      </c>
      <c r="X5355" s="9">
        <f>0</f>
        <v>0</v>
      </c>
      <c r="Y5355" s="9">
        <f>0</f>
        <v>0</v>
      </c>
      <c r="Z5355" s="9">
        <f>0</f>
        <v>0</v>
      </c>
      <c r="AA5355">
        <f>10</f>
        <v>10</v>
      </c>
    </row>
    <row r="5356" spans="1:27" x14ac:dyDescent="0.55000000000000004">
      <c r="A5356" s="10">
        <v>45870</v>
      </c>
      <c r="B5356" t="s">
        <v>11</v>
      </c>
      <c r="C5356" t="s">
        <v>25</v>
      </c>
      <c r="D5356" t="s">
        <v>20</v>
      </c>
      <c r="E5356" t="s">
        <v>32</v>
      </c>
      <c r="F5356" t="s">
        <v>15</v>
      </c>
      <c r="G5356" t="s">
        <v>16</v>
      </c>
      <c r="H5356">
        <v>7.4518861074126299</v>
      </c>
      <c r="J5356">
        <f t="shared" si="836"/>
        <v>5355</v>
      </c>
      <c r="K5356" t="str">
        <f t="shared" si="830"/>
        <v>OncorWest LZ</v>
      </c>
      <c r="L5356" s="10">
        <f t="shared" si="837"/>
        <v>45887</v>
      </c>
      <c r="M5356" s="10">
        <f t="shared" si="838"/>
        <v>45870</v>
      </c>
      <c r="N5356" t="str">
        <f t="shared" si="831"/>
        <v>NA</v>
      </c>
      <c r="O5356" t="str">
        <f t="shared" si="832"/>
        <v>HIGH</v>
      </c>
      <c r="P5356" t="str">
        <f t="shared" si="833"/>
        <v>APG&amp;E</v>
      </c>
      <c r="Q5356">
        <f t="shared" si="834"/>
        <v>12</v>
      </c>
      <c r="R5356">
        <v>0</v>
      </c>
      <c r="S5356">
        <f>200</f>
        <v>200</v>
      </c>
      <c r="T5356" s="9">
        <f t="shared" si="839"/>
        <v>74.518861074126306</v>
      </c>
      <c r="U5356">
        <f>0</f>
        <v>0</v>
      </c>
      <c r="V5356" s="9">
        <f t="shared" si="835"/>
        <v>74.518861074126306</v>
      </c>
      <c r="W5356" s="9">
        <f>0</f>
        <v>0</v>
      </c>
      <c r="X5356" s="9">
        <f>0</f>
        <v>0</v>
      </c>
      <c r="Y5356" s="9">
        <f>0</f>
        <v>0</v>
      </c>
      <c r="Z5356" s="9">
        <f>0</f>
        <v>0</v>
      </c>
      <c r="AA5356">
        <f>10</f>
        <v>10</v>
      </c>
    </row>
    <row r="5357" spans="1:27" x14ac:dyDescent="0.55000000000000004">
      <c r="A5357" s="10">
        <v>45870</v>
      </c>
      <c r="B5357" t="s">
        <v>11</v>
      </c>
      <c r="C5357" t="s">
        <v>25</v>
      </c>
      <c r="D5357" t="s">
        <v>20</v>
      </c>
      <c r="E5357" t="s">
        <v>32</v>
      </c>
      <c r="F5357" t="s">
        <v>17</v>
      </c>
      <c r="G5357" t="s">
        <v>16</v>
      </c>
      <c r="H5357">
        <v>7.9453492839548998</v>
      </c>
      <c r="J5357">
        <f t="shared" si="836"/>
        <v>5356</v>
      </c>
      <c r="K5357" t="str">
        <f t="shared" si="830"/>
        <v>OncorWest LZ</v>
      </c>
      <c r="L5357" s="10">
        <f t="shared" si="837"/>
        <v>45887</v>
      </c>
      <c r="M5357" s="10">
        <f t="shared" si="838"/>
        <v>45870</v>
      </c>
      <c r="N5357" t="str">
        <f t="shared" si="831"/>
        <v>NA</v>
      </c>
      <c r="O5357" t="str">
        <f t="shared" si="832"/>
        <v>HIGH</v>
      </c>
      <c r="P5357" t="str">
        <f t="shared" si="833"/>
        <v>APG&amp;E</v>
      </c>
      <c r="Q5357">
        <f t="shared" si="834"/>
        <v>24</v>
      </c>
      <c r="R5357">
        <v>0</v>
      </c>
      <c r="S5357">
        <f>200</f>
        <v>200</v>
      </c>
      <c r="T5357" s="9">
        <f t="shared" si="839"/>
        <v>79.453492839549</v>
      </c>
      <c r="U5357">
        <f>0</f>
        <v>0</v>
      </c>
      <c r="V5357" s="9">
        <f t="shared" si="835"/>
        <v>79.453492839549</v>
      </c>
      <c r="W5357" s="9">
        <f>0</f>
        <v>0</v>
      </c>
      <c r="X5357" s="9">
        <f>0</f>
        <v>0</v>
      </c>
      <c r="Y5357" s="9">
        <f>0</f>
        <v>0</v>
      </c>
      <c r="Z5357" s="9">
        <f>0</f>
        <v>0</v>
      </c>
      <c r="AA5357">
        <f>10</f>
        <v>10</v>
      </c>
    </row>
    <row r="5358" spans="1:27" x14ac:dyDescent="0.55000000000000004">
      <c r="A5358" s="10">
        <v>45870</v>
      </c>
      <c r="B5358" t="s">
        <v>11</v>
      </c>
      <c r="C5358" t="s">
        <v>25</v>
      </c>
      <c r="D5358" t="s">
        <v>20</v>
      </c>
      <c r="E5358" t="s">
        <v>32</v>
      </c>
      <c r="F5358" t="s">
        <v>18</v>
      </c>
      <c r="G5358" t="s">
        <v>16</v>
      </c>
      <c r="H5358">
        <v>8.1409393577844007</v>
      </c>
      <c r="J5358">
        <f t="shared" si="836"/>
        <v>5357</v>
      </c>
      <c r="K5358" t="str">
        <f t="shared" si="830"/>
        <v>OncorWest LZ</v>
      </c>
      <c r="L5358" s="10">
        <f t="shared" si="837"/>
        <v>45887</v>
      </c>
      <c r="M5358" s="10">
        <f t="shared" si="838"/>
        <v>45870</v>
      </c>
      <c r="N5358" t="str">
        <f t="shared" si="831"/>
        <v>NA</v>
      </c>
      <c r="O5358" t="str">
        <f t="shared" si="832"/>
        <v>HIGH</v>
      </c>
      <c r="P5358" t="str">
        <f t="shared" si="833"/>
        <v>APG&amp;E</v>
      </c>
      <c r="Q5358">
        <f t="shared" si="834"/>
        <v>36</v>
      </c>
      <c r="R5358">
        <v>0</v>
      </c>
      <c r="S5358">
        <f>200</f>
        <v>200</v>
      </c>
      <c r="T5358" s="9">
        <f t="shared" si="839"/>
        <v>81.409393577844014</v>
      </c>
      <c r="U5358">
        <f>0</f>
        <v>0</v>
      </c>
      <c r="V5358" s="9">
        <f t="shared" si="835"/>
        <v>81.409393577844014</v>
      </c>
      <c r="W5358" s="9">
        <f>0</f>
        <v>0</v>
      </c>
      <c r="X5358" s="9">
        <f>0</f>
        <v>0</v>
      </c>
      <c r="Y5358" s="9">
        <f>0</f>
        <v>0</v>
      </c>
      <c r="Z5358" s="9">
        <f>0</f>
        <v>0</v>
      </c>
      <c r="AA5358">
        <f>10</f>
        <v>10</v>
      </c>
    </row>
    <row r="5359" spans="1:27" x14ac:dyDescent="0.55000000000000004">
      <c r="A5359" s="10">
        <v>45870</v>
      </c>
      <c r="B5359" t="s">
        <v>11</v>
      </c>
      <c r="C5359" t="s">
        <v>25</v>
      </c>
      <c r="D5359" t="s">
        <v>20</v>
      </c>
      <c r="E5359" t="s">
        <v>32</v>
      </c>
      <c r="F5359" t="s">
        <v>29</v>
      </c>
      <c r="G5359" t="s">
        <v>16</v>
      </c>
      <c r="H5359">
        <v>8.3295858784736794</v>
      </c>
      <c r="J5359">
        <f t="shared" si="836"/>
        <v>5358</v>
      </c>
      <c r="K5359" t="str">
        <f t="shared" si="830"/>
        <v>OncorWest LZ</v>
      </c>
      <c r="L5359" s="10">
        <f t="shared" si="837"/>
        <v>45887</v>
      </c>
      <c r="M5359" s="10">
        <f t="shared" si="838"/>
        <v>45870</v>
      </c>
      <c r="N5359" t="str">
        <f t="shared" si="831"/>
        <v>NA</v>
      </c>
      <c r="O5359" t="str">
        <f t="shared" si="832"/>
        <v>HIGH</v>
      </c>
      <c r="P5359" t="str">
        <f t="shared" si="833"/>
        <v>APG&amp;E</v>
      </c>
      <c r="Q5359">
        <f t="shared" si="834"/>
        <v>48</v>
      </c>
      <c r="R5359">
        <v>0</v>
      </c>
      <c r="S5359">
        <f>200</f>
        <v>200</v>
      </c>
      <c r="T5359" s="9">
        <f t="shared" si="839"/>
        <v>83.295858784736794</v>
      </c>
      <c r="U5359">
        <f>0</f>
        <v>0</v>
      </c>
      <c r="V5359" s="9">
        <f t="shared" si="835"/>
        <v>83.295858784736794</v>
      </c>
      <c r="W5359" s="9">
        <f>0</f>
        <v>0</v>
      </c>
      <c r="X5359" s="9">
        <f>0</f>
        <v>0</v>
      </c>
      <c r="Y5359" s="9">
        <f>0</f>
        <v>0</v>
      </c>
      <c r="Z5359" s="9">
        <f>0</f>
        <v>0</v>
      </c>
      <c r="AA5359">
        <f>10</f>
        <v>10</v>
      </c>
    </row>
    <row r="5360" spans="1:27" x14ac:dyDescent="0.55000000000000004">
      <c r="A5360" s="10">
        <v>45870</v>
      </c>
      <c r="B5360" t="s">
        <v>11</v>
      </c>
      <c r="C5360" t="s">
        <v>25</v>
      </c>
      <c r="D5360" t="s">
        <v>20</v>
      </c>
      <c r="E5360" t="s">
        <v>32</v>
      </c>
      <c r="F5360" t="s">
        <v>30</v>
      </c>
      <c r="G5360" t="s">
        <v>16</v>
      </c>
      <c r="H5360">
        <v>8.4583144841371301</v>
      </c>
      <c r="J5360">
        <f t="shared" si="836"/>
        <v>5359</v>
      </c>
      <c r="K5360" t="str">
        <f t="shared" si="830"/>
        <v>OncorWest LZ</v>
      </c>
      <c r="L5360" s="10">
        <f t="shared" si="837"/>
        <v>45887</v>
      </c>
      <c r="M5360" s="10">
        <f t="shared" si="838"/>
        <v>45870</v>
      </c>
      <c r="N5360" t="str">
        <f t="shared" si="831"/>
        <v>NA</v>
      </c>
      <c r="O5360" t="str">
        <f t="shared" si="832"/>
        <v>HIGH</v>
      </c>
      <c r="P5360" t="str">
        <f t="shared" si="833"/>
        <v>APG&amp;E</v>
      </c>
      <c r="Q5360">
        <f t="shared" si="834"/>
        <v>60</v>
      </c>
      <c r="R5360">
        <v>0</v>
      </c>
      <c r="S5360">
        <f>200</f>
        <v>200</v>
      </c>
      <c r="T5360" s="9">
        <f t="shared" si="839"/>
        <v>84.583144841371308</v>
      </c>
      <c r="U5360">
        <f>0</f>
        <v>0</v>
      </c>
      <c r="V5360" s="9">
        <f t="shared" si="835"/>
        <v>84.583144841371308</v>
      </c>
      <c r="W5360" s="9">
        <f>0</f>
        <v>0</v>
      </c>
      <c r="X5360" s="9">
        <f>0</f>
        <v>0</v>
      </c>
      <c r="Y5360" s="9">
        <f>0</f>
        <v>0</v>
      </c>
      <c r="Z5360" s="9">
        <f>0</f>
        <v>0</v>
      </c>
      <c r="AA5360">
        <f>10</f>
        <v>10</v>
      </c>
    </row>
    <row r="5361" spans="1:27" x14ac:dyDescent="0.55000000000000004">
      <c r="A5361" s="10">
        <v>45901</v>
      </c>
      <c r="B5361" t="s">
        <v>11</v>
      </c>
      <c r="C5361" t="s">
        <v>25</v>
      </c>
      <c r="D5361" t="s">
        <v>20</v>
      </c>
      <c r="E5361" t="s">
        <v>32</v>
      </c>
      <c r="F5361" t="s">
        <v>15</v>
      </c>
      <c r="G5361" t="s">
        <v>16</v>
      </c>
      <c r="H5361">
        <v>7.8989698475874999</v>
      </c>
      <c r="J5361">
        <f t="shared" si="836"/>
        <v>5360</v>
      </c>
      <c r="K5361" t="str">
        <f t="shared" si="830"/>
        <v>OncorWest LZ</v>
      </c>
      <c r="L5361" s="10">
        <f t="shared" si="837"/>
        <v>45887</v>
      </c>
      <c r="M5361" s="10">
        <f t="shared" si="838"/>
        <v>45901</v>
      </c>
      <c r="N5361" t="str">
        <f t="shared" si="831"/>
        <v>NA</v>
      </c>
      <c r="O5361" t="str">
        <f t="shared" si="832"/>
        <v>HIGH</v>
      </c>
      <c r="P5361" t="str">
        <f t="shared" si="833"/>
        <v>APG&amp;E</v>
      </c>
      <c r="Q5361">
        <f t="shared" si="834"/>
        <v>12</v>
      </c>
      <c r="R5361">
        <v>0</v>
      </c>
      <c r="S5361">
        <f>200</f>
        <v>200</v>
      </c>
      <c r="T5361" s="9">
        <f t="shared" si="839"/>
        <v>78.989698475875002</v>
      </c>
      <c r="U5361">
        <f>0</f>
        <v>0</v>
      </c>
      <c r="V5361" s="9">
        <f t="shared" si="835"/>
        <v>78.989698475875002</v>
      </c>
      <c r="W5361" s="9">
        <f>0</f>
        <v>0</v>
      </c>
      <c r="X5361" s="9">
        <f>0</f>
        <v>0</v>
      </c>
      <c r="Y5361" s="9">
        <f>0</f>
        <v>0</v>
      </c>
      <c r="Z5361" s="9">
        <f>0</f>
        <v>0</v>
      </c>
      <c r="AA5361">
        <f>10</f>
        <v>10</v>
      </c>
    </row>
    <row r="5362" spans="1:27" x14ac:dyDescent="0.55000000000000004">
      <c r="A5362" s="10">
        <v>45901</v>
      </c>
      <c r="B5362" t="s">
        <v>11</v>
      </c>
      <c r="C5362" t="s">
        <v>25</v>
      </c>
      <c r="D5362" t="s">
        <v>20</v>
      </c>
      <c r="E5362" t="s">
        <v>32</v>
      </c>
      <c r="F5362" t="s">
        <v>17</v>
      </c>
      <c r="G5362" t="s">
        <v>16</v>
      </c>
      <c r="H5362">
        <v>8.1753515965532895</v>
      </c>
      <c r="J5362">
        <f t="shared" si="836"/>
        <v>5361</v>
      </c>
      <c r="K5362" t="str">
        <f t="shared" si="830"/>
        <v>OncorWest LZ</v>
      </c>
      <c r="L5362" s="10">
        <f t="shared" si="837"/>
        <v>45887</v>
      </c>
      <c r="M5362" s="10">
        <f t="shared" si="838"/>
        <v>45901</v>
      </c>
      <c r="N5362" t="str">
        <f t="shared" si="831"/>
        <v>NA</v>
      </c>
      <c r="O5362" t="str">
        <f t="shared" si="832"/>
        <v>HIGH</v>
      </c>
      <c r="P5362" t="str">
        <f t="shared" si="833"/>
        <v>APG&amp;E</v>
      </c>
      <c r="Q5362">
        <f t="shared" si="834"/>
        <v>24</v>
      </c>
      <c r="R5362">
        <v>0</v>
      </c>
      <c r="S5362">
        <f>200</f>
        <v>200</v>
      </c>
      <c r="T5362" s="9">
        <f t="shared" si="839"/>
        <v>81.753515965532898</v>
      </c>
      <c r="U5362">
        <f>0</f>
        <v>0</v>
      </c>
      <c r="V5362" s="9">
        <f t="shared" si="835"/>
        <v>81.753515965532898</v>
      </c>
      <c r="W5362" s="9">
        <f>0</f>
        <v>0</v>
      </c>
      <c r="X5362" s="9">
        <f>0</f>
        <v>0</v>
      </c>
      <c r="Y5362" s="9">
        <f>0</f>
        <v>0</v>
      </c>
      <c r="Z5362" s="9">
        <f>0</f>
        <v>0</v>
      </c>
      <c r="AA5362">
        <f>10</f>
        <v>10</v>
      </c>
    </row>
    <row r="5363" spans="1:27" x14ac:dyDescent="0.55000000000000004">
      <c r="A5363" s="10">
        <v>45901</v>
      </c>
      <c r="B5363" t="s">
        <v>11</v>
      </c>
      <c r="C5363" t="s">
        <v>25</v>
      </c>
      <c r="D5363" t="s">
        <v>20</v>
      </c>
      <c r="E5363" t="s">
        <v>32</v>
      </c>
      <c r="F5363" t="s">
        <v>18</v>
      </c>
      <c r="G5363" t="s">
        <v>16</v>
      </c>
      <c r="H5363">
        <v>8.2809000559081003</v>
      </c>
      <c r="J5363">
        <f t="shared" si="836"/>
        <v>5362</v>
      </c>
      <c r="K5363" t="str">
        <f t="shared" si="830"/>
        <v>OncorWest LZ</v>
      </c>
      <c r="L5363" s="10">
        <f t="shared" si="837"/>
        <v>45887</v>
      </c>
      <c r="M5363" s="10">
        <f t="shared" si="838"/>
        <v>45901</v>
      </c>
      <c r="N5363" t="str">
        <f t="shared" si="831"/>
        <v>NA</v>
      </c>
      <c r="O5363" t="str">
        <f t="shared" si="832"/>
        <v>HIGH</v>
      </c>
      <c r="P5363" t="str">
        <f t="shared" si="833"/>
        <v>APG&amp;E</v>
      </c>
      <c r="Q5363">
        <f t="shared" si="834"/>
        <v>36</v>
      </c>
      <c r="R5363">
        <v>0</v>
      </c>
      <c r="S5363">
        <f>200</f>
        <v>200</v>
      </c>
      <c r="T5363" s="9">
        <f t="shared" si="839"/>
        <v>82.809000559080999</v>
      </c>
      <c r="U5363">
        <f>0</f>
        <v>0</v>
      </c>
      <c r="V5363" s="9">
        <f t="shared" si="835"/>
        <v>82.809000559080999</v>
      </c>
      <c r="W5363" s="9">
        <f>0</f>
        <v>0</v>
      </c>
      <c r="X5363" s="9">
        <f>0</f>
        <v>0</v>
      </c>
      <c r="Y5363" s="9">
        <f>0</f>
        <v>0</v>
      </c>
      <c r="Z5363" s="9">
        <f>0</f>
        <v>0</v>
      </c>
      <c r="AA5363">
        <f>10</f>
        <v>10</v>
      </c>
    </row>
    <row r="5364" spans="1:27" x14ac:dyDescent="0.55000000000000004">
      <c r="A5364" s="10">
        <v>45901</v>
      </c>
      <c r="B5364" t="s">
        <v>11</v>
      </c>
      <c r="C5364" t="s">
        <v>25</v>
      </c>
      <c r="D5364" t="s">
        <v>20</v>
      </c>
      <c r="E5364" t="s">
        <v>32</v>
      </c>
      <c r="F5364" t="s">
        <v>29</v>
      </c>
      <c r="G5364" t="s">
        <v>16</v>
      </c>
      <c r="H5364">
        <v>8.4361904152795795</v>
      </c>
      <c r="J5364">
        <f t="shared" si="836"/>
        <v>5363</v>
      </c>
      <c r="K5364" t="str">
        <f t="shared" si="830"/>
        <v>OncorWest LZ</v>
      </c>
      <c r="L5364" s="10">
        <f t="shared" si="837"/>
        <v>45887</v>
      </c>
      <c r="M5364" s="10">
        <f t="shared" si="838"/>
        <v>45901</v>
      </c>
      <c r="N5364" t="str">
        <f t="shared" si="831"/>
        <v>NA</v>
      </c>
      <c r="O5364" t="str">
        <f t="shared" si="832"/>
        <v>HIGH</v>
      </c>
      <c r="P5364" t="str">
        <f t="shared" si="833"/>
        <v>APG&amp;E</v>
      </c>
      <c r="Q5364">
        <f t="shared" si="834"/>
        <v>48</v>
      </c>
      <c r="R5364">
        <v>0</v>
      </c>
      <c r="S5364">
        <f>200</f>
        <v>200</v>
      </c>
      <c r="T5364" s="9">
        <f t="shared" si="839"/>
        <v>84.361904152795802</v>
      </c>
      <c r="U5364">
        <f>0</f>
        <v>0</v>
      </c>
      <c r="V5364" s="9">
        <f t="shared" si="835"/>
        <v>84.361904152795802</v>
      </c>
      <c r="W5364" s="9">
        <f>0</f>
        <v>0</v>
      </c>
      <c r="X5364" s="9">
        <f>0</f>
        <v>0</v>
      </c>
      <c r="Y5364" s="9">
        <f>0</f>
        <v>0</v>
      </c>
      <c r="Z5364" s="9">
        <f>0</f>
        <v>0</v>
      </c>
      <c r="AA5364">
        <f>10</f>
        <v>10</v>
      </c>
    </row>
    <row r="5365" spans="1:27" x14ac:dyDescent="0.55000000000000004">
      <c r="A5365" s="10">
        <v>45901</v>
      </c>
      <c r="B5365" t="s">
        <v>11</v>
      </c>
      <c r="C5365" t="s">
        <v>25</v>
      </c>
      <c r="D5365" t="s">
        <v>20</v>
      </c>
      <c r="E5365" t="s">
        <v>32</v>
      </c>
      <c r="F5365" t="s">
        <v>30</v>
      </c>
      <c r="G5365" t="s">
        <v>16</v>
      </c>
      <c r="H5365">
        <v>8.5392802458040595</v>
      </c>
      <c r="J5365">
        <f t="shared" si="836"/>
        <v>5364</v>
      </c>
      <c r="K5365" t="str">
        <f t="shared" si="830"/>
        <v>OncorWest LZ</v>
      </c>
      <c r="L5365" s="10">
        <f t="shared" si="837"/>
        <v>45887</v>
      </c>
      <c r="M5365" s="10">
        <f t="shared" si="838"/>
        <v>45901</v>
      </c>
      <c r="N5365" t="str">
        <f t="shared" si="831"/>
        <v>NA</v>
      </c>
      <c r="O5365" t="str">
        <f t="shared" si="832"/>
        <v>HIGH</v>
      </c>
      <c r="P5365" t="str">
        <f t="shared" si="833"/>
        <v>APG&amp;E</v>
      </c>
      <c r="Q5365">
        <f t="shared" si="834"/>
        <v>60</v>
      </c>
      <c r="R5365">
        <v>0</v>
      </c>
      <c r="S5365">
        <f>200</f>
        <v>200</v>
      </c>
      <c r="T5365" s="9">
        <f t="shared" si="839"/>
        <v>85.392802458040592</v>
      </c>
      <c r="U5365">
        <f>0</f>
        <v>0</v>
      </c>
      <c r="V5365" s="9">
        <f t="shared" si="835"/>
        <v>85.392802458040592</v>
      </c>
      <c r="W5365" s="9">
        <f>0</f>
        <v>0</v>
      </c>
      <c r="X5365" s="9">
        <f>0</f>
        <v>0</v>
      </c>
      <c r="Y5365" s="9">
        <f>0</f>
        <v>0</v>
      </c>
      <c r="Z5365" s="9">
        <f>0</f>
        <v>0</v>
      </c>
      <c r="AA5365">
        <f>10</f>
        <v>10</v>
      </c>
    </row>
    <row r="5366" spans="1:27" x14ac:dyDescent="0.55000000000000004">
      <c r="A5366" s="10">
        <v>45931</v>
      </c>
      <c r="B5366" t="s">
        <v>11</v>
      </c>
      <c r="C5366" t="s">
        <v>25</v>
      </c>
      <c r="D5366" t="s">
        <v>20</v>
      </c>
      <c r="E5366" t="s">
        <v>32</v>
      </c>
      <c r="F5366" t="s">
        <v>15</v>
      </c>
      <c r="G5366" t="s">
        <v>16</v>
      </c>
      <c r="H5366">
        <v>8.0352222325746396</v>
      </c>
      <c r="J5366">
        <f t="shared" si="836"/>
        <v>5365</v>
      </c>
      <c r="K5366" t="str">
        <f t="shared" si="830"/>
        <v>OncorWest LZ</v>
      </c>
      <c r="L5366" s="10">
        <f t="shared" si="837"/>
        <v>45887</v>
      </c>
      <c r="M5366" s="10">
        <f t="shared" si="838"/>
        <v>45931</v>
      </c>
      <c r="N5366" t="str">
        <f t="shared" si="831"/>
        <v>NA</v>
      </c>
      <c r="O5366" t="str">
        <f t="shared" si="832"/>
        <v>HIGH</v>
      </c>
      <c r="P5366" t="str">
        <f t="shared" si="833"/>
        <v>APG&amp;E</v>
      </c>
      <c r="Q5366">
        <f t="shared" si="834"/>
        <v>12</v>
      </c>
      <c r="R5366">
        <v>0</v>
      </c>
      <c r="S5366">
        <f>200</f>
        <v>200</v>
      </c>
      <c r="T5366" s="9">
        <f t="shared" si="839"/>
        <v>80.352222325746396</v>
      </c>
      <c r="U5366">
        <f>0</f>
        <v>0</v>
      </c>
      <c r="V5366" s="9">
        <f t="shared" si="835"/>
        <v>80.352222325746396</v>
      </c>
      <c r="W5366" s="9">
        <f>0</f>
        <v>0</v>
      </c>
      <c r="X5366" s="9">
        <f>0</f>
        <v>0</v>
      </c>
      <c r="Y5366" s="9">
        <f>0</f>
        <v>0</v>
      </c>
      <c r="Z5366" s="9">
        <f>0</f>
        <v>0</v>
      </c>
      <c r="AA5366">
        <f>10</f>
        <v>10</v>
      </c>
    </row>
    <row r="5367" spans="1:27" x14ac:dyDescent="0.55000000000000004">
      <c r="A5367" s="10">
        <v>45931</v>
      </c>
      <c r="B5367" t="s">
        <v>11</v>
      </c>
      <c r="C5367" t="s">
        <v>25</v>
      </c>
      <c r="D5367" t="s">
        <v>20</v>
      </c>
      <c r="E5367" t="s">
        <v>32</v>
      </c>
      <c r="F5367" t="s">
        <v>17</v>
      </c>
      <c r="G5367" t="s">
        <v>16</v>
      </c>
      <c r="H5367">
        <v>8.2595947460514303</v>
      </c>
      <c r="J5367">
        <f t="shared" si="836"/>
        <v>5366</v>
      </c>
      <c r="K5367" t="str">
        <f t="shared" si="830"/>
        <v>OncorWest LZ</v>
      </c>
      <c r="L5367" s="10">
        <f t="shared" si="837"/>
        <v>45887</v>
      </c>
      <c r="M5367" s="10">
        <f t="shared" si="838"/>
        <v>45931</v>
      </c>
      <c r="N5367" t="str">
        <f t="shared" si="831"/>
        <v>NA</v>
      </c>
      <c r="O5367" t="str">
        <f t="shared" si="832"/>
        <v>HIGH</v>
      </c>
      <c r="P5367" t="str">
        <f t="shared" si="833"/>
        <v>APG&amp;E</v>
      </c>
      <c r="Q5367">
        <f t="shared" si="834"/>
        <v>24</v>
      </c>
      <c r="R5367">
        <v>0</v>
      </c>
      <c r="S5367">
        <f>200</f>
        <v>200</v>
      </c>
      <c r="T5367" s="9">
        <f t="shared" si="839"/>
        <v>82.59594746051431</v>
      </c>
      <c r="U5367">
        <f>0</f>
        <v>0</v>
      </c>
      <c r="V5367" s="9">
        <f t="shared" si="835"/>
        <v>82.59594746051431</v>
      </c>
      <c r="W5367" s="9">
        <f>0</f>
        <v>0</v>
      </c>
      <c r="X5367" s="9">
        <f>0</f>
        <v>0</v>
      </c>
      <c r="Y5367" s="9">
        <f>0</f>
        <v>0</v>
      </c>
      <c r="Z5367" s="9">
        <f>0</f>
        <v>0</v>
      </c>
      <c r="AA5367">
        <f>10</f>
        <v>10</v>
      </c>
    </row>
    <row r="5368" spans="1:27" x14ac:dyDescent="0.55000000000000004">
      <c r="A5368" s="10">
        <v>45931</v>
      </c>
      <c r="B5368" t="s">
        <v>11</v>
      </c>
      <c r="C5368" t="s">
        <v>25</v>
      </c>
      <c r="D5368" t="s">
        <v>20</v>
      </c>
      <c r="E5368" t="s">
        <v>32</v>
      </c>
      <c r="F5368" t="s">
        <v>18</v>
      </c>
      <c r="G5368" t="s">
        <v>16</v>
      </c>
      <c r="H5368">
        <v>8.3320932317533796</v>
      </c>
      <c r="J5368">
        <f t="shared" si="836"/>
        <v>5367</v>
      </c>
      <c r="K5368" t="str">
        <f t="shared" si="830"/>
        <v>OncorWest LZ</v>
      </c>
      <c r="L5368" s="10">
        <f t="shared" si="837"/>
        <v>45887</v>
      </c>
      <c r="M5368" s="10">
        <f t="shared" si="838"/>
        <v>45931</v>
      </c>
      <c r="N5368" t="str">
        <f t="shared" si="831"/>
        <v>NA</v>
      </c>
      <c r="O5368" t="str">
        <f t="shared" si="832"/>
        <v>HIGH</v>
      </c>
      <c r="P5368" t="str">
        <f t="shared" si="833"/>
        <v>APG&amp;E</v>
      </c>
      <c r="Q5368">
        <f t="shared" si="834"/>
        <v>36</v>
      </c>
      <c r="R5368">
        <v>0</v>
      </c>
      <c r="S5368">
        <f>200</f>
        <v>200</v>
      </c>
      <c r="T5368" s="9">
        <f t="shared" si="839"/>
        <v>83.320932317533789</v>
      </c>
      <c r="U5368">
        <f>0</f>
        <v>0</v>
      </c>
      <c r="V5368" s="9">
        <f t="shared" si="835"/>
        <v>83.320932317533789</v>
      </c>
      <c r="W5368" s="9">
        <f>0</f>
        <v>0</v>
      </c>
      <c r="X5368" s="9">
        <f>0</f>
        <v>0</v>
      </c>
      <c r="Y5368" s="9">
        <f>0</f>
        <v>0</v>
      </c>
      <c r="Z5368" s="9">
        <f>0</f>
        <v>0</v>
      </c>
      <c r="AA5368">
        <f>10</f>
        <v>10</v>
      </c>
    </row>
    <row r="5369" spans="1:27" x14ac:dyDescent="0.55000000000000004">
      <c r="A5369" s="10">
        <v>45931</v>
      </c>
      <c r="B5369" t="s">
        <v>11</v>
      </c>
      <c r="C5369" t="s">
        <v>25</v>
      </c>
      <c r="D5369" t="s">
        <v>20</v>
      </c>
      <c r="E5369" t="s">
        <v>32</v>
      </c>
      <c r="F5369" t="s">
        <v>29</v>
      </c>
      <c r="G5369" t="s">
        <v>16</v>
      </c>
      <c r="H5369">
        <v>8.4753924911422907</v>
      </c>
      <c r="J5369">
        <f t="shared" si="836"/>
        <v>5368</v>
      </c>
      <c r="K5369" t="str">
        <f t="shared" si="830"/>
        <v>OncorWest LZ</v>
      </c>
      <c r="L5369" s="10">
        <f t="shared" si="837"/>
        <v>45887</v>
      </c>
      <c r="M5369" s="10">
        <f t="shared" si="838"/>
        <v>45931</v>
      </c>
      <c r="N5369" t="str">
        <f t="shared" si="831"/>
        <v>NA</v>
      </c>
      <c r="O5369" t="str">
        <f t="shared" si="832"/>
        <v>HIGH</v>
      </c>
      <c r="P5369" t="str">
        <f t="shared" si="833"/>
        <v>APG&amp;E</v>
      </c>
      <c r="Q5369">
        <f t="shared" si="834"/>
        <v>48</v>
      </c>
      <c r="R5369">
        <v>0</v>
      </c>
      <c r="S5369">
        <f>200</f>
        <v>200</v>
      </c>
      <c r="T5369" s="9">
        <f t="shared" si="839"/>
        <v>84.753924911422899</v>
      </c>
      <c r="U5369">
        <f>0</f>
        <v>0</v>
      </c>
      <c r="V5369" s="9">
        <f t="shared" si="835"/>
        <v>84.753924911422899</v>
      </c>
      <c r="W5369" s="9">
        <f>0</f>
        <v>0</v>
      </c>
      <c r="X5369" s="9">
        <f>0</f>
        <v>0</v>
      </c>
      <c r="Y5369" s="9">
        <f>0</f>
        <v>0</v>
      </c>
      <c r="Z5369" s="9">
        <f>0</f>
        <v>0</v>
      </c>
      <c r="AA5369">
        <f>10</f>
        <v>10</v>
      </c>
    </row>
    <row r="5370" spans="1:27" x14ac:dyDescent="0.55000000000000004">
      <c r="A5370" s="10">
        <v>45931</v>
      </c>
      <c r="B5370" t="s">
        <v>11</v>
      </c>
      <c r="C5370" t="s">
        <v>25</v>
      </c>
      <c r="D5370" t="s">
        <v>20</v>
      </c>
      <c r="E5370" t="s">
        <v>32</v>
      </c>
      <c r="F5370" t="s">
        <v>30</v>
      </c>
      <c r="G5370" t="s">
        <v>16</v>
      </c>
      <c r="H5370">
        <v>8.5739803477671703</v>
      </c>
      <c r="J5370">
        <f t="shared" si="836"/>
        <v>5369</v>
      </c>
      <c r="K5370" t="str">
        <f t="shared" si="830"/>
        <v>OncorWest LZ</v>
      </c>
      <c r="L5370" s="10">
        <f t="shared" si="837"/>
        <v>45887</v>
      </c>
      <c r="M5370" s="10">
        <f t="shared" si="838"/>
        <v>45931</v>
      </c>
      <c r="N5370" t="str">
        <f t="shared" si="831"/>
        <v>NA</v>
      </c>
      <c r="O5370" t="str">
        <f t="shared" si="832"/>
        <v>HIGH</v>
      </c>
      <c r="P5370" t="str">
        <f t="shared" si="833"/>
        <v>APG&amp;E</v>
      </c>
      <c r="Q5370">
        <f t="shared" si="834"/>
        <v>60</v>
      </c>
      <c r="R5370">
        <v>0</v>
      </c>
      <c r="S5370">
        <f>200</f>
        <v>200</v>
      </c>
      <c r="T5370" s="9">
        <f t="shared" si="839"/>
        <v>85.7398034776717</v>
      </c>
      <c r="U5370">
        <f>0</f>
        <v>0</v>
      </c>
      <c r="V5370" s="9">
        <f t="shared" si="835"/>
        <v>85.7398034776717</v>
      </c>
      <c r="W5370" s="9">
        <f>0</f>
        <v>0</v>
      </c>
      <c r="X5370" s="9">
        <f>0</f>
        <v>0</v>
      </c>
      <c r="Y5370" s="9">
        <f>0</f>
        <v>0</v>
      </c>
      <c r="Z5370" s="9">
        <f>0</f>
        <v>0</v>
      </c>
      <c r="AA5370">
        <f>10</f>
        <v>10</v>
      </c>
    </row>
    <row r="5371" spans="1:27" x14ac:dyDescent="0.55000000000000004">
      <c r="A5371" s="10">
        <v>45962</v>
      </c>
      <c r="B5371" t="s">
        <v>11</v>
      </c>
      <c r="C5371" t="s">
        <v>25</v>
      </c>
      <c r="D5371" t="s">
        <v>20</v>
      </c>
      <c r="E5371" t="s">
        <v>32</v>
      </c>
      <c r="F5371" t="s">
        <v>15</v>
      </c>
      <c r="G5371" t="s">
        <v>16</v>
      </c>
      <c r="H5371">
        <v>8.1026490607413297</v>
      </c>
      <c r="J5371">
        <f t="shared" si="836"/>
        <v>5370</v>
      </c>
      <c r="K5371" t="str">
        <f t="shared" si="830"/>
        <v>OncorWest LZ</v>
      </c>
      <c r="L5371" s="10">
        <f t="shared" si="837"/>
        <v>45887</v>
      </c>
      <c r="M5371" s="10">
        <f t="shared" si="838"/>
        <v>45962</v>
      </c>
      <c r="N5371" t="str">
        <f t="shared" si="831"/>
        <v>NA</v>
      </c>
      <c r="O5371" t="str">
        <f t="shared" si="832"/>
        <v>HIGH</v>
      </c>
      <c r="P5371" t="str">
        <f t="shared" si="833"/>
        <v>APG&amp;E</v>
      </c>
      <c r="Q5371">
        <f t="shared" si="834"/>
        <v>12</v>
      </c>
      <c r="R5371">
        <v>0</v>
      </c>
      <c r="S5371">
        <f>200</f>
        <v>200</v>
      </c>
      <c r="T5371" s="9">
        <f t="shared" si="839"/>
        <v>81.026490607413294</v>
      </c>
      <c r="U5371">
        <f>0</f>
        <v>0</v>
      </c>
      <c r="V5371" s="9">
        <f t="shared" si="835"/>
        <v>81.026490607413294</v>
      </c>
      <c r="W5371" s="9">
        <f>0</f>
        <v>0</v>
      </c>
      <c r="X5371" s="9">
        <f>0</f>
        <v>0</v>
      </c>
      <c r="Y5371" s="9">
        <f>0</f>
        <v>0</v>
      </c>
      <c r="Z5371" s="9">
        <f>0</f>
        <v>0</v>
      </c>
      <c r="AA5371">
        <f>10</f>
        <v>10</v>
      </c>
    </row>
    <row r="5372" spans="1:27" x14ac:dyDescent="0.55000000000000004">
      <c r="A5372" s="10">
        <v>45962</v>
      </c>
      <c r="B5372" t="s">
        <v>11</v>
      </c>
      <c r="C5372" t="s">
        <v>25</v>
      </c>
      <c r="D5372" t="s">
        <v>20</v>
      </c>
      <c r="E5372" t="s">
        <v>32</v>
      </c>
      <c r="F5372" t="s">
        <v>17</v>
      </c>
      <c r="G5372" t="s">
        <v>16</v>
      </c>
      <c r="H5372">
        <v>8.3020214656419906</v>
      </c>
      <c r="J5372">
        <f t="shared" si="836"/>
        <v>5371</v>
      </c>
      <c r="K5372" t="str">
        <f t="shared" si="830"/>
        <v>OncorWest LZ</v>
      </c>
      <c r="L5372" s="10">
        <f t="shared" si="837"/>
        <v>45887</v>
      </c>
      <c r="M5372" s="10">
        <f t="shared" si="838"/>
        <v>45962</v>
      </c>
      <c r="N5372" t="str">
        <f t="shared" si="831"/>
        <v>NA</v>
      </c>
      <c r="O5372" t="str">
        <f t="shared" si="832"/>
        <v>HIGH</v>
      </c>
      <c r="P5372" t="str">
        <f t="shared" si="833"/>
        <v>APG&amp;E</v>
      </c>
      <c r="Q5372">
        <f t="shared" si="834"/>
        <v>24</v>
      </c>
      <c r="R5372">
        <v>0</v>
      </c>
      <c r="S5372">
        <f>200</f>
        <v>200</v>
      </c>
      <c r="T5372" s="9">
        <f t="shared" si="839"/>
        <v>83.02021465641991</v>
      </c>
      <c r="U5372">
        <f>0</f>
        <v>0</v>
      </c>
      <c r="V5372" s="9">
        <f t="shared" si="835"/>
        <v>83.02021465641991</v>
      </c>
      <c r="W5372" s="9">
        <f>0</f>
        <v>0</v>
      </c>
      <c r="X5372" s="9">
        <f>0</f>
        <v>0</v>
      </c>
      <c r="Y5372" s="9">
        <f>0</f>
        <v>0</v>
      </c>
      <c r="Z5372" s="9">
        <f>0</f>
        <v>0</v>
      </c>
      <c r="AA5372">
        <f>10</f>
        <v>10</v>
      </c>
    </row>
    <row r="5373" spans="1:27" x14ac:dyDescent="0.55000000000000004">
      <c r="A5373" s="10">
        <v>45962</v>
      </c>
      <c r="B5373" t="s">
        <v>11</v>
      </c>
      <c r="C5373" t="s">
        <v>25</v>
      </c>
      <c r="D5373" t="s">
        <v>20</v>
      </c>
      <c r="E5373" t="s">
        <v>32</v>
      </c>
      <c r="F5373" t="s">
        <v>18</v>
      </c>
      <c r="G5373" t="s">
        <v>16</v>
      </c>
      <c r="H5373">
        <v>8.3652935587141499</v>
      </c>
      <c r="J5373">
        <f t="shared" si="836"/>
        <v>5372</v>
      </c>
      <c r="K5373" t="str">
        <f t="shared" si="830"/>
        <v>OncorWest LZ</v>
      </c>
      <c r="L5373" s="10">
        <f t="shared" si="837"/>
        <v>45887</v>
      </c>
      <c r="M5373" s="10">
        <f t="shared" si="838"/>
        <v>45962</v>
      </c>
      <c r="N5373" t="str">
        <f t="shared" si="831"/>
        <v>NA</v>
      </c>
      <c r="O5373" t="str">
        <f t="shared" si="832"/>
        <v>HIGH</v>
      </c>
      <c r="P5373" t="str">
        <f t="shared" si="833"/>
        <v>APG&amp;E</v>
      </c>
      <c r="Q5373">
        <f t="shared" si="834"/>
        <v>36</v>
      </c>
      <c r="R5373">
        <v>0</v>
      </c>
      <c r="S5373">
        <f>200</f>
        <v>200</v>
      </c>
      <c r="T5373" s="9">
        <f t="shared" si="839"/>
        <v>83.652935587141499</v>
      </c>
      <c r="U5373">
        <f>0</f>
        <v>0</v>
      </c>
      <c r="V5373" s="9">
        <f t="shared" si="835"/>
        <v>83.652935587141499</v>
      </c>
      <c r="W5373" s="9">
        <f>0</f>
        <v>0</v>
      </c>
      <c r="X5373" s="9">
        <f>0</f>
        <v>0</v>
      </c>
      <c r="Y5373" s="9">
        <f>0</f>
        <v>0</v>
      </c>
      <c r="Z5373" s="9">
        <f>0</f>
        <v>0</v>
      </c>
      <c r="AA5373">
        <f>10</f>
        <v>10</v>
      </c>
    </row>
    <row r="5374" spans="1:27" x14ac:dyDescent="0.55000000000000004">
      <c r="A5374" s="10">
        <v>45962</v>
      </c>
      <c r="B5374" t="s">
        <v>11</v>
      </c>
      <c r="C5374" t="s">
        <v>25</v>
      </c>
      <c r="D5374" t="s">
        <v>20</v>
      </c>
      <c r="E5374" t="s">
        <v>32</v>
      </c>
      <c r="F5374" t="s">
        <v>29</v>
      </c>
      <c r="G5374" t="s">
        <v>16</v>
      </c>
      <c r="H5374">
        <v>8.5020359896351891</v>
      </c>
      <c r="J5374">
        <f t="shared" si="836"/>
        <v>5373</v>
      </c>
      <c r="K5374" t="str">
        <f t="shared" si="830"/>
        <v>OncorWest LZ</v>
      </c>
      <c r="L5374" s="10">
        <f t="shared" si="837"/>
        <v>45887</v>
      </c>
      <c r="M5374" s="10">
        <f t="shared" si="838"/>
        <v>45962</v>
      </c>
      <c r="N5374" t="str">
        <f t="shared" si="831"/>
        <v>NA</v>
      </c>
      <c r="O5374" t="str">
        <f t="shared" si="832"/>
        <v>HIGH</v>
      </c>
      <c r="P5374" t="str">
        <f t="shared" si="833"/>
        <v>APG&amp;E</v>
      </c>
      <c r="Q5374">
        <f t="shared" si="834"/>
        <v>48</v>
      </c>
      <c r="R5374">
        <v>0</v>
      </c>
      <c r="S5374">
        <f>200</f>
        <v>200</v>
      </c>
      <c r="T5374" s="9">
        <f t="shared" si="839"/>
        <v>85.020359896351891</v>
      </c>
      <c r="U5374">
        <f>0</f>
        <v>0</v>
      </c>
      <c r="V5374" s="9">
        <f t="shared" si="835"/>
        <v>85.020359896351891</v>
      </c>
      <c r="W5374" s="9">
        <f>0</f>
        <v>0</v>
      </c>
      <c r="X5374" s="9">
        <f>0</f>
        <v>0</v>
      </c>
      <c r="Y5374" s="9">
        <f>0</f>
        <v>0</v>
      </c>
      <c r="Z5374" s="9">
        <f>0</f>
        <v>0</v>
      </c>
      <c r="AA5374">
        <f>10</f>
        <v>10</v>
      </c>
    </row>
    <row r="5375" spans="1:27" x14ac:dyDescent="0.55000000000000004">
      <c r="A5375" s="10">
        <v>45962</v>
      </c>
      <c r="B5375" t="s">
        <v>11</v>
      </c>
      <c r="C5375" t="s">
        <v>25</v>
      </c>
      <c r="D5375" t="s">
        <v>20</v>
      </c>
      <c r="E5375" t="s">
        <v>32</v>
      </c>
      <c r="F5375" t="s">
        <v>30</v>
      </c>
      <c r="G5375" t="s">
        <v>16</v>
      </c>
      <c r="H5375">
        <v>8.5999773827975492</v>
      </c>
      <c r="J5375">
        <f t="shared" si="836"/>
        <v>5374</v>
      </c>
      <c r="K5375" t="str">
        <f t="shared" si="830"/>
        <v>OncorWest LZ</v>
      </c>
      <c r="L5375" s="10">
        <f t="shared" si="837"/>
        <v>45887</v>
      </c>
      <c r="M5375" s="10">
        <f t="shared" si="838"/>
        <v>45962</v>
      </c>
      <c r="N5375" t="str">
        <f t="shared" si="831"/>
        <v>NA</v>
      </c>
      <c r="O5375" t="str">
        <f t="shared" si="832"/>
        <v>HIGH</v>
      </c>
      <c r="P5375" t="str">
        <f t="shared" si="833"/>
        <v>APG&amp;E</v>
      </c>
      <c r="Q5375">
        <f t="shared" si="834"/>
        <v>60</v>
      </c>
      <c r="R5375">
        <v>0</v>
      </c>
      <c r="S5375">
        <f>200</f>
        <v>200</v>
      </c>
      <c r="T5375" s="9">
        <f t="shared" si="839"/>
        <v>85.999773827975488</v>
      </c>
      <c r="U5375">
        <f>0</f>
        <v>0</v>
      </c>
      <c r="V5375" s="9">
        <f t="shared" si="835"/>
        <v>85.999773827975488</v>
      </c>
      <c r="W5375" s="9">
        <f>0</f>
        <v>0</v>
      </c>
      <c r="X5375" s="9">
        <f>0</f>
        <v>0</v>
      </c>
      <c r="Y5375" s="9">
        <f>0</f>
        <v>0</v>
      </c>
      <c r="Z5375" s="9">
        <f>0</f>
        <v>0</v>
      </c>
      <c r="AA5375">
        <f>10</f>
        <v>10</v>
      </c>
    </row>
    <row r="5376" spans="1:27" x14ac:dyDescent="0.55000000000000004">
      <c r="A5376" s="10">
        <v>45992</v>
      </c>
      <c r="B5376" t="s">
        <v>11</v>
      </c>
      <c r="C5376" t="s">
        <v>25</v>
      </c>
      <c r="D5376" t="s">
        <v>20</v>
      </c>
      <c r="E5376" t="s">
        <v>32</v>
      </c>
      <c r="F5376" t="s">
        <v>15</v>
      </c>
      <c r="G5376" t="s">
        <v>16</v>
      </c>
      <c r="H5376">
        <v>8.1694001592183607</v>
      </c>
      <c r="J5376">
        <f t="shared" si="836"/>
        <v>5375</v>
      </c>
      <c r="K5376" t="str">
        <f t="shared" si="830"/>
        <v>OncorWest LZ</v>
      </c>
      <c r="L5376" s="10">
        <f t="shared" si="837"/>
        <v>45887</v>
      </c>
      <c r="M5376" s="10">
        <f t="shared" si="838"/>
        <v>45992</v>
      </c>
      <c r="N5376" t="str">
        <f t="shared" si="831"/>
        <v>NA</v>
      </c>
      <c r="O5376" t="str">
        <f t="shared" si="832"/>
        <v>HIGH</v>
      </c>
      <c r="P5376" t="str">
        <f t="shared" si="833"/>
        <v>APG&amp;E</v>
      </c>
      <c r="Q5376">
        <f t="shared" si="834"/>
        <v>12</v>
      </c>
      <c r="R5376">
        <v>0</v>
      </c>
      <c r="S5376">
        <f>200</f>
        <v>200</v>
      </c>
      <c r="T5376" s="9">
        <f t="shared" si="839"/>
        <v>81.694001592183611</v>
      </c>
      <c r="U5376">
        <f>0</f>
        <v>0</v>
      </c>
      <c r="V5376" s="9">
        <f t="shared" si="835"/>
        <v>81.694001592183611</v>
      </c>
      <c r="W5376" s="9">
        <f>0</f>
        <v>0</v>
      </c>
      <c r="X5376" s="9">
        <f>0</f>
        <v>0</v>
      </c>
      <c r="Y5376" s="9">
        <f>0</f>
        <v>0</v>
      </c>
      <c r="Z5376" s="9">
        <f>0</f>
        <v>0</v>
      </c>
      <c r="AA5376">
        <f>10</f>
        <v>10</v>
      </c>
    </row>
    <row r="5377" spans="1:27" x14ac:dyDescent="0.55000000000000004">
      <c r="A5377" s="10">
        <v>45992</v>
      </c>
      <c r="B5377" t="s">
        <v>11</v>
      </c>
      <c r="C5377" t="s">
        <v>25</v>
      </c>
      <c r="D5377" t="s">
        <v>20</v>
      </c>
      <c r="E5377" t="s">
        <v>32</v>
      </c>
      <c r="F5377" t="s">
        <v>17</v>
      </c>
      <c r="G5377" t="s">
        <v>16</v>
      </c>
      <c r="H5377">
        <v>8.3545509506370799</v>
      </c>
      <c r="J5377">
        <f t="shared" si="836"/>
        <v>5376</v>
      </c>
      <c r="K5377" t="str">
        <f t="shared" si="830"/>
        <v>OncorWest LZ</v>
      </c>
      <c r="L5377" s="10">
        <f t="shared" si="837"/>
        <v>45887</v>
      </c>
      <c r="M5377" s="10">
        <f t="shared" si="838"/>
        <v>45992</v>
      </c>
      <c r="N5377" t="str">
        <f t="shared" si="831"/>
        <v>NA</v>
      </c>
      <c r="O5377" t="str">
        <f t="shared" si="832"/>
        <v>HIGH</v>
      </c>
      <c r="P5377" t="str">
        <f t="shared" si="833"/>
        <v>APG&amp;E</v>
      </c>
      <c r="Q5377">
        <f t="shared" si="834"/>
        <v>24</v>
      </c>
      <c r="R5377">
        <v>0</v>
      </c>
      <c r="S5377">
        <f>200</f>
        <v>200</v>
      </c>
      <c r="T5377" s="9">
        <f t="shared" si="839"/>
        <v>83.545509506370792</v>
      </c>
      <c r="U5377">
        <f>0</f>
        <v>0</v>
      </c>
      <c r="V5377" s="9">
        <f t="shared" si="835"/>
        <v>83.545509506370792</v>
      </c>
      <c r="W5377" s="9">
        <f>0</f>
        <v>0</v>
      </c>
      <c r="X5377" s="9">
        <f>0</f>
        <v>0</v>
      </c>
      <c r="Y5377" s="9">
        <f>0</f>
        <v>0</v>
      </c>
      <c r="Z5377" s="9">
        <f>0</f>
        <v>0</v>
      </c>
      <c r="AA5377">
        <f>10</f>
        <v>10</v>
      </c>
    </row>
    <row r="5378" spans="1:27" x14ac:dyDescent="0.55000000000000004">
      <c r="A5378" s="10">
        <v>45992</v>
      </c>
      <c r="B5378" t="s">
        <v>11</v>
      </c>
      <c r="C5378" t="s">
        <v>25</v>
      </c>
      <c r="D5378" t="s">
        <v>20</v>
      </c>
      <c r="E5378" t="s">
        <v>32</v>
      </c>
      <c r="F5378" t="s">
        <v>18</v>
      </c>
      <c r="G5378" t="s">
        <v>16</v>
      </c>
      <c r="H5378">
        <v>8.4028836649315899</v>
      </c>
      <c r="J5378">
        <f t="shared" si="836"/>
        <v>5377</v>
      </c>
      <c r="K5378" t="str">
        <f t="shared" ref="K5378:K5441" si="840">CONCATENATE(C5378,D5378)</f>
        <v>OncorWest LZ</v>
      </c>
      <c r="L5378" s="10">
        <f t="shared" si="837"/>
        <v>45887</v>
      </c>
      <c r="M5378" s="10">
        <f t="shared" si="838"/>
        <v>45992</v>
      </c>
      <c r="N5378" t="str">
        <f t="shared" ref="N5378:N5441" si="841">IF(K5378="CenterpointHouston LZ","COAST",IF(K5378="OncorNorth LZ","NORTH",IF(K5378="AEP TX CENTRALSouth LZ","SOUTH",IF(K5378="AEP TX CentralWest LZ","WEST",IF(K5378="TNMPHouston LZ","TNMP","NA")))))</f>
        <v>NA</v>
      </c>
      <c r="O5378" t="str">
        <f t="shared" ref="O5378:O5441" si="842">IF(E5378="LO","LOW",IF(E5378="MED","MED",IF(E5378="HI","HIGH","NA")))</f>
        <v>HIGH</v>
      </c>
      <c r="P5378" t="str">
        <f t="shared" ref="P5378:P5441" si="843">IF(G5378="Fixed Price","APG&amp;E","NA")</f>
        <v>APG&amp;E</v>
      </c>
      <c r="Q5378">
        <f t="shared" ref="Q5378:Q5441" si="844">IF(F5378="12 Months",12,IF(F5378="24 Months",24,IF(F5378="36 Months",36,IF(F5378="48 Months",48,IF(F5378="60 Months",60,0)))))</f>
        <v>36</v>
      </c>
      <c r="R5378">
        <v>0</v>
      </c>
      <c r="S5378">
        <f>200</f>
        <v>200</v>
      </c>
      <c r="T5378" s="9">
        <f t="shared" si="839"/>
        <v>84.028836649315906</v>
      </c>
      <c r="U5378">
        <f>0</f>
        <v>0</v>
      </c>
      <c r="V5378" s="9">
        <f t="shared" ref="V5378:V5441" si="845">T5378+U5378</f>
        <v>84.028836649315906</v>
      </c>
      <c r="W5378" s="9">
        <f>0</f>
        <v>0</v>
      </c>
      <c r="X5378" s="9">
        <f>0</f>
        <v>0</v>
      </c>
      <c r="Y5378" s="9">
        <f>0</f>
        <v>0</v>
      </c>
      <c r="Z5378" s="9">
        <f>0</f>
        <v>0</v>
      </c>
      <c r="AA5378">
        <f>10</f>
        <v>10</v>
      </c>
    </row>
    <row r="5379" spans="1:27" x14ac:dyDescent="0.55000000000000004">
      <c r="A5379" s="10">
        <v>45992</v>
      </c>
      <c r="B5379" t="s">
        <v>11</v>
      </c>
      <c r="C5379" t="s">
        <v>25</v>
      </c>
      <c r="D5379" t="s">
        <v>20</v>
      </c>
      <c r="E5379" t="s">
        <v>32</v>
      </c>
      <c r="F5379" t="s">
        <v>29</v>
      </c>
      <c r="G5379" t="s">
        <v>16</v>
      </c>
      <c r="H5379">
        <v>8.5335385901205196</v>
      </c>
      <c r="J5379">
        <f t="shared" ref="J5379:J5442" si="846">J5378+1</f>
        <v>5378</v>
      </c>
      <c r="K5379" t="str">
        <f t="shared" si="840"/>
        <v>OncorWest LZ</v>
      </c>
      <c r="L5379" s="10">
        <f t="shared" ref="L5379:L5442" si="847">DATE(2025,8,18)</f>
        <v>45887</v>
      </c>
      <c r="M5379" s="10">
        <f t="shared" ref="M5379:M5442" si="848">A5379</f>
        <v>45992</v>
      </c>
      <c r="N5379" t="str">
        <f t="shared" si="841"/>
        <v>NA</v>
      </c>
      <c r="O5379" t="str">
        <f t="shared" si="842"/>
        <v>HIGH</v>
      </c>
      <c r="P5379" t="str">
        <f t="shared" si="843"/>
        <v>APG&amp;E</v>
      </c>
      <c r="Q5379">
        <f t="shared" si="844"/>
        <v>48</v>
      </c>
      <c r="R5379">
        <v>0</v>
      </c>
      <c r="S5379">
        <f>200</f>
        <v>200</v>
      </c>
      <c r="T5379" s="9">
        <f t="shared" ref="T5379:T5442" si="849">IF(N5379="",0,H5379*10)</f>
        <v>85.3353859012052</v>
      </c>
      <c r="U5379">
        <f>0</f>
        <v>0</v>
      </c>
      <c r="V5379" s="9">
        <f t="shared" si="845"/>
        <v>85.3353859012052</v>
      </c>
      <c r="W5379" s="9">
        <f>0</f>
        <v>0</v>
      </c>
      <c r="X5379" s="9">
        <f>0</f>
        <v>0</v>
      </c>
      <c r="Y5379" s="9">
        <f>0</f>
        <v>0</v>
      </c>
      <c r="Z5379" s="9">
        <f>0</f>
        <v>0</v>
      </c>
      <c r="AA5379">
        <f>10</f>
        <v>10</v>
      </c>
    </row>
    <row r="5380" spans="1:27" x14ac:dyDescent="0.55000000000000004">
      <c r="A5380" s="10">
        <v>45992</v>
      </c>
      <c r="B5380" t="s">
        <v>11</v>
      </c>
      <c r="C5380" t="s">
        <v>25</v>
      </c>
      <c r="D5380" t="s">
        <v>20</v>
      </c>
      <c r="E5380" t="s">
        <v>32</v>
      </c>
      <c r="F5380" t="s">
        <v>30</v>
      </c>
      <c r="G5380" t="s">
        <v>16</v>
      </c>
      <c r="H5380">
        <v>8.62836801627091</v>
      </c>
      <c r="J5380">
        <f t="shared" si="846"/>
        <v>5379</v>
      </c>
      <c r="K5380" t="str">
        <f t="shared" si="840"/>
        <v>OncorWest LZ</v>
      </c>
      <c r="L5380" s="10">
        <f t="shared" si="847"/>
        <v>45887</v>
      </c>
      <c r="M5380" s="10">
        <f t="shared" si="848"/>
        <v>45992</v>
      </c>
      <c r="N5380" t="str">
        <f t="shared" si="841"/>
        <v>NA</v>
      </c>
      <c r="O5380" t="str">
        <f t="shared" si="842"/>
        <v>HIGH</v>
      </c>
      <c r="P5380" t="str">
        <f t="shared" si="843"/>
        <v>APG&amp;E</v>
      </c>
      <c r="Q5380">
        <f t="shared" si="844"/>
        <v>60</v>
      </c>
      <c r="R5380">
        <v>0</v>
      </c>
      <c r="S5380">
        <f>200</f>
        <v>200</v>
      </c>
      <c r="T5380" s="9">
        <f t="shared" si="849"/>
        <v>86.283680162709103</v>
      </c>
      <c r="U5380">
        <f>0</f>
        <v>0</v>
      </c>
      <c r="V5380" s="9">
        <f t="shared" si="845"/>
        <v>86.283680162709103</v>
      </c>
      <c r="W5380" s="9">
        <f>0</f>
        <v>0</v>
      </c>
      <c r="X5380" s="9">
        <f>0</f>
        <v>0</v>
      </c>
      <c r="Y5380" s="9">
        <f>0</f>
        <v>0</v>
      </c>
      <c r="Z5380" s="9">
        <f>0</f>
        <v>0</v>
      </c>
      <c r="AA5380">
        <f>10</f>
        <v>10</v>
      </c>
    </row>
    <row r="5381" spans="1:27" x14ac:dyDescent="0.55000000000000004">
      <c r="A5381" s="10">
        <v>46023</v>
      </c>
      <c r="B5381" t="s">
        <v>11</v>
      </c>
      <c r="C5381" t="s">
        <v>25</v>
      </c>
      <c r="D5381" t="s">
        <v>20</v>
      </c>
      <c r="E5381" t="s">
        <v>32</v>
      </c>
      <c r="F5381" t="s">
        <v>15</v>
      </c>
      <c r="G5381" t="s">
        <v>16</v>
      </c>
      <c r="H5381">
        <v>8.2243228457674107</v>
      </c>
      <c r="J5381">
        <f t="shared" si="846"/>
        <v>5380</v>
      </c>
      <c r="K5381" t="str">
        <f t="shared" si="840"/>
        <v>OncorWest LZ</v>
      </c>
      <c r="L5381" s="10">
        <f t="shared" si="847"/>
        <v>45887</v>
      </c>
      <c r="M5381" s="10">
        <f t="shared" si="848"/>
        <v>46023</v>
      </c>
      <c r="N5381" t="str">
        <f t="shared" si="841"/>
        <v>NA</v>
      </c>
      <c r="O5381" t="str">
        <f t="shared" si="842"/>
        <v>HIGH</v>
      </c>
      <c r="P5381" t="str">
        <f t="shared" si="843"/>
        <v>APG&amp;E</v>
      </c>
      <c r="Q5381">
        <f t="shared" si="844"/>
        <v>12</v>
      </c>
      <c r="R5381">
        <v>0</v>
      </c>
      <c r="S5381">
        <f>200</f>
        <v>200</v>
      </c>
      <c r="T5381" s="9">
        <f t="shared" si="849"/>
        <v>82.243228457674107</v>
      </c>
      <c r="U5381">
        <f>0</f>
        <v>0</v>
      </c>
      <c r="V5381" s="9">
        <f t="shared" si="845"/>
        <v>82.243228457674107</v>
      </c>
      <c r="W5381" s="9">
        <f>0</f>
        <v>0</v>
      </c>
      <c r="X5381" s="9">
        <f>0</f>
        <v>0</v>
      </c>
      <c r="Y5381" s="9">
        <f>0</f>
        <v>0</v>
      </c>
      <c r="Z5381" s="9">
        <f>0</f>
        <v>0</v>
      </c>
      <c r="AA5381">
        <f>10</f>
        <v>10</v>
      </c>
    </row>
    <row r="5382" spans="1:27" x14ac:dyDescent="0.55000000000000004">
      <c r="A5382" s="10">
        <v>46023</v>
      </c>
      <c r="B5382" t="s">
        <v>11</v>
      </c>
      <c r="C5382" t="s">
        <v>25</v>
      </c>
      <c r="D5382" t="s">
        <v>20</v>
      </c>
      <c r="E5382" t="s">
        <v>32</v>
      </c>
      <c r="F5382" t="s">
        <v>17</v>
      </c>
      <c r="G5382" t="s">
        <v>16</v>
      </c>
      <c r="H5382">
        <v>8.4029604815135492</v>
      </c>
      <c r="J5382">
        <f t="shared" si="846"/>
        <v>5381</v>
      </c>
      <c r="K5382" t="str">
        <f t="shared" si="840"/>
        <v>OncorWest LZ</v>
      </c>
      <c r="L5382" s="10">
        <f t="shared" si="847"/>
        <v>45887</v>
      </c>
      <c r="M5382" s="10">
        <f t="shared" si="848"/>
        <v>46023</v>
      </c>
      <c r="N5382" t="str">
        <f t="shared" si="841"/>
        <v>NA</v>
      </c>
      <c r="O5382" t="str">
        <f t="shared" si="842"/>
        <v>HIGH</v>
      </c>
      <c r="P5382" t="str">
        <f t="shared" si="843"/>
        <v>APG&amp;E</v>
      </c>
      <c r="Q5382">
        <f t="shared" si="844"/>
        <v>24</v>
      </c>
      <c r="R5382">
        <v>0</v>
      </c>
      <c r="S5382">
        <f>200</f>
        <v>200</v>
      </c>
      <c r="T5382" s="9">
        <f t="shared" si="849"/>
        <v>84.029604815135485</v>
      </c>
      <c r="U5382">
        <f>0</f>
        <v>0</v>
      </c>
      <c r="V5382" s="9">
        <f t="shared" si="845"/>
        <v>84.029604815135485</v>
      </c>
      <c r="W5382" s="9">
        <f>0</f>
        <v>0</v>
      </c>
      <c r="X5382" s="9">
        <f>0</f>
        <v>0</v>
      </c>
      <c r="Y5382" s="9">
        <f>0</f>
        <v>0</v>
      </c>
      <c r="Z5382" s="9">
        <f>0</f>
        <v>0</v>
      </c>
      <c r="AA5382">
        <f>10</f>
        <v>10</v>
      </c>
    </row>
    <row r="5383" spans="1:27" x14ac:dyDescent="0.55000000000000004">
      <c r="A5383" s="10">
        <v>46023</v>
      </c>
      <c r="B5383" t="s">
        <v>11</v>
      </c>
      <c r="C5383" t="s">
        <v>25</v>
      </c>
      <c r="D5383" t="s">
        <v>20</v>
      </c>
      <c r="E5383" t="s">
        <v>32</v>
      </c>
      <c r="F5383" t="s">
        <v>18</v>
      </c>
      <c r="G5383" t="s">
        <v>16</v>
      </c>
      <c r="H5383">
        <v>8.4420603166057706</v>
      </c>
      <c r="J5383">
        <f t="shared" si="846"/>
        <v>5382</v>
      </c>
      <c r="K5383" t="str">
        <f t="shared" si="840"/>
        <v>OncorWest LZ</v>
      </c>
      <c r="L5383" s="10">
        <f t="shared" si="847"/>
        <v>45887</v>
      </c>
      <c r="M5383" s="10">
        <f t="shared" si="848"/>
        <v>46023</v>
      </c>
      <c r="N5383" t="str">
        <f t="shared" si="841"/>
        <v>NA</v>
      </c>
      <c r="O5383" t="str">
        <f t="shared" si="842"/>
        <v>HIGH</v>
      </c>
      <c r="P5383" t="str">
        <f t="shared" si="843"/>
        <v>APG&amp;E</v>
      </c>
      <c r="Q5383">
        <f t="shared" si="844"/>
        <v>36</v>
      </c>
      <c r="R5383">
        <v>0</v>
      </c>
      <c r="S5383">
        <f>200</f>
        <v>200</v>
      </c>
      <c r="T5383" s="9">
        <f t="shared" si="849"/>
        <v>84.420603166057703</v>
      </c>
      <c r="U5383">
        <f>0</f>
        <v>0</v>
      </c>
      <c r="V5383" s="9">
        <f t="shared" si="845"/>
        <v>84.420603166057703</v>
      </c>
      <c r="W5383" s="9">
        <f>0</f>
        <v>0</v>
      </c>
      <c r="X5383" s="9">
        <f>0</f>
        <v>0</v>
      </c>
      <c r="Y5383" s="9">
        <f>0</f>
        <v>0</v>
      </c>
      <c r="Z5383" s="9">
        <f>0</f>
        <v>0</v>
      </c>
      <c r="AA5383">
        <f>10</f>
        <v>10</v>
      </c>
    </row>
    <row r="5384" spans="1:27" x14ac:dyDescent="0.55000000000000004">
      <c r="A5384" s="10">
        <v>46023</v>
      </c>
      <c r="B5384" t="s">
        <v>11</v>
      </c>
      <c r="C5384" t="s">
        <v>25</v>
      </c>
      <c r="D5384" t="s">
        <v>20</v>
      </c>
      <c r="E5384" t="s">
        <v>32</v>
      </c>
      <c r="F5384" t="s">
        <v>29</v>
      </c>
      <c r="G5384" t="s">
        <v>16</v>
      </c>
      <c r="H5384">
        <v>8.5648963373925096</v>
      </c>
      <c r="J5384">
        <f t="shared" si="846"/>
        <v>5383</v>
      </c>
      <c r="K5384" t="str">
        <f t="shared" si="840"/>
        <v>OncorWest LZ</v>
      </c>
      <c r="L5384" s="10">
        <f t="shared" si="847"/>
        <v>45887</v>
      </c>
      <c r="M5384" s="10">
        <f t="shared" si="848"/>
        <v>46023</v>
      </c>
      <c r="N5384" t="str">
        <f t="shared" si="841"/>
        <v>NA</v>
      </c>
      <c r="O5384" t="str">
        <f t="shared" si="842"/>
        <v>HIGH</v>
      </c>
      <c r="P5384" t="str">
        <f t="shared" si="843"/>
        <v>APG&amp;E</v>
      </c>
      <c r="Q5384">
        <f t="shared" si="844"/>
        <v>48</v>
      </c>
      <c r="R5384">
        <v>0</v>
      </c>
      <c r="S5384">
        <f>200</f>
        <v>200</v>
      </c>
      <c r="T5384" s="9">
        <f t="shared" si="849"/>
        <v>85.648963373925099</v>
      </c>
      <c r="U5384">
        <f>0</f>
        <v>0</v>
      </c>
      <c r="V5384" s="9">
        <f t="shared" si="845"/>
        <v>85.648963373925099</v>
      </c>
      <c r="W5384" s="9">
        <f>0</f>
        <v>0</v>
      </c>
      <c r="X5384" s="9">
        <f>0</f>
        <v>0</v>
      </c>
      <c r="Y5384" s="9">
        <f>0</f>
        <v>0</v>
      </c>
      <c r="Z5384" s="9">
        <f>0</f>
        <v>0</v>
      </c>
      <c r="AA5384">
        <f>10</f>
        <v>10</v>
      </c>
    </row>
    <row r="5385" spans="1:27" x14ac:dyDescent="0.55000000000000004">
      <c r="A5385" s="10">
        <v>46023</v>
      </c>
      <c r="B5385" t="s">
        <v>11</v>
      </c>
      <c r="C5385" t="s">
        <v>25</v>
      </c>
      <c r="D5385" t="s">
        <v>20</v>
      </c>
      <c r="E5385" t="s">
        <v>32</v>
      </c>
      <c r="F5385" t="s">
        <v>30</v>
      </c>
      <c r="G5385" t="s">
        <v>16</v>
      </c>
      <c r="H5385">
        <v>8.6541616712460403</v>
      </c>
      <c r="J5385">
        <f t="shared" si="846"/>
        <v>5384</v>
      </c>
      <c r="K5385" t="str">
        <f t="shared" si="840"/>
        <v>OncorWest LZ</v>
      </c>
      <c r="L5385" s="10">
        <f t="shared" si="847"/>
        <v>45887</v>
      </c>
      <c r="M5385" s="10">
        <f t="shared" si="848"/>
        <v>46023</v>
      </c>
      <c r="N5385" t="str">
        <f t="shared" si="841"/>
        <v>NA</v>
      </c>
      <c r="O5385" t="str">
        <f t="shared" si="842"/>
        <v>HIGH</v>
      </c>
      <c r="P5385" t="str">
        <f t="shared" si="843"/>
        <v>APG&amp;E</v>
      </c>
      <c r="Q5385">
        <f t="shared" si="844"/>
        <v>60</v>
      </c>
      <c r="R5385">
        <v>0</v>
      </c>
      <c r="S5385">
        <f>200</f>
        <v>200</v>
      </c>
      <c r="T5385" s="9">
        <f t="shared" si="849"/>
        <v>86.54161671246041</v>
      </c>
      <c r="U5385">
        <f>0</f>
        <v>0</v>
      </c>
      <c r="V5385" s="9">
        <f t="shared" si="845"/>
        <v>86.54161671246041</v>
      </c>
      <c r="W5385" s="9">
        <f>0</f>
        <v>0</v>
      </c>
      <c r="X5385" s="9">
        <f>0</f>
        <v>0</v>
      </c>
      <c r="Y5385" s="9">
        <f>0</f>
        <v>0</v>
      </c>
      <c r="Z5385" s="9">
        <f>0</f>
        <v>0</v>
      </c>
      <c r="AA5385">
        <f>10</f>
        <v>10</v>
      </c>
    </row>
    <row r="5386" spans="1:27" x14ac:dyDescent="0.55000000000000004">
      <c r="A5386" s="10">
        <v>46054</v>
      </c>
      <c r="B5386" t="s">
        <v>11</v>
      </c>
      <c r="C5386" t="s">
        <v>25</v>
      </c>
      <c r="D5386" t="s">
        <v>20</v>
      </c>
      <c r="E5386" t="s">
        <v>32</v>
      </c>
      <c r="F5386" t="s">
        <v>15</v>
      </c>
      <c r="G5386" t="s">
        <v>16</v>
      </c>
      <c r="H5386">
        <v>8.2828810381392497</v>
      </c>
      <c r="J5386">
        <f t="shared" si="846"/>
        <v>5385</v>
      </c>
      <c r="K5386" t="str">
        <f t="shared" si="840"/>
        <v>OncorWest LZ</v>
      </c>
      <c r="L5386" s="10">
        <f t="shared" si="847"/>
        <v>45887</v>
      </c>
      <c r="M5386" s="10">
        <f t="shared" si="848"/>
        <v>46054</v>
      </c>
      <c r="N5386" t="str">
        <f t="shared" si="841"/>
        <v>NA</v>
      </c>
      <c r="O5386" t="str">
        <f t="shared" si="842"/>
        <v>HIGH</v>
      </c>
      <c r="P5386" t="str">
        <f t="shared" si="843"/>
        <v>APG&amp;E</v>
      </c>
      <c r="Q5386">
        <f t="shared" si="844"/>
        <v>12</v>
      </c>
      <c r="R5386">
        <v>0</v>
      </c>
      <c r="S5386">
        <f>200</f>
        <v>200</v>
      </c>
      <c r="T5386" s="9">
        <f t="shared" si="849"/>
        <v>82.828810381392501</v>
      </c>
      <c r="U5386">
        <f>0</f>
        <v>0</v>
      </c>
      <c r="V5386" s="9">
        <f t="shared" si="845"/>
        <v>82.828810381392501</v>
      </c>
      <c r="W5386" s="9">
        <f>0</f>
        <v>0</v>
      </c>
      <c r="X5386" s="9">
        <f>0</f>
        <v>0</v>
      </c>
      <c r="Y5386" s="9">
        <f>0</f>
        <v>0</v>
      </c>
      <c r="Z5386" s="9">
        <f>0</f>
        <v>0</v>
      </c>
      <c r="AA5386">
        <f>10</f>
        <v>10</v>
      </c>
    </row>
    <row r="5387" spans="1:27" x14ac:dyDescent="0.55000000000000004">
      <c r="A5387" s="10">
        <v>46054</v>
      </c>
      <c r="B5387" t="s">
        <v>11</v>
      </c>
      <c r="C5387" t="s">
        <v>25</v>
      </c>
      <c r="D5387" t="s">
        <v>20</v>
      </c>
      <c r="E5387" t="s">
        <v>32</v>
      </c>
      <c r="F5387" t="s">
        <v>17</v>
      </c>
      <c r="G5387" t="s">
        <v>16</v>
      </c>
      <c r="H5387">
        <v>8.4632663613607892</v>
      </c>
      <c r="J5387">
        <f t="shared" si="846"/>
        <v>5386</v>
      </c>
      <c r="K5387" t="str">
        <f t="shared" si="840"/>
        <v>OncorWest LZ</v>
      </c>
      <c r="L5387" s="10">
        <f t="shared" si="847"/>
        <v>45887</v>
      </c>
      <c r="M5387" s="10">
        <f t="shared" si="848"/>
        <v>46054</v>
      </c>
      <c r="N5387" t="str">
        <f t="shared" si="841"/>
        <v>NA</v>
      </c>
      <c r="O5387" t="str">
        <f t="shared" si="842"/>
        <v>HIGH</v>
      </c>
      <c r="P5387" t="str">
        <f t="shared" si="843"/>
        <v>APG&amp;E</v>
      </c>
      <c r="Q5387">
        <f t="shared" si="844"/>
        <v>24</v>
      </c>
      <c r="R5387">
        <v>0</v>
      </c>
      <c r="S5387">
        <f>200</f>
        <v>200</v>
      </c>
      <c r="T5387" s="9">
        <f t="shared" si="849"/>
        <v>84.632663613607889</v>
      </c>
      <c r="U5387">
        <f>0</f>
        <v>0</v>
      </c>
      <c r="V5387" s="9">
        <f t="shared" si="845"/>
        <v>84.632663613607889</v>
      </c>
      <c r="W5387" s="9">
        <f>0</f>
        <v>0</v>
      </c>
      <c r="X5387" s="9">
        <f>0</f>
        <v>0</v>
      </c>
      <c r="Y5387" s="9">
        <f>0</f>
        <v>0</v>
      </c>
      <c r="Z5387" s="9">
        <f>0</f>
        <v>0</v>
      </c>
      <c r="AA5387">
        <f>10</f>
        <v>10</v>
      </c>
    </row>
    <row r="5388" spans="1:27" x14ac:dyDescent="0.55000000000000004">
      <c r="A5388" s="10">
        <v>46054</v>
      </c>
      <c r="B5388" t="s">
        <v>11</v>
      </c>
      <c r="C5388" t="s">
        <v>25</v>
      </c>
      <c r="D5388" t="s">
        <v>20</v>
      </c>
      <c r="E5388" t="s">
        <v>32</v>
      </c>
      <c r="F5388" t="s">
        <v>18</v>
      </c>
      <c r="G5388" t="s">
        <v>16</v>
      </c>
      <c r="H5388">
        <v>8.4986987273294794</v>
      </c>
      <c r="J5388">
        <f t="shared" si="846"/>
        <v>5387</v>
      </c>
      <c r="K5388" t="str">
        <f t="shared" si="840"/>
        <v>OncorWest LZ</v>
      </c>
      <c r="L5388" s="10">
        <f t="shared" si="847"/>
        <v>45887</v>
      </c>
      <c r="M5388" s="10">
        <f t="shared" si="848"/>
        <v>46054</v>
      </c>
      <c r="N5388" t="str">
        <f t="shared" si="841"/>
        <v>NA</v>
      </c>
      <c r="O5388" t="str">
        <f t="shared" si="842"/>
        <v>HIGH</v>
      </c>
      <c r="P5388" t="str">
        <f t="shared" si="843"/>
        <v>APG&amp;E</v>
      </c>
      <c r="Q5388">
        <f t="shared" si="844"/>
        <v>36</v>
      </c>
      <c r="R5388">
        <v>0</v>
      </c>
      <c r="S5388">
        <f>200</f>
        <v>200</v>
      </c>
      <c r="T5388" s="9">
        <f t="shared" si="849"/>
        <v>84.986987273294801</v>
      </c>
      <c r="U5388">
        <f>0</f>
        <v>0</v>
      </c>
      <c r="V5388" s="9">
        <f t="shared" si="845"/>
        <v>84.986987273294801</v>
      </c>
      <c r="W5388" s="9">
        <f>0</f>
        <v>0</v>
      </c>
      <c r="X5388" s="9">
        <f>0</f>
        <v>0</v>
      </c>
      <c r="Y5388" s="9">
        <f>0</f>
        <v>0</v>
      </c>
      <c r="Z5388" s="9">
        <f>0</f>
        <v>0</v>
      </c>
      <c r="AA5388">
        <f>10</f>
        <v>10</v>
      </c>
    </row>
    <row r="5389" spans="1:27" x14ac:dyDescent="0.55000000000000004">
      <c r="A5389" s="10">
        <v>46054</v>
      </c>
      <c r="B5389" t="s">
        <v>11</v>
      </c>
      <c r="C5389" t="s">
        <v>25</v>
      </c>
      <c r="D5389" t="s">
        <v>20</v>
      </c>
      <c r="E5389" t="s">
        <v>32</v>
      </c>
      <c r="F5389" t="s">
        <v>29</v>
      </c>
      <c r="G5389" t="s">
        <v>16</v>
      </c>
      <c r="H5389">
        <v>8.6126867912852401</v>
      </c>
      <c r="J5389">
        <f t="shared" si="846"/>
        <v>5388</v>
      </c>
      <c r="K5389" t="str">
        <f t="shared" si="840"/>
        <v>OncorWest LZ</v>
      </c>
      <c r="L5389" s="10">
        <f t="shared" si="847"/>
        <v>45887</v>
      </c>
      <c r="M5389" s="10">
        <f t="shared" si="848"/>
        <v>46054</v>
      </c>
      <c r="N5389" t="str">
        <f t="shared" si="841"/>
        <v>NA</v>
      </c>
      <c r="O5389" t="str">
        <f t="shared" si="842"/>
        <v>HIGH</v>
      </c>
      <c r="P5389" t="str">
        <f t="shared" si="843"/>
        <v>APG&amp;E</v>
      </c>
      <c r="Q5389">
        <f t="shared" si="844"/>
        <v>48</v>
      </c>
      <c r="R5389">
        <v>0</v>
      </c>
      <c r="S5389">
        <f>200</f>
        <v>200</v>
      </c>
      <c r="T5389" s="9">
        <f t="shared" si="849"/>
        <v>86.126867912852404</v>
      </c>
      <c r="U5389">
        <f>0</f>
        <v>0</v>
      </c>
      <c r="V5389" s="9">
        <f t="shared" si="845"/>
        <v>86.126867912852404</v>
      </c>
      <c r="W5389" s="9">
        <f>0</f>
        <v>0</v>
      </c>
      <c r="X5389" s="9">
        <f>0</f>
        <v>0</v>
      </c>
      <c r="Y5389" s="9">
        <f>0</f>
        <v>0</v>
      </c>
      <c r="Z5389" s="9">
        <f>0</f>
        <v>0</v>
      </c>
      <c r="AA5389">
        <f>10</f>
        <v>10</v>
      </c>
    </row>
    <row r="5390" spans="1:27" x14ac:dyDescent="0.55000000000000004">
      <c r="A5390" s="10">
        <v>46054</v>
      </c>
      <c r="B5390" t="s">
        <v>11</v>
      </c>
      <c r="C5390" t="s">
        <v>25</v>
      </c>
      <c r="D5390" t="s">
        <v>20</v>
      </c>
      <c r="E5390" t="s">
        <v>32</v>
      </c>
      <c r="F5390" t="s">
        <v>30</v>
      </c>
      <c r="G5390" t="s">
        <v>16</v>
      </c>
      <c r="H5390">
        <v>8.6973126644019896</v>
      </c>
      <c r="J5390">
        <f t="shared" si="846"/>
        <v>5389</v>
      </c>
      <c r="K5390" t="str">
        <f t="shared" si="840"/>
        <v>OncorWest LZ</v>
      </c>
      <c r="L5390" s="10">
        <f t="shared" si="847"/>
        <v>45887</v>
      </c>
      <c r="M5390" s="10">
        <f t="shared" si="848"/>
        <v>46054</v>
      </c>
      <c r="N5390" t="str">
        <f t="shared" si="841"/>
        <v>NA</v>
      </c>
      <c r="O5390" t="str">
        <f t="shared" si="842"/>
        <v>HIGH</v>
      </c>
      <c r="P5390" t="str">
        <f t="shared" si="843"/>
        <v>APG&amp;E</v>
      </c>
      <c r="Q5390">
        <f t="shared" si="844"/>
        <v>60</v>
      </c>
      <c r="R5390">
        <v>0</v>
      </c>
      <c r="S5390">
        <f>200</f>
        <v>200</v>
      </c>
      <c r="T5390" s="9">
        <f t="shared" si="849"/>
        <v>86.973126644019899</v>
      </c>
      <c r="U5390">
        <f>0</f>
        <v>0</v>
      </c>
      <c r="V5390" s="9">
        <f t="shared" si="845"/>
        <v>86.973126644019899</v>
      </c>
      <c r="W5390" s="9">
        <f>0</f>
        <v>0</v>
      </c>
      <c r="X5390" s="9">
        <f>0</f>
        <v>0</v>
      </c>
      <c r="Y5390" s="9">
        <f>0</f>
        <v>0</v>
      </c>
      <c r="Z5390" s="9">
        <f>0</f>
        <v>0</v>
      </c>
      <c r="AA5390">
        <f>10</f>
        <v>10</v>
      </c>
    </row>
    <row r="5391" spans="1:27" x14ac:dyDescent="0.55000000000000004">
      <c r="A5391" s="10">
        <v>46082</v>
      </c>
      <c r="B5391" t="s">
        <v>11</v>
      </c>
      <c r="C5391" t="s">
        <v>25</v>
      </c>
      <c r="D5391" t="s">
        <v>20</v>
      </c>
      <c r="E5391" t="s">
        <v>32</v>
      </c>
      <c r="F5391" t="s">
        <v>15</v>
      </c>
      <c r="G5391" t="s">
        <v>16</v>
      </c>
      <c r="H5391">
        <v>8.33124756479776</v>
      </c>
      <c r="J5391">
        <f t="shared" si="846"/>
        <v>5390</v>
      </c>
      <c r="K5391" t="str">
        <f t="shared" si="840"/>
        <v>OncorWest LZ</v>
      </c>
      <c r="L5391" s="10">
        <f t="shared" si="847"/>
        <v>45887</v>
      </c>
      <c r="M5391" s="10">
        <f t="shared" si="848"/>
        <v>46082</v>
      </c>
      <c r="N5391" t="str">
        <f t="shared" si="841"/>
        <v>NA</v>
      </c>
      <c r="O5391" t="str">
        <f t="shared" si="842"/>
        <v>HIGH</v>
      </c>
      <c r="P5391" t="str">
        <f t="shared" si="843"/>
        <v>APG&amp;E</v>
      </c>
      <c r="Q5391">
        <f t="shared" si="844"/>
        <v>12</v>
      </c>
      <c r="R5391">
        <v>0</v>
      </c>
      <c r="S5391">
        <f>200</f>
        <v>200</v>
      </c>
      <c r="T5391" s="9">
        <f t="shared" si="849"/>
        <v>83.312475647977607</v>
      </c>
      <c r="U5391">
        <f>0</f>
        <v>0</v>
      </c>
      <c r="V5391" s="9">
        <f t="shared" si="845"/>
        <v>83.312475647977607</v>
      </c>
      <c r="W5391" s="9">
        <f>0</f>
        <v>0</v>
      </c>
      <c r="X5391" s="9">
        <f>0</f>
        <v>0</v>
      </c>
      <c r="Y5391" s="9">
        <f>0</f>
        <v>0</v>
      </c>
      <c r="Z5391" s="9">
        <f>0</f>
        <v>0</v>
      </c>
      <c r="AA5391">
        <f>10</f>
        <v>10</v>
      </c>
    </row>
    <row r="5392" spans="1:27" x14ac:dyDescent="0.55000000000000004">
      <c r="A5392" s="10">
        <v>46082</v>
      </c>
      <c r="B5392" t="s">
        <v>11</v>
      </c>
      <c r="C5392" t="s">
        <v>25</v>
      </c>
      <c r="D5392" t="s">
        <v>20</v>
      </c>
      <c r="E5392" t="s">
        <v>32</v>
      </c>
      <c r="F5392" t="s">
        <v>17</v>
      </c>
      <c r="G5392" t="s">
        <v>16</v>
      </c>
      <c r="H5392">
        <v>8.5162297217823806</v>
      </c>
      <c r="J5392">
        <f t="shared" si="846"/>
        <v>5391</v>
      </c>
      <c r="K5392" t="str">
        <f t="shared" si="840"/>
        <v>OncorWest LZ</v>
      </c>
      <c r="L5392" s="10">
        <f t="shared" si="847"/>
        <v>45887</v>
      </c>
      <c r="M5392" s="10">
        <f t="shared" si="848"/>
        <v>46082</v>
      </c>
      <c r="N5392" t="str">
        <f t="shared" si="841"/>
        <v>NA</v>
      </c>
      <c r="O5392" t="str">
        <f t="shared" si="842"/>
        <v>HIGH</v>
      </c>
      <c r="P5392" t="str">
        <f t="shared" si="843"/>
        <v>APG&amp;E</v>
      </c>
      <c r="Q5392">
        <f t="shared" si="844"/>
        <v>24</v>
      </c>
      <c r="R5392">
        <v>0</v>
      </c>
      <c r="S5392">
        <f>200</f>
        <v>200</v>
      </c>
      <c r="T5392" s="9">
        <f t="shared" si="849"/>
        <v>85.162297217823806</v>
      </c>
      <c r="U5392">
        <f>0</f>
        <v>0</v>
      </c>
      <c r="V5392" s="9">
        <f t="shared" si="845"/>
        <v>85.162297217823806</v>
      </c>
      <c r="W5392" s="9">
        <f>0</f>
        <v>0</v>
      </c>
      <c r="X5392" s="9">
        <f>0</f>
        <v>0</v>
      </c>
      <c r="Y5392" s="9">
        <f>0</f>
        <v>0</v>
      </c>
      <c r="Z5392" s="9">
        <f>0</f>
        <v>0</v>
      </c>
      <c r="AA5392">
        <f>10</f>
        <v>10</v>
      </c>
    </row>
    <row r="5393" spans="1:27" x14ac:dyDescent="0.55000000000000004">
      <c r="A5393" s="10">
        <v>46082</v>
      </c>
      <c r="B5393" t="s">
        <v>11</v>
      </c>
      <c r="C5393" t="s">
        <v>25</v>
      </c>
      <c r="D5393" t="s">
        <v>20</v>
      </c>
      <c r="E5393" t="s">
        <v>32</v>
      </c>
      <c r="F5393" t="s">
        <v>18</v>
      </c>
      <c r="G5393" t="s">
        <v>16</v>
      </c>
      <c r="H5393">
        <v>8.5454302304683107</v>
      </c>
      <c r="J5393">
        <f t="shared" si="846"/>
        <v>5392</v>
      </c>
      <c r="K5393" t="str">
        <f t="shared" si="840"/>
        <v>OncorWest LZ</v>
      </c>
      <c r="L5393" s="10">
        <f t="shared" si="847"/>
        <v>45887</v>
      </c>
      <c r="M5393" s="10">
        <f t="shared" si="848"/>
        <v>46082</v>
      </c>
      <c r="N5393" t="str">
        <f t="shared" si="841"/>
        <v>NA</v>
      </c>
      <c r="O5393" t="str">
        <f t="shared" si="842"/>
        <v>HIGH</v>
      </c>
      <c r="P5393" t="str">
        <f t="shared" si="843"/>
        <v>APG&amp;E</v>
      </c>
      <c r="Q5393">
        <f t="shared" si="844"/>
        <v>36</v>
      </c>
      <c r="R5393">
        <v>0</v>
      </c>
      <c r="S5393">
        <f>200</f>
        <v>200</v>
      </c>
      <c r="T5393" s="9">
        <f t="shared" si="849"/>
        <v>85.454302304683111</v>
      </c>
      <c r="U5393">
        <f>0</f>
        <v>0</v>
      </c>
      <c r="V5393" s="9">
        <f t="shared" si="845"/>
        <v>85.454302304683111</v>
      </c>
      <c r="W5393" s="9">
        <f>0</f>
        <v>0</v>
      </c>
      <c r="X5393" s="9">
        <f>0</f>
        <v>0</v>
      </c>
      <c r="Y5393" s="9">
        <f>0</f>
        <v>0</v>
      </c>
      <c r="Z5393" s="9">
        <f>0</f>
        <v>0</v>
      </c>
      <c r="AA5393">
        <f>10</f>
        <v>10</v>
      </c>
    </row>
    <row r="5394" spans="1:27" x14ac:dyDescent="0.55000000000000004">
      <c r="A5394" s="10">
        <v>46082</v>
      </c>
      <c r="B5394" t="s">
        <v>11</v>
      </c>
      <c r="C5394" t="s">
        <v>25</v>
      </c>
      <c r="D5394" t="s">
        <v>20</v>
      </c>
      <c r="E5394" t="s">
        <v>32</v>
      </c>
      <c r="F5394" t="s">
        <v>29</v>
      </c>
      <c r="G5394" t="s">
        <v>16</v>
      </c>
      <c r="H5394">
        <v>8.6530478140204803</v>
      </c>
      <c r="J5394">
        <f t="shared" si="846"/>
        <v>5393</v>
      </c>
      <c r="K5394" t="str">
        <f t="shared" si="840"/>
        <v>OncorWest LZ</v>
      </c>
      <c r="L5394" s="10">
        <f t="shared" si="847"/>
        <v>45887</v>
      </c>
      <c r="M5394" s="10">
        <f t="shared" si="848"/>
        <v>46082</v>
      </c>
      <c r="N5394" t="str">
        <f t="shared" si="841"/>
        <v>NA</v>
      </c>
      <c r="O5394" t="str">
        <f t="shared" si="842"/>
        <v>HIGH</v>
      </c>
      <c r="P5394" t="str">
        <f t="shared" si="843"/>
        <v>APG&amp;E</v>
      </c>
      <c r="Q5394">
        <f t="shared" si="844"/>
        <v>48</v>
      </c>
      <c r="R5394">
        <v>0</v>
      </c>
      <c r="S5394">
        <f>200</f>
        <v>200</v>
      </c>
      <c r="T5394" s="9">
        <f t="shared" si="849"/>
        <v>86.530478140204806</v>
      </c>
      <c r="U5394">
        <f>0</f>
        <v>0</v>
      </c>
      <c r="V5394" s="9">
        <f t="shared" si="845"/>
        <v>86.530478140204806</v>
      </c>
      <c r="W5394" s="9">
        <f>0</f>
        <v>0</v>
      </c>
      <c r="X5394" s="9">
        <f>0</f>
        <v>0</v>
      </c>
      <c r="Y5394" s="9">
        <f>0</f>
        <v>0</v>
      </c>
      <c r="Z5394" s="9">
        <f>0</f>
        <v>0</v>
      </c>
      <c r="AA5394">
        <f>10</f>
        <v>10</v>
      </c>
    </row>
    <row r="5395" spans="1:27" x14ac:dyDescent="0.55000000000000004">
      <c r="A5395" s="10">
        <v>46082</v>
      </c>
      <c r="B5395" t="s">
        <v>11</v>
      </c>
      <c r="C5395" t="s">
        <v>25</v>
      </c>
      <c r="D5395" t="s">
        <v>20</v>
      </c>
      <c r="E5395" t="s">
        <v>32</v>
      </c>
      <c r="F5395" t="s">
        <v>30</v>
      </c>
      <c r="G5395" t="s">
        <v>16</v>
      </c>
      <c r="H5395">
        <v>8.7348193123127604</v>
      </c>
      <c r="J5395">
        <f t="shared" si="846"/>
        <v>5394</v>
      </c>
      <c r="K5395" t="str">
        <f t="shared" si="840"/>
        <v>OncorWest LZ</v>
      </c>
      <c r="L5395" s="10">
        <f t="shared" si="847"/>
        <v>45887</v>
      </c>
      <c r="M5395" s="10">
        <f t="shared" si="848"/>
        <v>46082</v>
      </c>
      <c r="N5395" t="str">
        <f t="shared" si="841"/>
        <v>NA</v>
      </c>
      <c r="O5395" t="str">
        <f t="shared" si="842"/>
        <v>HIGH</v>
      </c>
      <c r="P5395" t="str">
        <f t="shared" si="843"/>
        <v>APG&amp;E</v>
      </c>
      <c r="Q5395">
        <f t="shared" si="844"/>
        <v>60</v>
      </c>
      <c r="R5395">
        <v>0</v>
      </c>
      <c r="S5395">
        <f>200</f>
        <v>200</v>
      </c>
      <c r="T5395" s="9">
        <f t="shared" si="849"/>
        <v>87.348193123127601</v>
      </c>
      <c r="U5395">
        <f>0</f>
        <v>0</v>
      </c>
      <c r="V5395" s="9">
        <f t="shared" si="845"/>
        <v>87.348193123127601</v>
      </c>
      <c r="W5395" s="9">
        <f>0</f>
        <v>0</v>
      </c>
      <c r="X5395" s="9">
        <f>0</f>
        <v>0</v>
      </c>
      <c r="Y5395" s="9">
        <f>0</f>
        <v>0</v>
      </c>
      <c r="Z5395" s="9">
        <f>0</f>
        <v>0</v>
      </c>
      <c r="AA5395">
        <f>10</f>
        <v>10</v>
      </c>
    </row>
    <row r="5396" spans="1:27" x14ac:dyDescent="0.55000000000000004">
      <c r="A5396" s="10">
        <v>46113</v>
      </c>
      <c r="B5396" t="s">
        <v>11</v>
      </c>
      <c r="C5396" t="s">
        <v>25</v>
      </c>
      <c r="D5396" t="s">
        <v>20</v>
      </c>
      <c r="E5396" t="s">
        <v>32</v>
      </c>
      <c r="F5396" t="s">
        <v>15</v>
      </c>
      <c r="G5396" t="s">
        <v>16</v>
      </c>
      <c r="H5396">
        <v>8.3492813459140294</v>
      </c>
      <c r="J5396">
        <f t="shared" si="846"/>
        <v>5395</v>
      </c>
      <c r="K5396" t="str">
        <f t="shared" si="840"/>
        <v>OncorWest LZ</v>
      </c>
      <c r="L5396" s="10">
        <f t="shared" si="847"/>
        <v>45887</v>
      </c>
      <c r="M5396" s="10">
        <f t="shared" si="848"/>
        <v>46113</v>
      </c>
      <c r="N5396" t="str">
        <f t="shared" si="841"/>
        <v>NA</v>
      </c>
      <c r="O5396" t="str">
        <f t="shared" si="842"/>
        <v>HIGH</v>
      </c>
      <c r="P5396" t="str">
        <f t="shared" si="843"/>
        <v>APG&amp;E</v>
      </c>
      <c r="Q5396">
        <f t="shared" si="844"/>
        <v>12</v>
      </c>
      <c r="R5396">
        <v>0</v>
      </c>
      <c r="S5396">
        <f>200</f>
        <v>200</v>
      </c>
      <c r="T5396" s="9">
        <f t="shared" si="849"/>
        <v>83.492813459140294</v>
      </c>
      <c r="U5396">
        <f>0</f>
        <v>0</v>
      </c>
      <c r="V5396" s="9">
        <f t="shared" si="845"/>
        <v>83.492813459140294</v>
      </c>
      <c r="W5396" s="9">
        <f>0</f>
        <v>0</v>
      </c>
      <c r="X5396" s="9">
        <f>0</f>
        <v>0</v>
      </c>
      <c r="Y5396" s="9">
        <f>0</f>
        <v>0</v>
      </c>
      <c r="Z5396" s="9">
        <f>0</f>
        <v>0</v>
      </c>
      <c r="AA5396">
        <f>10</f>
        <v>10</v>
      </c>
    </row>
    <row r="5397" spans="1:27" x14ac:dyDescent="0.55000000000000004">
      <c r="A5397" s="10">
        <v>46113</v>
      </c>
      <c r="B5397" t="s">
        <v>11</v>
      </c>
      <c r="C5397" t="s">
        <v>25</v>
      </c>
      <c r="D5397" t="s">
        <v>20</v>
      </c>
      <c r="E5397" t="s">
        <v>32</v>
      </c>
      <c r="F5397" t="s">
        <v>17</v>
      </c>
      <c r="G5397" t="s">
        <v>16</v>
      </c>
      <c r="H5397">
        <v>8.5359582215045808</v>
      </c>
      <c r="J5397">
        <f t="shared" si="846"/>
        <v>5396</v>
      </c>
      <c r="K5397" t="str">
        <f t="shared" si="840"/>
        <v>OncorWest LZ</v>
      </c>
      <c r="L5397" s="10">
        <f t="shared" si="847"/>
        <v>45887</v>
      </c>
      <c r="M5397" s="10">
        <f t="shared" si="848"/>
        <v>46113</v>
      </c>
      <c r="N5397" t="str">
        <f t="shared" si="841"/>
        <v>NA</v>
      </c>
      <c r="O5397" t="str">
        <f t="shared" si="842"/>
        <v>HIGH</v>
      </c>
      <c r="P5397" t="str">
        <f t="shared" si="843"/>
        <v>APG&amp;E</v>
      </c>
      <c r="Q5397">
        <f t="shared" si="844"/>
        <v>24</v>
      </c>
      <c r="R5397">
        <v>0</v>
      </c>
      <c r="S5397">
        <f>200</f>
        <v>200</v>
      </c>
      <c r="T5397" s="9">
        <f t="shared" si="849"/>
        <v>85.359582215045805</v>
      </c>
      <c r="U5397">
        <f>0</f>
        <v>0</v>
      </c>
      <c r="V5397" s="9">
        <f t="shared" si="845"/>
        <v>85.359582215045805</v>
      </c>
      <c r="W5397" s="9">
        <f>0</f>
        <v>0</v>
      </c>
      <c r="X5397" s="9">
        <f>0</f>
        <v>0</v>
      </c>
      <c r="Y5397" s="9">
        <f>0</f>
        <v>0</v>
      </c>
      <c r="Z5397" s="9">
        <f>0</f>
        <v>0</v>
      </c>
      <c r="AA5397">
        <f>10</f>
        <v>10</v>
      </c>
    </row>
    <row r="5398" spans="1:27" x14ac:dyDescent="0.55000000000000004">
      <c r="A5398" s="10">
        <v>46113</v>
      </c>
      <c r="B5398" t="s">
        <v>11</v>
      </c>
      <c r="C5398" t="s">
        <v>25</v>
      </c>
      <c r="D5398" t="s">
        <v>20</v>
      </c>
      <c r="E5398" t="s">
        <v>32</v>
      </c>
      <c r="F5398" t="s">
        <v>18</v>
      </c>
      <c r="G5398" t="s">
        <v>16</v>
      </c>
      <c r="H5398">
        <v>8.5605925634227304</v>
      </c>
      <c r="J5398">
        <f t="shared" si="846"/>
        <v>5397</v>
      </c>
      <c r="K5398" t="str">
        <f t="shared" si="840"/>
        <v>OncorWest LZ</v>
      </c>
      <c r="L5398" s="10">
        <f t="shared" si="847"/>
        <v>45887</v>
      </c>
      <c r="M5398" s="10">
        <f t="shared" si="848"/>
        <v>46113</v>
      </c>
      <c r="N5398" t="str">
        <f t="shared" si="841"/>
        <v>NA</v>
      </c>
      <c r="O5398" t="str">
        <f t="shared" si="842"/>
        <v>HIGH</v>
      </c>
      <c r="P5398" t="str">
        <f t="shared" si="843"/>
        <v>APG&amp;E</v>
      </c>
      <c r="Q5398">
        <f t="shared" si="844"/>
        <v>36</v>
      </c>
      <c r="R5398">
        <v>0</v>
      </c>
      <c r="S5398">
        <f>200</f>
        <v>200</v>
      </c>
      <c r="T5398" s="9">
        <f t="shared" si="849"/>
        <v>85.605925634227304</v>
      </c>
      <c r="U5398">
        <f>0</f>
        <v>0</v>
      </c>
      <c r="V5398" s="9">
        <f t="shared" si="845"/>
        <v>85.605925634227304</v>
      </c>
      <c r="W5398" s="9">
        <f>0</f>
        <v>0</v>
      </c>
      <c r="X5398" s="9">
        <f>0</f>
        <v>0</v>
      </c>
      <c r="Y5398" s="9">
        <f>0</f>
        <v>0</v>
      </c>
      <c r="Z5398" s="9">
        <f>0</f>
        <v>0</v>
      </c>
      <c r="AA5398">
        <f>10</f>
        <v>10</v>
      </c>
    </row>
    <row r="5399" spans="1:27" x14ac:dyDescent="0.55000000000000004">
      <c r="A5399" s="10">
        <v>46113</v>
      </c>
      <c r="B5399" t="s">
        <v>11</v>
      </c>
      <c r="C5399" t="s">
        <v>25</v>
      </c>
      <c r="D5399" t="s">
        <v>20</v>
      </c>
      <c r="E5399" t="s">
        <v>32</v>
      </c>
      <c r="F5399" t="s">
        <v>29</v>
      </c>
      <c r="G5399" t="s">
        <v>16</v>
      </c>
      <c r="H5399">
        <v>8.6710122323376293</v>
      </c>
      <c r="J5399">
        <f t="shared" si="846"/>
        <v>5398</v>
      </c>
      <c r="K5399" t="str">
        <f t="shared" si="840"/>
        <v>OncorWest LZ</v>
      </c>
      <c r="L5399" s="10">
        <f t="shared" si="847"/>
        <v>45887</v>
      </c>
      <c r="M5399" s="10">
        <f t="shared" si="848"/>
        <v>46113</v>
      </c>
      <c r="N5399" t="str">
        <f t="shared" si="841"/>
        <v>NA</v>
      </c>
      <c r="O5399" t="str">
        <f t="shared" si="842"/>
        <v>HIGH</v>
      </c>
      <c r="P5399" t="str">
        <f t="shared" si="843"/>
        <v>APG&amp;E</v>
      </c>
      <c r="Q5399">
        <f t="shared" si="844"/>
        <v>48</v>
      </c>
      <c r="R5399">
        <v>0</v>
      </c>
      <c r="S5399">
        <f>200</f>
        <v>200</v>
      </c>
      <c r="T5399" s="9">
        <f t="shared" si="849"/>
        <v>86.710122323376297</v>
      </c>
      <c r="U5399">
        <f>0</f>
        <v>0</v>
      </c>
      <c r="V5399" s="9">
        <f t="shared" si="845"/>
        <v>86.710122323376297</v>
      </c>
      <c r="W5399" s="9">
        <f>0</f>
        <v>0</v>
      </c>
      <c r="X5399" s="9">
        <f>0</f>
        <v>0</v>
      </c>
      <c r="Y5399" s="9">
        <f>0</f>
        <v>0</v>
      </c>
      <c r="Z5399" s="9">
        <f>0</f>
        <v>0</v>
      </c>
      <c r="AA5399">
        <f>10</f>
        <v>10</v>
      </c>
    </row>
    <row r="5400" spans="1:27" x14ac:dyDescent="0.55000000000000004">
      <c r="A5400" s="10">
        <v>46143</v>
      </c>
      <c r="B5400" t="s">
        <v>11</v>
      </c>
      <c r="C5400" t="s">
        <v>25</v>
      </c>
      <c r="D5400" t="s">
        <v>20</v>
      </c>
      <c r="E5400" t="s">
        <v>32</v>
      </c>
      <c r="F5400" t="s">
        <v>15</v>
      </c>
      <c r="G5400" t="s">
        <v>16</v>
      </c>
      <c r="H5400">
        <v>8.3524146058216004</v>
      </c>
      <c r="J5400">
        <f t="shared" si="846"/>
        <v>5399</v>
      </c>
      <c r="K5400" t="str">
        <f t="shared" si="840"/>
        <v>OncorWest LZ</v>
      </c>
      <c r="L5400" s="10">
        <f t="shared" si="847"/>
        <v>45887</v>
      </c>
      <c r="M5400" s="10">
        <f t="shared" si="848"/>
        <v>46143</v>
      </c>
      <c r="N5400" t="str">
        <f t="shared" si="841"/>
        <v>NA</v>
      </c>
      <c r="O5400" t="str">
        <f t="shared" si="842"/>
        <v>HIGH</v>
      </c>
      <c r="P5400" t="str">
        <f t="shared" si="843"/>
        <v>APG&amp;E</v>
      </c>
      <c r="Q5400">
        <f t="shared" si="844"/>
        <v>12</v>
      </c>
      <c r="R5400">
        <v>0</v>
      </c>
      <c r="S5400">
        <f>200</f>
        <v>200</v>
      </c>
      <c r="T5400" s="9">
        <f t="shared" si="849"/>
        <v>83.524146058216004</v>
      </c>
      <c r="U5400">
        <f>0</f>
        <v>0</v>
      </c>
      <c r="V5400" s="9">
        <f t="shared" si="845"/>
        <v>83.524146058216004</v>
      </c>
      <c r="W5400" s="9">
        <f>0</f>
        <v>0</v>
      </c>
      <c r="X5400" s="9">
        <f>0</f>
        <v>0</v>
      </c>
      <c r="Y5400" s="9">
        <f>0</f>
        <v>0</v>
      </c>
      <c r="Z5400" s="9">
        <f>0</f>
        <v>0</v>
      </c>
      <c r="AA5400">
        <f>10</f>
        <v>10</v>
      </c>
    </row>
    <row r="5401" spans="1:27" x14ac:dyDescent="0.55000000000000004">
      <c r="A5401" s="10">
        <v>46143</v>
      </c>
      <c r="B5401" t="s">
        <v>11</v>
      </c>
      <c r="C5401" t="s">
        <v>25</v>
      </c>
      <c r="D5401" t="s">
        <v>20</v>
      </c>
      <c r="E5401" t="s">
        <v>32</v>
      </c>
      <c r="F5401" t="s">
        <v>17</v>
      </c>
      <c r="G5401" t="s">
        <v>16</v>
      </c>
      <c r="H5401">
        <v>8.5425687157011296</v>
      </c>
      <c r="J5401">
        <f t="shared" si="846"/>
        <v>5400</v>
      </c>
      <c r="K5401" t="str">
        <f t="shared" si="840"/>
        <v>OncorWest LZ</v>
      </c>
      <c r="L5401" s="10">
        <f t="shared" si="847"/>
        <v>45887</v>
      </c>
      <c r="M5401" s="10">
        <f t="shared" si="848"/>
        <v>46143</v>
      </c>
      <c r="N5401" t="str">
        <f t="shared" si="841"/>
        <v>NA</v>
      </c>
      <c r="O5401" t="str">
        <f t="shared" si="842"/>
        <v>HIGH</v>
      </c>
      <c r="P5401" t="str">
        <f t="shared" si="843"/>
        <v>APG&amp;E</v>
      </c>
      <c r="Q5401">
        <f t="shared" si="844"/>
        <v>24</v>
      </c>
      <c r="R5401">
        <v>0</v>
      </c>
      <c r="S5401">
        <f>200</f>
        <v>200</v>
      </c>
      <c r="T5401" s="9">
        <f t="shared" si="849"/>
        <v>85.425687157011296</v>
      </c>
      <c r="U5401">
        <f>0</f>
        <v>0</v>
      </c>
      <c r="V5401" s="9">
        <f t="shared" si="845"/>
        <v>85.425687157011296</v>
      </c>
      <c r="W5401" s="9">
        <f>0</f>
        <v>0</v>
      </c>
      <c r="X5401" s="9">
        <f>0</f>
        <v>0</v>
      </c>
      <c r="Y5401" s="9">
        <f>0</f>
        <v>0</v>
      </c>
      <c r="Z5401" s="9">
        <f>0</f>
        <v>0</v>
      </c>
      <c r="AA5401">
        <f>10</f>
        <v>10</v>
      </c>
    </row>
    <row r="5402" spans="1:27" x14ac:dyDescent="0.55000000000000004">
      <c r="A5402" s="10">
        <v>46143</v>
      </c>
      <c r="B5402" t="s">
        <v>11</v>
      </c>
      <c r="C5402" t="s">
        <v>25</v>
      </c>
      <c r="D5402" t="s">
        <v>20</v>
      </c>
      <c r="E5402" t="s">
        <v>32</v>
      </c>
      <c r="F5402" t="s">
        <v>18</v>
      </c>
      <c r="G5402" t="s">
        <v>16</v>
      </c>
      <c r="H5402">
        <v>8.5689084501048907</v>
      </c>
      <c r="J5402">
        <f t="shared" si="846"/>
        <v>5401</v>
      </c>
      <c r="K5402" t="str">
        <f t="shared" si="840"/>
        <v>OncorWest LZ</v>
      </c>
      <c r="L5402" s="10">
        <f t="shared" si="847"/>
        <v>45887</v>
      </c>
      <c r="M5402" s="10">
        <f t="shared" si="848"/>
        <v>46143</v>
      </c>
      <c r="N5402" t="str">
        <f t="shared" si="841"/>
        <v>NA</v>
      </c>
      <c r="O5402" t="str">
        <f t="shared" si="842"/>
        <v>HIGH</v>
      </c>
      <c r="P5402" t="str">
        <f t="shared" si="843"/>
        <v>APG&amp;E</v>
      </c>
      <c r="Q5402">
        <f t="shared" si="844"/>
        <v>36</v>
      </c>
      <c r="R5402">
        <v>0</v>
      </c>
      <c r="S5402">
        <f>200</f>
        <v>200</v>
      </c>
      <c r="T5402" s="9">
        <f t="shared" si="849"/>
        <v>85.68908450104891</v>
      </c>
      <c r="U5402">
        <f>0</f>
        <v>0</v>
      </c>
      <c r="V5402" s="9">
        <f t="shared" si="845"/>
        <v>85.68908450104891</v>
      </c>
      <c r="W5402" s="9">
        <f>0</f>
        <v>0</v>
      </c>
      <c r="X5402" s="9">
        <f>0</f>
        <v>0</v>
      </c>
      <c r="Y5402" s="9">
        <f>0</f>
        <v>0</v>
      </c>
      <c r="Z5402" s="9">
        <f>0</f>
        <v>0</v>
      </c>
      <c r="AA5402">
        <f>10</f>
        <v>10</v>
      </c>
    </row>
    <row r="5403" spans="1:27" x14ac:dyDescent="0.55000000000000004">
      <c r="A5403" s="10">
        <v>46143</v>
      </c>
      <c r="B5403" t="s">
        <v>11</v>
      </c>
      <c r="C5403" t="s">
        <v>25</v>
      </c>
      <c r="D5403" t="s">
        <v>20</v>
      </c>
      <c r="E5403" t="s">
        <v>32</v>
      </c>
      <c r="F5403" t="s">
        <v>29</v>
      </c>
      <c r="G5403" t="s">
        <v>16</v>
      </c>
      <c r="H5403">
        <v>8.6835124742012493</v>
      </c>
      <c r="J5403">
        <f t="shared" si="846"/>
        <v>5402</v>
      </c>
      <c r="K5403" t="str">
        <f t="shared" si="840"/>
        <v>OncorWest LZ</v>
      </c>
      <c r="L5403" s="10">
        <f t="shared" si="847"/>
        <v>45887</v>
      </c>
      <c r="M5403" s="10">
        <f t="shared" si="848"/>
        <v>46143</v>
      </c>
      <c r="N5403" t="str">
        <f t="shared" si="841"/>
        <v>NA</v>
      </c>
      <c r="O5403" t="str">
        <f t="shared" si="842"/>
        <v>HIGH</v>
      </c>
      <c r="P5403" t="str">
        <f t="shared" si="843"/>
        <v>APG&amp;E</v>
      </c>
      <c r="Q5403">
        <f t="shared" si="844"/>
        <v>48</v>
      </c>
      <c r="R5403">
        <v>0</v>
      </c>
      <c r="S5403">
        <f>200</f>
        <v>200</v>
      </c>
      <c r="T5403" s="9">
        <f t="shared" si="849"/>
        <v>86.835124742012496</v>
      </c>
      <c r="U5403">
        <f>0</f>
        <v>0</v>
      </c>
      <c r="V5403" s="9">
        <f t="shared" si="845"/>
        <v>86.835124742012496</v>
      </c>
      <c r="W5403" s="9">
        <f>0</f>
        <v>0</v>
      </c>
      <c r="X5403" s="9">
        <f>0</f>
        <v>0</v>
      </c>
      <c r="Y5403" s="9">
        <f>0</f>
        <v>0</v>
      </c>
      <c r="Z5403" s="9">
        <f>0</f>
        <v>0</v>
      </c>
      <c r="AA5403">
        <f>10</f>
        <v>10</v>
      </c>
    </row>
    <row r="5404" spans="1:27" x14ac:dyDescent="0.55000000000000004">
      <c r="A5404" s="10">
        <v>46174</v>
      </c>
      <c r="B5404" t="s">
        <v>11</v>
      </c>
      <c r="C5404" t="s">
        <v>25</v>
      </c>
      <c r="D5404" t="s">
        <v>20</v>
      </c>
      <c r="E5404" t="s">
        <v>32</v>
      </c>
      <c r="F5404" t="s">
        <v>15</v>
      </c>
      <c r="G5404" t="s">
        <v>16</v>
      </c>
      <c r="H5404">
        <v>8.3725145919947792</v>
      </c>
      <c r="J5404">
        <f t="shared" si="846"/>
        <v>5403</v>
      </c>
      <c r="K5404" t="str">
        <f t="shared" si="840"/>
        <v>OncorWest LZ</v>
      </c>
      <c r="L5404" s="10">
        <f t="shared" si="847"/>
        <v>45887</v>
      </c>
      <c r="M5404" s="10">
        <f t="shared" si="848"/>
        <v>46174</v>
      </c>
      <c r="N5404" t="str">
        <f t="shared" si="841"/>
        <v>NA</v>
      </c>
      <c r="O5404" t="str">
        <f t="shared" si="842"/>
        <v>HIGH</v>
      </c>
      <c r="P5404" t="str">
        <f t="shared" si="843"/>
        <v>APG&amp;E</v>
      </c>
      <c r="Q5404">
        <f t="shared" si="844"/>
        <v>12</v>
      </c>
      <c r="R5404">
        <v>0</v>
      </c>
      <c r="S5404">
        <f>200</f>
        <v>200</v>
      </c>
      <c r="T5404" s="9">
        <f t="shared" si="849"/>
        <v>83.725145919947792</v>
      </c>
      <c r="U5404">
        <f>0</f>
        <v>0</v>
      </c>
      <c r="V5404" s="9">
        <f t="shared" si="845"/>
        <v>83.725145919947792</v>
      </c>
      <c r="W5404" s="9">
        <f>0</f>
        <v>0</v>
      </c>
      <c r="X5404" s="9">
        <f>0</f>
        <v>0</v>
      </c>
      <c r="Y5404" s="9">
        <f>0</f>
        <v>0</v>
      </c>
      <c r="Z5404" s="9">
        <f>0</f>
        <v>0</v>
      </c>
      <c r="AA5404">
        <f>10</f>
        <v>10</v>
      </c>
    </row>
    <row r="5405" spans="1:27" x14ac:dyDescent="0.55000000000000004">
      <c r="A5405" s="10">
        <v>46174</v>
      </c>
      <c r="B5405" t="s">
        <v>11</v>
      </c>
      <c r="C5405" t="s">
        <v>25</v>
      </c>
      <c r="D5405" t="s">
        <v>20</v>
      </c>
      <c r="E5405" t="s">
        <v>32</v>
      </c>
      <c r="F5405" t="s">
        <v>17</v>
      </c>
      <c r="G5405" t="s">
        <v>16</v>
      </c>
      <c r="H5405">
        <v>8.5562011775023308</v>
      </c>
      <c r="J5405">
        <f t="shared" si="846"/>
        <v>5404</v>
      </c>
      <c r="K5405" t="str">
        <f t="shared" si="840"/>
        <v>OncorWest LZ</v>
      </c>
      <c r="L5405" s="10">
        <f t="shared" si="847"/>
        <v>45887</v>
      </c>
      <c r="M5405" s="10">
        <f t="shared" si="848"/>
        <v>46174</v>
      </c>
      <c r="N5405" t="str">
        <f t="shared" si="841"/>
        <v>NA</v>
      </c>
      <c r="O5405" t="str">
        <f t="shared" si="842"/>
        <v>HIGH</v>
      </c>
      <c r="P5405" t="str">
        <f t="shared" si="843"/>
        <v>APG&amp;E</v>
      </c>
      <c r="Q5405">
        <f t="shared" si="844"/>
        <v>24</v>
      </c>
      <c r="R5405">
        <v>0</v>
      </c>
      <c r="S5405">
        <f>200</f>
        <v>200</v>
      </c>
      <c r="T5405" s="9">
        <f t="shared" si="849"/>
        <v>85.562011775023308</v>
      </c>
      <c r="U5405">
        <f>0</f>
        <v>0</v>
      </c>
      <c r="V5405" s="9">
        <f t="shared" si="845"/>
        <v>85.562011775023308</v>
      </c>
      <c r="W5405" s="9">
        <f>0</f>
        <v>0</v>
      </c>
      <c r="X5405" s="9">
        <f>0</f>
        <v>0</v>
      </c>
      <c r="Y5405" s="9">
        <f>0</f>
        <v>0</v>
      </c>
      <c r="Z5405" s="9">
        <f>0</f>
        <v>0</v>
      </c>
      <c r="AA5405">
        <f>10</f>
        <v>10</v>
      </c>
    </row>
    <row r="5406" spans="1:27" x14ac:dyDescent="0.55000000000000004">
      <c r="A5406" s="10">
        <v>46174</v>
      </c>
      <c r="B5406" t="s">
        <v>11</v>
      </c>
      <c r="C5406" t="s">
        <v>25</v>
      </c>
      <c r="D5406" t="s">
        <v>20</v>
      </c>
      <c r="E5406" t="s">
        <v>32</v>
      </c>
      <c r="F5406" t="s">
        <v>18</v>
      </c>
      <c r="G5406" t="s">
        <v>16</v>
      </c>
      <c r="H5406">
        <v>8.5820324257835008</v>
      </c>
      <c r="J5406">
        <f t="shared" si="846"/>
        <v>5405</v>
      </c>
      <c r="K5406" t="str">
        <f t="shared" si="840"/>
        <v>OncorWest LZ</v>
      </c>
      <c r="L5406" s="10">
        <f t="shared" si="847"/>
        <v>45887</v>
      </c>
      <c r="M5406" s="10">
        <f t="shared" si="848"/>
        <v>46174</v>
      </c>
      <c r="N5406" t="str">
        <f t="shared" si="841"/>
        <v>NA</v>
      </c>
      <c r="O5406" t="str">
        <f t="shared" si="842"/>
        <v>HIGH</v>
      </c>
      <c r="P5406" t="str">
        <f t="shared" si="843"/>
        <v>APG&amp;E</v>
      </c>
      <c r="Q5406">
        <f t="shared" si="844"/>
        <v>36</v>
      </c>
      <c r="R5406">
        <v>0</v>
      </c>
      <c r="S5406">
        <f>200</f>
        <v>200</v>
      </c>
      <c r="T5406" s="9">
        <f t="shared" si="849"/>
        <v>85.820324257835011</v>
      </c>
      <c r="U5406">
        <f>0</f>
        <v>0</v>
      </c>
      <c r="V5406" s="9">
        <f t="shared" si="845"/>
        <v>85.820324257835011</v>
      </c>
      <c r="W5406" s="9">
        <f>0</f>
        <v>0</v>
      </c>
      <c r="X5406" s="9">
        <f>0</f>
        <v>0</v>
      </c>
      <c r="Y5406" s="9">
        <f>0</f>
        <v>0</v>
      </c>
      <c r="Z5406" s="9">
        <f>0</f>
        <v>0</v>
      </c>
      <c r="AA5406">
        <f>10</f>
        <v>10</v>
      </c>
    </row>
    <row r="5407" spans="1:27" x14ac:dyDescent="0.55000000000000004">
      <c r="A5407" s="10">
        <v>46174</v>
      </c>
      <c r="B5407" t="s">
        <v>11</v>
      </c>
      <c r="C5407" t="s">
        <v>25</v>
      </c>
      <c r="D5407" t="s">
        <v>20</v>
      </c>
      <c r="E5407" t="s">
        <v>32</v>
      </c>
      <c r="F5407" t="s">
        <v>29</v>
      </c>
      <c r="G5407" t="s">
        <v>16</v>
      </c>
      <c r="H5407">
        <v>8.7006720776125697</v>
      </c>
      <c r="J5407">
        <f t="shared" si="846"/>
        <v>5406</v>
      </c>
      <c r="K5407" t="str">
        <f t="shared" si="840"/>
        <v>OncorWest LZ</v>
      </c>
      <c r="L5407" s="10">
        <f t="shared" si="847"/>
        <v>45887</v>
      </c>
      <c r="M5407" s="10">
        <f t="shared" si="848"/>
        <v>46174</v>
      </c>
      <c r="N5407" t="str">
        <f t="shared" si="841"/>
        <v>NA</v>
      </c>
      <c r="O5407" t="str">
        <f t="shared" si="842"/>
        <v>HIGH</v>
      </c>
      <c r="P5407" t="str">
        <f t="shared" si="843"/>
        <v>APG&amp;E</v>
      </c>
      <c r="Q5407">
        <f t="shared" si="844"/>
        <v>48</v>
      </c>
      <c r="R5407">
        <v>0</v>
      </c>
      <c r="S5407">
        <f>200</f>
        <v>200</v>
      </c>
      <c r="T5407" s="9">
        <f t="shared" si="849"/>
        <v>87.00672077612569</v>
      </c>
      <c r="U5407">
        <f>0</f>
        <v>0</v>
      </c>
      <c r="V5407" s="9">
        <f t="shared" si="845"/>
        <v>87.00672077612569</v>
      </c>
      <c r="W5407" s="9">
        <f>0</f>
        <v>0</v>
      </c>
      <c r="X5407" s="9">
        <f>0</f>
        <v>0</v>
      </c>
      <c r="Y5407" s="9">
        <f>0</f>
        <v>0</v>
      </c>
      <c r="Z5407" s="9">
        <f>0</f>
        <v>0</v>
      </c>
      <c r="AA5407">
        <f>10</f>
        <v>10</v>
      </c>
    </row>
    <row r="5408" spans="1:27" x14ac:dyDescent="0.55000000000000004">
      <c r="A5408" s="10">
        <v>46204</v>
      </c>
      <c r="B5408" t="s">
        <v>11</v>
      </c>
      <c r="C5408" t="s">
        <v>25</v>
      </c>
      <c r="D5408" t="s">
        <v>20</v>
      </c>
      <c r="E5408" t="s">
        <v>32</v>
      </c>
      <c r="F5408" t="s">
        <v>15</v>
      </c>
      <c r="G5408" t="s">
        <v>16</v>
      </c>
      <c r="H5408">
        <v>8.39279574960986</v>
      </c>
      <c r="J5408">
        <f t="shared" si="846"/>
        <v>5407</v>
      </c>
      <c r="K5408" t="str">
        <f t="shared" si="840"/>
        <v>OncorWest LZ</v>
      </c>
      <c r="L5408" s="10">
        <f t="shared" si="847"/>
        <v>45887</v>
      </c>
      <c r="M5408" s="10">
        <f t="shared" si="848"/>
        <v>46204</v>
      </c>
      <c r="N5408" t="str">
        <f t="shared" si="841"/>
        <v>NA</v>
      </c>
      <c r="O5408" t="str">
        <f t="shared" si="842"/>
        <v>HIGH</v>
      </c>
      <c r="P5408" t="str">
        <f t="shared" si="843"/>
        <v>APG&amp;E</v>
      </c>
      <c r="Q5408">
        <f t="shared" si="844"/>
        <v>12</v>
      </c>
      <c r="R5408">
        <v>0</v>
      </c>
      <c r="S5408">
        <f>200</f>
        <v>200</v>
      </c>
      <c r="T5408" s="9">
        <f t="shared" si="849"/>
        <v>83.9279574960986</v>
      </c>
      <c r="U5408">
        <f>0</f>
        <v>0</v>
      </c>
      <c r="V5408" s="9">
        <f t="shared" si="845"/>
        <v>83.9279574960986</v>
      </c>
      <c r="W5408" s="9">
        <f>0</f>
        <v>0</v>
      </c>
      <c r="X5408" s="9">
        <f>0</f>
        <v>0</v>
      </c>
      <c r="Y5408" s="9">
        <f>0</f>
        <v>0</v>
      </c>
      <c r="Z5408" s="9">
        <f>0</f>
        <v>0</v>
      </c>
      <c r="AA5408">
        <f>10</f>
        <v>10</v>
      </c>
    </row>
    <row r="5409" spans="1:27" x14ac:dyDescent="0.55000000000000004">
      <c r="A5409" s="10">
        <v>46204</v>
      </c>
      <c r="B5409" t="s">
        <v>11</v>
      </c>
      <c r="C5409" t="s">
        <v>25</v>
      </c>
      <c r="D5409" t="s">
        <v>20</v>
      </c>
      <c r="E5409" t="s">
        <v>32</v>
      </c>
      <c r="F5409" t="s">
        <v>17</v>
      </c>
      <c r="G5409" t="s">
        <v>16</v>
      </c>
      <c r="H5409">
        <v>8.5651730699243398</v>
      </c>
      <c r="J5409">
        <f t="shared" si="846"/>
        <v>5408</v>
      </c>
      <c r="K5409" t="str">
        <f t="shared" si="840"/>
        <v>OncorWest LZ</v>
      </c>
      <c r="L5409" s="10">
        <f t="shared" si="847"/>
        <v>45887</v>
      </c>
      <c r="M5409" s="10">
        <f t="shared" si="848"/>
        <v>46204</v>
      </c>
      <c r="N5409" t="str">
        <f t="shared" si="841"/>
        <v>NA</v>
      </c>
      <c r="O5409" t="str">
        <f t="shared" si="842"/>
        <v>HIGH</v>
      </c>
      <c r="P5409" t="str">
        <f t="shared" si="843"/>
        <v>APG&amp;E</v>
      </c>
      <c r="Q5409">
        <f t="shared" si="844"/>
        <v>24</v>
      </c>
      <c r="R5409">
        <v>0</v>
      </c>
      <c r="S5409">
        <f>200</f>
        <v>200</v>
      </c>
      <c r="T5409" s="9">
        <f t="shared" si="849"/>
        <v>85.651730699243402</v>
      </c>
      <c r="U5409">
        <f>0</f>
        <v>0</v>
      </c>
      <c r="V5409" s="9">
        <f t="shared" si="845"/>
        <v>85.651730699243402</v>
      </c>
      <c r="W5409" s="9">
        <f>0</f>
        <v>0</v>
      </c>
      <c r="X5409" s="9">
        <f>0</f>
        <v>0</v>
      </c>
      <c r="Y5409" s="9">
        <f>0</f>
        <v>0</v>
      </c>
      <c r="Z5409" s="9">
        <f>0</f>
        <v>0</v>
      </c>
      <c r="AA5409">
        <f>10</f>
        <v>10</v>
      </c>
    </row>
    <row r="5410" spans="1:27" x14ac:dyDescent="0.55000000000000004">
      <c r="A5410" s="10">
        <v>46204</v>
      </c>
      <c r="B5410" t="s">
        <v>11</v>
      </c>
      <c r="C5410" t="s">
        <v>25</v>
      </c>
      <c r="D5410" t="s">
        <v>20</v>
      </c>
      <c r="E5410" t="s">
        <v>32</v>
      </c>
      <c r="F5410" t="s">
        <v>18</v>
      </c>
      <c r="G5410" t="s">
        <v>16</v>
      </c>
      <c r="H5410">
        <v>8.5922654014492394</v>
      </c>
      <c r="J5410">
        <f t="shared" si="846"/>
        <v>5409</v>
      </c>
      <c r="K5410" t="str">
        <f t="shared" si="840"/>
        <v>OncorWest LZ</v>
      </c>
      <c r="L5410" s="10">
        <f t="shared" si="847"/>
        <v>45887</v>
      </c>
      <c r="M5410" s="10">
        <f t="shared" si="848"/>
        <v>46204</v>
      </c>
      <c r="N5410" t="str">
        <f t="shared" si="841"/>
        <v>NA</v>
      </c>
      <c r="O5410" t="str">
        <f t="shared" si="842"/>
        <v>HIGH</v>
      </c>
      <c r="P5410" t="str">
        <f t="shared" si="843"/>
        <v>APG&amp;E</v>
      </c>
      <c r="Q5410">
        <f t="shared" si="844"/>
        <v>36</v>
      </c>
      <c r="R5410">
        <v>0</v>
      </c>
      <c r="S5410">
        <f>200</f>
        <v>200</v>
      </c>
      <c r="T5410" s="9">
        <f t="shared" si="849"/>
        <v>85.922654014492394</v>
      </c>
      <c r="U5410">
        <f>0</f>
        <v>0</v>
      </c>
      <c r="V5410" s="9">
        <f t="shared" si="845"/>
        <v>85.922654014492394</v>
      </c>
      <c r="W5410" s="9">
        <f>0</f>
        <v>0</v>
      </c>
      <c r="X5410" s="9">
        <f>0</f>
        <v>0</v>
      </c>
      <c r="Y5410" s="9">
        <f>0</f>
        <v>0</v>
      </c>
      <c r="Z5410" s="9">
        <f>0</f>
        <v>0</v>
      </c>
      <c r="AA5410">
        <f>10</f>
        <v>10</v>
      </c>
    </row>
    <row r="5411" spans="1:27" x14ac:dyDescent="0.55000000000000004">
      <c r="A5411" s="10">
        <v>46204</v>
      </c>
      <c r="B5411" t="s">
        <v>11</v>
      </c>
      <c r="C5411" t="s">
        <v>25</v>
      </c>
      <c r="D5411" t="s">
        <v>20</v>
      </c>
      <c r="E5411" t="s">
        <v>32</v>
      </c>
      <c r="F5411" t="s">
        <v>29</v>
      </c>
      <c r="G5411" t="s">
        <v>16</v>
      </c>
      <c r="H5411">
        <v>8.7090602725797908</v>
      </c>
      <c r="J5411">
        <f t="shared" si="846"/>
        <v>5410</v>
      </c>
      <c r="K5411" t="str">
        <f t="shared" si="840"/>
        <v>OncorWest LZ</v>
      </c>
      <c r="L5411" s="10">
        <f t="shared" si="847"/>
        <v>45887</v>
      </c>
      <c r="M5411" s="10">
        <f t="shared" si="848"/>
        <v>46204</v>
      </c>
      <c r="N5411" t="str">
        <f t="shared" si="841"/>
        <v>NA</v>
      </c>
      <c r="O5411" t="str">
        <f t="shared" si="842"/>
        <v>HIGH</v>
      </c>
      <c r="P5411" t="str">
        <f t="shared" si="843"/>
        <v>APG&amp;E</v>
      </c>
      <c r="Q5411">
        <f t="shared" si="844"/>
        <v>48</v>
      </c>
      <c r="R5411">
        <v>0</v>
      </c>
      <c r="S5411">
        <f>200</f>
        <v>200</v>
      </c>
      <c r="T5411" s="9">
        <f t="shared" si="849"/>
        <v>87.090602725797908</v>
      </c>
      <c r="U5411">
        <f>0</f>
        <v>0</v>
      </c>
      <c r="V5411" s="9">
        <f t="shared" si="845"/>
        <v>87.090602725797908</v>
      </c>
      <c r="W5411" s="9">
        <f>0</f>
        <v>0</v>
      </c>
      <c r="X5411" s="9">
        <f>0</f>
        <v>0</v>
      </c>
      <c r="Y5411" s="9">
        <f>0</f>
        <v>0</v>
      </c>
      <c r="Z5411" s="9">
        <f>0</f>
        <v>0</v>
      </c>
      <c r="AA5411">
        <f>10</f>
        <v>10</v>
      </c>
    </row>
    <row r="5412" spans="1:27" x14ac:dyDescent="0.55000000000000004">
      <c r="A5412" s="10">
        <v>46235</v>
      </c>
      <c r="B5412" t="s">
        <v>11</v>
      </c>
      <c r="C5412" t="s">
        <v>25</v>
      </c>
      <c r="D5412" t="s">
        <v>20</v>
      </c>
      <c r="E5412" t="s">
        <v>32</v>
      </c>
      <c r="F5412" t="s">
        <v>15</v>
      </c>
      <c r="G5412" t="s">
        <v>16</v>
      </c>
      <c r="H5412">
        <v>8.4351481388034397</v>
      </c>
      <c r="J5412">
        <f t="shared" si="846"/>
        <v>5411</v>
      </c>
      <c r="K5412" t="str">
        <f t="shared" si="840"/>
        <v>OncorWest LZ</v>
      </c>
      <c r="L5412" s="10">
        <f t="shared" si="847"/>
        <v>45887</v>
      </c>
      <c r="M5412" s="10">
        <f t="shared" si="848"/>
        <v>46235</v>
      </c>
      <c r="N5412" t="str">
        <f t="shared" si="841"/>
        <v>NA</v>
      </c>
      <c r="O5412" t="str">
        <f t="shared" si="842"/>
        <v>HIGH</v>
      </c>
      <c r="P5412" t="str">
        <f t="shared" si="843"/>
        <v>APG&amp;E</v>
      </c>
      <c r="Q5412">
        <f t="shared" si="844"/>
        <v>12</v>
      </c>
      <c r="R5412">
        <v>0</v>
      </c>
      <c r="S5412">
        <f>200</f>
        <v>200</v>
      </c>
      <c r="T5412" s="9">
        <f t="shared" si="849"/>
        <v>84.351481388034401</v>
      </c>
      <c r="U5412">
        <f>0</f>
        <v>0</v>
      </c>
      <c r="V5412" s="9">
        <f t="shared" si="845"/>
        <v>84.351481388034401</v>
      </c>
      <c r="W5412" s="9">
        <f>0</f>
        <v>0</v>
      </c>
      <c r="X5412" s="9">
        <f>0</f>
        <v>0</v>
      </c>
      <c r="Y5412" s="9">
        <f>0</f>
        <v>0</v>
      </c>
      <c r="Z5412" s="9">
        <f>0</f>
        <v>0</v>
      </c>
      <c r="AA5412">
        <f>10</f>
        <v>10</v>
      </c>
    </row>
    <row r="5413" spans="1:27" x14ac:dyDescent="0.55000000000000004">
      <c r="A5413" s="10">
        <v>46235</v>
      </c>
      <c r="B5413" t="s">
        <v>11</v>
      </c>
      <c r="C5413" t="s">
        <v>25</v>
      </c>
      <c r="D5413" t="s">
        <v>20</v>
      </c>
      <c r="E5413" t="s">
        <v>32</v>
      </c>
      <c r="F5413" t="s">
        <v>17</v>
      </c>
      <c r="G5413" t="s">
        <v>16</v>
      </c>
      <c r="H5413">
        <v>8.5863766929397798</v>
      </c>
      <c r="J5413">
        <f t="shared" si="846"/>
        <v>5412</v>
      </c>
      <c r="K5413" t="str">
        <f t="shared" si="840"/>
        <v>OncorWest LZ</v>
      </c>
      <c r="L5413" s="10">
        <f t="shared" si="847"/>
        <v>45887</v>
      </c>
      <c r="M5413" s="10">
        <f t="shared" si="848"/>
        <v>46235</v>
      </c>
      <c r="N5413" t="str">
        <f t="shared" si="841"/>
        <v>NA</v>
      </c>
      <c r="O5413" t="str">
        <f t="shared" si="842"/>
        <v>HIGH</v>
      </c>
      <c r="P5413" t="str">
        <f t="shared" si="843"/>
        <v>APG&amp;E</v>
      </c>
      <c r="Q5413">
        <f t="shared" si="844"/>
        <v>24</v>
      </c>
      <c r="R5413">
        <v>0</v>
      </c>
      <c r="S5413">
        <f>200</f>
        <v>200</v>
      </c>
      <c r="T5413" s="9">
        <f t="shared" si="849"/>
        <v>85.863766929397798</v>
      </c>
      <c r="U5413">
        <f>0</f>
        <v>0</v>
      </c>
      <c r="V5413" s="9">
        <f t="shared" si="845"/>
        <v>85.863766929397798</v>
      </c>
      <c r="W5413" s="9">
        <f>0</f>
        <v>0</v>
      </c>
      <c r="X5413" s="9">
        <f>0</f>
        <v>0</v>
      </c>
      <c r="Y5413" s="9">
        <f>0</f>
        <v>0</v>
      </c>
      <c r="Z5413" s="9">
        <f>0</f>
        <v>0</v>
      </c>
      <c r="AA5413">
        <f>10</f>
        <v>10</v>
      </c>
    </row>
    <row r="5414" spans="1:27" x14ac:dyDescent="0.55000000000000004">
      <c r="A5414" s="10">
        <v>46235</v>
      </c>
      <c r="B5414" t="s">
        <v>11</v>
      </c>
      <c r="C5414" t="s">
        <v>25</v>
      </c>
      <c r="D5414" t="s">
        <v>20</v>
      </c>
      <c r="E5414" t="s">
        <v>32</v>
      </c>
      <c r="F5414" t="s">
        <v>18</v>
      </c>
      <c r="G5414" t="s">
        <v>16</v>
      </c>
      <c r="H5414">
        <v>8.6121949400840396</v>
      </c>
      <c r="J5414">
        <f t="shared" si="846"/>
        <v>5413</v>
      </c>
      <c r="K5414" t="str">
        <f t="shared" si="840"/>
        <v>OncorWest LZ</v>
      </c>
      <c r="L5414" s="10">
        <f t="shared" si="847"/>
        <v>45887</v>
      </c>
      <c r="M5414" s="10">
        <f t="shared" si="848"/>
        <v>46235</v>
      </c>
      <c r="N5414" t="str">
        <f t="shared" si="841"/>
        <v>NA</v>
      </c>
      <c r="O5414" t="str">
        <f t="shared" si="842"/>
        <v>HIGH</v>
      </c>
      <c r="P5414" t="str">
        <f t="shared" si="843"/>
        <v>APG&amp;E</v>
      </c>
      <c r="Q5414">
        <f t="shared" si="844"/>
        <v>36</v>
      </c>
      <c r="R5414">
        <v>0</v>
      </c>
      <c r="S5414">
        <f>200</f>
        <v>200</v>
      </c>
      <c r="T5414" s="9">
        <f t="shared" si="849"/>
        <v>86.121949400840393</v>
      </c>
      <c r="U5414">
        <f>0</f>
        <v>0</v>
      </c>
      <c r="V5414" s="9">
        <f t="shared" si="845"/>
        <v>86.121949400840393</v>
      </c>
      <c r="W5414" s="9">
        <f>0</f>
        <v>0</v>
      </c>
      <c r="X5414" s="9">
        <f>0</f>
        <v>0</v>
      </c>
      <c r="Y5414" s="9">
        <f>0</f>
        <v>0</v>
      </c>
      <c r="Z5414" s="9">
        <f>0</f>
        <v>0</v>
      </c>
      <c r="AA5414">
        <f>10</f>
        <v>10</v>
      </c>
    </row>
    <row r="5415" spans="1:27" x14ac:dyDescent="0.55000000000000004">
      <c r="A5415" s="10">
        <v>46235</v>
      </c>
      <c r="B5415" t="s">
        <v>11</v>
      </c>
      <c r="C5415" t="s">
        <v>25</v>
      </c>
      <c r="D5415" t="s">
        <v>20</v>
      </c>
      <c r="E5415" t="s">
        <v>32</v>
      </c>
      <c r="F5415" t="s">
        <v>29</v>
      </c>
      <c r="G5415" t="s">
        <v>16</v>
      </c>
      <c r="H5415">
        <v>8.7228157482985207</v>
      </c>
      <c r="J5415">
        <f t="shared" si="846"/>
        <v>5414</v>
      </c>
      <c r="K5415" t="str">
        <f t="shared" si="840"/>
        <v>OncorWest LZ</v>
      </c>
      <c r="L5415" s="10">
        <f t="shared" si="847"/>
        <v>45887</v>
      </c>
      <c r="M5415" s="10">
        <f t="shared" si="848"/>
        <v>46235</v>
      </c>
      <c r="N5415" t="str">
        <f t="shared" si="841"/>
        <v>NA</v>
      </c>
      <c r="O5415" t="str">
        <f t="shared" si="842"/>
        <v>HIGH</v>
      </c>
      <c r="P5415" t="str">
        <f t="shared" si="843"/>
        <v>APG&amp;E</v>
      </c>
      <c r="Q5415">
        <f t="shared" si="844"/>
        <v>48</v>
      </c>
      <c r="R5415">
        <v>0</v>
      </c>
      <c r="S5415">
        <f>200</f>
        <v>200</v>
      </c>
      <c r="T5415" s="9">
        <f t="shared" si="849"/>
        <v>87.22815748298521</v>
      </c>
      <c r="U5415">
        <f>0</f>
        <v>0</v>
      </c>
      <c r="V5415" s="9">
        <f t="shared" si="845"/>
        <v>87.22815748298521</v>
      </c>
      <c r="W5415" s="9">
        <f>0</f>
        <v>0</v>
      </c>
      <c r="X5415" s="9">
        <f>0</f>
        <v>0</v>
      </c>
      <c r="Y5415" s="9">
        <f>0</f>
        <v>0</v>
      </c>
      <c r="Z5415" s="9">
        <f>0</f>
        <v>0</v>
      </c>
      <c r="AA5415">
        <f>10</f>
        <v>10</v>
      </c>
    </row>
    <row r="5416" spans="1:27" x14ac:dyDescent="0.55000000000000004">
      <c r="A5416" s="10">
        <v>46266</v>
      </c>
      <c r="B5416" t="s">
        <v>11</v>
      </c>
      <c r="C5416" t="s">
        <v>25</v>
      </c>
      <c r="D5416" t="s">
        <v>20</v>
      </c>
      <c r="E5416" t="s">
        <v>32</v>
      </c>
      <c r="F5416" t="s">
        <v>15</v>
      </c>
      <c r="G5416" t="s">
        <v>16</v>
      </c>
      <c r="H5416">
        <v>8.4517331682812493</v>
      </c>
      <c r="J5416">
        <f t="shared" si="846"/>
        <v>5415</v>
      </c>
      <c r="K5416" t="str">
        <f t="shared" si="840"/>
        <v>OncorWest LZ</v>
      </c>
      <c r="L5416" s="10">
        <f t="shared" si="847"/>
        <v>45887</v>
      </c>
      <c r="M5416" s="10">
        <f t="shared" si="848"/>
        <v>46266</v>
      </c>
      <c r="N5416" t="str">
        <f t="shared" si="841"/>
        <v>NA</v>
      </c>
      <c r="O5416" t="str">
        <f t="shared" si="842"/>
        <v>HIGH</v>
      </c>
      <c r="P5416" t="str">
        <f t="shared" si="843"/>
        <v>APG&amp;E</v>
      </c>
      <c r="Q5416">
        <f t="shared" si="844"/>
        <v>12</v>
      </c>
      <c r="R5416">
        <v>0</v>
      </c>
      <c r="S5416">
        <f>200</f>
        <v>200</v>
      </c>
      <c r="T5416" s="9">
        <f t="shared" si="849"/>
        <v>84.517331682812497</v>
      </c>
      <c r="U5416">
        <f>0</f>
        <v>0</v>
      </c>
      <c r="V5416" s="9">
        <f t="shared" si="845"/>
        <v>84.517331682812497</v>
      </c>
      <c r="W5416" s="9">
        <f>0</f>
        <v>0</v>
      </c>
      <c r="X5416" s="9">
        <f>0</f>
        <v>0</v>
      </c>
      <c r="Y5416" s="9">
        <f>0</f>
        <v>0</v>
      </c>
      <c r="Z5416" s="9">
        <f>0</f>
        <v>0</v>
      </c>
      <c r="AA5416">
        <f>10</f>
        <v>10</v>
      </c>
    </row>
    <row r="5417" spans="1:27" x14ac:dyDescent="0.55000000000000004">
      <c r="A5417" s="10">
        <v>46266</v>
      </c>
      <c r="B5417" t="s">
        <v>11</v>
      </c>
      <c r="C5417" t="s">
        <v>25</v>
      </c>
      <c r="D5417" t="s">
        <v>20</v>
      </c>
      <c r="E5417" t="s">
        <v>32</v>
      </c>
      <c r="F5417" t="s">
        <v>17</v>
      </c>
      <c r="G5417" t="s">
        <v>16</v>
      </c>
      <c r="H5417">
        <v>8.5690275149814994</v>
      </c>
      <c r="J5417">
        <f t="shared" si="846"/>
        <v>5416</v>
      </c>
      <c r="K5417" t="str">
        <f t="shared" si="840"/>
        <v>OncorWest LZ</v>
      </c>
      <c r="L5417" s="10">
        <f t="shared" si="847"/>
        <v>45887</v>
      </c>
      <c r="M5417" s="10">
        <f t="shared" si="848"/>
        <v>46266</v>
      </c>
      <c r="N5417" t="str">
        <f t="shared" si="841"/>
        <v>NA</v>
      </c>
      <c r="O5417" t="str">
        <f t="shared" si="842"/>
        <v>HIGH</v>
      </c>
      <c r="P5417" t="str">
        <f t="shared" si="843"/>
        <v>APG&amp;E</v>
      </c>
      <c r="Q5417">
        <f t="shared" si="844"/>
        <v>24</v>
      </c>
      <c r="R5417">
        <v>0</v>
      </c>
      <c r="S5417">
        <f>200</f>
        <v>200</v>
      </c>
      <c r="T5417" s="9">
        <f t="shared" si="849"/>
        <v>85.690275149814994</v>
      </c>
      <c r="U5417">
        <f>0</f>
        <v>0</v>
      </c>
      <c r="V5417" s="9">
        <f t="shared" si="845"/>
        <v>85.690275149814994</v>
      </c>
      <c r="W5417" s="9">
        <f>0</f>
        <v>0</v>
      </c>
      <c r="X5417" s="9">
        <f>0</f>
        <v>0</v>
      </c>
      <c r="Y5417" s="9">
        <f>0</f>
        <v>0</v>
      </c>
      <c r="Z5417" s="9">
        <f>0</f>
        <v>0</v>
      </c>
      <c r="AA5417">
        <f>10</f>
        <v>10</v>
      </c>
    </row>
    <row r="5418" spans="1:27" x14ac:dyDescent="0.55000000000000004">
      <c r="A5418" s="10">
        <v>46266</v>
      </c>
      <c r="B5418" t="s">
        <v>11</v>
      </c>
      <c r="C5418" t="s">
        <v>25</v>
      </c>
      <c r="D5418" t="s">
        <v>20</v>
      </c>
      <c r="E5418" t="s">
        <v>32</v>
      </c>
      <c r="F5418" t="s">
        <v>18</v>
      </c>
      <c r="G5418" t="s">
        <v>16</v>
      </c>
      <c r="H5418">
        <v>8.6034021514853993</v>
      </c>
      <c r="J5418">
        <f t="shared" si="846"/>
        <v>5417</v>
      </c>
      <c r="K5418" t="str">
        <f t="shared" si="840"/>
        <v>OncorWest LZ</v>
      </c>
      <c r="L5418" s="10">
        <f t="shared" si="847"/>
        <v>45887</v>
      </c>
      <c r="M5418" s="10">
        <f t="shared" si="848"/>
        <v>46266</v>
      </c>
      <c r="N5418" t="str">
        <f t="shared" si="841"/>
        <v>NA</v>
      </c>
      <c r="O5418" t="str">
        <f t="shared" si="842"/>
        <v>HIGH</v>
      </c>
      <c r="P5418" t="str">
        <f t="shared" si="843"/>
        <v>APG&amp;E</v>
      </c>
      <c r="Q5418">
        <f t="shared" si="844"/>
        <v>36</v>
      </c>
      <c r="R5418">
        <v>0</v>
      </c>
      <c r="S5418">
        <f>200</f>
        <v>200</v>
      </c>
      <c r="T5418" s="9">
        <f t="shared" si="849"/>
        <v>86.03402151485399</v>
      </c>
      <c r="U5418">
        <f>0</f>
        <v>0</v>
      </c>
      <c r="V5418" s="9">
        <f t="shared" si="845"/>
        <v>86.03402151485399</v>
      </c>
      <c r="W5418" s="9">
        <f>0</f>
        <v>0</v>
      </c>
      <c r="X5418" s="9">
        <f>0</f>
        <v>0</v>
      </c>
      <c r="Y5418" s="9">
        <f>0</f>
        <v>0</v>
      </c>
      <c r="Z5418" s="9">
        <f>0</f>
        <v>0</v>
      </c>
      <c r="AA5418">
        <f>10</f>
        <v>10</v>
      </c>
    </row>
    <row r="5419" spans="1:27" x14ac:dyDescent="0.55000000000000004">
      <c r="A5419" s="10">
        <v>46266</v>
      </c>
      <c r="B5419" t="s">
        <v>11</v>
      </c>
      <c r="C5419" t="s">
        <v>25</v>
      </c>
      <c r="D5419" t="s">
        <v>20</v>
      </c>
      <c r="E5419" t="s">
        <v>32</v>
      </c>
      <c r="F5419" t="s">
        <v>29</v>
      </c>
      <c r="G5419" t="s">
        <v>16</v>
      </c>
      <c r="H5419">
        <v>8.7092392475466696</v>
      </c>
      <c r="J5419">
        <f t="shared" si="846"/>
        <v>5418</v>
      </c>
      <c r="K5419" t="str">
        <f t="shared" si="840"/>
        <v>OncorWest LZ</v>
      </c>
      <c r="L5419" s="10">
        <f t="shared" si="847"/>
        <v>45887</v>
      </c>
      <c r="M5419" s="10">
        <f t="shared" si="848"/>
        <v>46266</v>
      </c>
      <c r="N5419" t="str">
        <f t="shared" si="841"/>
        <v>NA</v>
      </c>
      <c r="O5419" t="str">
        <f t="shared" si="842"/>
        <v>HIGH</v>
      </c>
      <c r="P5419" t="str">
        <f t="shared" si="843"/>
        <v>APG&amp;E</v>
      </c>
      <c r="Q5419">
        <f t="shared" si="844"/>
        <v>48</v>
      </c>
      <c r="R5419">
        <v>0</v>
      </c>
      <c r="S5419">
        <f>200</f>
        <v>200</v>
      </c>
      <c r="T5419" s="9">
        <f t="shared" si="849"/>
        <v>87.092392475466696</v>
      </c>
      <c r="U5419">
        <f>0</f>
        <v>0</v>
      </c>
      <c r="V5419" s="9">
        <f t="shared" si="845"/>
        <v>87.092392475466696</v>
      </c>
      <c r="W5419" s="9">
        <f>0</f>
        <v>0</v>
      </c>
      <c r="X5419" s="9">
        <f>0</f>
        <v>0</v>
      </c>
      <c r="Y5419" s="9">
        <f>0</f>
        <v>0</v>
      </c>
      <c r="Z5419" s="9">
        <f>0</f>
        <v>0</v>
      </c>
      <c r="AA5419">
        <f>10</f>
        <v>10</v>
      </c>
    </row>
    <row r="5420" spans="1:27" x14ac:dyDescent="0.55000000000000004">
      <c r="A5420" s="10">
        <v>46296</v>
      </c>
      <c r="B5420" t="s">
        <v>11</v>
      </c>
      <c r="C5420" t="s">
        <v>25</v>
      </c>
      <c r="D5420" t="s">
        <v>20</v>
      </c>
      <c r="E5420" t="s">
        <v>32</v>
      </c>
      <c r="F5420" t="s">
        <v>15</v>
      </c>
      <c r="G5420" t="s">
        <v>16</v>
      </c>
      <c r="H5420">
        <v>8.4839671193322008</v>
      </c>
      <c r="J5420">
        <f t="shared" si="846"/>
        <v>5419</v>
      </c>
      <c r="K5420" t="str">
        <f t="shared" si="840"/>
        <v>OncorWest LZ</v>
      </c>
      <c r="L5420" s="10">
        <f t="shared" si="847"/>
        <v>45887</v>
      </c>
      <c r="M5420" s="10">
        <f t="shared" si="848"/>
        <v>46296</v>
      </c>
      <c r="N5420" t="str">
        <f t="shared" si="841"/>
        <v>NA</v>
      </c>
      <c r="O5420" t="str">
        <f t="shared" si="842"/>
        <v>HIGH</v>
      </c>
      <c r="P5420" t="str">
        <f t="shared" si="843"/>
        <v>APG&amp;E</v>
      </c>
      <c r="Q5420">
        <f t="shared" si="844"/>
        <v>12</v>
      </c>
      <c r="R5420">
        <v>0</v>
      </c>
      <c r="S5420">
        <f>200</f>
        <v>200</v>
      </c>
      <c r="T5420" s="9">
        <f t="shared" si="849"/>
        <v>84.839671193322005</v>
      </c>
      <c r="U5420">
        <f>0</f>
        <v>0</v>
      </c>
      <c r="V5420" s="9">
        <f t="shared" si="845"/>
        <v>84.839671193322005</v>
      </c>
      <c r="W5420" s="9">
        <f>0</f>
        <v>0</v>
      </c>
      <c r="X5420" s="9">
        <f>0</f>
        <v>0</v>
      </c>
      <c r="Y5420" s="9">
        <f>0</f>
        <v>0</v>
      </c>
      <c r="Z5420" s="9">
        <f>0</f>
        <v>0</v>
      </c>
      <c r="AA5420">
        <f>10</f>
        <v>10</v>
      </c>
    </row>
    <row r="5421" spans="1:27" x14ac:dyDescent="0.55000000000000004">
      <c r="A5421" s="10">
        <v>46296</v>
      </c>
      <c r="B5421" t="s">
        <v>11</v>
      </c>
      <c r="C5421" t="s">
        <v>25</v>
      </c>
      <c r="D5421" t="s">
        <v>20</v>
      </c>
      <c r="E5421" t="s">
        <v>32</v>
      </c>
      <c r="F5421" t="s">
        <v>17</v>
      </c>
      <c r="G5421" t="s">
        <v>16</v>
      </c>
      <c r="H5421">
        <v>8.5777674402620008</v>
      </c>
      <c r="J5421">
        <f t="shared" si="846"/>
        <v>5420</v>
      </c>
      <c r="K5421" t="str">
        <f t="shared" si="840"/>
        <v>OncorWest LZ</v>
      </c>
      <c r="L5421" s="10">
        <f t="shared" si="847"/>
        <v>45887</v>
      </c>
      <c r="M5421" s="10">
        <f t="shared" si="848"/>
        <v>46296</v>
      </c>
      <c r="N5421" t="str">
        <f t="shared" si="841"/>
        <v>NA</v>
      </c>
      <c r="O5421" t="str">
        <f t="shared" si="842"/>
        <v>HIGH</v>
      </c>
      <c r="P5421" t="str">
        <f t="shared" si="843"/>
        <v>APG&amp;E</v>
      </c>
      <c r="Q5421">
        <f t="shared" si="844"/>
        <v>24</v>
      </c>
      <c r="R5421">
        <v>0</v>
      </c>
      <c r="S5421">
        <f>200</f>
        <v>200</v>
      </c>
      <c r="T5421" s="9">
        <f t="shared" si="849"/>
        <v>85.777674402620008</v>
      </c>
      <c r="U5421">
        <f>0</f>
        <v>0</v>
      </c>
      <c r="V5421" s="9">
        <f t="shared" si="845"/>
        <v>85.777674402620008</v>
      </c>
      <c r="W5421" s="9">
        <f>0</f>
        <v>0</v>
      </c>
      <c r="X5421" s="9">
        <f>0</f>
        <v>0</v>
      </c>
      <c r="Y5421" s="9">
        <f>0</f>
        <v>0</v>
      </c>
      <c r="Z5421" s="9">
        <f>0</f>
        <v>0</v>
      </c>
      <c r="AA5421">
        <f>10</f>
        <v>10</v>
      </c>
    </row>
    <row r="5422" spans="1:27" x14ac:dyDescent="0.55000000000000004">
      <c r="A5422" s="10">
        <v>46296</v>
      </c>
      <c r="B5422" t="s">
        <v>11</v>
      </c>
      <c r="C5422" t="s">
        <v>25</v>
      </c>
      <c r="D5422" t="s">
        <v>20</v>
      </c>
      <c r="E5422" t="s">
        <v>32</v>
      </c>
      <c r="F5422" t="s">
        <v>18</v>
      </c>
      <c r="G5422" t="s">
        <v>16</v>
      </c>
      <c r="H5422">
        <v>8.6103012067687406</v>
      </c>
      <c r="J5422">
        <f t="shared" si="846"/>
        <v>5421</v>
      </c>
      <c r="K5422" t="str">
        <f t="shared" si="840"/>
        <v>OncorWest LZ</v>
      </c>
      <c r="L5422" s="10">
        <f t="shared" si="847"/>
        <v>45887</v>
      </c>
      <c r="M5422" s="10">
        <f t="shared" si="848"/>
        <v>46296</v>
      </c>
      <c r="N5422" t="str">
        <f t="shared" si="841"/>
        <v>NA</v>
      </c>
      <c r="O5422" t="str">
        <f t="shared" si="842"/>
        <v>HIGH</v>
      </c>
      <c r="P5422" t="str">
        <f t="shared" si="843"/>
        <v>APG&amp;E</v>
      </c>
      <c r="Q5422">
        <f t="shared" si="844"/>
        <v>36</v>
      </c>
      <c r="R5422">
        <v>0</v>
      </c>
      <c r="S5422">
        <f>200</f>
        <v>200</v>
      </c>
      <c r="T5422" s="9">
        <f t="shared" si="849"/>
        <v>86.103012067687402</v>
      </c>
      <c r="U5422">
        <f>0</f>
        <v>0</v>
      </c>
      <c r="V5422" s="9">
        <f t="shared" si="845"/>
        <v>86.103012067687402</v>
      </c>
      <c r="W5422" s="9">
        <f>0</f>
        <v>0</v>
      </c>
      <c r="X5422" s="9">
        <f>0</f>
        <v>0</v>
      </c>
      <c r="Y5422" s="9">
        <f>0</f>
        <v>0</v>
      </c>
      <c r="Z5422" s="9">
        <f>0</f>
        <v>0</v>
      </c>
      <c r="AA5422">
        <f>10</f>
        <v>10</v>
      </c>
    </row>
    <row r="5423" spans="1:27" x14ac:dyDescent="0.55000000000000004">
      <c r="A5423" s="10">
        <v>46296</v>
      </c>
      <c r="B5423" t="s">
        <v>11</v>
      </c>
      <c r="C5423" t="s">
        <v>25</v>
      </c>
      <c r="D5423" t="s">
        <v>20</v>
      </c>
      <c r="E5423" t="s">
        <v>32</v>
      </c>
      <c r="F5423" t="s">
        <v>29</v>
      </c>
      <c r="G5423" t="s">
        <v>16</v>
      </c>
      <c r="H5423">
        <v>8.7185738267239596</v>
      </c>
      <c r="J5423">
        <f t="shared" si="846"/>
        <v>5422</v>
      </c>
      <c r="K5423" t="str">
        <f t="shared" si="840"/>
        <v>OncorWest LZ</v>
      </c>
      <c r="L5423" s="10">
        <f t="shared" si="847"/>
        <v>45887</v>
      </c>
      <c r="M5423" s="10">
        <f t="shared" si="848"/>
        <v>46296</v>
      </c>
      <c r="N5423" t="str">
        <f t="shared" si="841"/>
        <v>NA</v>
      </c>
      <c r="O5423" t="str">
        <f t="shared" si="842"/>
        <v>HIGH</v>
      </c>
      <c r="P5423" t="str">
        <f t="shared" si="843"/>
        <v>APG&amp;E</v>
      </c>
      <c r="Q5423">
        <f t="shared" si="844"/>
        <v>48</v>
      </c>
      <c r="R5423">
        <v>0</v>
      </c>
      <c r="S5423">
        <f>200</f>
        <v>200</v>
      </c>
      <c r="T5423" s="9">
        <f t="shared" si="849"/>
        <v>87.1857382672396</v>
      </c>
      <c r="U5423">
        <f>0</f>
        <v>0</v>
      </c>
      <c r="V5423" s="9">
        <f t="shared" si="845"/>
        <v>87.1857382672396</v>
      </c>
      <c r="W5423" s="9">
        <f>0</f>
        <v>0</v>
      </c>
      <c r="X5423" s="9">
        <f>0</f>
        <v>0</v>
      </c>
      <c r="Y5423" s="9">
        <f>0</f>
        <v>0</v>
      </c>
      <c r="Z5423" s="9">
        <f>0</f>
        <v>0</v>
      </c>
      <c r="AA5423">
        <f>10</f>
        <v>10</v>
      </c>
    </row>
    <row r="5424" spans="1:27" x14ac:dyDescent="0.55000000000000004">
      <c r="A5424" s="10">
        <v>46327</v>
      </c>
      <c r="B5424" t="s">
        <v>11</v>
      </c>
      <c r="C5424" t="s">
        <v>25</v>
      </c>
      <c r="D5424" t="s">
        <v>20</v>
      </c>
      <c r="E5424" t="s">
        <v>32</v>
      </c>
      <c r="F5424" t="s">
        <v>15</v>
      </c>
      <c r="G5424" t="s">
        <v>16</v>
      </c>
      <c r="H5424">
        <v>8.5013937426786992</v>
      </c>
      <c r="J5424">
        <f t="shared" si="846"/>
        <v>5423</v>
      </c>
      <c r="K5424" t="str">
        <f t="shared" si="840"/>
        <v>OncorWest LZ</v>
      </c>
      <c r="L5424" s="10">
        <f t="shared" si="847"/>
        <v>45887</v>
      </c>
      <c r="M5424" s="10">
        <f t="shared" si="848"/>
        <v>46327</v>
      </c>
      <c r="N5424" t="str">
        <f t="shared" si="841"/>
        <v>NA</v>
      </c>
      <c r="O5424" t="str">
        <f t="shared" si="842"/>
        <v>HIGH</v>
      </c>
      <c r="P5424" t="str">
        <f t="shared" si="843"/>
        <v>APG&amp;E</v>
      </c>
      <c r="Q5424">
        <f t="shared" si="844"/>
        <v>12</v>
      </c>
      <c r="R5424">
        <v>0</v>
      </c>
      <c r="S5424">
        <f>200</f>
        <v>200</v>
      </c>
      <c r="T5424" s="9">
        <f t="shared" si="849"/>
        <v>85.013937426786995</v>
      </c>
      <c r="U5424">
        <f>0</f>
        <v>0</v>
      </c>
      <c r="V5424" s="9">
        <f t="shared" si="845"/>
        <v>85.013937426786995</v>
      </c>
      <c r="W5424" s="9">
        <f>0</f>
        <v>0</v>
      </c>
      <c r="X5424" s="9">
        <f>0</f>
        <v>0</v>
      </c>
      <c r="Y5424" s="9">
        <f>0</f>
        <v>0</v>
      </c>
      <c r="Z5424" s="9">
        <f>0</f>
        <v>0</v>
      </c>
      <c r="AA5424">
        <f>10</f>
        <v>10</v>
      </c>
    </row>
    <row r="5425" spans="1:27" x14ac:dyDescent="0.55000000000000004">
      <c r="A5425" s="10">
        <v>46327</v>
      </c>
      <c r="B5425" t="s">
        <v>11</v>
      </c>
      <c r="C5425" t="s">
        <v>25</v>
      </c>
      <c r="D5425" t="s">
        <v>20</v>
      </c>
      <c r="E5425" t="s">
        <v>32</v>
      </c>
      <c r="F5425" t="s">
        <v>17</v>
      </c>
      <c r="G5425" t="s">
        <v>16</v>
      </c>
      <c r="H5425">
        <v>8.5938656705352301</v>
      </c>
      <c r="J5425">
        <f t="shared" si="846"/>
        <v>5424</v>
      </c>
      <c r="K5425" t="str">
        <f t="shared" si="840"/>
        <v>OncorWest LZ</v>
      </c>
      <c r="L5425" s="10">
        <f t="shared" si="847"/>
        <v>45887</v>
      </c>
      <c r="M5425" s="10">
        <f t="shared" si="848"/>
        <v>46327</v>
      </c>
      <c r="N5425" t="str">
        <f t="shared" si="841"/>
        <v>NA</v>
      </c>
      <c r="O5425" t="str">
        <f t="shared" si="842"/>
        <v>HIGH</v>
      </c>
      <c r="P5425" t="str">
        <f t="shared" si="843"/>
        <v>APG&amp;E</v>
      </c>
      <c r="Q5425">
        <f t="shared" si="844"/>
        <v>24</v>
      </c>
      <c r="R5425">
        <v>0</v>
      </c>
      <c r="S5425">
        <f>200</f>
        <v>200</v>
      </c>
      <c r="T5425" s="9">
        <f t="shared" si="849"/>
        <v>85.938656705352301</v>
      </c>
      <c r="U5425">
        <f>0</f>
        <v>0</v>
      </c>
      <c r="V5425" s="9">
        <f t="shared" si="845"/>
        <v>85.938656705352301</v>
      </c>
      <c r="W5425" s="9">
        <f>0</f>
        <v>0</v>
      </c>
      <c r="X5425" s="9">
        <f>0</f>
        <v>0</v>
      </c>
      <c r="Y5425" s="9">
        <f>0</f>
        <v>0</v>
      </c>
      <c r="Z5425" s="9">
        <f>0</f>
        <v>0</v>
      </c>
      <c r="AA5425">
        <f>10</f>
        <v>10</v>
      </c>
    </row>
    <row r="5426" spans="1:27" x14ac:dyDescent="0.55000000000000004">
      <c r="A5426" s="10">
        <v>46327</v>
      </c>
      <c r="B5426" t="s">
        <v>11</v>
      </c>
      <c r="C5426" t="s">
        <v>25</v>
      </c>
      <c r="D5426" t="s">
        <v>20</v>
      </c>
      <c r="E5426" t="s">
        <v>32</v>
      </c>
      <c r="F5426" t="s">
        <v>18</v>
      </c>
      <c r="G5426" t="s">
        <v>16</v>
      </c>
      <c r="H5426">
        <v>8.6233466686460893</v>
      </c>
      <c r="J5426">
        <f t="shared" si="846"/>
        <v>5425</v>
      </c>
      <c r="K5426" t="str">
        <f t="shared" si="840"/>
        <v>OncorWest LZ</v>
      </c>
      <c r="L5426" s="10">
        <f t="shared" si="847"/>
        <v>45887</v>
      </c>
      <c r="M5426" s="10">
        <f t="shared" si="848"/>
        <v>46327</v>
      </c>
      <c r="N5426" t="str">
        <f t="shared" si="841"/>
        <v>NA</v>
      </c>
      <c r="O5426" t="str">
        <f t="shared" si="842"/>
        <v>HIGH</v>
      </c>
      <c r="P5426" t="str">
        <f t="shared" si="843"/>
        <v>APG&amp;E</v>
      </c>
      <c r="Q5426">
        <f t="shared" si="844"/>
        <v>36</v>
      </c>
      <c r="R5426">
        <v>0</v>
      </c>
      <c r="S5426">
        <f>200</f>
        <v>200</v>
      </c>
      <c r="T5426" s="9">
        <f t="shared" si="849"/>
        <v>86.233466686460901</v>
      </c>
      <c r="U5426">
        <f>0</f>
        <v>0</v>
      </c>
      <c r="V5426" s="9">
        <f t="shared" si="845"/>
        <v>86.233466686460901</v>
      </c>
      <c r="W5426" s="9">
        <f>0</f>
        <v>0</v>
      </c>
      <c r="X5426" s="9">
        <f>0</f>
        <v>0</v>
      </c>
      <c r="Y5426" s="9">
        <f>0</f>
        <v>0</v>
      </c>
      <c r="Z5426" s="9">
        <f>0</f>
        <v>0</v>
      </c>
      <c r="AA5426">
        <f>10</f>
        <v>10</v>
      </c>
    </row>
    <row r="5427" spans="1:27" x14ac:dyDescent="0.55000000000000004">
      <c r="A5427" s="10">
        <v>46327</v>
      </c>
      <c r="B5427" t="s">
        <v>11</v>
      </c>
      <c r="C5427" t="s">
        <v>25</v>
      </c>
      <c r="D5427" t="s">
        <v>20</v>
      </c>
      <c r="E5427" t="s">
        <v>32</v>
      </c>
      <c r="F5427" t="s">
        <v>29</v>
      </c>
      <c r="G5427" t="s">
        <v>16</v>
      </c>
      <c r="H5427">
        <v>8.7342063826281109</v>
      </c>
      <c r="J5427">
        <f t="shared" si="846"/>
        <v>5426</v>
      </c>
      <c r="K5427" t="str">
        <f t="shared" si="840"/>
        <v>OncorWest LZ</v>
      </c>
      <c r="L5427" s="10">
        <f t="shared" si="847"/>
        <v>45887</v>
      </c>
      <c r="M5427" s="10">
        <f t="shared" si="848"/>
        <v>46327</v>
      </c>
      <c r="N5427" t="str">
        <f t="shared" si="841"/>
        <v>NA</v>
      </c>
      <c r="O5427" t="str">
        <f t="shared" si="842"/>
        <v>HIGH</v>
      </c>
      <c r="P5427" t="str">
        <f t="shared" si="843"/>
        <v>APG&amp;E</v>
      </c>
      <c r="Q5427">
        <f t="shared" si="844"/>
        <v>48</v>
      </c>
      <c r="R5427">
        <v>0</v>
      </c>
      <c r="S5427">
        <f>200</f>
        <v>200</v>
      </c>
      <c r="T5427" s="9">
        <f t="shared" si="849"/>
        <v>87.342063826281105</v>
      </c>
      <c r="U5427">
        <f>0</f>
        <v>0</v>
      </c>
      <c r="V5427" s="9">
        <f t="shared" si="845"/>
        <v>87.342063826281105</v>
      </c>
      <c r="W5427" s="9">
        <f>0</f>
        <v>0</v>
      </c>
      <c r="X5427" s="9">
        <f>0</f>
        <v>0</v>
      </c>
      <c r="Y5427" s="9">
        <f>0</f>
        <v>0</v>
      </c>
      <c r="Z5427" s="9">
        <f>0</f>
        <v>0</v>
      </c>
      <c r="AA5427">
        <f>10</f>
        <v>10</v>
      </c>
    </row>
    <row r="5428" spans="1:27" x14ac:dyDescent="0.55000000000000004">
      <c r="A5428" s="10">
        <v>46357</v>
      </c>
      <c r="B5428" t="s">
        <v>11</v>
      </c>
      <c r="C5428" t="s">
        <v>25</v>
      </c>
      <c r="D5428" t="s">
        <v>20</v>
      </c>
      <c r="E5428" t="s">
        <v>32</v>
      </c>
      <c r="F5428" t="s">
        <v>15</v>
      </c>
      <c r="G5428" t="s">
        <v>16</v>
      </c>
      <c r="H5428">
        <v>8.5397016172398104</v>
      </c>
      <c r="J5428">
        <f t="shared" si="846"/>
        <v>5427</v>
      </c>
      <c r="K5428" t="str">
        <f t="shared" si="840"/>
        <v>OncorWest LZ</v>
      </c>
      <c r="L5428" s="10">
        <f t="shared" si="847"/>
        <v>45887</v>
      </c>
      <c r="M5428" s="10">
        <f t="shared" si="848"/>
        <v>46357</v>
      </c>
      <c r="N5428" t="str">
        <f t="shared" si="841"/>
        <v>NA</v>
      </c>
      <c r="O5428" t="str">
        <f t="shared" si="842"/>
        <v>HIGH</v>
      </c>
      <c r="P5428" t="str">
        <f t="shared" si="843"/>
        <v>APG&amp;E</v>
      </c>
      <c r="Q5428">
        <f t="shared" si="844"/>
        <v>12</v>
      </c>
      <c r="R5428">
        <v>0</v>
      </c>
      <c r="S5428">
        <f>200</f>
        <v>200</v>
      </c>
      <c r="T5428" s="9">
        <f t="shared" si="849"/>
        <v>85.397016172398111</v>
      </c>
      <c r="U5428">
        <f>0</f>
        <v>0</v>
      </c>
      <c r="V5428" s="9">
        <f t="shared" si="845"/>
        <v>85.397016172398111</v>
      </c>
      <c r="W5428" s="9">
        <f>0</f>
        <v>0</v>
      </c>
      <c r="X5428" s="9">
        <f>0</f>
        <v>0</v>
      </c>
      <c r="Y5428" s="9">
        <f>0</f>
        <v>0</v>
      </c>
      <c r="Z5428" s="9">
        <f>0</f>
        <v>0</v>
      </c>
      <c r="AA5428">
        <f>10</f>
        <v>10</v>
      </c>
    </row>
    <row r="5429" spans="1:27" x14ac:dyDescent="0.55000000000000004">
      <c r="A5429" s="10">
        <v>46357</v>
      </c>
      <c r="B5429" t="s">
        <v>11</v>
      </c>
      <c r="C5429" t="s">
        <v>25</v>
      </c>
      <c r="D5429" t="s">
        <v>20</v>
      </c>
      <c r="E5429" t="s">
        <v>32</v>
      </c>
      <c r="F5429" t="s">
        <v>17</v>
      </c>
      <c r="G5429" t="s">
        <v>16</v>
      </c>
      <c r="H5429">
        <v>8.6169074416366307</v>
      </c>
      <c r="J5429">
        <f t="shared" si="846"/>
        <v>5428</v>
      </c>
      <c r="K5429" t="str">
        <f t="shared" si="840"/>
        <v>OncorWest LZ</v>
      </c>
      <c r="L5429" s="10">
        <f t="shared" si="847"/>
        <v>45887</v>
      </c>
      <c r="M5429" s="10">
        <f t="shared" si="848"/>
        <v>46357</v>
      </c>
      <c r="N5429" t="str">
        <f t="shared" si="841"/>
        <v>NA</v>
      </c>
      <c r="O5429" t="str">
        <f t="shared" si="842"/>
        <v>HIGH</v>
      </c>
      <c r="P5429" t="str">
        <f t="shared" si="843"/>
        <v>APG&amp;E</v>
      </c>
      <c r="Q5429">
        <f t="shared" si="844"/>
        <v>24</v>
      </c>
      <c r="R5429">
        <v>0</v>
      </c>
      <c r="S5429">
        <f>200</f>
        <v>200</v>
      </c>
      <c r="T5429" s="9">
        <f t="shared" si="849"/>
        <v>86.1690744163663</v>
      </c>
      <c r="U5429">
        <f>0</f>
        <v>0</v>
      </c>
      <c r="V5429" s="9">
        <f t="shared" si="845"/>
        <v>86.1690744163663</v>
      </c>
      <c r="W5429" s="9">
        <f>0</f>
        <v>0</v>
      </c>
      <c r="X5429" s="9">
        <f>0</f>
        <v>0</v>
      </c>
      <c r="Y5429" s="9">
        <f>0</f>
        <v>0</v>
      </c>
      <c r="Z5429" s="9">
        <f>0</f>
        <v>0</v>
      </c>
      <c r="AA5429">
        <f>10</f>
        <v>10</v>
      </c>
    </row>
    <row r="5430" spans="1:27" x14ac:dyDescent="0.55000000000000004">
      <c r="A5430" s="10">
        <v>46357</v>
      </c>
      <c r="B5430" t="s">
        <v>11</v>
      </c>
      <c r="C5430" t="s">
        <v>25</v>
      </c>
      <c r="D5430" t="s">
        <v>20</v>
      </c>
      <c r="E5430" t="s">
        <v>32</v>
      </c>
      <c r="F5430" t="s">
        <v>18</v>
      </c>
      <c r="G5430" t="s">
        <v>16</v>
      </c>
      <c r="H5430">
        <v>8.6431238424387207</v>
      </c>
      <c r="J5430">
        <f t="shared" si="846"/>
        <v>5429</v>
      </c>
      <c r="K5430" t="str">
        <f t="shared" si="840"/>
        <v>OncorWest LZ</v>
      </c>
      <c r="L5430" s="10">
        <f t="shared" si="847"/>
        <v>45887</v>
      </c>
      <c r="M5430" s="10">
        <f t="shared" si="848"/>
        <v>46357</v>
      </c>
      <c r="N5430" t="str">
        <f t="shared" si="841"/>
        <v>NA</v>
      </c>
      <c r="O5430" t="str">
        <f t="shared" si="842"/>
        <v>HIGH</v>
      </c>
      <c r="P5430" t="str">
        <f t="shared" si="843"/>
        <v>APG&amp;E</v>
      </c>
      <c r="Q5430">
        <f t="shared" si="844"/>
        <v>36</v>
      </c>
      <c r="R5430">
        <v>0</v>
      </c>
      <c r="S5430">
        <f>200</f>
        <v>200</v>
      </c>
      <c r="T5430" s="9">
        <f t="shared" si="849"/>
        <v>86.431238424387203</v>
      </c>
      <c r="U5430">
        <f>0</f>
        <v>0</v>
      </c>
      <c r="V5430" s="9">
        <f t="shared" si="845"/>
        <v>86.431238424387203</v>
      </c>
      <c r="W5430" s="9">
        <f>0</f>
        <v>0</v>
      </c>
      <c r="X5430" s="9">
        <f>0</f>
        <v>0</v>
      </c>
      <c r="Y5430" s="9">
        <f>0</f>
        <v>0</v>
      </c>
      <c r="Z5430" s="9">
        <f>0</f>
        <v>0</v>
      </c>
      <c r="AA5430">
        <f>10</f>
        <v>10</v>
      </c>
    </row>
    <row r="5431" spans="1:27" x14ac:dyDescent="0.55000000000000004">
      <c r="A5431" s="10">
        <v>46357</v>
      </c>
      <c r="B5431" t="s">
        <v>11</v>
      </c>
      <c r="C5431" t="s">
        <v>25</v>
      </c>
      <c r="D5431" t="s">
        <v>20</v>
      </c>
      <c r="E5431" t="s">
        <v>32</v>
      </c>
      <c r="F5431" t="s">
        <v>29</v>
      </c>
      <c r="G5431" t="s">
        <v>16</v>
      </c>
      <c r="H5431">
        <v>8.7530307977013297</v>
      </c>
      <c r="J5431">
        <f t="shared" si="846"/>
        <v>5430</v>
      </c>
      <c r="K5431" t="str">
        <f t="shared" si="840"/>
        <v>OncorWest LZ</v>
      </c>
      <c r="L5431" s="10">
        <f t="shared" si="847"/>
        <v>45887</v>
      </c>
      <c r="M5431" s="10">
        <f t="shared" si="848"/>
        <v>46357</v>
      </c>
      <c r="N5431" t="str">
        <f t="shared" si="841"/>
        <v>NA</v>
      </c>
      <c r="O5431" t="str">
        <f t="shared" si="842"/>
        <v>HIGH</v>
      </c>
      <c r="P5431" t="str">
        <f t="shared" si="843"/>
        <v>APG&amp;E</v>
      </c>
      <c r="Q5431">
        <f t="shared" si="844"/>
        <v>48</v>
      </c>
      <c r="R5431">
        <v>0</v>
      </c>
      <c r="S5431">
        <f>200</f>
        <v>200</v>
      </c>
      <c r="T5431" s="9">
        <f t="shared" si="849"/>
        <v>87.530307977013294</v>
      </c>
      <c r="U5431">
        <f>0</f>
        <v>0</v>
      </c>
      <c r="V5431" s="9">
        <f t="shared" si="845"/>
        <v>87.530307977013294</v>
      </c>
      <c r="W5431" s="9">
        <f>0</f>
        <v>0</v>
      </c>
      <c r="X5431" s="9">
        <f>0</f>
        <v>0</v>
      </c>
      <c r="Y5431" s="9">
        <f>0</f>
        <v>0</v>
      </c>
      <c r="Z5431" s="9">
        <f>0</f>
        <v>0</v>
      </c>
      <c r="AA5431">
        <f>10</f>
        <v>10</v>
      </c>
    </row>
    <row r="5432" spans="1:27" x14ac:dyDescent="0.55000000000000004">
      <c r="A5432" s="10">
        <v>46388</v>
      </c>
      <c r="B5432" t="s">
        <v>11</v>
      </c>
      <c r="C5432" t="s">
        <v>25</v>
      </c>
      <c r="D5432" t="s">
        <v>20</v>
      </c>
      <c r="E5432" t="s">
        <v>32</v>
      </c>
      <c r="F5432" t="s">
        <v>15</v>
      </c>
      <c r="G5432" t="s">
        <v>16</v>
      </c>
      <c r="H5432">
        <v>8.5815521970785191</v>
      </c>
      <c r="J5432">
        <f t="shared" si="846"/>
        <v>5431</v>
      </c>
      <c r="K5432" t="str">
        <f t="shared" si="840"/>
        <v>OncorWest LZ</v>
      </c>
      <c r="L5432" s="10">
        <f t="shared" si="847"/>
        <v>45887</v>
      </c>
      <c r="M5432" s="10">
        <f t="shared" si="848"/>
        <v>46388</v>
      </c>
      <c r="N5432" t="str">
        <f t="shared" si="841"/>
        <v>NA</v>
      </c>
      <c r="O5432" t="str">
        <f t="shared" si="842"/>
        <v>HIGH</v>
      </c>
      <c r="P5432" t="str">
        <f t="shared" si="843"/>
        <v>APG&amp;E</v>
      </c>
      <c r="Q5432">
        <f t="shared" si="844"/>
        <v>12</v>
      </c>
      <c r="R5432">
        <v>0</v>
      </c>
      <c r="S5432">
        <f>200</f>
        <v>200</v>
      </c>
      <c r="T5432" s="9">
        <f t="shared" si="849"/>
        <v>85.815521970785198</v>
      </c>
      <c r="U5432">
        <f>0</f>
        <v>0</v>
      </c>
      <c r="V5432" s="9">
        <f t="shared" si="845"/>
        <v>85.815521970785198</v>
      </c>
      <c r="W5432" s="9">
        <f>0</f>
        <v>0</v>
      </c>
      <c r="X5432" s="9">
        <f>0</f>
        <v>0</v>
      </c>
      <c r="Y5432" s="9">
        <f>0</f>
        <v>0</v>
      </c>
      <c r="Z5432" s="9">
        <f>0</f>
        <v>0</v>
      </c>
      <c r="AA5432">
        <f>10</f>
        <v>10</v>
      </c>
    </row>
    <row r="5433" spans="1:27" x14ac:dyDescent="0.55000000000000004">
      <c r="A5433" s="10">
        <v>46388</v>
      </c>
      <c r="B5433" t="s">
        <v>11</v>
      </c>
      <c r="C5433" t="s">
        <v>25</v>
      </c>
      <c r="D5433" t="s">
        <v>20</v>
      </c>
      <c r="E5433" t="s">
        <v>32</v>
      </c>
      <c r="F5433" t="s">
        <v>17</v>
      </c>
      <c r="G5433" t="s">
        <v>16</v>
      </c>
      <c r="H5433">
        <v>8.6482587415462895</v>
      </c>
      <c r="J5433">
        <f t="shared" si="846"/>
        <v>5432</v>
      </c>
      <c r="K5433" t="str">
        <f t="shared" si="840"/>
        <v>OncorWest LZ</v>
      </c>
      <c r="L5433" s="10">
        <f t="shared" si="847"/>
        <v>45887</v>
      </c>
      <c r="M5433" s="10">
        <f t="shared" si="848"/>
        <v>46388</v>
      </c>
      <c r="N5433" t="str">
        <f t="shared" si="841"/>
        <v>NA</v>
      </c>
      <c r="O5433" t="str">
        <f t="shared" si="842"/>
        <v>HIGH</v>
      </c>
      <c r="P5433" t="str">
        <f t="shared" si="843"/>
        <v>APG&amp;E</v>
      </c>
      <c r="Q5433">
        <f t="shared" si="844"/>
        <v>24</v>
      </c>
      <c r="R5433">
        <v>0</v>
      </c>
      <c r="S5433">
        <f>200</f>
        <v>200</v>
      </c>
      <c r="T5433" s="9">
        <f t="shared" si="849"/>
        <v>86.482587415462888</v>
      </c>
      <c r="U5433">
        <f>0</f>
        <v>0</v>
      </c>
      <c r="V5433" s="9">
        <f t="shared" si="845"/>
        <v>86.482587415462888</v>
      </c>
      <c r="W5433" s="9">
        <f>0</f>
        <v>0</v>
      </c>
      <c r="X5433" s="9">
        <f>0</f>
        <v>0</v>
      </c>
      <c r="Y5433" s="9">
        <f>0</f>
        <v>0</v>
      </c>
      <c r="Z5433" s="9">
        <f>0</f>
        <v>0</v>
      </c>
      <c r="AA5433">
        <f>10</f>
        <v>10</v>
      </c>
    </row>
    <row r="5434" spans="1:27" x14ac:dyDescent="0.55000000000000004">
      <c r="A5434" s="10">
        <v>46388</v>
      </c>
      <c r="B5434" t="s">
        <v>11</v>
      </c>
      <c r="C5434" t="s">
        <v>25</v>
      </c>
      <c r="D5434" t="s">
        <v>20</v>
      </c>
      <c r="E5434" t="s">
        <v>32</v>
      </c>
      <c r="F5434" t="s">
        <v>18</v>
      </c>
      <c r="G5434" t="s">
        <v>16</v>
      </c>
      <c r="H5434">
        <v>8.6666557050669208</v>
      </c>
      <c r="J5434">
        <f t="shared" si="846"/>
        <v>5433</v>
      </c>
      <c r="K5434" t="str">
        <f t="shared" si="840"/>
        <v>OncorWest LZ</v>
      </c>
      <c r="L5434" s="10">
        <f t="shared" si="847"/>
        <v>45887</v>
      </c>
      <c r="M5434" s="10">
        <f t="shared" si="848"/>
        <v>46388</v>
      </c>
      <c r="N5434" t="str">
        <f t="shared" si="841"/>
        <v>NA</v>
      </c>
      <c r="O5434" t="str">
        <f t="shared" si="842"/>
        <v>HIGH</v>
      </c>
      <c r="P5434" t="str">
        <f t="shared" si="843"/>
        <v>APG&amp;E</v>
      </c>
      <c r="Q5434">
        <f t="shared" si="844"/>
        <v>36</v>
      </c>
      <c r="R5434">
        <v>0</v>
      </c>
      <c r="S5434">
        <f>200</f>
        <v>200</v>
      </c>
      <c r="T5434" s="9">
        <f t="shared" si="849"/>
        <v>86.666557050669212</v>
      </c>
      <c r="U5434">
        <f>0</f>
        <v>0</v>
      </c>
      <c r="V5434" s="9">
        <f t="shared" si="845"/>
        <v>86.666557050669212</v>
      </c>
      <c r="W5434" s="9">
        <f>0</f>
        <v>0</v>
      </c>
      <c r="X5434" s="9">
        <f>0</f>
        <v>0</v>
      </c>
      <c r="Y5434" s="9">
        <f>0</f>
        <v>0</v>
      </c>
      <c r="Z5434" s="9">
        <f>0</f>
        <v>0</v>
      </c>
      <c r="AA5434">
        <f>10</f>
        <v>10</v>
      </c>
    </row>
    <row r="5435" spans="1:27" x14ac:dyDescent="0.55000000000000004">
      <c r="A5435" s="10">
        <v>46388</v>
      </c>
      <c r="B5435" t="s">
        <v>11</v>
      </c>
      <c r="C5435" t="s">
        <v>25</v>
      </c>
      <c r="D5435" t="s">
        <v>20</v>
      </c>
      <c r="E5435" t="s">
        <v>32</v>
      </c>
      <c r="F5435" t="s">
        <v>29</v>
      </c>
      <c r="G5435" t="s">
        <v>16</v>
      </c>
      <c r="H5435">
        <v>8.7715543427734506</v>
      </c>
      <c r="J5435">
        <f t="shared" si="846"/>
        <v>5434</v>
      </c>
      <c r="K5435" t="str">
        <f t="shared" si="840"/>
        <v>OncorWest LZ</v>
      </c>
      <c r="L5435" s="10">
        <f t="shared" si="847"/>
        <v>45887</v>
      </c>
      <c r="M5435" s="10">
        <f t="shared" si="848"/>
        <v>46388</v>
      </c>
      <c r="N5435" t="str">
        <f t="shared" si="841"/>
        <v>NA</v>
      </c>
      <c r="O5435" t="str">
        <f t="shared" si="842"/>
        <v>HIGH</v>
      </c>
      <c r="P5435" t="str">
        <f t="shared" si="843"/>
        <v>APG&amp;E</v>
      </c>
      <c r="Q5435">
        <f t="shared" si="844"/>
        <v>48</v>
      </c>
      <c r="R5435">
        <v>0</v>
      </c>
      <c r="S5435">
        <f>200</f>
        <v>200</v>
      </c>
      <c r="T5435" s="9">
        <f t="shared" si="849"/>
        <v>87.715543427734502</v>
      </c>
      <c r="U5435">
        <f>0</f>
        <v>0</v>
      </c>
      <c r="V5435" s="9">
        <f t="shared" si="845"/>
        <v>87.715543427734502</v>
      </c>
      <c r="W5435" s="9">
        <f>0</f>
        <v>0</v>
      </c>
      <c r="X5435" s="9">
        <f>0</f>
        <v>0</v>
      </c>
      <c r="Y5435" s="9">
        <f>0</f>
        <v>0</v>
      </c>
      <c r="Z5435" s="9">
        <f>0</f>
        <v>0</v>
      </c>
      <c r="AA5435">
        <f>10</f>
        <v>10</v>
      </c>
    </row>
    <row r="5436" spans="1:27" x14ac:dyDescent="0.55000000000000004">
      <c r="A5436" s="10">
        <v>46419</v>
      </c>
      <c r="B5436" t="s">
        <v>11</v>
      </c>
      <c r="C5436" t="s">
        <v>25</v>
      </c>
      <c r="D5436" t="s">
        <v>20</v>
      </c>
      <c r="E5436" t="s">
        <v>32</v>
      </c>
      <c r="F5436" t="s">
        <v>15</v>
      </c>
      <c r="G5436" t="s">
        <v>16</v>
      </c>
      <c r="H5436">
        <v>8.6435130742899702</v>
      </c>
      <c r="J5436">
        <f t="shared" si="846"/>
        <v>5435</v>
      </c>
      <c r="K5436" t="str">
        <f t="shared" si="840"/>
        <v>OncorWest LZ</v>
      </c>
      <c r="L5436" s="10">
        <f t="shared" si="847"/>
        <v>45887</v>
      </c>
      <c r="M5436" s="10">
        <f t="shared" si="848"/>
        <v>46419</v>
      </c>
      <c r="N5436" t="str">
        <f t="shared" si="841"/>
        <v>NA</v>
      </c>
      <c r="O5436" t="str">
        <f t="shared" si="842"/>
        <v>HIGH</v>
      </c>
      <c r="P5436" t="str">
        <f t="shared" si="843"/>
        <v>APG&amp;E</v>
      </c>
      <c r="Q5436">
        <f t="shared" si="844"/>
        <v>12</v>
      </c>
      <c r="R5436">
        <v>0</v>
      </c>
      <c r="S5436">
        <f>200</f>
        <v>200</v>
      </c>
      <c r="T5436" s="9">
        <f t="shared" si="849"/>
        <v>86.435130742899702</v>
      </c>
      <c r="U5436">
        <f>0</f>
        <v>0</v>
      </c>
      <c r="V5436" s="9">
        <f t="shared" si="845"/>
        <v>86.435130742899702</v>
      </c>
      <c r="W5436" s="9">
        <f>0</f>
        <v>0</v>
      </c>
      <c r="X5436" s="9">
        <f>0</f>
        <v>0</v>
      </c>
      <c r="Y5436" s="9">
        <f>0</f>
        <v>0</v>
      </c>
      <c r="Z5436" s="9">
        <f>0</f>
        <v>0</v>
      </c>
      <c r="AA5436">
        <f>10</f>
        <v>10</v>
      </c>
    </row>
    <row r="5437" spans="1:27" x14ac:dyDescent="0.55000000000000004">
      <c r="A5437" s="10">
        <v>46419</v>
      </c>
      <c r="B5437" t="s">
        <v>11</v>
      </c>
      <c r="C5437" t="s">
        <v>25</v>
      </c>
      <c r="D5437" t="s">
        <v>20</v>
      </c>
      <c r="E5437" t="s">
        <v>32</v>
      </c>
      <c r="F5437" t="s">
        <v>17</v>
      </c>
      <c r="G5437" t="s">
        <v>16</v>
      </c>
      <c r="H5437">
        <v>8.7038667211841094</v>
      </c>
      <c r="J5437">
        <f t="shared" si="846"/>
        <v>5436</v>
      </c>
      <c r="K5437" t="str">
        <f t="shared" si="840"/>
        <v>OncorWest LZ</v>
      </c>
      <c r="L5437" s="10">
        <f t="shared" si="847"/>
        <v>45887</v>
      </c>
      <c r="M5437" s="10">
        <f t="shared" si="848"/>
        <v>46419</v>
      </c>
      <c r="N5437" t="str">
        <f t="shared" si="841"/>
        <v>NA</v>
      </c>
      <c r="O5437" t="str">
        <f t="shared" si="842"/>
        <v>HIGH</v>
      </c>
      <c r="P5437" t="str">
        <f t="shared" si="843"/>
        <v>APG&amp;E</v>
      </c>
      <c r="Q5437">
        <f t="shared" si="844"/>
        <v>24</v>
      </c>
      <c r="R5437">
        <v>0</v>
      </c>
      <c r="S5437">
        <f>200</f>
        <v>200</v>
      </c>
      <c r="T5437" s="9">
        <f t="shared" si="849"/>
        <v>87.038667211841101</v>
      </c>
      <c r="U5437">
        <f>0</f>
        <v>0</v>
      </c>
      <c r="V5437" s="9">
        <f t="shared" si="845"/>
        <v>87.038667211841101</v>
      </c>
      <c r="W5437" s="9">
        <f>0</f>
        <v>0</v>
      </c>
      <c r="X5437" s="9">
        <f>0</f>
        <v>0</v>
      </c>
      <c r="Y5437" s="9">
        <f>0</f>
        <v>0</v>
      </c>
      <c r="Z5437" s="9">
        <f>0</f>
        <v>0</v>
      </c>
      <c r="AA5437">
        <f>10</f>
        <v>10</v>
      </c>
    </row>
    <row r="5438" spans="1:27" x14ac:dyDescent="0.55000000000000004">
      <c r="A5438" s="10">
        <v>46419</v>
      </c>
      <c r="B5438" t="s">
        <v>11</v>
      </c>
      <c r="C5438" t="s">
        <v>25</v>
      </c>
      <c r="D5438" t="s">
        <v>20</v>
      </c>
      <c r="E5438" t="s">
        <v>32</v>
      </c>
      <c r="F5438" t="s">
        <v>18</v>
      </c>
      <c r="G5438" t="s">
        <v>16</v>
      </c>
      <c r="H5438">
        <v>8.7108072020369693</v>
      </c>
      <c r="J5438">
        <f t="shared" si="846"/>
        <v>5437</v>
      </c>
      <c r="K5438" t="str">
        <f t="shared" si="840"/>
        <v>OncorWest LZ</v>
      </c>
      <c r="L5438" s="10">
        <f t="shared" si="847"/>
        <v>45887</v>
      </c>
      <c r="M5438" s="10">
        <f t="shared" si="848"/>
        <v>46419</v>
      </c>
      <c r="N5438" t="str">
        <f t="shared" si="841"/>
        <v>NA</v>
      </c>
      <c r="O5438" t="str">
        <f t="shared" si="842"/>
        <v>HIGH</v>
      </c>
      <c r="P5438" t="str">
        <f t="shared" si="843"/>
        <v>APG&amp;E</v>
      </c>
      <c r="Q5438">
        <f t="shared" si="844"/>
        <v>36</v>
      </c>
      <c r="R5438">
        <v>0</v>
      </c>
      <c r="S5438">
        <f>200</f>
        <v>200</v>
      </c>
      <c r="T5438" s="9">
        <f t="shared" si="849"/>
        <v>87.10807202036969</v>
      </c>
      <c r="U5438">
        <f>0</f>
        <v>0</v>
      </c>
      <c r="V5438" s="9">
        <f t="shared" si="845"/>
        <v>87.10807202036969</v>
      </c>
      <c r="W5438" s="9">
        <f>0</f>
        <v>0</v>
      </c>
      <c r="X5438" s="9">
        <f>0</f>
        <v>0</v>
      </c>
      <c r="Y5438" s="9">
        <f>0</f>
        <v>0</v>
      </c>
      <c r="Z5438" s="9">
        <f>0</f>
        <v>0</v>
      </c>
      <c r="AA5438">
        <f>10</f>
        <v>10</v>
      </c>
    </row>
    <row r="5439" spans="1:27" x14ac:dyDescent="0.55000000000000004">
      <c r="A5439" s="10">
        <v>46419</v>
      </c>
      <c r="B5439" t="s">
        <v>11</v>
      </c>
      <c r="C5439" t="s">
        <v>25</v>
      </c>
      <c r="D5439" t="s">
        <v>20</v>
      </c>
      <c r="E5439" t="s">
        <v>32</v>
      </c>
      <c r="F5439" t="s">
        <v>29</v>
      </c>
      <c r="G5439" t="s">
        <v>16</v>
      </c>
      <c r="H5439">
        <v>8.8108121742474701</v>
      </c>
      <c r="J5439">
        <f t="shared" si="846"/>
        <v>5438</v>
      </c>
      <c r="K5439" t="str">
        <f t="shared" si="840"/>
        <v>OncorWest LZ</v>
      </c>
      <c r="L5439" s="10">
        <f t="shared" si="847"/>
        <v>45887</v>
      </c>
      <c r="M5439" s="10">
        <f t="shared" si="848"/>
        <v>46419</v>
      </c>
      <c r="N5439" t="str">
        <f t="shared" si="841"/>
        <v>NA</v>
      </c>
      <c r="O5439" t="str">
        <f t="shared" si="842"/>
        <v>HIGH</v>
      </c>
      <c r="P5439" t="str">
        <f t="shared" si="843"/>
        <v>APG&amp;E</v>
      </c>
      <c r="Q5439">
        <f t="shared" si="844"/>
        <v>48</v>
      </c>
      <c r="R5439">
        <v>0</v>
      </c>
      <c r="S5439">
        <f>200</f>
        <v>200</v>
      </c>
      <c r="T5439" s="9">
        <f t="shared" si="849"/>
        <v>88.108121742474708</v>
      </c>
      <c r="U5439">
        <f>0</f>
        <v>0</v>
      </c>
      <c r="V5439" s="9">
        <f t="shared" si="845"/>
        <v>88.108121742474708</v>
      </c>
      <c r="W5439" s="9">
        <f>0</f>
        <v>0</v>
      </c>
      <c r="X5439" s="9">
        <f>0</f>
        <v>0</v>
      </c>
      <c r="Y5439" s="9">
        <f>0</f>
        <v>0</v>
      </c>
      <c r="Z5439" s="9">
        <f>0</f>
        <v>0</v>
      </c>
      <c r="AA5439">
        <f>10</f>
        <v>10</v>
      </c>
    </row>
    <row r="5440" spans="1:27" x14ac:dyDescent="0.55000000000000004">
      <c r="A5440" s="10">
        <v>46447</v>
      </c>
      <c r="B5440" t="s">
        <v>11</v>
      </c>
      <c r="C5440" t="s">
        <v>25</v>
      </c>
      <c r="D5440" t="s">
        <v>20</v>
      </c>
      <c r="E5440" t="s">
        <v>32</v>
      </c>
      <c r="F5440" t="s">
        <v>15</v>
      </c>
      <c r="G5440" t="s">
        <v>16</v>
      </c>
      <c r="H5440">
        <v>8.7006212280761908</v>
      </c>
      <c r="J5440">
        <f t="shared" si="846"/>
        <v>5439</v>
      </c>
      <c r="K5440" t="str">
        <f t="shared" si="840"/>
        <v>OncorWest LZ</v>
      </c>
      <c r="L5440" s="10">
        <f t="shared" si="847"/>
        <v>45887</v>
      </c>
      <c r="M5440" s="10">
        <f t="shared" si="848"/>
        <v>46447</v>
      </c>
      <c r="N5440" t="str">
        <f t="shared" si="841"/>
        <v>NA</v>
      </c>
      <c r="O5440" t="str">
        <f t="shared" si="842"/>
        <v>HIGH</v>
      </c>
      <c r="P5440" t="str">
        <f t="shared" si="843"/>
        <v>APG&amp;E</v>
      </c>
      <c r="Q5440">
        <f t="shared" si="844"/>
        <v>12</v>
      </c>
      <c r="R5440">
        <v>0</v>
      </c>
      <c r="S5440">
        <f>200</f>
        <v>200</v>
      </c>
      <c r="T5440" s="9">
        <f t="shared" si="849"/>
        <v>87.006212280761901</v>
      </c>
      <c r="U5440">
        <f>0</f>
        <v>0</v>
      </c>
      <c r="V5440" s="9">
        <f t="shared" si="845"/>
        <v>87.006212280761901</v>
      </c>
      <c r="W5440" s="9">
        <f>0</f>
        <v>0</v>
      </c>
      <c r="X5440" s="9">
        <f>0</f>
        <v>0</v>
      </c>
      <c r="Y5440" s="9">
        <f>0</f>
        <v>0</v>
      </c>
      <c r="Z5440" s="9">
        <f>0</f>
        <v>0</v>
      </c>
      <c r="AA5440">
        <f>10</f>
        <v>10</v>
      </c>
    </row>
    <row r="5441" spans="1:27" x14ac:dyDescent="0.55000000000000004">
      <c r="A5441" s="10">
        <v>46447</v>
      </c>
      <c r="B5441" t="s">
        <v>11</v>
      </c>
      <c r="C5441" t="s">
        <v>25</v>
      </c>
      <c r="D5441" t="s">
        <v>20</v>
      </c>
      <c r="E5441" t="s">
        <v>32</v>
      </c>
      <c r="F5441" t="s">
        <v>17</v>
      </c>
      <c r="G5441" t="s">
        <v>16</v>
      </c>
      <c r="H5441">
        <v>8.7497821148844093</v>
      </c>
      <c r="J5441">
        <f t="shared" si="846"/>
        <v>5440</v>
      </c>
      <c r="K5441" t="str">
        <f t="shared" si="840"/>
        <v>OncorWest LZ</v>
      </c>
      <c r="L5441" s="10">
        <f t="shared" si="847"/>
        <v>45887</v>
      </c>
      <c r="M5441" s="10">
        <f t="shared" si="848"/>
        <v>46447</v>
      </c>
      <c r="N5441" t="str">
        <f t="shared" si="841"/>
        <v>NA</v>
      </c>
      <c r="O5441" t="str">
        <f t="shared" si="842"/>
        <v>HIGH</v>
      </c>
      <c r="P5441" t="str">
        <f t="shared" si="843"/>
        <v>APG&amp;E</v>
      </c>
      <c r="Q5441">
        <f t="shared" si="844"/>
        <v>24</v>
      </c>
      <c r="R5441">
        <v>0</v>
      </c>
      <c r="S5441">
        <f>200</f>
        <v>200</v>
      </c>
      <c r="T5441" s="9">
        <f t="shared" si="849"/>
        <v>87.497821148844096</v>
      </c>
      <c r="U5441">
        <f>0</f>
        <v>0</v>
      </c>
      <c r="V5441" s="9">
        <f t="shared" si="845"/>
        <v>87.497821148844096</v>
      </c>
      <c r="W5441" s="9">
        <f>0</f>
        <v>0</v>
      </c>
      <c r="X5441" s="9">
        <f>0</f>
        <v>0</v>
      </c>
      <c r="Y5441" s="9">
        <f>0</f>
        <v>0</v>
      </c>
      <c r="Z5441" s="9">
        <f>0</f>
        <v>0</v>
      </c>
      <c r="AA5441">
        <f>10</f>
        <v>10</v>
      </c>
    </row>
    <row r="5442" spans="1:27" x14ac:dyDescent="0.55000000000000004">
      <c r="A5442" s="10">
        <v>46447</v>
      </c>
      <c r="B5442" t="s">
        <v>11</v>
      </c>
      <c r="C5442" t="s">
        <v>25</v>
      </c>
      <c r="D5442" t="s">
        <v>20</v>
      </c>
      <c r="E5442" t="s">
        <v>32</v>
      </c>
      <c r="F5442" t="s">
        <v>18</v>
      </c>
      <c r="G5442" t="s">
        <v>16</v>
      </c>
      <c r="H5442">
        <v>8.7485029311067599</v>
      </c>
      <c r="J5442">
        <f t="shared" si="846"/>
        <v>5441</v>
      </c>
      <c r="K5442" t="str">
        <f t="shared" ref="K5442:K5505" si="850">CONCATENATE(C5442,D5442)</f>
        <v>OncorWest LZ</v>
      </c>
      <c r="L5442" s="10">
        <f t="shared" si="847"/>
        <v>45887</v>
      </c>
      <c r="M5442" s="10">
        <f t="shared" si="848"/>
        <v>46447</v>
      </c>
      <c r="N5442" t="str">
        <f t="shared" ref="N5442:N5505" si="851">IF(K5442="CenterpointHouston LZ","COAST",IF(K5442="OncorNorth LZ","NORTH",IF(K5442="AEP TX CENTRALSouth LZ","SOUTH",IF(K5442="AEP TX CentralWest LZ","WEST",IF(K5442="TNMPHouston LZ","TNMP","NA")))))</f>
        <v>NA</v>
      </c>
      <c r="O5442" t="str">
        <f t="shared" ref="O5442:O5505" si="852">IF(E5442="LO","LOW",IF(E5442="MED","MED",IF(E5442="HI","HIGH","NA")))</f>
        <v>HIGH</v>
      </c>
      <c r="P5442" t="str">
        <f t="shared" ref="P5442:P5505" si="853">IF(G5442="Fixed Price","APG&amp;E","NA")</f>
        <v>APG&amp;E</v>
      </c>
      <c r="Q5442">
        <f t="shared" ref="Q5442:Q5505" si="854">IF(F5442="12 Months",12,IF(F5442="24 Months",24,IF(F5442="36 Months",36,IF(F5442="48 Months",48,IF(F5442="60 Months",60,0)))))</f>
        <v>36</v>
      </c>
      <c r="R5442">
        <v>0</v>
      </c>
      <c r="S5442">
        <f>200</f>
        <v>200</v>
      </c>
      <c r="T5442" s="9">
        <f t="shared" si="849"/>
        <v>87.485029311067592</v>
      </c>
      <c r="U5442">
        <f>0</f>
        <v>0</v>
      </c>
      <c r="V5442" s="9">
        <f t="shared" ref="V5442:V5505" si="855">T5442+U5442</f>
        <v>87.485029311067592</v>
      </c>
      <c r="W5442" s="9">
        <f>0</f>
        <v>0</v>
      </c>
      <c r="X5442" s="9">
        <f>0</f>
        <v>0</v>
      </c>
      <c r="Y5442" s="9">
        <f>0</f>
        <v>0</v>
      </c>
      <c r="Z5442" s="9">
        <f>0</f>
        <v>0</v>
      </c>
      <c r="AA5442">
        <f>10</f>
        <v>10</v>
      </c>
    </row>
    <row r="5443" spans="1:27" x14ac:dyDescent="0.55000000000000004">
      <c r="A5443" s="10">
        <v>46447</v>
      </c>
      <c r="B5443" t="s">
        <v>11</v>
      </c>
      <c r="C5443" t="s">
        <v>25</v>
      </c>
      <c r="D5443" t="s">
        <v>20</v>
      </c>
      <c r="E5443" t="s">
        <v>32</v>
      </c>
      <c r="F5443" t="s">
        <v>29</v>
      </c>
      <c r="G5443" t="s">
        <v>16</v>
      </c>
      <c r="H5443">
        <v>8.8456064429055292</v>
      </c>
      <c r="J5443">
        <f t="shared" ref="J5443:J5506" si="856">J5442+1</f>
        <v>5442</v>
      </c>
      <c r="K5443" t="str">
        <f t="shared" si="850"/>
        <v>OncorWest LZ</v>
      </c>
      <c r="L5443" s="10">
        <f t="shared" ref="L5443:L5506" si="857">DATE(2025,8,18)</f>
        <v>45887</v>
      </c>
      <c r="M5443" s="10">
        <f t="shared" ref="M5443:M5506" si="858">A5443</f>
        <v>46447</v>
      </c>
      <c r="N5443" t="str">
        <f t="shared" si="851"/>
        <v>NA</v>
      </c>
      <c r="O5443" t="str">
        <f t="shared" si="852"/>
        <v>HIGH</v>
      </c>
      <c r="P5443" t="str">
        <f t="shared" si="853"/>
        <v>APG&amp;E</v>
      </c>
      <c r="Q5443">
        <f t="shared" si="854"/>
        <v>48</v>
      </c>
      <c r="R5443">
        <v>0</v>
      </c>
      <c r="S5443">
        <f>200</f>
        <v>200</v>
      </c>
      <c r="T5443" s="9">
        <f t="shared" ref="T5443:T5506" si="859">IF(N5443="",0,H5443*10)</f>
        <v>88.456064429055289</v>
      </c>
      <c r="U5443">
        <f>0</f>
        <v>0</v>
      </c>
      <c r="V5443" s="9">
        <f t="shared" si="855"/>
        <v>88.456064429055289</v>
      </c>
      <c r="W5443" s="9">
        <f>0</f>
        <v>0</v>
      </c>
      <c r="X5443" s="9">
        <f>0</f>
        <v>0</v>
      </c>
      <c r="Y5443" s="9">
        <f>0</f>
        <v>0</v>
      </c>
      <c r="Z5443" s="9">
        <f>0</f>
        <v>0</v>
      </c>
      <c r="AA5443">
        <f>10</f>
        <v>10</v>
      </c>
    </row>
    <row r="5444" spans="1:27" x14ac:dyDescent="0.55000000000000004">
      <c r="A5444" s="10">
        <v>46478</v>
      </c>
      <c r="B5444" t="s">
        <v>11</v>
      </c>
      <c r="C5444" t="s">
        <v>25</v>
      </c>
      <c r="D5444" t="s">
        <v>20</v>
      </c>
      <c r="E5444" t="s">
        <v>32</v>
      </c>
      <c r="F5444" t="s">
        <v>15</v>
      </c>
      <c r="G5444" t="s">
        <v>16</v>
      </c>
      <c r="H5444">
        <v>8.7220751475069207</v>
      </c>
      <c r="J5444">
        <f t="shared" si="856"/>
        <v>5443</v>
      </c>
      <c r="K5444" t="str">
        <f t="shared" si="850"/>
        <v>OncorWest LZ</v>
      </c>
      <c r="L5444" s="10">
        <f t="shared" si="857"/>
        <v>45887</v>
      </c>
      <c r="M5444" s="10">
        <f t="shared" si="858"/>
        <v>46478</v>
      </c>
      <c r="N5444" t="str">
        <f t="shared" si="851"/>
        <v>NA</v>
      </c>
      <c r="O5444" t="str">
        <f t="shared" si="852"/>
        <v>HIGH</v>
      </c>
      <c r="P5444" t="str">
        <f t="shared" si="853"/>
        <v>APG&amp;E</v>
      </c>
      <c r="Q5444">
        <f t="shared" si="854"/>
        <v>12</v>
      </c>
      <c r="R5444">
        <v>0</v>
      </c>
      <c r="S5444">
        <f>200</f>
        <v>200</v>
      </c>
      <c r="T5444" s="9">
        <f t="shared" si="859"/>
        <v>87.220751475069207</v>
      </c>
      <c r="U5444">
        <f>0</f>
        <v>0</v>
      </c>
      <c r="V5444" s="9">
        <f t="shared" si="855"/>
        <v>87.220751475069207</v>
      </c>
      <c r="W5444" s="9">
        <f>0</f>
        <v>0</v>
      </c>
      <c r="X5444" s="9">
        <f>0</f>
        <v>0</v>
      </c>
      <c r="Y5444" s="9">
        <f>0</f>
        <v>0</v>
      </c>
      <c r="Z5444" s="9">
        <f>0</f>
        <v>0</v>
      </c>
      <c r="AA5444">
        <f>10</f>
        <v>10</v>
      </c>
    </row>
    <row r="5445" spans="1:27" x14ac:dyDescent="0.55000000000000004">
      <c r="A5445" s="10">
        <v>46478</v>
      </c>
      <c r="B5445" t="s">
        <v>11</v>
      </c>
      <c r="C5445" t="s">
        <v>25</v>
      </c>
      <c r="D5445" t="s">
        <v>20</v>
      </c>
      <c r="E5445" t="s">
        <v>32</v>
      </c>
      <c r="F5445" t="s">
        <v>17</v>
      </c>
      <c r="G5445" t="s">
        <v>16</v>
      </c>
      <c r="H5445">
        <v>8.7635513181436693</v>
      </c>
      <c r="J5445">
        <f t="shared" si="856"/>
        <v>5444</v>
      </c>
      <c r="K5445" t="str">
        <f t="shared" si="850"/>
        <v>OncorWest LZ</v>
      </c>
      <c r="L5445" s="10">
        <f t="shared" si="857"/>
        <v>45887</v>
      </c>
      <c r="M5445" s="10">
        <f t="shared" si="858"/>
        <v>46478</v>
      </c>
      <c r="N5445" t="str">
        <f t="shared" si="851"/>
        <v>NA</v>
      </c>
      <c r="O5445" t="str">
        <f t="shared" si="852"/>
        <v>HIGH</v>
      </c>
      <c r="P5445" t="str">
        <f t="shared" si="853"/>
        <v>APG&amp;E</v>
      </c>
      <c r="Q5445">
        <f t="shared" si="854"/>
        <v>24</v>
      </c>
      <c r="R5445">
        <v>0</v>
      </c>
      <c r="S5445">
        <f>200</f>
        <v>200</v>
      </c>
      <c r="T5445" s="9">
        <f t="shared" si="859"/>
        <v>87.635513181436693</v>
      </c>
      <c r="U5445">
        <f>0</f>
        <v>0</v>
      </c>
      <c r="V5445" s="9">
        <f t="shared" si="855"/>
        <v>87.635513181436693</v>
      </c>
      <c r="W5445" s="9">
        <f>0</f>
        <v>0</v>
      </c>
      <c r="X5445" s="9">
        <f>0</f>
        <v>0</v>
      </c>
      <c r="Y5445" s="9">
        <f>0</f>
        <v>0</v>
      </c>
      <c r="Z5445" s="9">
        <f>0</f>
        <v>0</v>
      </c>
      <c r="AA5445">
        <f>10</f>
        <v>10</v>
      </c>
    </row>
    <row r="5446" spans="1:27" x14ac:dyDescent="0.55000000000000004">
      <c r="A5446" s="10">
        <v>46478</v>
      </c>
      <c r="B5446" t="s">
        <v>11</v>
      </c>
      <c r="C5446" t="s">
        <v>25</v>
      </c>
      <c r="D5446" t="s">
        <v>20</v>
      </c>
      <c r="E5446" t="s">
        <v>32</v>
      </c>
      <c r="F5446" t="s">
        <v>18</v>
      </c>
      <c r="G5446" t="s">
        <v>16</v>
      </c>
      <c r="H5446">
        <v>8.7664831985878298</v>
      </c>
      <c r="J5446">
        <f t="shared" si="856"/>
        <v>5445</v>
      </c>
      <c r="K5446" t="str">
        <f t="shared" si="850"/>
        <v>OncorWest LZ</v>
      </c>
      <c r="L5446" s="10">
        <f t="shared" si="857"/>
        <v>45887</v>
      </c>
      <c r="M5446" s="10">
        <f t="shared" si="858"/>
        <v>46478</v>
      </c>
      <c r="N5446" t="str">
        <f t="shared" si="851"/>
        <v>NA</v>
      </c>
      <c r="O5446" t="str">
        <f t="shared" si="852"/>
        <v>HIGH</v>
      </c>
      <c r="P5446" t="str">
        <f t="shared" si="853"/>
        <v>APG&amp;E</v>
      </c>
      <c r="Q5446">
        <f t="shared" si="854"/>
        <v>36</v>
      </c>
      <c r="R5446">
        <v>0</v>
      </c>
      <c r="S5446">
        <f>200</f>
        <v>200</v>
      </c>
      <c r="T5446" s="9">
        <f t="shared" si="859"/>
        <v>87.664831985878294</v>
      </c>
      <c r="U5446">
        <f>0</f>
        <v>0</v>
      </c>
      <c r="V5446" s="9">
        <f t="shared" si="855"/>
        <v>87.664831985878294</v>
      </c>
      <c r="W5446" s="9">
        <f>0</f>
        <v>0</v>
      </c>
      <c r="X5446" s="9">
        <f>0</f>
        <v>0</v>
      </c>
      <c r="Y5446" s="9">
        <f>0</f>
        <v>0</v>
      </c>
      <c r="Z5446" s="9">
        <f>0</f>
        <v>0</v>
      </c>
      <c r="AA5446">
        <f>10</f>
        <v>10</v>
      </c>
    </row>
    <row r="5447" spans="1:27" x14ac:dyDescent="0.55000000000000004">
      <c r="A5447" s="10">
        <v>46508</v>
      </c>
      <c r="B5447" t="s">
        <v>11</v>
      </c>
      <c r="C5447" t="s">
        <v>25</v>
      </c>
      <c r="D5447" t="s">
        <v>20</v>
      </c>
      <c r="E5447" t="s">
        <v>32</v>
      </c>
      <c r="F5447" t="s">
        <v>15</v>
      </c>
      <c r="G5447" t="s">
        <v>16</v>
      </c>
      <c r="H5447">
        <v>8.7322077847704804</v>
      </c>
      <c r="J5447">
        <f t="shared" si="856"/>
        <v>5446</v>
      </c>
      <c r="K5447" t="str">
        <f t="shared" si="850"/>
        <v>OncorWest LZ</v>
      </c>
      <c r="L5447" s="10">
        <f t="shared" si="857"/>
        <v>45887</v>
      </c>
      <c r="M5447" s="10">
        <f t="shared" si="858"/>
        <v>46508</v>
      </c>
      <c r="N5447" t="str">
        <f t="shared" si="851"/>
        <v>NA</v>
      </c>
      <c r="O5447" t="str">
        <f t="shared" si="852"/>
        <v>HIGH</v>
      </c>
      <c r="P5447" t="str">
        <f t="shared" si="853"/>
        <v>APG&amp;E</v>
      </c>
      <c r="Q5447">
        <f t="shared" si="854"/>
        <v>12</v>
      </c>
      <c r="R5447">
        <v>0</v>
      </c>
      <c r="S5447">
        <f>200</f>
        <v>200</v>
      </c>
      <c r="T5447" s="9">
        <f t="shared" si="859"/>
        <v>87.322077847704804</v>
      </c>
      <c r="U5447">
        <f>0</f>
        <v>0</v>
      </c>
      <c r="V5447" s="9">
        <f t="shared" si="855"/>
        <v>87.322077847704804</v>
      </c>
      <c r="W5447" s="9">
        <f>0</f>
        <v>0</v>
      </c>
      <c r="X5447" s="9">
        <f>0</f>
        <v>0</v>
      </c>
      <c r="Y5447" s="9">
        <f>0</f>
        <v>0</v>
      </c>
      <c r="Z5447" s="9">
        <f>0</f>
        <v>0</v>
      </c>
      <c r="AA5447">
        <f>10</f>
        <v>10</v>
      </c>
    </row>
    <row r="5448" spans="1:27" x14ac:dyDescent="0.55000000000000004">
      <c r="A5448" s="10">
        <v>46508</v>
      </c>
      <c r="B5448" t="s">
        <v>11</v>
      </c>
      <c r="C5448" t="s">
        <v>25</v>
      </c>
      <c r="D5448" t="s">
        <v>20</v>
      </c>
      <c r="E5448" t="s">
        <v>32</v>
      </c>
      <c r="F5448" t="s">
        <v>17</v>
      </c>
      <c r="G5448" t="s">
        <v>16</v>
      </c>
      <c r="H5448">
        <v>8.7744650961510899</v>
      </c>
      <c r="J5448">
        <f t="shared" si="856"/>
        <v>5447</v>
      </c>
      <c r="K5448" t="str">
        <f t="shared" si="850"/>
        <v>OncorWest LZ</v>
      </c>
      <c r="L5448" s="10">
        <f t="shared" si="857"/>
        <v>45887</v>
      </c>
      <c r="M5448" s="10">
        <f t="shared" si="858"/>
        <v>46508</v>
      </c>
      <c r="N5448" t="str">
        <f t="shared" si="851"/>
        <v>NA</v>
      </c>
      <c r="O5448" t="str">
        <f t="shared" si="852"/>
        <v>HIGH</v>
      </c>
      <c r="P5448" t="str">
        <f t="shared" si="853"/>
        <v>APG&amp;E</v>
      </c>
      <c r="Q5448">
        <f t="shared" si="854"/>
        <v>24</v>
      </c>
      <c r="R5448">
        <v>0</v>
      </c>
      <c r="S5448">
        <f>200</f>
        <v>200</v>
      </c>
      <c r="T5448" s="9">
        <f t="shared" si="859"/>
        <v>87.744650961510899</v>
      </c>
      <c r="U5448">
        <f>0</f>
        <v>0</v>
      </c>
      <c r="V5448" s="9">
        <f t="shared" si="855"/>
        <v>87.744650961510899</v>
      </c>
      <c r="W5448" s="9">
        <f>0</f>
        <v>0</v>
      </c>
      <c r="X5448" s="9">
        <f>0</f>
        <v>0</v>
      </c>
      <c r="Y5448" s="9">
        <f>0</f>
        <v>0</v>
      </c>
      <c r="Z5448" s="9">
        <f>0</f>
        <v>0</v>
      </c>
      <c r="AA5448">
        <f>10</f>
        <v>10</v>
      </c>
    </row>
    <row r="5449" spans="1:27" x14ac:dyDescent="0.55000000000000004">
      <c r="A5449" s="10">
        <v>46508</v>
      </c>
      <c r="B5449" t="s">
        <v>11</v>
      </c>
      <c r="C5449" t="s">
        <v>25</v>
      </c>
      <c r="D5449" t="s">
        <v>20</v>
      </c>
      <c r="E5449" t="s">
        <v>32</v>
      </c>
      <c r="F5449" t="s">
        <v>18</v>
      </c>
      <c r="G5449" t="s">
        <v>16</v>
      </c>
      <c r="H5449">
        <v>8.7821030230180703</v>
      </c>
      <c r="J5449">
        <f t="shared" si="856"/>
        <v>5448</v>
      </c>
      <c r="K5449" t="str">
        <f t="shared" si="850"/>
        <v>OncorWest LZ</v>
      </c>
      <c r="L5449" s="10">
        <f t="shared" si="857"/>
        <v>45887</v>
      </c>
      <c r="M5449" s="10">
        <f t="shared" si="858"/>
        <v>46508</v>
      </c>
      <c r="N5449" t="str">
        <f t="shared" si="851"/>
        <v>NA</v>
      </c>
      <c r="O5449" t="str">
        <f t="shared" si="852"/>
        <v>HIGH</v>
      </c>
      <c r="P5449" t="str">
        <f t="shared" si="853"/>
        <v>APG&amp;E</v>
      </c>
      <c r="Q5449">
        <f t="shared" si="854"/>
        <v>36</v>
      </c>
      <c r="R5449">
        <v>0</v>
      </c>
      <c r="S5449">
        <f>200</f>
        <v>200</v>
      </c>
      <c r="T5449" s="9">
        <f t="shared" si="859"/>
        <v>87.821030230180696</v>
      </c>
      <c r="U5449">
        <f>0</f>
        <v>0</v>
      </c>
      <c r="V5449" s="9">
        <f t="shared" si="855"/>
        <v>87.821030230180696</v>
      </c>
      <c r="W5449" s="9">
        <f>0</f>
        <v>0</v>
      </c>
      <c r="X5449" s="9">
        <f>0</f>
        <v>0</v>
      </c>
      <c r="Y5449" s="9">
        <f>0</f>
        <v>0</v>
      </c>
      <c r="Z5449" s="9">
        <f>0</f>
        <v>0</v>
      </c>
      <c r="AA5449">
        <f>10</f>
        <v>10</v>
      </c>
    </row>
    <row r="5450" spans="1:27" x14ac:dyDescent="0.55000000000000004">
      <c r="A5450" s="10">
        <v>46539</v>
      </c>
      <c r="B5450" t="s">
        <v>11</v>
      </c>
      <c r="C5450" t="s">
        <v>25</v>
      </c>
      <c r="D5450" t="s">
        <v>20</v>
      </c>
      <c r="E5450" t="s">
        <v>32</v>
      </c>
      <c r="F5450" t="s">
        <v>15</v>
      </c>
      <c r="G5450" t="s">
        <v>16</v>
      </c>
      <c r="H5450">
        <v>8.7393520930618909</v>
      </c>
      <c r="J5450">
        <f t="shared" si="856"/>
        <v>5449</v>
      </c>
      <c r="K5450" t="str">
        <f t="shared" si="850"/>
        <v>OncorWest LZ</v>
      </c>
      <c r="L5450" s="10">
        <f t="shared" si="857"/>
        <v>45887</v>
      </c>
      <c r="M5450" s="10">
        <f t="shared" si="858"/>
        <v>46539</v>
      </c>
      <c r="N5450" t="str">
        <f t="shared" si="851"/>
        <v>NA</v>
      </c>
      <c r="O5450" t="str">
        <f t="shared" si="852"/>
        <v>HIGH</v>
      </c>
      <c r="P5450" t="str">
        <f t="shared" si="853"/>
        <v>APG&amp;E</v>
      </c>
      <c r="Q5450">
        <f t="shared" si="854"/>
        <v>12</v>
      </c>
      <c r="R5450">
        <v>0</v>
      </c>
      <c r="S5450">
        <f>200</f>
        <v>200</v>
      </c>
      <c r="T5450" s="9">
        <f t="shared" si="859"/>
        <v>87.393520930618905</v>
      </c>
      <c r="U5450">
        <f>0</f>
        <v>0</v>
      </c>
      <c r="V5450" s="9">
        <f t="shared" si="855"/>
        <v>87.393520930618905</v>
      </c>
      <c r="W5450" s="9">
        <f>0</f>
        <v>0</v>
      </c>
      <c r="X5450" s="9">
        <f>0</f>
        <v>0</v>
      </c>
      <c r="Y5450" s="9">
        <f>0</f>
        <v>0</v>
      </c>
      <c r="Z5450" s="9">
        <f>0</f>
        <v>0</v>
      </c>
      <c r="AA5450">
        <f>10</f>
        <v>10</v>
      </c>
    </row>
    <row r="5451" spans="1:27" x14ac:dyDescent="0.55000000000000004">
      <c r="A5451" s="10">
        <v>46539</v>
      </c>
      <c r="B5451" t="s">
        <v>11</v>
      </c>
      <c r="C5451" t="s">
        <v>25</v>
      </c>
      <c r="D5451" t="s">
        <v>20</v>
      </c>
      <c r="E5451" t="s">
        <v>32</v>
      </c>
      <c r="F5451" t="s">
        <v>17</v>
      </c>
      <c r="G5451" t="s">
        <v>16</v>
      </c>
      <c r="H5451">
        <v>8.7840914881372303</v>
      </c>
      <c r="J5451">
        <f t="shared" si="856"/>
        <v>5450</v>
      </c>
      <c r="K5451" t="str">
        <f t="shared" si="850"/>
        <v>OncorWest LZ</v>
      </c>
      <c r="L5451" s="10">
        <f t="shared" si="857"/>
        <v>45887</v>
      </c>
      <c r="M5451" s="10">
        <f t="shared" si="858"/>
        <v>46539</v>
      </c>
      <c r="N5451" t="str">
        <f t="shared" si="851"/>
        <v>NA</v>
      </c>
      <c r="O5451" t="str">
        <f t="shared" si="852"/>
        <v>HIGH</v>
      </c>
      <c r="P5451" t="str">
        <f t="shared" si="853"/>
        <v>APG&amp;E</v>
      </c>
      <c r="Q5451">
        <f t="shared" si="854"/>
        <v>24</v>
      </c>
      <c r="R5451">
        <v>0</v>
      </c>
      <c r="S5451">
        <f>200</f>
        <v>200</v>
      </c>
      <c r="T5451" s="9">
        <f t="shared" si="859"/>
        <v>87.840914881372299</v>
      </c>
      <c r="U5451">
        <f>0</f>
        <v>0</v>
      </c>
      <c r="V5451" s="9">
        <f t="shared" si="855"/>
        <v>87.840914881372299</v>
      </c>
      <c r="W5451" s="9">
        <f>0</f>
        <v>0</v>
      </c>
      <c r="X5451" s="9">
        <f>0</f>
        <v>0</v>
      </c>
      <c r="Y5451" s="9">
        <f>0</f>
        <v>0</v>
      </c>
      <c r="Z5451" s="9">
        <f>0</f>
        <v>0</v>
      </c>
      <c r="AA5451">
        <f>10</f>
        <v>10</v>
      </c>
    </row>
    <row r="5452" spans="1:27" x14ac:dyDescent="0.55000000000000004">
      <c r="A5452" s="10">
        <v>46539</v>
      </c>
      <c r="B5452" t="s">
        <v>11</v>
      </c>
      <c r="C5452" t="s">
        <v>25</v>
      </c>
      <c r="D5452" t="s">
        <v>20</v>
      </c>
      <c r="E5452" t="s">
        <v>32</v>
      </c>
      <c r="F5452" t="s">
        <v>18</v>
      </c>
      <c r="G5452" t="s">
        <v>16</v>
      </c>
      <c r="H5452">
        <v>8.7982748315783503</v>
      </c>
      <c r="J5452">
        <f t="shared" si="856"/>
        <v>5451</v>
      </c>
      <c r="K5452" t="str">
        <f t="shared" si="850"/>
        <v>OncorWest LZ</v>
      </c>
      <c r="L5452" s="10">
        <f t="shared" si="857"/>
        <v>45887</v>
      </c>
      <c r="M5452" s="10">
        <f t="shared" si="858"/>
        <v>46539</v>
      </c>
      <c r="N5452" t="str">
        <f t="shared" si="851"/>
        <v>NA</v>
      </c>
      <c r="O5452" t="str">
        <f t="shared" si="852"/>
        <v>HIGH</v>
      </c>
      <c r="P5452" t="str">
        <f t="shared" si="853"/>
        <v>APG&amp;E</v>
      </c>
      <c r="Q5452">
        <f t="shared" si="854"/>
        <v>36</v>
      </c>
      <c r="R5452">
        <v>0</v>
      </c>
      <c r="S5452">
        <f>200</f>
        <v>200</v>
      </c>
      <c r="T5452" s="9">
        <f t="shared" si="859"/>
        <v>87.98274831578351</v>
      </c>
      <c r="U5452">
        <f>0</f>
        <v>0</v>
      </c>
      <c r="V5452" s="9">
        <f t="shared" si="855"/>
        <v>87.98274831578351</v>
      </c>
      <c r="W5452" s="9">
        <f>0</f>
        <v>0</v>
      </c>
      <c r="X5452" s="9">
        <f>0</f>
        <v>0</v>
      </c>
      <c r="Y5452" s="9">
        <f>0</f>
        <v>0</v>
      </c>
      <c r="Z5452" s="9">
        <f>0</f>
        <v>0</v>
      </c>
      <c r="AA5452">
        <f>10</f>
        <v>10</v>
      </c>
    </row>
    <row r="5453" spans="1:27" x14ac:dyDescent="0.55000000000000004">
      <c r="A5453" s="10">
        <v>46569</v>
      </c>
      <c r="B5453" t="s">
        <v>11</v>
      </c>
      <c r="C5453" t="s">
        <v>25</v>
      </c>
      <c r="D5453" t="s">
        <v>20</v>
      </c>
      <c r="E5453" t="s">
        <v>32</v>
      </c>
      <c r="F5453" t="s">
        <v>15</v>
      </c>
      <c r="G5453" t="s">
        <v>16</v>
      </c>
      <c r="H5453">
        <v>8.7370476977445897</v>
      </c>
      <c r="J5453">
        <f t="shared" si="856"/>
        <v>5452</v>
      </c>
      <c r="K5453" t="str">
        <f t="shared" si="850"/>
        <v>OncorWest LZ</v>
      </c>
      <c r="L5453" s="10">
        <f t="shared" si="857"/>
        <v>45887</v>
      </c>
      <c r="M5453" s="10">
        <f t="shared" si="858"/>
        <v>46569</v>
      </c>
      <c r="N5453" t="str">
        <f t="shared" si="851"/>
        <v>NA</v>
      </c>
      <c r="O5453" t="str">
        <f t="shared" si="852"/>
        <v>HIGH</v>
      </c>
      <c r="P5453" t="str">
        <f t="shared" si="853"/>
        <v>APG&amp;E</v>
      </c>
      <c r="Q5453">
        <f t="shared" si="854"/>
        <v>12</v>
      </c>
      <c r="R5453">
        <v>0</v>
      </c>
      <c r="S5453">
        <f>200</f>
        <v>200</v>
      </c>
      <c r="T5453" s="9">
        <f t="shared" si="859"/>
        <v>87.37047697744589</v>
      </c>
      <c r="U5453">
        <f>0</f>
        <v>0</v>
      </c>
      <c r="V5453" s="9">
        <f t="shared" si="855"/>
        <v>87.37047697744589</v>
      </c>
      <c r="W5453" s="9">
        <f>0</f>
        <v>0</v>
      </c>
      <c r="X5453" s="9">
        <f>0</f>
        <v>0</v>
      </c>
      <c r="Y5453" s="9">
        <f>0</f>
        <v>0</v>
      </c>
      <c r="Z5453" s="9">
        <f>0</f>
        <v>0</v>
      </c>
      <c r="AA5453">
        <f>10</f>
        <v>10</v>
      </c>
    </row>
    <row r="5454" spans="1:27" x14ac:dyDescent="0.55000000000000004">
      <c r="A5454" s="10">
        <v>46569</v>
      </c>
      <c r="B5454" t="s">
        <v>11</v>
      </c>
      <c r="C5454" t="s">
        <v>25</v>
      </c>
      <c r="D5454" t="s">
        <v>20</v>
      </c>
      <c r="E5454" t="s">
        <v>32</v>
      </c>
      <c r="F5454" t="s">
        <v>17</v>
      </c>
      <c r="G5454" t="s">
        <v>16</v>
      </c>
      <c r="H5454">
        <v>8.7893117186255392</v>
      </c>
      <c r="J5454">
        <f t="shared" si="856"/>
        <v>5453</v>
      </c>
      <c r="K5454" t="str">
        <f t="shared" si="850"/>
        <v>OncorWest LZ</v>
      </c>
      <c r="L5454" s="10">
        <f t="shared" si="857"/>
        <v>45887</v>
      </c>
      <c r="M5454" s="10">
        <f t="shared" si="858"/>
        <v>46569</v>
      </c>
      <c r="N5454" t="str">
        <f t="shared" si="851"/>
        <v>NA</v>
      </c>
      <c r="O5454" t="str">
        <f t="shared" si="852"/>
        <v>HIGH</v>
      </c>
      <c r="P5454" t="str">
        <f t="shared" si="853"/>
        <v>APG&amp;E</v>
      </c>
      <c r="Q5454">
        <f t="shared" si="854"/>
        <v>24</v>
      </c>
      <c r="R5454">
        <v>0</v>
      </c>
      <c r="S5454">
        <f>200</f>
        <v>200</v>
      </c>
      <c r="T5454" s="9">
        <f t="shared" si="859"/>
        <v>87.893117186255395</v>
      </c>
      <c r="U5454">
        <f>0</f>
        <v>0</v>
      </c>
      <c r="V5454" s="9">
        <f t="shared" si="855"/>
        <v>87.893117186255395</v>
      </c>
      <c r="W5454" s="9">
        <f>0</f>
        <v>0</v>
      </c>
      <c r="X5454" s="9">
        <f>0</f>
        <v>0</v>
      </c>
      <c r="Y5454" s="9">
        <f>0</f>
        <v>0</v>
      </c>
      <c r="Z5454" s="9">
        <f>0</f>
        <v>0</v>
      </c>
      <c r="AA5454">
        <f>10</f>
        <v>10</v>
      </c>
    </row>
    <row r="5455" spans="1:27" x14ac:dyDescent="0.55000000000000004">
      <c r="A5455" s="10">
        <v>46569</v>
      </c>
      <c r="B5455" t="s">
        <v>11</v>
      </c>
      <c r="C5455" t="s">
        <v>25</v>
      </c>
      <c r="D5455" t="s">
        <v>20</v>
      </c>
      <c r="E5455" t="s">
        <v>32</v>
      </c>
      <c r="F5455" t="s">
        <v>18</v>
      </c>
      <c r="G5455" t="s">
        <v>16</v>
      </c>
      <c r="H5455">
        <v>8.80270729790724</v>
      </c>
      <c r="J5455">
        <f t="shared" si="856"/>
        <v>5454</v>
      </c>
      <c r="K5455" t="str">
        <f t="shared" si="850"/>
        <v>OncorWest LZ</v>
      </c>
      <c r="L5455" s="10">
        <f t="shared" si="857"/>
        <v>45887</v>
      </c>
      <c r="M5455" s="10">
        <f t="shared" si="858"/>
        <v>46569</v>
      </c>
      <c r="N5455" t="str">
        <f t="shared" si="851"/>
        <v>NA</v>
      </c>
      <c r="O5455" t="str">
        <f t="shared" si="852"/>
        <v>HIGH</v>
      </c>
      <c r="P5455" t="str">
        <f t="shared" si="853"/>
        <v>APG&amp;E</v>
      </c>
      <c r="Q5455">
        <f t="shared" si="854"/>
        <v>36</v>
      </c>
      <c r="R5455">
        <v>0</v>
      </c>
      <c r="S5455">
        <f>200</f>
        <v>200</v>
      </c>
      <c r="T5455" s="9">
        <f t="shared" si="859"/>
        <v>88.0270729790724</v>
      </c>
      <c r="U5455">
        <f>0</f>
        <v>0</v>
      </c>
      <c r="V5455" s="9">
        <f t="shared" si="855"/>
        <v>88.0270729790724</v>
      </c>
      <c r="W5455" s="9">
        <f>0</f>
        <v>0</v>
      </c>
      <c r="X5455" s="9">
        <f>0</f>
        <v>0</v>
      </c>
      <c r="Y5455" s="9">
        <f>0</f>
        <v>0</v>
      </c>
      <c r="Z5455" s="9">
        <f>0</f>
        <v>0</v>
      </c>
      <c r="AA5455">
        <f>10</f>
        <v>10</v>
      </c>
    </row>
    <row r="5456" spans="1:27" x14ac:dyDescent="0.55000000000000004">
      <c r="A5456" s="10">
        <v>46600</v>
      </c>
      <c r="B5456" t="s">
        <v>11</v>
      </c>
      <c r="C5456" t="s">
        <v>25</v>
      </c>
      <c r="D5456" t="s">
        <v>20</v>
      </c>
      <c r="E5456" t="s">
        <v>32</v>
      </c>
      <c r="F5456" t="s">
        <v>15</v>
      </c>
      <c r="G5456" t="s">
        <v>16</v>
      </c>
      <c r="H5456">
        <v>8.7371490367128004</v>
      </c>
      <c r="J5456">
        <f t="shared" si="856"/>
        <v>5455</v>
      </c>
      <c r="K5456" t="str">
        <f t="shared" si="850"/>
        <v>OncorWest LZ</v>
      </c>
      <c r="L5456" s="10">
        <f t="shared" si="857"/>
        <v>45887</v>
      </c>
      <c r="M5456" s="10">
        <f t="shared" si="858"/>
        <v>46600</v>
      </c>
      <c r="N5456" t="str">
        <f t="shared" si="851"/>
        <v>NA</v>
      </c>
      <c r="O5456" t="str">
        <f t="shared" si="852"/>
        <v>HIGH</v>
      </c>
      <c r="P5456" t="str">
        <f t="shared" si="853"/>
        <v>APG&amp;E</v>
      </c>
      <c r="Q5456">
        <f t="shared" si="854"/>
        <v>12</v>
      </c>
      <c r="R5456">
        <v>0</v>
      </c>
      <c r="S5456">
        <f>200</f>
        <v>200</v>
      </c>
      <c r="T5456" s="9">
        <f t="shared" si="859"/>
        <v>87.371490367128004</v>
      </c>
      <c r="U5456">
        <f>0</f>
        <v>0</v>
      </c>
      <c r="V5456" s="9">
        <f t="shared" si="855"/>
        <v>87.371490367128004</v>
      </c>
      <c r="W5456" s="9">
        <f>0</f>
        <v>0</v>
      </c>
      <c r="X5456" s="9">
        <f>0</f>
        <v>0</v>
      </c>
      <c r="Y5456" s="9">
        <f>0</f>
        <v>0</v>
      </c>
      <c r="Z5456" s="9">
        <f>0</f>
        <v>0</v>
      </c>
      <c r="AA5456">
        <f>10</f>
        <v>10</v>
      </c>
    </row>
    <row r="5457" spans="1:27" x14ac:dyDescent="0.55000000000000004">
      <c r="A5457" s="10">
        <v>46600</v>
      </c>
      <c r="B5457" t="s">
        <v>11</v>
      </c>
      <c r="C5457" t="s">
        <v>25</v>
      </c>
      <c r="D5457" t="s">
        <v>20</v>
      </c>
      <c r="E5457" t="s">
        <v>32</v>
      </c>
      <c r="F5457" t="s">
        <v>17</v>
      </c>
      <c r="G5457" t="s">
        <v>16</v>
      </c>
      <c r="H5457">
        <v>8.7980215301823002</v>
      </c>
      <c r="J5457">
        <f t="shared" si="856"/>
        <v>5456</v>
      </c>
      <c r="K5457" t="str">
        <f t="shared" si="850"/>
        <v>OncorWest LZ</v>
      </c>
      <c r="L5457" s="10">
        <f t="shared" si="857"/>
        <v>45887</v>
      </c>
      <c r="M5457" s="10">
        <f t="shared" si="858"/>
        <v>46600</v>
      </c>
      <c r="N5457" t="str">
        <f t="shared" si="851"/>
        <v>NA</v>
      </c>
      <c r="O5457" t="str">
        <f t="shared" si="852"/>
        <v>HIGH</v>
      </c>
      <c r="P5457" t="str">
        <f t="shared" si="853"/>
        <v>APG&amp;E</v>
      </c>
      <c r="Q5457">
        <f t="shared" si="854"/>
        <v>24</v>
      </c>
      <c r="R5457">
        <v>0</v>
      </c>
      <c r="S5457">
        <f>200</f>
        <v>200</v>
      </c>
      <c r="T5457" s="9">
        <f t="shared" si="859"/>
        <v>87.980215301822994</v>
      </c>
      <c r="U5457">
        <f>0</f>
        <v>0</v>
      </c>
      <c r="V5457" s="9">
        <f t="shared" si="855"/>
        <v>87.980215301822994</v>
      </c>
      <c r="W5457" s="9">
        <f>0</f>
        <v>0</v>
      </c>
      <c r="X5457" s="9">
        <f>0</f>
        <v>0</v>
      </c>
      <c r="Y5457" s="9">
        <f>0</f>
        <v>0</v>
      </c>
      <c r="Z5457" s="9">
        <f>0</f>
        <v>0</v>
      </c>
      <c r="AA5457">
        <f>10</f>
        <v>10</v>
      </c>
    </row>
    <row r="5458" spans="1:27" x14ac:dyDescent="0.55000000000000004">
      <c r="A5458" s="10">
        <v>46600</v>
      </c>
      <c r="B5458" t="s">
        <v>11</v>
      </c>
      <c r="C5458" t="s">
        <v>25</v>
      </c>
      <c r="D5458" t="s">
        <v>20</v>
      </c>
      <c r="E5458" t="s">
        <v>32</v>
      </c>
      <c r="F5458" t="s">
        <v>18</v>
      </c>
      <c r="G5458" t="s">
        <v>16</v>
      </c>
      <c r="H5458">
        <v>8.8069135443790802</v>
      </c>
      <c r="J5458">
        <f t="shared" si="856"/>
        <v>5457</v>
      </c>
      <c r="K5458" t="str">
        <f t="shared" si="850"/>
        <v>OncorWest LZ</v>
      </c>
      <c r="L5458" s="10">
        <f t="shared" si="857"/>
        <v>45887</v>
      </c>
      <c r="M5458" s="10">
        <f t="shared" si="858"/>
        <v>46600</v>
      </c>
      <c r="N5458" t="str">
        <f t="shared" si="851"/>
        <v>NA</v>
      </c>
      <c r="O5458" t="str">
        <f t="shared" si="852"/>
        <v>HIGH</v>
      </c>
      <c r="P5458" t="str">
        <f t="shared" si="853"/>
        <v>APG&amp;E</v>
      </c>
      <c r="Q5458">
        <f t="shared" si="854"/>
        <v>36</v>
      </c>
      <c r="R5458">
        <v>0</v>
      </c>
      <c r="S5458">
        <f>200</f>
        <v>200</v>
      </c>
      <c r="T5458" s="9">
        <f t="shared" si="859"/>
        <v>88.069135443790799</v>
      </c>
      <c r="U5458">
        <f>0</f>
        <v>0</v>
      </c>
      <c r="V5458" s="9">
        <f t="shared" si="855"/>
        <v>88.069135443790799</v>
      </c>
      <c r="W5458" s="9">
        <f>0</f>
        <v>0</v>
      </c>
      <c r="X5458" s="9">
        <f>0</f>
        <v>0</v>
      </c>
      <c r="Y5458" s="9">
        <f>0</f>
        <v>0</v>
      </c>
      <c r="Z5458" s="9">
        <f>0</f>
        <v>0</v>
      </c>
      <c r="AA5458">
        <f>10</f>
        <v>10</v>
      </c>
    </row>
    <row r="5459" spans="1:27" x14ac:dyDescent="0.55000000000000004">
      <c r="A5459" s="10">
        <v>45870</v>
      </c>
      <c r="B5459" t="s">
        <v>11</v>
      </c>
      <c r="C5459" t="s">
        <v>26</v>
      </c>
      <c r="D5459" t="s">
        <v>13</v>
      </c>
      <c r="E5459" t="s">
        <v>32</v>
      </c>
      <c r="F5459" t="s">
        <v>15</v>
      </c>
      <c r="G5459" t="s">
        <v>16</v>
      </c>
      <c r="H5459">
        <v>6.7934366518090696</v>
      </c>
      <c r="J5459">
        <f t="shared" si="856"/>
        <v>5458</v>
      </c>
      <c r="K5459" t="str">
        <f t="shared" si="850"/>
        <v>TNMPHouston LZ</v>
      </c>
      <c r="L5459" s="10">
        <f t="shared" si="857"/>
        <v>45887</v>
      </c>
      <c r="M5459" s="10">
        <f t="shared" si="858"/>
        <v>45870</v>
      </c>
      <c r="N5459" t="str">
        <f t="shared" si="851"/>
        <v>TNMP</v>
      </c>
      <c r="O5459" t="str">
        <f t="shared" si="852"/>
        <v>HIGH</v>
      </c>
      <c r="P5459" t="str">
        <f t="shared" si="853"/>
        <v>APG&amp;E</v>
      </c>
      <c r="Q5459">
        <f t="shared" si="854"/>
        <v>12</v>
      </c>
      <c r="R5459">
        <v>0</v>
      </c>
      <c r="S5459">
        <f>200</f>
        <v>200</v>
      </c>
      <c r="T5459" s="9">
        <f t="shared" si="859"/>
        <v>67.934366518090698</v>
      </c>
      <c r="U5459">
        <f>0</f>
        <v>0</v>
      </c>
      <c r="V5459" s="9">
        <f t="shared" si="855"/>
        <v>67.934366518090698</v>
      </c>
      <c r="W5459" s="9">
        <f>0</f>
        <v>0</v>
      </c>
      <c r="X5459" s="9">
        <f>0</f>
        <v>0</v>
      </c>
      <c r="Y5459" s="9">
        <f>0</f>
        <v>0</v>
      </c>
      <c r="Z5459" s="9">
        <f>0</f>
        <v>0</v>
      </c>
      <c r="AA5459">
        <f>10</f>
        <v>10</v>
      </c>
    </row>
    <row r="5460" spans="1:27" x14ac:dyDescent="0.55000000000000004">
      <c r="A5460" s="10">
        <v>45870</v>
      </c>
      <c r="B5460" t="s">
        <v>11</v>
      </c>
      <c r="C5460" t="s">
        <v>26</v>
      </c>
      <c r="D5460" t="s">
        <v>13</v>
      </c>
      <c r="E5460" t="s">
        <v>32</v>
      </c>
      <c r="F5460" t="s">
        <v>17</v>
      </c>
      <c r="G5460" t="s">
        <v>16</v>
      </c>
      <c r="H5460">
        <v>7.1309585590396702</v>
      </c>
      <c r="J5460">
        <f t="shared" si="856"/>
        <v>5459</v>
      </c>
      <c r="K5460" t="str">
        <f t="shared" si="850"/>
        <v>TNMPHouston LZ</v>
      </c>
      <c r="L5460" s="10">
        <f t="shared" si="857"/>
        <v>45887</v>
      </c>
      <c r="M5460" s="10">
        <f t="shared" si="858"/>
        <v>45870</v>
      </c>
      <c r="N5460" t="str">
        <f t="shared" si="851"/>
        <v>TNMP</v>
      </c>
      <c r="O5460" t="str">
        <f t="shared" si="852"/>
        <v>HIGH</v>
      </c>
      <c r="P5460" t="str">
        <f t="shared" si="853"/>
        <v>APG&amp;E</v>
      </c>
      <c r="Q5460">
        <f t="shared" si="854"/>
        <v>24</v>
      </c>
      <c r="R5460">
        <v>0</v>
      </c>
      <c r="S5460">
        <f>200</f>
        <v>200</v>
      </c>
      <c r="T5460" s="9">
        <f t="shared" si="859"/>
        <v>71.309585590396708</v>
      </c>
      <c r="U5460">
        <f>0</f>
        <v>0</v>
      </c>
      <c r="V5460" s="9">
        <f t="shared" si="855"/>
        <v>71.309585590396708</v>
      </c>
      <c r="W5460" s="9">
        <f>0</f>
        <v>0</v>
      </c>
      <c r="X5460" s="9">
        <f>0</f>
        <v>0</v>
      </c>
      <c r="Y5460" s="9">
        <f>0</f>
        <v>0</v>
      </c>
      <c r="Z5460" s="9">
        <f>0</f>
        <v>0</v>
      </c>
      <c r="AA5460">
        <f>10</f>
        <v>10</v>
      </c>
    </row>
    <row r="5461" spans="1:27" x14ac:dyDescent="0.55000000000000004">
      <c r="A5461" s="10">
        <v>45870</v>
      </c>
      <c r="B5461" t="s">
        <v>11</v>
      </c>
      <c r="C5461" t="s">
        <v>26</v>
      </c>
      <c r="D5461" t="s">
        <v>13</v>
      </c>
      <c r="E5461" t="s">
        <v>32</v>
      </c>
      <c r="F5461" t="s">
        <v>18</v>
      </c>
      <c r="G5461" t="s">
        <v>16</v>
      </c>
      <c r="H5461">
        <v>7.1912104514274304</v>
      </c>
      <c r="J5461">
        <f t="shared" si="856"/>
        <v>5460</v>
      </c>
      <c r="K5461" t="str">
        <f t="shared" si="850"/>
        <v>TNMPHouston LZ</v>
      </c>
      <c r="L5461" s="10">
        <f t="shared" si="857"/>
        <v>45887</v>
      </c>
      <c r="M5461" s="10">
        <f t="shared" si="858"/>
        <v>45870</v>
      </c>
      <c r="N5461" t="str">
        <f t="shared" si="851"/>
        <v>TNMP</v>
      </c>
      <c r="O5461" t="str">
        <f t="shared" si="852"/>
        <v>HIGH</v>
      </c>
      <c r="P5461" t="str">
        <f t="shared" si="853"/>
        <v>APG&amp;E</v>
      </c>
      <c r="Q5461">
        <f t="shared" si="854"/>
        <v>36</v>
      </c>
      <c r="R5461">
        <v>0</v>
      </c>
      <c r="S5461">
        <f>200</f>
        <v>200</v>
      </c>
      <c r="T5461" s="9">
        <f t="shared" si="859"/>
        <v>71.912104514274304</v>
      </c>
      <c r="U5461">
        <f>0</f>
        <v>0</v>
      </c>
      <c r="V5461" s="9">
        <f t="shared" si="855"/>
        <v>71.912104514274304</v>
      </c>
      <c r="W5461" s="9">
        <f>0</f>
        <v>0</v>
      </c>
      <c r="X5461" s="9">
        <f>0</f>
        <v>0</v>
      </c>
      <c r="Y5461" s="9">
        <f>0</f>
        <v>0</v>
      </c>
      <c r="Z5461" s="9">
        <f>0</f>
        <v>0</v>
      </c>
      <c r="AA5461">
        <f>10</f>
        <v>10</v>
      </c>
    </row>
    <row r="5462" spans="1:27" x14ac:dyDescent="0.55000000000000004">
      <c r="A5462" s="10">
        <v>45870</v>
      </c>
      <c r="B5462" t="s">
        <v>11</v>
      </c>
      <c r="C5462" t="s">
        <v>26</v>
      </c>
      <c r="D5462" t="s">
        <v>13</v>
      </c>
      <c r="E5462" t="s">
        <v>32</v>
      </c>
      <c r="F5462" t="s">
        <v>29</v>
      </c>
      <c r="G5462" t="s">
        <v>16</v>
      </c>
      <c r="H5462">
        <v>7.2721801478127199</v>
      </c>
      <c r="J5462">
        <f t="shared" si="856"/>
        <v>5461</v>
      </c>
      <c r="K5462" t="str">
        <f t="shared" si="850"/>
        <v>TNMPHouston LZ</v>
      </c>
      <c r="L5462" s="10">
        <f t="shared" si="857"/>
        <v>45887</v>
      </c>
      <c r="M5462" s="10">
        <f t="shared" si="858"/>
        <v>45870</v>
      </c>
      <c r="N5462" t="str">
        <f t="shared" si="851"/>
        <v>TNMP</v>
      </c>
      <c r="O5462" t="str">
        <f t="shared" si="852"/>
        <v>HIGH</v>
      </c>
      <c r="P5462" t="str">
        <f t="shared" si="853"/>
        <v>APG&amp;E</v>
      </c>
      <c r="Q5462">
        <f t="shared" si="854"/>
        <v>48</v>
      </c>
      <c r="R5462">
        <v>0</v>
      </c>
      <c r="S5462">
        <f>200</f>
        <v>200</v>
      </c>
      <c r="T5462" s="9">
        <f t="shared" si="859"/>
        <v>72.721801478127205</v>
      </c>
      <c r="U5462">
        <f>0</f>
        <v>0</v>
      </c>
      <c r="V5462" s="9">
        <f t="shared" si="855"/>
        <v>72.721801478127205</v>
      </c>
      <c r="W5462" s="9">
        <f>0</f>
        <v>0</v>
      </c>
      <c r="X5462" s="9">
        <f>0</f>
        <v>0</v>
      </c>
      <c r="Y5462" s="9">
        <f>0</f>
        <v>0</v>
      </c>
      <c r="Z5462" s="9">
        <f>0</f>
        <v>0</v>
      </c>
      <c r="AA5462">
        <f>10</f>
        <v>10</v>
      </c>
    </row>
    <row r="5463" spans="1:27" x14ac:dyDescent="0.55000000000000004">
      <c r="A5463" s="10">
        <v>45870</v>
      </c>
      <c r="B5463" t="s">
        <v>11</v>
      </c>
      <c r="C5463" t="s">
        <v>26</v>
      </c>
      <c r="D5463" t="s">
        <v>13</v>
      </c>
      <c r="E5463" t="s">
        <v>32</v>
      </c>
      <c r="F5463" t="s">
        <v>30</v>
      </c>
      <c r="G5463" t="s">
        <v>16</v>
      </c>
      <c r="H5463">
        <v>7.31300767794749</v>
      </c>
      <c r="J5463">
        <f t="shared" si="856"/>
        <v>5462</v>
      </c>
      <c r="K5463" t="str">
        <f t="shared" si="850"/>
        <v>TNMPHouston LZ</v>
      </c>
      <c r="L5463" s="10">
        <f t="shared" si="857"/>
        <v>45887</v>
      </c>
      <c r="M5463" s="10">
        <f t="shared" si="858"/>
        <v>45870</v>
      </c>
      <c r="N5463" t="str">
        <f t="shared" si="851"/>
        <v>TNMP</v>
      </c>
      <c r="O5463" t="str">
        <f t="shared" si="852"/>
        <v>HIGH</v>
      </c>
      <c r="P5463" t="str">
        <f t="shared" si="853"/>
        <v>APG&amp;E</v>
      </c>
      <c r="Q5463">
        <f t="shared" si="854"/>
        <v>60</v>
      </c>
      <c r="R5463">
        <v>0</v>
      </c>
      <c r="S5463">
        <f>200</f>
        <v>200</v>
      </c>
      <c r="T5463" s="9">
        <f t="shared" si="859"/>
        <v>73.130076779474905</v>
      </c>
      <c r="U5463">
        <f>0</f>
        <v>0</v>
      </c>
      <c r="V5463" s="9">
        <f t="shared" si="855"/>
        <v>73.130076779474905</v>
      </c>
      <c r="W5463" s="9">
        <f>0</f>
        <v>0</v>
      </c>
      <c r="X5463" s="9">
        <f>0</f>
        <v>0</v>
      </c>
      <c r="Y5463" s="9">
        <f>0</f>
        <v>0</v>
      </c>
      <c r="Z5463" s="9">
        <f>0</f>
        <v>0</v>
      </c>
      <c r="AA5463">
        <f>10</f>
        <v>10</v>
      </c>
    </row>
    <row r="5464" spans="1:27" x14ac:dyDescent="0.55000000000000004">
      <c r="A5464" s="10">
        <v>45901</v>
      </c>
      <c r="B5464" t="s">
        <v>11</v>
      </c>
      <c r="C5464" t="s">
        <v>26</v>
      </c>
      <c r="D5464" t="s">
        <v>13</v>
      </c>
      <c r="E5464" t="s">
        <v>32</v>
      </c>
      <c r="F5464" t="s">
        <v>15</v>
      </c>
      <c r="G5464" t="s">
        <v>16</v>
      </c>
      <c r="H5464">
        <v>7.1607429012356301</v>
      </c>
      <c r="J5464">
        <f t="shared" si="856"/>
        <v>5463</v>
      </c>
      <c r="K5464" t="str">
        <f t="shared" si="850"/>
        <v>TNMPHouston LZ</v>
      </c>
      <c r="L5464" s="10">
        <f t="shared" si="857"/>
        <v>45887</v>
      </c>
      <c r="M5464" s="10">
        <f t="shared" si="858"/>
        <v>45901</v>
      </c>
      <c r="N5464" t="str">
        <f t="shared" si="851"/>
        <v>TNMP</v>
      </c>
      <c r="O5464" t="str">
        <f t="shared" si="852"/>
        <v>HIGH</v>
      </c>
      <c r="P5464" t="str">
        <f t="shared" si="853"/>
        <v>APG&amp;E</v>
      </c>
      <c r="Q5464">
        <f t="shared" si="854"/>
        <v>12</v>
      </c>
      <c r="R5464">
        <v>0</v>
      </c>
      <c r="S5464">
        <f>200</f>
        <v>200</v>
      </c>
      <c r="T5464" s="9">
        <f t="shared" si="859"/>
        <v>71.607429012356306</v>
      </c>
      <c r="U5464">
        <f>0</f>
        <v>0</v>
      </c>
      <c r="V5464" s="9">
        <f t="shared" si="855"/>
        <v>71.607429012356306</v>
      </c>
      <c r="W5464" s="9">
        <f>0</f>
        <v>0</v>
      </c>
      <c r="X5464" s="9">
        <f>0</f>
        <v>0</v>
      </c>
      <c r="Y5464" s="9">
        <f>0</f>
        <v>0</v>
      </c>
      <c r="Z5464" s="9">
        <f>0</f>
        <v>0</v>
      </c>
      <c r="AA5464">
        <f>10</f>
        <v>10</v>
      </c>
    </row>
    <row r="5465" spans="1:27" x14ac:dyDescent="0.55000000000000004">
      <c r="A5465" s="10">
        <v>45901</v>
      </c>
      <c r="B5465" t="s">
        <v>11</v>
      </c>
      <c r="C5465" t="s">
        <v>26</v>
      </c>
      <c r="D5465" t="s">
        <v>13</v>
      </c>
      <c r="E5465" t="s">
        <v>32</v>
      </c>
      <c r="F5465" t="s">
        <v>17</v>
      </c>
      <c r="G5465" t="s">
        <v>16</v>
      </c>
      <c r="H5465">
        <v>7.3079834096344101</v>
      </c>
      <c r="J5465">
        <f t="shared" si="856"/>
        <v>5464</v>
      </c>
      <c r="K5465" t="str">
        <f t="shared" si="850"/>
        <v>TNMPHouston LZ</v>
      </c>
      <c r="L5465" s="10">
        <f t="shared" si="857"/>
        <v>45887</v>
      </c>
      <c r="M5465" s="10">
        <f t="shared" si="858"/>
        <v>45901</v>
      </c>
      <c r="N5465" t="str">
        <f t="shared" si="851"/>
        <v>TNMP</v>
      </c>
      <c r="O5465" t="str">
        <f t="shared" si="852"/>
        <v>HIGH</v>
      </c>
      <c r="P5465" t="str">
        <f t="shared" si="853"/>
        <v>APG&amp;E</v>
      </c>
      <c r="Q5465">
        <f t="shared" si="854"/>
        <v>24</v>
      </c>
      <c r="R5465">
        <v>0</v>
      </c>
      <c r="S5465">
        <f>200</f>
        <v>200</v>
      </c>
      <c r="T5465" s="9">
        <f t="shared" si="859"/>
        <v>73.079834096344101</v>
      </c>
      <c r="U5465">
        <f>0</f>
        <v>0</v>
      </c>
      <c r="V5465" s="9">
        <f t="shared" si="855"/>
        <v>73.079834096344101</v>
      </c>
      <c r="W5465" s="9">
        <f>0</f>
        <v>0</v>
      </c>
      <c r="X5465" s="9">
        <f>0</f>
        <v>0</v>
      </c>
      <c r="Y5465" s="9">
        <f>0</f>
        <v>0</v>
      </c>
      <c r="Z5465" s="9">
        <f>0</f>
        <v>0</v>
      </c>
      <c r="AA5465">
        <f>10</f>
        <v>10</v>
      </c>
    </row>
    <row r="5466" spans="1:27" x14ac:dyDescent="0.55000000000000004">
      <c r="A5466" s="10">
        <v>45901</v>
      </c>
      <c r="B5466" t="s">
        <v>11</v>
      </c>
      <c r="C5466" t="s">
        <v>26</v>
      </c>
      <c r="D5466" t="s">
        <v>13</v>
      </c>
      <c r="E5466" t="s">
        <v>32</v>
      </c>
      <c r="F5466" t="s">
        <v>18</v>
      </c>
      <c r="G5466" t="s">
        <v>16</v>
      </c>
      <c r="H5466">
        <v>7.2948053118712899</v>
      </c>
      <c r="J5466">
        <f t="shared" si="856"/>
        <v>5465</v>
      </c>
      <c r="K5466" t="str">
        <f t="shared" si="850"/>
        <v>TNMPHouston LZ</v>
      </c>
      <c r="L5466" s="10">
        <f t="shared" si="857"/>
        <v>45887</v>
      </c>
      <c r="M5466" s="10">
        <f t="shared" si="858"/>
        <v>45901</v>
      </c>
      <c r="N5466" t="str">
        <f t="shared" si="851"/>
        <v>TNMP</v>
      </c>
      <c r="O5466" t="str">
        <f t="shared" si="852"/>
        <v>HIGH</v>
      </c>
      <c r="P5466" t="str">
        <f t="shared" si="853"/>
        <v>APG&amp;E</v>
      </c>
      <c r="Q5466">
        <f t="shared" si="854"/>
        <v>36</v>
      </c>
      <c r="R5466">
        <v>0</v>
      </c>
      <c r="S5466">
        <f>200</f>
        <v>200</v>
      </c>
      <c r="T5466" s="9">
        <f t="shared" si="859"/>
        <v>72.948053118712892</v>
      </c>
      <c r="U5466">
        <f>0</f>
        <v>0</v>
      </c>
      <c r="V5466" s="9">
        <f t="shared" si="855"/>
        <v>72.948053118712892</v>
      </c>
      <c r="W5466" s="9">
        <f>0</f>
        <v>0</v>
      </c>
      <c r="X5466" s="9">
        <f>0</f>
        <v>0</v>
      </c>
      <c r="Y5466" s="9">
        <f>0</f>
        <v>0</v>
      </c>
      <c r="Z5466" s="9">
        <f>0</f>
        <v>0</v>
      </c>
      <c r="AA5466">
        <f>10</f>
        <v>10</v>
      </c>
    </row>
    <row r="5467" spans="1:27" x14ac:dyDescent="0.55000000000000004">
      <c r="A5467" s="10">
        <v>45901</v>
      </c>
      <c r="B5467" t="s">
        <v>11</v>
      </c>
      <c r="C5467" t="s">
        <v>26</v>
      </c>
      <c r="D5467" t="s">
        <v>13</v>
      </c>
      <c r="E5467" t="s">
        <v>32</v>
      </c>
      <c r="F5467" t="s">
        <v>29</v>
      </c>
      <c r="G5467" t="s">
        <v>16</v>
      </c>
      <c r="H5467">
        <v>7.3487726860002001</v>
      </c>
      <c r="J5467">
        <f t="shared" si="856"/>
        <v>5466</v>
      </c>
      <c r="K5467" t="str">
        <f t="shared" si="850"/>
        <v>TNMPHouston LZ</v>
      </c>
      <c r="L5467" s="10">
        <f t="shared" si="857"/>
        <v>45887</v>
      </c>
      <c r="M5467" s="10">
        <f t="shared" si="858"/>
        <v>45901</v>
      </c>
      <c r="N5467" t="str">
        <f t="shared" si="851"/>
        <v>TNMP</v>
      </c>
      <c r="O5467" t="str">
        <f t="shared" si="852"/>
        <v>HIGH</v>
      </c>
      <c r="P5467" t="str">
        <f t="shared" si="853"/>
        <v>APG&amp;E</v>
      </c>
      <c r="Q5467">
        <f t="shared" si="854"/>
        <v>48</v>
      </c>
      <c r="R5467">
        <v>0</v>
      </c>
      <c r="S5467">
        <f>200</f>
        <v>200</v>
      </c>
      <c r="T5467" s="9">
        <f t="shared" si="859"/>
        <v>73.487726860001999</v>
      </c>
      <c r="U5467">
        <f>0</f>
        <v>0</v>
      </c>
      <c r="V5467" s="9">
        <f t="shared" si="855"/>
        <v>73.487726860001999</v>
      </c>
      <c r="W5467" s="9">
        <f>0</f>
        <v>0</v>
      </c>
      <c r="X5467" s="9">
        <f>0</f>
        <v>0</v>
      </c>
      <c r="Y5467" s="9">
        <f>0</f>
        <v>0</v>
      </c>
      <c r="Z5467" s="9">
        <f>0</f>
        <v>0</v>
      </c>
      <c r="AA5467">
        <f>10</f>
        <v>10</v>
      </c>
    </row>
    <row r="5468" spans="1:27" x14ac:dyDescent="0.55000000000000004">
      <c r="A5468" s="10">
        <v>45901</v>
      </c>
      <c r="B5468" t="s">
        <v>11</v>
      </c>
      <c r="C5468" t="s">
        <v>26</v>
      </c>
      <c r="D5468" t="s">
        <v>13</v>
      </c>
      <c r="E5468" t="s">
        <v>32</v>
      </c>
      <c r="F5468" t="s">
        <v>30</v>
      </c>
      <c r="G5468" t="s">
        <v>16</v>
      </c>
      <c r="H5468">
        <v>7.37003783978348</v>
      </c>
      <c r="J5468">
        <f t="shared" si="856"/>
        <v>5467</v>
      </c>
      <c r="K5468" t="str">
        <f t="shared" si="850"/>
        <v>TNMPHouston LZ</v>
      </c>
      <c r="L5468" s="10">
        <f t="shared" si="857"/>
        <v>45887</v>
      </c>
      <c r="M5468" s="10">
        <f t="shared" si="858"/>
        <v>45901</v>
      </c>
      <c r="N5468" t="str">
        <f t="shared" si="851"/>
        <v>TNMP</v>
      </c>
      <c r="O5468" t="str">
        <f t="shared" si="852"/>
        <v>HIGH</v>
      </c>
      <c r="P5468" t="str">
        <f t="shared" si="853"/>
        <v>APG&amp;E</v>
      </c>
      <c r="Q5468">
        <f t="shared" si="854"/>
        <v>60</v>
      </c>
      <c r="R5468">
        <v>0</v>
      </c>
      <c r="S5468">
        <f>200</f>
        <v>200</v>
      </c>
      <c r="T5468" s="9">
        <f t="shared" si="859"/>
        <v>73.700378397834797</v>
      </c>
      <c r="U5468">
        <f>0</f>
        <v>0</v>
      </c>
      <c r="V5468" s="9">
        <f t="shared" si="855"/>
        <v>73.700378397834797</v>
      </c>
      <c r="W5468" s="9">
        <f>0</f>
        <v>0</v>
      </c>
      <c r="X5468" s="9">
        <f>0</f>
        <v>0</v>
      </c>
      <c r="Y5468" s="9">
        <f>0</f>
        <v>0</v>
      </c>
      <c r="Z5468" s="9">
        <f>0</f>
        <v>0</v>
      </c>
      <c r="AA5468">
        <f>10</f>
        <v>10</v>
      </c>
    </row>
    <row r="5469" spans="1:27" x14ac:dyDescent="0.55000000000000004">
      <c r="A5469" s="10">
        <v>45931</v>
      </c>
      <c r="B5469" t="s">
        <v>11</v>
      </c>
      <c r="C5469" t="s">
        <v>26</v>
      </c>
      <c r="D5469" t="s">
        <v>13</v>
      </c>
      <c r="E5469" t="s">
        <v>32</v>
      </c>
      <c r="F5469" t="s">
        <v>15</v>
      </c>
      <c r="G5469" t="s">
        <v>16</v>
      </c>
      <c r="H5469">
        <v>7.28737704390032</v>
      </c>
      <c r="J5469">
        <f t="shared" si="856"/>
        <v>5468</v>
      </c>
      <c r="K5469" t="str">
        <f t="shared" si="850"/>
        <v>TNMPHouston LZ</v>
      </c>
      <c r="L5469" s="10">
        <f t="shared" si="857"/>
        <v>45887</v>
      </c>
      <c r="M5469" s="10">
        <f t="shared" si="858"/>
        <v>45931</v>
      </c>
      <c r="N5469" t="str">
        <f t="shared" si="851"/>
        <v>TNMP</v>
      </c>
      <c r="O5469" t="str">
        <f t="shared" si="852"/>
        <v>HIGH</v>
      </c>
      <c r="P5469" t="str">
        <f t="shared" si="853"/>
        <v>APG&amp;E</v>
      </c>
      <c r="Q5469">
        <f t="shared" si="854"/>
        <v>12</v>
      </c>
      <c r="R5469">
        <v>0</v>
      </c>
      <c r="S5469">
        <f>200</f>
        <v>200</v>
      </c>
      <c r="T5469" s="9">
        <f t="shared" si="859"/>
        <v>72.873770439003195</v>
      </c>
      <c r="U5469">
        <f>0</f>
        <v>0</v>
      </c>
      <c r="V5469" s="9">
        <f t="shared" si="855"/>
        <v>72.873770439003195</v>
      </c>
      <c r="W5469" s="9">
        <f>0</f>
        <v>0</v>
      </c>
      <c r="X5469" s="9">
        <f>0</f>
        <v>0</v>
      </c>
      <c r="Y5469" s="9">
        <f>0</f>
        <v>0</v>
      </c>
      <c r="Z5469" s="9">
        <f>0</f>
        <v>0</v>
      </c>
      <c r="AA5469">
        <f>10</f>
        <v>10</v>
      </c>
    </row>
    <row r="5470" spans="1:27" x14ac:dyDescent="0.55000000000000004">
      <c r="A5470" s="10">
        <v>45931</v>
      </c>
      <c r="B5470" t="s">
        <v>11</v>
      </c>
      <c r="C5470" t="s">
        <v>26</v>
      </c>
      <c r="D5470" t="s">
        <v>13</v>
      </c>
      <c r="E5470" t="s">
        <v>32</v>
      </c>
      <c r="F5470" t="s">
        <v>17</v>
      </c>
      <c r="G5470" t="s">
        <v>16</v>
      </c>
      <c r="H5470">
        <v>7.3707179748880103</v>
      </c>
      <c r="J5470">
        <f t="shared" si="856"/>
        <v>5469</v>
      </c>
      <c r="K5470" t="str">
        <f t="shared" si="850"/>
        <v>TNMPHouston LZ</v>
      </c>
      <c r="L5470" s="10">
        <f t="shared" si="857"/>
        <v>45887</v>
      </c>
      <c r="M5470" s="10">
        <f t="shared" si="858"/>
        <v>45931</v>
      </c>
      <c r="N5470" t="str">
        <f t="shared" si="851"/>
        <v>TNMP</v>
      </c>
      <c r="O5470" t="str">
        <f t="shared" si="852"/>
        <v>HIGH</v>
      </c>
      <c r="P5470" t="str">
        <f t="shared" si="853"/>
        <v>APG&amp;E</v>
      </c>
      <c r="Q5470">
        <f t="shared" si="854"/>
        <v>24</v>
      </c>
      <c r="R5470">
        <v>0</v>
      </c>
      <c r="S5470">
        <f>200</f>
        <v>200</v>
      </c>
      <c r="T5470" s="9">
        <f t="shared" si="859"/>
        <v>73.707179748880108</v>
      </c>
      <c r="U5470">
        <f>0</f>
        <v>0</v>
      </c>
      <c r="V5470" s="9">
        <f t="shared" si="855"/>
        <v>73.707179748880108</v>
      </c>
      <c r="W5470" s="9">
        <f>0</f>
        <v>0</v>
      </c>
      <c r="X5470" s="9">
        <f>0</f>
        <v>0</v>
      </c>
      <c r="Y5470" s="9">
        <f>0</f>
        <v>0</v>
      </c>
      <c r="Z5470" s="9">
        <f>0</f>
        <v>0</v>
      </c>
      <c r="AA5470">
        <f>10</f>
        <v>10</v>
      </c>
    </row>
    <row r="5471" spans="1:27" x14ac:dyDescent="0.55000000000000004">
      <c r="A5471" s="10">
        <v>45931</v>
      </c>
      <c r="B5471" t="s">
        <v>11</v>
      </c>
      <c r="C5471" t="s">
        <v>26</v>
      </c>
      <c r="D5471" t="s">
        <v>13</v>
      </c>
      <c r="E5471" t="s">
        <v>32</v>
      </c>
      <c r="F5471" t="s">
        <v>18</v>
      </c>
      <c r="G5471" t="s">
        <v>16</v>
      </c>
      <c r="H5471">
        <v>7.3290319155392298</v>
      </c>
      <c r="J5471">
        <f t="shared" si="856"/>
        <v>5470</v>
      </c>
      <c r="K5471" t="str">
        <f t="shared" si="850"/>
        <v>TNMPHouston LZ</v>
      </c>
      <c r="L5471" s="10">
        <f t="shared" si="857"/>
        <v>45887</v>
      </c>
      <c r="M5471" s="10">
        <f t="shared" si="858"/>
        <v>45931</v>
      </c>
      <c r="N5471" t="str">
        <f t="shared" si="851"/>
        <v>TNMP</v>
      </c>
      <c r="O5471" t="str">
        <f t="shared" si="852"/>
        <v>HIGH</v>
      </c>
      <c r="P5471" t="str">
        <f t="shared" si="853"/>
        <v>APG&amp;E</v>
      </c>
      <c r="Q5471">
        <f t="shared" si="854"/>
        <v>36</v>
      </c>
      <c r="R5471">
        <v>0</v>
      </c>
      <c r="S5471">
        <f>200</f>
        <v>200</v>
      </c>
      <c r="T5471" s="9">
        <f t="shared" si="859"/>
        <v>73.290319155392297</v>
      </c>
      <c r="U5471">
        <f>0</f>
        <v>0</v>
      </c>
      <c r="V5471" s="9">
        <f t="shared" si="855"/>
        <v>73.290319155392297</v>
      </c>
      <c r="W5471" s="9">
        <f>0</f>
        <v>0</v>
      </c>
      <c r="X5471" s="9">
        <f>0</f>
        <v>0</v>
      </c>
      <c r="Y5471" s="9">
        <f>0</f>
        <v>0</v>
      </c>
      <c r="Z5471" s="9">
        <f>0</f>
        <v>0</v>
      </c>
      <c r="AA5471">
        <f>10</f>
        <v>10</v>
      </c>
    </row>
    <row r="5472" spans="1:27" x14ac:dyDescent="0.55000000000000004">
      <c r="A5472" s="10">
        <v>45931</v>
      </c>
      <c r="B5472" t="s">
        <v>11</v>
      </c>
      <c r="C5472" t="s">
        <v>26</v>
      </c>
      <c r="D5472" t="s">
        <v>13</v>
      </c>
      <c r="E5472" t="s">
        <v>32</v>
      </c>
      <c r="F5472" t="s">
        <v>29</v>
      </c>
      <c r="G5472" t="s">
        <v>16</v>
      </c>
      <c r="H5472">
        <v>7.3723748457085998</v>
      </c>
      <c r="J5472">
        <f t="shared" si="856"/>
        <v>5471</v>
      </c>
      <c r="K5472" t="str">
        <f t="shared" si="850"/>
        <v>TNMPHouston LZ</v>
      </c>
      <c r="L5472" s="10">
        <f t="shared" si="857"/>
        <v>45887</v>
      </c>
      <c r="M5472" s="10">
        <f t="shared" si="858"/>
        <v>45931</v>
      </c>
      <c r="N5472" t="str">
        <f t="shared" si="851"/>
        <v>TNMP</v>
      </c>
      <c r="O5472" t="str">
        <f t="shared" si="852"/>
        <v>HIGH</v>
      </c>
      <c r="P5472" t="str">
        <f t="shared" si="853"/>
        <v>APG&amp;E</v>
      </c>
      <c r="Q5472">
        <f t="shared" si="854"/>
        <v>48</v>
      </c>
      <c r="R5472">
        <v>0</v>
      </c>
      <c r="S5472">
        <f>200</f>
        <v>200</v>
      </c>
      <c r="T5472" s="9">
        <f t="shared" si="859"/>
        <v>73.723748457086003</v>
      </c>
      <c r="U5472">
        <f>0</f>
        <v>0</v>
      </c>
      <c r="V5472" s="9">
        <f t="shared" si="855"/>
        <v>73.723748457086003</v>
      </c>
      <c r="W5472" s="9">
        <f>0</f>
        <v>0</v>
      </c>
      <c r="X5472" s="9">
        <f>0</f>
        <v>0</v>
      </c>
      <c r="Y5472" s="9">
        <f>0</f>
        <v>0</v>
      </c>
      <c r="Z5472" s="9">
        <f>0</f>
        <v>0</v>
      </c>
      <c r="AA5472">
        <f>10</f>
        <v>10</v>
      </c>
    </row>
    <row r="5473" spans="1:27" x14ac:dyDescent="0.55000000000000004">
      <c r="A5473" s="10">
        <v>45931</v>
      </c>
      <c r="B5473" t="s">
        <v>11</v>
      </c>
      <c r="C5473" t="s">
        <v>26</v>
      </c>
      <c r="D5473" t="s">
        <v>13</v>
      </c>
      <c r="E5473" t="s">
        <v>32</v>
      </c>
      <c r="F5473" t="s">
        <v>30</v>
      </c>
      <c r="G5473" t="s">
        <v>16</v>
      </c>
      <c r="H5473">
        <v>7.3918089812273298</v>
      </c>
      <c r="J5473">
        <f t="shared" si="856"/>
        <v>5472</v>
      </c>
      <c r="K5473" t="str">
        <f t="shared" si="850"/>
        <v>TNMPHouston LZ</v>
      </c>
      <c r="L5473" s="10">
        <f t="shared" si="857"/>
        <v>45887</v>
      </c>
      <c r="M5473" s="10">
        <f t="shared" si="858"/>
        <v>45931</v>
      </c>
      <c r="N5473" t="str">
        <f t="shared" si="851"/>
        <v>TNMP</v>
      </c>
      <c r="O5473" t="str">
        <f t="shared" si="852"/>
        <v>HIGH</v>
      </c>
      <c r="P5473" t="str">
        <f t="shared" si="853"/>
        <v>APG&amp;E</v>
      </c>
      <c r="Q5473">
        <f t="shared" si="854"/>
        <v>60</v>
      </c>
      <c r="R5473">
        <v>0</v>
      </c>
      <c r="S5473">
        <f>200</f>
        <v>200</v>
      </c>
      <c r="T5473" s="9">
        <f t="shared" si="859"/>
        <v>73.918089812273294</v>
      </c>
      <c r="U5473">
        <f>0</f>
        <v>0</v>
      </c>
      <c r="V5473" s="9">
        <f t="shared" si="855"/>
        <v>73.918089812273294</v>
      </c>
      <c r="W5473" s="9">
        <f>0</f>
        <v>0</v>
      </c>
      <c r="X5473" s="9">
        <f>0</f>
        <v>0</v>
      </c>
      <c r="Y5473" s="9">
        <f>0</f>
        <v>0</v>
      </c>
      <c r="Z5473" s="9">
        <f>0</f>
        <v>0</v>
      </c>
      <c r="AA5473">
        <f>10</f>
        <v>10</v>
      </c>
    </row>
    <row r="5474" spans="1:27" x14ac:dyDescent="0.55000000000000004">
      <c r="A5474" s="10">
        <v>45962</v>
      </c>
      <c r="B5474" t="s">
        <v>11</v>
      </c>
      <c r="C5474" t="s">
        <v>26</v>
      </c>
      <c r="D5474" t="s">
        <v>13</v>
      </c>
      <c r="E5474" t="s">
        <v>32</v>
      </c>
      <c r="F5474" t="s">
        <v>15</v>
      </c>
      <c r="G5474" t="s">
        <v>16</v>
      </c>
      <c r="H5474">
        <v>7.3280585271390697</v>
      </c>
      <c r="J5474">
        <f t="shared" si="856"/>
        <v>5473</v>
      </c>
      <c r="K5474" t="str">
        <f t="shared" si="850"/>
        <v>TNMPHouston LZ</v>
      </c>
      <c r="L5474" s="10">
        <f t="shared" si="857"/>
        <v>45887</v>
      </c>
      <c r="M5474" s="10">
        <f t="shared" si="858"/>
        <v>45962</v>
      </c>
      <c r="N5474" t="str">
        <f t="shared" si="851"/>
        <v>TNMP</v>
      </c>
      <c r="O5474" t="str">
        <f t="shared" si="852"/>
        <v>HIGH</v>
      </c>
      <c r="P5474" t="str">
        <f t="shared" si="853"/>
        <v>APG&amp;E</v>
      </c>
      <c r="Q5474">
        <f t="shared" si="854"/>
        <v>12</v>
      </c>
      <c r="R5474">
        <v>0</v>
      </c>
      <c r="S5474">
        <f>200</f>
        <v>200</v>
      </c>
      <c r="T5474" s="9">
        <f t="shared" si="859"/>
        <v>73.280585271390692</v>
      </c>
      <c r="U5474">
        <f>0</f>
        <v>0</v>
      </c>
      <c r="V5474" s="9">
        <f t="shared" si="855"/>
        <v>73.280585271390692</v>
      </c>
      <c r="W5474" s="9">
        <f>0</f>
        <v>0</v>
      </c>
      <c r="X5474" s="9">
        <f>0</f>
        <v>0</v>
      </c>
      <c r="Y5474" s="9">
        <f>0</f>
        <v>0</v>
      </c>
      <c r="Z5474" s="9">
        <f>0</f>
        <v>0</v>
      </c>
      <c r="AA5474">
        <f>10</f>
        <v>10</v>
      </c>
    </row>
    <row r="5475" spans="1:27" x14ac:dyDescent="0.55000000000000004">
      <c r="A5475" s="10">
        <v>45962</v>
      </c>
      <c r="B5475" t="s">
        <v>11</v>
      </c>
      <c r="C5475" t="s">
        <v>26</v>
      </c>
      <c r="D5475" t="s">
        <v>13</v>
      </c>
      <c r="E5475" t="s">
        <v>32</v>
      </c>
      <c r="F5475" t="s">
        <v>17</v>
      </c>
      <c r="G5475" t="s">
        <v>16</v>
      </c>
      <c r="H5475">
        <v>7.3867258208186399</v>
      </c>
      <c r="J5475">
        <f t="shared" si="856"/>
        <v>5474</v>
      </c>
      <c r="K5475" t="str">
        <f t="shared" si="850"/>
        <v>TNMPHouston LZ</v>
      </c>
      <c r="L5475" s="10">
        <f t="shared" si="857"/>
        <v>45887</v>
      </c>
      <c r="M5475" s="10">
        <f t="shared" si="858"/>
        <v>45962</v>
      </c>
      <c r="N5475" t="str">
        <f t="shared" si="851"/>
        <v>TNMP</v>
      </c>
      <c r="O5475" t="str">
        <f t="shared" si="852"/>
        <v>HIGH</v>
      </c>
      <c r="P5475" t="str">
        <f t="shared" si="853"/>
        <v>APG&amp;E</v>
      </c>
      <c r="Q5475">
        <f t="shared" si="854"/>
        <v>24</v>
      </c>
      <c r="R5475">
        <v>0</v>
      </c>
      <c r="S5475">
        <f>200</f>
        <v>200</v>
      </c>
      <c r="T5475" s="9">
        <f t="shared" si="859"/>
        <v>73.867258208186399</v>
      </c>
      <c r="U5475">
        <f>0</f>
        <v>0</v>
      </c>
      <c r="V5475" s="9">
        <f t="shared" si="855"/>
        <v>73.867258208186399</v>
      </c>
      <c r="W5475" s="9">
        <f>0</f>
        <v>0</v>
      </c>
      <c r="X5475" s="9">
        <f>0</f>
        <v>0</v>
      </c>
      <c r="Y5475" s="9">
        <f>0</f>
        <v>0</v>
      </c>
      <c r="Z5475" s="9">
        <f>0</f>
        <v>0</v>
      </c>
      <c r="AA5475">
        <f>10</f>
        <v>10</v>
      </c>
    </row>
    <row r="5476" spans="1:27" x14ac:dyDescent="0.55000000000000004">
      <c r="A5476" s="10">
        <v>45962</v>
      </c>
      <c r="B5476" t="s">
        <v>11</v>
      </c>
      <c r="C5476" t="s">
        <v>26</v>
      </c>
      <c r="D5476" t="s">
        <v>13</v>
      </c>
      <c r="E5476" t="s">
        <v>32</v>
      </c>
      <c r="F5476" t="s">
        <v>18</v>
      </c>
      <c r="G5476" t="s">
        <v>16</v>
      </c>
      <c r="H5476">
        <v>7.3415862830847098</v>
      </c>
      <c r="J5476">
        <f t="shared" si="856"/>
        <v>5475</v>
      </c>
      <c r="K5476" t="str">
        <f t="shared" si="850"/>
        <v>TNMPHouston LZ</v>
      </c>
      <c r="L5476" s="10">
        <f t="shared" si="857"/>
        <v>45887</v>
      </c>
      <c r="M5476" s="10">
        <f t="shared" si="858"/>
        <v>45962</v>
      </c>
      <c r="N5476" t="str">
        <f t="shared" si="851"/>
        <v>TNMP</v>
      </c>
      <c r="O5476" t="str">
        <f t="shared" si="852"/>
        <v>HIGH</v>
      </c>
      <c r="P5476" t="str">
        <f t="shared" si="853"/>
        <v>APG&amp;E</v>
      </c>
      <c r="Q5476">
        <f t="shared" si="854"/>
        <v>36</v>
      </c>
      <c r="R5476">
        <v>0</v>
      </c>
      <c r="S5476">
        <f>200</f>
        <v>200</v>
      </c>
      <c r="T5476" s="9">
        <f t="shared" si="859"/>
        <v>73.415862830847104</v>
      </c>
      <c r="U5476">
        <f>0</f>
        <v>0</v>
      </c>
      <c r="V5476" s="9">
        <f t="shared" si="855"/>
        <v>73.415862830847104</v>
      </c>
      <c r="W5476" s="9">
        <f>0</f>
        <v>0</v>
      </c>
      <c r="X5476" s="9">
        <f>0</f>
        <v>0</v>
      </c>
      <c r="Y5476" s="9">
        <f>0</f>
        <v>0</v>
      </c>
      <c r="Z5476" s="9">
        <f>0</f>
        <v>0</v>
      </c>
      <c r="AA5476">
        <f>10</f>
        <v>10</v>
      </c>
    </row>
    <row r="5477" spans="1:27" x14ac:dyDescent="0.55000000000000004">
      <c r="A5477" s="10">
        <v>45962</v>
      </c>
      <c r="B5477" t="s">
        <v>11</v>
      </c>
      <c r="C5477" t="s">
        <v>26</v>
      </c>
      <c r="D5477" t="s">
        <v>13</v>
      </c>
      <c r="E5477" t="s">
        <v>32</v>
      </c>
      <c r="F5477" t="s">
        <v>29</v>
      </c>
      <c r="G5477" t="s">
        <v>16</v>
      </c>
      <c r="H5477">
        <v>7.3802672716654403</v>
      </c>
      <c r="J5477">
        <f t="shared" si="856"/>
        <v>5476</v>
      </c>
      <c r="K5477" t="str">
        <f t="shared" si="850"/>
        <v>TNMPHouston LZ</v>
      </c>
      <c r="L5477" s="10">
        <f t="shared" si="857"/>
        <v>45887</v>
      </c>
      <c r="M5477" s="10">
        <f t="shared" si="858"/>
        <v>45962</v>
      </c>
      <c r="N5477" t="str">
        <f t="shared" si="851"/>
        <v>TNMP</v>
      </c>
      <c r="O5477" t="str">
        <f t="shared" si="852"/>
        <v>HIGH</v>
      </c>
      <c r="P5477" t="str">
        <f t="shared" si="853"/>
        <v>APG&amp;E</v>
      </c>
      <c r="Q5477">
        <f t="shared" si="854"/>
        <v>48</v>
      </c>
      <c r="R5477">
        <v>0</v>
      </c>
      <c r="S5477">
        <f>200</f>
        <v>200</v>
      </c>
      <c r="T5477" s="9">
        <f t="shared" si="859"/>
        <v>73.802672716654399</v>
      </c>
      <c r="U5477">
        <f>0</f>
        <v>0</v>
      </c>
      <c r="V5477" s="9">
        <f t="shared" si="855"/>
        <v>73.802672716654399</v>
      </c>
      <c r="W5477" s="9">
        <f>0</f>
        <v>0</v>
      </c>
      <c r="X5477" s="9">
        <f>0</f>
        <v>0</v>
      </c>
      <c r="Y5477" s="9">
        <f>0</f>
        <v>0</v>
      </c>
      <c r="Z5477" s="9">
        <f>0</f>
        <v>0</v>
      </c>
      <c r="AA5477">
        <f>10</f>
        <v>10</v>
      </c>
    </row>
    <row r="5478" spans="1:27" x14ac:dyDescent="0.55000000000000004">
      <c r="A5478" s="10">
        <v>45962</v>
      </c>
      <c r="B5478" t="s">
        <v>11</v>
      </c>
      <c r="C5478" t="s">
        <v>26</v>
      </c>
      <c r="D5478" t="s">
        <v>13</v>
      </c>
      <c r="E5478" t="s">
        <v>32</v>
      </c>
      <c r="F5478" t="s">
        <v>30</v>
      </c>
      <c r="G5478" t="s">
        <v>16</v>
      </c>
      <c r="H5478">
        <v>7.4021965902522497</v>
      </c>
      <c r="J5478">
        <f t="shared" si="856"/>
        <v>5477</v>
      </c>
      <c r="K5478" t="str">
        <f t="shared" si="850"/>
        <v>TNMPHouston LZ</v>
      </c>
      <c r="L5478" s="10">
        <f t="shared" si="857"/>
        <v>45887</v>
      </c>
      <c r="M5478" s="10">
        <f t="shared" si="858"/>
        <v>45962</v>
      </c>
      <c r="N5478" t="str">
        <f t="shared" si="851"/>
        <v>TNMP</v>
      </c>
      <c r="O5478" t="str">
        <f t="shared" si="852"/>
        <v>HIGH</v>
      </c>
      <c r="P5478" t="str">
        <f t="shared" si="853"/>
        <v>APG&amp;E</v>
      </c>
      <c r="Q5478">
        <f t="shared" si="854"/>
        <v>60</v>
      </c>
      <c r="R5478">
        <v>0</v>
      </c>
      <c r="S5478">
        <f>200</f>
        <v>200</v>
      </c>
      <c r="T5478" s="9">
        <f t="shared" si="859"/>
        <v>74.021965902522496</v>
      </c>
      <c r="U5478">
        <f>0</f>
        <v>0</v>
      </c>
      <c r="V5478" s="9">
        <f t="shared" si="855"/>
        <v>74.021965902522496</v>
      </c>
      <c r="W5478" s="9">
        <f>0</f>
        <v>0</v>
      </c>
      <c r="X5478" s="9">
        <f>0</f>
        <v>0</v>
      </c>
      <c r="Y5478" s="9">
        <f>0</f>
        <v>0</v>
      </c>
      <c r="Z5478" s="9">
        <f>0</f>
        <v>0</v>
      </c>
      <c r="AA5478">
        <f>10</f>
        <v>10</v>
      </c>
    </row>
    <row r="5479" spans="1:27" x14ac:dyDescent="0.55000000000000004">
      <c r="A5479" s="10">
        <v>45992</v>
      </c>
      <c r="B5479" t="s">
        <v>11</v>
      </c>
      <c r="C5479" t="s">
        <v>26</v>
      </c>
      <c r="D5479" t="s">
        <v>13</v>
      </c>
      <c r="E5479" t="s">
        <v>32</v>
      </c>
      <c r="F5479" t="s">
        <v>15</v>
      </c>
      <c r="G5479" t="s">
        <v>16</v>
      </c>
      <c r="H5479">
        <v>7.3526782340749</v>
      </c>
      <c r="J5479">
        <f t="shared" si="856"/>
        <v>5478</v>
      </c>
      <c r="K5479" t="str">
        <f t="shared" si="850"/>
        <v>TNMPHouston LZ</v>
      </c>
      <c r="L5479" s="10">
        <f t="shared" si="857"/>
        <v>45887</v>
      </c>
      <c r="M5479" s="10">
        <f t="shared" si="858"/>
        <v>45992</v>
      </c>
      <c r="N5479" t="str">
        <f t="shared" si="851"/>
        <v>TNMP</v>
      </c>
      <c r="O5479" t="str">
        <f t="shared" si="852"/>
        <v>HIGH</v>
      </c>
      <c r="P5479" t="str">
        <f t="shared" si="853"/>
        <v>APG&amp;E</v>
      </c>
      <c r="Q5479">
        <f t="shared" si="854"/>
        <v>12</v>
      </c>
      <c r="R5479">
        <v>0</v>
      </c>
      <c r="S5479">
        <f>200</f>
        <v>200</v>
      </c>
      <c r="T5479" s="9">
        <f t="shared" si="859"/>
        <v>73.526782340748994</v>
      </c>
      <c r="U5479">
        <f>0</f>
        <v>0</v>
      </c>
      <c r="V5479" s="9">
        <f t="shared" si="855"/>
        <v>73.526782340748994</v>
      </c>
      <c r="W5479" s="9">
        <f>0</f>
        <v>0</v>
      </c>
      <c r="X5479" s="9">
        <f>0</f>
        <v>0</v>
      </c>
      <c r="Y5479" s="9">
        <f>0</f>
        <v>0</v>
      </c>
      <c r="Z5479" s="9">
        <f>0</f>
        <v>0</v>
      </c>
      <c r="AA5479">
        <f>10</f>
        <v>10</v>
      </c>
    </row>
    <row r="5480" spans="1:27" x14ac:dyDescent="0.55000000000000004">
      <c r="A5480" s="10">
        <v>45992</v>
      </c>
      <c r="B5480" t="s">
        <v>11</v>
      </c>
      <c r="C5480" t="s">
        <v>26</v>
      </c>
      <c r="D5480" t="s">
        <v>13</v>
      </c>
      <c r="E5480" t="s">
        <v>32</v>
      </c>
      <c r="F5480" t="s">
        <v>17</v>
      </c>
      <c r="G5480" t="s">
        <v>16</v>
      </c>
      <c r="H5480">
        <v>7.3971085610060996</v>
      </c>
      <c r="J5480">
        <f t="shared" si="856"/>
        <v>5479</v>
      </c>
      <c r="K5480" t="str">
        <f t="shared" si="850"/>
        <v>TNMPHouston LZ</v>
      </c>
      <c r="L5480" s="10">
        <f t="shared" si="857"/>
        <v>45887</v>
      </c>
      <c r="M5480" s="10">
        <f t="shared" si="858"/>
        <v>45992</v>
      </c>
      <c r="N5480" t="str">
        <f t="shared" si="851"/>
        <v>TNMP</v>
      </c>
      <c r="O5480" t="str">
        <f t="shared" si="852"/>
        <v>HIGH</v>
      </c>
      <c r="P5480" t="str">
        <f t="shared" si="853"/>
        <v>APG&amp;E</v>
      </c>
      <c r="Q5480">
        <f t="shared" si="854"/>
        <v>24</v>
      </c>
      <c r="R5480">
        <v>0</v>
      </c>
      <c r="S5480">
        <f>200</f>
        <v>200</v>
      </c>
      <c r="T5480" s="9">
        <f t="shared" si="859"/>
        <v>73.971085610060996</v>
      </c>
      <c r="U5480">
        <f>0</f>
        <v>0</v>
      </c>
      <c r="V5480" s="9">
        <f t="shared" si="855"/>
        <v>73.971085610060996</v>
      </c>
      <c r="W5480" s="9">
        <f>0</f>
        <v>0</v>
      </c>
      <c r="X5480" s="9">
        <f>0</f>
        <v>0</v>
      </c>
      <c r="Y5480" s="9">
        <f>0</f>
        <v>0</v>
      </c>
      <c r="Z5480" s="9">
        <f>0</f>
        <v>0</v>
      </c>
      <c r="AA5480">
        <f>10</f>
        <v>10</v>
      </c>
    </row>
    <row r="5481" spans="1:27" x14ac:dyDescent="0.55000000000000004">
      <c r="A5481" s="10">
        <v>45992</v>
      </c>
      <c r="B5481" t="s">
        <v>11</v>
      </c>
      <c r="C5481" t="s">
        <v>26</v>
      </c>
      <c r="D5481" t="s">
        <v>13</v>
      </c>
      <c r="E5481" t="s">
        <v>32</v>
      </c>
      <c r="F5481" t="s">
        <v>18</v>
      </c>
      <c r="G5481" t="s">
        <v>16</v>
      </c>
      <c r="H5481">
        <v>7.3471586553531099</v>
      </c>
      <c r="J5481">
        <f t="shared" si="856"/>
        <v>5480</v>
      </c>
      <c r="K5481" t="str">
        <f t="shared" si="850"/>
        <v>TNMPHouston LZ</v>
      </c>
      <c r="L5481" s="10">
        <f t="shared" si="857"/>
        <v>45887</v>
      </c>
      <c r="M5481" s="10">
        <f t="shared" si="858"/>
        <v>45992</v>
      </c>
      <c r="N5481" t="str">
        <f t="shared" si="851"/>
        <v>TNMP</v>
      </c>
      <c r="O5481" t="str">
        <f t="shared" si="852"/>
        <v>HIGH</v>
      </c>
      <c r="P5481" t="str">
        <f t="shared" si="853"/>
        <v>APG&amp;E</v>
      </c>
      <c r="Q5481">
        <f t="shared" si="854"/>
        <v>36</v>
      </c>
      <c r="R5481">
        <v>0</v>
      </c>
      <c r="S5481">
        <f>200</f>
        <v>200</v>
      </c>
      <c r="T5481" s="9">
        <f t="shared" si="859"/>
        <v>73.471586553531097</v>
      </c>
      <c r="U5481">
        <f>0</f>
        <v>0</v>
      </c>
      <c r="V5481" s="9">
        <f t="shared" si="855"/>
        <v>73.471586553531097</v>
      </c>
      <c r="W5481" s="9">
        <f>0</f>
        <v>0</v>
      </c>
      <c r="X5481" s="9">
        <f>0</f>
        <v>0</v>
      </c>
      <c r="Y5481" s="9">
        <f>0</f>
        <v>0</v>
      </c>
      <c r="Z5481" s="9">
        <f>0</f>
        <v>0</v>
      </c>
      <c r="AA5481">
        <f>10</f>
        <v>10</v>
      </c>
    </row>
    <row r="5482" spans="1:27" x14ac:dyDescent="0.55000000000000004">
      <c r="A5482" s="10">
        <v>45992</v>
      </c>
      <c r="B5482" t="s">
        <v>11</v>
      </c>
      <c r="C5482" t="s">
        <v>26</v>
      </c>
      <c r="D5482" t="s">
        <v>13</v>
      </c>
      <c r="E5482" t="s">
        <v>32</v>
      </c>
      <c r="F5482" t="s">
        <v>29</v>
      </c>
      <c r="G5482" t="s">
        <v>16</v>
      </c>
      <c r="H5482">
        <v>7.3841871142140496</v>
      </c>
      <c r="J5482">
        <f t="shared" si="856"/>
        <v>5481</v>
      </c>
      <c r="K5482" t="str">
        <f t="shared" si="850"/>
        <v>TNMPHouston LZ</v>
      </c>
      <c r="L5482" s="10">
        <f t="shared" si="857"/>
        <v>45887</v>
      </c>
      <c r="M5482" s="10">
        <f t="shared" si="858"/>
        <v>45992</v>
      </c>
      <c r="N5482" t="str">
        <f t="shared" si="851"/>
        <v>TNMP</v>
      </c>
      <c r="O5482" t="str">
        <f t="shared" si="852"/>
        <v>HIGH</v>
      </c>
      <c r="P5482" t="str">
        <f t="shared" si="853"/>
        <v>APG&amp;E</v>
      </c>
      <c r="Q5482">
        <f t="shared" si="854"/>
        <v>48</v>
      </c>
      <c r="R5482">
        <v>0</v>
      </c>
      <c r="S5482">
        <f>200</f>
        <v>200</v>
      </c>
      <c r="T5482" s="9">
        <f t="shared" si="859"/>
        <v>73.841871142140491</v>
      </c>
      <c r="U5482">
        <f>0</f>
        <v>0</v>
      </c>
      <c r="V5482" s="9">
        <f t="shared" si="855"/>
        <v>73.841871142140491</v>
      </c>
      <c r="W5482" s="9">
        <f>0</f>
        <v>0</v>
      </c>
      <c r="X5482" s="9">
        <f>0</f>
        <v>0</v>
      </c>
      <c r="Y5482" s="9">
        <f>0</f>
        <v>0</v>
      </c>
      <c r="Z5482" s="9">
        <f>0</f>
        <v>0</v>
      </c>
      <c r="AA5482">
        <f>10</f>
        <v>10</v>
      </c>
    </row>
    <row r="5483" spans="1:27" x14ac:dyDescent="0.55000000000000004">
      <c r="A5483" s="10">
        <v>45992</v>
      </c>
      <c r="B5483" t="s">
        <v>11</v>
      </c>
      <c r="C5483" t="s">
        <v>26</v>
      </c>
      <c r="D5483" t="s">
        <v>13</v>
      </c>
      <c r="E5483" t="s">
        <v>32</v>
      </c>
      <c r="F5483" t="s">
        <v>30</v>
      </c>
      <c r="G5483" t="s">
        <v>16</v>
      </c>
      <c r="H5483">
        <v>7.4074421335577503</v>
      </c>
      <c r="J5483">
        <f t="shared" si="856"/>
        <v>5482</v>
      </c>
      <c r="K5483" t="str">
        <f t="shared" si="850"/>
        <v>TNMPHouston LZ</v>
      </c>
      <c r="L5483" s="10">
        <f t="shared" si="857"/>
        <v>45887</v>
      </c>
      <c r="M5483" s="10">
        <f t="shared" si="858"/>
        <v>45992</v>
      </c>
      <c r="N5483" t="str">
        <f t="shared" si="851"/>
        <v>TNMP</v>
      </c>
      <c r="O5483" t="str">
        <f t="shared" si="852"/>
        <v>HIGH</v>
      </c>
      <c r="P5483" t="str">
        <f t="shared" si="853"/>
        <v>APG&amp;E</v>
      </c>
      <c r="Q5483">
        <f t="shared" si="854"/>
        <v>60</v>
      </c>
      <c r="R5483">
        <v>0</v>
      </c>
      <c r="S5483">
        <f>200</f>
        <v>200</v>
      </c>
      <c r="T5483" s="9">
        <f t="shared" si="859"/>
        <v>74.074421335577497</v>
      </c>
      <c r="U5483">
        <f>0</f>
        <v>0</v>
      </c>
      <c r="V5483" s="9">
        <f t="shared" si="855"/>
        <v>74.074421335577497</v>
      </c>
      <c r="W5483" s="9">
        <f>0</f>
        <v>0</v>
      </c>
      <c r="X5483" s="9">
        <f>0</f>
        <v>0</v>
      </c>
      <c r="Y5483" s="9">
        <f>0</f>
        <v>0</v>
      </c>
      <c r="Z5483" s="9">
        <f>0</f>
        <v>0</v>
      </c>
      <c r="AA5483">
        <f>10</f>
        <v>10</v>
      </c>
    </row>
    <row r="5484" spans="1:27" x14ac:dyDescent="0.55000000000000004">
      <c r="A5484" s="10">
        <v>46023</v>
      </c>
      <c r="B5484" t="s">
        <v>11</v>
      </c>
      <c r="C5484" t="s">
        <v>26</v>
      </c>
      <c r="D5484" t="s">
        <v>13</v>
      </c>
      <c r="E5484" t="s">
        <v>32</v>
      </c>
      <c r="F5484" t="s">
        <v>15</v>
      </c>
      <c r="G5484" t="s">
        <v>16</v>
      </c>
      <c r="H5484">
        <v>7.3772150921485498</v>
      </c>
      <c r="J5484">
        <f t="shared" si="856"/>
        <v>5483</v>
      </c>
      <c r="K5484" t="str">
        <f t="shared" si="850"/>
        <v>TNMPHouston LZ</v>
      </c>
      <c r="L5484" s="10">
        <f t="shared" si="857"/>
        <v>45887</v>
      </c>
      <c r="M5484" s="10">
        <f t="shared" si="858"/>
        <v>46023</v>
      </c>
      <c r="N5484" t="str">
        <f t="shared" si="851"/>
        <v>TNMP</v>
      </c>
      <c r="O5484" t="str">
        <f t="shared" si="852"/>
        <v>HIGH</v>
      </c>
      <c r="P5484" t="str">
        <f t="shared" si="853"/>
        <v>APG&amp;E</v>
      </c>
      <c r="Q5484">
        <f t="shared" si="854"/>
        <v>12</v>
      </c>
      <c r="R5484">
        <v>0</v>
      </c>
      <c r="S5484">
        <f>200</f>
        <v>200</v>
      </c>
      <c r="T5484" s="9">
        <f t="shared" si="859"/>
        <v>73.77215092148549</v>
      </c>
      <c r="U5484">
        <f>0</f>
        <v>0</v>
      </c>
      <c r="V5484" s="9">
        <f t="shared" si="855"/>
        <v>73.77215092148549</v>
      </c>
      <c r="W5484" s="9">
        <f>0</f>
        <v>0</v>
      </c>
      <c r="X5484" s="9">
        <f>0</f>
        <v>0</v>
      </c>
      <c r="Y5484" s="9">
        <f>0</f>
        <v>0</v>
      </c>
      <c r="Z5484" s="9">
        <f>0</f>
        <v>0</v>
      </c>
      <c r="AA5484">
        <f>10</f>
        <v>10</v>
      </c>
    </row>
    <row r="5485" spans="1:27" x14ac:dyDescent="0.55000000000000004">
      <c r="A5485" s="10">
        <v>46023</v>
      </c>
      <c r="B5485" t="s">
        <v>11</v>
      </c>
      <c r="C5485" t="s">
        <v>26</v>
      </c>
      <c r="D5485" t="s">
        <v>13</v>
      </c>
      <c r="E5485" t="s">
        <v>32</v>
      </c>
      <c r="F5485" t="s">
        <v>17</v>
      </c>
      <c r="G5485" t="s">
        <v>16</v>
      </c>
      <c r="H5485">
        <v>7.4148135887201896</v>
      </c>
      <c r="J5485">
        <f t="shared" si="856"/>
        <v>5484</v>
      </c>
      <c r="K5485" t="str">
        <f t="shared" si="850"/>
        <v>TNMPHouston LZ</v>
      </c>
      <c r="L5485" s="10">
        <f t="shared" si="857"/>
        <v>45887</v>
      </c>
      <c r="M5485" s="10">
        <f t="shared" si="858"/>
        <v>46023</v>
      </c>
      <c r="N5485" t="str">
        <f t="shared" si="851"/>
        <v>TNMP</v>
      </c>
      <c r="O5485" t="str">
        <f t="shared" si="852"/>
        <v>HIGH</v>
      </c>
      <c r="P5485" t="str">
        <f t="shared" si="853"/>
        <v>APG&amp;E</v>
      </c>
      <c r="Q5485">
        <f t="shared" si="854"/>
        <v>24</v>
      </c>
      <c r="R5485">
        <v>0</v>
      </c>
      <c r="S5485">
        <f>200</f>
        <v>200</v>
      </c>
      <c r="T5485" s="9">
        <f t="shared" si="859"/>
        <v>74.148135887201903</v>
      </c>
      <c r="U5485">
        <f>0</f>
        <v>0</v>
      </c>
      <c r="V5485" s="9">
        <f t="shared" si="855"/>
        <v>74.148135887201903</v>
      </c>
      <c r="W5485" s="9">
        <f>0</f>
        <v>0</v>
      </c>
      <c r="X5485" s="9">
        <f>0</f>
        <v>0</v>
      </c>
      <c r="Y5485" s="9">
        <f>0</f>
        <v>0</v>
      </c>
      <c r="Z5485" s="9">
        <f>0</f>
        <v>0</v>
      </c>
      <c r="AA5485">
        <f>10</f>
        <v>10</v>
      </c>
    </row>
    <row r="5486" spans="1:27" x14ac:dyDescent="0.55000000000000004">
      <c r="A5486" s="10">
        <v>46023</v>
      </c>
      <c r="B5486" t="s">
        <v>11</v>
      </c>
      <c r="C5486" t="s">
        <v>26</v>
      </c>
      <c r="D5486" t="s">
        <v>13</v>
      </c>
      <c r="E5486" t="s">
        <v>32</v>
      </c>
      <c r="F5486" t="s">
        <v>18</v>
      </c>
      <c r="G5486" t="s">
        <v>16</v>
      </c>
      <c r="H5486">
        <v>7.3624826956237097</v>
      </c>
      <c r="J5486">
        <f t="shared" si="856"/>
        <v>5485</v>
      </c>
      <c r="K5486" t="str">
        <f t="shared" si="850"/>
        <v>TNMPHouston LZ</v>
      </c>
      <c r="L5486" s="10">
        <f t="shared" si="857"/>
        <v>45887</v>
      </c>
      <c r="M5486" s="10">
        <f t="shared" si="858"/>
        <v>46023</v>
      </c>
      <c r="N5486" t="str">
        <f t="shared" si="851"/>
        <v>TNMP</v>
      </c>
      <c r="O5486" t="str">
        <f t="shared" si="852"/>
        <v>HIGH</v>
      </c>
      <c r="P5486" t="str">
        <f t="shared" si="853"/>
        <v>APG&amp;E</v>
      </c>
      <c r="Q5486">
        <f t="shared" si="854"/>
        <v>36</v>
      </c>
      <c r="R5486">
        <v>0</v>
      </c>
      <c r="S5486">
        <f>200</f>
        <v>200</v>
      </c>
      <c r="T5486" s="9">
        <f t="shared" si="859"/>
        <v>73.624826956237101</v>
      </c>
      <c r="U5486">
        <f>0</f>
        <v>0</v>
      </c>
      <c r="V5486" s="9">
        <f t="shared" si="855"/>
        <v>73.624826956237101</v>
      </c>
      <c r="W5486" s="9">
        <f>0</f>
        <v>0</v>
      </c>
      <c r="X5486" s="9">
        <f>0</f>
        <v>0</v>
      </c>
      <c r="Y5486" s="9">
        <f>0</f>
        <v>0</v>
      </c>
      <c r="Z5486" s="9">
        <f>0</f>
        <v>0</v>
      </c>
      <c r="AA5486">
        <f>10</f>
        <v>10</v>
      </c>
    </row>
    <row r="5487" spans="1:27" x14ac:dyDescent="0.55000000000000004">
      <c r="A5487" s="10">
        <v>46023</v>
      </c>
      <c r="B5487" t="s">
        <v>11</v>
      </c>
      <c r="C5487" t="s">
        <v>26</v>
      </c>
      <c r="D5487" t="s">
        <v>13</v>
      </c>
      <c r="E5487" t="s">
        <v>32</v>
      </c>
      <c r="F5487" t="s">
        <v>29</v>
      </c>
      <c r="G5487" t="s">
        <v>16</v>
      </c>
      <c r="H5487">
        <v>7.39444932814511</v>
      </c>
      <c r="J5487">
        <f t="shared" si="856"/>
        <v>5486</v>
      </c>
      <c r="K5487" t="str">
        <f t="shared" si="850"/>
        <v>TNMPHouston LZ</v>
      </c>
      <c r="L5487" s="10">
        <f t="shared" si="857"/>
        <v>45887</v>
      </c>
      <c r="M5487" s="10">
        <f t="shared" si="858"/>
        <v>46023</v>
      </c>
      <c r="N5487" t="str">
        <f t="shared" si="851"/>
        <v>TNMP</v>
      </c>
      <c r="O5487" t="str">
        <f t="shared" si="852"/>
        <v>HIGH</v>
      </c>
      <c r="P5487" t="str">
        <f t="shared" si="853"/>
        <v>APG&amp;E</v>
      </c>
      <c r="Q5487">
        <f t="shared" si="854"/>
        <v>48</v>
      </c>
      <c r="R5487">
        <v>0</v>
      </c>
      <c r="S5487">
        <f>200</f>
        <v>200</v>
      </c>
      <c r="T5487" s="9">
        <f t="shared" si="859"/>
        <v>73.944493281451102</v>
      </c>
      <c r="U5487">
        <f>0</f>
        <v>0</v>
      </c>
      <c r="V5487" s="9">
        <f t="shared" si="855"/>
        <v>73.944493281451102</v>
      </c>
      <c r="W5487" s="9">
        <f>0</f>
        <v>0</v>
      </c>
      <c r="X5487" s="9">
        <f>0</f>
        <v>0</v>
      </c>
      <c r="Y5487" s="9">
        <f>0</f>
        <v>0</v>
      </c>
      <c r="Z5487" s="9">
        <f>0</f>
        <v>0</v>
      </c>
      <c r="AA5487">
        <f>10</f>
        <v>10</v>
      </c>
    </row>
    <row r="5488" spans="1:27" x14ac:dyDescent="0.55000000000000004">
      <c r="A5488" s="10">
        <v>46023</v>
      </c>
      <c r="B5488" t="s">
        <v>11</v>
      </c>
      <c r="C5488" t="s">
        <v>26</v>
      </c>
      <c r="D5488" t="s">
        <v>13</v>
      </c>
      <c r="E5488" t="s">
        <v>32</v>
      </c>
      <c r="F5488" t="s">
        <v>30</v>
      </c>
      <c r="G5488" t="s">
        <v>16</v>
      </c>
      <c r="H5488">
        <v>7.4156539221413</v>
      </c>
      <c r="J5488">
        <f t="shared" si="856"/>
        <v>5487</v>
      </c>
      <c r="K5488" t="str">
        <f t="shared" si="850"/>
        <v>TNMPHouston LZ</v>
      </c>
      <c r="L5488" s="10">
        <f t="shared" si="857"/>
        <v>45887</v>
      </c>
      <c r="M5488" s="10">
        <f t="shared" si="858"/>
        <v>46023</v>
      </c>
      <c r="N5488" t="str">
        <f t="shared" si="851"/>
        <v>TNMP</v>
      </c>
      <c r="O5488" t="str">
        <f t="shared" si="852"/>
        <v>HIGH</v>
      </c>
      <c r="P5488" t="str">
        <f t="shared" si="853"/>
        <v>APG&amp;E</v>
      </c>
      <c r="Q5488">
        <f t="shared" si="854"/>
        <v>60</v>
      </c>
      <c r="R5488">
        <v>0</v>
      </c>
      <c r="S5488">
        <f>200</f>
        <v>200</v>
      </c>
      <c r="T5488" s="9">
        <f t="shared" si="859"/>
        <v>74.156539221412999</v>
      </c>
      <c r="U5488">
        <f>0</f>
        <v>0</v>
      </c>
      <c r="V5488" s="9">
        <f t="shared" si="855"/>
        <v>74.156539221412999</v>
      </c>
      <c r="W5488" s="9">
        <f>0</f>
        <v>0</v>
      </c>
      <c r="X5488" s="9">
        <f>0</f>
        <v>0</v>
      </c>
      <c r="Y5488" s="9">
        <f>0</f>
        <v>0</v>
      </c>
      <c r="Z5488" s="9">
        <f>0</f>
        <v>0</v>
      </c>
      <c r="AA5488">
        <f>10</f>
        <v>10</v>
      </c>
    </row>
    <row r="5489" spans="1:27" x14ac:dyDescent="0.55000000000000004">
      <c r="A5489" s="10">
        <v>46054</v>
      </c>
      <c r="B5489" t="s">
        <v>11</v>
      </c>
      <c r="C5489" t="s">
        <v>26</v>
      </c>
      <c r="D5489" t="s">
        <v>13</v>
      </c>
      <c r="E5489" t="s">
        <v>32</v>
      </c>
      <c r="F5489" t="s">
        <v>15</v>
      </c>
      <c r="G5489" t="s">
        <v>16</v>
      </c>
      <c r="H5489">
        <v>7.4235376679383496</v>
      </c>
      <c r="J5489">
        <f t="shared" si="856"/>
        <v>5488</v>
      </c>
      <c r="K5489" t="str">
        <f t="shared" si="850"/>
        <v>TNMPHouston LZ</v>
      </c>
      <c r="L5489" s="10">
        <f t="shared" si="857"/>
        <v>45887</v>
      </c>
      <c r="M5489" s="10">
        <f t="shared" si="858"/>
        <v>46054</v>
      </c>
      <c r="N5489" t="str">
        <f t="shared" si="851"/>
        <v>TNMP</v>
      </c>
      <c r="O5489" t="str">
        <f t="shared" si="852"/>
        <v>HIGH</v>
      </c>
      <c r="P5489" t="str">
        <f t="shared" si="853"/>
        <v>APG&amp;E</v>
      </c>
      <c r="Q5489">
        <f t="shared" si="854"/>
        <v>12</v>
      </c>
      <c r="R5489">
        <v>0</v>
      </c>
      <c r="S5489">
        <f>200</f>
        <v>200</v>
      </c>
      <c r="T5489" s="9">
        <f t="shared" si="859"/>
        <v>74.235376679383492</v>
      </c>
      <c r="U5489">
        <f>0</f>
        <v>0</v>
      </c>
      <c r="V5489" s="9">
        <f t="shared" si="855"/>
        <v>74.235376679383492</v>
      </c>
      <c r="W5489" s="9">
        <f>0</f>
        <v>0</v>
      </c>
      <c r="X5489" s="9">
        <f>0</f>
        <v>0</v>
      </c>
      <c r="Y5489" s="9">
        <f>0</f>
        <v>0</v>
      </c>
      <c r="Z5489" s="9">
        <f>0</f>
        <v>0</v>
      </c>
      <c r="AA5489">
        <f>10</f>
        <v>10</v>
      </c>
    </row>
    <row r="5490" spans="1:27" x14ac:dyDescent="0.55000000000000004">
      <c r="A5490" s="10">
        <v>46054</v>
      </c>
      <c r="B5490" t="s">
        <v>11</v>
      </c>
      <c r="C5490" t="s">
        <v>26</v>
      </c>
      <c r="D5490" t="s">
        <v>13</v>
      </c>
      <c r="E5490" t="s">
        <v>32</v>
      </c>
      <c r="F5490" t="s">
        <v>17</v>
      </c>
      <c r="G5490" t="s">
        <v>16</v>
      </c>
      <c r="H5490">
        <v>7.4615005051101804</v>
      </c>
      <c r="J5490">
        <f t="shared" si="856"/>
        <v>5489</v>
      </c>
      <c r="K5490" t="str">
        <f t="shared" si="850"/>
        <v>TNMPHouston LZ</v>
      </c>
      <c r="L5490" s="10">
        <f t="shared" si="857"/>
        <v>45887</v>
      </c>
      <c r="M5490" s="10">
        <f t="shared" si="858"/>
        <v>46054</v>
      </c>
      <c r="N5490" t="str">
        <f t="shared" si="851"/>
        <v>TNMP</v>
      </c>
      <c r="O5490" t="str">
        <f t="shared" si="852"/>
        <v>HIGH</v>
      </c>
      <c r="P5490" t="str">
        <f t="shared" si="853"/>
        <v>APG&amp;E</v>
      </c>
      <c r="Q5490">
        <f t="shared" si="854"/>
        <v>24</v>
      </c>
      <c r="R5490">
        <v>0</v>
      </c>
      <c r="S5490">
        <f>200</f>
        <v>200</v>
      </c>
      <c r="T5490" s="9">
        <f t="shared" si="859"/>
        <v>74.615005051101804</v>
      </c>
      <c r="U5490">
        <f>0</f>
        <v>0</v>
      </c>
      <c r="V5490" s="9">
        <f t="shared" si="855"/>
        <v>74.615005051101804</v>
      </c>
      <c r="W5490" s="9">
        <f>0</f>
        <v>0</v>
      </c>
      <c r="X5490" s="9">
        <f>0</f>
        <v>0</v>
      </c>
      <c r="Y5490" s="9">
        <f>0</f>
        <v>0</v>
      </c>
      <c r="Z5490" s="9">
        <f>0</f>
        <v>0</v>
      </c>
      <c r="AA5490">
        <f>10</f>
        <v>10</v>
      </c>
    </row>
    <row r="5491" spans="1:27" x14ac:dyDescent="0.55000000000000004">
      <c r="A5491" s="10">
        <v>46054</v>
      </c>
      <c r="B5491" t="s">
        <v>11</v>
      </c>
      <c r="C5491" t="s">
        <v>26</v>
      </c>
      <c r="D5491" t="s">
        <v>13</v>
      </c>
      <c r="E5491" t="s">
        <v>32</v>
      </c>
      <c r="F5491" t="s">
        <v>18</v>
      </c>
      <c r="G5491" t="s">
        <v>16</v>
      </c>
      <c r="H5491">
        <v>7.4039809311487401</v>
      </c>
      <c r="J5491">
        <f t="shared" si="856"/>
        <v>5490</v>
      </c>
      <c r="K5491" t="str">
        <f t="shared" si="850"/>
        <v>TNMPHouston LZ</v>
      </c>
      <c r="L5491" s="10">
        <f t="shared" si="857"/>
        <v>45887</v>
      </c>
      <c r="M5491" s="10">
        <f t="shared" si="858"/>
        <v>46054</v>
      </c>
      <c r="N5491" t="str">
        <f t="shared" si="851"/>
        <v>TNMP</v>
      </c>
      <c r="O5491" t="str">
        <f t="shared" si="852"/>
        <v>HIGH</v>
      </c>
      <c r="P5491" t="str">
        <f t="shared" si="853"/>
        <v>APG&amp;E</v>
      </c>
      <c r="Q5491">
        <f t="shared" si="854"/>
        <v>36</v>
      </c>
      <c r="R5491">
        <v>0</v>
      </c>
      <c r="S5491">
        <f>200</f>
        <v>200</v>
      </c>
      <c r="T5491" s="9">
        <f t="shared" si="859"/>
        <v>74.039809311487403</v>
      </c>
      <c r="U5491">
        <f>0</f>
        <v>0</v>
      </c>
      <c r="V5491" s="9">
        <f t="shared" si="855"/>
        <v>74.039809311487403</v>
      </c>
      <c r="W5491" s="9">
        <f>0</f>
        <v>0</v>
      </c>
      <c r="X5491" s="9">
        <f>0</f>
        <v>0</v>
      </c>
      <c r="Y5491" s="9">
        <f>0</f>
        <v>0</v>
      </c>
      <c r="Z5491" s="9">
        <f>0</f>
        <v>0</v>
      </c>
      <c r="AA5491">
        <f>10</f>
        <v>10</v>
      </c>
    </row>
    <row r="5492" spans="1:27" x14ac:dyDescent="0.55000000000000004">
      <c r="A5492" s="10">
        <v>46054</v>
      </c>
      <c r="B5492" t="s">
        <v>11</v>
      </c>
      <c r="C5492" t="s">
        <v>26</v>
      </c>
      <c r="D5492" t="s">
        <v>13</v>
      </c>
      <c r="E5492" t="s">
        <v>32</v>
      </c>
      <c r="F5492" t="s">
        <v>29</v>
      </c>
      <c r="G5492" t="s">
        <v>16</v>
      </c>
      <c r="H5492">
        <v>7.4286324458157997</v>
      </c>
      <c r="J5492">
        <f t="shared" si="856"/>
        <v>5491</v>
      </c>
      <c r="K5492" t="str">
        <f t="shared" si="850"/>
        <v>TNMPHouston LZ</v>
      </c>
      <c r="L5492" s="10">
        <f t="shared" si="857"/>
        <v>45887</v>
      </c>
      <c r="M5492" s="10">
        <f t="shared" si="858"/>
        <v>46054</v>
      </c>
      <c r="N5492" t="str">
        <f t="shared" si="851"/>
        <v>TNMP</v>
      </c>
      <c r="O5492" t="str">
        <f t="shared" si="852"/>
        <v>HIGH</v>
      </c>
      <c r="P5492" t="str">
        <f t="shared" si="853"/>
        <v>APG&amp;E</v>
      </c>
      <c r="Q5492">
        <f t="shared" si="854"/>
        <v>48</v>
      </c>
      <c r="R5492">
        <v>0</v>
      </c>
      <c r="S5492">
        <f>200</f>
        <v>200</v>
      </c>
      <c r="T5492" s="9">
        <f t="shared" si="859"/>
        <v>74.286324458157992</v>
      </c>
      <c r="U5492">
        <f>0</f>
        <v>0</v>
      </c>
      <c r="V5492" s="9">
        <f t="shared" si="855"/>
        <v>74.286324458157992</v>
      </c>
      <c r="W5492" s="9">
        <f>0</f>
        <v>0</v>
      </c>
      <c r="X5492" s="9">
        <f>0</f>
        <v>0</v>
      </c>
      <c r="Y5492" s="9">
        <f>0</f>
        <v>0</v>
      </c>
      <c r="Z5492" s="9">
        <f>0</f>
        <v>0</v>
      </c>
      <c r="AA5492">
        <f>10</f>
        <v>10</v>
      </c>
    </row>
    <row r="5493" spans="1:27" x14ac:dyDescent="0.55000000000000004">
      <c r="A5493" s="10">
        <v>46054</v>
      </c>
      <c r="B5493" t="s">
        <v>11</v>
      </c>
      <c r="C5493" t="s">
        <v>26</v>
      </c>
      <c r="D5493" t="s">
        <v>13</v>
      </c>
      <c r="E5493" t="s">
        <v>32</v>
      </c>
      <c r="F5493" t="s">
        <v>30</v>
      </c>
      <c r="G5493" t="s">
        <v>16</v>
      </c>
      <c r="H5493">
        <v>7.4463913318327801</v>
      </c>
      <c r="J5493">
        <f t="shared" si="856"/>
        <v>5492</v>
      </c>
      <c r="K5493" t="str">
        <f t="shared" si="850"/>
        <v>TNMPHouston LZ</v>
      </c>
      <c r="L5493" s="10">
        <f t="shared" si="857"/>
        <v>45887</v>
      </c>
      <c r="M5493" s="10">
        <f t="shared" si="858"/>
        <v>46054</v>
      </c>
      <c r="N5493" t="str">
        <f t="shared" si="851"/>
        <v>TNMP</v>
      </c>
      <c r="O5493" t="str">
        <f t="shared" si="852"/>
        <v>HIGH</v>
      </c>
      <c r="P5493" t="str">
        <f t="shared" si="853"/>
        <v>APG&amp;E</v>
      </c>
      <c r="Q5493">
        <f t="shared" si="854"/>
        <v>60</v>
      </c>
      <c r="R5493">
        <v>0</v>
      </c>
      <c r="S5493">
        <f>200</f>
        <v>200</v>
      </c>
      <c r="T5493" s="9">
        <f t="shared" si="859"/>
        <v>74.463913318327798</v>
      </c>
      <c r="U5493">
        <f>0</f>
        <v>0</v>
      </c>
      <c r="V5493" s="9">
        <f t="shared" si="855"/>
        <v>74.463913318327798</v>
      </c>
      <c r="W5493" s="9">
        <f>0</f>
        <v>0</v>
      </c>
      <c r="X5493" s="9">
        <f>0</f>
        <v>0</v>
      </c>
      <c r="Y5493" s="9">
        <f>0</f>
        <v>0</v>
      </c>
      <c r="Z5493" s="9">
        <f>0</f>
        <v>0</v>
      </c>
      <c r="AA5493">
        <f>10</f>
        <v>10</v>
      </c>
    </row>
    <row r="5494" spans="1:27" x14ac:dyDescent="0.55000000000000004">
      <c r="A5494" s="10">
        <v>46082</v>
      </c>
      <c r="B5494" t="s">
        <v>11</v>
      </c>
      <c r="C5494" t="s">
        <v>26</v>
      </c>
      <c r="D5494" t="s">
        <v>13</v>
      </c>
      <c r="E5494" t="s">
        <v>32</v>
      </c>
      <c r="F5494" t="s">
        <v>15</v>
      </c>
      <c r="G5494" t="s">
        <v>16</v>
      </c>
      <c r="H5494">
        <v>7.45777945260288</v>
      </c>
      <c r="J5494">
        <f t="shared" si="856"/>
        <v>5493</v>
      </c>
      <c r="K5494" t="str">
        <f t="shared" si="850"/>
        <v>TNMPHouston LZ</v>
      </c>
      <c r="L5494" s="10">
        <f t="shared" si="857"/>
        <v>45887</v>
      </c>
      <c r="M5494" s="10">
        <f t="shared" si="858"/>
        <v>46082</v>
      </c>
      <c r="N5494" t="str">
        <f t="shared" si="851"/>
        <v>TNMP</v>
      </c>
      <c r="O5494" t="str">
        <f t="shared" si="852"/>
        <v>HIGH</v>
      </c>
      <c r="P5494" t="str">
        <f t="shared" si="853"/>
        <v>APG&amp;E</v>
      </c>
      <c r="Q5494">
        <f t="shared" si="854"/>
        <v>12</v>
      </c>
      <c r="R5494">
        <v>0</v>
      </c>
      <c r="S5494">
        <f>200</f>
        <v>200</v>
      </c>
      <c r="T5494" s="9">
        <f t="shared" si="859"/>
        <v>74.577794526028796</v>
      </c>
      <c r="U5494">
        <f>0</f>
        <v>0</v>
      </c>
      <c r="V5494" s="9">
        <f t="shared" si="855"/>
        <v>74.577794526028796</v>
      </c>
      <c r="W5494" s="9">
        <f>0</f>
        <v>0</v>
      </c>
      <c r="X5494" s="9">
        <f>0</f>
        <v>0</v>
      </c>
      <c r="Y5494" s="9">
        <f>0</f>
        <v>0</v>
      </c>
      <c r="Z5494" s="9">
        <f>0</f>
        <v>0</v>
      </c>
      <c r="AA5494">
        <f>10</f>
        <v>10</v>
      </c>
    </row>
    <row r="5495" spans="1:27" x14ac:dyDescent="0.55000000000000004">
      <c r="A5495" s="10">
        <v>46082</v>
      </c>
      <c r="B5495" t="s">
        <v>11</v>
      </c>
      <c r="C5495" t="s">
        <v>26</v>
      </c>
      <c r="D5495" t="s">
        <v>13</v>
      </c>
      <c r="E5495" t="s">
        <v>32</v>
      </c>
      <c r="F5495" t="s">
        <v>17</v>
      </c>
      <c r="G5495" t="s">
        <v>16</v>
      </c>
      <c r="H5495">
        <v>7.5005388592286399</v>
      </c>
      <c r="J5495">
        <f t="shared" si="856"/>
        <v>5494</v>
      </c>
      <c r="K5495" t="str">
        <f t="shared" si="850"/>
        <v>TNMPHouston LZ</v>
      </c>
      <c r="L5495" s="10">
        <f t="shared" si="857"/>
        <v>45887</v>
      </c>
      <c r="M5495" s="10">
        <f t="shared" si="858"/>
        <v>46082</v>
      </c>
      <c r="N5495" t="str">
        <f t="shared" si="851"/>
        <v>TNMP</v>
      </c>
      <c r="O5495" t="str">
        <f t="shared" si="852"/>
        <v>HIGH</v>
      </c>
      <c r="P5495" t="str">
        <f t="shared" si="853"/>
        <v>APG&amp;E</v>
      </c>
      <c r="Q5495">
        <f t="shared" si="854"/>
        <v>24</v>
      </c>
      <c r="R5495">
        <v>0</v>
      </c>
      <c r="S5495">
        <f>200</f>
        <v>200</v>
      </c>
      <c r="T5495" s="9">
        <f t="shared" si="859"/>
        <v>75.005388592286394</v>
      </c>
      <c r="U5495">
        <f>0</f>
        <v>0</v>
      </c>
      <c r="V5495" s="9">
        <f t="shared" si="855"/>
        <v>75.005388592286394</v>
      </c>
      <c r="W5495" s="9">
        <f>0</f>
        <v>0</v>
      </c>
      <c r="X5495" s="9">
        <f>0</f>
        <v>0</v>
      </c>
      <c r="Y5495" s="9">
        <f>0</f>
        <v>0</v>
      </c>
      <c r="Z5495" s="9">
        <f>0</f>
        <v>0</v>
      </c>
      <c r="AA5495">
        <f>10</f>
        <v>10</v>
      </c>
    </row>
    <row r="5496" spans="1:27" x14ac:dyDescent="0.55000000000000004">
      <c r="A5496" s="10">
        <v>46082</v>
      </c>
      <c r="B5496" t="s">
        <v>11</v>
      </c>
      <c r="C5496" t="s">
        <v>26</v>
      </c>
      <c r="D5496" t="s">
        <v>13</v>
      </c>
      <c r="E5496" t="s">
        <v>32</v>
      </c>
      <c r="F5496" t="s">
        <v>18</v>
      </c>
      <c r="G5496" t="s">
        <v>16</v>
      </c>
      <c r="H5496">
        <v>7.4365991964193903</v>
      </c>
      <c r="J5496">
        <f t="shared" si="856"/>
        <v>5495</v>
      </c>
      <c r="K5496" t="str">
        <f t="shared" si="850"/>
        <v>TNMPHouston LZ</v>
      </c>
      <c r="L5496" s="10">
        <f t="shared" si="857"/>
        <v>45887</v>
      </c>
      <c r="M5496" s="10">
        <f t="shared" si="858"/>
        <v>46082</v>
      </c>
      <c r="N5496" t="str">
        <f t="shared" si="851"/>
        <v>TNMP</v>
      </c>
      <c r="O5496" t="str">
        <f t="shared" si="852"/>
        <v>HIGH</v>
      </c>
      <c r="P5496" t="str">
        <f t="shared" si="853"/>
        <v>APG&amp;E</v>
      </c>
      <c r="Q5496">
        <f t="shared" si="854"/>
        <v>36</v>
      </c>
      <c r="R5496">
        <v>0</v>
      </c>
      <c r="S5496">
        <f>200</f>
        <v>200</v>
      </c>
      <c r="T5496" s="9">
        <f t="shared" si="859"/>
        <v>74.36599196419391</v>
      </c>
      <c r="U5496">
        <f>0</f>
        <v>0</v>
      </c>
      <c r="V5496" s="9">
        <f t="shared" si="855"/>
        <v>74.36599196419391</v>
      </c>
      <c r="W5496" s="9">
        <f>0</f>
        <v>0</v>
      </c>
      <c r="X5496" s="9">
        <f>0</f>
        <v>0</v>
      </c>
      <c r="Y5496" s="9">
        <f>0</f>
        <v>0</v>
      </c>
      <c r="Z5496" s="9">
        <f>0</f>
        <v>0</v>
      </c>
      <c r="AA5496">
        <f>10</f>
        <v>10</v>
      </c>
    </row>
    <row r="5497" spans="1:27" x14ac:dyDescent="0.55000000000000004">
      <c r="A5497" s="10">
        <v>46082</v>
      </c>
      <c r="B5497" t="s">
        <v>11</v>
      </c>
      <c r="C5497" t="s">
        <v>26</v>
      </c>
      <c r="D5497" t="s">
        <v>13</v>
      </c>
      <c r="E5497" t="s">
        <v>32</v>
      </c>
      <c r="F5497" t="s">
        <v>29</v>
      </c>
      <c r="G5497" t="s">
        <v>16</v>
      </c>
      <c r="H5497">
        <v>7.4566385404124</v>
      </c>
      <c r="J5497">
        <f t="shared" si="856"/>
        <v>5496</v>
      </c>
      <c r="K5497" t="str">
        <f t="shared" si="850"/>
        <v>TNMPHouston LZ</v>
      </c>
      <c r="L5497" s="10">
        <f t="shared" si="857"/>
        <v>45887</v>
      </c>
      <c r="M5497" s="10">
        <f t="shared" si="858"/>
        <v>46082</v>
      </c>
      <c r="N5497" t="str">
        <f t="shared" si="851"/>
        <v>TNMP</v>
      </c>
      <c r="O5497" t="str">
        <f t="shared" si="852"/>
        <v>HIGH</v>
      </c>
      <c r="P5497" t="str">
        <f t="shared" si="853"/>
        <v>APG&amp;E</v>
      </c>
      <c r="Q5497">
        <f t="shared" si="854"/>
        <v>48</v>
      </c>
      <c r="R5497">
        <v>0</v>
      </c>
      <c r="S5497">
        <f>200</f>
        <v>200</v>
      </c>
      <c r="T5497" s="9">
        <f t="shared" si="859"/>
        <v>74.566385404124006</v>
      </c>
      <c r="U5497">
        <f>0</f>
        <v>0</v>
      </c>
      <c r="V5497" s="9">
        <f t="shared" si="855"/>
        <v>74.566385404124006</v>
      </c>
      <c r="W5497" s="9">
        <f>0</f>
        <v>0</v>
      </c>
      <c r="X5497" s="9">
        <f>0</f>
        <v>0</v>
      </c>
      <c r="Y5497" s="9">
        <f>0</f>
        <v>0</v>
      </c>
      <c r="Z5497" s="9">
        <f>0</f>
        <v>0</v>
      </c>
      <c r="AA5497">
        <f>10</f>
        <v>10</v>
      </c>
    </row>
    <row r="5498" spans="1:27" x14ac:dyDescent="0.55000000000000004">
      <c r="A5498" s="10">
        <v>46082</v>
      </c>
      <c r="B5498" t="s">
        <v>11</v>
      </c>
      <c r="C5498" t="s">
        <v>26</v>
      </c>
      <c r="D5498" t="s">
        <v>13</v>
      </c>
      <c r="E5498" t="s">
        <v>32</v>
      </c>
      <c r="F5498" t="s">
        <v>30</v>
      </c>
      <c r="G5498" t="s">
        <v>16</v>
      </c>
      <c r="H5498">
        <v>7.4726541617833098</v>
      </c>
      <c r="J5498">
        <f t="shared" si="856"/>
        <v>5497</v>
      </c>
      <c r="K5498" t="str">
        <f t="shared" si="850"/>
        <v>TNMPHouston LZ</v>
      </c>
      <c r="L5498" s="10">
        <f t="shared" si="857"/>
        <v>45887</v>
      </c>
      <c r="M5498" s="10">
        <f t="shared" si="858"/>
        <v>46082</v>
      </c>
      <c r="N5498" t="str">
        <f t="shared" si="851"/>
        <v>TNMP</v>
      </c>
      <c r="O5498" t="str">
        <f t="shared" si="852"/>
        <v>HIGH</v>
      </c>
      <c r="P5498" t="str">
        <f t="shared" si="853"/>
        <v>APG&amp;E</v>
      </c>
      <c r="Q5498">
        <f t="shared" si="854"/>
        <v>60</v>
      </c>
      <c r="R5498">
        <v>0</v>
      </c>
      <c r="S5498">
        <f>200</f>
        <v>200</v>
      </c>
      <c r="T5498" s="9">
        <f t="shared" si="859"/>
        <v>74.726541617833092</v>
      </c>
      <c r="U5498">
        <f>0</f>
        <v>0</v>
      </c>
      <c r="V5498" s="9">
        <f t="shared" si="855"/>
        <v>74.726541617833092</v>
      </c>
      <c r="W5498" s="9">
        <f>0</f>
        <v>0</v>
      </c>
      <c r="X5498" s="9">
        <f>0</f>
        <v>0</v>
      </c>
      <c r="Y5498" s="9">
        <f>0</f>
        <v>0</v>
      </c>
      <c r="Z5498" s="9">
        <f>0</f>
        <v>0</v>
      </c>
      <c r="AA5498">
        <f>10</f>
        <v>10</v>
      </c>
    </row>
    <row r="5499" spans="1:27" x14ac:dyDescent="0.55000000000000004">
      <c r="A5499" s="10">
        <v>46113</v>
      </c>
      <c r="B5499" t="s">
        <v>11</v>
      </c>
      <c r="C5499" t="s">
        <v>26</v>
      </c>
      <c r="D5499" t="s">
        <v>13</v>
      </c>
      <c r="E5499" t="s">
        <v>32</v>
      </c>
      <c r="F5499" t="s">
        <v>15</v>
      </c>
      <c r="G5499" t="s">
        <v>16</v>
      </c>
      <c r="H5499">
        <v>7.4694457405281804</v>
      </c>
      <c r="J5499">
        <f t="shared" si="856"/>
        <v>5498</v>
      </c>
      <c r="K5499" t="str">
        <f t="shared" si="850"/>
        <v>TNMPHouston LZ</v>
      </c>
      <c r="L5499" s="10">
        <f t="shared" si="857"/>
        <v>45887</v>
      </c>
      <c r="M5499" s="10">
        <f t="shared" si="858"/>
        <v>46113</v>
      </c>
      <c r="N5499" t="str">
        <f t="shared" si="851"/>
        <v>TNMP</v>
      </c>
      <c r="O5499" t="str">
        <f t="shared" si="852"/>
        <v>HIGH</v>
      </c>
      <c r="P5499" t="str">
        <f t="shared" si="853"/>
        <v>APG&amp;E</v>
      </c>
      <c r="Q5499">
        <f t="shared" si="854"/>
        <v>12</v>
      </c>
      <c r="R5499">
        <v>0</v>
      </c>
      <c r="S5499">
        <f>200</f>
        <v>200</v>
      </c>
      <c r="T5499" s="9">
        <f t="shared" si="859"/>
        <v>74.69445740528181</v>
      </c>
      <c r="U5499">
        <f>0</f>
        <v>0</v>
      </c>
      <c r="V5499" s="9">
        <f t="shared" si="855"/>
        <v>74.69445740528181</v>
      </c>
      <c r="W5499" s="9">
        <f>0</f>
        <v>0</v>
      </c>
      <c r="X5499" s="9">
        <f>0</f>
        <v>0</v>
      </c>
      <c r="Y5499" s="9">
        <f>0</f>
        <v>0</v>
      </c>
      <c r="Z5499" s="9">
        <f>0</f>
        <v>0</v>
      </c>
      <c r="AA5499">
        <f>10</f>
        <v>10</v>
      </c>
    </row>
    <row r="5500" spans="1:27" x14ac:dyDescent="0.55000000000000004">
      <c r="A5500" s="10">
        <v>46113</v>
      </c>
      <c r="B5500" t="s">
        <v>11</v>
      </c>
      <c r="C5500" t="s">
        <v>26</v>
      </c>
      <c r="D5500" t="s">
        <v>13</v>
      </c>
      <c r="E5500" t="s">
        <v>32</v>
      </c>
      <c r="F5500" t="s">
        <v>17</v>
      </c>
      <c r="G5500" t="s">
        <v>16</v>
      </c>
      <c r="H5500">
        <v>7.5086593479581802</v>
      </c>
      <c r="J5500">
        <f t="shared" si="856"/>
        <v>5499</v>
      </c>
      <c r="K5500" t="str">
        <f t="shared" si="850"/>
        <v>TNMPHouston LZ</v>
      </c>
      <c r="L5500" s="10">
        <f t="shared" si="857"/>
        <v>45887</v>
      </c>
      <c r="M5500" s="10">
        <f t="shared" si="858"/>
        <v>46113</v>
      </c>
      <c r="N5500" t="str">
        <f t="shared" si="851"/>
        <v>TNMP</v>
      </c>
      <c r="O5500" t="str">
        <f t="shared" si="852"/>
        <v>HIGH</v>
      </c>
      <c r="P5500" t="str">
        <f t="shared" si="853"/>
        <v>APG&amp;E</v>
      </c>
      <c r="Q5500">
        <f t="shared" si="854"/>
        <v>24</v>
      </c>
      <c r="R5500">
        <v>0</v>
      </c>
      <c r="S5500">
        <f>200</f>
        <v>200</v>
      </c>
      <c r="T5500" s="9">
        <f t="shared" si="859"/>
        <v>75.086593479581808</v>
      </c>
      <c r="U5500">
        <f>0</f>
        <v>0</v>
      </c>
      <c r="V5500" s="9">
        <f t="shared" si="855"/>
        <v>75.086593479581808</v>
      </c>
      <c r="W5500" s="9">
        <f>0</f>
        <v>0</v>
      </c>
      <c r="X5500" s="9">
        <f>0</f>
        <v>0</v>
      </c>
      <c r="Y5500" s="9">
        <f>0</f>
        <v>0</v>
      </c>
      <c r="Z5500" s="9">
        <f>0</f>
        <v>0</v>
      </c>
      <c r="AA5500">
        <f>10</f>
        <v>10</v>
      </c>
    </row>
    <row r="5501" spans="1:27" x14ac:dyDescent="0.55000000000000004">
      <c r="A5501" s="10">
        <v>46113</v>
      </c>
      <c r="B5501" t="s">
        <v>11</v>
      </c>
      <c r="C5501" t="s">
        <v>26</v>
      </c>
      <c r="D5501" t="s">
        <v>13</v>
      </c>
      <c r="E5501" t="s">
        <v>32</v>
      </c>
      <c r="F5501" t="s">
        <v>18</v>
      </c>
      <c r="G5501" t="s">
        <v>16</v>
      </c>
      <c r="H5501">
        <v>7.4383843380239103</v>
      </c>
      <c r="J5501">
        <f t="shared" si="856"/>
        <v>5500</v>
      </c>
      <c r="K5501" t="str">
        <f t="shared" si="850"/>
        <v>TNMPHouston LZ</v>
      </c>
      <c r="L5501" s="10">
        <f t="shared" si="857"/>
        <v>45887</v>
      </c>
      <c r="M5501" s="10">
        <f t="shared" si="858"/>
        <v>46113</v>
      </c>
      <c r="N5501" t="str">
        <f t="shared" si="851"/>
        <v>TNMP</v>
      </c>
      <c r="O5501" t="str">
        <f t="shared" si="852"/>
        <v>HIGH</v>
      </c>
      <c r="P5501" t="str">
        <f t="shared" si="853"/>
        <v>APG&amp;E</v>
      </c>
      <c r="Q5501">
        <f t="shared" si="854"/>
        <v>36</v>
      </c>
      <c r="R5501">
        <v>0</v>
      </c>
      <c r="S5501">
        <f>200</f>
        <v>200</v>
      </c>
      <c r="T5501" s="9">
        <f t="shared" si="859"/>
        <v>74.383843380239099</v>
      </c>
      <c r="U5501">
        <f>0</f>
        <v>0</v>
      </c>
      <c r="V5501" s="9">
        <f t="shared" si="855"/>
        <v>74.383843380239099</v>
      </c>
      <c r="W5501" s="9">
        <f>0</f>
        <v>0</v>
      </c>
      <c r="X5501" s="9">
        <f>0</f>
        <v>0</v>
      </c>
      <c r="Y5501" s="9">
        <f>0</f>
        <v>0</v>
      </c>
      <c r="Z5501" s="9">
        <f>0</f>
        <v>0</v>
      </c>
      <c r="AA5501">
        <f>10</f>
        <v>10</v>
      </c>
    </row>
    <row r="5502" spans="1:27" x14ac:dyDescent="0.55000000000000004">
      <c r="A5502" s="10">
        <v>46113</v>
      </c>
      <c r="B5502" t="s">
        <v>11</v>
      </c>
      <c r="C5502" t="s">
        <v>26</v>
      </c>
      <c r="D5502" t="s">
        <v>13</v>
      </c>
      <c r="E5502" t="s">
        <v>32</v>
      </c>
      <c r="F5502" t="s">
        <v>29</v>
      </c>
      <c r="G5502" t="s">
        <v>16</v>
      </c>
      <c r="H5502">
        <v>7.4623961487945802</v>
      </c>
      <c r="J5502">
        <f t="shared" si="856"/>
        <v>5501</v>
      </c>
      <c r="K5502" t="str">
        <f t="shared" si="850"/>
        <v>TNMPHouston LZ</v>
      </c>
      <c r="L5502" s="10">
        <f t="shared" si="857"/>
        <v>45887</v>
      </c>
      <c r="M5502" s="10">
        <f t="shared" si="858"/>
        <v>46113</v>
      </c>
      <c r="N5502" t="str">
        <f t="shared" si="851"/>
        <v>TNMP</v>
      </c>
      <c r="O5502" t="str">
        <f t="shared" si="852"/>
        <v>HIGH</v>
      </c>
      <c r="P5502" t="str">
        <f t="shared" si="853"/>
        <v>APG&amp;E</v>
      </c>
      <c r="Q5502">
        <f t="shared" si="854"/>
        <v>48</v>
      </c>
      <c r="R5502">
        <v>0</v>
      </c>
      <c r="S5502">
        <f>200</f>
        <v>200</v>
      </c>
      <c r="T5502" s="9">
        <f t="shared" si="859"/>
        <v>74.623961487945806</v>
      </c>
      <c r="U5502">
        <f>0</f>
        <v>0</v>
      </c>
      <c r="V5502" s="9">
        <f t="shared" si="855"/>
        <v>74.623961487945806</v>
      </c>
      <c r="W5502" s="9">
        <f>0</f>
        <v>0</v>
      </c>
      <c r="X5502" s="9">
        <f>0</f>
        <v>0</v>
      </c>
      <c r="Y5502" s="9">
        <f>0</f>
        <v>0</v>
      </c>
      <c r="Z5502" s="9">
        <f>0</f>
        <v>0</v>
      </c>
      <c r="AA5502">
        <f>10</f>
        <v>10</v>
      </c>
    </row>
    <row r="5503" spans="1:27" x14ac:dyDescent="0.55000000000000004">
      <c r="A5503" s="10">
        <v>46143</v>
      </c>
      <c r="B5503" t="s">
        <v>11</v>
      </c>
      <c r="C5503" t="s">
        <v>26</v>
      </c>
      <c r="D5503" t="s">
        <v>13</v>
      </c>
      <c r="E5503" t="s">
        <v>32</v>
      </c>
      <c r="F5503" t="s">
        <v>15</v>
      </c>
      <c r="G5503" t="s">
        <v>16</v>
      </c>
      <c r="H5503">
        <v>7.46115750310274</v>
      </c>
      <c r="J5503">
        <f t="shared" si="856"/>
        <v>5502</v>
      </c>
      <c r="K5503" t="str">
        <f t="shared" si="850"/>
        <v>TNMPHouston LZ</v>
      </c>
      <c r="L5503" s="10">
        <f t="shared" si="857"/>
        <v>45887</v>
      </c>
      <c r="M5503" s="10">
        <f t="shared" si="858"/>
        <v>46143</v>
      </c>
      <c r="N5503" t="str">
        <f t="shared" si="851"/>
        <v>TNMP</v>
      </c>
      <c r="O5503" t="str">
        <f t="shared" si="852"/>
        <v>HIGH</v>
      </c>
      <c r="P5503" t="str">
        <f t="shared" si="853"/>
        <v>APG&amp;E</v>
      </c>
      <c r="Q5503">
        <f t="shared" si="854"/>
        <v>12</v>
      </c>
      <c r="R5503">
        <v>0</v>
      </c>
      <c r="S5503">
        <f>200</f>
        <v>200</v>
      </c>
      <c r="T5503" s="9">
        <f t="shared" si="859"/>
        <v>74.6115750310274</v>
      </c>
      <c r="U5503">
        <f>0</f>
        <v>0</v>
      </c>
      <c r="V5503" s="9">
        <f t="shared" si="855"/>
        <v>74.6115750310274</v>
      </c>
      <c r="W5503" s="9">
        <f>0</f>
        <v>0</v>
      </c>
      <c r="X5503" s="9">
        <f>0</f>
        <v>0</v>
      </c>
      <c r="Y5503" s="9">
        <f>0</f>
        <v>0</v>
      </c>
      <c r="Z5503" s="9">
        <f>0</f>
        <v>0</v>
      </c>
      <c r="AA5503">
        <f>10</f>
        <v>10</v>
      </c>
    </row>
    <row r="5504" spans="1:27" x14ac:dyDescent="0.55000000000000004">
      <c r="A5504" s="10">
        <v>46143</v>
      </c>
      <c r="B5504" t="s">
        <v>11</v>
      </c>
      <c r="C5504" t="s">
        <v>26</v>
      </c>
      <c r="D5504" t="s">
        <v>13</v>
      </c>
      <c r="E5504" t="s">
        <v>32</v>
      </c>
      <c r="F5504" t="s">
        <v>17</v>
      </c>
      <c r="G5504" t="s">
        <v>16</v>
      </c>
      <c r="H5504">
        <v>7.5013374468026797</v>
      </c>
      <c r="J5504">
        <f t="shared" si="856"/>
        <v>5503</v>
      </c>
      <c r="K5504" t="str">
        <f t="shared" si="850"/>
        <v>TNMPHouston LZ</v>
      </c>
      <c r="L5504" s="10">
        <f t="shared" si="857"/>
        <v>45887</v>
      </c>
      <c r="M5504" s="10">
        <f t="shared" si="858"/>
        <v>46143</v>
      </c>
      <c r="N5504" t="str">
        <f t="shared" si="851"/>
        <v>TNMP</v>
      </c>
      <c r="O5504" t="str">
        <f t="shared" si="852"/>
        <v>HIGH</v>
      </c>
      <c r="P5504" t="str">
        <f t="shared" si="853"/>
        <v>APG&amp;E</v>
      </c>
      <c r="Q5504">
        <f t="shared" si="854"/>
        <v>24</v>
      </c>
      <c r="R5504">
        <v>0</v>
      </c>
      <c r="S5504">
        <f>200</f>
        <v>200</v>
      </c>
      <c r="T5504" s="9">
        <f t="shared" si="859"/>
        <v>75.013374468026797</v>
      </c>
      <c r="U5504">
        <f>0</f>
        <v>0</v>
      </c>
      <c r="V5504" s="9">
        <f t="shared" si="855"/>
        <v>75.013374468026797</v>
      </c>
      <c r="W5504" s="9">
        <f>0</f>
        <v>0</v>
      </c>
      <c r="X5504" s="9">
        <f>0</f>
        <v>0</v>
      </c>
      <c r="Y5504" s="9">
        <f>0</f>
        <v>0</v>
      </c>
      <c r="Z5504" s="9">
        <f>0</f>
        <v>0</v>
      </c>
      <c r="AA5504">
        <f>10</f>
        <v>10</v>
      </c>
    </row>
    <row r="5505" spans="1:27" x14ac:dyDescent="0.55000000000000004">
      <c r="A5505" s="10">
        <v>46143</v>
      </c>
      <c r="B5505" t="s">
        <v>11</v>
      </c>
      <c r="C5505" t="s">
        <v>26</v>
      </c>
      <c r="D5505" t="s">
        <v>13</v>
      </c>
      <c r="E5505" t="s">
        <v>32</v>
      </c>
      <c r="F5505" t="s">
        <v>18</v>
      </c>
      <c r="G5505" t="s">
        <v>16</v>
      </c>
      <c r="H5505">
        <v>7.4319281249363698</v>
      </c>
      <c r="J5505">
        <f t="shared" si="856"/>
        <v>5504</v>
      </c>
      <c r="K5505" t="str">
        <f t="shared" si="850"/>
        <v>TNMPHouston LZ</v>
      </c>
      <c r="L5505" s="10">
        <f t="shared" si="857"/>
        <v>45887</v>
      </c>
      <c r="M5505" s="10">
        <f t="shared" si="858"/>
        <v>46143</v>
      </c>
      <c r="N5505" t="str">
        <f t="shared" si="851"/>
        <v>TNMP</v>
      </c>
      <c r="O5505" t="str">
        <f t="shared" si="852"/>
        <v>HIGH</v>
      </c>
      <c r="P5505" t="str">
        <f t="shared" si="853"/>
        <v>APG&amp;E</v>
      </c>
      <c r="Q5505">
        <f t="shared" si="854"/>
        <v>36</v>
      </c>
      <c r="R5505">
        <v>0</v>
      </c>
      <c r="S5505">
        <f>200</f>
        <v>200</v>
      </c>
      <c r="T5505" s="9">
        <f t="shared" si="859"/>
        <v>74.319281249363698</v>
      </c>
      <c r="U5505">
        <f>0</f>
        <v>0</v>
      </c>
      <c r="V5505" s="9">
        <f t="shared" si="855"/>
        <v>74.319281249363698</v>
      </c>
      <c r="W5505" s="9">
        <f>0</f>
        <v>0</v>
      </c>
      <c r="X5505" s="9">
        <f>0</f>
        <v>0</v>
      </c>
      <c r="Y5505" s="9">
        <f>0</f>
        <v>0</v>
      </c>
      <c r="Z5505" s="9">
        <f>0</f>
        <v>0</v>
      </c>
      <c r="AA5505">
        <f>10</f>
        <v>10</v>
      </c>
    </row>
    <row r="5506" spans="1:27" x14ac:dyDescent="0.55000000000000004">
      <c r="A5506" s="10">
        <v>46143</v>
      </c>
      <c r="B5506" t="s">
        <v>11</v>
      </c>
      <c r="C5506" t="s">
        <v>26</v>
      </c>
      <c r="D5506" t="s">
        <v>13</v>
      </c>
      <c r="E5506" t="s">
        <v>32</v>
      </c>
      <c r="F5506" t="s">
        <v>29</v>
      </c>
      <c r="G5506" t="s">
        <v>16</v>
      </c>
      <c r="H5506">
        <v>7.4613846192148596</v>
      </c>
      <c r="J5506">
        <f t="shared" si="856"/>
        <v>5505</v>
      </c>
      <c r="K5506" t="str">
        <f t="shared" ref="K5506:K5569" si="860">CONCATENATE(C5506,D5506)</f>
        <v>TNMPHouston LZ</v>
      </c>
      <c r="L5506" s="10">
        <f t="shared" si="857"/>
        <v>45887</v>
      </c>
      <c r="M5506" s="10">
        <f t="shared" si="858"/>
        <v>46143</v>
      </c>
      <c r="N5506" t="str">
        <f t="shared" ref="N5506:N5569" si="861">IF(K5506="CenterpointHouston LZ","COAST",IF(K5506="OncorNorth LZ","NORTH",IF(K5506="AEP TX CENTRALSouth LZ","SOUTH",IF(K5506="AEP TX CentralWest LZ","WEST",IF(K5506="TNMPHouston LZ","TNMP","NA")))))</f>
        <v>TNMP</v>
      </c>
      <c r="O5506" t="str">
        <f t="shared" ref="O5506:O5569" si="862">IF(E5506="LO","LOW",IF(E5506="MED","MED",IF(E5506="HI","HIGH","NA")))</f>
        <v>HIGH</v>
      </c>
      <c r="P5506" t="str">
        <f t="shared" ref="P5506:P5569" si="863">IF(G5506="Fixed Price","APG&amp;E","NA")</f>
        <v>APG&amp;E</v>
      </c>
      <c r="Q5506">
        <f t="shared" ref="Q5506:Q5569" si="864">IF(F5506="12 Months",12,IF(F5506="24 Months",24,IF(F5506="36 Months",36,IF(F5506="48 Months",48,IF(F5506="60 Months",60,0)))))</f>
        <v>48</v>
      </c>
      <c r="R5506">
        <v>0</v>
      </c>
      <c r="S5506">
        <f>200</f>
        <v>200</v>
      </c>
      <c r="T5506" s="9">
        <f t="shared" si="859"/>
        <v>74.6138461921486</v>
      </c>
      <c r="U5506">
        <f>0</f>
        <v>0</v>
      </c>
      <c r="V5506" s="9">
        <f t="shared" ref="V5506:V5569" si="865">T5506+U5506</f>
        <v>74.6138461921486</v>
      </c>
      <c r="W5506" s="9">
        <f>0</f>
        <v>0</v>
      </c>
      <c r="X5506" s="9">
        <f>0</f>
        <v>0</v>
      </c>
      <c r="Y5506" s="9">
        <f>0</f>
        <v>0</v>
      </c>
      <c r="Z5506" s="9">
        <f>0</f>
        <v>0</v>
      </c>
      <c r="AA5506">
        <f>10</f>
        <v>10</v>
      </c>
    </row>
    <row r="5507" spans="1:27" x14ac:dyDescent="0.55000000000000004">
      <c r="A5507" s="10">
        <v>46174</v>
      </c>
      <c r="B5507" t="s">
        <v>11</v>
      </c>
      <c r="C5507" t="s">
        <v>26</v>
      </c>
      <c r="D5507" t="s">
        <v>13</v>
      </c>
      <c r="E5507" t="s">
        <v>32</v>
      </c>
      <c r="F5507" t="s">
        <v>15</v>
      </c>
      <c r="G5507" t="s">
        <v>16</v>
      </c>
      <c r="H5507">
        <v>7.4627532160164103</v>
      </c>
      <c r="J5507">
        <f t="shared" ref="J5507:J5570" si="866">J5506+1</f>
        <v>5506</v>
      </c>
      <c r="K5507" t="str">
        <f t="shared" si="860"/>
        <v>TNMPHouston LZ</v>
      </c>
      <c r="L5507" s="10">
        <f t="shared" ref="L5507:L5570" si="867">DATE(2025,8,18)</f>
        <v>45887</v>
      </c>
      <c r="M5507" s="10">
        <f t="shared" ref="M5507:M5570" si="868">A5507</f>
        <v>46174</v>
      </c>
      <c r="N5507" t="str">
        <f t="shared" si="861"/>
        <v>TNMP</v>
      </c>
      <c r="O5507" t="str">
        <f t="shared" si="862"/>
        <v>HIGH</v>
      </c>
      <c r="P5507" t="str">
        <f t="shared" si="863"/>
        <v>APG&amp;E</v>
      </c>
      <c r="Q5507">
        <f t="shared" si="864"/>
        <v>12</v>
      </c>
      <c r="R5507">
        <v>0</v>
      </c>
      <c r="S5507">
        <f>200</f>
        <v>200</v>
      </c>
      <c r="T5507" s="9">
        <f t="shared" ref="T5507:T5570" si="869">IF(N5507="",0,H5507*10)</f>
        <v>74.627532160164108</v>
      </c>
      <c r="U5507">
        <f>0</f>
        <v>0</v>
      </c>
      <c r="V5507" s="9">
        <f t="shared" si="865"/>
        <v>74.627532160164108</v>
      </c>
      <c r="W5507" s="9">
        <f>0</f>
        <v>0</v>
      </c>
      <c r="X5507" s="9">
        <f>0</f>
        <v>0</v>
      </c>
      <c r="Y5507" s="9">
        <f>0</f>
        <v>0</v>
      </c>
      <c r="Z5507" s="9">
        <f>0</f>
        <v>0</v>
      </c>
      <c r="AA5507">
        <f>10</f>
        <v>10</v>
      </c>
    </row>
    <row r="5508" spans="1:27" x14ac:dyDescent="0.55000000000000004">
      <c r="A5508" s="10">
        <v>46174</v>
      </c>
      <c r="B5508" t="s">
        <v>11</v>
      </c>
      <c r="C5508" t="s">
        <v>26</v>
      </c>
      <c r="D5508" t="s">
        <v>13</v>
      </c>
      <c r="E5508" t="s">
        <v>32</v>
      </c>
      <c r="F5508" t="s">
        <v>17</v>
      </c>
      <c r="G5508" t="s">
        <v>16</v>
      </c>
      <c r="H5508">
        <v>7.49839952991071</v>
      </c>
      <c r="J5508">
        <f t="shared" si="866"/>
        <v>5507</v>
      </c>
      <c r="K5508" t="str">
        <f t="shared" si="860"/>
        <v>TNMPHouston LZ</v>
      </c>
      <c r="L5508" s="10">
        <f t="shared" si="867"/>
        <v>45887</v>
      </c>
      <c r="M5508" s="10">
        <f t="shared" si="868"/>
        <v>46174</v>
      </c>
      <c r="N5508" t="str">
        <f t="shared" si="861"/>
        <v>TNMP</v>
      </c>
      <c r="O5508" t="str">
        <f t="shared" si="862"/>
        <v>HIGH</v>
      </c>
      <c r="P5508" t="str">
        <f t="shared" si="863"/>
        <v>APG&amp;E</v>
      </c>
      <c r="Q5508">
        <f t="shared" si="864"/>
        <v>24</v>
      </c>
      <c r="R5508">
        <v>0</v>
      </c>
      <c r="S5508">
        <f>200</f>
        <v>200</v>
      </c>
      <c r="T5508" s="9">
        <f t="shared" si="869"/>
        <v>74.983995299107107</v>
      </c>
      <c r="U5508">
        <f>0</f>
        <v>0</v>
      </c>
      <c r="V5508" s="9">
        <f t="shared" si="865"/>
        <v>74.983995299107107</v>
      </c>
      <c r="W5508" s="9">
        <f>0</f>
        <v>0</v>
      </c>
      <c r="X5508" s="9">
        <f>0</f>
        <v>0</v>
      </c>
      <c r="Y5508" s="9">
        <f>0</f>
        <v>0</v>
      </c>
      <c r="Z5508" s="9">
        <f>0</f>
        <v>0</v>
      </c>
      <c r="AA5508">
        <f>10</f>
        <v>10</v>
      </c>
    </row>
    <row r="5509" spans="1:27" x14ac:dyDescent="0.55000000000000004">
      <c r="A5509" s="10">
        <v>46174</v>
      </c>
      <c r="B5509" t="s">
        <v>11</v>
      </c>
      <c r="C5509" t="s">
        <v>26</v>
      </c>
      <c r="D5509" t="s">
        <v>13</v>
      </c>
      <c r="E5509" t="s">
        <v>32</v>
      </c>
      <c r="F5509" t="s">
        <v>18</v>
      </c>
      <c r="G5509" t="s">
        <v>16</v>
      </c>
      <c r="H5509">
        <v>7.4282096977155199</v>
      </c>
      <c r="J5509">
        <f t="shared" si="866"/>
        <v>5508</v>
      </c>
      <c r="K5509" t="str">
        <f t="shared" si="860"/>
        <v>TNMPHouston LZ</v>
      </c>
      <c r="L5509" s="10">
        <f t="shared" si="867"/>
        <v>45887</v>
      </c>
      <c r="M5509" s="10">
        <f t="shared" si="868"/>
        <v>46174</v>
      </c>
      <c r="N5509" t="str">
        <f t="shared" si="861"/>
        <v>TNMP</v>
      </c>
      <c r="O5509" t="str">
        <f t="shared" si="862"/>
        <v>HIGH</v>
      </c>
      <c r="P5509" t="str">
        <f t="shared" si="863"/>
        <v>APG&amp;E</v>
      </c>
      <c r="Q5509">
        <f t="shared" si="864"/>
        <v>36</v>
      </c>
      <c r="R5509">
        <v>0</v>
      </c>
      <c r="S5509">
        <f>200</f>
        <v>200</v>
      </c>
      <c r="T5509" s="9">
        <f t="shared" si="869"/>
        <v>74.282096977155192</v>
      </c>
      <c r="U5509">
        <f>0</f>
        <v>0</v>
      </c>
      <c r="V5509" s="9">
        <f t="shared" si="865"/>
        <v>74.282096977155192</v>
      </c>
      <c r="W5509" s="9">
        <f>0</f>
        <v>0</v>
      </c>
      <c r="X5509" s="9">
        <f>0</f>
        <v>0</v>
      </c>
      <c r="Y5509" s="9">
        <f>0</f>
        <v>0</v>
      </c>
      <c r="Z5509" s="9">
        <f>0</f>
        <v>0</v>
      </c>
      <c r="AA5509">
        <f>10</f>
        <v>10</v>
      </c>
    </row>
    <row r="5510" spans="1:27" x14ac:dyDescent="0.55000000000000004">
      <c r="A5510" s="10">
        <v>46174</v>
      </c>
      <c r="B5510" t="s">
        <v>11</v>
      </c>
      <c r="C5510" t="s">
        <v>26</v>
      </c>
      <c r="D5510" t="s">
        <v>13</v>
      </c>
      <c r="E5510" t="s">
        <v>32</v>
      </c>
      <c r="F5510" t="s">
        <v>29</v>
      </c>
      <c r="G5510" t="s">
        <v>16</v>
      </c>
      <c r="H5510">
        <v>7.4631681681131203</v>
      </c>
      <c r="J5510">
        <f t="shared" si="866"/>
        <v>5509</v>
      </c>
      <c r="K5510" t="str">
        <f t="shared" si="860"/>
        <v>TNMPHouston LZ</v>
      </c>
      <c r="L5510" s="10">
        <f t="shared" si="867"/>
        <v>45887</v>
      </c>
      <c r="M5510" s="10">
        <f t="shared" si="868"/>
        <v>46174</v>
      </c>
      <c r="N5510" t="str">
        <f t="shared" si="861"/>
        <v>TNMP</v>
      </c>
      <c r="O5510" t="str">
        <f t="shared" si="862"/>
        <v>HIGH</v>
      </c>
      <c r="P5510" t="str">
        <f t="shared" si="863"/>
        <v>APG&amp;E</v>
      </c>
      <c r="Q5510">
        <f t="shared" si="864"/>
        <v>48</v>
      </c>
      <c r="R5510">
        <v>0</v>
      </c>
      <c r="S5510">
        <f>200</f>
        <v>200</v>
      </c>
      <c r="T5510" s="9">
        <f t="shared" si="869"/>
        <v>74.631681681131198</v>
      </c>
      <c r="U5510">
        <f>0</f>
        <v>0</v>
      </c>
      <c r="V5510" s="9">
        <f t="shared" si="865"/>
        <v>74.631681681131198</v>
      </c>
      <c r="W5510" s="9">
        <f>0</f>
        <v>0</v>
      </c>
      <c r="X5510" s="9">
        <f>0</f>
        <v>0</v>
      </c>
      <c r="Y5510" s="9">
        <f>0</f>
        <v>0</v>
      </c>
      <c r="Z5510" s="9">
        <f>0</f>
        <v>0</v>
      </c>
      <c r="AA5510">
        <f>10</f>
        <v>10</v>
      </c>
    </row>
    <row r="5511" spans="1:27" x14ac:dyDescent="0.55000000000000004">
      <c r="A5511" s="10">
        <v>46204</v>
      </c>
      <c r="B5511" t="s">
        <v>11</v>
      </c>
      <c r="C5511" t="s">
        <v>26</v>
      </c>
      <c r="D5511" t="s">
        <v>13</v>
      </c>
      <c r="E5511" t="s">
        <v>32</v>
      </c>
      <c r="F5511" t="s">
        <v>15</v>
      </c>
      <c r="G5511" t="s">
        <v>16</v>
      </c>
      <c r="H5511">
        <v>7.4672673618917704</v>
      </c>
      <c r="J5511">
        <f t="shared" si="866"/>
        <v>5510</v>
      </c>
      <c r="K5511" t="str">
        <f t="shared" si="860"/>
        <v>TNMPHouston LZ</v>
      </c>
      <c r="L5511" s="10">
        <f t="shared" si="867"/>
        <v>45887</v>
      </c>
      <c r="M5511" s="10">
        <f t="shared" si="868"/>
        <v>46204</v>
      </c>
      <c r="N5511" t="str">
        <f t="shared" si="861"/>
        <v>TNMP</v>
      </c>
      <c r="O5511" t="str">
        <f t="shared" si="862"/>
        <v>HIGH</v>
      </c>
      <c r="P5511" t="str">
        <f t="shared" si="863"/>
        <v>APG&amp;E</v>
      </c>
      <c r="Q5511">
        <f t="shared" si="864"/>
        <v>12</v>
      </c>
      <c r="R5511">
        <v>0</v>
      </c>
      <c r="S5511">
        <f>200</f>
        <v>200</v>
      </c>
      <c r="T5511" s="9">
        <f t="shared" si="869"/>
        <v>74.672673618917699</v>
      </c>
      <c r="U5511">
        <f>0</f>
        <v>0</v>
      </c>
      <c r="V5511" s="9">
        <f t="shared" si="865"/>
        <v>74.672673618917699</v>
      </c>
      <c r="W5511" s="9">
        <f>0</f>
        <v>0</v>
      </c>
      <c r="X5511" s="9">
        <f>0</f>
        <v>0</v>
      </c>
      <c r="Y5511" s="9">
        <f>0</f>
        <v>0</v>
      </c>
      <c r="Z5511" s="9">
        <f>0</f>
        <v>0</v>
      </c>
      <c r="AA5511">
        <f>10</f>
        <v>10</v>
      </c>
    </row>
    <row r="5512" spans="1:27" x14ac:dyDescent="0.55000000000000004">
      <c r="A5512" s="10">
        <v>46204</v>
      </c>
      <c r="B5512" t="s">
        <v>11</v>
      </c>
      <c r="C5512" t="s">
        <v>26</v>
      </c>
      <c r="D5512" t="s">
        <v>13</v>
      </c>
      <c r="E5512" t="s">
        <v>32</v>
      </c>
      <c r="F5512" t="s">
        <v>17</v>
      </c>
      <c r="G5512" t="s">
        <v>16</v>
      </c>
      <c r="H5512">
        <v>7.4952208774128701</v>
      </c>
      <c r="J5512">
        <f t="shared" si="866"/>
        <v>5511</v>
      </c>
      <c r="K5512" t="str">
        <f t="shared" si="860"/>
        <v>TNMPHouston LZ</v>
      </c>
      <c r="L5512" s="10">
        <f t="shared" si="867"/>
        <v>45887</v>
      </c>
      <c r="M5512" s="10">
        <f t="shared" si="868"/>
        <v>46204</v>
      </c>
      <c r="N5512" t="str">
        <f t="shared" si="861"/>
        <v>TNMP</v>
      </c>
      <c r="O5512" t="str">
        <f t="shared" si="862"/>
        <v>HIGH</v>
      </c>
      <c r="P5512" t="str">
        <f t="shared" si="863"/>
        <v>APG&amp;E</v>
      </c>
      <c r="Q5512">
        <f t="shared" si="864"/>
        <v>24</v>
      </c>
      <c r="R5512">
        <v>0</v>
      </c>
      <c r="S5512">
        <f>200</f>
        <v>200</v>
      </c>
      <c r="T5512" s="9">
        <f t="shared" si="869"/>
        <v>74.952208774128707</v>
      </c>
      <c r="U5512">
        <f>0</f>
        <v>0</v>
      </c>
      <c r="V5512" s="9">
        <f t="shared" si="865"/>
        <v>74.952208774128707</v>
      </c>
      <c r="W5512" s="9">
        <f>0</f>
        <v>0</v>
      </c>
      <c r="X5512" s="9">
        <f>0</f>
        <v>0</v>
      </c>
      <c r="Y5512" s="9">
        <f>0</f>
        <v>0</v>
      </c>
      <c r="Z5512" s="9">
        <f>0</f>
        <v>0</v>
      </c>
      <c r="AA5512">
        <f>10</f>
        <v>10</v>
      </c>
    </row>
    <row r="5513" spans="1:27" x14ac:dyDescent="0.55000000000000004">
      <c r="A5513" s="10">
        <v>46204</v>
      </c>
      <c r="B5513" t="s">
        <v>11</v>
      </c>
      <c r="C5513" t="s">
        <v>26</v>
      </c>
      <c r="D5513" t="s">
        <v>13</v>
      </c>
      <c r="E5513" t="s">
        <v>32</v>
      </c>
      <c r="F5513" t="s">
        <v>18</v>
      </c>
      <c r="G5513" t="s">
        <v>16</v>
      </c>
      <c r="H5513">
        <v>7.4255544744863098</v>
      </c>
      <c r="J5513">
        <f t="shared" si="866"/>
        <v>5512</v>
      </c>
      <c r="K5513" t="str">
        <f t="shared" si="860"/>
        <v>TNMPHouston LZ</v>
      </c>
      <c r="L5513" s="10">
        <f t="shared" si="867"/>
        <v>45887</v>
      </c>
      <c r="M5513" s="10">
        <f t="shared" si="868"/>
        <v>46204</v>
      </c>
      <c r="N5513" t="str">
        <f t="shared" si="861"/>
        <v>TNMP</v>
      </c>
      <c r="O5513" t="str">
        <f t="shared" si="862"/>
        <v>HIGH</v>
      </c>
      <c r="P5513" t="str">
        <f t="shared" si="863"/>
        <v>APG&amp;E</v>
      </c>
      <c r="Q5513">
        <f t="shared" si="864"/>
        <v>36</v>
      </c>
      <c r="R5513">
        <v>0</v>
      </c>
      <c r="S5513">
        <f>200</f>
        <v>200</v>
      </c>
      <c r="T5513" s="9">
        <f t="shared" si="869"/>
        <v>74.255544744863101</v>
      </c>
      <c r="U5513">
        <f>0</f>
        <v>0</v>
      </c>
      <c r="V5513" s="9">
        <f t="shared" si="865"/>
        <v>74.255544744863101</v>
      </c>
      <c r="W5513" s="9">
        <f>0</f>
        <v>0</v>
      </c>
      <c r="X5513" s="9">
        <f>0</f>
        <v>0</v>
      </c>
      <c r="Y5513" s="9">
        <f>0</f>
        <v>0</v>
      </c>
      <c r="Z5513" s="9">
        <f>0</f>
        <v>0</v>
      </c>
      <c r="AA5513">
        <f>10</f>
        <v>10</v>
      </c>
    </row>
    <row r="5514" spans="1:27" x14ac:dyDescent="0.55000000000000004">
      <c r="A5514" s="10">
        <v>46204</v>
      </c>
      <c r="B5514" t="s">
        <v>11</v>
      </c>
      <c r="C5514" t="s">
        <v>26</v>
      </c>
      <c r="D5514" t="s">
        <v>13</v>
      </c>
      <c r="E5514" t="s">
        <v>32</v>
      </c>
      <c r="F5514" t="s">
        <v>29</v>
      </c>
      <c r="G5514" t="s">
        <v>16</v>
      </c>
      <c r="H5514">
        <v>7.4608885968344598</v>
      </c>
      <c r="J5514">
        <f t="shared" si="866"/>
        <v>5513</v>
      </c>
      <c r="K5514" t="str">
        <f t="shared" si="860"/>
        <v>TNMPHouston LZ</v>
      </c>
      <c r="L5514" s="10">
        <f t="shared" si="867"/>
        <v>45887</v>
      </c>
      <c r="M5514" s="10">
        <f t="shared" si="868"/>
        <v>46204</v>
      </c>
      <c r="N5514" t="str">
        <f t="shared" si="861"/>
        <v>TNMP</v>
      </c>
      <c r="O5514" t="str">
        <f t="shared" si="862"/>
        <v>HIGH</v>
      </c>
      <c r="P5514" t="str">
        <f t="shared" si="863"/>
        <v>APG&amp;E</v>
      </c>
      <c r="Q5514">
        <f t="shared" si="864"/>
        <v>48</v>
      </c>
      <c r="R5514">
        <v>0</v>
      </c>
      <c r="S5514">
        <f>200</f>
        <v>200</v>
      </c>
      <c r="T5514" s="9">
        <f t="shared" si="869"/>
        <v>74.608885968344595</v>
      </c>
      <c r="U5514">
        <f>0</f>
        <v>0</v>
      </c>
      <c r="V5514" s="9">
        <f t="shared" si="865"/>
        <v>74.608885968344595</v>
      </c>
      <c r="W5514" s="9">
        <f>0</f>
        <v>0</v>
      </c>
      <c r="X5514" s="9">
        <f>0</f>
        <v>0</v>
      </c>
      <c r="Y5514" s="9">
        <f>0</f>
        <v>0</v>
      </c>
      <c r="Z5514" s="9">
        <f>0</f>
        <v>0</v>
      </c>
      <c r="AA5514">
        <f>10</f>
        <v>10</v>
      </c>
    </row>
    <row r="5515" spans="1:27" x14ac:dyDescent="0.55000000000000004">
      <c r="A5515" s="10">
        <v>46235</v>
      </c>
      <c r="B5515" t="s">
        <v>11</v>
      </c>
      <c r="C5515" t="s">
        <v>26</v>
      </c>
      <c r="D5515" t="s">
        <v>13</v>
      </c>
      <c r="E5515" t="s">
        <v>32</v>
      </c>
      <c r="F5515" t="s">
        <v>15</v>
      </c>
      <c r="G5515" t="s">
        <v>16</v>
      </c>
      <c r="H5515">
        <v>7.4723775894415203</v>
      </c>
      <c r="J5515">
        <f t="shared" si="866"/>
        <v>5514</v>
      </c>
      <c r="K5515" t="str">
        <f t="shared" si="860"/>
        <v>TNMPHouston LZ</v>
      </c>
      <c r="L5515" s="10">
        <f t="shared" si="867"/>
        <v>45887</v>
      </c>
      <c r="M5515" s="10">
        <f t="shared" si="868"/>
        <v>46235</v>
      </c>
      <c r="N5515" t="str">
        <f t="shared" si="861"/>
        <v>TNMP</v>
      </c>
      <c r="O5515" t="str">
        <f t="shared" si="862"/>
        <v>HIGH</v>
      </c>
      <c r="P5515" t="str">
        <f t="shared" si="863"/>
        <v>APG&amp;E</v>
      </c>
      <c r="Q5515">
        <f t="shared" si="864"/>
        <v>12</v>
      </c>
      <c r="R5515">
        <v>0</v>
      </c>
      <c r="S5515">
        <f>200</f>
        <v>200</v>
      </c>
      <c r="T5515" s="9">
        <f t="shared" si="869"/>
        <v>74.723775894415198</v>
      </c>
      <c r="U5515">
        <f>0</f>
        <v>0</v>
      </c>
      <c r="V5515" s="9">
        <f t="shared" si="865"/>
        <v>74.723775894415198</v>
      </c>
      <c r="W5515" s="9">
        <f>0</f>
        <v>0</v>
      </c>
      <c r="X5515" s="9">
        <f>0</f>
        <v>0</v>
      </c>
      <c r="Y5515" s="9">
        <f>0</f>
        <v>0</v>
      </c>
      <c r="Z5515" s="9">
        <f>0</f>
        <v>0</v>
      </c>
      <c r="AA5515">
        <f>10</f>
        <v>10</v>
      </c>
    </row>
    <row r="5516" spans="1:27" x14ac:dyDescent="0.55000000000000004">
      <c r="A5516" s="10">
        <v>46235</v>
      </c>
      <c r="B5516" t="s">
        <v>11</v>
      </c>
      <c r="C5516" t="s">
        <v>26</v>
      </c>
      <c r="D5516" t="s">
        <v>13</v>
      </c>
      <c r="E5516" t="s">
        <v>32</v>
      </c>
      <c r="F5516" t="s">
        <v>17</v>
      </c>
      <c r="G5516" t="s">
        <v>16</v>
      </c>
      <c r="H5516">
        <v>7.4955289381789001</v>
      </c>
      <c r="J5516">
        <f t="shared" si="866"/>
        <v>5515</v>
      </c>
      <c r="K5516" t="str">
        <f t="shared" si="860"/>
        <v>TNMPHouston LZ</v>
      </c>
      <c r="L5516" s="10">
        <f t="shared" si="867"/>
        <v>45887</v>
      </c>
      <c r="M5516" s="10">
        <f t="shared" si="868"/>
        <v>46235</v>
      </c>
      <c r="N5516" t="str">
        <f t="shared" si="861"/>
        <v>TNMP</v>
      </c>
      <c r="O5516" t="str">
        <f t="shared" si="862"/>
        <v>HIGH</v>
      </c>
      <c r="P5516" t="str">
        <f t="shared" si="863"/>
        <v>APG&amp;E</v>
      </c>
      <c r="Q5516">
        <f t="shared" si="864"/>
        <v>24</v>
      </c>
      <c r="R5516">
        <v>0</v>
      </c>
      <c r="S5516">
        <f>200</f>
        <v>200</v>
      </c>
      <c r="T5516" s="9">
        <f t="shared" si="869"/>
        <v>74.955289381789001</v>
      </c>
      <c r="U5516">
        <f>0</f>
        <v>0</v>
      </c>
      <c r="V5516" s="9">
        <f t="shared" si="865"/>
        <v>74.955289381789001</v>
      </c>
      <c r="W5516" s="9">
        <f>0</f>
        <v>0</v>
      </c>
      <c r="X5516" s="9">
        <f>0</f>
        <v>0</v>
      </c>
      <c r="Y5516" s="9">
        <f>0</f>
        <v>0</v>
      </c>
      <c r="Z5516" s="9">
        <f>0</f>
        <v>0</v>
      </c>
      <c r="AA5516">
        <f>10</f>
        <v>10</v>
      </c>
    </row>
    <row r="5517" spans="1:27" x14ac:dyDescent="0.55000000000000004">
      <c r="A5517" s="10">
        <v>46235</v>
      </c>
      <c r="B5517" t="s">
        <v>11</v>
      </c>
      <c r="C5517" t="s">
        <v>26</v>
      </c>
      <c r="D5517" t="s">
        <v>13</v>
      </c>
      <c r="E5517" t="s">
        <v>32</v>
      </c>
      <c r="F5517" t="s">
        <v>18</v>
      </c>
      <c r="G5517" t="s">
        <v>16</v>
      </c>
      <c r="H5517">
        <v>7.4258659575734702</v>
      </c>
      <c r="J5517">
        <f t="shared" si="866"/>
        <v>5516</v>
      </c>
      <c r="K5517" t="str">
        <f t="shared" si="860"/>
        <v>TNMPHouston LZ</v>
      </c>
      <c r="L5517" s="10">
        <f t="shared" si="867"/>
        <v>45887</v>
      </c>
      <c r="M5517" s="10">
        <f t="shared" si="868"/>
        <v>46235</v>
      </c>
      <c r="N5517" t="str">
        <f t="shared" si="861"/>
        <v>TNMP</v>
      </c>
      <c r="O5517" t="str">
        <f t="shared" si="862"/>
        <v>HIGH</v>
      </c>
      <c r="P5517" t="str">
        <f t="shared" si="863"/>
        <v>APG&amp;E</v>
      </c>
      <c r="Q5517">
        <f t="shared" si="864"/>
        <v>36</v>
      </c>
      <c r="R5517">
        <v>0</v>
      </c>
      <c r="S5517">
        <f>200</f>
        <v>200</v>
      </c>
      <c r="T5517" s="9">
        <f t="shared" si="869"/>
        <v>74.258659575734697</v>
      </c>
      <c r="U5517">
        <f>0</f>
        <v>0</v>
      </c>
      <c r="V5517" s="9">
        <f t="shared" si="865"/>
        <v>74.258659575734697</v>
      </c>
      <c r="W5517" s="9">
        <f>0</f>
        <v>0</v>
      </c>
      <c r="X5517" s="9">
        <f>0</f>
        <v>0</v>
      </c>
      <c r="Y5517" s="9">
        <f>0</f>
        <v>0</v>
      </c>
      <c r="Z5517" s="9">
        <f>0</f>
        <v>0</v>
      </c>
      <c r="AA5517">
        <f>10</f>
        <v>10</v>
      </c>
    </row>
    <row r="5518" spans="1:27" x14ac:dyDescent="0.55000000000000004">
      <c r="A5518" s="10">
        <v>46235</v>
      </c>
      <c r="B5518" t="s">
        <v>11</v>
      </c>
      <c r="C5518" t="s">
        <v>26</v>
      </c>
      <c r="D5518" t="s">
        <v>13</v>
      </c>
      <c r="E5518" t="s">
        <v>32</v>
      </c>
      <c r="F5518" t="s">
        <v>29</v>
      </c>
      <c r="G5518" t="s">
        <v>16</v>
      </c>
      <c r="H5518">
        <v>7.4587966037184996</v>
      </c>
      <c r="J5518">
        <f t="shared" si="866"/>
        <v>5517</v>
      </c>
      <c r="K5518" t="str">
        <f t="shared" si="860"/>
        <v>TNMPHouston LZ</v>
      </c>
      <c r="L5518" s="10">
        <f t="shared" si="867"/>
        <v>45887</v>
      </c>
      <c r="M5518" s="10">
        <f t="shared" si="868"/>
        <v>46235</v>
      </c>
      <c r="N5518" t="str">
        <f t="shared" si="861"/>
        <v>TNMP</v>
      </c>
      <c r="O5518" t="str">
        <f t="shared" si="862"/>
        <v>HIGH</v>
      </c>
      <c r="P5518" t="str">
        <f t="shared" si="863"/>
        <v>APG&amp;E</v>
      </c>
      <c r="Q5518">
        <f t="shared" si="864"/>
        <v>48</v>
      </c>
      <c r="R5518">
        <v>0</v>
      </c>
      <c r="S5518">
        <f>200</f>
        <v>200</v>
      </c>
      <c r="T5518" s="9">
        <f t="shared" si="869"/>
        <v>74.587966037184998</v>
      </c>
      <c r="U5518">
        <f>0</f>
        <v>0</v>
      </c>
      <c r="V5518" s="9">
        <f t="shared" si="865"/>
        <v>74.587966037184998</v>
      </c>
      <c r="W5518" s="9">
        <f>0</f>
        <v>0</v>
      </c>
      <c r="X5518" s="9">
        <f>0</f>
        <v>0</v>
      </c>
      <c r="Y5518" s="9">
        <f>0</f>
        <v>0</v>
      </c>
      <c r="Z5518" s="9">
        <f>0</f>
        <v>0</v>
      </c>
      <c r="AA5518">
        <f>10</f>
        <v>10</v>
      </c>
    </row>
    <row r="5519" spans="1:27" x14ac:dyDescent="0.55000000000000004">
      <c r="A5519" s="10">
        <v>46266</v>
      </c>
      <c r="B5519" t="s">
        <v>11</v>
      </c>
      <c r="C5519" t="s">
        <v>26</v>
      </c>
      <c r="D5519" t="s">
        <v>13</v>
      </c>
      <c r="E5519" t="s">
        <v>32</v>
      </c>
      <c r="F5519" t="s">
        <v>15</v>
      </c>
      <c r="G5519" t="s">
        <v>16</v>
      </c>
      <c r="H5519">
        <v>7.4552288378385896</v>
      </c>
      <c r="J5519">
        <f t="shared" si="866"/>
        <v>5518</v>
      </c>
      <c r="K5519" t="str">
        <f t="shared" si="860"/>
        <v>TNMPHouston LZ</v>
      </c>
      <c r="L5519" s="10">
        <f t="shared" si="867"/>
        <v>45887</v>
      </c>
      <c r="M5519" s="10">
        <f t="shared" si="868"/>
        <v>46266</v>
      </c>
      <c r="N5519" t="str">
        <f t="shared" si="861"/>
        <v>TNMP</v>
      </c>
      <c r="O5519" t="str">
        <f t="shared" si="862"/>
        <v>HIGH</v>
      </c>
      <c r="P5519" t="str">
        <f t="shared" si="863"/>
        <v>APG&amp;E</v>
      </c>
      <c r="Q5519">
        <f t="shared" si="864"/>
        <v>12</v>
      </c>
      <c r="R5519">
        <v>0</v>
      </c>
      <c r="S5519">
        <f>200</f>
        <v>200</v>
      </c>
      <c r="T5519" s="9">
        <f t="shared" si="869"/>
        <v>74.552288378385896</v>
      </c>
      <c r="U5519">
        <f>0</f>
        <v>0</v>
      </c>
      <c r="V5519" s="9">
        <f t="shared" si="865"/>
        <v>74.552288378385896</v>
      </c>
      <c r="W5519" s="9">
        <f>0</f>
        <v>0</v>
      </c>
      <c r="X5519" s="9">
        <f>0</f>
        <v>0</v>
      </c>
      <c r="Y5519" s="9">
        <f>0</f>
        <v>0</v>
      </c>
      <c r="Z5519" s="9">
        <f>0</f>
        <v>0</v>
      </c>
      <c r="AA5519">
        <f>10</f>
        <v>10</v>
      </c>
    </row>
    <row r="5520" spans="1:27" x14ac:dyDescent="0.55000000000000004">
      <c r="A5520" s="10">
        <v>46266</v>
      </c>
      <c r="B5520" t="s">
        <v>11</v>
      </c>
      <c r="C5520" t="s">
        <v>26</v>
      </c>
      <c r="D5520" t="s">
        <v>13</v>
      </c>
      <c r="E5520" t="s">
        <v>32</v>
      </c>
      <c r="F5520" t="s">
        <v>17</v>
      </c>
      <c r="G5520" t="s">
        <v>16</v>
      </c>
      <c r="H5520">
        <v>7.45921723182368</v>
      </c>
      <c r="J5520">
        <f t="shared" si="866"/>
        <v>5519</v>
      </c>
      <c r="K5520" t="str">
        <f t="shared" si="860"/>
        <v>TNMPHouston LZ</v>
      </c>
      <c r="L5520" s="10">
        <f t="shared" si="867"/>
        <v>45887</v>
      </c>
      <c r="M5520" s="10">
        <f t="shared" si="868"/>
        <v>46266</v>
      </c>
      <c r="N5520" t="str">
        <f t="shared" si="861"/>
        <v>TNMP</v>
      </c>
      <c r="O5520" t="str">
        <f t="shared" si="862"/>
        <v>HIGH</v>
      </c>
      <c r="P5520" t="str">
        <f t="shared" si="863"/>
        <v>APG&amp;E</v>
      </c>
      <c r="Q5520">
        <f t="shared" si="864"/>
        <v>24</v>
      </c>
      <c r="R5520">
        <v>0</v>
      </c>
      <c r="S5520">
        <f>200</f>
        <v>200</v>
      </c>
      <c r="T5520" s="9">
        <f t="shared" si="869"/>
        <v>74.592172318236805</v>
      </c>
      <c r="U5520">
        <f>0</f>
        <v>0</v>
      </c>
      <c r="V5520" s="9">
        <f t="shared" si="865"/>
        <v>74.592172318236805</v>
      </c>
      <c r="W5520" s="9">
        <f>0</f>
        <v>0</v>
      </c>
      <c r="X5520" s="9">
        <f>0</f>
        <v>0</v>
      </c>
      <c r="Y5520" s="9">
        <f>0</f>
        <v>0</v>
      </c>
      <c r="Z5520" s="9">
        <f>0</f>
        <v>0</v>
      </c>
      <c r="AA5520">
        <f>10</f>
        <v>10</v>
      </c>
    </row>
    <row r="5521" spans="1:27" x14ac:dyDescent="0.55000000000000004">
      <c r="A5521" s="10">
        <v>46266</v>
      </c>
      <c r="B5521" t="s">
        <v>11</v>
      </c>
      <c r="C5521" t="s">
        <v>26</v>
      </c>
      <c r="D5521" t="s">
        <v>13</v>
      </c>
      <c r="E5521" t="s">
        <v>32</v>
      </c>
      <c r="F5521" t="s">
        <v>18</v>
      </c>
      <c r="G5521" t="s">
        <v>16</v>
      </c>
      <c r="H5521">
        <v>7.3997224914443498</v>
      </c>
      <c r="J5521">
        <f t="shared" si="866"/>
        <v>5520</v>
      </c>
      <c r="K5521" t="str">
        <f t="shared" si="860"/>
        <v>TNMPHouston LZ</v>
      </c>
      <c r="L5521" s="10">
        <f t="shared" si="867"/>
        <v>45887</v>
      </c>
      <c r="M5521" s="10">
        <f t="shared" si="868"/>
        <v>46266</v>
      </c>
      <c r="N5521" t="str">
        <f t="shared" si="861"/>
        <v>TNMP</v>
      </c>
      <c r="O5521" t="str">
        <f t="shared" si="862"/>
        <v>HIGH</v>
      </c>
      <c r="P5521" t="str">
        <f t="shared" si="863"/>
        <v>APG&amp;E</v>
      </c>
      <c r="Q5521">
        <f t="shared" si="864"/>
        <v>36</v>
      </c>
      <c r="R5521">
        <v>0</v>
      </c>
      <c r="S5521">
        <f>200</f>
        <v>200</v>
      </c>
      <c r="T5521" s="9">
        <f t="shared" si="869"/>
        <v>73.997224914443493</v>
      </c>
      <c r="U5521">
        <f>0</f>
        <v>0</v>
      </c>
      <c r="V5521" s="9">
        <f t="shared" si="865"/>
        <v>73.997224914443493</v>
      </c>
      <c r="W5521" s="9">
        <f>0</f>
        <v>0</v>
      </c>
      <c r="X5521" s="9">
        <f>0</f>
        <v>0</v>
      </c>
      <c r="Y5521" s="9">
        <f>0</f>
        <v>0</v>
      </c>
      <c r="Z5521" s="9">
        <f>0</f>
        <v>0</v>
      </c>
      <c r="AA5521">
        <f>10</f>
        <v>10</v>
      </c>
    </row>
    <row r="5522" spans="1:27" x14ac:dyDescent="0.55000000000000004">
      <c r="A5522" s="10">
        <v>46266</v>
      </c>
      <c r="B5522" t="s">
        <v>11</v>
      </c>
      <c r="C5522" t="s">
        <v>26</v>
      </c>
      <c r="D5522" t="s">
        <v>13</v>
      </c>
      <c r="E5522" t="s">
        <v>32</v>
      </c>
      <c r="F5522" t="s">
        <v>29</v>
      </c>
      <c r="G5522" t="s">
        <v>16</v>
      </c>
      <c r="H5522">
        <v>7.43232468354958</v>
      </c>
      <c r="J5522">
        <f t="shared" si="866"/>
        <v>5521</v>
      </c>
      <c r="K5522" t="str">
        <f t="shared" si="860"/>
        <v>TNMPHouston LZ</v>
      </c>
      <c r="L5522" s="10">
        <f t="shared" si="867"/>
        <v>45887</v>
      </c>
      <c r="M5522" s="10">
        <f t="shared" si="868"/>
        <v>46266</v>
      </c>
      <c r="N5522" t="str">
        <f t="shared" si="861"/>
        <v>TNMP</v>
      </c>
      <c r="O5522" t="str">
        <f t="shared" si="862"/>
        <v>HIGH</v>
      </c>
      <c r="P5522" t="str">
        <f t="shared" si="863"/>
        <v>APG&amp;E</v>
      </c>
      <c r="Q5522">
        <f t="shared" si="864"/>
        <v>48</v>
      </c>
      <c r="R5522">
        <v>0</v>
      </c>
      <c r="S5522">
        <f>200</f>
        <v>200</v>
      </c>
      <c r="T5522" s="9">
        <f t="shared" si="869"/>
        <v>74.323246835495794</v>
      </c>
      <c r="U5522">
        <f>0</f>
        <v>0</v>
      </c>
      <c r="V5522" s="9">
        <f t="shared" si="865"/>
        <v>74.323246835495794</v>
      </c>
      <c r="W5522" s="9">
        <f>0</f>
        <v>0</v>
      </c>
      <c r="X5522" s="9">
        <f>0</f>
        <v>0</v>
      </c>
      <c r="Y5522" s="9">
        <f>0</f>
        <v>0</v>
      </c>
      <c r="Z5522" s="9">
        <f>0</f>
        <v>0</v>
      </c>
      <c r="AA5522">
        <f>10</f>
        <v>10</v>
      </c>
    </row>
    <row r="5523" spans="1:27" x14ac:dyDescent="0.55000000000000004">
      <c r="A5523" s="10">
        <v>46296</v>
      </c>
      <c r="B5523" t="s">
        <v>11</v>
      </c>
      <c r="C5523" t="s">
        <v>26</v>
      </c>
      <c r="D5523" t="s">
        <v>13</v>
      </c>
      <c r="E5523" t="s">
        <v>32</v>
      </c>
      <c r="F5523" t="s">
        <v>15</v>
      </c>
      <c r="G5523" t="s">
        <v>16</v>
      </c>
      <c r="H5523">
        <v>7.45406168888222</v>
      </c>
      <c r="J5523">
        <f t="shared" si="866"/>
        <v>5522</v>
      </c>
      <c r="K5523" t="str">
        <f t="shared" si="860"/>
        <v>TNMPHouston LZ</v>
      </c>
      <c r="L5523" s="10">
        <f t="shared" si="867"/>
        <v>45887</v>
      </c>
      <c r="M5523" s="10">
        <f t="shared" si="868"/>
        <v>46296</v>
      </c>
      <c r="N5523" t="str">
        <f t="shared" si="861"/>
        <v>TNMP</v>
      </c>
      <c r="O5523" t="str">
        <f t="shared" si="862"/>
        <v>HIGH</v>
      </c>
      <c r="P5523" t="str">
        <f t="shared" si="863"/>
        <v>APG&amp;E</v>
      </c>
      <c r="Q5523">
        <f t="shared" si="864"/>
        <v>12</v>
      </c>
      <c r="R5523">
        <v>0</v>
      </c>
      <c r="S5523">
        <f>200</f>
        <v>200</v>
      </c>
      <c r="T5523" s="9">
        <f t="shared" si="869"/>
        <v>74.5406168888222</v>
      </c>
      <c r="U5523">
        <f>0</f>
        <v>0</v>
      </c>
      <c r="V5523" s="9">
        <f t="shared" si="865"/>
        <v>74.5406168888222</v>
      </c>
      <c r="W5523" s="9">
        <f>0</f>
        <v>0</v>
      </c>
      <c r="X5523" s="9">
        <f>0</f>
        <v>0</v>
      </c>
      <c r="Y5523" s="9">
        <f>0</f>
        <v>0</v>
      </c>
      <c r="Z5523" s="9">
        <f>0</f>
        <v>0</v>
      </c>
      <c r="AA5523">
        <f>10</f>
        <v>10</v>
      </c>
    </row>
    <row r="5524" spans="1:27" x14ac:dyDescent="0.55000000000000004">
      <c r="A5524" s="10">
        <v>46296</v>
      </c>
      <c r="B5524" t="s">
        <v>11</v>
      </c>
      <c r="C5524" t="s">
        <v>26</v>
      </c>
      <c r="D5524" t="s">
        <v>13</v>
      </c>
      <c r="E5524" t="s">
        <v>32</v>
      </c>
      <c r="F5524" t="s">
        <v>17</v>
      </c>
      <c r="G5524" t="s">
        <v>16</v>
      </c>
      <c r="H5524">
        <v>7.4472968757321496</v>
      </c>
      <c r="J5524">
        <f t="shared" si="866"/>
        <v>5523</v>
      </c>
      <c r="K5524" t="str">
        <f t="shared" si="860"/>
        <v>TNMPHouston LZ</v>
      </c>
      <c r="L5524" s="10">
        <f t="shared" si="867"/>
        <v>45887</v>
      </c>
      <c r="M5524" s="10">
        <f t="shared" si="868"/>
        <v>46296</v>
      </c>
      <c r="N5524" t="str">
        <f t="shared" si="861"/>
        <v>TNMP</v>
      </c>
      <c r="O5524" t="str">
        <f t="shared" si="862"/>
        <v>HIGH</v>
      </c>
      <c r="P5524" t="str">
        <f t="shared" si="863"/>
        <v>APG&amp;E</v>
      </c>
      <c r="Q5524">
        <f t="shared" si="864"/>
        <v>24</v>
      </c>
      <c r="R5524">
        <v>0</v>
      </c>
      <c r="S5524">
        <f>200</f>
        <v>200</v>
      </c>
      <c r="T5524" s="9">
        <f t="shared" si="869"/>
        <v>74.472968757321496</v>
      </c>
      <c r="U5524">
        <f>0</f>
        <v>0</v>
      </c>
      <c r="V5524" s="9">
        <f t="shared" si="865"/>
        <v>74.472968757321496</v>
      </c>
      <c r="W5524" s="9">
        <f>0</f>
        <v>0</v>
      </c>
      <c r="X5524" s="9">
        <f>0</f>
        <v>0</v>
      </c>
      <c r="Y5524" s="9">
        <f>0</f>
        <v>0</v>
      </c>
      <c r="Z5524" s="9">
        <f>0</f>
        <v>0</v>
      </c>
      <c r="AA5524">
        <f>10</f>
        <v>10</v>
      </c>
    </row>
    <row r="5525" spans="1:27" x14ac:dyDescent="0.55000000000000004">
      <c r="A5525" s="10">
        <v>46296</v>
      </c>
      <c r="B5525" t="s">
        <v>11</v>
      </c>
      <c r="C5525" t="s">
        <v>26</v>
      </c>
      <c r="D5525" t="s">
        <v>13</v>
      </c>
      <c r="E5525" t="s">
        <v>32</v>
      </c>
      <c r="F5525" t="s">
        <v>18</v>
      </c>
      <c r="G5525" t="s">
        <v>16</v>
      </c>
      <c r="H5525">
        <v>7.3890093203219704</v>
      </c>
      <c r="J5525">
        <f t="shared" si="866"/>
        <v>5524</v>
      </c>
      <c r="K5525" t="str">
        <f t="shared" si="860"/>
        <v>TNMPHouston LZ</v>
      </c>
      <c r="L5525" s="10">
        <f t="shared" si="867"/>
        <v>45887</v>
      </c>
      <c r="M5525" s="10">
        <f t="shared" si="868"/>
        <v>46296</v>
      </c>
      <c r="N5525" t="str">
        <f t="shared" si="861"/>
        <v>TNMP</v>
      </c>
      <c r="O5525" t="str">
        <f t="shared" si="862"/>
        <v>HIGH</v>
      </c>
      <c r="P5525" t="str">
        <f t="shared" si="863"/>
        <v>APG&amp;E</v>
      </c>
      <c r="Q5525">
        <f t="shared" si="864"/>
        <v>36</v>
      </c>
      <c r="R5525">
        <v>0</v>
      </c>
      <c r="S5525">
        <f>200</f>
        <v>200</v>
      </c>
      <c r="T5525" s="9">
        <f t="shared" si="869"/>
        <v>73.890093203219706</v>
      </c>
      <c r="U5525">
        <f>0</f>
        <v>0</v>
      </c>
      <c r="V5525" s="9">
        <f t="shared" si="865"/>
        <v>73.890093203219706</v>
      </c>
      <c r="W5525" s="9">
        <f>0</f>
        <v>0</v>
      </c>
      <c r="X5525" s="9">
        <f>0</f>
        <v>0</v>
      </c>
      <c r="Y5525" s="9">
        <f>0</f>
        <v>0</v>
      </c>
      <c r="Z5525" s="9">
        <f>0</f>
        <v>0</v>
      </c>
      <c r="AA5525">
        <f>10</f>
        <v>10</v>
      </c>
    </row>
    <row r="5526" spans="1:27" x14ac:dyDescent="0.55000000000000004">
      <c r="A5526" s="10">
        <v>46296</v>
      </c>
      <c r="B5526" t="s">
        <v>11</v>
      </c>
      <c r="C5526" t="s">
        <v>26</v>
      </c>
      <c r="D5526" t="s">
        <v>13</v>
      </c>
      <c r="E5526" t="s">
        <v>32</v>
      </c>
      <c r="F5526" t="s">
        <v>29</v>
      </c>
      <c r="G5526" t="s">
        <v>16</v>
      </c>
      <c r="H5526">
        <v>7.4278960794472999</v>
      </c>
      <c r="J5526">
        <f t="shared" si="866"/>
        <v>5525</v>
      </c>
      <c r="K5526" t="str">
        <f t="shared" si="860"/>
        <v>TNMPHouston LZ</v>
      </c>
      <c r="L5526" s="10">
        <f t="shared" si="867"/>
        <v>45887</v>
      </c>
      <c r="M5526" s="10">
        <f t="shared" si="868"/>
        <v>46296</v>
      </c>
      <c r="N5526" t="str">
        <f t="shared" si="861"/>
        <v>TNMP</v>
      </c>
      <c r="O5526" t="str">
        <f t="shared" si="862"/>
        <v>HIGH</v>
      </c>
      <c r="P5526" t="str">
        <f t="shared" si="863"/>
        <v>APG&amp;E</v>
      </c>
      <c r="Q5526">
        <f t="shared" si="864"/>
        <v>48</v>
      </c>
      <c r="R5526">
        <v>0</v>
      </c>
      <c r="S5526">
        <f>200</f>
        <v>200</v>
      </c>
      <c r="T5526" s="9">
        <f t="shared" si="869"/>
        <v>74.278960794472994</v>
      </c>
      <c r="U5526">
        <f>0</f>
        <v>0</v>
      </c>
      <c r="V5526" s="9">
        <f t="shared" si="865"/>
        <v>74.278960794472994</v>
      </c>
      <c r="W5526" s="9">
        <f>0</f>
        <v>0</v>
      </c>
      <c r="X5526" s="9">
        <f>0</f>
        <v>0</v>
      </c>
      <c r="Y5526" s="9">
        <f>0</f>
        <v>0</v>
      </c>
      <c r="Z5526" s="9">
        <f>0</f>
        <v>0</v>
      </c>
      <c r="AA5526">
        <f>10</f>
        <v>10</v>
      </c>
    </row>
    <row r="5527" spans="1:27" x14ac:dyDescent="0.55000000000000004">
      <c r="A5527" s="10">
        <v>46327</v>
      </c>
      <c r="B5527" t="s">
        <v>11</v>
      </c>
      <c r="C5527" t="s">
        <v>26</v>
      </c>
      <c r="D5527" t="s">
        <v>13</v>
      </c>
      <c r="E5527" t="s">
        <v>32</v>
      </c>
      <c r="F5527" t="s">
        <v>15</v>
      </c>
      <c r="G5527" t="s">
        <v>16</v>
      </c>
      <c r="H5527">
        <v>7.4453950737399399</v>
      </c>
      <c r="J5527">
        <f t="shared" si="866"/>
        <v>5526</v>
      </c>
      <c r="K5527" t="str">
        <f t="shared" si="860"/>
        <v>TNMPHouston LZ</v>
      </c>
      <c r="L5527" s="10">
        <f t="shared" si="867"/>
        <v>45887</v>
      </c>
      <c r="M5527" s="10">
        <f t="shared" si="868"/>
        <v>46327</v>
      </c>
      <c r="N5527" t="str">
        <f t="shared" si="861"/>
        <v>TNMP</v>
      </c>
      <c r="O5527" t="str">
        <f t="shared" si="862"/>
        <v>HIGH</v>
      </c>
      <c r="P5527" t="str">
        <f t="shared" si="863"/>
        <v>APG&amp;E</v>
      </c>
      <c r="Q5527">
        <f t="shared" si="864"/>
        <v>12</v>
      </c>
      <c r="R5527">
        <v>0</v>
      </c>
      <c r="S5527">
        <f>200</f>
        <v>200</v>
      </c>
      <c r="T5527" s="9">
        <f t="shared" si="869"/>
        <v>74.453950737399396</v>
      </c>
      <c r="U5527">
        <f>0</f>
        <v>0</v>
      </c>
      <c r="V5527" s="9">
        <f t="shared" si="865"/>
        <v>74.453950737399396</v>
      </c>
      <c r="W5527" s="9">
        <f>0</f>
        <v>0</v>
      </c>
      <c r="X5527" s="9">
        <f>0</f>
        <v>0</v>
      </c>
      <c r="Y5527" s="9">
        <f>0</f>
        <v>0</v>
      </c>
      <c r="Z5527" s="9">
        <f>0</f>
        <v>0</v>
      </c>
      <c r="AA5527">
        <f>10</f>
        <v>10</v>
      </c>
    </row>
    <row r="5528" spans="1:27" x14ac:dyDescent="0.55000000000000004">
      <c r="A5528" s="10">
        <v>46327</v>
      </c>
      <c r="B5528" t="s">
        <v>11</v>
      </c>
      <c r="C5528" t="s">
        <v>26</v>
      </c>
      <c r="D5528" t="s">
        <v>13</v>
      </c>
      <c r="E5528" t="s">
        <v>32</v>
      </c>
      <c r="F5528" t="s">
        <v>17</v>
      </c>
      <c r="G5528" t="s">
        <v>16</v>
      </c>
      <c r="H5528">
        <v>7.4458009028288998</v>
      </c>
      <c r="J5528">
        <f t="shared" si="866"/>
        <v>5527</v>
      </c>
      <c r="K5528" t="str">
        <f t="shared" si="860"/>
        <v>TNMPHouston LZ</v>
      </c>
      <c r="L5528" s="10">
        <f t="shared" si="867"/>
        <v>45887</v>
      </c>
      <c r="M5528" s="10">
        <f t="shared" si="868"/>
        <v>46327</v>
      </c>
      <c r="N5528" t="str">
        <f t="shared" si="861"/>
        <v>TNMP</v>
      </c>
      <c r="O5528" t="str">
        <f t="shared" si="862"/>
        <v>HIGH</v>
      </c>
      <c r="P5528" t="str">
        <f t="shared" si="863"/>
        <v>APG&amp;E</v>
      </c>
      <c r="Q5528">
        <f t="shared" si="864"/>
        <v>24</v>
      </c>
      <c r="R5528">
        <v>0</v>
      </c>
      <c r="S5528">
        <f>200</f>
        <v>200</v>
      </c>
      <c r="T5528" s="9">
        <f t="shared" si="869"/>
        <v>74.458009028288998</v>
      </c>
      <c r="U5528">
        <f>0</f>
        <v>0</v>
      </c>
      <c r="V5528" s="9">
        <f t="shared" si="865"/>
        <v>74.458009028288998</v>
      </c>
      <c r="W5528" s="9">
        <f>0</f>
        <v>0</v>
      </c>
      <c r="X5528" s="9">
        <f>0</f>
        <v>0</v>
      </c>
      <c r="Y5528" s="9">
        <f>0</f>
        <v>0</v>
      </c>
      <c r="Z5528" s="9">
        <f>0</f>
        <v>0</v>
      </c>
      <c r="AA5528">
        <f>10</f>
        <v>10</v>
      </c>
    </row>
    <row r="5529" spans="1:27" x14ac:dyDescent="0.55000000000000004">
      <c r="A5529" s="10">
        <v>46327</v>
      </c>
      <c r="B5529" t="s">
        <v>11</v>
      </c>
      <c r="C5529" t="s">
        <v>26</v>
      </c>
      <c r="D5529" t="s">
        <v>13</v>
      </c>
      <c r="E5529" t="s">
        <v>32</v>
      </c>
      <c r="F5529" t="s">
        <v>18</v>
      </c>
      <c r="G5529" t="s">
        <v>16</v>
      </c>
      <c r="H5529">
        <v>7.3859769110644899</v>
      </c>
      <c r="J5529">
        <f t="shared" si="866"/>
        <v>5528</v>
      </c>
      <c r="K5529" t="str">
        <f t="shared" si="860"/>
        <v>TNMPHouston LZ</v>
      </c>
      <c r="L5529" s="10">
        <f t="shared" si="867"/>
        <v>45887</v>
      </c>
      <c r="M5529" s="10">
        <f t="shared" si="868"/>
        <v>46327</v>
      </c>
      <c r="N5529" t="str">
        <f t="shared" si="861"/>
        <v>TNMP</v>
      </c>
      <c r="O5529" t="str">
        <f t="shared" si="862"/>
        <v>HIGH</v>
      </c>
      <c r="P5529" t="str">
        <f t="shared" si="863"/>
        <v>APG&amp;E</v>
      </c>
      <c r="Q5529">
        <f t="shared" si="864"/>
        <v>36</v>
      </c>
      <c r="R5529">
        <v>0</v>
      </c>
      <c r="S5529">
        <f>200</f>
        <v>200</v>
      </c>
      <c r="T5529" s="9">
        <f t="shared" si="869"/>
        <v>73.859769110644905</v>
      </c>
      <c r="U5529">
        <f>0</f>
        <v>0</v>
      </c>
      <c r="V5529" s="9">
        <f t="shared" si="865"/>
        <v>73.859769110644905</v>
      </c>
      <c r="W5529" s="9">
        <f>0</f>
        <v>0</v>
      </c>
      <c r="X5529" s="9">
        <f>0</f>
        <v>0</v>
      </c>
      <c r="Y5529" s="9">
        <f>0</f>
        <v>0</v>
      </c>
      <c r="Z5529" s="9">
        <f>0</f>
        <v>0</v>
      </c>
      <c r="AA5529">
        <f>10</f>
        <v>10</v>
      </c>
    </row>
    <row r="5530" spans="1:27" x14ac:dyDescent="0.55000000000000004">
      <c r="A5530" s="10">
        <v>46327</v>
      </c>
      <c r="B5530" t="s">
        <v>11</v>
      </c>
      <c r="C5530" t="s">
        <v>26</v>
      </c>
      <c r="D5530" t="s">
        <v>13</v>
      </c>
      <c r="E5530" t="s">
        <v>32</v>
      </c>
      <c r="F5530" t="s">
        <v>29</v>
      </c>
      <c r="G5530" t="s">
        <v>16</v>
      </c>
      <c r="H5530">
        <v>7.4307116390234604</v>
      </c>
      <c r="J5530">
        <f t="shared" si="866"/>
        <v>5529</v>
      </c>
      <c r="K5530" t="str">
        <f t="shared" si="860"/>
        <v>TNMPHouston LZ</v>
      </c>
      <c r="L5530" s="10">
        <f t="shared" si="867"/>
        <v>45887</v>
      </c>
      <c r="M5530" s="10">
        <f t="shared" si="868"/>
        <v>46327</v>
      </c>
      <c r="N5530" t="str">
        <f t="shared" si="861"/>
        <v>TNMP</v>
      </c>
      <c r="O5530" t="str">
        <f t="shared" si="862"/>
        <v>HIGH</v>
      </c>
      <c r="P5530" t="str">
        <f t="shared" si="863"/>
        <v>APG&amp;E</v>
      </c>
      <c r="Q5530">
        <f t="shared" si="864"/>
        <v>48</v>
      </c>
      <c r="R5530">
        <v>0</v>
      </c>
      <c r="S5530">
        <f>200</f>
        <v>200</v>
      </c>
      <c r="T5530" s="9">
        <f t="shared" si="869"/>
        <v>74.307116390234597</v>
      </c>
      <c r="U5530">
        <f>0</f>
        <v>0</v>
      </c>
      <c r="V5530" s="9">
        <f t="shared" si="865"/>
        <v>74.307116390234597</v>
      </c>
      <c r="W5530" s="9">
        <f>0</f>
        <v>0</v>
      </c>
      <c r="X5530" s="9">
        <f>0</f>
        <v>0</v>
      </c>
      <c r="Y5530" s="9">
        <f>0</f>
        <v>0</v>
      </c>
      <c r="Z5530" s="9">
        <f>0</f>
        <v>0</v>
      </c>
      <c r="AA5530">
        <f>10</f>
        <v>10</v>
      </c>
    </row>
    <row r="5531" spans="1:27" x14ac:dyDescent="0.55000000000000004">
      <c r="A5531" s="10">
        <v>46357</v>
      </c>
      <c r="B5531" t="s">
        <v>11</v>
      </c>
      <c r="C5531" t="s">
        <v>26</v>
      </c>
      <c r="D5531" t="s">
        <v>13</v>
      </c>
      <c r="E5531" t="s">
        <v>32</v>
      </c>
      <c r="F5531" t="s">
        <v>15</v>
      </c>
      <c r="G5531" t="s">
        <v>16</v>
      </c>
      <c r="H5531">
        <v>7.4415403716197899</v>
      </c>
      <c r="J5531">
        <f t="shared" si="866"/>
        <v>5530</v>
      </c>
      <c r="K5531" t="str">
        <f t="shared" si="860"/>
        <v>TNMPHouston LZ</v>
      </c>
      <c r="L5531" s="10">
        <f t="shared" si="867"/>
        <v>45887</v>
      </c>
      <c r="M5531" s="10">
        <f t="shared" si="868"/>
        <v>46357</v>
      </c>
      <c r="N5531" t="str">
        <f t="shared" si="861"/>
        <v>TNMP</v>
      </c>
      <c r="O5531" t="str">
        <f t="shared" si="862"/>
        <v>HIGH</v>
      </c>
      <c r="P5531" t="str">
        <f t="shared" si="863"/>
        <v>APG&amp;E</v>
      </c>
      <c r="Q5531">
        <f t="shared" si="864"/>
        <v>12</v>
      </c>
      <c r="R5531">
        <v>0</v>
      </c>
      <c r="S5531">
        <f>200</f>
        <v>200</v>
      </c>
      <c r="T5531" s="9">
        <f t="shared" si="869"/>
        <v>74.415403716197901</v>
      </c>
      <c r="U5531">
        <f>0</f>
        <v>0</v>
      </c>
      <c r="V5531" s="9">
        <f t="shared" si="865"/>
        <v>74.415403716197901</v>
      </c>
      <c r="W5531" s="9">
        <f>0</f>
        <v>0</v>
      </c>
      <c r="X5531" s="9">
        <f>0</f>
        <v>0</v>
      </c>
      <c r="Y5531" s="9">
        <f>0</f>
        <v>0</v>
      </c>
      <c r="Z5531" s="9">
        <f>0</f>
        <v>0</v>
      </c>
      <c r="AA5531">
        <f>10</f>
        <v>10</v>
      </c>
    </row>
    <row r="5532" spans="1:27" x14ac:dyDescent="0.55000000000000004">
      <c r="A5532" s="10">
        <v>46357</v>
      </c>
      <c r="B5532" t="s">
        <v>11</v>
      </c>
      <c r="C5532" t="s">
        <v>26</v>
      </c>
      <c r="D5532" t="s">
        <v>13</v>
      </c>
      <c r="E5532" t="s">
        <v>32</v>
      </c>
      <c r="F5532" t="s">
        <v>17</v>
      </c>
      <c r="G5532" t="s">
        <v>16</v>
      </c>
      <c r="H5532">
        <v>7.4418625996122101</v>
      </c>
      <c r="J5532">
        <f t="shared" si="866"/>
        <v>5531</v>
      </c>
      <c r="K5532" t="str">
        <f t="shared" si="860"/>
        <v>TNMPHouston LZ</v>
      </c>
      <c r="L5532" s="10">
        <f t="shared" si="867"/>
        <v>45887</v>
      </c>
      <c r="M5532" s="10">
        <f t="shared" si="868"/>
        <v>46357</v>
      </c>
      <c r="N5532" t="str">
        <f t="shared" si="861"/>
        <v>TNMP</v>
      </c>
      <c r="O5532" t="str">
        <f t="shared" si="862"/>
        <v>HIGH</v>
      </c>
      <c r="P5532" t="str">
        <f t="shared" si="863"/>
        <v>APG&amp;E</v>
      </c>
      <c r="Q5532">
        <f t="shared" si="864"/>
        <v>24</v>
      </c>
      <c r="R5532">
        <v>0</v>
      </c>
      <c r="S5532">
        <f>200</f>
        <v>200</v>
      </c>
      <c r="T5532" s="9">
        <f t="shared" si="869"/>
        <v>74.418625996122103</v>
      </c>
      <c r="U5532">
        <f>0</f>
        <v>0</v>
      </c>
      <c r="V5532" s="9">
        <f t="shared" si="865"/>
        <v>74.418625996122103</v>
      </c>
      <c r="W5532" s="9">
        <f>0</f>
        <v>0</v>
      </c>
      <c r="X5532" s="9">
        <f>0</f>
        <v>0</v>
      </c>
      <c r="Y5532" s="9">
        <f>0</f>
        <v>0</v>
      </c>
      <c r="Z5532" s="9">
        <f>0</f>
        <v>0</v>
      </c>
      <c r="AA5532">
        <f>10</f>
        <v>10</v>
      </c>
    </row>
    <row r="5533" spans="1:27" x14ac:dyDescent="0.55000000000000004">
      <c r="A5533" s="10">
        <v>46357</v>
      </c>
      <c r="B5533" t="s">
        <v>11</v>
      </c>
      <c r="C5533" t="s">
        <v>26</v>
      </c>
      <c r="D5533" t="s">
        <v>13</v>
      </c>
      <c r="E5533" t="s">
        <v>32</v>
      </c>
      <c r="F5533" t="s">
        <v>18</v>
      </c>
      <c r="G5533" t="s">
        <v>16</v>
      </c>
      <c r="H5533">
        <v>7.3830038875542296</v>
      </c>
      <c r="J5533">
        <f t="shared" si="866"/>
        <v>5532</v>
      </c>
      <c r="K5533" t="str">
        <f t="shared" si="860"/>
        <v>TNMPHouston LZ</v>
      </c>
      <c r="L5533" s="10">
        <f t="shared" si="867"/>
        <v>45887</v>
      </c>
      <c r="M5533" s="10">
        <f t="shared" si="868"/>
        <v>46357</v>
      </c>
      <c r="N5533" t="str">
        <f t="shared" si="861"/>
        <v>TNMP</v>
      </c>
      <c r="O5533" t="str">
        <f t="shared" si="862"/>
        <v>HIGH</v>
      </c>
      <c r="P5533" t="str">
        <f t="shared" si="863"/>
        <v>APG&amp;E</v>
      </c>
      <c r="Q5533">
        <f t="shared" si="864"/>
        <v>36</v>
      </c>
      <c r="R5533">
        <v>0</v>
      </c>
      <c r="S5533">
        <f>200</f>
        <v>200</v>
      </c>
      <c r="T5533" s="9">
        <f t="shared" si="869"/>
        <v>73.8300388755423</v>
      </c>
      <c r="U5533">
        <f>0</f>
        <v>0</v>
      </c>
      <c r="V5533" s="9">
        <f t="shared" si="865"/>
        <v>73.8300388755423</v>
      </c>
      <c r="W5533" s="9">
        <f>0</f>
        <v>0</v>
      </c>
      <c r="X5533" s="9">
        <f>0</f>
        <v>0</v>
      </c>
      <c r="Y5533" s="9">
        <f>0</f>
        <v>0</v>
      </c>
      <c r="Z5533" s="9">
        <f>0</f>
        <v>0</v>
      </c>
      <c r="AA5533">
        <f>10</f>
        <v>10</v>
      </c>
    </row>
    <row r="5534" spans="1:27" x14ac:dyDescent="0.55000000000000004">
      <c r="A5534" s="10">
        <v>46357</v>
      </c>
      <c r="B5534" t="s">
        <v>11</v>
      </c>
      <c r="C5534" t="s">
        <v>26</v>
      </c>
      <c r="D5534" t="s">
        <v>13</v>
      </c>
      <c r="E5534" t="s">
        <v>32</v>
      </c>
      <c r="F5534" t="s">
        <v>29</v>
      </c>
      <c r="G5534" t="s">
        <v>16</v>
      </c>
      <c r="H5534">
        <v>7.4311186085119703</v>
      </c>
      <c r="J5534">
        <f t="shared" si="866"/>
        <v>5533</v>
      </c>
      <c r="K5534" t="str">
        <f t="shared" si="860"/>
        <v>TNMPHouston LZ</v>
      </c>
      <c r="L5534" s="10">
        <f t="shared" si="867"/>
        <v>45887</v>
      </c>
      <c r="M5534" s="10">
        <f t="shared" si="868"/>
        <v>46357</v>
      </c>
      <c r="N5534" t="str">
        <f t="shared" si="861"/>
        <v>TNMP</v>
      </c>
      <c r="O5534" t="str">
        <f t="shared" si="862"/>
        <v>HIGH</v>
      </c>
      <c r="P5534" t="str">
        <f t="shared" si="863"/>
        <v>APG&amp;E</v>
      </c>
      <c r="Q5534">
        <f t="shared" si="864"/>
        <v>48</v>
      </c>
      <c r="R5534">
        <v>0</v>
      </c>
      <c r="S5534">
        <f>200</f>
        <v>200</v>
      </c>
      <c r="T5534" s="9">
        <f t="shared" si="869"/>
        <v>74.311186085119701</v>
      </c>
      <c r="U5534">
        <f>0</f>
        <v>0</v>
      </c>
      <c r="V5534" s="9">
        <f t="shared" si="865"/>
        <v>74.311186085119701</v>
      </c>
      <c r="W5534" s="9">
        <f>0</f>
        <v>0</v>
      </c>
      <c r="X5534" s="9">
        <f>0</f>
        <v>0</v>
      </c>
      <c r="Y5534" s="9">
        <f>0</f>
        <v>0</v>
      </c>
      <c r="Z5534" s="9">
        <f>0</f>
        <v>0</v>
      </c>
      <c r="AA5534">
        <f>10</f>
        <v>10</v>
      </c>
    </row>
    <row r="5535" spans="1:27" x14ac:dyDescent="0.55000000000000004">
      <c r="A5535" s="10">
        <v>46388</v>
      </c>
      <c r="B5535" t="s">
        <v>11</v>
      </c>
      <c r="C5535" t="s">
        <v>26</v>
      </c>
      <c r="D5535" t="s">
        <v>13</v>
      </c>
      <c r="E5535" t="s">
        <v>32</v>
      </c>
      <c r="F5535" t="s">
        <v>15</v>
      </c>
      <c r="G5535" t="s">
        <v>16</v>
      </c>
      <c r="H5535">
        <v>7.4524116787891703</v>
      </c>
      <c r="J5535">
        <f t="shared" si="866"/>
        <v>5534</v>
      </c>
      <c r="K5535" t="str">
        <f t="shared" si="860"/>
        <v>TNMPHouston LZ</v>
      </c>
      <c r="L5535" s="10">
        <f t="shared" si="867"/>
        <v>45887</v>
      </c>
      <c r="M5535" s="10">
        <f t="shared" si="868"/>
        <v>46388</v>
      </c>
      <c r="N5535" t="str">
        <f t="shared" si="861"/>
        <v>TNMP</v>
      </c>
      <c r="O5535" t="str">
        <f t="shared" si="862"/>
        <v>HIGH</v>
      </c>
      <c r="P5535" t="str">
        <f t="shared" si="863"/>
        <v>APG&amp;E</v>
      </c>
      <c r="Q5535">
        <f t="shared" si="864"/>
        <v>12</v>
      </c>
      <c r="R5535">
        <v>0</v>
      </c>
      <c r="S5535">
        <f>200</f>
        <v>200</v>
      </c>
      <c r="T5535" s="9">
        <f t="shared" si="869"/>
        <v>74.5241167878917</v>
      </c>
      <c r="U5535">
        <f>0</f>
        <v>0</v>
      </c>
      <c r="V5535" s="9">
        <f t="shared" si="865"/>
        <v>74.5241167878917</v>
      </c>
      <c r="W5535" s="9">
        <f>0</f>
        <v>0</v>
      </c>
      <c r="X5535" s="9">
        <f>0</f>
        <v>0</v>
      </c>
      <c r="Y5535" s="9">
        <f>0</f>
        <v>0</v>
      </c>
      <c r="Z5535" s="9">
        <f>0</f>
        <v>0</v>
      </c>
      <c r="AA5535">
        <f>10</f>
        <v>10</v>
      </c>
    </row>
    <row r="5536" spans="1:27" x14ac:dyDescent="0.55000000000000004">
      <c r="A5536" s="10">
        <v>46388</v>
      </c>
      <c r="B5536" t="s">
        <v>11</v>
      </c>
      <c r="C5536" t="s">
        <v>26</v>
      </c>
      <c r="D5536" t="s">
        <v>13</v>
      </c>
      <c r="E5536" t="s">
        <v>32</v>
      </c>
      <c r="F5536" t="s">
        <v>17</v>
      </c>
      <c r="G5536" t="s">
        <v>16</v>
      </c>
      <c r="H5536">
        <v>7.4525869581083501</v>
      </c>
      <c r="J5536">
        <f t="shared" si="866"/>
        <v>5535</v>
      </c>
      <c r="K5536" t="str">
        <f t="shared" si="860"/>
        <v>TNMPHouston LZ</v>
      </c>
      <c r="L5536" s="10">
        <f t="shared" si="867"/>
        <v>45887</v>
      </c>
      <c r="M5536" s="10">
        <f t="shared" si="868"/>
        <v>46388</v>
      </c>
      <c r="N5536" t="str">
        <f t="shared" si="861"/>
        <v>TNMP</v>
      </c>
      <c r="O5536" t="str">
        <f t="shared" si="862"/>
        <v>HIGH</v>
      </c>
      <c r="P5536" t="str">
        <f t="shared" si="863"/>
        <v>APG&amp;E</v>
      </c>
      <c r="Q5536">
        <f t="shared" si="864"/>
        <v>24</v>
      </c>
      <c r="R5536">
        <v>0</v>
      </c>
      <c r="S5536">
        <f>200</f>
        <v>200</v>
      </c>
      <c r="T5536" s="9">
        <f t="shared" si="869"/>
        <v>74.525869581083498</v>
      </c>
      <c r="U5536">
        <f>0</f>
        <v>0</v>
      </c>
      <c r="V5536" s="9">
        <f t="shared" si="865"/>
        <v>74.525869581083498</v>
      </c>
      <c r="W5536" s="9">
        <f>0</f>
        <v>0</v>
      </c>
      <c r="X5536" s="9">
        <f>0</f>
        <v>0</v>
      </c>
      <c r="Y5536" s="9">
        <f>0</f>
        <v>0</v>
      </c>
      <c r="Z5536" s="9">
        <f>0</f>
        <v>0</v>
      </c>
      <c r="AA5536">
        <f>10</f>
        <v>10</v>
      </c>
    </row>
    <row r="5537" spans="1:27" x14ac:dyDescent="0.55000000000000004">
      <c r="A5537" s="10">
        <v>46388</v>
      </c>
      <c r="B5537" t="s">
        <v>11</v>
      </c>
      <c r="C5537" t="s">
        <v>26</v>
      </c>
      <c r="D5537" t="s">
        <v>13</v>
      </c>
      <c r="E5537" t="s">
        <v>32</v>
      </c>
      <c r="F5537" t="s">
        <v>18</v>
      </c>
      <c r="G5537" t="s">
        <v>16</v>
      </c>
      <c r="H5537">
        <v>7.38851234559408</v>
      </c>
      <c r="J5537">
        <f t="shared" si="866"/>
        <v>5536</v>
      </c>
      <c r="K5537" t="str">
        <f t="shared" si="860"/>
        <v>TNMPHouston LZ</v>
      </c>
      <c r="L5537" s="10">
        <f t="shared" si="867"/>
        <v>45887</v>
      </c>
      <c r="M5537" s="10">
        <f t="shared" si="868"/>
        <v>46388</v>
      </c>
      <c r="N5537" t="str">
        <f t="shared" si="861"/>
        <v>TNMP</v>
      </c>
      <c r="O5537" t="str">
        <f t="shared" si="862"/>
        <v>HIGH</v>
      </c>
      <c r="P5537" t="str">
        <f t="shared" si="863"/>
        <v>APG&amp;E</v>
      </c>
      <c r="Q5537">
        <f t="shared" si="864"/>
        <v>36</v>
      </c>
      <c r="R5537">
        <v>0</v>
      </c>
      <c r="S5537">
        <f>200</f>
        <v>200</v>
      </c>
      <c r="T5537" s="9">
        <f t="shared" si="869"/>
        <v>73.8851234559408</v>
      </c>
      <c r="U5537">
        <f>0</f>
        <v>0</v>
      </c>
      <c r="V5537" s="9">
        <f t="shared" si="865"/>
        <v>73.8851234559408</v>
      </c>
      <c r="W5537" s="9">
        <f>0</f>
        <v>0</v>
      </c>
      <c r="X5537" s="9">
        <f>0</f>
        <v>0</v>
      </c>
      <c r="Y5537" s="9">
        <f>0</f>
        <v>0</v>
      </c>
      <c r="Z5537" s="9">
        <f>0</f>
        <v>0</v>
      </c>
      <c r="AA5537">
        <f>10</f>
        <v>10</v>
      </c>
    </row>
    <row r="5538" spans="1:27" x14ac:dyDescent="0.55000000000000004">
      <c r="A5538" s="10">
        <v>46388</v>
      </c>
      <c r="B5538" t="s">
        <v>11</v>
      </c>
      <c r="C5538" t="s">
        <v>26</v>
      </c>
      <c r="D5538" t="s">
        <v>13</v>
      </c>
      <c r="E5538" t="s">
        <v>32</v>
      </c>
      <c r="F5538" t="s">
        <v>29</v>
      </c>
      <c r="G5538" t="s">
        <v>16</v>
      </c>
      <c r="H5538">
        <v>7.4352518447806704</v>
      </c>
      <c r="J5538">
        <f t="shared" si="866"/>
        <v>5537</v>
      </c>
      <c r="K5538" t="str">
        <f t="shared" si="860"/>
        <v>TNMPHouston LZ</v>
      </c>
      <c r="L5538" s="10">
        <f t="shared" si="867"/>
        <v>45887</v>
      </c>
      <c r="M5538" s="10">
        <f t="shared" si="868"/>
        <v>46388</v>
      </c>
      <c r="N5538" t="str">
        <f t="shared" si="861"/>
        <v>TNMP</v>
      </c>
      <c r="O5538" t="str">
        <f t="shared" si="862"/>
        <v>HIGH</v>
      </c>
      <c r="P5538" t="str">
        <f t="shared" si="863"/>
        <v>APG&amp;E</v>
      </c>
      <c r="Q5538">
        <f t="shared" si="864"/>
        <v>48</v>
      </c>
      <c r="R5538">
        <v>0</v>
      </c>
      <c r="S5538">
        <f>200</f>
        <v>200</v>
      </c>
      <c r="T5538" s="9">
        <f t="shared" si="869"/>
        <v>74.352518447806702</v>
      </c>
      <c r="U5538">
        <f>0</f>
        <v>0</v>
      </c>
      <c r="V5538" s="9">
        <f t="shared" si="865"/>
        <v>74.352518447806702</v>
      </c>
      <c r="W5538" s="9">
        <f>0</f>
        <v>0</v>
      </c>
      <c r="X5538" s="9">
        <f>0</f>
        <v>0</v>
      </c>
      <c r="Y5538" s="9">
        <f>0</f>
        <v>0</v>
      </c>
      <c r="Z5538" s="9">
        <f>0</f>
        <v>0</v>
      </c>
      <c r="AA5538">
        <f>10</f>
        <v>10</v>
      </c>
    </row>
    <row r="5539" spans="1:27" x14ac:dyDescent="0.55000000000000004">
      <c r="A5539" s="10">
        <v>46419</v>
      </c>
      <c r="B5539" t="s">
        <v>11</v>
      </c>
      <c r="C5539" t="s">
        <v>26</v>
      </c>
      <c r="D5539" t="s">
        <v>13</v>
      </c>
      <c r="E5539" t="s">
        <v>32</v>
      </c>
      <c r="F5539" t="s">
        <v>15</v>
      </c>
      <c r="G5539" t="s">
        <v>16</v>
      </c>
      <c r="H5539">
        <v>7.49945996225975</v>
      </c>
      <c r="J5539">
        <f t="shared" si="866"/>
        <v>5538</v>
      </c>
      <c r="K5539" t="str">
        <f t="shared" si="860"/>
        <v>TNMPHouston LZ</v>
      </c>
      <c r="L5539" s="10">
        <f t="shared" si="867"/>
        <v>45887</v>
      </c>
      <c r="M5539" s="10">
        <f t="shared" si="868"/>
        <v>46419</v>
      </c>
      <c r="N5539" t="str">
        <f t="shared" si="861"/>
        <v>TNMP</v>
      </c>
      <c r="O5539" t="str">
        <f t="shared" si="862"/>
        <v>HIGH</v>
      </c>
      <c r="P5539" t="str">
        <f t="shared" si="863"/>
        <v>APG&amp;E</v>
      </c>
      <c r="Q5539">
        <f t="shared" si="864"/>
        <v>12</v>
      </c>
      <c r="R5539">
        <v>0</v>
      </c>
      <c r="S5539">
        <f>200</f>
        <v>200</v>
      </c>
      <c r="T5539" s="9">
        <f t="shared" si="869"/>
        <v>74.994599622597505</v>
      </c>
      <c r="U5539">
        <f>0</f>
        <v>0</v>
      </c>
      <c r="V5539" s="9">
        <f t="shared" si="865"/>
        <v>74.994599622597505</v>
      </c>
      <c r="W5539" s="9">
        <f>0</f>
        <v>0</v>
      </c>
      <c r="X5539" s="9">
        <f>0</f>
        <v>0</v>
      </c>
      <c r="Y5539" s="9">
        <f>0</f>
        <v>0</v>
      </c>
      <c r="Z5539" s="9">
        <f>0</f>
        <v>0</v>
      </c>
      <c r="AA5539">
        <f>10</f>
        <v>10</v>
      </c>
    </row>
    <row r="5540" spans="1:27" x14ac:dyDescent="0.55000000000000004">
      <c r="A5540" s="10">
        <v>46419</v>
      </c>
      <c r="B5540" t="s">
        <v>11</v>
      </c>
      <c r="C5540" t="s">
        <v>26</v>
      </c>
      <c r="D5540" t="s">
        <v>13</v>
      </c>
      <c r="E5540" t="s">
        <v>32</v>
      </c>
      <c r="F5540" t="s">
        <v>17</v>
      </c>
      <c r="G5540" t="s">
        <v>16</v>
      </c>
      <c r="H5540">
        <v>7.49167408398643</v>
      </c>
      <c r="J5540">
        <f t="shared" si="866"/>
        <v>5539</v>
      </c>
      <c r="K5540" t="str">
        <f t="shared" si="860"/>
        <v>TNMPHouston LZ</v>
      </c>
      <c r="L5540" s="10">
        <f t="shared" si="867"/>
        <v>45887</v>
      </c>
      <c r="M5540" s="10">
        <f t="shared" si="868"/>
        <v>46419</v>
      </c>
      <c r="N5540" t="str">
        <f t="shared" si="861"/>
        <v>TNMP</v>
      </c>
      <c r="O5540" t="str">
        <f t="shared" si="862"/>
        <v>HIGH</v>
      </c>
      <c r="P5540" t="str">
        <f t="shared" si="863"/>
        <v>APG&amp;E</v>
      </c>
      <c r="Q5540">
        <f t="shared" si="864"/>
        <v>24</v>
      </c>
      <c r="R5540">
        <v>0</v>
      </c>
      <c r="S5540">
        <f>200</f>
        <v>200</v>
      </c>
      <c r="T5540" s="9">
        <f t="shared" si="869"/>
        <v>74.916740839864303</v>
      </c>
      <c r="U5540">
        <f>0</f>
        <v>0</v>
      </c>
      <c r="V5540" s="9">
        <f t="shared" si="865"/>
        <v>74.916740839864303</v>
      </c>
      <c r="W5540" s="9">
        <f>0</f>
        <v>0</v>
      </c>
      <c r="X5540" s="9">
        <f>0</f>
        <v>0</v>
      </c>
      <c r="Y5540" s="9">
        <f>0</f>
        <v>0</v>
      </c>
      <c r="Z5540" s="9">
        <f>0</f>
        <v>0</v>
      </c>
      <c r="AA5540">
        <f>10</f>
        <v>10</v>
      </c>
    </row>
    <row r="5541" spans="1:27" x14ac:dyDescent="0.55000000000000004">
      <c r="A5541" s="10">
        <v>46419</v>
      </c>
      <c r="B5541" t="s">
        <v>11</v>
      </c>
      <c r="C5541" t="s">
        <v>26</v>
      </c>
      <c r="D5541" t="s">
        <v>13</v>
      </c>
      <c r="E5541" t="s">
        <v>32</v>
      </c>
      <c r="F5541" t="s">
        <v>18</v>
      </c>
      <c r="G5541" t="s">
        <v>16</v>
      </c>
      <c r="H5541">
        <v>7.4186511928301497</v>
      </c>
      <c r="J5541">
        <f t="shared" si="866"/>
        <v>5540</v>
      </c>
      <c r="K5541" t="str">
        <f t="shared" si="860"/>
        <v>TNMPHouston LZ</v>
      </c>
      <c r="L5541" s="10">
        <f t="shared" si="867"/>
        <v>45887</v>
      </c>
      <c r="M5541" s="10">
        <f t="shared" si="868"/>
        <v>46419</v>
      </c>
      <c r="N5541" t="str">
        <f t="shared" si="861"/>
        <v>TNMP</v>
      </c>
      <c r="O5541" t="str">
        <f t="shared" si="862"/>
        <v>HIGH</v>
      </c>
      <c r="P5541" t="str">
        <f t="shared" si="863"/>
        <v>APG&amp;E</v>
      </c>
      <c r="Q5541">
        <f t="shared" si="864"/>
        <v>36</v>
      </c>
      <c r="R5541">
        <v>0</v>
      </c>
      <c r="S5541">
        <f>200</f>
        <v>200</v>
      </c>
      <c r="T5541" s="9">
        <f t="shared" si="869"/>
        <v>74.186511928301499</v>
      </c>
      <c r="U5541">
        <f>0</f>
        <v>0</v>
      </c>
      <c r="V5541" s="9">
        <f t="shared" si="865"/>
        <v>74.186511928301499</v>
      </c>
      <c r="W5541" s="9">
        <f>0</f>
        <v>0</v>
      </c>
      <c r="X5541" s="9">
        <f>0</f>
        <v>0</v>
      </c>
      <c r="Y5541" s="9">
        <f>0</f>
        <v>0</v>
      </c>
      <c r="Z5541" s="9">
        <f>0</f>
        <v>0</v>
      </c>
      <c r="AA5541">
        <f>10</f>
        <v>10</v>
      </c>
    </row>
    <row r="5542" spans="1:27" x14ac:dyDescent="0.55000000000000004">
      <c r="A5542" s="10">
        <v>46419</v>
      </c>
      <c r="B5542" t="s">
        <v>11</v>
      </c>
      <c r="C5542" t="s">
        <v>26</v>
      </c>
      <c r="D5542" t="s">
        <v>13</v>
      </c>
      <c r="E5542" t="s">
        <v>32</v>
      </c>
      <c r="F5542" t="s">
        <v>29</v>
      </c>
      <c r="G5542" t="s">
        <v>16</v>
      </c>
      <c r="H5542">
        <v>7.4620943832630902</v>
      </c>
      <c r="J5542">
        <f t="shared" si="866"/>
        <v>5541</v>
      </c>
      <c r="K5542" t="str">
        <f t="shared" si="860"/>
        <v>TNMPHouston LZ</v>
      </c>
      <c r="L5542" s="10">
        <f t="shared" si="867"/>
        <v>45887</v>
      </c>
      <c r="M5542" s="10">
        <f t="shared" si="868"/>
        <v>46419</v>
      </c>
      <c r="N5542" t="str">
        <f t="shared" si="861"/>
        <v>TNMP</v>
      </c>
      <c r="O5542" t="str">
        <f t="shared" si="862"/>
        <v>HIGH</v>
      </c>
      <c r="P5542" t="str">
        <f t="shared" si="863"/>
        <v>APG&amp;E</v>
      </c>
      <c r="Q5542">
        <f t="shared" si="864"/>
        <v>48</v>
      </c>
      <c r="R5542">
        <v>0</v>
      </c>
      <c r="S5542">
        <f>200</f>
        <v>200</v>
      </c>
      <c r="T5542" s="9">
        <f t="shared" si="869"/>
        <v>74.6209438326309</v>
      </c>
      <c r="U5542">
        <f>0</f>
        <v>0</v>
      </c>
      <c r="V5542" s="9">
        <f t="shared" si="865"/>
        <v>74.6209438326309</v>
      </c>
      <c r="W5542" s="9">
        <f>0</f>
        <v>0</v>
      </c>
      <c r="X5542" s="9">
        <f>0</f>
        <v>0</v>
      </c>
      <c r="Y5542" s="9">
        <f>0</f>
        <v>0</v>
      </c>
      <c r="Z5542" s="9">
        <f>0</f>
        <v>0</v>
      </c>
      <c r="AA5542">
        <f>10</f>
        <v>10</v>
      </c>
    </row>
    <row r="5543" spans="1:27" x14ac:dyDescent="0.55000000000000004">
      <c r="A5543" s="10">
        <v>46447</v>
      </c>
      <c r="B5543" t="s">
        <v>11</v>
      </c>
      <c r="C5543" t="s">
        <v>26</v>
      </c>
      <c r="D5543" t="s">
        <v>13</v>
      </c>
      <c r="E5543" t="s">
        <v>32</v>
      </c>
      <c r="F5543" t="s">
        <v>15</v>
      </c>
      <c r="G5543" t="s">
        <v>16</v>
      </c>
      <c r="H5543">
        <v>7.5431905985233696</v>
      </c>
      <c r="J5543">
        <f t="shared" si="866"/>
        <v>5542</v>
      </c>
      <c r="K5543" t="str">
        <f t="shared" si="860"/>
        <v>TNMPHouston LZ</v>
      </c>
      <c r="L5543" s="10">
        <f t="shared" si="867"/>
        <v>45887</v>
      </c>
      <c r="M5543" s="10">
        <f t="shared" si="868"/>
        <v>46447</v>
      </c>
      <c r="N5543" t="str">
        <f t="shared" si="861"/>
        <v>TNMP</v>
      </c>
      <c r="O5543" t="str">
        <f t="shared" si="862"/>
        <v>HIGH</v>
      </c>
      <c r="P5543" t="str">
        <f t="shared" si="863"/>
        <v>APG&amp;E</v>
      </c>
      <c r="Q5543">
        <f t="shared" si="864"/>
        <v>12</v>
      </c>
      <c r="R5543">
        <v>0</v>
      </c>
      <c r="S5543">
        <f>200</f>
        <v>200</v>
      </c>
      <c r="T5543" s="9">
        <f t="shared" si="869"/>
        <v>75.431905985233698</v>
      </c>
      <c r="U5543">
        <f>0</f>
        <v>0</v>
      </c>
      <c r="V5543" s="9">
        <f t="shared" si="865"/>
        <v>75.431905985233698</v>
      </c>
      <c r="W5543" s="9">
        <f>0</f>
        <v>0</v>
      </c>
      <c r="X5543" s="9">
        <f>0</f>
        <v>0</v>
      </c>
      <c r="Y5543" s="9">
        <f>0</f>
        <v>0</v>
      </c>
      <c r="Z5543" s="9">
        <f>0</f>
        <v>0</v>
      </c>
      <c r="AA5543">
        <f>10</f>
        <v>10</v>
      </c>
    </row>
    <row r="5544" spans="1:27" x14ac:dyDescent="0.55000000000000004">
      <c r="A5544" s="10">
        <v>46447</v>
      </c>
      <c r="B5544" t="s">
        <v>11</v>
      </c>
      <c r="C5544" t="s">
        <v>26</v>
      </c>
      <c r="D5544" t="s">
        <v>13</v>
      </c>
      <c r="E5544" t="s">
        <v>32</v>
      </c>
      <c r="F5544" t="s">
        <v>17</v>
      </c>
      <c r="G5544" t="s">
        <v>16</v>
      </c>
      <c r="H5544">
        <v>7.5234816070009796</v>
      </c>
      <c r="J5544">
        <f t="shared" si="866"/>
        <v>5543</v>
      </c>
      <c r="K5544" t="str">
        <f t="shared" si="860"/>
        <v>TNMPHouston LZ</v>
      </c>
      <c r="L5544" s="10">
        <f t="shared" si="867"/>
        <v>45887</v>
      </c>
      <c r="M5544" s="10">
        <f t="shared" si="868"/>
        <v>46447</v>
      </c>
      <c r="N5544" t="str">
        <f t="shared" si="861"/>
        <v>TNMP</v>
      </c>
      <c r="O5544" t="str">
        <f t="shared" si="862"/>
        <v>HIGH</v>
      </c>
      <c r="P5544" t="str">
        <f t="shared" si="863"/>
        <v>APG&amp;E</v>
      </c>
      <c r="Q5544">
        <f t="shared" si="864"/>
        <v>24</v>
      </c>
      <c r="R5544">
        <v>0</v>
      </c>
      <c r="S5544">
        <f>200</f>
        <v>200</v>
      </c>
      <c r="T5544" s="9">
        <f t="shared" si="869"/>
        <v>75.234816070009799</v>
      </c>
      <c r="U5544">
        <f>0</f>
        <v>0</v>
      </c>
      <c r="V5544" s="9">
        <f t="shared" si="865"/>
        <v>75.234816070009799</v>
      </c>
      <c r="W5544" s="9">
        <f>0</f>
        <v>0</v>
      </c>
      <c r="X5544" s="9">
        <f>0</f>
        <v>0</v>
      </c>
      <c r="Y5544" s="9">
        <f>0</f>
        <v>0</v>
      </c>
      <c r="Z5544" s="9">
        <f>0</f>
        <v>0</v>
      </c>
      <c r="AA5544">
        <f>10</f>
        <v>10</v>
      </c>
    </row>
    <row r="5545" spans="1:27" x14ac:dyDescent="0.55000000000000004">
      <c r="A5545" s="10">
        <v>46447</v>
      </c>
      <c r="B5545" t="s">
        <v>11</v>
      </c>
      <c r="C5545" t="s">
        <v>26</v>
      </c>
      <c r="D5545" t="s">
        <v>13</v>
      </c>
      <c r="E5545" t="s">
        <v>32</v>
      </c>
      <c r="F5545" t="s">
        <v>18</v>
      </c>
      <c r="G5545" t="s">
        <v>16</v>
      </c>
      <c r="H5545">
        <v>7.4445805003574197</v>
      </c>
      <c r="J5545">
        <f t="shared" si="866"/>
        <v>5544</v>
      </c>
      <c r="K5545" t="str">
        <f t="shared" si="860"/>
        <v>TNMPHouston LZ</v>
      </c>
      <c r="L5545" s="10">
        <f t="shared" si="867"/>
        <v>45887</v>
      </c>
      <c r="M5545" s="10">
        <f t="shared" si="868"/>
        <v>46447</v>
      </c>
      <c r="N5545" t="str">
        <f t="shared" si="861"/>
        <v>TNMP</v>
      </c>
      <c r="O5545" t="str">
        <f t="shared" si="862"/>
        <v>HIGH</v>
      </c>
      <c r="P5545" t="str">
        <f t="shared" si="863"/>
        <v>APG&amp;E</v>
      </c>
      <c r="Q5545">
        <f t="shared" si="864"/>
        <v>36</v>
      </c>
      <c r="R5545">
        <v>0</v>
      </c>
      <c r="S5545">
        <f>200</f>
        <v>200</v>
      </c>
      <c r="T5545" s="9">
        <f t="shared" si="869"/>
        <v>74.445805003574193</v>
      </c>
      <c r="U5545">
        <f>0</f>
        <v>0</v>
      </c>
      <c r="V5545" s="9">
        <f t="shared" si="865"/>
        <v>74.445805003574193</v>
      </c>
      <c r="W5545" s="9">
        <f>0</f>
        <v>0</v>
      </c>
      <c r="X5545" s="9">
        <f>0</f>
        <v>0</v>
      </c>
      <c r="Y5545" s="9">
        <f>0</f>
        <v>0</v>
      </c>
      <c r="Z5545" s="9">
        <f>0</f>
        <v>0</v>
      </c>
      <c r="AA5545">
        <f>10</f>
        <v>10</v>
      </c>
    </row>
    <row r="5546" spans="1:27" x14ac:dyDescent="0.55000000000000004">
      <c r="A5546" s="10">
        <v>46447</v>
      </c>
      <c r="B5546" t="s">
        <v>11</v>
      </c>
      <c r="C5546" t="s">
        <v>26</v>
      </c>
      <c r="D5546" t="s">
        <v>13</v>
      </c>
      <c r="E5546" t="s">
        <v>32</v>
      </c>
      <c r="F5546" t="s">
        <v>29</v>
      </c>
      <c r="G5546" t="s">
        <v>16</v>
      </c>
      <c r="H5546">
        <v>7.4863637902614801</v>
      </c>
      <c r="J5546">
        <f t="shared" si="866"/>
        <v>5545</v>
      </c>
      <c r="K5546" t="str">
        <f t="shared" si="860"/>
        <v>TNMPHouston LZ</v>
      </c>
      <c r="L5546" s="10">
        <f t="shared" si="867"/>
        <v>45887</v>
      </c>
      <c r="M5546" s="10">
        <f t="shared" si="868"/>
        <v>46447</v>
      </c>
      <c r="N5546" t="str">
        <f t="shared" si="861"/>
        <v>TNMP</v>
      </c>
      <c r="O5546" t="str">
        <f t="shared" si="862"/>
        <v>HIGH</v>
      </c>
      <c r="P5546" t="str">
        <f t="shared" si="863"/>
        <v>APG&amp;E</v>
      </c>
      <c r="Q5546">
        <f t="shared" si="864"/>
        <v>48</v>
      </c>
      <c r="R5546">
        <v>0</v>
      </c>
      <c r="S5546">
        <f>200</f>
        <v>200</v>
      </c>
      <c r="T5546" s="9">
        <f t="shared" si="869"/>
        <v>74.863637902614798</v>
      </c>
      <c r="U5546">
        <f>0</f>
        <v>0</v>
      </c>
      <c r="V5546" s="9">
        <f t="shared" si="865"/>
        <v>74.863637902614798</v>
      </c>
      <c r="W5546" s="9">
        <f>0</f>
        <v>0</v>
      </c>
      <c r="X5546" s="9">
        <f>0</f>
        <v>0</v>
      </c>
      <c r="Y5546" s="9">
        <f>0</f>
        <v>0</v>
      </c>
      <c r="Z5546" s="9">
        <f>0</f>
        <v>0</v>
      </c>
      <c r="AA5546">
        <f>10</f>
        <v>10</v>
      </c>
    </row>
    <row r="5547" spans="1:27" x14ac:dyDescent="0.55000000000000004">
      <c r="A5547" s="10">
        <v>46478</v>
      </c>
      <c r="B5547" t="s">
        <v>11</v>
      </c>
      <c r="C5547" t="s">
        <v>26</v>
      </c>
      <c r="D5547" t="s">
        <v>13</v>
      </c>
      <c r="E5547" t="s">
        <v>32</v>
      </c>
      <c r="F5547" t="s">
        <v>15</v>
      </c>
      <c r="G5547" t="s">
        <v>16</v>
      </c>
      <c r="H5547">
        <v>7.54777563002059</v>
      </c>
      <c r="J5547">
        <f t="shared" si="866"/>
        <v>5546</v>
      </c>
      <c r="K5547" t="str">
        <f t="shared" si="860"/>
        <v>TNMPHouston LZ</v>
      </c>
      <c r="L5547" s="10">
        <f t="shared" si="867"/>
        <v>45887</v>
      </c>
      <c r="M5547" s="10">
        <f t="shared" si="868"/>
        <v>46478</v>
      </c>
      <c r="N5547" t="str">
        <f t="shared" si="861"/>
        <v>TNMP</v>
      </c>
      <c r="O5547" t="str">
        <f t="shared" si="862"/>
        <v>HIGH</v>
      </c>
      <c r="P5547" t="str">
        <f t="shared" si="863"/>
        <v>APG&amp;E</v>
      </c>
      <c r="Q5547">
        <f t="shared" si="864"/>
        <v>12</v>
      </c>
      <c r="R5547">
        <v>0</v>
      </c>
      <c r="S5547">
        <f>200</f>
        <v>200</v>
      </c>
      <c r="T5547" s="9">
        <f t="shared" si="869"/>
        <v>75.477756300205897</v>
      </c>
      <c r="U5547">
        <f>0</f>
        <v>0</v>
      </c>
      <c r="V5547" s="9">
        <f t="shared" si="865"/>
        <v>75.477756300205897</v>
      </c>
      <c r="W5547" s="9">
        <f>0</f>
        <v>0</v>
      </c>
      <c r="X5547" s="9">
        <f>0</f>
        <v>0</v>
      </c>
      <c r="Y5547" s="9">
        <f>0</f>
        <v>0</v>
      </c>
      <c r="Z5547" s="9">
        <f>0</f>
        <v>0</v>
      </c>
      <c r="AA5547">
        <f>10</f>
        <v>10</v>
      </c>
    </row>
    <row r="5548" spans="1:27" x14ac:dyDescent="0.55000000000000004">
      <c r="A5548" s="10">
        <v>46478</v>
      </c>
      <c r="B5548" t="s">
        <v>11</v>
      </c>
      <c r="C5548" t="s">
        <v>26</v>
      </c>
      <c r="D5548" t="s">
        <v>13</v>
      </c>
      <c r="E5548" t="s">
        <v>32</v>
      </c>
      <c r="F5548" t="s">
        <v>17</v>
      </c>
      <c r="G5548" t="s">
        <v>16</v>
      </c>
      <c r="H5548">
        <v>7.52033328663983</v>
      </c>
      <c r="J5548">
        <f t="shared" si="866"/>
        <v>5547</v>
      </c>
      <c r="K5548" t="str">
        <f t="shared" si="860"/>
        <v>TNMPHouston LZ</v>
      </c>
      <c r="L5548" s="10">
        <f t="shared" si="867"/>
        <v>45887</v>
      </c>
      <c r="M5548" s="10">
        <f t="shared" si="868"/>
        <v>46478</v>
      </c>
      <c r="N5548" t="str">
        <f t="shared" si="861"/>
        <v>TNMP</v>
      </c>
      <c r="O5548" t="str">
        <f t="shared" si="862"/>
        <v>HIGH</v>
      </c>
      <c r="P5548" t="str">
        <f t="shared" si="863"/>
        <v>APG&amp;E</v>
      </c>
      <c r="Q5548">
        <f t="shared" si="864"/>
        <v>24</v>
      </c>
      <c r="R5548">
        <v>0</v>
      </c>
      <c r="S5548">
        <f>200</f>
        <v>200</v>
      </c>
      <c r="T5548" s="9">
        <f t="shared" si="869"/>
        <v>75.203332866398299</v>
      </c>
      <c r="U5548">
        <f>0</f>
        <v>0</v>
      </c>
      <c r="V5548" s="9">
        <f t="shared" si="865"/>
        <v>75.203332866398299</v>
      </c>
      <c r="W5548" s="9">
        <f>0</f>
        <v>0</v>
      </c>
      <c r="X5548" s="9">
        <f>0</f>
        <v>0</v>
      </c>
      <c r="Y5548" s="9">
        <f>0</f>
        <v>0</v>
      </c>
      <c r="Z5548" s="9">
        <f>0</f>
        <v>0</v>
      </c>
      <c r="AA5548">
        <f>10</f>
        <v>10</v>
      </c>
    </row>
    <row r="5549" spans="1:27" x14ac:dyDescent="0.55000000000000004">
      <c r="A5549" s="10">
        <v>46478</v>
      </c>
      <c r="B5549" t="s">
        <v>11</v>
      </c>
      <c r="C5549" t="s">
        <v>26</v>
      </c>
      <c r="D5549" t="s">
        <v>13</v>
      </c>
      <c r="E5549" t="s">
        <v>32</v>
      </c>
      <c r="F5549" t="s">
        <v>18</v>
      </c>
      <c r="G5549" t="s">
        <v>16</v>
      </c>
      <c r="H5549">
        <v>7.4483708931665298</v>
      </c>
      <c r="J5549">
        <f t="shared" si="866"/>
        <v>5548</v>
      </c>
      <c r="K5549" t="str">
        <f t="shared" si="860"/>
        <v>TNMPHouston LZ</v>
      </c>
      <c r="L5549" s="10">
        <f t="shared" si="867"/>
        <v>45887</v>
      </c>
      <c r="M5549" s="10">
        <f t="shared" si="868"/>
        <v>46478</v>
      </c>
      <c r="N5549" t="str">
        <f t="shared" si="861"/>
        <v>TNMP</v>
      </c>
      <c r="O5549" t="str">
        <f t="shared" si="862"/>
        <v>HIGH</v>
      </c>
      <c r="P5549" t="str">
        <f t="shared" si="863"/>
        <v>APG&amp;E</v>
      </c>
      <c r="Q5549">
        <f t="shared" si="864"/>
        <v>36</v>
      </c>
      <c r="R5549">
        <v>0</v>
      </c>
      <c r="S5549">
        <f>200</f>
        <v>200</v>
      </c>
      <c r="T5549" s="9">
        <f t="shared" si="869"/>
        <v>74.483708931665291</v>
      </c>
      <c r="U5549">
        <f>0</f>
        <v>0</v>
      </c>
      <c r="V5549" s="9">
        <f t="shared" si="865"/>
        <v>74.483708931665291</v>
      </c>
      <c r="W5549" s="9">
        <f>0</f>
        <v>0</v>
      </c>
      <c r="X5549" s="9">
        <f>0</f>
        <v>0</v>
      </c>
      <c r="Y5549" s="9">
        <f>0</f>
        <v>0</v>
      </c>
      <c r="Z5549" s="9">
        <f>0</f>
        <v>0</v>
      </c>
      <c r="AA5549">
        <f>10</f>
        <v>10</v>
      </c>
    </row>
    <row r="5550" spans="1:27" x14ac:dyDescent="0.55000000000000004">
      <c r="A5550" s="10">
        <v>46508</v>
      </c>
      <c r="B5550" t="s">
        <v>11</v>
      </c>
      <c r="C5550" t="s">
        <v>26</v>
      </c>
      <c r="D5550" t="s">
        <v>13</v>
      </c>
      <c r="E5550" t="s">
        <v>32</v>
      </c>
      <c r="F5550" t="s">
        <v>15</v>
      </c>
      <c r="G5550" t="s">
        <v>16</v>
      </c>
      <c r="H5550">
        <v>7.5414215672881397</v>
      </c>
      <c r="J5550">
        <f t="shared" si="866"/>
        <v>5549</v>
      </c>
      <c r="K5550" t="str">
        <f t="shared" si="860"/>
        <v>TNMPHouston LZ</v>
      </c>
      <c r="L5550" s="10">
        <f t="shared" si="867"/>
        <v>45887</v>
      </c>
      <c r="M5550" s="10">
        <f t="shared" si="868"/>
        <v>46508</v>
      </c>
      <c r="N5550" t="str">
        <f t="shared" si="861"/>
        <v>TNMP</v>
      </c>
      <c r="O5550" t="str">
        <f t="shared" si="862"/>
        <v>HIGH</v>
      </c>
      <c r="P5550" t="str">
        <f t="shared" si="863"/>
        <v>APG&amp;E</v>
      </c>
      <c r="Q5550">
        <f t="shared" si="864"/>
        <v>12</v>
      </c>
      <c r="R5550">
        <v>0</v>
      </c>
      <c r="S5550">
        <f>200</f>
        <v>200</v>
      </c>
      <c r="T5550" s="9">
        <f t="shared" si="869"/>
        <v>75.414215672881397</v>
      </c>
      <c r="U5550">
        <f>0</f>
        <v>0</v>
      </c>
      <c r="V5550" s="9">
        <f t="shared" si="865"/>
        <v>75.414215672881397</v>
      </c>
      <c r="W5550" s="9">
        <f>0</f>
        <v>0</v>
      </c>
      <c r="X5550" s="9">
        <f>0</f>
        <v>0</v>
      </c>
      <c r="Y5550" s="9">
        <f>0</f>
        <v>0</v>
      </c>
      <c r="Z5550" s="9">
        <f>0</f>
        <v>0</v>
      </c>
      <c r="AA5550">
        <f>10</f>
        <v>10</v>
      </c>
    </row>
    <row r="5551" spans="1:27" x14ac:dyDescent="0.55000000000000004">
      <c r="A5551" s="10">
        <v>46508</v>
      </c>
      <c r="B5551" t="s">
        <v>11</v>
      </c>
      <c r="C5551" t="s">
        <v>26</v>
      </c>
      <c r="D5551" t="s">
        <v>13</v>
      </c>
      <c r="E5551" t="s">
        <v>32</v>
      </c>
      <c r="F5551" t="s">
        <v>17</v>
      </c>
      <c r="G5551" t="s">
        <v>16</v>
      </c>
      <c r="H5551">
        <v>7.5147924224470204</v>
      </c>
      <c r="J5551">
        <f t="shared" si="866"/>
        <v>5550</v>
      </c>
      <c r="K5551" t="str">
        <f t="shared" si="860"/>
        <v>TNMPHouston LZ</v>
      </c>
      <c r="L5551" s="10">
        <f t="shared" si="867"/>
        <v>45887</v>
      </c>
      <c r="M5551" s="10">
        <f t="shared" si="868"/>
        <v>46508</v>
      </c>
      <c r="N5551" t="str">
        <f t="shared" si="861"/>
        <v>TNMP</v>
      </c>
      <c r="O5551" t="str">
        <f t="shared" si="862"/>
        <v>HIGH</v>
      </c>
      <c r="P5551" t="str">
        <f t="shared" si="863"/>
        <v>APG&amp;E</v>
      </c>
      <c r="Q5551">
        <f t="shared" si="864"/>
        <v>24</v>
      </c>
      <c r="R5551">
        <v>0</v>
      </c>
      <c r="S5551">
        <f>200</f>
        <v>200</v>
      </c>
      <c r="T5551" s="9">
        <f t="shared" si="869"/>
        <v>75.147924224470202</v>
      </c>
      <c r="U5551">
        <f>0</f>
        <v>0</v>
      </c>
      <c r="V5551" s="9">
        <f t="shared" si="865"/>
        <v>75.147924224470202</v>
      </c>
      <c r="W5551" s="9">
        <f>0</f>
        <v>0</v>
      </c>
      <c r="X5551" s="9">
        <f>0</f>
        <v>0</v>
      </c>
      <c r="Y5551" s="9">
        <f>0</f>
        <v>0</v>
      </c>
      <c r="Z5551" s="9">
        <f>0</f>
        <v>0</v>
      </c>
      <c r="AA5551">
        <f>10</f>
        <v>10</v>
      </c>
    </row>
    <row r="5552" spans="1:27" x14ac:dyDescent="0.55000000000000004">
      <c r="A5552" s="10">
        <v>46508</v>
      </c>
      <c r="B5552" t="s">
        <v>11</v>
      </c>
      <c r="C5552" t="s">
        <v>26</v>
      </c>
      <c r="D5552" t="s">
        <v>13</v>
      </c>
      <c r="E5552" t="s">
        <v>32</v>
      </c>
      <c r="F5552" t="s">
        <v>18</v>
      </c>
      <c r="G5552" t="s">
        <v>16</v>
      </c>
      <c r="H5552">
        <v>7.4497830060446004</v>
      </c>
      <c r="J5552">
        <f t="shared" si="866"/>
        <v>5551</v>
      </c>
      <c r="K5552" t="str">
        <f t="shared" si="860"/>
        <v>TNMPHouston LZ</v>
      </c>
      <c r="L5552" s="10">
        <f t="shared" si="867"/>
        <v>45887</v>
      </c>
      <c r="M5552" s="10">
        <f t="shared" si="868"/>
        <v>46508</v>
      </c>
      <c r="N5552" t="str">
        <f t="shared" si="861"/>
        <v>TNMP</v>
      </c>
      <c r="O5552" t="str">
        <f t="shared" si="862"/>
        <v>HIGH</v>
      </c>
      <c r="P5552" t="str">
        <f t="shared" si="863"/>
        <v>APG&amp;E</v>
      </c>
      <c r="Q5552">
        <f t="shared" si="864"/>
        <v>36</v>
      </c>
      <c r="R5552">
        <v>0</v>
      </c>
      <c r="S5552">
        <f>200</f>
        <v>200</v>
      </c>
      <c r="T5552" s="9">
        <f t="shared" si="869"/>
        <v>74.497830060446006</v>
      </c>
      <c r="U5552">
        <f>0</f>
        <v>0</v>
      </c>
      <c r="V5552" s="9">
        <f t="shared" si="865"/>
        <v>74.497830060446006</v>
      </c>
      <c r="W5552" s="9">
        <f>0</f>
        <v>0</v>
      </c>
      <c r="X5552" s="9">
        <f>0</f>
        <v>0</v>
      </c>
      <c r="Y5552" s="9">
        <f>0</f>
        <v>0</v>
      </c>
      <c r="Z5552" s="9">
        <f>0</f>
        <v>0</v>
      </c>
      <c r="AA5552">
        <f>10</f>
        <v>10</v>
      </c>
    </row>
    <row r="5553" spans="1:27" x14ac:dyDescent="0.55000000000000004">
      <c r="A5553" s="10">
        <v>46539</v>
      </c>
      <c r="B5553" t="s">
        <v>11</v>
      </c>
      <c r="C5553" t="s">
        <v>26</v>
      </c>
      <c r="D5553" t="s">
        <v>13</v>
      </c>
      <c r="E5553" t="s">
        <v>32</v>
      </c>
      <c r="F5553" t="s">
        <v>15</v>
      </c>
      <c r="G5553" t="s">
        <v>16</v>
      </c>
      <c r="H5553">
        <v>7.5339593511568301</v>
      </c>
      <c r="J5553">
        <f t="shared" si="866"/>
        <v>5552</v>
      </c>
      <c r="K5553" t="str">
        <f t="shared" si="860"/>
        <v>TNMPHouston LZ</v>
      </c>
      <c r="L5553" s="10">
        <f t="shared" si="867"/>
        <v>45887</v>
      </c>
      <c r="M5553" s="10">
        <f t="shared" si="868"/>
        <v>46539</v>
      </c>
      <c r="N5553" t="str">
        <f t="shared" si="861"/>
        <v>TNMP</v>
      </c>
      <c r="O5553" t="str">
        <f t="shared" si="862"/>
        <v>HIGH</v>
      </c>
      <c r="P5553" t="str">
        <f t="shared" si="863"/>
        <v>APG&amp;E</v>
      </c>
      <c r="Q5553">
        <f t="shared" si="864"/>
        <v>12</v>
      </c>
      <c r="R5553">
        <v>0</v>
      </c>
      <c r="S5553">
        <f>200</f>
        <v>200</v>
      </c>
      <c r="T5553" s="9">
        <f t="shared" si="869"/>
        <v>75.339593511568296</v>
      </c>
      <c r="U5553">
        <f>0</f>
        <v>0</v>
      </c>
      <c r="V5553" s="9">
        <f t="shared" si="865"/>
        <v>75.339593511568296</v>
      </c>
      <c r="W5553" s="9">
        <f>0</f>
        <v>0</v>
      </c>
      <c r="X5553" s="9">
        <f>0</f>
        <v>0</v>
      </c>
      <c r="Y5553" s="9">
        <f>0</f>
        <v>0</v>
      </c>
      <c r="Z5553" s="9">
        <f>0</f>
        <v>0</v>
      </c>
      <c r="AA5553">
        <f>10</f>
        <v>10</v>
      </c>
    </row>
    <row r="5554" spans="1:27" x14ac:dyDescent="0.55000000000000004">
      <c r="A5554" s="10">
        <v>46539</v>
      </c>
      <c r="B5554" t="s">
        <v>11</v>
      </c>
      <c r="C5554" t="s">
        <v>26</v>
      </c>
      <c r="D5554" t="s">
        <v>13</v>
      </c>
      <c r="E5554" t="s">
        <v>32</v>
      </c>
      <c r="F5554" t="s">
        <v>17</v>
      </c>
      <c r="G5554" t="s">
        <v>16</v>
      </c>
      <c r="H5554">
        <v>7.5084197297244399</v>
      </c>
      <c r="J5554">
        <f t="shared" si="866"/>
        <v>5553</v>
      </c>
      <c r="K5554" t="str">
        <f t="shared" si="860"/>
        <v>TNMPHouston LZ</v>
      </c>
      <c r="L5554" s="10">
        <f t="shared" si="867"/>
        <v>45887</v>
      </c>
      <c r="M5554" s="10">
        <f t="shared" si="868"/>
        <v>46539</v>
      </c>
      <c r="N5554" t="str">
        <f t="shared" si="861"/>
        <v>TNMP</v>
      </c>
      <c r="O5554" t="str">
        <f t="shared" si="862"/>
        <v>HIGH</v>
      </c>
      <c r="P5554" t="str">
        <f t="shared" si="863"/>
        <v>APG&amp;E</v>
      </c>
      <c r="Q5554">
        <f t="shared" si="864"/>
        <v>24</v>
      </c>
      <c r="R5554">
        <v>0</v>
      </c>
      <c r="S5554">
        <f>200</f>
        <v>200</v>
      </c>
      <c r="T5554" s="9">
        <f t="shared" si="869"/>
        <v>75.084197297244401</v>
      </c>
      <c r="U5554">
        <f>0</f>
        <v>0</v>
      </c>
      <c r="V5554" s="9">
        <f t="shared" si="865"/>
        <v>75.084197297244401</v>
      </c>
      <c r="W5554" s="9">
        <f>0</f>
        <v>0</v>
      </c>
      <c r="X5554" s="9">
        <f>0</f>
        <v>0</v>
      </c>
      <c r="Y5554" s="9">
        <f>0</f>
        <v>0</v>
      </c>
      <c r="Z5554" s="9">
        <f>0</f>
        <v>0</v>
      </c>
      <c r="AA5554">
        <f>10</f>
        <v>10</v>
      </c>
    </row>
    <row r="5555" spans="1:27" x14ac:dyDescent="0.55000000000000004">
      <c r="A5555" s="10">
        <v>46539</v>
      </c>
      <c r="B5555" t="s">
        <v>11</v>
      </c>
      <c r="C5555" t="s">
        <v>26</v>
      </c>
      <c r="D5555" t="s">
        <v>13</v>
      </c>
      <c r="E5555" t="s">
        <v>32</v>
      </c>
      <c r="F5555" t="s">
        <v>18</v>
      </c>
      <c r="G5555" t="s">
        <v>16</v>
      </c>
      <c r="H5555">
        <v>7.4516289299709104</v>
      </c>
      <c r="J5555">
        <f t="shared" si="866"/>
        <v>5554</v>
      </c>
      <c r="K5555" t="str">
        <f t="shared" si="860"/>
        <v>TNMPHouston LZ</v>
      </c>
      <c r="L5555" s="10">
        <f t="shared" si="867"/>
        <v>45887</v>
      </c>
      <c r="M5555" s="10">
        <f t="shared" si="868"/>
        <v>46539</v>
      </c>
      <c r="N5555" t="str">
        <f t="shared" si="861"/>
        <v>TNMP</v>
      </c>
      <c r="O5555" t="str">
        <f t="shared" si="862"/>
        <v>HIGH</v>
      </c>
      <c r="P5555" t="str">
        <f t="shared" si="863"/>
        <v>APG&amp;E</v>
      </c>
      <c r="Q5555">
        <f t="shared" si="864"/>
        <v>36</v>
      </c>
      <c r="R5555">
        <v>0</v>
      </c>
      <c r="S5555">
        <f>200</f>
        <v>200</v>
      </c>
      <c r="T5555" s="9">
        <f t="shared" si="869"/>
        <v>74.516289299709101</v>
      </c>
      <c r="U5555">
        <f>0</f>
        <v>0</v>
      </c>
      <c r="V5555" s="9">
        <f t="shared" si="865"/>
        <v>74.516289299709101</v>
      </c>
      <c r="W5555" s="9">
        <f>0</f>
        <v>0</v>
      </c>
      <c r="X5555" s="9">
        <f>0</f>
        <v>0</v>
      </c>
      <c r="Y5555" s="9">
        <f>0</f>
        <v>0</v>
      </c>
      <c r="Z5555" s="9">
        <f>0</f>
        <v>0</v>
      </c>
      <c r="AA5555">
        <f>10</f>
        <v>10</v>
      </c>
    </row>
    <row r="5556" spans="1:27" x14ac:dyDescent="0.55000000000000004">
      <c r="A5556" s="10">
        <v>46569</v>
      </c>
      <c r="B5556" t="s">
        <v>11</v>
      </c>
      <c r="C5556" t="s">
        <v>26</v>
      </c>
      <c r="D5556" t="s">
        <v>13</v>
      </c>
      <c r="E5556" t="s">
        <v>32</v>
      </c>
      <c r="F5556" t="s">
        <v>15</v>
      </c>
      <c r="G5556" t="s">
        <v>16</v>
      </c>
      <c r="H5556">
        <v>7.5231065667514496</v>
      </c>
      <c r="J5556">
        <f t="shared" si="866"/>
        <v>5555</v>
      </c>
      <c r="K5556" t="str">
        <f t="shared" si="860"/>
        <v>TNMPHouston LZ</v>
      </c>
      <c r="L5556" s="10">
        <f t="shared" si="867"/>
        <v>45887</v>
      </c>
      <c r="M5556" s="10">
        <f t="shared" si="868"/>
        <v>46569</v>
      </c>
      <c r="N5556" t="str">
        <f t="shared" si="861"/>
        <v>TNMP</v>
      </c>
      <c r="O5556" t="str">
        <f t="shared" si="862"/>
        <v>HIGH</v>
      </c>
      <c r="P5556" t="str">
        <f t="shared" si="863"/>
        <v>APG&amp;E</v>
      </c>
      <c r="Q5556">
        <f t="shared" si="864"/>
        <v>12</v>
      </c>
      <c r="R5556">
        <v>0</v>
      </c>
      <c r="S5556">
        <f>200</f>
        <v>200</v>
      </c>
      <c r="T5556" s="9">
        <f t="shared" si="869"/>
        <v>75.2310656675145</v>
      </c>
      <c r="U5556">
        <f>0</f>
        <v>0</v>
      </c>
      <c r="V5556" s="9">
        <f t="shared" si="865"/>
        <v>75.2310656675145</v>
      </c>
      <c r="W5556" s="9">
        <f>0</f>
        <v>0</v>
      </c>
      <c r="X5556" s="9">
        <f>0</f>
        <v>0</v>
      </c>
      <c r="Y5556" s="9">
        <f>0</f>
        <v>0</v>
      </c>
      <c r="Z5556" s="9">
        <f>0</f>
        <v>0</v>
      </c>
      <c r="AA5556">
        <f>10</f>
        <v>10</v>
      </c>
    </row>
    <row r="5557" spans="1:27" x14ac:dyDescent="0.55000000000000004">
      <c r="A5557" s="10">
        <v>46569</v>
      </c>
      <c r="B5557" t="s">
        <v>11</v>
      </c>
      <c r="C5557" t="s">
        <v>26</v>
      </c>
      <c r="D5557" t="s">
        <v>13</v>
      </c>
      <c r="E5557" t="s">
        <v>32</v>
      </c>
      <c r="F5557" t="s">
        <v>17</v>
      </c>
      <c r="G5557" t="s">
        <v>16</v>
      </c>
      <c r="H5557">
        <v>7.5021841411272803</v>
      </c>
      <c r="J5557">
        <f t="shared" si="866"/>
        <v>5556</v>
      </c>
      <c r="K5557" t="str">
        <f t="shared" si="860"/>
        <v>TNMPHouston LZ</v>
      </c>
      <c r="L5557" s="10">
        <f t="shared" si="867"/>
        <v>45887</v>
      </c>
      <c r="M5557" s="10">
        <f t="shared" si="868"/>
        <v>46569</v>
      </c>
      <c r="N5557" t="str">
        <f t="shared" si="861"/>
        <v>TNMP</v>
      </c>
      <c r="O5557" t="str">
        <f t="shared" si="862"/>
        <v>HIGH</v>
      </c>
      <c r="P5557" t="str">
        <f t="shared" si="863"/>
        <v>APG&amp;E</v>
      </c>
      <c r="Q5557">
        <f t="shared" si="864"/>
        <v>24</v>
      </c>
      <c r="R5557">
        <v>0</v>
      </c>
      <c r="S5557">
        <f>200</f>
        <v>200</v>
      </c>
      <c r="T5557" s="9">
        <f t="shared" si="869"/>
        <v>75.021841411272803</v>
      </c>
      <c r="U5557">
        <f>0</f>
        <v>0</v>
      </c>
      <c r="V5557" s="9">
        <f t="shared" si="865"/>
        <v>75.021841411272803</v>
      </c>
      <c r="W5557" s="9">
        <f>0</f>
        <v>0</v>
      </c>
      <c r="X5557" s="9">
        <f>0</f>
        <v>0</v>
      </c>
      <c r="Y5557" s="9">
        <f>0</f>
        <v>0</v>
      </c>
      <c r="Z5557" s="9">
        <f>0</f>
        <v>0</v>
      </c>
      <c r="AA5557">
        <f>10</f>
        <v>10</v>
      </c>
    </row>
    <row r="5558" spans="1:27" x14ac:dyDescent="0.55000000000000004">
      <c r="A5558" s="10">
        <v>46569</v>
      </c>
      <c r="B5558" t="s">
        <v>11</v>
      </c>
      <c r="C5558" t="s">
        <v>26</v>
      </c>
      <c r="D5558" t="s">
        <v>13</v>
      </c>
      <c r="E5558" t="s">
        <v>32</v>
      </c>
      <c r="F5558" t="s">
        <v>18</v>
      </c>
      <c r="G5558" t="s">
        <v>16</v>
      </c>
      <c r="H5558">
        <v>7.44708665870722</v>
      </c>
      <c r="J5558">
        <f t="shared" si="866"/>
        <v>5557</v>
      </c>
      <c r="K5558" t="str">
        <f t="shared" si="860"/>
        <v>TNMPHouston LZ</v>
      </c>
      <c r="L5558" s="10">
        <f t="shared" si="867"/>
        <v>45887</v>
      </c>
      <c r="M5558" s="10">
        <f t="shared" si="868"/>
        <v>46569</v>
      </c>
      <c r="N5558" t="str">
        <f t="shared" si="861"/>
        <v>TNMP</v>
      </c>
      <c r="O5558" t="str">
        <f t="shared" si="862"/>
        <v>HIGH</v>
      </c>
      <c r="P5558" t="str">
        <f t="shared" si="863"/>
        <v>APG&amp;E</v>
      </c>
      <c r="Q5558">
        <f t="shared" si="864"/>
        <v>36</v>
      </c>
      <c r="R5558">
        <v>0</v>
      </c>
      <c r="S5558">
        <f>200</f>
        <v>200</v>
      </c>
      <c r="T5558" s="9">
        <f t="shared" si="869"/>
        <v>74.470866587072194</v>
      </c>
      <c r="U5558">
        <f>0</f>
        <v>0</v>
      </c>
      <c r="V5558" s="9">
        <f t="shared" si="865"/>
        <v>74.470866587072194</v>
      </c>
      <c r="W5558" s="9">
        <f>0</f>
        <v>0</v>
      </c>
      <c r="X5558" s="9">
        <f>0</f>
        <v>0</v>
      </c>
      <c r="Y5558" s="9">
        <f>0</f>
        <v>0</v>
      </c>
      <c r="Z5558" s="9">
        <f>0</f>
        <v>0</v>
      </c>
      <c r="AA5558">
        <f>10</f>
        <v>10</v>
      </c>
    </row>
    <row r="5559" spans="1:27" x14ac:dyDescent="0.55000000000000004">
      <c r="A5559" s="10">
        <v>46600</v>
      </c>
      <c r="B5559" t="s">
        <v>11</v>
      </c>
      <c r="C5559" t="s">
        <v>26</v>
      </c>
      <c r="D5559" t="s">
        <v>13</v>
      </c>
      <c r="E5559" t="s">
        <v>32</v>
      </c>
      <c r="F5559" t="s">
        <v>15</v>
      </c>
      <c r="G5559" t="s">
        <v>16</v>
      </c>
      <c r="H5559">
        <v>7.5186233155283899</v>
      </c>
      <c r="J5559">
        <f t="shared" si="866"/>
        <v>5558</v>
      </c>
      <c r="K5559" t="str">
        <f t="shared" si="860"/>
        <v>TNMPHouston LZ</v>
      </c>
      <c r="L5559" s="10">
        <f t="shared" si="867"/>
        <v>45887</v>
      </c>
      <c r="M5559" s="10">
        <f t="shared" si="868"/>
        <v>46600</v>
      </c>
      <c r="N5559" t="str">
        <f t="shared" si="861"/>
        <v>TNMP</v>
      </c>
      <c r="O5559" t="str">
        <f t="shared" si="862"/>
        <v>HIGH</v>
      </c>
      <c r="P5559" t="str">
        <f t="shared" si="863"/>
        <v>APG&amp;E</v>
      </c>
      <c r="Q5559">
        <f t="shared" si="864"/>
        <v>12</v>
      </c>
      <c r="R5559">
        <v>0</v>
      </c>
      <c r="S5559">
        <f>200</f>
        <v>200</v>
      </c>
      <c r="T5559" s="9">
        <f t="shared" si="869"/>
        <v>75.186233155283901</v>
      </c>
      <c r="U5559">
        <f>0</f>
        <v>0</v>
      </c>
      <c r="V5559" s="9">
        <f t="shared" si="865"/>
        <v>75.186233155283901</v>
      </c>
      <c r="W5559" s="9">
        <f>0</f>
        <v>0</v>
      </c>
      <c r="X5559" s="9">
        <f>0</f>
        <v>0</v>
      </c>
      <c r="Y5559" s="9">
        <f>0</f>
        <v>0</v>
      </c>
      <c r="Z5559" s="9">
        <f>0</f>
        <v>0</v>
      </c>
      <c r="AA5559">
        <f>10</f>
        <v>10</v>
      </c>
    </row>
    <row r="5560" spans="1:27" x14ac:dyDescent="0.55000000000000004">
      <c r="A5560" s="10">
        <v>46600</v>
      </c>
      <c r="B5560" t="s">
        <v>11</v>
      </c>
      <c r="C5560" t="s">
        <v>26</v>
      </c>
      <c r="D5560" t="s">
        <v>13</v>
      </c>
      <c r="E5560" t="s">
        <v>32</v>
      </c>
      <c r="F5560" t="s">
        <v>17</v>
      </c>
      <c r="G5560" t="s">
        <v>16</v>
      </c>
      <c r="H5560">
        <v>7.50009847830112</v>
      </c>
      <c r="J5560">
        <f t="shared" si="866"/>
        <v>5559</v>
      </c>
      <c r="K5560" t="str">
        <f t="shared" si="860"/>
        <v>TNMPHouston LZ</v>
      </c>
      <c r="L5560" s="10">
        <f t="shared" si="867"/>
        <v>45887</v>
      </c>
      <c r="M5560" s="10">
        <f t="shared" si="868"/>
        <v>46600</v>
      </c>
      <c r="N5560" t="str">
        <f t="shared" si="861"/>
        <v>TNMP</v>
      </c>
      <c r="O5560" t="str">
        <f t="shared" si="862"/>
        <v>HIGH</v>
      </c>
      <c r="P5560" t="str">
        <f t="shared" si="863"/>
        <v>APG&amp;E</v>
      </c>
      <c r="Q5560">
        <f t="shared" si="864"/>
        <v>24</v>
      </c>
      <c r="R5560">
        <v>0</v>
      </c>
      <c r="S5560">
        <f>200</f>
        <v>200</v>
      </c>
      <c r="T5560" s="9">
        <f t="shared" si="869"/>
        <v>75.000984783011205</v>
      </c>
      <c r="U5560">
        <f>0</f>
        <v>0</v>
      </c>
      <c r="V5560" s="9">
        <f t="shared" si="865"/>
        <v>75.000984783011205</v>
      </c>
      <c r="W5560" s="9">
        <f>0</f>
        <v>0</v>
      </c>
      <c r="X5560" s="9">
        <f>0</f>
        <v>0</v>
      </c>
      <c r="Y5560" s="9">
        <f>0</f>
        <v>0</v>
      </c>
      <c r="Z5560" s="9">
        <f>0</f>
        <v>0</v>
      </c>
      <c r="AA5560">
        <f>10</f>
        <v>10</v>
      </c>
    </row>
    <row r="5561" spans="1:27" x14ac:dyDescent="0.55000000000000004">
      <c r="A5561" s="10">
        <v>46600</v>
      </c>
      <c r="B5561" t="s">
        <v>11</v>
      </c>
      <c r="C5561" t="s">
        <v>26</v>
      </c>
      <c r="D5561" t="s">
        <v>13</v>
      </c>
      <c r="E5561" t="s">
        <v>32</v>
      </c>
      <c r="F5561" t="s">
        <v>18</v>
      </c>
      <c r="G5561" t="s">
        <v>16</v>
      </c>
      <c r="H5561">
        <v>7.4425951500080298</v>
      </c>
      <c r="J5561">
        <f t="shared" si="866"/>
        <v>5560</v>
      </c>
      <c r="K5561" t="str">
        <f t="shared" si="860"/>
        <v>TNMPHouston LZ</v>
      </c>
      <c r="L5561" s="10">
        <f t="shared" si="867"/>
        <v>45887</v>
      </c>
      <c r="M5561" s="10">
        <f t="shared" si="868"/>
        <v>46600</v>
      </c>
      <c r="N5561" t="str">
        <f t="shared" si="861"/>
        <v>TNMP</v>
      </c>
      <c r="O5561" t="str">
        <f t="shared" si="862"/>
        <v>HIGH</v>
      </c>
      <c r="P5561" t="str">
        <f t="shared" si="863"/>
        <v>APG&amp;E</v>
      </c>
      <c r="Q5561">
        <f t="shared" si="864"/>
        <v>36</v>
      </c>
      <c r="R5561">
        <v>0</v>
      </c>
      <c r="S5561">
        <f>200</f>
        <v>200</v>
      </c>
      <c r="T5561" s="9">
        <f t="shared" si="869"/>
        <v>74.425951500080302</v>
      </c>
      <c r="U5561">
        <f>0</f>
        <v>0</v>
      </c>
      <c r="V5561" s="9">
        <f t="shared" si="865"/>
        <v>74.425951500080302</v>
      </c>
      <c r="W5561" s="9">
        <f>0</f>
        <v>0</v>
      </c>
      <c r="X5561" s="9">
        <f>0</f>
        <v>0</v>
      </c>
      <c r="Y5561" s="9">
        <f>0</f>
        <v>0</v>
      </c>
      <c r="Z5561" s="9">
        <f>0</f>
        <v>0</v>
      </c>
      <c r="AA5561">
        <f>10</f>
        <v>10</v>
      </c>
    </row>
    <row r="5562" spans="1:27" x14ac:dyDescent="0.55000000000000004">
      <c r="A5562" s="10">
        <v>45870</v>
      </c>
      <c r="B5562" t="s">
        <v>11</v>
      </c>
      <c r="C5562" t="s">
        <v>26</v>
      </c>
      <c r="D5562" t="s">
        <v>22</v>
      </c>
      <c r="E5562" t="s">
        <v>32</v>
      </c>
      <c r="F5562" t="s">
        <v>15</v>
      </c>
      <c r="G5562" t="s">
        <v>16</v>
      </c>
      <c r="H5562">
        <v>6.5507636875542703</v>
      </c>
      <c r="J5562">
        <f t="shared" si="866"/>
        <v>5561</v>
      </c>
      <c r="K5562" t="str">
        <f t="shared" si="860"/>
        <v>TNMPNorth LZ</v>
      </c>
      <c r="L5562" s="10">
        <f t="shared" si="867"/>
        <v>45887</v>
      </c>
      <c r="M5562" s="10">
        <f t="shared" si="868"/>
        <v>45870</v>
      </c>
      <c r="N5562" t="str">
        <f t="shared" si="861"/>
        <v>NA</v>
      </c>
      <c r="O5562" t="str">
        <f t="shared" si="862"/>
        <v>HIGH</v>
      </c>
      <c r="P5562" t="str">
        <f t="shared" si="863"/>
        <v>APG&amp;E</v>
      </c>
      <c r="Q5562">
        <f t="shared" si="864"/>
        <v>12</v>
      </c>
      <c r="R5562">
        <v>0</v>
      </c>
      <c r="S5562">
        <f>200</f>
        <v>200</v>
      </c>
      <c r="T5562" s="9">
        <f t="shared" si="869"/>
        <v>65.507636875542701</v>
      </c>
      <c r="U5562">
        <f>0</f>
        <v>0</v>
      </c>
      <c r="V5562" s="9">
        <f t="shared" si="865"/>
        <v>65.507636875542701</v>
      </c>
      <c r="W5562" s="9">
        <f>0</f>
        <v>0</v>
      </c>
      <c r="X5562" s="9">
        <f>0</f>
        <v>0</v>
      </c>
      <c r="Y5562" s="9">
        <f>0</f>
        <v>0</v>
      </c>
      <c r="Z5562" s="9">
        <f>0</f>
        <v>0</v>
      </c>
      <c r="AA5562">
        <f>10</f>
        <v>10</v>
      </c>
    </row>
    <row r="5563" spans="1:27" x14ac:dyDescent="0.55000000000000004">
      <c r="A5563" s="10">
        <v>45870</v>
      </c>
      <c r="B5563" t="s">
        <v>11</v>
      </c>
      <c r="C5563" t="s">
        <v>26</v>
      </c>
      <c r="D5563" t="s">
        <v>22</v>
      </c>
      <c r="E5563" t="s">
        <v>32</v>
      </c>
      <c r="F5563" t="s">
        <v>17</v>
      </c>
      <c r="G5563" t="s">
        <v>16</v>
      </c>
      <c r="H5563">
        <v>6.9323908516656099</v>
      </c>
      <c r="J5563">
        <f t="shared" si="866"/>
        <v>5562</v>
      </c>
      <c r="K5563" t="str">
        <f t="shared" si="860"/>
        <v>TNMPNorth LZ</v>
      </c>
      <c r="L5563" s="10">
        <f t="shared" si="867"/>
        <v>45887</v>
      </c>
      <c r="M5563" s="10">
        <f t="shared" si="868"/>
        <v>45870</v>
      </c>
      <c r="N5563" t="str">
        <f t="shared" si="861"/>
        <v>NA</v>
      </c>
      <c r="O5563" t="str">
        <f t="shared" si="862"/>
        <v>HIGH</v>
      </c>
      <c r="P5563" t="str">
        <f t="shared" si="863"/>
        <v>APG&amp;E</v>
      </c>
      <c r="Q5563">
        <f t="shared" si="864"/>
        <v>24</v>
      </c>
      <c r="R5563">
        <v>0</v>
      </c>
      <c r="S5563">
        <f>200</f>
        <v>200</v>
      </c>
      <c r="T5563" s="9">
        <f t="shared" si="869"/>
        <v>69.323908516656104</v>
      </c>
      <c r="U5563">
        <f>0</f>
        <v>0</v>
      </c>
      <c r="V5563" s="9">
        <f t="shared" si="865"/>
        <v>69.323908516656104</v>
      </c>
      <c r="W5563" s="9">
        <f>0</f>
        <v>0</v>
      </c>
      <c r="X5563" s="9">
        <f>0</f>
        <v>0</v>
      </c>
      <c r="Y5563" s="9">
        <f>0</f>
        <v>0</v>
      </c>
      <c r="Z5563" s="9">
        <f>0</f>
        <v>0</v>
      </c>
      <c r="AA5563">
        <f>10</f>
        <v>10</v>
      </c>
    </row>
    <row r="5564" spans="1:27" x14ac:dyDescent="0.55000000000000004">
      <c r="A5564" s="10">
        <v>45870</v>
      </c>
      <c r="B5564" t="s">
        <v>11</v>
      </c>
      <c r="C5564" t="s">
        <v>26</v>
      </c>
      <c r="D5564" t="s">
        <v>22</v>
      </c>
      <c r="E5564" t="s">
        <v>32</v>
      </c>
      <c r="F5564" t="s">
        <v>18</v>
      </c>
      <c r="G5564" t="s">
        <v>16</v>
      </c>
      <c r="H5564">
        <v>7.0070579355832097</v>
      </c>
      <c r="J5564">
        <f t="shared" si="866"/>
        <v>5563</v>
      </c>
      <c r="K5564" t="str">
        <f t="shared" si="860"/>
        <v>TNMPNorth LZ</v>
      </c>
      <c r="L5564" s="10">
        <f t="shared" si="867"/>
        <v>45887</v>
      </c>
      <c r="M5564" s="10">
        <f t="shared" si="868"/>
        <v>45870</v>
      </c>
      <c r="N5564" t="str">
        <f t="shared" si="861"/>
        <v>NA</v>
      </c>
      <c r="O5564" t="str">
        <f t="shared" si="862"/>
        <v>HIGH</v>
      </c>
      <c r="P5564" t="str">
        <f t="shared" si="863"/>
        <v>APG&amp;E</v>
      </c>
      <c r="Q5564">
        <f t="shared" si="864"/>
        <v>36</v>
      </c>
      <c r="R5564">
        <v>0</v>
      </c>
      <c r="S5564">
        <f>200</f>
        <v>200</v>
      </c>
      <c r="T5564" s="9">
        <f t="shared" si="869"/>
        <v>70.070579355832095</v>
      </c>
      <c r="U5564">
        <f>0</f>
        <v>0</v>
      </c>
      <c r="V5564" s="9">
        <f t="shared" si="865"/>
        <v>70.070579355832095</v>
      </c>
      <c r="W5564" s="9">
        <f>0</f>
        <v>0</v>
      </c>
      <c r="X5564" s="9">
        <f>0</f>
        <v>0</v>
      </c>
      <c r="Y5564" s="9">
        <f>0</f>
        <v>0</v>
      </c>
      <c r="Z5564" s="9">
        <f>0</f>
        <v>0</v>
      </c>
      <c r="AA5564">
        <f>10</f>
        <v>10</v>
      </c>
    </row>
    <row r="5565" spans="1:27" x14ac:dyDescent="0.55000000000000004">
      <c r="A5565" s="10">
        <v>45870</v>
      </c>
      <c r="B5565" t="s">
        <v>11</v>
      </c>
      <c r="C5565" t="s">
        <v>26</v>
      </c>
      <c r="D5565" t="s">
        <v>22</v>
      </c>
      <c r="E5565" t="s">
        <v>32</v>
      </c>
      <c r="F5565" t="s">
        <v>29</v>
      </c>
      <c r="G5565" t="s">
        <v>16</v>
      </c>
      <c r="H5565">
        <v>7.0929489911121504</v>
      </c>
      <c r="J5565">
        <f t="shared" si="866"/>
        <v>5564</v>
      </c>
      <c r="K5565" t="str">
        <f t="shared" si="860"/>
        <v>TNMPNorth LZ</v>
      </c>
      <c r="L5565" s="10">
        <f t="shared" si="867"/>
        <v>45887</v>
      </c>
      <c r="M5565" s="10">
        <f t="shared" si="868"/>
        <v>45870</v>
      </c>
      <c r="N5565" t="str">
        <f t="shared" si="861"/>
        <v>NA</v>
      </c>
      <c r="O5565" t="str">
        <f t="shared" si="862"/>
        <v>HIGH</v>
      </c>
      <c r="P5565" t="str">
        <f t="shared" si="863"/>
        <v>APG&amp;E</v>
      </c>
      <c r="Q5565">
        <f t="shared" si="864"/>
        <v>48</v>
      </c>
      <c r="R5565">
        <v>0</v>
      </c>
      <c r="S5565">
        <f>200</f>
        <v>200</v>
      </c>
      <c r="T5565" s="9">
        <f t="shared" si="869"/>
        <v>70.929489911121507</v>
      </c>
      <c r="U5565">
        <f>0</f>
        <v>0</v>
      </c>
      <c r="V5565" s="9">
        <f t="shared" si="865"/>
        <v>70.929489911121507</v>
      </c>
      <c r="W5565" s="9">
        <f>0</f>
        <v>0</v>
      </c>
      <c r="X5565" s="9">
        <f>0</f>
        <v>0</v>
      </c>
      <c r="Y5565" s="9">
        <f>0</f>
        <v>0</v>
      </c>
      <c r="Z5565" s="9">
        <f>0</f>
        <v>0</v>
      </c>
      <c r="AA5565">
        <f>10</f>
        <v>10</v>
      </c>
    </row>
    <row r="5566" spans="1:27" x14ac:dyDescent="0.55000000000000004">
      <c r="A5566" s="10">
        <v>45870</v>
      </c>
      <c r="B5566" t="s">
        <v>11</v>
      </c>
      <c r="C5566" t="s">
        <v>26</v>
      </c>
      <c r="D5566" t="s">
        <v>22</v>
      </c>
      <c r="E5566" t="s">
        <v>32</v>
      </c>
      <c r="F5566" t="s">
        <v>30</v>
      </c>
      <c r="G5566" t="s">
        <v>16</v>
      </c>
      <c r="H5566">
        <v>7.13601090811646</v>
      </c>
      <c r="J5566">
        <f t="shared" si="866"/>
        <v>5565</v>
      </c>
      <c r="K5566" t="str">
        <f t="shared" si="860"/>
        <v>TNMPNorth LZ</v>
      </c>
      <c r="L5566" s="10">
        <f t="shared" si="867"/>
        <v>45887</v>
      </c>
      <c r="M5566" s="10">
        <f t="shared" si="868"/>
        <v>45870</v>
      </c>
      <c r="N5566" t="str">
        <f t="shared" si="861"/>
        <v>NA</v>
      </c>
      <c r="O5566" t="str">
        <f t="shared" si="862"/>
        <v>HIGH</v>
      </c>
      <c r="P5566" t="str">
        <f t="shared" si="863"/>
        <v>APG&amp;E</v>
      </c>
      <c r="Q5566">
        <f t="shared" si="864"/>
        <v>60</v>
      </c>
      <c r="R5566">
        <v>0</v>
      </c>
      <c r="S5566">
        <f>200</f>
        <v>200</v>
      </c>
      <c r="T5566" s="9">
        <f t="shared" si="869"/>
        <v>71.360109081164595</v>
      </c>
      <c r="U5566">
        <f>0</f>
        <v>0</v>
      </c>
      <c r="V5566" s="9">
        <f t="shared" si="865"/>
        <v>71.360109081164595</v>
      </c>
      <c r="W5566" s="9">
        <f>0</f>
        <v>0</v>
      </c>
      <c r="X5566" s="9">
        <f>0</f>
        <v>0</v>
      </c>
      <c r="Y5566" s="9">
        <f>0</f>
        <v>0</v>
      </c>
      <c r="Z5566" s="9">
        <f>0</f>
        <v>0</v>
      </c>
      <c r="AA5566">
        <f>10</f>
        <v>10</v>
      </c>
    </row>
    <row r="5567" spans="1:27" x14ac:dyDescent="0.55000000000000004">
      <c r="A5567" s="10">
        <v>45901</v>
      </c>
      <c r="B5567" t="s">
        <v>11</v>
      </c>
      <c r="C5567" t="s">
        <v>26</v>
      </c>
      <c r="D5567" t="s">
        <v>22</v>
      </c>
      <c r="E5567" t="s">
        <v>32</v>
      </c>
      <c r="F5567" t="s">
        <v>15</v>
      </c>
      <c r="G5567" t="s">
        <v>16</v>
      </c>
      <c r="H5567">
        <v>6.9435243726504003</v>
      </c>
      <c r="J5567">
        <f t="shared" si="866"/>
        <v>5566</v>
      </c>
      <c r="K5567" t="str">
        <f t="shared" si="860"/>
        <v>TNMPNorth LZ</v>
      </c>
      <c r="L5567" s="10">
        <f t="shared" si="867"/>
        <v>45887</v>
      </c>
      <c r="M5567" s="10">
        <f t="shared" si="868"/>
        <v>45901</v>
      </c>
      <c r="N5567" t="str">
        <f t="shared" si="861"/>
        <v>NA</v>
      </c>
      <c r="O5567" t="str">
        <f t="shared" si="862"/>
        <v>HIGH</v>
      </c>
      <c r="P5567" t="str">
        <f t="shared" si="863"/>
        <v>APG&amp;E</v>
      </c>
      <c r="Q5567">
        <f t="shared" si="864"/>
        <v>12</v>
      </c>
      <c r="R5567">
        <v>0</v>
      </c>
      <c r="S5567">
        <f>200</f>
        <v>200</v>
      </c>
      <c r="T5567" s="9">
        <f t="shared" si="869"/>
        <v>69.435243726503998</v>
      </c>
      <c r="U5567">
        <f>0</f>
        <v>0</v>
      </c>
      <c r="V5567" s="9">
        <f t="shared" si="865"/>
        <v>69.435243726503998</v>
      </c>
      <c r="W5567" s="9">
        <f>0</f>
        <v>0</v>
      </c>
      <c r="X5567" s="9">
        <f>0</f>
        <v>0</v>
      </c>
      <c r="Y5567" s="9">
        <f>0</f>
        <v>0</v>
      </c>
      <c r="Z5567" s="9">
        <f>0</f>
        <v>0</v>
      </c>
      <c r="AA5567">
        <f>10</f>
        <v>10</v>
      </c>
    </row>
    <row r="5568" spans="1:27" x14ac:dyDescent="0.55000000000000004">
      <c r="A5568" s="10">
        <v>45901</v>
      </c>
      <c r="B5568" t="s">
        <v>11</v>
      </c>
      <c r="C5568" t="s">
        <v>26</v>
      </c>
      <c r="D5568" t="s">
        <v>22</v>
      </c>
      <c r="E5568" t="s">
        <v>32</v>
      </c>
      <c r="F5568" t="s">
        <v>17</v>
      </c>
      <c r="G5568" t="s">
        <v>16</v>
      </c>
      <c r="H5568">
        <v>7.1233718663747299</v>
      </c>
      <c r="J5568">
        <f t="shared" si="866"/>
        <v>5567</v>
      </c>
      <c r="K5568" t="str">
        <f t="shared" si="860"/>
        <v>TNMPNorth LZ</v>
      </c>
      <c r="L5568" s="10">
        <f t="shared" si="867"/>
        <v>45887</v>
      </c>
      <c r="M5568" s="10">
        <f t="shared" si="868"/>
        <v>45901</v>
      </c>
      <c r="N5568" t="str">
        <f t="shared" si="861"/>
        <v>NA</v>
      </c>
      <c r="O5568" t="str">
        <f t="shared" si="862"/>
        <v>HIGH</v>
      </c>
      <c r="P5568" t="str">
        <f t="shared" si="863"/>
        <v>APG&amp;E</v>
      </c>
      <c r="Q5568">
        <f t="shared" si="864"/>
        <v>24</v>
      </c>
      <c r="R5568">
        <v>0</v>
      </c>
      <c r="S5568">
        <f>200</f>
        <v>200</v>
      </c>
      <c r="T5568" s="9">
        <f t="shared" si="869"/>
        <v>71.233718663747297</v>
      </c>
      <c r="U5568">
        <f>0</f>
        <v>0</v>
      </c>
      <c r="V5568" s="9">
        <f t="shared" si="865"/>
        <v>71.233718663747297</v>
      </c>
      <c r="W5568" s="9">
        <f>0</f>
        <v>0</v>
      </c>
      <c r="X5568" s="9">
        <f>0</f>
        <v>0</v>
      </c>
      <c r="Y5568" s="9">
        <f>0</f>
        <v>0</v>
      </c>
      <c r="Z5568" s="9">
        <f>0</f>
        <v>0</v>
      </c>
      <c r="AA5568">
        <f>10</f>
        <v>10</v>
      </c>
    </row>
    <row r="5569" spans="1:27" x14ac:dyDescent="0.55000000000000004">
      <c r="A5569" s="10">
        <v>45901</v>
      </c>
      <c r="B5569" t="s">
        <v>11</v>
      </c>
      <c r="C5569" t="s">
        <v>26</v>
      </c>
      <c r="D5569" t="s">
        <v>22</v>
      </c>
      <c r="E5569" t="s">
        <v>32</v>
      </c>
      <c r="F5569" t="s">
        <v>18</v>
      </c>
      <c r="G5569" t="s">
        <v>16</v>
      </c>
      <c r="H5569">
        <v>7.1203909995087997</v>
      </c>
      <c r="J5569">
        <f t="shared" si="866"/>
        <v>5568</v>
      </c>
      <c r="K5569" t="str">
        <f t="shared" si="860"/>
        <v>TNMPNorth LZ</v>
      </c>
      <c r="L5569" s="10">
        <f t="shared" si="867"/>
        <v>45887</v>
      </c>
      <c r="M5569" s="10">
        <f t="shared" si="868"/>
        <v>45901</v>
      </c>
      <c r="N5569" t="str">
        <f t="shared" si="861"/>
        <v>NA</v>
      </c>
      <c r="O5569" t="str">
        <f t="shared" si="862"/>
        <v>HIGH</v>
      </c>
      <c r="P5569" t="str">
        <f t="shared" si="863"/>
        <v>APG&amp;E</v>
      </c>
      <c r="Q5569">
        <f t="shared" si="864"/>
        <v>36</v>
      </c>
      <c r="R5569">
        <v>0</v>
      </c>
      <c r="S5569">
        <f>200</f>
        <v>200</v>
      </c>
      <c r="T5569" s="9">
        <f t="shared" si="869"/>
        <v>71.203909995087997</v>
      </c>
      <c r="U5569">
        <f>0</f>
        <v>0</v>
      </c>
      <c r="V5569" s="9">
        <f t="shared" si="865"/>
        <v>71.203909995087997</v>
      </c>
      <c r="W5569" s="9">
        <f>0</f>
        <v>0</v>
      </c>
      <c r="X5569" s="9">
        <f>0</f>
        <v>0</v>
      </c>
      <c r="Y5569" s="9">
        <f>0</f>
        <v>0</v>
      </c>
      <c r="Z5569" s="9">
        <f>0</f>
        <v>0</v>
      </c>
      <c r="AA5569">
        <f>10</f>
        <v>10</v>
      </c>
    </row>
    <row r="5570" spans="1:27" x14ac:dyDescent="0.55000000000000004">
      <c r="A5570" s="10">
        <v>45901</v>
      </c>
      <c r="B5570" t="s">
        <v>11</v>
      </c>
      <c r="C5570" t="s">
        <v>26</v>
      </c>
      <c r="D5570" t="s">
        <v>22</v>
      </c>
      <c r="E5570" t="s">
        <v>32</v>
      </c>
      <c r="F5570" t="s">
        <v>29</v>
      </c>
      <c r="G5570" t="s">
        <v>16</v>
      </c>
      <c r="H5570">
        <v>7.1768245534244297</v>
      </c>
      <c r="J5570">
        <f t="shared" si="866"/>
        <v>5569</v>
      </c>
      <c r="K5570" t="str">
        <f t="shared" ref="K5570:K5633" si="870">CONCATENATE(C5570,D5570)</f>
        <v>TNMPNorth LZ</v>
      </c>
      <c r="L5570" s="10">
        <f t="shared" si="867"/>
        <v>45887</v>
      </c>
      <c r="M5570" s="10">
        <f t="shared" si="868"/>
        <v>45901</v>
      </c>
      <c r="N5570" t="str">
        <f t="shared" ref="N5570:N5633" si="871">IF(K5570="CenterpointHouston LZ","COAST",IF(K5570="OncorNorth LZ","NORTH",IF(K5570="AEP TX CENTRALSouth LZ","SOUTH",IF(K5570="AEP TX CentralWest LZ","WEST",IF(K5570="TNMPHouston LZ","TNMP","NA")))))</f>
        <v>NA</v>
      </c>
      <c r="O5570" t="str">
        <f t="shared" ref="O5570:O5633" si="872">IF(E5570="LO","LOW",IF(E5570="MED","MED",IF(E5570="HI","HIGH","NA")))</f>
        <v>HIGH</v>
      </c>
      <c r="P5570" t="str">
        <f t="shared" ref="P5570:P5633" si="873">IF(G5570="Fixed Price","APG&amp;E","NA")</f>
        <v>APG&amp;E</v>
      </c>
      <c r="Q5570">
        <f t="shared" ref="Q5570:Q5633" si="874">IF(F5570="12 Months",12,IF(F5570="24 Months",24,IF(F5570="36 Months",36,IF(F5570="48 Months",48,IF(F5570="60 Months",60,0)))))</f>
        <v>48</v>
      </c>
      <c r="R5570">
        <v>0</v>
      </c>
      <c r="S5570">
        <f>200</f>
        <v>200</v>
      </c>
      <c r="T5570" s="9">
        <f t="shared" si="869"/>
        <v>71.768245534244301</v>
      </c>
      <c r="U5570">
        <f>0</f>
        <v>0</v>
      </c>
      <c r="V5570" s="9">
        <f t="shared" ref="V5570:V5633" si="875">T5570+U5570</f>
        <v>71.768245534244301</v>
      </c>
      <c r="W5570" s="9">
        <f>0</f>
        <v>0</v>
      </c>
      <c r="X5570" s="9">
        <f>0</f>
        <v>0</v>
      </c>
      <c r="Y5570" s="9">
        <f>0</f>
        <v>0</v>
      </c>
      <c r="Z5570" s="9">
        <f>0</f>
        <v>0</v>
      </c>
      <c r="AA5570">
        <f>10</f>
        <v>10</v>
      </c>
    </row>
    <row r="5571" spans="1:27" x14ac:dyDescent="0.55000000000000004">
      <c r="A5571" s="10">
        <v>45901</v>
      </c>
      <c r="B5571" t="s">
        <v>11</v>
      </c>
      <c r="C5571" t="s">
        <v>26</v>
      </c>
      <c r="D5571" t="s">
        <v>22</v>
      </c>
      <c r="E5571" t="s">
        <v>32</v>
      </c>
      <c r="F5571" t="s">
        <v>30</v>
      </c>
      <c r="G5571" t="s">
        <v>16</v>
      </c>
      <c r="H5571">
        <v>7.1985331570086499</v>
      </c>
      <c r="J5571">
        <f t="shared" ref="J5571:J5634" si="876">J5570+1</f>
        <v>5570</v>
      </c>
      <c r="K5571" t="str">
        <f t="shared" si="870"/>
        <v>TNMPNorth LZ</v>
      </c>
      <c r="L5571" s="10">
        <f t="shared" ref="L5571:L5634" si="877">DATE(2025,8,18)</f>
        <v>45887</v>
      </c>
      <c r="M5571" s="10">
        <f t="shared" ref="M5571:M5634" si="878">A5571</f>
        <v>45901</v>
      </c>
      <c r="N5571" t="str">
        <f t="shared" si="871"/>
        <v>NA</v>
      </c>
      <c r="O5571" t="str">
        <f t="shared" si="872"/>
        <v>HIGH</v>
      </c>
      <c r="P5571" t="str">
        <f t="shared" si="873"/>
        <v>APG&amp;E</v>
      </c>
      <c r="Q5571">
        <f t="shared" si="874"/>
        <v>60</v>
      </c>
      <c r="R5571">
        <v>0</v>
      </c>
      <c r="S5571">
        <f>200</f>
        <v>200</v>
      </c>
      <c r="T5571" s="9">
        <f t="shared" ref="T5571:T5634" si="879">IF(N5571="",0,H5571*10)</f>
        <v>71.985331570086501</v>
      </c>
      <c r="U5571">
        <f>0</f>
        <v>0</v>
      </c>
      <c r="V5571" s="9">
        <f t="shared" si="875"/>
        <v>71.985331570086501</v>
      </c>
      <c r="W5571" s="9">
        <f>0</f>
        <v>0</v>
      </c>
      <c r="X5571" s="9">
        <f>0</f>
        <v>0</v>
      </c>
      <c r="Y5571" s="9">
        <f>0</f>
        <v>0</v>
      </c>
      <c r="Z5571" s="9">
        <f>0</f>
        <v>0</v>
      </c>
      <c r="AA5571">
        <f>10</f>
        <v>10</v>
      </c>
    </row>
    <row r="5572" spans="1:27" x14ac:dyDescent="0.55000000000000004">
      <c r="A5572" s="10">
        <v>45931</v>
      </c>
      <c r="B5572" t="s">
        <v>11</v>
      </c>
      <c r="C5572" t="s">
        <v>26</v>
      </c>
      <c r="D5572" t="s">
        <v>22</v>
      </c>
      <c r="E5572" t="s">
        <v>32</v>
      </c>
      <c r="F5572" t="s">
        <v>15</v>
      </c>
      <c r="G5572" t="s">
        <v>16</v>
      </c>
      <c r="H5572">
        <v>7.0857740367240902</v>
      </c>
      <c r="J5572">
        <f t="shared" si="876"/>
        <v>5571</v>
      </c>
      <c r="K5572" t="str">
        <f t="shared" si="870"/>
        <v>TNMPNorth LZ</v>
      </c>
      <c r="L5572" s="10">
        <f t="shared" si="877"/>
        <v>45887</v>
      </c>
      <c r="M5572" s="10">
        <f t="shared" si="878"/>
        <v>45931</v>
      </c>
      <c r="N5572" t="str">
        <f t="shared" si="871"/>
        <v>NA</v>
      </c>
      <c r="O5572" t="str">
        <f t="shared" si="872"/>
        <v>HIGH</v>
      </c>
      <c r="P5572" t="str">
        <f t="shared" si="873"/>
        <v>APG&amp;E</v>
      </c>
      <c r="Q5572">
        <f t="shared" si="874"/>
        <v>12</v>
      </c>
      <c r="R5572">
        <v>0</v>
      </c>
      <c r="S5572">
        <f>200</f>
        <v>200</v>
      </c>
      <c r="T5572" s="9">
        <f t="shared" si="879"/>
        <v>70.857740367240908</v>
      </c>
      <c r="U5572">
        <f>0</f>
        <v>0</v>
      </c>
      <c r="V5572" s="9">
        <f t="shared" si="875"/>
        <v>70.857740367240908</v>
      </c>
      <c r="W5572" s="9">
        <f>0</f>
        <v>0</v>
      </c>
      <c r="X5572" s="9">
        <f>0</f>
        <v>0</v>
      </c>
      <c r="Y5572" s="9">
        <f>0</f>
        <v>0</v>
      </c>
      <c r="Z5572" s="9">
        <f>0</f>
        <v>0</v>
      </c>
      <c r="AA5572">
        <f>10</f>
        <v>10</v>
      </c>
    </row>
    <row r="5573" spans="1:27" x14ac:dyDescent="0.55000000000000004">
      <c r="A5573" s="10">
        <v>45931</v>
      </c>
      <c r="B5573" t="s">
        <v>11</v>
      </c>
      <c r="C5573" t="s">
        <v>26</v>
      </c>
      <c r="D5573" t="s">
        <v>22</v>
      </c>
      <c r="E5573" t="s">
        <v>32</v>
      </c>
      <c r="F5573" t="s">
        <v>17</v>
      </c>
      <c r="G5573" t="s">
        <v>16</v>
      </c>
      <c r="H5573">
        <v>7.1948390771542297</v>
      </c>
      <c r="J5573">
        <f t="shared" si="876"/>
        <v>5572</v>
      </c>
      <c r="K5573" t="str">
        <f t="shared" si="870"/>
        <v>TNMPNorth LZ</v>
      </c>
      <c r="L5573" s="10">
        <f t="shared" si="877"/>
        <v>45887</v>
      </c>
      <c r="M5573" s="10">
        <f t="shared" si="878"/>
        <v>45931</v>
      </c>
      <c r="N5573" t="str">
        <f t="shared" si="871"/>
        <v>NA</v>
      </c>
      <c r="O5573" t="str">
        <f t="shared" si="872"/>
        <v>HIGH</v>
      </c>
      <c r="P5573" t="str">
        <f t="shared" si="873"/>
        <v>APG&amp;E</v>
      </c>
      <c r="Q5573">
        <f t="shared" si="874"/>
        <v>24</v>
      </c>
      <c r="R5573">
        <v>0</v>
      </c>
      <c r="S5573">
        <f>200</f>
        <v>200</v>
      </c>
      <c r="T5573" s="9">
        <f t="shared" si="879"/>
        <v>71.948390771542293</v>
      </c>
      <c r="U5573">
        <f>0</f>
        <v>0</v>
      </c>
      <c r="V5573" s="9">
        <f t="shared" si="875"/>
        <v>71.948390771542293</v>
      </c>
      <c r="W5573" s="9">
        <f>0</f>
        <v>0</v>
      </c>
      <c r="X5573" s="9">
        <f>0</f>
        <v>0</v>
      </c>
      <c r="Y5573" s="9">
        <f>0</f>
        <v>0</v>
      </c>
      <c r="Z5573" s="9">
        <f>0</f>
        <v>0</v>
      </c>
      <c r="AA5573">
        <f>10</f>
        <v>10</v>
      </c>
    </row>
    <row r="5574" spans="1:27" x14ac:dyDescent="0.55000000000000004">
      <c r="A5574" s="10">
        <v>45931</v>
      </c>
      <c r="B5574" t="s">
        <v>11</v>
      </c>
      <c r="C5574" t="s">
        <v>26</v>
      </c>
      <c r="D5574" t="s">
        <v>22</v>
      </c>
      <c r="E5574" t="s">
        <v>32</v>
      </c>
      <c r="F5574" t="s">
        <v>18</v>
      </c>
      <c r="G5574" t="s">
        <v>16</v>
      </c>
      <c r="H5574">
        <v>7.1602553934034798</v>
      </c>
      <c r="J5574">
        <f t="shared" si="876"/>
        <v>5573</v>
      </c>
      <c r="K5574" t="str">
        <f t="shared" si="870"/>
        <v>TNMPNorth LZ</v>
      </c>
      <c r="L5574" s="10">
        <f t="shared" si="877"/>
        <v>45887</v>
      </c>
      <c r="M5574" s="10">
        <f t="shared" si="878"/>
        <v>45931</v>
      </c>
      <c r="N5574" t="str">
        <f t="shared" si="871"/>
        <v>NA</v>
      </c>
      <c r="O5574" t="str">
        <f t="shared" si="872"/>
        <v>HIGH</v>
      </c>
      <c r="P5574" t="str">
        <f t="shared" si="873"/>
        <v>APG&amp;E</v>
      </c>
      <c r="Q5574">
        <f t="shared" si="874"/>
        <v>36</v>
      </c>
      <c r="R5574">
        <v>0</v>
      </c>
      <c r="S5574">
        <f>200</f>
        <v>200</v>
      </c>
      <c r="T5574" s="9">
        <f t="shared" si="879"/>
        <v>71.602553934034802</v>
      </c>
      <c r="U5574">
        <f>0</f>
        <v>0</v>
      </c>
      <c r="V5574" s="9">
        <f t="shared" si="875"/>
        <v>71.602553934034802</v>
      </c>
      <c r="W5574" s="9">
        <f>0</f>
        <v>0</v>
      </c>
      <c r="X5574" s="9">
        <f>0</f>
        <v>0</v>
      </c>
      <c r="Y5574" s="9">
        <f>0</f>
        <v>0</v>
      </c>
      <c r="Z5574" s="9">
        <f>0</f>
        <v>0</v>
      </c>
      <c r="AA5574">
        <f>10</f>
        <v>10</v>
      </c>
    </row>
    <row r="5575" spans="1:27" x14ac:dyDescent="0.55000000000000004">
      <c r="A5575" s="10">
        <v>45931</v>
      </c>
      <c r="B5575" t="s">
        <v>11</v>
      </c>
      <c r="C5575" t="s">
        <v>26</v>
      </c>
      <c r="D5575" t="s">
        <v>22</v>
      </c>
      <c r="E5575" t="s">
        <v>32</v>
      </c>
      <c r="F5575" t="s">
        <v>29</v>
      </c>
      <c r="G5575" t="s">
        <v>16</v>
      </c>
      <c r="H5575">
        <v>7.2041777048933602</v>
      </c>
      <c r="J5575">
        <f t="shared" si="876"/>
        <v>5574</v>
      </c>
      <c r="K5575" t="str">
        <f t="shared" si="870"/>
        <v>TNMPNorth LZ</v>
      </c>
      <c r="L5575" s="10">
        <f t="shared" si="877"/>
        <v>45887</v>
      </c>
      <c r="M5575" s="10">
        <f t="shared" si="878"/>
        <v>45931</v>
      </c>
      <c r="N5575" t="str">
        <f t="shared" si="871"/>
        <v>NA</v>
      </c>
      <c r="O5575" t="str">
        <f t="shared" si="872"/>
        <v>HIGH</v>
      </c>
      <c r="P5575" t="str">
        <f t="shared" si="873"/>
        <v>APG&amp;E</v>
      </c>
      <c r="Q5575">
        <f t="shared" si="874"/>
        <v>48</v>
      </c>
      <c r="R5575">
        <v>0</v>
      </c>
      <c r="S5575">
        <f>200</f>
        <v>200</v>
      </c>
      <c r="T5575" s="9">
        <f t="shared" si="879"/>
        <v>72.041777048933596</v>
      </c>
      <c r="U5575">
        <f>0</f>
        <v>0</v>
      </c>
      <c r="V5575" s="9">
        <f t="shared" si="875"/>
        <v>72.041777048933596</v>
      </c>
      <c r="W5575" s="9">
        <f>0</f>
        <v>0</v>
      </c>
      <c r="X5575" s="9">
        <f>0</f>
        <v>0</v>
      </c>
      <c r="Y5575" s="9">
        <f>0</f>
        <v>0</v>
      </c>
      <c r="Z5575" s="9">
        <f>0</f>
        <v>0</v>
      </c>
      <c r="AA5575">
        <f>10</f>
        <v>10</v>
      </c>
    </row>
    <row r="5576" spans="1:27" x14ac:dyDescent="0.55000000000000004">
      <c r="A5576" s="10">
        <v>45931</v>
      </c>
      <c r="B5576" t="s">
        <v>11</v>
      </c>
      <c r="C5576" t="s">
        <v>26</v>
      </c>
      <c r="D5576" t="s">
        <v>22</v>
      </c>
      <c r="E5576" t="s">
        <v>32</v>
      </c>
      <c r="F5576" t="s">
        <v>30</v>
      </c>
      <c r="G5576" t="s">
        <v>16</v>
      </c>
      <c r="H5576">
        <v>7.2236975197034603</v>
      </c>
      <c r="J5576">
        <f t="shared" si="876"/>
        <v>5575</v>
      </c>
      <c r="K5576" t="str">
        <f t="shared" si="870"/>
        <v>TNMPNorth LZ</v>
      </c>
      <c r="L5576" s="10">
        <f t="shared" si="877"/>
        <v>45887</v>
      </c>
      <c r="M5576" s="10">
        <f t="shared" si="878"/>
        <v>45931</v>
      </c>
      <c r="N5576" t="str">
        <f t="shared" si="871"/>
        <v>NA</v>
      </c>
      <c r="O5576" t="str">
        <f t="shared" si="872"/>
        <v>HIGH</v>
      </c>
      <c r="P5576" t="str">
        <f t="shared" si="873"/>
        <v>APG&amp;E</v>
      </c>
      <c r="Q5576">
        <f t="shared" si="874"/>
        <v>60</v>
      </c>
      <c r="R5576">
        <v>0</v>
      </c>
      <c r="S5576">
        <f>200</f>
        <v>200</v>
      </c>
      <c r="T5576" s="9">
        <f t="shared" si="879"/>
        <v>72.23697519703461</v>
      </c>
      <c r="U5576">
        <f>0</f>
        <v>0</v>
      </c>
      <c r="V5576" s="9">
        <f t="shared" si="875"/>
        <v>72.23697519703461</v>
      </c>
      <c r="W5576" s="9">
        <f>0</f>
        <v>0</v>
      </c>
      <c r="X5576" s="9">
        <f>0</f>
        <v>0</v>
      </c>
      <c r="Y5576" s="9">
        <f>0</f>
        <v>0</v>
      </c>
      <c r="Z5576" s="9">
        <f>0</f>
        <v>0</v>
      </c>
      <c r="AA5576">
        <f>10</f>
        <v>10</v>
      </c>
    </row>
    <row r="5577" spans="1:27" x14ac:dyDescent="0.55000000000000004">
      <c r="A5577" s="10">
        <v>45962</v>
      </c>
      <c r="B5577" t="s">
        <v>11</v>
      </c>
      <c r="C5577" t="s">
        <v>26</v>
      </c>
      <c r="D5577" t="s">
        <v>22</v>
      </c>
      <c r="E5577" t="s">
        <v>32</v>
      </c>
      <c r="F5577" t="s">
        <v>15</v>
      </c>
      <c r="G5577" t="s">
        <v>16</v>
      </c>
      <c r="H5577">
        <v>7.1282187786123901</v>
      </c>
      <c r="J5577">
        <f t="shared" si="876"/>
        <v>5576</v>
      </c>
      <c r="K5577" t="str">
        <f t="shared" si="870"/>
        <v>TNMPNorth LZ</v>
      </c>
      <c r="L5577" s="10">
        <f t="shared" si="877"/>
        <v>45887</v>
      </c>
      <c r="M5577" s="10">
        <f t="shared" si="878"/>
        <v>45962</v>
      </c>
      <c r="N5577" t="str">
        <f t="shared" si="871"/>
        <v>NA</v>
      </c>
      <c r="O5577" t="str">
        <f t="shared" si="872"/>
        <v>HIGH</v>
      </c>
      <c r="P5577" t="str">
        <f t="shared" si="873"/>
        <v>APG&amp;E</v>
      </c>
      <c r="Q5577">
        <f t="shared" si="874"/>
        <v>12</v>
      </c>
      <c r="R5577">
        <v>0</v>
      </c>
      <c r="S5577">
        <f>200</f>
        <v>200</v>
      </c>
      <c r="T5577" s="9">
        <f t="shared" si="879"/>
        <v>71.282187786123899</v>
      </c>
      <c r="U5577">
        <f>0</f>
        <v>0</v>
      </c>
      <c r="V5577" s="9">
        <f t="shared" si="875"/>
        <v>71.282187786123899</v>
      </c>
      <c r="W5577" s="9">
        <f>0</f>
        <v>0</v>
      </c>
      <c r="X5577" s="9">
        <f>0</f>
        <v>0</v>
      </c>
      <c r="Y5577" s="9">
        <f>0</f>
        <v>0</v>
      </c>
      <c r="Z5577" s="9">
        <f>0</f>
        <v>0</v>
      </c>
      <c r="AA5577">
        <f>10</f>
        <v>10</v>
      </c>
    </row>
    <row r="5578" spans="1:27" x14ac:dyDescent="0.55000000000000004">
      <c r="A5578" s="10">
        <v>45962</v>
      </c>
      <c r="B5578" t="s">
        <v>11</v>
      </c>
      <c r="C5578" t="s">
        <v>26</v>
      </c>
      <c r="D5578" t="s">
        <v>22</v>
      </c>
      <c r="E5578" t="s">
        <v>32</v>
      </c>
      <c r="F5578" t="s">
        <v>17</v>
      </c>
      <c r="G5578" t="s">
        <v>16</v>
      </c>
      <c r="H5578">
        <v>7.2098860871859802</v>
      </c>
      <c r="J5578">
        <f t="shared" si="876"/>
        <v>5577</v>
      </c>
      <c r="K5578" t="str">
        <f t="shared" si="870"/>
        <v>TNMPNorth LZ</v>
      </c>
      <c r="L5578" s="10">
        <f t="shared" si="877"/>
        <v>45887</v>
      </c>
      <c r="M5578" s="10">
        <f t="shared" si="878"/>
        <v>45962</v>
      </c>
      <c r="N5578" t="str">
        <f t="shared" si="871"/>
        <v>NA</v>
      </c>
      <c r="O5578" t="str">
        <f t="shared" si="872"/>
        <v>HIGH</v>
      </c>
      <c r="P5578" t="str">
        <f t="shared" si="873"/>
        <v>APG&amp;E</v>
      </c>
      <c r="Q5578">
        <f t="shared" si="874"/>
        <v>24</v>
      </c>
      <c r="R5578">
        <v>0</v>
      </c>
      <c r="S5578">
        <f>200</f>
        <v>200</v>
      </c>
      <c r="T5578" s="9">
        <f t="shared" si="879"/>
        <v>72.098860871859799</v>
      </c>
      <c r="U5578">
        <f>0</f>
        <v>0</v>
      </c>
      <c r="V5578" s="9">
        <f t="shared" si="875"/>
        <v>72.098860871859799</v>
      </c>
      <c r="W5578" s="9">
        <f>0</f>
        <v>0</v>
      </c>
      <c r="X5578" s="9">
        <f>0</f>
        <v>0</v>
      </c>
      <c r="Y5578" s="9">
        <f>0</f>
        <v>0</v>
      </c>
      <c r="Z5578" s="9">
        <f>0</f>
        <v>0</v>
      </c>
      <c r="AA5578">
        <f>10</f>
        <v>10</v>
      </c>
    </row>
    <row r="5579" spans="1:27" x14ac:dyDescent="0.55000000000000004">
      <c r="A5579" s="10">
        <v>45962</v>
      </c>
      <c r="B5579" t="s">
        <v>11</v>
      </c>
      <c r="C5579" t="s">
        <v>26</v>
      </c>
      <c r="D5579" t="s">
        <v>22</v>
      </c>
      <c r="E5579" t="s">
        <v>32</v>
      </c>
      <c r="F5579" t="s">
        <v>18</v>
      </c>
      <c r="G5579" t="s">
        <v>16</v>
      </c>
      <c r="H5579">
        <v>7.1717480159397304</v>
      </c>
      <c r="J5579">
        <f t="shared" si="876"/>
        <v>5578</v>
      </c>
      <c r="K5579" t="str">
        <f t="shared" si="870"/>
        <v>TNMPNorth LZ</v>
      </c>
      <c r="L5579" s="10">
        <f t="shared" si="877"/>
        <v>45887</v>
      </c>
      <c r="M5579" s="10">
        <f t="shared" si="878"/>
        <v>45962</v>
      </c>
      <c r="N5579" t="str">
        <f t="shared" si="871"/>
        <v>NA</v>
      </c>
      <c r="O5579" t="str">
        <f t="shared" si="872"/>
        <v>HIGH</v>
      </c>
      <c r="P5579" t="str">
        <f t="shared" si="873"/>
        <v>APG&amp;E</v>
      </c>
      <c r="Q5579">
        <f t="shared" si="874"/>
        <v>36</v>
      </c>
      <c r="R5579">
        <v>0</v>
      </c>
      <c r="S5579">
        <f>200</f>
        <v>200</v>
      </c>
      <c r="T5579" s="9">
        <f t="shared" si="879"/>
        <v>71.717480159397297</v>
      </c>
      <c r="U5579">
        <f>0</f>
        <v>0</v>
      </c>
      <c r="V5579" s="9">
        <f t="shared" si="875"/>
        <v>71.717480159397297</v>
      </c>
      <c r="W5579" s="9">
        <f>0</f>
        <v>0</v>
      </c>
      <c r="X5579" s="9">
        <f>0</f>
        <v>0</v>
      </c>
      <c r="Y5579" s="9">
        <f>0</f>
        <v>0</v>
      </c>
      <c r="Z5579" s="9">
        <f>0</f>
        <v>0</v>
      </c>
      <c r="AA5579">
        <f>10</f>
        <v>10</v>
      </c>
    </row>
    <row r="5580" spans="1:27" x14ac:dyDescent="0.55000000000000004">
      <c r="A5580" s="10">
        <v>45962</v>
      </c>
      <c r="B5580" t="s">
        <v>11</v>
      </c>
      <c r="C5580" t="s">
        <v>26</v>
      </c>
      <c r="D5580" t="s">
        <v>22</v>
      </c>
      <c r="E5580" t="s">
        <v>32</v>
      </c>
      <c r="F5580" t="s">
        <v>29</v>
      </c>
      <c r="G5580" t="s">
        <v>16</v>
      </c>
      <c r="H5580">
        <v>7.2106639743083196</v>
      </c>
      <c r="J5580">
        <f t="shared" si="876"/>
        <v>5579</v>
      </c>
      <c r="K5580" t="str">
        <f t="shared" si="870"/>
        <v>TNMPNorth LZ</v>
      </c>
      <c r="L5580" s="10">
        <f t="shared" si="877"/>
        <v>45887</v>
      </c>
      <c r="M5580" s="10">
        <f t="shared" si="878"/>
        <v>45962</v>
      </c>
      <c r="N5580" t="str">
        <f t="shared" si="871"/>
        <v>NA</v>
      </c>
      <c r="O5580" t="str">
        <f t="shared" si="872"/>
        <v>HIGH</v>
      </c>
      <c r="P5580" t="str">
        <f t="shared" si="873"/>
        <v>APG&amp;E</v>
      </c>
      <c r="Q5580">
        <f t="shared" si="874"/>
        <v>48</v>
      </c>
      <c r="R5580">
        <v>0</v>
      </c>
      <c r="S5580">
        <f>200</f>
        <v>200</v>
      </c>
      <c r="T5580" s="9">
        <f t="shared" si="879"/>
        <v>72.106639743083193</v>
      </c>
      <c r="U5580">
        <f>0</f>
        <v>0</v>
      </c>
      <c r="V5580" s="9">
        <f t="shared" si="875"/>
        <v>72.106639743083193</v>
      </c>
      <c r="W5580" s="9">
        <f>0</f>
        <v>0</v>
      </c>
      <c r="X5580" s="9">
        <f>0</f>
        <v>0</v>
      </c>
      <c r="Y5580" s="9">
        <f>0</f>
        <v>0</v>
      </c>
      <c r="Z5580" s="9">
        <f>0</f>
        <v>0</v>
      </c>
      <c r="AA5580">
        <f>10</f>
        <v>10</v>
      </c>
    </row>
    <row r="5581" spans="1:27" x14ac:dyDescent="0.55000000000000004">
      <c r="A5581" s="10">
        <v>45962</v>
      </c>
      <c r="B5581" t="s">
        <v>11</v>
      </c>
      <c r="C5581" t="s">
        <v>26</v>
      </c>
      <c r="D5581" t="s">
        <v>22</v>
      </c>
      <c r="E5581" t="s">
        <v>32</v>
      </c>
      <c r="F5581" t="s">
        <v>30</v>
      </c>
      <c r="G5581" t="s">
        <v>16</v>
      </c>
      <c r="H5581">
        <v>7.2328500555529303</v>
      </c>
      <c r="J5581">
        <f t="shared" si="876"/>
        <v>5580</v>
      </c>
      <c r="K5581" t="str">
        <f t="shared" si="870"/>
        <v>TNMPNorth LZ</v>
      </c>
      <c r="L5581" s="10">
        <f t="shared" si="877"/>
        <v>45887</v>
      </c>
      <c r="M5581" s="10">
        <f t="shared" si="878"/>
        <v>45962</v>
      </c>
      <c r="N5581" t="str">
        <f t="shared" si="871"/>
        <v>NA</v>
      </c>
      <c r="O5581" t="str">
        <f t="shared" si="872"/>
        <v>HIGH</v>
      </c>
      <c r="P5581" t="str">
        <f t="shared" si="873"/>
        <v>APG&amp;E</v>
      </c>
      <c r="Q5581">
        <f t="shared" si="874"/>
        <v>60</v>
      </c>
      <c r="R5581">
        <v>0</v>
      </c>
      <c r="S5581">
        <f>200</f>
        <v>200</v>
      </c>
      <c r="T5581" s="9">
        <f t="shared" si="879"/>
        <v>72.328500555529303</v>
      </c>
      <c r="U5581">
        <f>0</f>
        <v>0</v>
      </c>
      <c r="V5581" s="9">
        <f t="shared" si="875"/>
        <v>72.328500555529303</v>
      </c>
      <c r="W5581" s="9">
        <f>0</f>
        <v>0</v>
      </c>
      <c r="X5581" s="9">
        <f>0</f>
        <v>0</v>
      </c>
      <c r="Y5581" s="9">
        <f>0</f>
        <v>0</v>
      </c>
      <c r="Z5581" s="9">
        <f>0</f>
        <v>0</v>
      </c>
      <c r="AA5581">
        <f>10</f>
        <v>10</v>
      </c>
    </row>
    <row r="5582" spans="1:27" x14ac:dyDescent="0.55000000000000004">
      <c r="A5582" s="10">
        <v>45992</v>
      </c>
      <c r="B5582" t="s">
        <v>11</v>
      </c>
      <c r="C5582" t="s">
        <v>26</v>
      </c>
      <c r="D5582" t="s">
        <v>22</v>
      </c>
      <c r="E5582" t="s">
        <v>32</v>
      </c>
      <c r="F5582" t="s">
        <v>15</v>
      </c>
      <c r="G5582" t="s">
        <v>16</v>
      </c>
      <c r="H5582">
        <v>7.1611987477002801</v>
      </c>
      <c r="J5582">
        <f t="shared" si="876"/>
        <v>5581</v>
      </c>
      <c r="K5582" t="str">
        <f t="shared" si="870"/>
        <v>TNMPNorth LZ</v>
      </c>
      <c r="L5582" s="10">
        <f t="shared" si="877"/>
        <v>45887</v>
      </c>
      <c r="M5582" s="10">
        <f t="shared" si="878"/>
        <v>45992</v>
      </c>
      <c r="N5582" t="str">
        <f t="shared" si="871"/>
        <v>NA</v>
      </c>
      <c r="O5582" t="str">
        <f t="shared" si="872"/>
        <v>HIGH</v>
      </c>
      <c r="P5582" t="str">
        <f t="shared" si="873"/>
        <v>APG&amp;E</v>
      </c>
      <c r="Q5582">
        <f t="shared" si="874"/>
        <v>12</v>
      </c>
      <c r="R5582">
        <v>0</v>
      </c>
      <c r="S5582">
        <f>200</f>
        <v>200</v>
      </c>
      <c r="T5582" s="9">
        <f t="shared" si="879"/>
        <v>71.611987477002799</v>
      </c>
      <c r="U5582">
        <f>0</f>
        <v>0</v>
      </c>
      <c r="V5582" s="9">
        <f t="shared" si="875"/>
        <v>71.611987477002799</v>
      </c>
      <c r="W5582" s="9">
        <f>0</f>
        <v>0</v>
      </c>
      <c r="X5582" s="9">
        <f>0</f>
        <v>0</v>
      </c>
      <c r="Y5582" s="9">
        <f>0</f>
        <v>0</v>
      </c>
      <c r="Z5582" s="9">
        <f>0</f>
        <v>0</v>
      </c>
      <c r="AA5582">
        <f>10</f>
        <v>10</v>
      </c>
    </row>
    <row r="5583" spans="1:27" x14ac:dyDescent="0.55000000000000004">
      <c r="A5583" s="10">
        <v>45992</v>
      </c>
      <c r="B5583" t="s">
        <v>11</v>
      </c>
      <c r="C5583" t="s">
        <v>26</v>
      </c>
      <c r="D5583" t="s">
        <v>22</v>
      </c>
      <c r="E5583" t="s">
        <v>32</v>
      </c>
      <c r="F5583" t="s">
        <v>17</v>
      </c>
      <c r="G5583" t="s">
        <v>16</v>
      </c>
      <c r="H5583">
        <v>7.22260933622713</v>
      </c>
      <c r="J5583">
        <f t="shared" si="876"/>
        <v>5582</v>
      </c>
      <c r="K5583" t="str">
        <f t="shared" si="870"/>
        <v>TNMPNorth LZ</v>
      </c>
      <c r="L5583" s="10">
        <f t="shared" si="877"/>
        <v>45887</v>
      </c>
      <c r="M5583" s="10">
        <f t="shared" si="878"/>
        <v>45992</v>
      </c>
      <c r="N5583" t="str">
        <f t="shared" si="871"/>
        <v>NA</v>
      </c>
      <c r="O5583" t="str">
        <f t="shared" si="872"/>
        <v>HIGH</v>
      </c>
      <c r="P5583" t="str">
        <f t="shared" si="873"/>
        <v>APG&amp;E</v>
      </c>
      <c r="Q5583">
        <f t="shared" si="874"/>
        <v>24</v>
      </c>
      <c r="R5583">
        <v>0</v>
      </c>
      <c r="S5583">
        <f>200</f>
        <v>200</v>
      </c>
      <c r="T5583" s="9">
        <f t="shared" si="879"/>
        <v>72.2260933622713</v>
      </c>
      <c r="U5583">
        <f>0</f>
        <v>0</v>
      </c>
      <c r="V5583" s="9">
        <f t="shared" si="875"/>
        <v>72.2260933622713</v>
      </c>
      <c r="W5583" s="9">
        <f>0</f>
        <v>0</v>
      </c>
      <c r="X5583" s="9">
        <f>0</f>
        <v>0</v>
      </c>
      <c r="Y5583" s="9">
        <f>0</f>
        <v>0</v>
      </c>
      <c r="Z5583" s="9">
        <f>0</f>
        <v>0</v>
      </c>
      <c r="AA5583">
        <f>10</f>
        <v>10</v>
      </c>
    </row>
    <row r="5584" spans="1:27" x14ac:dyDescent="0.55000000000000004">
      <c r="A5584" s="10">
        <v>45992</v>
      </c>
      <c r="B5584" t="s">
        <v>11</v>
      </c>
      <c r="C5584" t="s">
        <v>26</v>
      </c>
      <c r="D5584" t="s">
        <v>22</v>
      </c>
      <c r="E5584" t="s">
        <v>32</v>
      </c>
      <c r="F5584" t="s">
        <v>18</v>
      </c>
      <c r="G5584" t="s">
        <v>16</v>
      </c>
      <c r="H5584">
        <v>7.1788906292698602</v>
      </c>
      <c r="J5584">
        <f t="shared" si="876"/>
        <v>5583</v>
      </c>
      <c r="K5584" t="str">
        <f t="shared" si="870"/>
        <v>TNMPNorth LZ</v>
      </c>
      <c r="L5584" s="10">
        <f t="shared" si="877"/>
        <v>45887</v>
      </c>
      <c r="M5584" s="10">
        <f t="shared" si="878"/>
        <v>45992</v>
      </c>
      <c r="N5584" t="str">
        <f t="shared" si="871"/>
        <v>NA</v>
      </c>
      <c r="O5584" t="str">
        <f t="shared" si="872"/>
        <v>HIGH</v>
      </c>
      <c r="P5584" t="str">
        <f t="shared" si="873"/>
        <v>APG&amp;E</v>
      </c>
      <c r="Q5584">
        <f t="shared" si="874"/>
        <v>36</v>
      </c>
      <c r="R5584">
        <v>0</v>
      </c>
      <c r="S5584">
        <f>200</f>
        <v>200</v>
      </c>
      <c r="T5584" s="9">
        <f t="shared" si="879"/>
        <v>71.788906292698599</v>
      </c>
      <c r="U5584">
        <f>0</f>
        <v>0</v>
      </c>
      <c r="V5584" s="9">
        <f t="shared" si="875"/>
        <v>71.788906292698599</v>
      </c>
      <c r="W5584" s="9">
        <f>0</f>
        <v>0</v>
      </c>
      <c r="X5584" s="9">
        <f>0</f>
        <v>0</v>
      </c>
      <c r="Y5584" s="9">
        <f>0</f>
        <v>0</v>
      </c>
      <c r="Z5584" s="9">
        <f>0</f>
        <v>0</v>
      </c>
      <c r="AA5584">
        <f>10</f>
        <v>10</v>
      </c>
    </row>
    <row r="5585" spans="1:27" x14ac:dyDescent="0.55000000000000004">
      <c r="A5585" s="10">
        <v>45992</v>
      </c>
      <c r="B5585" t="s">
        <v>11</v>
      </c>
      <c r="C5585" t="s">
        <v>26</v>
      </c>
      <c r="D5585" t="s">
        <v>22</v>
      </c>
      <c r="E5585" t="s">
        <v>32</v>
      </c>
      <c r="F5585" t="s">
        <v>29</v>
      </c>
      <c r="G5585" t="s">
        <v>16</v>
      </c>
      <c r="H5585">
        <v>7.2153351814887898</v>
      </c>
      <c r="J5585">
        <f t="shared" si="876"/>
        <v>5584</v>
      </c>
      <c r="K5585" t="str">
        <f t="shared" si="870"/>
        <v>TNMPNorth LZ</v>
      </c>
      <c r="L5585" s="10">
        <f t="shared" si="877"/>
        <v>45887</v>
      </c>
      <c r="M5585" s="10">
        <f t="shared" si="878"/>
        <v>45992</v>
      </c>
      <c r="N5585" t="str">
        <f t="shared" si="871"/>
        <v>NA</v>
      </c>
      <c r="O5585" t="str">
        <f t="shared" si="872"/>
        <v>HIGH</v>
      </c>
      <c r="P5585" t="str">
        <f t="shared" si="873"/>
        <v>APG&amp;E</v>
      </c>
      <c r="Q5585">
        <f t="shared" si="874"/>
        <v>48</v>
      </c>
      <c r="R5585">
        <v>0</v>
      </c>
      <c r="S5585">
        <f>200</f>
        <v>200</v>
      </c>
      <c r="T5585" s="9">
        <f t="shared" si="879"/>
        <v>72.153351814887898</v>
      </c>
      <c r="U5585">
        <f>0</f>
        <v>0</v>
      </c>
      <c r="V5585" s="9">
        <f t="shared" si="875"/>
        <v>72.153351814887898</v>
      </c>
      <c r="W5585" s="9">
        <f>0</f>
        <v>0</v>
      </c>
      <c r="X5585" s="9">
        <f>0</f>
        <v>0</v>
      </c>
      <c r="Y5585" s="9">
        <f>0</f>
        <v>0</v>
      </c>
      <c r="Z5585" s="9">
        <f>0</f>
        <v>0</v>
      </c>
      <c r="AA5585">
        <f>10</f>
        <v>10</v>
      </c>
    </row>
    <row r="5586" spans="1:27" x14ac:dyDescent="0.55000000000000004">
      <c r="A5586" s="10">
        <v>45992</v>
      </c>
      <c r="B5586" t="s">
        <v>11</v>
      </c>
      <c r="C5586" t="s">
        <v>26</v>
      </c>
      <c r="D5586" t="s">
        <v>22</v>
      </c>
      <c r="E5586" t="s">
        <v>32</v>
      </c>
      <c r="F5586" t="s">
        <v>30</v>
      </c>
      <c r="G5586" t="s">
        <v>16</v>
      </c>
      <c r="H5586">
        <v>7.2387328725761</v>
      </c>
      <c r="J5586">
        <f t="shared" si="876"/>
        <v>5585</v>
      </c>
      <c r="K5586" t="str">
        <f t="shared" si="870"/>
        <v>TNMPNorth LZ</v>
      </c>
      <c r="L5586" s="10">
        <f t="shared" si="877"/>
        <v>45887</v>
      </c>
      <c r="M5586" s="10">
        <f t="shared" si="878"/>
        <v>45992</v>
      </c>
      <c r="N5586" t="str">
        <f t="shared" si="871"/>
        <v>NA</v>
      </c>
      <c r="O5586" t="str">
        <f t="shared" si="872"/>
        <v>HIGH</v>
      </c>
      <c r="P5586" t="str">
        <f t="shared" si="873"/>
        <v>APG&amp;E</v>
      </c>
      <c r="Q5586">
        <f t="shared" si="874"/>
        <v>60</v>
      </c>
      <c r="R5586">
        <v>0</v>
      </c>
      <c r="S5586">
        <f>200</f>
        <v>200</v>
      </c>
      <c r="T5586" s="9">
        <f t="shared" si="879"/>
        <v>72.387328725760995</v>
      </c>
      <c r="U5586">
        <f>0</f>
        <v>0</v>
      </c>
      <c r="V5586" s="9">
        <f t="shared" si="875"/>
        <v>72.387328725760995</v>
      </c>
      <c r="W5586" s="9">
        <f>0</f>
        <v>0</v>
      </c>
      <c r="X5586" s="9">
        <f>0</f>
        <v>0</v>
      </c>
      <c r="Y5586" s="9">
        <f>0</f>
        <v>0</v>
      </c>
      <c r="Z5586" s="9">
        <f>0</f>
        <v>0</v>
      </c>
      <c r="AA5586">
        <f>10</f>
        <v>10</v>
      </c>
    </row>
    <row r="5587" spans="1:27" x14ac:dyDescent="0.55000000000000004">
      <c r="A5587" s="10">
        <v>46023</v>
      </c>
      <c r="B5587" t="s">
        <v>11</v>
      </c>
      <c r="C5587" t="s">
        <v>26</v>
      </c>
      <c r="D5587" t="s">
        <v>22</v>
      </c>
      <c r="E5587" t="s">
        <v>32</v>
      </c>
      <c r="F5587" t="s">
        <v>15</v>
      </c>
      <c r="G5587" t="s">
        <v>16</v>
      </c>
      <c r="H5587">
        <v>7.1961290347192204</v>
      </c>
      <c r="J5587">
        <f t="shared" si="876"/>
        <v>5586</v>
      </c>
      <c r="K5587" t="str">
        <f t="shared" si="870"/>
        <v>TNMPNorth LZ</v>
      </c>
      <c r="L5587" s="10">
        <f t="shared" si="877"/>
        <v>45887</v>
      </c>
      <c r="M5587" s="10">
        <f t="shared" si="878"/>
        <v>46023</v>
      </c>
      <c r="N5587" t="str">
        <f t="shared" si="871"/>
        <v>NA</v>
      </c>
      <c r="O5587" t="str">
        <f t="shared" si="872"/>
        <v>HIGH</v>
      </c>
      <c r="P5587" t="str">
        <f t="shared" si="873"/>
        <v>APG&amp;E</v>
      </c>
      <c r="Q5587">
        <f t="shared" si="874"/>
        <v>12</v>
      </c>
      <c r="R5587">
        <v>0</v>
      </c>
      <c r="S5587">
        <f>200</f>
        <v>200</v>
      </c>
      <c r="T5587" s="9">
        <f t="shared" si="879"/>
        <v>71.961290347192204</v>
      </c>
      <c r="U5587">
        <f>0</f>
        <v>0</v>
      </c>
      <c r="V5587" s="9">
        <f t="shared" si="875"/>
        <v>71.961290347192204</v>
      </c>
      <c r="W5587" s="9">
        <f>0</f>
        <v>0</v>
      </c>
      <c r="X5587" s="9">
        <f>0</f>
        <v>0</v>
      </c>
      <c r="Y5587" s="9">
        <f>0</f>
        <v>0</v>
      </c>
      <c r="Z5587" s="9">
        <f>0</f>
        <v>0</v>
      </c>
      <c r="AA5587">
        <f>10</f>
        <v>10</v>
      </c>
    </row>
    <row r="5588" spans="1:27" x14ac:dyDescent="0.55000000000000004">
      <c r="A5588" s="10">
        <v>46023</v>
      </c>
      <c r="B5588" t="s">
        <v>11</v>
      </c>
      <c r="C5588" t="s">
        <v>26</v>
      </c>
      <c r="D5588" t="s">
        <v>22</v>
      </c>
      <c r="E5588" t="s">
        <v>32</v>
      </c>
      <c r="F5588" t="s">
        <v>17</v>
      </c>
      <c r="G5588" t="s">
        <v>16</v>
      </c>
      <c r="H5588">
        <v>7.2438710483531903</v>
      </c>
      <c r="J5588">
        <f t="shared" si="876"/>
        <v>5587</v>
      </c>
      <c r="K5588" t="str">
        <f t="shared" si="870"/>
        <v>TNMPNorth LZ</v>
      </c>
      <c r="L5588" s="10">
        <f t="shared" si="877"/>
        <v>45887</v>
      </c>
      <c r="M5588" s="10">
        <f t="shared" si="878"/>
        <v>46023</v>
      </c>
      <c r="N5588" t="str">
        <f t="shared" si="871"/>
        <v>NA</v>
      </c>
      <c r="O5588" t="str">
        <f t="shared" si="872"/>
        <v>HIGH</v>
      </c>
      <c r="P5588" t="str">
        <f t="shared" si="873"/>
        <v>APG&amp;E</v>
      </c>
      <c r="Q5588">
        <f t="shared" si="874"/>
        <v>24</v>
      </c>
      <c r="R5588">
        <v>0</v>
      </c>
      <c r="S5588">
        <f>200</f>
        <v>200</v>
      </c>
      <c r="T5588" s="9">
        <f t="shared" si="879"/>
        <v>72.438710483531906</v>
      </c>
      <c r="U5588">
        <f>0</f>
        <v>0</v>
      </c>
      <c r="V5588" s="9">
        <f t="shared" si="875"/>
        <v>72.438710483531906</v>
      </c>
      <c r="W5588" s="9">
        <f>0</f>
        <v>0</v>
      </c>
      <c r="X5588" s="9">
        <f>0</f>
        <v>0</v>
      </c>
      <c r="Y5588" s="9">
        <f>0</f>
        <v>0</v>
      </c>
      <c r="Z5588" s="9">
        <f>0</f>
        <v>0</v>
      </c>
      <c r="AA5588">
        <f>10</f>
        <v>10</v>
      </c>
    </row>
    <row r="5589" spans="1:27" x14ac:dyDescent="0.55000000000000004">
      <c r="A5589" s="10">
        <v>46023</v>
      </c>
      <c r="B5589" t="s">
        <v>11</v>
      </c>
      <c r="C5589" t="s">
        <v>26</v>
      </c>
      <c r="D5589" t="s">
        <v>22</v>
      </c>
      <c r="E5589" t="s">
        <v>32</v>
      </c>
      <c r="F5589" t="s">
        <v>18</v>
      </c>
      <c r="G5589" t="s">
        <v>16</v>
      </c>
      <c r="H5589">
        <v>7.1966134271812701</v>
      </c>
      <c r="J5589">
        <f t="shared" si="876"/>
        <v>5588</v>
      </c>
      <c r="K5589" t="str">
        <f t="shared" si="870"/>
        <v>TNMPNorth LZ</v>
      </c>
      <c r="L5589" s="10">
        <f t="shared" si="877"/>
        <v>45887</v>
      </c>
      <c r="M5589" s="10">
        <f t="shared" si="878"/>
        <v>46023</v>
      </c>
      <c r="N5589" t="str">
        <f t="shared" si="871"/>
        <v>NA</v>
      </c>
      <c r="O5589" t="str">
        <f t="shared" si="872"/>
        <v>HIGH</v>
      </c>
      <c r="P5589" t="str">
        <f t="shared" si="873"/>
        <v>APG&amp;E</v>
      </c>
      <c r="Q5589">
        <f t="shared" si="874"/>
        <v>36</v>
      </c>
      <c r="R5589">
        <v>0</v>
      </c>
      <c r="S5589">
        <f>200</f>
        <v>200</v>
      </c>
      <c r="T5589" s="9">
        <f t="shared" si="879"/>
        <v>71.966134271812706</v>
      </c>
      <c r="U5589">
        <f>0</f>
        <v>0</v>
      </c>
      <c r="V5589" s="9">
        <f t="shared" si="875"/>
        <v>71.966134271812706</v>
      </c>
      <c r="W5589" s="9">
        <f>0</f>
        <v>0</v>
      </c>
      <c r="X5589" s="9">
        <f>0</f>
        <v>0</v>
      </c>
      <c r="Y5589" s="9">
        <f>0</f>
        <v>0</v>
      </c>
      <c r="Z5589" s="9">
        <f>0</f>
        <v>0</v>
      </c>
      <c r="AA5589">
        <f>10</f>
        <v>10</v>
      </c>
    </row>
    <row r="5590" spans="1:27" x14ac:dyDescent="0.55000000000000004">
      <c r="A5590" s="10">
        <v>46023</v>
      </c>
      <c r="B5590" t="s">
        <v>11</v>
      </c>
      <c r="C5590" t="s">
        <v>26</v>
      </c>
      <c r="D5590" t="s">
        <v>22</v>
      </c>
      <c r="E5590" t="s">
        <v>32</v>
      </c>
      <c r="F5590" t="s">
        <v>29</v>
      </c>
      <c r="G5590" t="s">
        <v>16</v>
      </c>
      <c r="H5590">
        <v>7.2270352973977703</v>
      </c>
      <c r="J5590">
        <f t="shared" si="876"/>
        <v>5589</v>
      </c>
      <c r="K5590" t="str">
        <f t="shared" si="870"/>
        <v>TNMPNorth LZ</v>
      </c>
      <c r="L5590" s="10">
        <f t="shared" si="877"/>
        <v>45887</v>
      </c>
      <c r="M5590" s="10">
        <f t="shared" si="878"/>
        <v>46023</v>
      </c>
      <c r="N5590" t="str">
        <f t="shared" si="871"/>
        <v>NA</v>
      </c>
      <c r="O5590" t="str">
        <f t="shared" si="872"/>
        <v>HIGH</v>
      </c>
      <c r="P5590" t="str">
        <f t="shared" si="873"/>
        <v>APG&amp;E</v>
      </c>
      <c r="Q5590">
        <f t="shared" si="874"/>
        <v>48</v>
      </c>
      <c r="R5590">
        <v>0</v>
      </c>
      <c r="S5590">
        <f>200</f>
        <v>200</v>
      </c>
      <c r="T5590" s="9">
        <f t="shared" si="879"/>
        <v>72.270352973977708</v>
      </c>
      <c r="U5590">
        <f>0</f>
        <v>0</v>
      </c>
      <c r="V5590" s="9">
        <f t="shared" si="875"/>
        <v>72.270352973977708</v>
      </c>
      <c r="W5590" s="9">
        <f>0</f>
        <v>0</v>
      </c>
      <c r="X5590" s="9">
        <f>0</f>
        <v>0</v>
      </c>
      <c r="Y5590" s="9">
        <f>0</f>
        <v>0</v>
      </c>
      <c r="Z5590" s="9">
        <f>0</f>
        <v>0</v>
      </c>
      <c r="AA5590">
        <f>10</f>
        <v>10</v>
      </c>
    </row>
    <row r="5591" spans="1:27" x14ac:dyDescent="0.55000000000000004">
      <c r="A5591" s="10">
        <v>46023</v>
      </c>
      <c r="B5591" t="s">
        <v>11</v>
      </c>
      <c r="C5591" t="s">
        <v>26</v>
      </c>
      <c r="D5591" t="s">
        <v>22</v>
      </c>
      <c r="E5591" t="s">
        <v>32</v>
      </c>
      <c r="F5591" t="s">
        <v>30</v>
      </c>
      <c r="G5591" t="s">
        <v>16</v>
      </c>
      <c r="H5591">
        <v>7.2481204161907797</v>
      </c>
      <c r="J5591">
        <f t="shared" si="876"/>
        <v>5590</v>
      </c>
      <c r="K5591" t="str">
        <f t="shared" si="870"/>
        <v>TNMPNorth LZ</v>
      </c>
      <c r="L5591" s="10">
        <f t="shared" si="877"/>
        <v>45887</v>
      </c>
      <c r="M5591" s="10">
        <f t="shared" si="878"/>
        <v>46023</v>
      </c>
      <c r="N5591" t="str">
        <f t="shared" si="871"/>
        <v>NA</v>
      </c>
      <c r="O5591" t="str">
        <f t="shared" si="872"/>
        <v>HIGH</v>
      </c>
      <c r="P5591" t="str">
        <f t="shared" si="873"/>
        <v>APG&amp;E</v>
      </c>
      <c r="Q5591">
        <f t="shared" si="874"/>
        <v>60</v>
      </c>
      <c r="R5591">
        <v>0</v>
      </c>
      <c r="S5591">
        <f>200</f>
        <v>200</v>
      </c>
      <c r="T5591" s="9">
        <f t="shared" si="879"/>
        <v>72.481204161907797</v>
      </c>
      <c r="U5591">
        <f>0</f>
        <v>0</v>
      </c>
      <c r="V5591" s="9">
        <f t="shared" si="875"/>
        <v>72.481204161907797</v>
      </c>
      <c r="W5591" s="9">
        <f>0</f>
        <v>0</v>
      </c>
      <c r="X5591" s="9">
        <f>0</f>
        <v>0</v>
      </c>
      <c r="Y5591" s="9">
        <f>0</f>
        <v>0</v>
      </c>
      <c r="Z5591" s="9">
        <f>0</f>
        <v>0</v>
      </c>
      <c r="AA5591">
        <f>10</f>
        <v>10</v>
      </c>
    </row>
    <row r="5592" spans="1:27" x14ac:dyDescent="0.55000000000000004">
      <c r="A5592" s="10">
        <v>46054</v>
      </c>
      <c r="B5592" t="s">
        <v>11</v>
      </c>
      <c r="C5592" t="s">
        <v>26</v>
      </c>
      <c r="D5592" t="s">
        <v>22</v>
      </c>
      <c r="E5592" t="s">
        <v>32</v>
      </c>
      <c r="F5592" t="s">
        <v>15</v>
      </c>
      <c r="G5592" t="s">
        <v>16</v>
      </c>
      <c r="H5592">
        <v>7.2455170195259004</v>
      </c>
      <c r="J5592">
        <f t="shared" si="876"/>
        <v>5591</v>
      </c>
      <c r="K5592" t="str">
        <f t="shared" si="870"/>
        <v>TNMPNorth LZ</v>
      </c>
      <c r="L5592" s="10">
        <f t="shared" si="877"/>
        <v>45887</v>
      </c>
      <c r="M5592" s="10">
        <f t="shared" si="878"/>
        <v>46054</v>
      </c>
      <c r="N5592" t="str">
        <f t="shared" si="871"/>
        <v>NA</v>
      </c>
      <c r="O5592" t="str">
        <f t="shared" si="872"/>
        <v>HIGH</v>
      </c>
      <c r="P5592" t="str">
        <f t="shared" si="873"/>
        <v>APG&amp;E</v>
      </c>
      <c r="Q5592">
        <f t="shared" si="874"/>
        <v>12</v>
      </c>
      <c r="R5592">
        <v>0</v>
      </c>
      <c r="S5592">
        <f>200</f>
        <v>200</v>
      </c>
      <c r="T5592" s="9">
        <f t="shared" si="879"/>
        <v>72.455170195259001</v>
      </c>
      <c r="U5592">
        <f>0</f>
        <v>0</v>
      </c>
      <c r="V5592" s="9">
        <f t="shared" si="875"/>
        <v>72.455170195259001</v>
      </c>
      <c r="W5592" s="9">
        <f>0</f>
        <v>0</v>
      </c>
      <c r="X5592" s="9">
        <f>0</f>
        <v>0</v>
      </c>
      <c r="Y5592" s="9">
        <f>0</f>
        <v>0</v>
      </c>
      <c r="Z5592" s="9">
        <f>0</f>
        <v>0</v>
      </c>
      <c r="AA5592">
        <f>10</f>
        <v>10</v>
      </c>
    </row>
    <row r="5593" spans="1:27" x14ac:dyDescent="0.55000000000000004">
      <c r="A5593" s="10">
        <v>46054</v>
      </c>
      <c r="B5593" t="s">
        <v>11</v>
      </c>
      <c r="C5593" t="s">
        <v>26</v>
      </c>
      <c r="D5593" t="s">
        <v>22</v>
      </c>
      <c r="E5593" t="s">
        <v>32</v>
      </c>
      <c r="F5593" t="s">
        <v>17</v>
      </c>
      <c r="G5593" t="s">
        <v>16</v>
      </c>
      <c r="H5593">
        <v>7.2924643101173299</v>
      </c>
      <c r="J5593">
        <f t="shared" si="876"/>
        <v>5592</v>
      </c>
      <c r="K5593" t="str">
        <f t="shared" si="870"/>
        <v>TNMPNorth LZ</v>
      </c>
      <c r="L5593" s="10">
        <f t="shared" si="877"/>
        <v>45887</v>
      </c>
      <c r="M5593" s="10">
        <f t="shared" si="878"/>
        <v>46054</v>
      </c>
      <c r="N5593" t="str">
        <f t="shared" si="871"/>
        <v>NA</v>
      </c>
      <c r="O5593" t="str">
        <f t="shared" si="872"/>
        <v>HIGH</v>
      </c>
      <c r="P5593" t="str">
        <f t="shared" si="873"/>
        <v>APG&amp;E</v>
      </c>
      <c r="Q5593">
        <f t="shared" si="874"/>
        <v>24</v>
      </c>
      <c r="R5593">
        <v>0</v>
      </c>
      <c r="S5593">
        <f>200</f>
        <v>200</v>
      </c>
      <c r="T5593" s="9">
        <f t="shared" si="879"/>
        <v>72.924643101173302</v>
      </c>
      <c r="U5593">
        <f>0</f>
        <v>0</v>
      </c>
      <c r="V5593" s="9">
        <f t="shared" si="875"/>
        <v>72.924643101173302</v>
      </c>
      <c r="W5593" s="9">
        <f>0</f>
        <v>0</v>
      </c>
      <c r="X5593" s="9">
        <f>0</f>
        <v>0</v>
      </c>
      <c r="Y5593" s="9">
        <f>0</f>
        <v>0</v>
      </c>
      <c r="Z5593" s="9">
        <f>0</f>
        <v>0</v>
      </c>
      <c r="AA5593">
        <f>10</f>
        <v>10</v>
      </c>
    </row>
    <row r="5594" spans="1:27" x14ac:dyDescent="0.55000000000000004">
      <c r="A5594" s="10">
        <v>46054</v>
      </c>
      <c r="B5594" t="s">
        <v>11</v>
      </c>
      <c r="C5594" t="s">
        <v>26</v>
      </c>
      <c r="D5594" t="s">
        <v>22</v>
      </c>
      <c r="E5594" t="s">
        <v>32</v>
      </c>
      <c r="F5594" t="s">
        <v>18</v>
      </c>
      <c r="G5594" t="s">
        <v>16</v>
      </c>
      <c r="H5594">
        <v>7.2392355899193896</v>
      </c>
      <c r="J5594">
        <f t="shared" si="876"/>
        <v>5593</v>
      </c>
      <c r="K5594" t="str">
        <f t="shared" si="870"/>
        <v>TNMPNorth LZ</v>
      </c>
      <c r="L5594" s="10">
        <f t="shared" si="877"/>
        <v>45887</v>
      </c>
      <c r="M5594" s="10">
        <f t="shared" si="878"/>
        <v>46054</v>
      </c>
      <c r="N5594" t="str">
        <f t="shared" si="871"/>
        <v>NA</v>
      </c>
      <c r="O5594" t="str">
        <f t="shared" si="872"/>
        <v>HIGH</v>
      </c>
      <c r="P5594" t="str">
        <f t="shared" si="873"/>
        <v>APG&amp;E</v>
      </c>
      <c r="Q5594">
        <f t="shared" si="874"/>
        <v>36</v>
      </c>
      <c r="R5594">
        <v>0</v>
      </c>
      <c r="S5594">
        <f>200</f>
        <v>200</v>
      </c>
      <c r="T5594" s="9">
        <f t="shared" si="879"/>
        <v>72.392355899193902</v>
      </c>
      <c r="U5594">
        <f>0</f>
        <v>0</v>
      </c>
      <c r="V5594" s="9">
        <f t="shared" si="875"/>
        <v>72.392355899193902</v>
      </c>
      <c r="W5594" s="9">
        <f>0</f>
        <v>0</v>
      </c>
      <c r="X5594" s="9">
        <f>0</f>
        <v>0</v>
      </c>
      <c r="Y5594" s="9">
        <f>0</f>
        <v>0</v>
      </c>
      <c r="Z5594" s="9">
        <f>0</f>
        <v>0</v>
      </c>
      <c r="AA5594">
        <f>10</f>
        <v>10</v>
      </c>
    </row>
    <row r="5595" spans="1:27" x14ac:dyDescent="0.55000000000000004">
      <c r="A5595" s="10">
        <v>46054</v>
      </c>
      <c r="B5595" t="s">
        <v>11</v>
      </c>
      <c r="C5595" t="s">
        <v>26</v>
      </c>
      <c r="D5595" t="s">
        <v>22</v>
      </c>
      <c r="E5595" t="s">
        <v>32</v>
      </c>
      <c r="F5595" t="s">
        <v>29</v>
      </c>
      <c r="G5595" t="s">
        <v>16</v>
      </c>
      <c r="H5595">
        <v>7.2625037254506504</v>
      </c>
      <c r="J5595">
        <f t="shared" si="876"/>
        <v>5594</v>
      </c>
      <c r="K5595" t="str">
        <f t="shared" si="870"/>
        <v>TNMPNorth LZ</v>
      </c>
      <c r="L5595" s="10">
        <f t="shared" si="877"/>
        <v>45887</v>
      </c>
      <c r="M5595" s="10">
        <f t="shared" si="878"/>
        <v>46054</v>
      </c>
      <c r="N5595" t="str">
        <f t="shared" si="871"/>
        <v>NA</v>
      </c>
      <c r="O5595" t="str">
        <f t="shared" si="872"/>
        <v>HIGH</v>
      </c>
      <c r="P5595" t="str">
        <f t="shared" si="873"/>
        <v>APG&amp;E</v>
      </c>
      <c r="Q5595">
        <f t="shared" si="874"/>
        <v>48</v>
      </c>
      <c r="R5595">
        <v>0</v>
      </c>
      <c r="S5595">
        <f>200</f>
        <v>200</v>
      </c>
      <c r="T5595" s="9">
        <f t="shared" si="879"/>
        <v>72.625037254506509</v>
      </c>
      <c r="U5595">
        <f>0</f>
        <v>0</v>
      </c>
      <c r="V5595" s="9">
        <f t="shared" si="875"/>
        <v>72.625037254506509</v>
      </c>
      <c r="W5595" s="9">
        <f>0</f>
        <v>0</v>
      </c>
      <c r="X5595" s="9">
        <f>0</f>
        <v>0</v>
      </c>
      <c r="Y5595" s="9">
        <f>0</f>
        <v>0</v>
      </c>
      <c r="Z5595" s="9">
        <f>0</f>
        <v>0</v>
      </c>
      <c r="AA5595">
        <f>10</f>
        <v>10</v>
      </c>
    </row>
    <row r="5596" spans="1:27" x14ac:dyDescent="0.55000000000000004">
      <c r="A5596" s="10">
        <v>46054</v>
      </c>
      <c r="B5596" t="s">
        <v>11</v>
      </c>
      <c r="C5596" t="s">
        <v>26</v>
      </c>
      <c r="D5596" t="s">
        <v>22</v>
      </c>
      <c r="E5596" t="s">
        <v>32</v>
      </c>
      <c r="F5596" t="s">
        <v>30</v>
      </c>
      <c r="G5596" t="s">
        <v>16</v>
      </c>
      <c r="H5596">
        <v>7.2796848088812203</v>
      </c>
      <c r="J5596">
        <f t="shared" si="876"/>
        <v>5595</v>
      </c>
      <c r="K5596" t="str">
        <f t="shared" si="870"/>
        <v>TNMPNorth LZ</v>
      </c>
      <c r="L5596" s="10">
        <f t="shared" si="877"/>
        <v>45887</v>
      </c>
      <c r="M5596" s="10">
        <f t="shared" si="878"/>
        <v>46054</v>
      </c>
      <c r="N5596" t="str">
        <f t="shared" si="871"/>
        <v>NA</v>
      </c>
      <c r="O5596" t="str">
        <f t="shared" si="872"/>
        <v>HIGH</v>
      </c>
      <c r="P5596" t="str">
        <f t="shared" si="873"/>
        <v>APG&amp;E</v>
      </c>
      <c r="Q5596">
        <f t="shared" si="874"/>
        <v>60</v>
      </c>
      <c r="R5596">
        <v>0</v>
      </c>
      <c r="S5596">
        <f>200</f>
        <v>200</v>
      </c>
      <c r="T5596" s="9">
        <f t="shared" si="879"/>
        <v>72.796848088812197</v>
      </c>
      <c r="U5596">
        <f>0</f>
        <v>0</v>
      </c>
      <c r="V5596" s="9">
        <f t="shared" si="875"/>
        <v>72.796848088812197</v>
      </c>
      <c r="W5596" s="9">
        <f>0</f>
        <v>0</v>
      </c>
      <c r="X5596" s="9">
        <f>0</f>
        <v>0</v>
      </c>
      <c r="Y5596" s="9">
        <f>0</f>
        <v>0</v>
      </c>
      <c r="Z5596" s="9">
        <f>0</f>
        <v>0</v>
      </c>
      <c r="AA5596">
        <f>10</f>
        <v>10</v>
      </c>
    </row>
    <row r="5597" spans="1:27" x14ac:dyDescent="0.55000000000000004">
      <c r="A5597" s="10">
        <v>46082</v>
      </c>
      <c r="B5597" t="s">
        <v>11</v>
      </c>
      <c r="C5597" t="s">
        <v>26</v>
      </c>
      <c r="D5597" t="s">
        <v>22</v>
      </c>
      <c r="E5597" t="s">
        <v>32</v>
      </c>
      <c r="F5597" t="s">
        <v>15</v>
      </c>
      <c r="G5597" t="s">
        <v>16</v>
      </c>
      <c r="H5597">
        <v>7.2838229798852003</v>
      </c>
      <c r="J5597">
        <f t="shared" si="876"/>
        <v>5596</v>
      </c>
      <c r="K5597" t="str">
        <f t="shared" si="870"/>
        <v>TNMPNorth LZ</v>
      </c>
      <c r="L5597" s="10">
        <f t="shared" si="877"/>
        <v>45887</v>
      </c>
      <c r="M5597" s="10">
        <f t="shared" si="878"/>
        <v>46082</v>
      </c>
      <c r="N5597" t="str">
        <f t="shared" si="871"/>
        <v>NA</v>
      </c>
      <c r="O5597" t="str">
        <f t="shared" si="872"/>
        <v>HIGH</v>
      </c>
      <c r="P5597" t="str">
        <f t="shared" si="873"/>
        <v>APG&amp;E</v>
      </c>
      <c r="Q5597">
        <f t="shared" si="874"/>
        <v>12</v>
      </c>
      <c r="R5597">
        <v>0</v>
      </c>
      <c r="S5597">
        <f>200</f>
        <v>200</v>
      </c>
      <c r="T5597" s="9">
        <f t="shared" si="879"/>
        <v>72.838229798851998</v>
      </c>
      <c r="U5597">
        <f>0</f>
        <v>0</v>
      </c>
      <c r="V5597" s="9">
        <f t="shared" si="875"/>
        <v>72.838229798851998</v>
      </c>
      <c r="W5597" s="9">
        <f>0</f>
        <v>0</v>
      </c>
      <c r="X5597" s="9">
        <f>0</f>
        <v>0</v>
      </c>
      <c r="Y5597" s="9">
        <f>0</f>
        <v>0</v>
      </c>
      <c r="Z5597" s="9">
        <f>0</f>
        <v>0</v>
      </c>
      <c r="AA5597">
        <f>10</f>
        <v>10</v>
      </c>
    </row>
    <row r="5598" spans="1:27" x14ac:dyDescent="0.55000000000000004">
      <c r="A5598" s="10">
        <v>46082</v>
      </c>
      <c r="B5598" t="s">
        <v>11</v>
      </c>
      <c r="C5598" t="s">
        <v>26</v>
      </c>
      <c r="D5598" t="s">
        <v>22</v>
      </c>
      <c r="E5598" t="s">
        <v>32</v>
      </c>
      <c r="F5598" t="s">
        <v>17</v>
      </c>
      <c r="G5598" t="s">
        <v>16</v>
      </c>
      <c r="H5598">
        <v>7.3342405350659297</v>
      </c>
      <c r="J5598">
        <f t="shared" si="876"/>
        <v>5597</v>
      </c>
      <c r="K5598" t="str">
        <f t="shared" si="870"/>
        <v>TNMPNorth LZ</v>
      </c>
      <c r="L5598" s="10">
        <f t="shared" si="877"/>
        <v>45887</v>
      </c>
      <c r="M5598" s="10">
        <f t="shared" si="878"/>
        <v>46082</v>
      </c>
      <c r="N5598" t="str">
        <f t="shared" si="871"/>
        <v>NA</v>
      </c>
      <c r="O5598" t="str">
        <f t="shared" si="872"/>
        <v>HIGH</v>
      </c>
      <c r="P5598" t="str">
        <f t="shared" si="873"/>
        <v>APG&amp;E</v>
      </c>
      <c r="Q5598">
        <f t="shared" si="874"/>
        <v>24</v>
      </c>
      <c r="R5598">
        <v>0</v>
      </c>
      <c r="S5598">
        <f>200</f>
        <v>200</v>
      </c>
      <c r="T5598" s="9">
        <f t="shared" si="879"/>
        <v>73.342405350659291</v>
      </c>
      <c r="U5598">
        <f>0</f>
        <v>0</v>
      </c>
      <c r="V5598" s="9">
        <f t="shared" si="875"/>
        <v>73.342405350659291</v>
      </c>
      <c r="W5598" s="9">
        <f>0</f>
        <v>0</v>
      </c>
      <c r="X5598" s="9">
        <f>0</f>
        <v>0</v>
      </c>
      <c r="Y5598" s="9">
        <f>0</f>
        <v>0</v>
      </c>
      <c r="Z5598" s="9">
        <f>0</f>
        <v>0</v>
      </c>
      <c r="AA5598">
        <f>10</f>
        <v>10</v>
      </c>
    </row>
    <row r="5599" spans="1:27" x14ac:dyDescent="0.55000000000000004">
      <c r="A5599" s="10">
        <v>46082</v>
      </c>
      <c r="B5599" t="s">
        <v>11</v>
      </c>
      <c r="C5599" t="s">
        <v>26</v>
      </c>
      <c r="D5599" t="s">
        <v>22</v>
      </c>
      <c r="E5599" t="s">
        <v>32</v>
      </c>
      <c r="F5599" t="s">
        <v>18</v>
      </c>
      <c r="G5599" t="s">
        <v>16</v>
      </c>
      <c r="H5599">
        <v>7.2731315455806103</v>
      </c>
      <c r="J5599">
        <f t="shared" si="876"/>
        <v>5598</v>
      </c>
      <c r="K5599" t="str">
        <f t="shared" si="870"/>
        <v>TNMPNorth LZ</v>
      </c>
      <c r="L5599" s="10">
        <f t="shared" si="877"/>
        <v>45887</v>
      </c>
      <c r="M5599" s="10">
        <f t="shared" si="878"/>
        <v>46082</v>
      </c>
      <c r="N5599" t="str">
        <f t="shared" si="871"/>
        <v>NA</v>
      </c>
      <c r="O5599" t="str">
        <f t="shared" si="872"/>
        <v>HIGH</v>
      </c>
      <c r="P5599" t="str">
        <f t="shared" si="873"/>
        <v>APG&amp;E</v>
      </c>
      <c r="Q5599">
        <f t="shared" si="874"/>
        <v>36</v>
      </c>
      <c r="R5599">
        <v>0</v>
      </c>
      <c r="S5599">
        <f>200</f>
        <v>200</v>
      </c>
      <c r="T5599" s="9">
        <f t="shared" si="879"/>
        <v>72.731315455806097</v>
      </c>
      <c r="U5599">
        <f>0</f>
        <v>0</v>
      </c>
      <c r="V5599" s="9">
        <f t="shared" si="875"/>
        <v>72.731315455806097</v>
      </c>
      <c r="W5599" s="9">
        <f>0</f>
        <v>0</v>
      </c>
      <c r="X5599" s="9">
        <f>0</f>
        <v>0</v>
      </c>
      <c r="Y5599" s="9">
        <f>0</f>
        <v>0</v>
      </c>
      <c r="Z5599" s="9">
        <f>0</f>
        <v>0</v>
      </c>
      <c r="AA5599">
        <f>10</f>
        <v>10</v>
      </c>
    </row>
    <row r="5600" spans="1:27" x14ac:dyDescent="0.55000000000000004">
      <c r="A5600" s="10">
        <v>46082</v>
      </c>
      <c r="B5600" t="s">
        <v>11</v>
      </c>
      <c r="C5600" t="s">
        <v>26</v>
      </c>
      <c r="D5600" t="s">
        <v>22</v>
      </c>
      <c r="E5600" t="s">
        <v>32</v>
      </c>
      <c r="F5600" t="s">
        <v>29</v>
      </c>
      <c r="G5600" t="s">
        <v>16</v>
      </c>
      <c r="H5600">
        <v>7.2918516148624803</v>
      </c>
      <c r="J5600">
        <f t="shared" si="876"/>
        <v>5599</v>
      </c>
      <c r="K5600" t="str">
        <f t="shared" si="870"/>
        <v>TNMPNorth LZ</v>
      </c>
      <c r="L5600" s="10">
        <f t="shared" si="877"/>
        <v>45887</v>
      </c>
      <c r="M5600" s="10">
        <f t="shared" si="878"/>
        <v>46082</v>
      </c>
      <c r="N5600" t="str">
        <f t="shared" si="871"/>
        <v>NA</v>
      </c>
      <c r="O5600" t="str">
        <f t="shared" si="872"/>
        <v>HIGH</v>
      </c>
      <c r="P5600" t="str">
        <f t="shared" si="873"/>
        <v>APG&amp;E</v>
      </c>
      <c r="Q5600">
        <f t="shared" si="874"/>
        <v>48</v>
      </c>
      <c r="R5600">
        <v>0</v>
      </c>
      <c r="S5600">
        <f>200</f>
        <v>200</v>
      </c>
      <c r="T5600" s="9">
        <f t="shared" si="879"/>
        <v>72.918516148624803</v>
      </c>
      <c r="U5600">
        <f>0</f>
        <v>0</v>
      </c>
      <c r="V5600" s="9">
        <f t="shared" si="875"/>
        <v>72.918516148624803</v>
      </c>
      <c r="W5600" s="9">
        <f>0</f>
        <v>0</v>
      </c>
      <c r="X5600" s="9">
        <f>0</f>
        <v>0</v>
      </c>
      <c r="Y5600" s="9">
        <f>0</f>
        <v>0</v>
      </c>
      <c r="Z5600" s="9">
        <f>0</f>
        <v>0</v>
      </c>
      <c r="AA5600">
        <f>10</f>
        <v>10</v>
      </c>
    </row>
    <row r="5601" spans="1:27" x14ac:dyDescent="0.55000000000000004">
      <c r="A5601" s="10">
        <v>46082</v>
      </c>
      <c r="B5601" t="s">
        <v>11</v>
      </c>
      <c r="C5601" t="s">
        <v>26</v>
      </c>
      <c r="D5601" t="s">
        <v>22</v>
      </c>
      <c r="E5601" t="s">
        <v>32</v>
      </c>
      <c r="F5601" t="s">
        <v>30</v>
      </c>
      <c r="G5601" t="s">
        <v>16</v>
      </c>
      <c r="H5601">
        <v>7.3068390099538103</v>
      </c>
      <c r="J5601">
        <f t="shared" si="876"/>
        <v>5600</v>
      </c>
      <c r="K5601" t="str">
        <f t="shared" si="870"/>
        <v>TNMPNorth LZ</v>
      </c>
      <c r="L5601" s="10">
        <f t="shared" si="877"/>
        <v>45887</v>
      </c>
      <c r="M5601" s="10">
        <f t="shared" si="878"/>
        <v>46082</v>
      </c>
      <c r="N5601" t="str">
        <f t="shared" si="871"/>
        <v>NA</v>
      </c>
      <c r="O5601" t="str">
        <f t="shared" si="872"/>
        <v>HIGH</v>
      </c>
      <c r="P5601" t="str">
        <f t="shared" si="873"/>
        <v>APG&amp;E</v>
      </c>
      <c r="Q5601">
        <f t="shared" si="874"/>
        <v>60</v>
      </c>
      <c r="R5601">
        <v>0</v>
      </c>
      <c r="S5601">
        <f>200</f>
        <v>200</v>
      </c>
      <c r="T5601" s="9">
        <f t="shared" si="879"/>
        <v>73.068390099538107</v>
      </c>
      <c r="U5601">
        <f>0</f>
        <v>0</v>
      </c>
      <c r="V5601" s="9">
        <f t="shared" si="875"/>
        <v>73.068390099538107</v>
      </c>
      <c r="W5601" s="9">
        <f>0</f>
        <v>0</v>
      </c>
      <c r="X5601" s="9">
        <f>0</f>
        <v>0</v>
      </c>
      <c r="Y5601" s="9">
        <f>0</f>
        <v>0</v>
      </c>
      <c r="Z5601" s="9">
        <f>0</f>
        <v>0</v>
      </c>
      <c r="AA5601">
        <f>10</f>
        <v>10</v>
      </c>
    </row>
    <row r="5602" spans="1:27" x14ac:dyDescent="0.55000000000000004">
      <c r="A5602" s="10">
        <v>46113</v>
      </c>
      <c r="B5602" t="s">
        <v>11</v>
      </c>
      <c r="C5602" t="s">
        <v>26</v>
      </c>
      <c r="D5602" t="s">
        <v>22</v>
      </c>
      <c r="E5602" t="s">
        <v>32</v>
      </c>
      <c r="F5602" t="s">
        <v>15</v>
      </c>
      <c r="G5602" t="s">
        <v>16</v>
      </c>
      <c r="H5602">
        <v>7.2949274065812997</v>
      </c>
      <c r="J5602">
        <f t="shared" si="876"/>
        <v>5601</v>
      </c>
      <c r="K5602" t="str">
        <f t="shared" si="870"/>
        <v>TNMPNorth LZ</v>
      </c>
      <c r="L5602" s="10">
        <f t="shared" si="877"/>
        <v>45887</v>
      </c>
      <c r="M5602" s="10">
        <f t="shared" si="878"/>
        <v>46113</v>
      </c>
      <c r="N5602" t="str">
        <f t="shared" si="871"/>
        <v>NA</v>
      </c>
      <c r="O5602" t="str">
        <f t="shared" si="872"/>
        <v>HIGH</v>
      </c>
      <c r="P5602" t="str">
        <f t="shared" si="873"/>
        <v>APG&amp;E</v>
      </c>
      <c r="Q5602">
        <f t="shared" si="874"/>
        <v>12</v>
      </c>
      <c r="R5602">
        <v>0</v>
      </c>
      <c r="S5602">
        <f>200</f>
        <v>200</v>
      </c>
      <c r="T5602" s="9">
        <f t="shared" si="879"/>
        <v>72.949274065813</v>
      </c>
      <c r="U5602">
        <f>0</f>
        <v>0</v>
      </c>
      <c r="V5602" s="9">
        <f t="shared" si="875"/>
        <v>72.949274065813</v>
      </c>
      <c r="W5602" s="9">
        <f>0</f>
        <v>0</v>
      </c>
      <c r="X5602" s="9">
        <f>0</f>
        <v>0</v>
      </c>
      <c r="Y5602" s="9">
        <f>0</f>
        <v>0</v>
      </c>
      <c r="Z5602" s="9">
        <f>0</f>
        <v>0</v>
      </c>
      <c r="AA5602">
        <f>10</f>
        <v>10</v>
      </c>
    </row>
    <row r="5603" spans="1:27" x14ac:dyDescent="0.55000000000000004">
      <c r="A5603" s="10">
        <v>46113</v>
      </c>
      <c r="B5603" t="s">
        <v>11</v>
      </c>
      <c r="C5603" t="s">
        <v>26</v>
      </c>
      <c r="D5603" t="s">
        <v>22</v>
      </c>
      <c r="E5603" t="s">
        <v>32</v>
      </c>
      <c r="F5603" t="s">
        <v>17</v>
      </c>
      <c r="G5603" t="s">
        <v>16</v>
      </c>
      <c r="H5603">
        <v>7.3419475325304804</v>
      </c>
      <c r="J5603">
        <f t="shared" si="876"/>
        <v>5602</v>
      </c>
      <c r="K5603" t="str">
        <f t="shared" si="870"/>
        <v>TNMPNorth LZ</v>
      </c>
      <c r="L5603" s="10">
        <f t="shared" si="877"/>
        <v>45887</v>
      </c>
      <c r="M5603" s="10">
        <f t="shared" si="878"/>
        <v>46113</v>
      </c>
      <c r="N5603" t="str">
        <f t="shared" si="871"/>
        <v>NA</v>
      </c>
      <c r="O5603" t="str">
        <f t="shared" si="872"/>
        <v>HIGH</v>
      </c>
      <c r="P5603" t="str">
        <f t="shared" si="873"/>
        <v>APG&amp;E</v>
      </c>
      <c r="Q5603">
        <f t="shared" si="874"/>
        <v>24</v>
      </c>
      <c r="R5603">
        <v>0</v>
      </c>
      <c r="S5603">
        <f>200</f>
        <v>200</v>
      </c>
      <c r="T5603" s="9">
        <f t="shared" si="879"/>
        <v>73.419475325304802</v>
      </c>
      <c r="U5603">
        <f>0</f>
        <v>0</v>
      </c>
      <c r="V5603" s="9">
        <f t="shared" si="875"/>
        <v>73.419475325304802</v>
      </c>
      <c r="W5603" s="9">
        <f>0</f>
        <v>0</v>
      </c>
      <c r="X5603" s="9">
        <f>0</f>
        <v>0</v>
      </c>
      <c r="Y5603" s="9">
        <f>0</f>
        <v>0</v>
      </c>
      <c r="Z5603" s="9">
        <f>0</f>
        <v>0</v>
      </c>
      <c r="AA5603">
        <f>10</f>
        <v>10</v>
      </c>
    </row>
    <row r="5604" spans="1:27" x14ac:dyDescent="0.55000000000000004">
      <c r="A5604" s="10">
        <v>46113</v>
      </c>
      <c r="B5604" t="s">
        <v>11</v>
      </c>
      <c r="C5604" t="s">
        <v>26</v>
      </c>
      <c r="D5604" t="s">
        <v>22</v>
      </c>
      <c r="E5604" t="s">
        <v>32</v>
      </c>
      <c r="F5604" t="s">
        <v>18</v>
      </c>
      <c r="G5604" t="s">
        <v>16</v>
      </c>
      <c r="H5604">
        <v>7.27404449012682</v>
      </c>
      <c r="J5604">
        <f t="shared" si="876"/>
        <v>5603</v>
      </c>
      <c r="K5604" t="str">
        <f t="shared" si="870"/>
        <v>TNMPNorth LZ</v>
      </c>
      <c r="L5604" s="10">
        <f t="shared" si="877"/>
        <v>45887</v>
      </c>
      <c r="M5604" s="10">
        <f t="shared" si="878"/>
        <v>46113</v>
      </c>
      <c r="N5604" t="str">
        <f t="shared" si="871"/>
        <v>NA</v>
      </c>
      <c r="O5604" t="str">
        <f t="shared" si="872"/>
        <v>HIGH</v>
      </c>
      <c r="P5604" t="str">
        <f t="shared" si="873"/>
        <v>APG&amp;E</v>
      </c>
      <c r="Q5604">
        <f t="shared" si="874"/>
        <v>36</v>
      </c>
      <c r="R5604">
        <v>0</v>
      </c>
      <c r="S5604">
        <f>200</f>
        <v>200</v>
      </c>
      <c r="T5604" s="9">
        <f t="shared" si="879"/>
        <v>72.740444901268205</v>
      </c>
      <c r="U5604">
        <f>0</f>
        <v>0</v>
      </c>
      <c r="V5604" s="9">
        <f t="shared" si="875"/>
        <v>72.740444901268205</v>
      </c>
      <c r="W5604" s="9">
        <f>0</f>
        <v>0</v>
      </c>
      <c r="X5604" s="9">
        <f>0</f>
        <v>0</v>
      </c>
      <c r="Y5604" s="9">
        <f>0</f>
        <v>0</v>
      </c>
      <c r="Z5604" s="9">
        <f>0</f>
        <v>0</v>
      </c>
      <c r="AA5604">
        <f>10</f>
        <v>10</v>
      </c>
    </row>
    <row r="5605" spans="1:27" x14ac:dyDescent="0.55000000000000004">
      <c r="A5605" s="10">
        <v>46113</v>
      </c>
      <c r="B5605" t="s">
        <v>11</v>
      </c>
      <c r="C5605" t="s">
        <v>26</v>
      </c>
      <c r="D5605" t="s">
        <v>22</v>
      </c>
      <c r="E5605" t="s">
        <v>32</v>
      </c>
      <c r="F5605" t="s">
        <v>29</v>
      </c>
      <c r="G5605" t="s">
        <v>16</v>
      </c>
      <c r="H5605">
        <v>7.2969834416435404</v>
      </c>
      <c r="J5605">
        <f t="shared" si="876"/>
        <v>5604</v>
      </c>
      <c r="K5605" t="str">
        <f t="shared" si="870"/>
        <v>TNMPNorth LZ</v>
      </c>
      <c r="L5605" s="10">
        <f t="shared" si="877"/>
        <v>45887</v>
      </c>
      <c r="M5605" s="10">
        <f t="shared" si="878"/>
        <v>46113</v>
      </c>
      <c r="N5605" t="str">
        <f t="shared" si="871"/>
        <v>NA</v>
      </c>
      <c r="O5605" t="str">
        <f t="shared" si="872"/>
        <v>HIGH</v>
      </c>
      <c r="P5605" t="str">
        <f t="shared" si="873"/>
        <v>APG&amp;E</v>
      </c>
      <c r="Q5605">
        <f t="shared" si="874"/>
        <v>48</v>
      </c>
      <c r="R5605">
        <v>0</v>
      </c>
      <c r="S5605">
        <f>200</f>
        <v>200</v>
      </c>
      <c r="T5605" s="9">
        <f t="shared" si="879"/>
        <v>72.969834416435404</v>
      </c>
      <c r="U5605">
        <f>0</f>
        <v>0</v>
      </c>
      <c r="V5605" s="9">
        <f t="shared" si="875"/>
        <v>72.969834416435404</v>
      </c>
      <c r="W5605" s="9">
        <f>0</f>
        <v>0</v>
      </c>
      <c r="X5605" s="9">
        <f>0</f>
        <v>0</v>
      </c>
      <c r="Y5605" s="9">
        <f>0</f>
        <v>0</v>
      </c>
      <c r="Z5605" s="9">
        <f>0</f>
        <v>0</v>
      </c>
      <c r="AA5605">
        <f>10</f>
        <v>10</v>
      </c>
    </row>
    <row r="5606" spans="1:27" x14ac:dyDescent="0.55000000000000004">
      <c r="A5606" s="10">
        <v>46143</v>
      </c>
      <c r="B5606" t="s">
        <v>11</v>
      </c>
      <c r="C5606" t="s">
        <v>26</v>
      </c>
      <c r="D5606" t="s">
        <v>22</v>
      </c>
      <c r="E5606" t="s">
        <v>32</v>
      </c>
      <c r="F5606" t="s">
        <v>15</v>
      </c>
      <c r="G5606" t="s">
        <v>16</v>
      </c>
      <c r="H5606">
        <v>7.29175560125302</v>
      </c>
      <c r="J5606">
        <f t="shared" si="876"/>
        <v>5605</v>
      </c>
      <c r="K5606" t="str">
        <f t="shared" si="870"/>
        <v>TNMPNorth LZ</v>
      </c>
      <c r="L5606" s="10">
        <f t="shared" si="877"/>
        <v>45887</v>
      </c>
      <c r="M5606" s="10">
        <f t="shared" si="878"/>
        <v>46143</v>
      </c>
      <c r="N5606" t="str">
        <f t="shared" si="871"/>
        <v>NA</v>
      </c>
      <c r="O5606" t="str">
        <f t="shared" si="872"/>
        <v>HIGH</v>
      </c>
      <c r="P5606" t="str">
        <f t="shared" si="873"/>
        <v>APG&amp;E</v>
      </c>
      <c r="Q5606">
        <f t="shared" si="874"/>
        <v>12</v>
      </c>
      <c r="R5606">
        <v>0</v>
      </c>
      <c r="S5606">
        <f>200</f>
        <v>200</v>
      </c>
      <c r="T5606" s="9">
        <f t="shared" si="879"/>
        <v>72.917556012530198</v>
      </c>
      <c r="U5606">
        <f>0</f>
        <v>0</v>
      </c>
      <c r="V5606" s="9">
        <f t="shared" si="875"/>
        <v>72.917556012530198</v>
      </c>
      <c r="W5606" s="9">
        <f>0</f>
        <v>0</v>
      </c>
      <c r="X5606" s="9">
        <f>0</f>
        <v>0</v>
      </c>
      <c r="Y5606" s="9">
        <f>0</f>
        <v>0</v>
      </c>
      <c r="Z5606" s="9">
        <f>0</f>
        <v>0</v>
      </c>
      <c r="AA5606">
        <f>10</f>
        <v>10</v>
      </c>
    </row>
    <row r="5607" spans="1:27" x14ac:dyDescent="0.55000000000000004">
      <c r="A5607" s="10">
        <v>46143</v>
      </c>
      <c r="B5607" t="s">
        <v>11</v>
      </c>
      <c r="C5607" t="s">
        <v>26</v>
      </c>
      <c r="D5607" t="s">
        <v>22</v>
      </c>
      <c r="E5607" t="s">
        <v>32</v>
      </c>
      <c r="F5607" t="s">
        <v>17</v>
      </c>
      <c r="G5607" t="s">
        <v>16</v>
      </c>
      <c r="H5607">
        <v>7.3369382133432204</v>
      </c>
      <c r="J5607">
        <f t="shared" si="876"/>
        <v>5606</v>
      </c>
      <c r="K5607" t="str">
        <f t="shared" si="870"/>
        <v>TNMPNorth LZ</v>
      </c>
      <c r="L5607" s="10">
        <f t="shared" si="877"/>
        <v>45887</v>
      </c>
      <c r="M5607" s="10">
        <f t="shared" si="878"/>
        <v>46143</v>
      </c>
      <c r="N5607" t="str">
        <f t="shared" si="871"/>
        <v>NA</v>
      </c>
      <c r="O5607" t="str">
        <f t="shared" si="872"/>
        <v>HIGH</v>
      </c>
      <c r="P5607" t="str">
        <f t="shared" si="873"/>
        <v>APG&amp;E</v>
      </c>
      <c r="Q5607">
        <f t="shared" si="874"/>
        <v>24</v>
      </c>
      <c r="R5607">
        <v>0</v>
      </c>
      <c r="S5607">
        <f>200</f>
        <v>200</v>
      </c>
      <c r="T5607" s="9">
        <f t="shared" si="879"/>
        <v>73.369382133432197</v>
      </c>
      <c r="U5607">
        <f>0</f>
        <v>0</v>
      </c>
      <c r="V5607" s="9">
        <f t="shared" si="875"/>
        <v>73.369382133432197</v>
      </c>
      <c r="W5607" s="9">
        <f>0</f>
        <v>0</v>
      </c>
      <c r="X5607" s="9">
        <f>0</f>
        <v>0</v>
      </c>
      <c r="Y5607" s="9">
        <f>0</f>
        <v>0</v>
      </c>
      <c r="Z5607" s="9">
        <f>0</f>
        <v>0</v>
      </c>
      <c r="AA5607">
        <f>10</f>
        <v>10</v>
      </c>
    </row>
    <row r="5608" spans="1:27" x14ac:dyDescent="0.55000000000000004">
      <c r="A5608" s="10">
        <v>46143</v>
      </c>
      <c r="B5608" t="s">
        <v>11</v>
      </c>
      <c r="C5608" t="s">
        <v>26</v>
      </c>
      <c r="D5608" t="s">
        <v>22</v>
      </c>
      <c r="E5608" t="s">
        <v>32</v>
      </c>
      <c r="F5608" t="s">
        <v>18</v>
      </c>
      <c r="G5608" t="s">
        <v>16</v>
      </c>
      <c r="H5608">
        <v>7.2684460567047804</v>
      </c>
      <c r="J5608">
        <f t="shared" si="876"/>
        <v>5607</v>
      </c>
      <c r="K5608" t="str">
        <f t="shared" si="870"/>
        <v>TNMPNorth LZ</v>
      </c>
      <c r="L5608" s="10">
        <f t="shared" si="877"/>
        <v>45887</v>
      </c>
      <c r="M5608" s="10">
        <f t="shared" si="878"/>
        <v>46143</v>
      </c>
      <c r="N5608" t="str">
        <f t="shared" si="871"/>
        <v>NA</v>
      </c>
      <c r="O5608" t="str">
        <f t="shared" si="872"/>
        <v>HIGH</v>
      </c>
      <c r="P5608" t="str">
        <f t="shared" si="873"/>
        <v>APG&amp;E</v>
      </c>
      <c r="Q5608">
        <f t="shared" si="874"/>
        <v>36</v>
      </c>
      <c r="R5608">
        <v>0</v>
      </c>
      <c r="S5608">
        <f>200</f>
        <v>200</v>
      </c>
      <c r="T5608" s="9">
        <f t="shared" si="879"/>
        <v>72.684460567047807</v>
      </c>
      <c r="U5608">
        <f>0</f>
        <v>0</v>
      </c>
      <c r="V5608" s="9">
        <f t="shared" si="875"/>
        <v>72.684460567047807</v>
      </c>
      <c r="W5608" s="9">
        <f>0</f>
        <v>0</v>
      </c>
      <c r="X5608" s="9">
        <f>0</f>
        <v>0</v>
      </c>
      <c r="Y5608" s="9">
        <f>0</f>
        <v>0</v>
      </c>
      <c r="Z5608" s="9">
        <f>0</f>
        <v>0</v>
      </c>
      <c r="AA5608">
        <f>10</f>
        <v>10</v>
      </c>
    </row>
    <row r="5609" spans="1:27" x14ac:dyDescent="0.55000000000000004">
      <c r="A5609" s="10">
        <v>46143</v>
      </c>
      <c r="B5609" t="s">
        <v>11</v>
      </c>
      <c r="C5609" t="s">
        <v>26</v>
      </c>
      <c r="D5609" t="s">
        <v>22</v>
      </c>
      <c r="E5609" t="s">
        <v>32</v>
      </c>
      <c r="F5609" t="s">
        <v>29</v>
      </c>
      <c r="G5609" t="s">
        <v>16</v>
      </c>
      <c r="H5609">
        <v>7.2966814778442401</v>
      </c>
      <c r="J5609">
        <f t="shared" si="876"/>
        <v>5608</v>
      </c>
      <c r="K5609" t="str">
        <f t="shared" si="870"/>
        <v>TNMPNorth LZ</v>
      </c>
      <c r="L5609" s="10">
        <f t="shared" si="877"/>
        <v>45887</v>
      </c>
      <c r="M5609" s="10">
        <f t="shared" si="878"/>
        <v>46143</v>
      </c>
      <c r="N5609" t="str">
        <f t="shared" si="871"/>
        <v>NA</v>
      </c>
      <c r="O5609" t="str">
        <f t="shared" si="872"/>
        <v>HIGH</v>
      </c>
      <c r="P5609" t="str">
        <f t="shared" si="873"/>
        <v>APG&amp;E</v>
      </c>
      <c r="Q5609">
        <f t="shared" si="874"/>
        <v>48</v>
      </c>
      <c r="R5609">
        <v>0</v>
      </c>
      <c r="S5609">
        <f>200</f>
        <v>200</v>
      </c>
      <c r="T5609" s="9">
        <f t="shared" si="879"/>
        <v>72.966814778442398</v>
      </c>
      <c r="U5609">
        <f>0</f>
        <v>0</v>
      </c>
      <c r="V5609" s="9">
        <f t="shared" si="875"/>
        <v>72.966814778442398</v>
      </c>
      <c r="W5609" s="9">
        <f>0</f>
        <v>0</v>
      </c>
      <c r="X5609" s="9">
        <f>0</f>
        <v>0</v>
      </c>
      <c r="Y5609" s="9">
        <f>0</f>
        <v>0</v>
      </c>
      <c r="Z5609" s="9">
        <f>0</f>
        <v>0</v>
      </c>
      <c r="AA5609">
        <f>10</f>
        <v>10</v>
      </c>
    </row>
    <row r="5610" spans="1:27" x14ac:dyDescent="0.55000000000000004">
      <c r="A5610" s="10">
        <v>46174</v>
      </c>
      <c r="B5610" t="s">
        <v>11</v>
      </c>
      <c r="C5610" t="s">
        <v>26</v>
      </c>
      <c r="D5610" t="s">
        <v>22</v>
      </c>
      <c r="E5610" t="s">
        <v>32</v>
      </c>
      <c r="F5610" t="s">
        <v>15</v>
      </c>
      <c r="G5610" t="s">
        <v>16</v>
      </c>
      <c r="H5610">
        <v>7.3013607359663704</v>
      </c>
      <c r="J5610">
        <f t="shared" si="876"/>
        <v>5609</v>
      </c>
      <c r="K5610" t="str">
        <f t="shared" si="870"/>
        <v>TNMPNorth LZ</v>
      </c>
      <c r="L5610" s="10">
        <f t="shared" si="877"/>
        <v>45887</v>
      </c>
      <c r="M5610" s="10">
        <f t="shared" si="878"/>
        <v>46174</v>
      </c>
      <c r="N5610" t="str">
        <f t="shared" si="871"/>
        <v>NA</v>
      </c>
      <c r="O5610" t="str">
        <f t="shared" si="872"/>
        <v>HIGH</v>
      </c>
      <c r="P5610" t="str">
        <f t="shared" si="873"/>
        <v>APG&amp;E</v>
      </c>
      <c r="Q5610">
        <f t="shared" si="874"/>
        <v>12</v>
      </c>
      <c r="R5610">
        <v>0</v>
      </c>
      <c r="S5610">
        <f>200</f>
        <v>200</v>
      </c>
      <c r="T5610" s="9">
        <f t="shared" si="879"/>
        <v>73.013607359663709</v>
      </c>
      <c r="U5610">
        <f>0</f>
        <v>0</v>
      </c>
      <c r="V5610" s="9">
        <f t="shared" si="875"/>
        <v>73.013607359663709</v>
      </c>
      <c r="W5610" s="9">
        <f>0</f>
        <v>0</v>
      </c>
      <c r="X5610" s="9">
        <f>0</f>
        <v>0</v>
      </c>
      <c r="Y5610" s="9">
        <f>0</f>
        <v>0</v>
      </c>
      <c r="Z5610" s="9">
        <f>0</f>
        <v>0</v>
      </c>
      <c r="AA5610">
        <f>10</f>
        <v>10</v>
      </c>
    </row>
    <row r="5611" spans="1:27" x14ac:dyDescent="0.55000000000000004">
      <c r="A5611" s="10">
        <v>46174</v>
      </c>
      <c r="B5611" t="s">
        <v>11</v>
      </c>
      <c r="C5611" t="s">
        <v>26</v>
      </c>
      <c r="D5611" t="s">
        <v>22</v>
      </c>
      <c r="E5611" t="s">
        <v>32</v>
      </c>
      <c r="F5611" t="s">
        <v>17</v>
      </c>
      <c r="G5611" t="s">
        <v>16</v>
      </c>
      <c r="H5611">
        <v>7.33775907205702</v>
      </c>
      <c r="J5611">
        <f t="shared" si="876"/>
        <v>5610</v>
      </c>
      <c r="K5611" t="str">
        <f t="shared" si="870"/>
        <v>TNMPNorth LZ</v>
      </c>
      <c r="L5611" s="10">
        <f t="shared" si="877"/>
        <v>45887</v>
      </c>
      <c r="M5611" s="10">
        <f t="shared" si="878"/>
        <v>46174</v>
      </c>
      <c r="N5611" t="str">
        <f t="shared" si="871"/>
        <v>NA</v>
      </c>
      <c r="O5611" t="str">
        <f t="shared" si="872"/>
        <v>HIGH</v>
      </c>
      <c r="P5611" t="str">
        <f t="shared" si="873"/>
        <v>APG&amp;E</v>
      </c>
      <c r="Q5611">
        <f t="shared" si="874"/>
        <v>24</v>
      </c>
      <c r="R5611">
        <v>0</v>
      </c>
      <c r="S5611">
        <f>200</f>
        <v>200</v>
      </c>
      <c r="T5611" s="9">
        <f t="shared" si="879"/>
        <v>73.377590720570197</v>
      </c>
      <c r="U5611">
        <f>0</f>
        <v>0</v>
      </c>
      <c r="V5611" s="9">
        <f t="shared" si="875"/>
        <v>73.377590720570197</v>
      </c>
      <c r="W5611" s="9">
        <f>0</f>
        <v>0</v>
      </c>
      <c r="X5611" s="9">
        <f>0</f>
        <v>0</v>
      </c>
      <c r="Y5611" s="9">
        <f>0</f>
        <v>0</v>
      </c>
      <c r="Z5611" s="9">
        <f>0</f>
        <v>0</v>
      </c>
      <c r="AA5611">
        <f>10</f>
        <v>10</v>
      </c>
    </row>
    <row r="5612" spans="1:27" x14ac:dyDescent="0.55000000000000004">
      <c r="A5612" s="10">
        <v>46174</v>
      </c>
      <c r="B5612" t="s">
        <v>11</v>
      </c>
      <c r="C5612" t="s">
        <v>26</v>
      </c>
      <c r="D5612" t="s">
        <v>22</v>
      </c>
      <c r="E5612" t="s">
        <v>32</v>
      </c>
      <c r="F5612" t="s">
        <v>18</v>
      </c>
      <c r="G5612" t="s">
        <v>16</v>
      </c>
      <c r="H5612">
        <v>7.26657331249727</v>
      </c>
      <c r="J5612">
        <f t="shared" si="876"/>
        <v>5611</v>
      </c>
      <c r="K5612" t="str">
        <f t="shared" si="870"/>
        <v>TNMPNorth LZ</v>
      </c>
      <c r="L5612" s="10">
        <f t="shared" si="877"/>
        <v>45887</v>
      </c>
      <c r="M5612" s="10">
        <f t="shared" si="878"/>
        <v>46174</v>
      </c>
      <c r="N5612" t="str">
        <f t="shared" si="871"/>
        <v>NA</v>
      </c>
      <c r="O5612" t="str">
        <f t="shared" si="872"/>
        <v>HIGH</v>
      </c>
      <c r="P5612" t="str">
        <f t="shared" si="873"/>
        <v>APG&amp;E</v>
      </c>
      <c r="Q5612">
        <f t="shared" si="874"/>
        <v>36</v>
      </c>
      <c r="R5612">
        <v>0</v>
      </c>
      <c r="S5612">
        <f>200</f>
        <v>200</v>
      </c>
      <c r="T5612" s="9">
        <f t="shared" si="879"/>
        <v>72.665733124972704</v>
      </c>
      <c r="U5612">
        <f>0</f>
        <v>0</v>
      </c>
      <c r="V5612" s="9">
        <f t="shared" si="875"/>
        <v>72.665733124972704</v>
      </c>
      <c r="W5612" s="9">
        <f>0</f>
        <v>0</v>
      </c>
      <c r="X5612" s="9">
        <f>0</f>
        <v>0</v>
      </c>
      <c r="Y5612" s="9">
        <f>0</f>
        <v>0</v>
      </c>
      <c r="Z5612" s="9">
        <f>0</f>
        <v>0</v>
      </c>
      <c r="AA5612">
        <f>10</f>
        <v>10</v>
      </c>
    </row>
    <row r="5613" spans="1:27" x14ac:dyDescent="0.55000000000000004">
      <c r="A5613" s="10">
        <v>46174</v>
      </c>
      <c r="B5613" t="s">
        <v>11</v>
      </c>
      <c r="C5613" t="s">
        <v>26</v>
      </c>
      <c r="D5613" t="s">
        <v>22</v>
      </c>
      <c r="E5613" t="s">
        <v>32</v>
      </c>
      <c r="F5613" t="s">
        <v>29</v>
      </c>
      <c r="G5613" t="s">
        <v>16</v>
      </c>
      <c r="H5613">
        <v>7.2999451728799096</v>
      </c>
      <c r="J5613">
        <f t="shared" si="876"/>
        <v>5612</v>
      </c>
      <c r="K5613" t="str">
        <f t="shared" si="870"/>
        <v>TNMPNorth LZ</v>
      </c>
      <c r="L5613" s="10">
        <f t="shared" si="877"/>
        <v>45887</v>
      </c>
      <c r="M5613" s="10">
        <f t="shared" si="878"/>
        <v>46174</v>
      </c>
      <c r="N5613" t="str">
        <f t="shared" si="871"/>
        <v>NA</v>
      </c>
      <c r="O5613" t="str">
        <f t="shared" si="872"/>
        <v>HIGH</v>
      </c>
      <c r="P5613" t="str">
        <f t="shared" si="873"/>
        <v>APG&amp;E</v>
      </c>
      <c r="Q5613">
        <f t="shared" si="874"/>
        <v>48</v>
      </c>
      <c r="R5613">
        <v>0</v>
      </c>
      <c r="S5613">
        <f>200</f>
        <v>200</v>
      </c>
      <c r="T5613" s="9">
        <f t="shared" si="879"/>
        <v>72.999451728799102</v>
      </c>
      <c r="U5613">
        <f>0</f>
        <v>0</v>
      </c>
      <c r="V5613" s="9">
        <f t="shared" si="875"/>
        <v>72.999451728799102</v>
      </c>
      <c r="W5613" s="9">
        <f>0</f>
        <v>0</v>
      </c>
      <c r="X5613" s="9">
        <f>0</f>
        <v>0</v>
      </c>
      <c r="Y5613" s="9">
        <f>0</f>
        <v>0</v>
      </c>
      <c r="Z5613" s="9">
        <f>0</f>
        <v>0</v>
      </c>
      <c r="AA5613">
        <f>10</f>
        <v>10</v>
      </c>
    </row>
    <row r="5614" spans="1:27" x14ac:dyDescent="0.55000000000000004">
      <c r="A5614" s="10">
        <v>46204</v>
      </c>
      <c r="B5614" t="s">
        <v>11</v>
      </c>
      <c r="C5614" t="s">
        <v>26</v>
      </c>
      <c r="D5614" t="s">
        <v>22</v>
      </c>
      <c r="E5614" t="s">
        <v>32</v>
      </c>
      <c r="F5614" t="s">
        <v>15</v>
      </c>
      <c r="G5614" t="s">
        <v>16</v>
      </c>
      <c r="H5614">
        <v>7.3083557560722303</v>
      </c>
      <c r="J5614">
        <f t="shared" si="876"/>
        <v>5613</v>
      </c>
      <c r="K5614" t="str">
        <f t="shared" si="870"/>
        <v>TNMPNorth LZ</v>
      </c>
      <c r="L5614" s="10">
        <f t="shared" si="877"/>
        <v>45887</v>
      </c>
      <c r="M5614" s="10">
        <f t="shared" si="878"/>
        <v>46204</v>
      </c>
      <c r="N5614" t="str">
        <f t="shared" si="871"/>
        <v>NA</v>
      </c>
      <c r="O5614" t="str">
        <f t="shared" si="872"/>
        <v>HIGH</v>
      </c>
      <c r="P5614" t="str">
        <f t="shared" si="873"/>
        <v>APG&amp;E</v>
      </c>
      <c r="Q5614">
        <f t="shared" si="874"/>
        <v>12</v>
      </c>
      <c r="R5614">
        <v>0</v>
      </c>
      <c r="S5614">
        <f>200</f>
        <v>200</v>
      </c>
      <c r="T5614" s="9">
        <f t="shared" si="879"/>
        <v>73.083557560722298</v>
      </c>
      <c r="U5614">
        <f>0</f>
        <v>0</v>
      </c>
      <c r="V5614" s="9">
        <f t="shared" si="875"/>
        <v>73.083557560722298</v>
      </c>
      <c r="W5614" s="9">
        <f>0</f>
        <v>0</v>
      </c>
      <c r="X5614" s="9">
        <f>0</f>
        <v>0</v>
      </c>
      <c r="Y5614" s="9">
        <f>0</f>
        <v>0</v>
      </c>
      <c r="Z5614" s="9">
        <f>0</f>
        <v>0</v>
      </c>
      <c r="AA5614">
        <f>10</f>
        <v>10</v>
      </c>
    </row>
    <row r="5615" spans="1:27" x14ac:dyDescent="0.55000000000000004">
      <c r="A5615" s="10">
        <v>46204</v>
      </c>
      <c r="B5615" t="s">
        <v>11</v>
      </c>
      <c r="C5615" t="s">
        <v>26</v>
      </c>
      <c r="D5615" t="s">
        <v>22</v>
      </c>
      <c r="E5615" t="s">
        <v>32</v>
      </c>
      <c r="F5615" t="s">
        <v>17</v>
      </c>
      <c r="G5615" t="s">
        <v>16</v>
      </c>
      <c r="H5615">
        <v>7.3363965972343497</v>
      </c>
      <c r="J5615">
        <f t="shared" si="876"/>
        <v>5614</v>
      </c>
      <c r="K5615" t="str">
        <f t="shared" si="870"/>
        <v>TNMPNorth LZ</v>
      </c>
      <c r="L5615" s="10">
        <f t="shared" si="877"/>
        <v>45887</v>
      </c>
      <c r="M5615" s="10">
        <f t="shared" si="878"/>
        <v>46204</v>
      </c>
      <c r="N5615" t="str">
        <f t="shared" si="871"/>
        <v>NA</v>
      </c>
      <c r="O5615" t="str">
        <f t="shared" si="872"/>
        <v>HIGH</v>
      </c>
      <c r="P5615" t="str">
        <f t="shared" si="873"/>
        <v>APG&amp;E</v>
      </c>
      <c r="Q5615">
        <f t="shared" si="874"/>
        <v>24</v>
      </c>
      <c r="R5615">
        <v>0</v>
      </c>
      <c r="S5615">
        <f>200</f>
        <v>200</v>
      </c>
      <c r="T5615" s="9">
        <f t="shared" si="879"/>
        <v>73.363965972343493</v>
      </c>
      <c r="U5615">
        <f>0</f>
        <v>0</v>
      </c>
      <c r="V5615" s="9">
        <f t="shared" si="875"/>
        <v>73.363965972343493</v>
      </c>
      <c r="W5615" s="9">
        <f>0</f>
        <v>0</v>
      </c>
      <c r="X5615" s="9">
        <f>0</f>
        <v>0</v>
      </c>
      <c r="Y5615" s="9">
        <f>0</f>
        <v>0</v>
      </c>
      <c r="Z5615" s="9">
        <f>0</f>
        <v>0</v>
      </c>
      <c r="AA5615">
        <f>10</f>
        <v>10</v>
      </c>
    </row>
    <row r="5616" spans="1:27" x14ac:dyDescent="0.55000000000000004">
      <c r="A5616" s="10">
        <v>46204</v>
      </c>
      <c r="B5616" t="s">
        <v>11</v>
      </c>
      <c r="C5616" t="s">
        <v>26</v>
      </c>
      <c r="D5616" t="s">
        <v>22</v>
      </c>
      <c r="E5616" t="s">
        <v>32</v>
      </c>
      <c r="F5616" t="s">
        <v>18</v>
      </c>
      <c r="G5616" t="s">
        <v>16</v>
      </c>
      <c r="H5616">
        <v>7.2646837779046303</v>
      </c>
      <c r="J5616">
        <f t="shared" si="876"/>
        <v>5615</v>
      </c>
      <c r="K5616" t="str">
        <f t="shared" si="870"/>
        <v>TNMPNorth LZ</v>
      </c>
      <c r="L5616" s="10">
        <f t="shared" si="877"/>
        <v>45887</v>
      </c>
      <c r="M5616" s="10">
        <f t="shared" si="878"/>
        <v>46204</v>
      </c>
      <c r="N5616" t="str">
        <f t="shared" si="871"/>
        <v>NA</v>
      </c>
      <c r="O5616" t="str">
        <f t="shared" si="872"/>
        <v>HIGH</v>
      </c>
      <c r="P5616" t="str">
        <f t="shared" si="873"/>
        <v>APG&amp;E</v>
      </c>
      <c r="Q5616">
        <f t="shared" si="874"/>
        <v>36</v>
      </c>
      <c r="R5616">
        <v>0</v>
      </c>
      <c r="S5616">
        <f>200</f>
        <v>200</v>
      </c>
      <c r="T5616" s="9">
        <f t="shared" si="879"/>
        <v>72.646837779046308</v>
      </c>
      <c r="U5616">
        <f>0</f>
        <v>0</v>
      </c>
      <c r="V5616" s="9">
        <f t="shared" si="875"/>
        <v>72.646837779046308</v>
      </c>
      <c r="W5616" s="9">
        <f>0</f>
        <v>0</v>
      </c>
      <c r="X5616" s="9">
        <f>0</f>
        <v>0</v>
      </c>
      <c r="Y5616" s="9">
        <f>0</f>
        <v>0</v>
      </c>
      <c r="Z5616" s="9">
        <f>0</f>
        <v>0</v>
      </c>
      <c r="AA5616">
        <f>10</f>
        <v>10</v>
      </c>
    </row>
    <row r="5617" spans="1:27" x14ac:dyDescent="0.55000000000000004">
      <c r="A5617" s="10">
        <v>46204</v>
      </c>
      <c r="B5617" t="s">
        <v>11</v>
      </c>
      <c r="C5617" t="s">
        <v>26</v>
      </c>
      <c r="D5617" t="s">
        <v>22</v>
      </c>
      <c r="E5617" t="s">
        <v>32</v>
      </c>
      <c r="F5617" t="s">
        <v>29</v>
      </c>
      <c r="G5617" t="s">
        <v>16</v>
      </c>
      <c r="H5617">
        <v>7.2986244682520596</v>
      </c>
      <c r="J5617">
        <f t="shared" si="876"/>
        <v>5616</v>
      </c>
      <c r="K5617" t="str">
        <f t="shared" si="870"/>
        <v>TNMPNorth LZ</v>
      </c>
      <c r="L5617" s="10">
        <f t="shared" si="877"/>
        <v>45887</v>
      </c>
      <c r="M5617" s="10">
        <f t="shared" si="878"/>
        <v>46204</v>
      </c>
      <c r="N5617" t="str">
        <f t="shared" si="871"/>
        <v>NA</v>
      </c>
      <c r="O5617" t="str">
        <f t="shared" si="872"/>
        <v>HIGH</v>
      </c>
      <c r="P5617" t="str">
        <f t="shared" si="873"/>
        <v>APG&amp;E</v>
      </c>
      <c r="Q5617">
        <f t="shared" si="874"/>
        <v>48</v>
      </c>
      <c r="R5617">
        <v>0</v>
      </c>
      <c r="S5617">
        <f>200</f>
        <v>200</v>
      </c>
      <c r="T5617" s="9">
        <f t="shared" si="879"/>
        <v>72.986244682520592</v>
      </c>
      <c r="U5617">
        <f>0</f>
        <v>0</v>
      </c>
      <c r="V5617" s="9">
        <f t="shared" si="875"/>
        <v>72.986244682520592</v>
      </c>
      <c r="W5617" s="9">
        <f>0</f>
        <v>0</v>
      </c>
      <c r="X5617" s="9">
        <f>0</f>
        <v>0</v>
      </c>
      <c r="Y5617" s="9">
        <f>0</f>
        <v>0</v>
      </c>
      <c r="Z5617" s="9">
        <f>0</f>
        <v>0</v>
      </c>
      <c r="AA5617">
        <f>10</f>
        <v>10</v>
      </c>
    </row>
    <row r="5618" spans="1:27" x14ac:dyDescent="0.55000000000000004">
      <c r="A5618" s="10">
        <v>46235</v>
      </c>
      <c r="B5618" t="s">
        <v>11</v>
      </c>
      <c r="C5618" t="s">
        <v>26</v>
      </c>
      <c r="D5618" t="s">
        <v>22</v>
      </c>
      <c r="E5618" t="s">
        <v>32</v>
      </c>
      <c r="F5618" t="s">
        <v>15</v>
      </c>
      <c r="G5618" t="s">
        <v>16</v>
      </c>
      <c r="H5618">
        <v>7.3172337580254903</v>
      </c>
      <c r="J5618">
        <f t="shared" si="876"/>
        <v>5617</v>
      </c>
      <c r="K5618" t="str">
        <f t="shared" si="870"/>
        <v>TNMPNorth LZ</v>
      </c>
      <c r="L5618" s="10">
        <f t="shared" si="877"/>
        <v>45887</v>
      </c>
      <c r="M5618" s="10">
        <f t="shared" si="878"/>
        <v>46235</v>
      </c>
      <c r="N5618" t="str">
        <f t="shared" si="871"/>
        <v>NA</v>
      </c>
      <c r="O5618" t="str">
        <f t="shared" si="872"/>
        <v>HIGH</v>
      </c>
      <c r="P5618" t="str">
        <f t="shared" si="873"/>
        <v>APG&amp;E</v>
      </c>
      <c r="Q5618">
        <f t="shared" si="874"/>
        <v>12</v>
      </c>
      <c r="R5618">
        <v>0</v>
      </c>
      <c r="S5618">
        <f>200</f>
        <v>200</v>
      </c>
      <c r="T5618" s="9">
        <f t="shared" si="879"/>
        <v>73.172337580254904</v>
      </c>
      <c r="U5618">
        <f>0</f>
        <v>0</v>
      </c>
      <c r="V5618" s="9">
        <f t="shared" si="875"/>
        <v>73.172337580254904</v>
      </c>
      <c r="W5618" s="9">
        <f>0</f>
        <v>0</v>
      </c>
      <c r="X5618" s="9">
        <f>0</f>
        <v>0</v>
      </c>
      <c r="Y5618" s="9">
        <f>0</f>
        <v>0</v>
      </c>
      <c r="Z5618" s="9">
        <f>0</f>
        <v>0</v>
      </c>
      <c r="AA5618">
        <f>10</f>
        <v>10</v>
      </c>
    </row>
    <row r="5619" spans="1:27" x14ac:dyDescent="0.55000000000000004">
      <c r="A5619" s="10">
        <v>46235</v>
      </c>
      <c r="B5619" t="s">
        <v>11</v>
      </c>
      <c r="C5619" t="s">
        <v>26</v>
      </c>
      <c r="D5619" t="s">
        <v>22</v>
      </c>
      <c r="E5619" t="s">
        <v>32</v>
      </c>
      <c r="F5619" t="s">
        <v>17</v>
      </c>
      <c r="G5619" t="s">
        <v>16</v>
      </c>
      <c r="H5619">
        <v>7.3400599690982604</v>
      </c>
      <c r="J5619">
        <f t="shared" si="876"/>
        <v>5618</v>
      </c>
      <c r="K5619" t="str">
        <f t="shared" si="870"/>
        <v>TNMPNorth LZ</v>
      </c>
      <c r="L5619" s="10">
        <f t="shared" si="877"/>
        <v>45887</v>
      </c>
      <c r="M5619" s="10">
        <f t="shared" si="878"/>
        <v>46235</v>
      </c>
      <c r="N5619" t="str">
        <f t="shared" si="871"/>
        <v>NA</v>
      </c>
      <c r="O5619" t="str">
        <f t="shared" si="872"/>
        <v>HIGH</v>
      </c>
      <c r="P5619" t="str">
        <f t="shared" si="873"/>
        <v>APG&amp;E</v>
      </c>
      <c r="Q5619">
        <f t="shared" si="874"/>
        <v>24</v>
      </c>
      <c r="R5619">
        <v>0</v>
      </c>
      <c r="S5619">
        <f>200</f>
        <v>200</v>
      </c>
      <c r="T5619" s="9">
        <f t="shared" si="879"/>
        <v>73.400599690982602</v>
      </c>
      <c r="U5619">
        <f>0</f>
        <v>0</v>
      </c>
      <c r="V5619" s="9">
        <f t="shared" si="875"/>
        <v>73.400599690982602</v>
      </c>
      <c r="W5619" s="9">
        <f>0</f>
        <v>0</v>
      </c>
      <c r="X5619" s="9">
        <f>0</f>
        <v>0</v>
      </c>
      <c r="Y5619" s="9">
        <f>0</f>
        <v>0</v>
      </c>
      <c r="Z5619" s="9">
        <f>0</f>
        <v>0</v>
      </c>
      <c r="AA5619">
        <f>10</f>
        <v>10</v>
      </c>
    </row>
    <row r="5620" spans="1:27" x14ac:dyDescent="0.55000000000000004">
      <c r="A5620" s="10">
        <v>46235</v>
      </c>
      <c r="B5620" t="s">
        <v>11</v>
      </c>
      <c r="C5620" t="s">
        <v>26</v>
      </c>
      <c r="D5620" t="s">
        <v>22</v>
      </c>
      <c r="E5620" t="s">
        <v>32</v>
      </c>
      <c r="F5620" t="s">
        <v>18</v>
      </c>
      <c r="G5620" t="s">
        <v>16</v>
      </c>
      <c r="H5620">
        <v>7.2674130112919304</v>
      </c>
      <c r="J5620">
        <f t="shared" si="876"/>
        <v>5619</v>
      </c>
      <c r="K5620" t="str">
        <f t="shared" si="870"/>
        <v>TNMPNorth LZ</v>
      </c>
      <c r="L5620" s="10">
        <f t="shared" si="877"/>
        <v>45887</v>
      </c>
      <c r="M5620" s="10">
        <f t="shared" si="878"/>
        <v>46235</v>
      </c>
      <c r="N5620" t="str">
        <f t="shared" si="871"/>
        <v>NA</v>
      </c>
      <c r="O5620" t="str">
        <f t="shared" si="872"/>
        <v>HIGH</v>
      </c>
      <c r="P5620" t="str">
        <f t="shared" si="873"/>
        <v>APG&amp;E</v>
      </c>
      <c r="Q5620">
        <f t="shared" si="874"/>
        <v>36</v>
      </c>
      <c r="R5620">
        <v>0</v>
      </c>
      <c r="S5620">
        <f>200</f>
        <v>200</v>
      </c>
      <c r="T5620" s="9">
        <f t="shared" si="879"/>
        <v>72.6741301129193</v>
      </c>
      <c r="U5620">
        <f>0</f>
        <v>0</v>
      </c>
      <c r="V5620" s="9">
        <f t="shared" si="875"/>
        <v>72.6741301129193</v>
      </c>
      <c r="W5620" s="9">
        <f>0</f>
        <v>0</v>
      </c>
      <c r="X5620" s="9">
        <f>0</f>
        <v>0</v>
      </c>
      <c r="Y5620" s="9">
        <f>0</f>
        <v>0</v>
      </c>
      <c r="Z5620" s="9">
        <f>0</f>
        <v>0</v>
      </c>
      <c r="AA5620">
        <f>10</f>
        <v>10</v>
      </c>
    </row>
    <row r="5621" spans="1:27" x14ac:dyDescent="0.55000000000000004">
      <c r="A5621" s="10">
        <v>46235</v>
      </c>
      <c r="B5621" t="s">
        <v>11</v>
      </c>
      <c r="C5621" t="s">
        <v>26</v>
      </c>
      <c r="D5621" t="s">
        <v>22</v>
      </c>
      <c r="E5621" t="s">
        <v>32</v>
      </c>
      <c r="F5621" t="s">
        <v>29</v>
      </c>
      <c r="G5621" t="s">
        <v>16</v>
      </c>
      <c r="H5621">
        <v>7.2980682411119702</v>
      </c>
      <c r="J5621">
        <f t="shared" si="876"/>
        <v>5620</v>
      </c>
      <c r="K5621" t="str">
        <f t="shared" si="870"/>
        <v>TNMPNorth LZ</v>
      </c>
      <c r="L5621" s="10">
        <f t="shared" si="877"/>
        <v>45887</v>
      </c>
      <c r="M5621" s="10">
        <f t="shared" si="878"/>
        <v>46235</v>
      </c>
      <c r="N5621" t="str">
        <f t="shared" si="871"/>
        <v>NA</v>
      </c>
      <c r="O5621" t="str">
        <f t="shared" si="872"/>
        <v>HIGH</v>
      </c>
      <c r="P5621" t="str">
        <f t="shared" si="873"/>
        <v>APG&amp;E</v>
      </c>
      <c r="Q5621">
        <f t="shared" si="874"/>
        <v>48</v>
      </c>
      <c r="R5621">
        <v>0</v>
      </c>
      <c r="S5621">
        <f>200</f>
        <v>200</v>
      </c>
      <c r="T5621" s="9">
        <f t="shared" si="879"/>
        <v>72.980682411119702</v>
      </c>
      <c r="U5621">
        <f>0</f>
        <v>0</v>
      </c>
      <c r="V5621" s="9">
        <f t="shared" si="875"/>
        <v>72.980682411119702</v>
      </c>
      <c r="W5621" s="9">
        <f>0</f>
        <v>0</v>
      </c>
      <c r="X5621" s="9">
        <f>0</f>
        <v>0</v>
      </c>
      <c r="Y5621" s="9">
        <f>0</f>
        <v>0</v>
      </c>
      <c r="Z5621" s="9">
        <f>0</f>
        <v>0</v>
      </c>
      <c r="AA5621">
        <f>10</f>
        <v>10</v>
      </c>
    </row>
    <row r="5622" spans="1:27" x14ac:dyDescent="0.55000000000000004">
      <c r="A5622" s="10">
        <v>46266</v>
      </c>
      <c r="B5622" t="s">
        <v>11</v>
      </c>
      <c r="C5622" t="s">
        <v>26</v>
      </c>
      <c r="D5622" t="s">
        <v>22</v>
      </c>
      <c r="E5622" t="s">
        <v>32</v>
      </c>
      <c r="F5622" t="s">
        <v>15</v>
      </c>
      <c r="G5622" t="s">
        <v>16</v>
      </c>
      <c r="H5622">
        <v>7.3032308785825801</v>
      </c>
      <c r="J5622">
        <f t="shared" si="876"/>
        <v>5621</v>
      </c>
      <c r="K5622" t="str">
        <f t="shared" si="870"/>
        <v>TNMPNorth LZ</v>
      </c>
      <c r="L5622" s="10">
        <f t="shared" si="877"/>
        <v>45887</v>
      </c>
      <c r="M5622" s="10">
        <f t="shared" si="878"/>
        <v>46266</v>
      </c>
      <c r="N5622" t="str">
        <f t="shared" si="871"/>
        <v>NA</v>
      </c>
      <c r="O5622" t="str">
        <f t="shared" si="872"/>
        <v>HIGH</v>
      </c>
      <c r="P5622" t="str">
        <f t="shared" si="873"/>
        <v>APG&amp;E</v>
      </c>
      <c r="Q5622">
        <f t="shared" si="874"/>
        <v>12</v>
      </c>
      <c r="R5622">
        <v>0</v>
      </c>
      <c r="S5622">
        <f>200</f>
        <v>200</v>
      </c>
      <c r="T5622" s="9">
        <f t="shared" si="879"/>
        <v>73.032308785825805</v>
      </c>
      <c r="U5622">
        <f>0</f>
        <v>0</v>
      </c>
      <c r="V5622" s="9">
        <f t="shared" si="875"/>
        <v>73.032308785825805</v>
      </c>
      <c r="W5622" s="9">
        <f>0</f>
        <v>0</v>
      </c>
      <c r="X5622" s="9">
        <f>0</f>
        <v>0</v>
      </c>
      <c r="Y5622" s="9">
        <f>0</f>
        <v>0</v>
      </c>
      <c r="Z5622" s="9">
        <f>0</f>
        <v>0</v>
      </c>
      <c r="AA5622">
        <f>10</f>
        <v>10</v>
      </c>
    </row>
    <row r="5623" spans="1:27" x14ac:dyDescent="0.55000000000000004">
      <c r="A5623" s="10">
        <v>46266</v>
      </c>
      <c r="B5623" t="s">
        <v>11</v>
      </c>
      <c r="C5623" t="s">
        <v>26</v>
      </c>
      <c r="D5623" t="s">
        <v>22</v>
      </c>
      <c r="E5623" t="s">
        <v>32</v>
      </c>
      <c r="F5623" t="s">
        <v>17</v>
      </c>
      <c r="G5623" t="s">
        <v>16</v>
      </c>
      <c r="H5623">
        <v>7.3061775179569697</v>
      </c>
      <c r="J5623">
        <f t="shared" si="876"/>
        <v>5622</v>
      </c>
      <c r="K5623" t="str">
        <f t="shared" si="870"/>
        <v>TNMPNorth LZ</v>
      </c>
      <c r="L5623" s="10">
        <f t="shared" si="877"/>
        <v>45887</v>
      </c>
      <c r="M5623" s="10">
        <f t="shared" si="878"/>
        <v>46266</v>
      </c>
      <c r="N5623" t="str">
        <f t="shared" si="871"/>
        <v>NA</v>
      </c>
      <c r="O5623" t="str">
        <f t="shared" si="872"/>
        <v>HIGH</v>
      </c>
      <c r="P5623" t="str">
        <f t="shared" si="873"/>
        <v>APG&amp;E</v>
      </c>
      <c r="Q5623">
        <f t="shared" si="874"/>
        <v>24</v>
      </c>
      <c r="R5623">
        <v>0</v>
      </c>
      <c r="S5623">
        <f>200</f>
        <v>200</v>
      </c>
      <c r="T5623" s="9">
        <f t="shared" si="879"/>
        <v>73.061775179569693</v>
      </c>
      <c r="U5623">
        <f>0</f>
        <v>0</v>
      </c>
      <c r="V5623" s="9">
        <f t="shared" si="875"/>
        <v>73.061775179569693</v>
      </c>
      <c r="W5623" s="9">
        <f>0</f>
        <v>0</v>
      </c>
      <c r="X5623" s="9">
        <f>0</f>
        <v>0</v>
      </c>
      <c r="Y5623" s="9">
        <f>0</f>
        <v>0</v>
      </c>
      <c r="Z5623" s="9">
        <f>0</f>
        <v>0</v>
      </c>
      <c r="AA5623">
        <f>10</f>
        <v>10</v>
      </c>
    </row>
    <row r="5624" spans="1:27" x14ac:dyDescent="0.55000000000000004">
      <c r="A5624" s="10">
        <v>46266</v>
      </c>
      <c r="B5624" t="s">
        <v>11</v>
      </c>
      <c r="C5624" t="s">
        <v>26</v>
      </c>
      <c r="D5624" t="s">
        <v>22</v>
      </c>
      <c r="E5624" t="s">
        <v>32</v>
      </c>
      <c r="F5624" t="s">
        <v>18</v>
      </c>
      <c r="G5624" t="s">
        <v>16</v>
      </c>
      <c r="H5624">
        <v>7.2428524007905404</v>
      </c>
      <c r="J5624">
        <f t="shared" si="876"/>
        <v>5623</v>
      </c>
      <c r="K5624" t="str">
        <f t="shared" si="870"/>
        <v>TNMPNorth LZ</v>
      </c>
      <c r="L5624" s="10">
        <f t="shared" si="877"/>
        <v>45887</v>
      </c>
      <c r="M5624" s="10">
        <f t="shared" si="878"/>
        <v>46266</v>
      </c>
      <c r="N5624" t="str">
        <f t="shared" si="871"/>
        <v>NA</v>
      </c>
      <c r="O5624" t="str">
        <f t="shared" si="872"/>
        <v>HIGH</v>
      </c>
      <c r="P5624" t="str">
        <f t="shared" si="873"/>
        <v>APG&amp;E</v>
      </c>
      <c r="Q5624">
        <f t="shared" si="874"/>
        <v>36</v>
      </c>
      <c r="R5624">
        <v>0</v>
      </c>
      <c r="S5624">
        <f>200</f>
        <v>200</v>
      </c>
      <c r="T5624" s="9">
        <f t="shared" si="879"/>
        <v>72.428524007905409</v>
      </c>
      <c r="U5624">
        <f>0</f>
        <v>0</v>
      </c>
      <c r="V5624" s="9">
        <f t="shared" si="875"/>
        <v>72.428524007905409</v>
      </c>
      <c r="W5624" s="9">
        <f>0</f>
        <v>0</v>
      </c>
      <c r="X5624" s="9">
        <f>0</f>
        <v>0</v>
      </c>
      <c r="Y5624" s="9">
        <f>0</f>
        <v>0</v>
      </c>
      <c r="Z5624" s="9">
        <f>0</f>
        <v>0</v>
      </c>
      <c r="AA5624">
        <f>10</f>
        <v>10</v>
      </c>
    </row>
    <row r="5625" spans="1:27" x14ac:dyDescent="0.55000000000000004">
      <c r="A5625" s="10">
        <v>46266</v>
      </c>
      <c r="B5625" t="s">
        <v>11</v>
      </c>
      <c r="C5625" t="s">
        <v>26</v>
      </c>
      <c r="D5625" t="s">
        <v>22</v>
      </c>
      <c r="E5625" t="s">
        <v>32</v>
      </c>
      <c r="F5625" t="s">
        <v>29</v>
      </c>
      <c r="G5625" t="s">
        <v>16</v>
      </c>
      <c r="H5625">
        <v>7.27224336880011</v>
      </c>
      <c r="J5625">
        <f t="shared" si="876"/>
        <v>5624</v>
      </c>
      <c r="K5625" t="str">
        <f t="shared" si="870"/>
        <v>TNMPNorth LZ</v>
      </c>
      <c r="L5625" s="10">
        <f t="shared" si="877"/>
        <v>45887</v>
      </c>
      <c r="M5625" s="10">
        <f t="shared" si="878"/>
        <v>46266</v>
      </c>
      <c r="N5625" t="str">
        <f t="shared" si="871"/>
        <v>NA</v>
      </c>
      <c r="O5625" t="str">
        <f t="shared" si="872"/>
        <v>HIGH</v>
      </c>
      <c r="P5625" t="str">
        <f t="shared" si="873"/>
        <v>APG&amp;E</v>
      </c>
      <c r="Q5625">
        <f t="shared" si="874"/>
        <v>48</v>
      </c>
      <c r="R5625">
        <v>0</v>
      </c>
      <c r="S5625">
        <f>200</f>
        <v>200</v>
      </c>
      <c r="T5625" s="9">
        <f t="shared" si="879"/>
        <v>72.722433688001104</v>
      </c>
      <c r="U5625">
        <f>0</f>
        <v>0</v>
      </c>
      <c r="V5625" s="9">
        <f t="shared" si="875"/>
        <v>72.722433688001104</v>
      </c>
      <c r="W5625" s="9">
        <f>0</f>
        <v>0</v>
      </c>
      <c r="X5625" s="9">
        <f>0</f>
        <v>0</v>
      </c>
      <c r="Y5625" s="9">
        <f>0</f>
        <v>0</v>
      </c>
      <c r="Z5625" s="9">
        <f>0</f>
        <v>0</v>
      </c>
      <c r="AA5625">
        <f>10</f>
        <v>10</v>
      </c>
    </row>
    <row r="5626" spans="1:27" x14ac:dyDescent="0.55000000000000004">
      <c r="A5626" s="10">
        <v>46296</v>
      </c>
      <c r="B5626" t="s">
        <v>11</v>
      </c>
      <c r="C5626" t="s">
        <v>26</v>
      </c>
      <c r="D5626" t="s">
        <v>22</v>
      </c>
      <c r="E5626" t="s">
        <v>32</v>
      </c>
      <c r="F5626" t="s">
        <v>15</v>
      </c>
      <c r="G5626" t="s">
        <v>16</v>
      </c>
      <c r="H5626">
        <v>7.3039111008855997</v>
      </c>
      <c r="J5626">
        <f t="shared" si="876"/>
        <v>5625</v>
      </c>
      <c r="K5626" t="str">
        <f t="shared" si="870"/>
        <v>TNMPNorth LZ</v>
      </c>
      <c r="L5626" s="10">
        <f t="shared" si="877"/>
        <v>45887</v>
      </c>
      <c r="M5626" s="10">
        <f t="shared" si="878"/>
        <v>46296</v>
      </c>
      <c r="N5626" t="str">
        <f t="shared" si="871"/>
        <v>NA</v>
      </c>
      <c r="O5626" t="str">
        <f t="shared" si="872"/>
        <v>HIGH</v>
      </c>
      <c r="P5626" t="str">
        <f t="shared" si="873"/>
        <v>APG&amp;E</v>
      </c>
      <c r="Q5626">
        <f t="shared" si="874"/>
        <v>12</v>
      </c>
      <c r="R5626">
        <v>0</v>
      </c>
      <c r="S5626">
        <f>200</f>
        <v>200</v>
      </c>
      <c r="T5626" s="9">
        <f t="shared" si="879"/>
        <v>73.039111008855997</v>
      </c>
      <c r="U5626">
        <f>0</f>
        <v>0</v>
      </c>
      <c r="V5626" s="9">
        <f t="shared" si="875"/>
        <v>73.039111008855997</v>
      </c>
      <c r="W5626" s="9">
        <f>0</f>
        <v>0</v>
      </c>
      <c r="X5626" s="9">
        <f>0</f>
        <v>0</v>
      </c>
      <c r="Y5626" s="9">
        <f>0</f>
        <v>0</v>
      </c>
      <c r="Z5626" s="9">
        <f>0</f>
        <v>0</v>
      </c>
      <c r="AA5626">
        <f>10</f>
        <v>10</v>
      </c>
    </row>
    <row r="5627" spans="1:27" x14ac:dyDescent="0.55000000000000004">
      <c r="A5627" s="10">
        <v>46296</v>
      </c>
      <c r="B5627" t="s">
        <v>11</v>
      </c>
      <c r="C5627" t="s">
        <v>26</v>
      </c>
      <c r="D5627" t="s">
        <v>22</v>
      </c>
      <c r="E5627" t="s">
        <v>32</v>
      </c>
      <c r="F5627" t="s">
        <v>17</v>
      </c>
      <c r="G5627" t="s">
        <v>16</v>
      </c>
      <c r="H5627">
        <v>7.2949150851625602</v>
      </c>
      <c r="J5627">
        <f t="shared" si="876"/>
        <v>5626</v>
      </c>
      <c r="K5627" t="str">
        <f t="shared" si="870"/>
        <v>TNMPNorth LZ</v>
      </c>
      <c r="L5627" s="10">
        <f t="shared" si="877"/>
        <v>45887</v>
      </c>
      <c r="M5627" s="10">
        <f t="shared" si="878"/>
        <v>46296</v>
      </c>
      <c r="N5627" t="str">
        <f t="shared" si="871"/>
        <v>NA</v>
      </c>
      <c r="O5627" t="str">
        <f t="shared" si="872"/>
        <v>HIGH</v>
      </c>
      <c r="P5627" t="str">
        <f t="shared" si="873"/>
        <v>APG&amp;E</v>
      </c>
      <c r="Q5627">
        <f t="shared" si="874"/>
        <v>24</v>
      </c>
      <c r="R5627">
        <v>0</v>
      </c>
      <c r="S5627">
        <f>200</f>
        <v>200</v>
      </c>
      <c r="T5627" s="9">
        <f t="shared" si="879"/>
        <v>72.949150851625603</v>
      </c>
      <c r="U5627">
        <f>0</f>
        <v>0</v>
      </c>
      <c r="V5627" s="9">
        <f t="shared" si="875"/>
        <v>72.949150851625603</v>
      </c>
      <c r="W5627" s="9">
        <f>0</f>
        <v>0</v>
      </c>
      <c r="X5627" s="9">
        <f>0</f>
        <v>0</v>
      </c>
      <c r="Y5627" s="9">
        <f>0</f>
        <v>0</v>
      </c>
      <c r="Z5627" s="9">
        <f>0</f>
        <v>0</v>
      </c>
      <c r="AA5627">
        <f>10</f>
        <v>10</v>
      </c>
    </row>
    <row r="5628" spans="1:27" x14ac:dyDescent="0.55000000000000004">
      <c r="A5628" s="10">
        <v>46296</v>
      </c>
      <c r="B5628" t="s">
        <v>11</v>
      </c>
      <c r="C5628" t="s">
        <v>26</v>
      </c>
      <c r="D5628" t="s">
        <v>22</v>
      </c>
      <c r="E5628" t="s">
        <v>32</v>
      </c>
      <c r="F5628" t="s">
        <v>18</v>
      </c>
      <c r="G5628" t="s">
        <v>16</v>
      </c>
      <c r="H5628">
        <v>7.2319407794603903</v>
      </c>
      <c r="J5628">
        <f t="shared" si="876"/>
        <v>5627</v>
      </c>
      <c r="K5628" t="str">
        <f t="shared" si="870"/>
        <v>TNMPNorth LZ</v>
      </c>
      <c r="L5628" s="10">
        <f t="shared" si="877"/>
        <v>45887</v>
      </c>
      <c r="M5628" s="10">
        <f t="shared" si="878"/>
        <v>46296</v>
      </c>
      <c r="N5628" t="str">
        <f t="shared" si="871"/>
        <v>NA</v>
      </c>
      <c r="O5628" t="str">
        <f t="shared" si="872"/>
        <v>HIGH</v>
      </c>
      <c r="P5628" t="str">
        <f t="shared" si="873"/>
        <v>APG&amp;E</v>
      </c>
      <c r="Q5628">
        <f t="shared" si="874"/>
        <v>36</v>
      </c>
      <c r="R5628">
        <v>0</v>
      </c>
      <c r="S5628">
        <f>200</f>
        <v>200</v>
      </c>
      <c r="T5628" s="9">
        <f t="shared" si="879"/>
        <v>72.319407794603904</v>
      </c>
      <c r="U5628">
        <f>0</f>
        <v>0</v>
      </c>
      <c r="V5628" s="9">
        <f t="shared" si="875"/>
        <v>72.319407794603904</v>
      </c>
      <c r="W5628" s="9">
        <f>0</f>
        <v>0</v>
      </c>
      <c r="X5628" s="9">
        <f>0</f>
        <v>0</v>
      </c>
      <c r="Y5628" s="9">
        <f>0</f>
        <v>0</v>
      </c>
      <c r="Z5628" s="9">
        <f>0</f>
        <v>0</v>
      </c>
      <c r="AA5628">
        <f>10</f>
        <v>10</v>
      </c>
    </row>
    <row r="5629" spans="1:27" x14ac:dyDescent="0.55000000000000004">
      <c r="A5629" s="10">
        <v>46296</v>
      </c>
      <c r="B5629" t="s">
        <v>11</v>
      </c>
      <c r="C5629" t="s">
        <v>26</v>
      </c>
      <c r="D5629" t="s">
        <v>22</v>
      </c>
      <c r="E5629" t="s">
        <v>32</v>
      </c>
      <c r="F5629" t="s">
        <v>29</v>
      </c>
      <c r="G5629" t="s">
        <v>16</v>
      </c>
      <c r="H5629">
        <v>7.2681542398966297</v>
      </c>
      <c r="J5629">
        <f t="shared" si="876"/>
        <v>5628</v>
      </c>
      <c r="K5629" t="str">
        <f t="shared" si="870"/>
        <v>TNMPNorth LZ</v>
      </c>
      <c r="L5629" s="10">
        <f t="shared" si="877"/>
        <v>45887</v>
      </c>
      <c r="M5629" s="10">
        <f t="shared" si="878"/>
        <v>46296</v>
      </c>
      <c r="N5629" t="str">
        <f t="shared" si="871"/>
        <v>NA</v>
      </c>
      <c r="O5629" t="str">
        <f t="shared" si="872"/>
        <v>HIGH</v>
      </c>
      <c r="P5629" t="str">
        <f t="shared" si="873"/>
        <v>APG&amp;E</v>
      </c>
      <c r="Q5629">
        <f t="shared" si="874"/>
        <v>48</v>
      </c>
      <c r="R5629">
        <v>0</v>
      </c>
      <c r="S5629">
        <f>200</f>
        <v>200</v>
      </c>
      <c r="T5629" s="9">
        <f t="shared" si="879"/>
        <v>72.6815423989663</v>
      </c>
      <c r="U5629">
        <f>0</f>
        <v>0</v>
      </c>
      <c r="V5629" s="9">
        <f t="shared" si="875"/>
        <v>72.6815423989663</v>
      </c>
      <c r="W5629" s="9">
        <f>0</f>
        <v>0</v>
      </c>
      <c r="X5629" s="9">
        <f>0</f>
        <v>0</v>
      </c>
      <c r="Y5629" s="9">
        <f>0</f>
        <v>0</v>
      </c>
      <c r="Z5629" s="9">
        <f>0</f>
        <v>0</v>
      </c>
      <c r="AA5629">
        <f>10</f>
        <v>10</v>
      </c>
    </row>
    <row r="5630" spans="1:27" x14ac:dyDescent="0.55000000000000004">
      <c r="A5630" s="10">
        <v>46327</v>
      </c>
      <c r="B5630" t="s">
        <v>11</v>
      </c>
      <c r="C5630" t="s">
        <v>26</v>
      </c>
      <c r="D5630" t="s">
        <v>22</v>
      </c>
      <c r="E5630" t="s">
        <v>32</v>
      </c>
      <c r="F5630" t="s">
        <v>15</v>
      </c>
      <c r="G5630" t="s">
        <v>16</v>
      </c>
      <c r="H5630">
        <v>7.2915586239982098</v>
      </c>
      <c r="J5630">
        <f t="shared" si="876"/>
        <v>5629</v>
      </c>
      <c r="K5630" t="str">
        <f t="shared" si="870"/>
        <v>TNMPNorth LZ</v>
      </c>
      <c r="L5630" s="10">
        <f t="shared" si="877"/>
        <v>45887</v>
      </c>
      <c r="M5630" s="10">
        <f t="shared" si="878"/>
        <v>46327</v>
      </c>
      <c r="N5630" t="str">
        <f t="shared" si="871"/>
        <v>NA</v>
      </c>
      <c r="O5630" t="str">
        <f t="shared" si="872"/>
        <v>HIGH</v>
      </c>
      <c r="P5630" t="str">
        <f t="shared" si="873"/>
        <v>APG&amp;E</v>
      </c>
      <c r="Q5630">
        <f t="shared" si="874"/>
        <v>12</v>
      </c>
      <c r="R5630">
        <v>0</v>
      </c>
      <c r="S5630">
        <f>200</f>
        <v>200</v>
      </c>
      <c r="T5630" s="9">
        <f t="shared" si="879"/>
        <v>72.915586239982105</v>
      </c>
      <c r="U5630">
        <f>0</f>
        <v>0</v>
      </c>
      <c r="V5630" s="9">
        <f t="shared" si="875"/>
        <v>72.915586239982105</v>
      </c>
      <c r="W5630" s="9">
        <f>0</f>
        <v>0</v>
      </c>
      <c r="X5630" s="9">
        <f>0</f>
        <v>0</v>
      </c>
      <c r="Y5630" s="9">
        <f>0</f>
        <v>0</v>
      </c>
      <c r="Z5630" s="9">
        <f>0</f>
        <v>0</v>
      </c>
      <c r="AA5630">
        <f>10</f>
        <v>10</v>
      </c>
    </row>
    <row r="5631" spans="1:27" x14ac:dyDescent="0.55000000000000004">
      <c r="A5631" s="10">
        <v>46327</v>
      </c>
      <c r="B5631" t="s">
        <v>11</v>
      </c>
      <c r="C5631" t="s">
        <v>26</v>
      </c>
      <c r="D5631" t="s">
        <v>22</v>
      </c>
      <c r="E5631" t="s">
        <v>32</v>
      </c>
      <c r="F5631" t="s">
        <v>17</v>
      </c>
      <c r="G5631" t="s">
        <v>16</v>
      </c>
      <c r="H5631">
        <v>7.2909436690104101</v>
      </c>
      <c r="J5631">
        <f t="shared" si="876"/>
        <v>5630</v>
      </c>
      <c r="K5631" t="str">
        <f t="shared" si="870"/>
        <v>TNMPNorth LZ</v>
      </c>
      <c r="L5631" s="10">
        <f t="shared" si="877"/>
        <v>45887</v>
      </c>
      <c r="M5631" s="10">
        <f t="shared" si="878"/>
        <v>46327</v>
      </c>
      <c r="N5631" t="str">
        <f t="shared" si="871"/>
        <v>NA</v>
      </c>
      <c r="O5631" t="str">
        <f t="shared" si="872"/>
        <v>HIGH</v>
      </c>
      <c r="P5631" t="str">
        <f t="shared" si="873"/>
        <v>APG&amp;E</v>
      </c>
      <c r="Q5631">
        <f t="shared" si="874"/>
        <v>24</v>
      </c>
      <c r="R5631">
        <v>0</v>
      </c>
      <c r="S5631">
        <f>200</f>
        <v>200</v>
      </c>
      <c r="T5631" s="9">
        <f t="shared" si="879"/>
        <v>72.909436690104101</v>
      </c>
      <c r="U5631">
        <f>0</f>
        <v>0</v>
      </c>
      <c r="V5631" s="9">
        <f t="shared" si="875"/>
        <v>72.909436690104101</v>
      </c>
      <c r="W5631" s="9">
        <f>0</f>
        <v>0</v>
      </c>
      <c r="X5631" s="9">
        <f>0</f>
        <v>0</v>
      </c>
      <c r="Y5631" s="9">
        <f>0</f>
        <v>0</v>
      </c>
      <c r="Z5631" s="9">
        <f>0</f>
        <v>0</v>
      </c>
      <c r="AA5631">
        <f>10</f>
        <v>10</v>
      </c>
    </row>
    <row r="5632" spans="1:27" x14ac:dyDescent="0.55000000000000004">
      <c r="A5632" s="10">
        <v>46327</v>
      </c>
      <c r="B5632" t="s">
        <v>11</v>
      </c>
      <c r="C5632" t="s">
        <v>26</v>
      </c>
      <c r="D5632" t="s">
        <v>22</v>
      </c>
      <c r="E5632" t="s">
        <v>32</v>
      </c>
      <c r="F5632" t="s">
        <v>18</v>
      </c>
      <c r="G5632" t="s">
        <v>16</v>
      </c>
      <c r="H5632">
        <v>7.2264435822097601</v>
      </c>
      <c r="J5632">
        <f t="shared" si="876"/>
        <v>5631</v>
      </c>
      <c r="K5632" t="str">
        <f t="shared" si="870"/>
        <v>TNMPNorth LZ</v>
      </c>
      <c r="L5632" s="10">
        <f t="shared" si="877"/>
        <v>45887</v>
      </c>
      <c r="M5632" s="10">
        <f t="shared" si="878"/>
        <v>46327</v>
      </c>
      <c r="N5632" t="str">
        <f t="shared" si="871"/>
        <v>NA</v>
      </c>
      <c r="O5632" t="str">
        <f t="shared" si="872"/>
        <v>HIGH</v>
      </c>
      <c r="P5632" t="str">
        <f t="shared" si="873"/>
        <v>APG&amp;E</v>
      </c>
      <c r="Q5632">
        <f t="shared" si="874"/>
        <v>36</v>
      </c>
      <c r="R5632">
        <v>0</v>
      </c>
      <c r="S5632">
        <f>200</f>
        <v>200</v>
      </c>
      <c r="T5632" s="9">
        <f t="shared" si="879"/>
        <v>72.264435822097596</v>
      </c>
      <c r="U5632">
        <f>0</f>
        <v>0</v>
      </c>
      <c r="V5632" s="9">
        <f t="shared" si="875"/>
        <v>72.264435822097596</v>
      </c>
      <c r="W5632" s="9">
        <f>0</f>
        <v>0</v>
      </c>
      <c r="X5632" s="9">
        <f>0</f>
        <v>0</v>
      </c>
      <c r="Y5632" s="9">
        <f>0</f>
        <v>0</v>
      </c>
      <c r="Z5632" s="9">
        <f>0</f>
        <v>0</v>
      </c>
      <c r="AA5632">
        <f>10</f>
        <v>10</v>
      </c>
    </row>
    <row r="5633" spans="1:27" x14ac:dyDescent="0.55000000000000004">
      <c r="A5633" s="10">
        <v>46327</v>
      </c>
      <c r="B5633" t="s">
        <v>11</v>
      </c>
      <c r="C5633" t="s">
        <v>26</v>
      </c>
      <c r="D5633" t="s">
        <v>22</v>
      </c>
      <c r="E5633" t="s">
        <v>32</v>
      </c>
      <c r="F5633" t="s">
        <v>29</v>
      </c>
      <c r="G5633" t="s">
        <v>16</v>
      </c>
      <c r="H5633">
        <v>7.2689832843899804</v>
      </c>
      <c r="J5633">
        <f t="shared" si="876"/>
        <v>5632</v>
      </c>
      <c r="K5633" t="str">
        <f t="shared" si="870"/>
        <v>TNMPNorth LZ</v>
      </c>
      <c r="L5633" s="10">
        <f t="shared" si="877"/>
        <v>45887</v>
      </c>
      <c r="M5633" s="10">
        <f t="shared" si="878"/>
        <v>46327</v>
      </c>
      <c r="N5633" t="str">
        <f t="shared" si="871"/>
        <v>NA</v>
      </c>
      <c r="O5633" t="str">
        <f t="shared" si="872"/>
        <v>HIGH</v>
      </c>
      <c r="P5633" t="str">
        <f t="shared" si="873"/>
        <v>APG&amp;E</v>
      </c>
      <c r="Q5633">
        <f t="shared" si="874"/>
        <v>48</v>
      </c>
      <c r="R5633">
        <v>0</v>
      </c>
      <c r="S5633">
        <f>200</f>
        <v>200</v>
      </c>
      <c r="T5633" s="9">
        <f t="shared" si="879"/>
        <v>72.689832843899808</v>
      </c>
      <c r="U5633">
        <f>0</f>
        <v>0</v>
      </c>
      <c r="V5633" s="9">
        <f t="shared" si="875"/>
        <v>72.689832843899808</v>
      </c>
      <c r="W5633" s="9">
        <f>0</f>
        <v>0</v>
      </c>
      <c r="X5633" s="9">
        <f>0</f>
        <v>0</v>
      </c>
      <c r="Y5633" s="9">
        <f>0</f>
        <v>0</v>
      </c>
      <c r="Z5633" s="9">
        <f>0</f>
        <v>0</v>
      </c>
      <c r="AA5633">
        <f>10</f>
        <v>10</v>
      </c>
    </row>
    <row r="5634" spans="1:27" x14ac:dyDescent="0.55000000000000004">
      <c r="A5634" s="10">
        <v>46357</v>
      </c>
      <c r="B5634" t="s">
        <v>11</v>
      </c>
      <c r="C5634" t="s">
        <v>26</v>
      </c>
      <c r="D5634" t="s">
        <v>22</v>
      </c>
      <c r="E5634" t="s">
        <v>32</v>
      </c>
      <c r="F5634" t="s">
        <v>15</v>
      </c>
      <c r="G5634" t="s">
        <v>16</v>
      </c>
      <c r="H5634">
        <v>7.2840238558228902</v>
      </c>
      <c r="J5634">
        <f t="shared" si="876"/>
        <v>5633</v>
      </c>
      <c r="K5634" t="str">
        <f t="shared" ref="K5634:K5697" si="880">CONCATENATE(C5634,D5634)</f>
        <v>TNMPNorth LZ</v>
      </c>
      <c r="L5634" s="10">
        <f t="shared" si="877"/>
        <v>45887</v>
      </c>
      <c r="M5634" s="10">
        <f t="shared" si="878"/>
        <v>46357</v>
      </c>
      <c r="N5634" t="str">
        <f t="shared" ref="N5634:N5697" si="881">IF(K5634="CenterpointHouston LZ","COAST",IF(K5634="OncorNorth LZ","NORTH",IF(K5634="AEP TX CENTRALSouth LZ","SOUTH",IF(K5634="AEP TX CentralWest LZ","WEST",IF(K5634="TNMPHouston LZ","TNMP","NA")))))</f>
        <v>NA</v>
      </c>
      <c r="O5634" t="str">
        <f t="shared" ref="O5634:O5697" si="882">IF(E5634="LO","LOW",IF(E5634="MED","MED",IF(E5634="HI","HIGH","NA")))</f>
        <v>HIGH</v>
      </c>
      <c r="P5634" t="str">
        <f t="shared" ref="P5634:P5697" si="883">IF(G5634="Fixed Price","APG&amp;E","NA")</f>
        <v>APG&amp;E</v>
      </c>
      <c r="Q5634">
        <f t="shared" ref="Q5634:Q5697" si="884">IF(F5634="12 Months",12,IF(F5634="24 Months",24,IF(F5634="36 Months",36,IF(F5634="48 Months",48,IF(F5634="60 Months",60,0)))))</f>
        <v>12</v>
      </c>
      <c r="R5634">
        <v>0</v>
      </c>
      <c r="S5634">
        <f>200</f>
        <v>200</v>
      </c>
      <c r="T5634" s="9">
        <f t="shared" si="879"/>
        <v>72.840238558228904</v>
      </c>
      <c r="U5634">
        <f>0</f>
        <v>0</v>
      </c>
      <c r="V5634" s="9">
        <f t="shared" ref="V5634:V5697" si="885">T5634+U5634</f>
        <v>72.840238558228904</v>
      </c>
      <c r="W5634" s="9">
        <f>0</f>
        <v>0</v>
      </c>
      <c r="X5634" s="9">
        <f>0</f>
        <v>0</v>
      </c>
      <c r="Y5634" s="9">
        <f>0</f>
        <v>0</v>
      </c>
      <c r="Z5634" s="9">
        <f>0</f>
        <v>0</v>
      </c>
      <c r="AA5634">
        <f>10</f>
        <v>10</v>
      </c>
    </row>
    <row r="5635" spans="1:27" x14ac:dyDescent="0.55000000000000004">
      <c r="A5635" s="10">
        <v>46357</v>
      </c>
      <c r="B5635" t="s">
        <v>11</v>
      </c>
      <c r="C5635" t="s">
        <v>26</v>
      </c>
      <c r="D5635" t="s">
        <v>22</v>
      </c>
      <c r="E5635" t="s">
        <v>32</v>
      </c>
      <c r="F5635" t="s">
        <v>17</v>
      </c>
      <c r="G5635" t="s">
        <v>16</v>
      </c>
      <c r="H5635">
        <v>7.2851859158846599</v>
      </c>
      <c r="J5635">
        <f t="shared" ref="J5635:J5698" si="886">J5634+1</f>
        <v>5634</v>
      </c>
      <c r="K5635" t="str">
        <f t="shared" si="880"/>
        <v>TNMPNorth LZ</v>
      </c>
      <c r="L5635" s="10">
        <f t="shared" ref="L5635:L5698" si="887">DATE(2025,8,18)</f>
        <v>45887</v>
      </c>
      <c r="M5635" s="10">
        <f t="shared" ref="M5635:M5698" si="888">A5635</f>
        <v>46357</v>
      </c>
      <c r="N5635" t="str">
        <f t="shared" si="881"/>
        <v>NA</v>
      </c>
      <c r="O5635" t="str">
        <f t="shared" si="882"/>
        <v>HIGH</v>
      </c>
      <c r="P5635" t="str">
        <f t="shared" si="883"/>
        <v>APG&amp;E</v>
      </c>
      <c r="Q5635">
        <f t="shared" si="884"/>
        <v>24</v>
      </c>
      <c r="R5635">
        <v>0</v>
      </c>
      <c r="S5635">
        <f>200</f>
        <v>200</v>
      </c>
      <c r="T5635" s="9">
        <f t="shared" ref="T5635:T5698" si="889">IF(N5635="",0,H5635*10)</f>
        <v>72.851859158846594</v>
      </c>
      <c r="U5635">
        <f>0</f>
        <v>0</v>
      </c>
      <c r="V5635" s="9">
        <f t="shared" si="885"/>
        <v>72.851859158846594</v>
      </c>
      <c r="W5635" s="9">
        <f>0</f>
        <v>0</v>
      </c>
      <c r="X5635" s="9">
        <f>0</f>
        <v>0</v>
      </c>
      <c r="Y5635" s="9">
        <f>0</f>
        <v>0</v>
      </c>
      <c r="Z5635" s="9">
        <f>0</f>
        <v>0</v>
      </c>
      <c r="AA5635">
        <f>10</f>
        <v>10</v>
      </c>
    </row>
    <row r="5636" spans="1:27" x14ac:dyDescent="0.55000000000000004">
      <c r="A5636" s="10">
        <v>46357</v>
      </c>
      <c r="B5636" t="s">
        <v>11</v>
      </c>
      <c r="C5636" t="s">
        <v>26</v>
      </c>
      <c r="D5636" t="s">
        <v>22</v>
      </c>
      <c r="E5636" t="s">
        <v>32</v>
      </c>
      <c r="F5636" t="s">
        <v>18</v>
      </c>
      <c r="G5636" t="s">
        <v>16</v>
      </c>
      <c r="H5636">
        <v>7.2216886476494002</v>
      </c>
      <c r="J5636">
        <f t="shared" si="886"/>
        <v>5635</v>
      </c>
      <c r="K5636" t="str">
        <f t="shared" si="880"/>
        <v>TNMPNorth LZ</v>
      </c>
      <c r="L5636" s="10">
        <f t="shared" si="887"/>
        <v>45887</v>
      </c>
      <c r="M5636" s="10">
        <f t="shared" si="888"/>
        <v>46357</v>
      </c>
      <c r="N5636" t="str">
        <f t="shared" si="881"/>
        <v>NA</v>
      </c>
      <c r="O5636" t="str">
        <f t="shared" si="882"/>
        <v>HIGH</v>
      </c>
      <c r="P5636" t="str">
        <f t="shared" si="883"/>
        <v>APG&amp;E</v>
      </c>
      <c r="Q5636">
        <f t="shared" si="884"/>
        <v>36</v>
      </c>
      <c r="R5636">
        <v>0</v>
      </c>
      <c r="S5636">
        <f>200</f>
        <v>200</v>
      </c>
      <c r="T5636" s="9">
        <f t="shared" si="889"/>
        <v>72.216886476493997</v>
      </c>
      <c r="U5636">
        <f>0</f>
        <v>0</v>
      </c>
      <c r="V5636" s="9">
        <f t="shared" si="885"/>
        <v>72.216886476493997</v>
      </c>
      <c r="W5636" s="9">
        <f>0</f>
        <v>0</v>
      </c>
      <c r="X5636" s="9">
        <f>0</f>
        <v>0</v>
      </c>
      <c r="Y5636" s="9">
        <f>0</f>
        <v>0</v>
      </c>
      <c r="Z5636" s="9">
        <f>0</f>
        <v>0</v>
      </c>
      <c r="AA5636">
        <f>10</f>
        <v>10</v>
      </c>
    </row>
    <row r="5637" spans="1:27" x14ac:dyDescent="0.55000000000000004">
      <c r="A5637" s="10">
        <v>46357</v>
      </c>
      <c r="B5637" t="s">
        <v>11</v>
      </c>
      <c r="C5637" t="s">
        <v>26</v>
      </c>
      <c r="D5637" t="s">
        <v>22</v>
      </c>
      <c r="E5637" t="s">
        <v>32</v>
      </c>
      <c r="F5637" t="s">
        <v>29</v>
      </c>
      <c r="G5637" t="s">
        <v>16</v>
      </c>
      <c r="H5637">
        <v>7.2680991086524598</v>
      </c>
      <c r="J5637">
        <f t="shared" si="886"/>
        <v>5636</v>
      </c>
      <c r="K5637" t="str">
        <f t="shared" si="880"/>
        <v>TNMPNorth LZ</v>
      </c>
      <c r="L5637" s="10">
        <f t="shared" si="887"/>
        <v>45887</v>
      </c>
      <c r="M5637" s="10">
        <f t="shared" si="888"/>
        <v>46357</v>
      </c>
      <c r="N5637" t="str">
        <f t="shared" si="881"/>
        <v>NA</v>
      </c>
      <c r="O5637" t="str">
        <f t="shared" si="882"/>
        <v>HIGH</v>
      </c>
      <c r="P5637" t="str">
        <f t="shared" si="883"/>
        <v>APG&amp;E</v>
      </c>
      <c r="Q5637">
        <f t="shared" si="884"/>
        <v>48</v>
      </c>
      <c r="R5637">
        <v>0</v>
      </c>
      <c r="S5637">
        <f>200</f>
        <v>200</v>
      </c>
      <c r="T5637" s="9">
        <f t="shared" si="889"/>
        <v>72.6809910865246</v>
      </c>
      <c r="U5637">
        <f>0</f>
        <v>0</v>
      </c>
      <c r="V5637" s="9">
        <f t="shared" si="885"/>
        <v>72.6809910865246</v>
      </c>
      <c r="W5637" s="9">
        <f>0</f>
        <v>0</v>
      </c>
      <c r="X5637" s="9">
        <f>0</f>
        <v>0</v>
      </c>
      <c r="Y5637" s="9">
        <f>0</f>
        <v>0</v>
      </c>
      <c r="Z5637" s="9">
        <f>0</f>
        <v>0</v>
      </c>
      <c r="AA5637">
        <f>10</f>
        <v>10</v>
      </c>
    </row>
    <row r="5638" spans="1:27" x14ac:dyDescent="0.55000000000000004">
      <c r="A5638" s="10">
        <v>46388</v>
      </c>
      <c r="B5638" t="s">
        <v>11</v>
      </c>
      <c r="C5638" t="s">
        <v>26</v>
      </c>
      <c r="D5638" t="s">
        <v>22</v>
      </c>
      <c r="E5638" t="s">
        <v>32</v>
      </c>
      <c r="F5638" t="s">
        <v>15</v>
      </c>
      <c r="G5638" t="s">
        <v>16</v>
      </c>
      <c r="H5638">
        <v>7.2916123167546196</v>
      </c>
      <c r="J5638">
        <f t="shared" si="886"/>
        <v>5637</v>
      </c>
      <c r="K5638" t="str">
        <f t="shared" si="880"/>
        <v>TNMPNorth LZ</v>
      </c>
      <c r="L5638" s="10">
        <f t="shared" si="887"/>
        <v>45887</v>
      </c>
      <c r="M5638" s="10">
        <f t="shared" si="888"/>
        <v>46388</v>
      </c>
      <c r="N5638" t="str">
        <f t="shared" si="881"/>
        <v>NA</v>
      </c>
      <c r="O5638" t="str">
        <f t="shared" si="882"/>
        <v>HIGH</v>
      </c>
      <c r="P5638" t="str">
        <f t="shared" si="883"/>
        <v>APG&amp;E</v>
      </c>
      <c r="Q5638">
        <f t="shared" si="884"/>
        <v>12</v>
      </c>
      <c r="R5638">
        <v>0</v>
      </c>
      <c r="S5638">
        <f>200</f>
        <v>200</v>
      </c>
      <c r="T5638" s="9">
        <f t="shared" si="889"/>
        <v>72.916123167546203</v>
      </c>
      <c r="U5638">
        <f>0</f>
        <v>0</v>
      </c>
      <c r="V5638" s="9">
        <f t="shared" si="885"/>
        <v>72.916123167546203</v>
      </c>
      <c r="W5638" s="9">
        <f>0</f>
        <v>0</v>
      </c>
      <c r="X5638" s="9">
        <f>0</f>
        <v>0</v>
      </c>
      <c r="Y5638" s="9">
        <f>0</f>
        <v>0</v>
      </c>
      <c r="Z5638" s="9">
        <f>0</f>
        <v>0</v>
      </c>
      <c r="AA5638">
        <f>10</f>
        <v>10</v>
      </c>
    </row>
    <row r="5639" spans="1:27" x14ac:dyDescent="0.55000000000000004">
      <c r="A5639" s="10">
        <v>46388</v>
      </c>
      <c r="B5639" t="s">
        <v>11</v>
      </c>
      <c r="C5639" t="s">
        <v>26</v>
      </c>
      <c r="D5639" t="s">
        <v>22</v>
      </c>
      <c r="E5639" t="s">
        <v>32</v>
      </c>
      <c r="F5639" t="s">
        <v>17</v>
      </c>
      <c r="G5639" t="s">
        <v>16</v>
      </c>
      <c r="H5639">
        <v>7.2943181114986704</v>
      </c>
      <c r="J5639">
        <f t="shared" si="886"/>
        <v>5638</v>
      </c>
      <c r="K5639" t="str">
        <f t="shared" si="880"/>
        <v>TNMPNorth LZ</v>
      </c>
      <c r="L5639" s="10">
        <f t="shared" si="887"/>
        <v>45887</v>
      </c>
      <c r="M5639" s="10">
        <f t="shared" si="888"/>
        <v>46388</v>
      </c>
      <c r="N5639" t="str">
        <f t="shared" si="881"/>
        <v>NA</v>
      </c>
      <c r="O5639" t="str">
        <f t="shared" si="882"/>
        <v>HIGH</v>
      </c>
      <c r="P5639" t="str">
        <f t="shared" si="883"/>
        <v>APG&amp;E</v>
      </c>
      <c r="Q5639">
        <f t="shared" si="884"/>
        <v>24</v>
      </c>
      <c r="R5639">
        <v>0</v>
      </c>
      <c r="S5639">
        <f>200</f>
        <v>200</v>
      </c>
      <c r="T5639" s="9">
        <f t="shared" si="889"/>
        <v>72.9431811149867</v>
      </c>
      <c r="U5639">
        <f>0</f>
        <v>0</v>
      </c>
      <c r="V5639" s="9">
        <f t="shared" si="885"/>
        <v>72.9431811149867</v>
      </c>
      <c r="W5639" s="9">
        <f>0</f>
        <v>0</v>
      </c>
      <c r="X5639" s="9">
        <f>0</f>
        <v>0</v>
      </c>
      <c r="Y5639" s="9">
        <f>0</f>
        <v>0</v>
      </c>
      <c r="Z5639" s="9">
        <f>0</f>
        <v>0</v>
      </c>
      <c r="AA5639">
        <f>10</f>
        <v>10</v>
      </c>
    </row>
    <row r="5640" spans="1:27" x14ac:dyDescent="0.55000000000000004">
      <c r="A5640" s="10">
        <v>46388</v>
      </c>
      <c r="B5640" t="s">
        <v>11</v>
      </c>
      <c r="C5640" t="s">
        <v>26</v>
      </c>
      <c r="D5640" t="s">
        <v>22</v>
      </c>
      <c r="E5640" t="s">
        <v>32</v>
      </c>
      <c r="F5640" t="s">
        <v>18</v>
      </c>
      <c r="G5640" t="s">
        <v>16</v>
      </c>
      <c r="H5640">
        <v>7.2256528806218903</v>
      </c>
      <c r="J5640">
        <f t="shared" si="886"/>
        <v>5639</v>
      </c>
      <c r="K5640" t="str">
        <f t="shared" si="880"/>
        <v>TNMPNorth LZ</v>
      </c>
      <c r="L5640" s="10">
        <f t="shared" si="887"/>
        <v>45887</v>
      </c>
      <c r="M5640" s="10">
        <f t="shared" si="888"/>
        <v>46388</v>
      </c>
      <c r="N5640" t="str">
        <f t="shared" si="881"/>
        <v>NA</v>
      </c>
      <c r="O5640" t="str">
        <f t="shared" si="882"/>
        <v>HIGH</v>
      </c>
      <c r="P5640" t="str">
        <f t="shared" si="883"/>
        <v>APG&amp;E</v>
      </c>
      <c r="Q5640">
        <f t="shared" si="884"/>
        <v>36</v>
      </c>
      <c r="R5640">
        <v>0</v>
      </c>
      <c r="S5640">
        <f>200</f>
        <v>200</v>
      </c>
      <c r="T5640" s="9">
        <f t="shared" si="889"/>
        <v>72.25652880621891</v>
      </c>
      <c r="U5640">
        <f>0</f>
        <v>0</v>
      </c>
      <c r="V5640" s="9">
        <f t="shared" si="885"/>
        <v>72.25652880621891</v>
      </c>
      <c r="W5640" s="9">
        <f>0</f>
        <v>0</v>
      </c>
      <c r="X5640" s="9">
        <f>0</f>
        <v>0</v>
      </c>
      <c r="Y5640" s="9">
        <f>0</f>
        <v>0</v>
      </c>
      <c r="Z5640" s="9">
        <f>0</f>
        <v>0</v>
      </c>
      <c r="AA5640">
        <f>10</f>
        <v>10</v>
      </c>
    </row>
    <row r="5641" spans="1:27" x14ac:dyDescent="0.55000000000000004">
      <c r="A5641" s="10">
        <v>46388</v>
      </c>
      <c r="B5641" t="s">
        <v>11</v>
      </c>
      <c r="C5641" t="s">
        <v>26</v>
      </c>
      <c r="D5641" t="s">
        <v>22</v>
      </c>
      <c r="E5641" t="s">
        <v>32</v>
      </c>
      <c r="F5641" t="s">
        <v>29</v>
      </c>
      <c r="G5641" t="s">
        <v>16</v>
      </c>
      <c r="H5641">
        <v>7.2711051824603397</v>
      </c>
      <c r="J5641">
        <f t="shared" si="886"/>
        <v>5640</v>
      </c>
      <c r="K5641" t="str">
        <f t="shared" si="880"/>
        <v>TNMPNorth LZ</v>
      </c>
      <c r="L5641" s="10">
        <f t="shared" si="887"/>
        <v>45887</v>
      </c>
      <c r="M5641" s="10">
        <f t="shared" si="888"/>
        <v>46388</v>
      </c>
      <c r="N5641" t="str">
        <f t="shared" si="881"/>
        <v>NA</v>
      </c>
      <c r="O5641" t="str">
        <f t="shared" si="882"/>
        <v>HIGH</v>
      </c>
      <c r="P5641" t="str">
        <f t="shared" si="883"/>
        <v>APG&amp;E</v>
      </c>
      <c r="Q5641">
        <f t="shared" si="884"/>
        <v>48</v>
      </c>
      <c r="R5641">
        <v>0</v>
      </c>
      <c r="S5641">
        <f>200</f>
        <v>200</v>
      </c>
      <c r="T5641" s="9">
        <f t="shared" si="889"/>
        <v>72.711051824603402</v>
      </c>
      <c r="U5641">
        <f>0</f>
        <v>0</v>
      </c>
      <c r="V5641" s="9">
        <f t="shared" si="885"/>
        <v>72.711051824603402</v>
      </c>
      <c r="W5641" s="9">
        <f>0</f>
        <v>0</v>
      </c>
      <c r="X5641" s="9">
        <f>0</f>
        <v>0</v>
      </c>
      <c r="Y5641" s="9">
        <f>0</f>
        <v>0</v>
      </c>
      <c r="Z5641" s="9">
        <f>0</f>
        <v>0</v>
      </c>
      <c r="AA5641">
        <f>10</f>
        <v>10</v>
      </c>
    </row>
    <row r="5642" spans="1:27" x14ac:dyDescent="0.55000000000000004">
      <c r="A5642" s="10">
        <v>46419</v>
      </c>
      <c r="B5642" t="s">
        <v>11</v>
      </c>
      <c r="C5642" t="s">
        <v>26</v>
      </c>
      <c r="D5642" t="s">
        <v>22</v>
      </c>
      <c r="E5642" t="s">
        <v>32</v>
      </c>
      <c r="F5642" t="s">
        <v>15</v>
      </c>
      <c r="G5642" t="s">
        <v>16</v>
      </c>
      <c r="H5642">
        <v>7.3394044627373898</v>
      </c>
      <c r="J5642">
        <f t="shared" si="886"/>
        <v>5641</v>
      </c>
      <c r="K5642" t="str">
        <f t="shared" si="880"/>
        <v>TNMPNorth LZ</v>
      </c>
      <c r="L5642" s="10">
        <f t="shared" si="887"/>
        <v>45887</v>
      </c>
      <c r="M5642" s="10">
        <f t="shared" si="888"/>
        <v>46419</v>
      </c>
      <c r="N5642" t="str">
        <f t="shared" si="881"/>
        <v>NA</v>
      </c>
      <c r="O5642" t="str">
        <f t="shared" si="882"/>
        <v>HIGH</v>
      </c>
      <c r="P5642" t="str">
        <f t="shared" si="883"/>
        <v>APG&amp;E</v>
      </c>
      <c r="Q5642">
        <f t="shared" si="884"/>
        <v>12</v>
      </c>
      <c r="R5642">
        <v>0</v>
      </c>
      <c r="S5642">
        <f>200</f>
        <v>200</v>
      </c>
      <c r="T5642" s="9">
        <f t="shared" si="889"/>
        <v>73.394044627373901</v>
      </c>
      <c r="U5642">
        <f>0</f>
        <v>0</v>
      </c>
      <c r="V5642" s="9">
        <f t="shared" si="885"/>
        <v>73.394044627373901</v>
      </c>
      <c r="W5642" s="9">
        <f>0</f>
        <v>0</v>
      </c>
      <c r="X5642" s="9">
        <f>0</f>
        <v>0</v>
      </c>
      <c r="Y5642" s="9">
        <f>0</f>
        <v>0</v>
      </c>
      <c r="Z5642" s="9">
        <f>0</f>
        <v>0</v>
      </c>
      <c r="AA5642">
        <f>10</f>
        <v>10</v>
      </c>
    </row>
    <row r="5643" spans="1:27" x14ac:dyDescent="0.55000000000000004">
      <c r="A5643" s="10">
        <v>46419</v>
      </c>
      <c r="B5643" t="s">
        <v>11</v>
      </c>
      <c r="C5643" t="s">
        <v>26</v>
      </c>
      <c r="D5643" t="s">
        <v>22</v>
      </c>
      <c r="E5643" t="s">
        <v>32</v>
      </c>
      <c r="F5643" t="s">
        <v>17</v>
      </c>
      <c r="G5643" t="s">
        <v>16</v>
      </c>
      <c r="H5643">
        <v>7.3335572401403297</v>
      </c>
      <c r="J5643">
        <f t="shared" si="886"/>
        <v>5642</v>
      </c>
      <c r="K5643" t="str">
        <f t="shared" si="880"/>
        <v>TNMPNorth LZ</v>
      </c>
      <c r="L5643" s="10">
        <f t="shared" si="887"/>
        <v>45887</v>
      </c>
      <c r="M5643" s="10">
        <f t="shared" si="888"/>
        <v>46419</v>
      </c>
      <c r="N5643" t="str">
        <f t="shared" si="881"/>
        <v>NA</v>
      </c>
      <c r="O5643" t="str">
        <f t="shared" si="882"/>
        <v>HIGH</v>
      </c>
      <c r="P5643" t="str">
        <f t="shared" si="883"/>
        <v>APG&amp;E</v>
      </c>
      <c r="Q5643">
        <f t="shared" si="884"/>
        <v>24</v>
      </c>
      <c r="R5643">
        <v>0</v>
      </c>
      <c r="S5643">
        <f>200</f>
        <v>200</v>
      </c>
      <c r="T5643" s="9">
        <f t="shared" si="889"/>
        <v>73.335572401403297</v>
      </c>
      <c r="U5643">
        <f>0</f>
        <v>0</v>
      </c>
      <c r="V5643" s="9">
        <f t="shared" si="885"/>
        <v>73.335572401403297</v>
      </c>
      <c r="W5643" s="9">
        <f>0</f>
        <v>0</v>
      </c>
      <c r="X5643" s="9">
        <f>0</f>
        <v>0</v>
      </c>
      <c r="Y5643" s="9">
        <f>0</f>
        <v>0</v>
      </c>
      <c r="Z5643" s="9">
        <f>0</f>
        <v>0</v>
      </c>
      <c r="AA5643">
        <f>10</f>
        <v>10</v>
      </c>
    </row>
    <row r="5644" spans="1:27" x14ac:dyDescent="0.55000000000000004">
      <c r="A5644" s="10">
        <v>46419</v>
      </c>
      <c r="B5644" t="s">
        <v>11</v>
      </c>
      <c r="C5644" t="s">
        <v>26</v>
      </c>
      <c r="D5644" t="s">
        <v>22</v>
      </c>
      <c r="E5644" t="s">
        <v>32</v>
      </c>
      <c r="F5644" t="s">
        <v>18</v>
      </c>
      <c r="G5644" t="s">
        <v>16</v>
      </c>
      <c r="H5644">
        <v>7.2564828006248998</v>
      </c>
      <c r="J5644">
        <f t="shared" si="886"/>
        <v>5643</v>
      </c>
      <c r="K5644" t="str">
        <f t="shared" si="880"/>
        <v>TNMPNorth LZ</v>
      </c>
      <c r="L5644" s="10">
        <f t="shared" si="887"/>
        <v>45887</v>
      </c>
      <c r="M5644" s="10">
        <f t="shared" si="888"/>
        <v>46419</v>
      </c>
      <c r="N5644" t="str">
        <f t="shared" si="881"/>
        <v>NA</v>
      </c>
      <c r="O5644" t="str">
        <f t="shared" si="882"/>
        <v>HIGH</v>
      </c>
      <c r="P5644" t="str">
        <f t="shared" si="883"/>
        <v>APG&amp;E</v>
      </c>
      <c r="Q5644">
        <f t="shared" si="884"/>
        <v>36</v>
      </c>
      <c r="R5644">
        <v>0</v>
      </c>
      <c r="S5644">
        <f>200</f>
        <v>200</v>
      </c>
      <c r="T5644" s="9">
        <f t="shared" si="889"/>
        <v>72.564828006249002</v>
      </c>
      <c r="U5644">
        <f>0</f>
        <v>0</v>
      </c>
      <c r="V5644" s="9">
        <f t="shared" si="885"/>
        <v>72.564828006249002</v>
      </c>
      <c r="W5644" s="9">
        <f>0</f>
        <v>0</v>
      </c>
      <c r="X5644" s="9">
        <f>0</f>
        <v>0</v>
      </c>
      <c r="Y5644" s="9">
        <f>0</f>
        <v>0</v>
      </c>
      <c r="Z5644" s="9">
        <f>0</f>
        <v>0</v>
      </c>
      <c r="AA5644">
        <f>10</f>
        <v>10</v>
      </c>
    </row>
    <row r="5645" spans="1:27" x14ac:dyDescent="0.55000000000000004">
      <c r="A5645" s="10">
        <v>46419</v>
      </c>
      <c r="B5645" t="s">
        <v>11</v>
      </c>
      <c r="C5645" t="s">
        <v>26</v>
      </c>
      <c r="D5645" t="s">
        <v>22</v>
      </c>
      <c r="E5645" t="s">
        <v>32</v>
      </c>
      <c r="F5645" t="s">
        <v>29</v>
      </c>
      <c r="G5645" t="s">
        <v>16</v>
      </c>
      <c r="H5645">
        <v>7.2982143152681402</v>
      </c>
      <c r="J5645">
        <f t="shared" si="886"/>
        <v>5644</v>
      </c>
      <c r="K5645" t="str">
        <f t="shared" si="880"/>
        <v>TNMPNorth LZ</v>
      </c>
      <c r="L5645" s="10">
        <f t="shared" si="887"/>
        <v>45887</v>
      </c>
      <c r="M5645" s="10">
        <f t="shared" si="888"/>
        <v>46419</v>
      </c>
      <c r="N5645" t="str">
        <f t="shared" si="881"/>
        <v>NA</v>
      </c>
      <c r="O5645" t="str">
        <f t="shared" si="882"/>
        <v>HIGH</v>
      </c>
      <c r="P5645" t="str">
        <f t="shared" si="883"/>
        <v>APG&amp;E</v>
      </c>
      <c r="Q5645">
        <f t="shared" si="884"/>
        <v>48</v>
      </c>
      <c r="R5645">
        <v>0</v>
      </c>
      <c r="S5645">
        <f>200</f>
        <v>200</v>
      </c>
      <c r="T5645" s="9">
        <f t="shared" si="889"/>
        <v>72.982143152681402</v>
      </c>
      <c r="U5645">
        <f>0</f>
        <v>0</v>
      </c>
      <c r="V5645" s="9">
        <f t="shared" si="885"/>
        <v>72.982143152681402</v>
      </c>
      <c r="W5645" s="9">
        <f>0</f>
        <v>0</v>
      </c>
      <c r="X5645" s="9">
        <f>0</f>
        <v>0</v>
      </c>
      <c r="Y5645" s="9">
        <f>0</f>
        <v>0</v>
      </c>
      <c r="Z5645" s="9">
        <f>0</f>
        <v>0</v>
      </c>
      <c r="AA5645">
        <f>10</f>
        <v>10</v>
      </c>
    </row>
    <row r="5646" spans="1:27" x14ac:dyDescent="0.55000000000000004">
      <c r="A5646" s="10">
        <v>46447</v>
      </c>
      <c r="B5646" t="s">
        <v>11</v>
      </c>
      <c r="C5646" t="s">
        <v>26</v>
      </c>
      <c r="D5646" t="s">
        <v>22</v>
      </c>
      <c r="E5646" t="s">
        <v>32</v>
      </c>
      <c r="F5646" t="s">
        <v>15</v>
      </c>
      <c r="G5646" t="s">
        <v>16</v>
      </c>
      <c r="H5646">
        <v>7.38452861162276</v>
      </c>
      <c r="J5646">
        <f t="shared" si="886"/>
        <v>5645</v>
      </c>
      <c r="K5646" t="str">
        <f t="shared" si="880"/>
        <v>TNMPNorth LZ</v>
      </c>
      <c r="L5646" s="10">
        <f t="shared" si="887"/>
        <v>45887</v>
      </c>
      <c r="M5646" s="10">
        <f t="shared" si="888"/>
        <v>46447</v>
      </c>
      <c r="N5646" t="str">
        <f t="shared" si="881"/>
        <v>NA</v>
      </c>
      <c r="O5646" t="str">
        <f t="shared" si="882"/>
        <v>HIGH</v>
      </c>
      <c r="P5646" t="str">
        <f t="shared" si="883"/>
        <v>APG&amp;E</v>
      </c>
      <c r="Q5646">
        <f t="shared" si="884"/>
        <v>12</v>
      </c>
      <c r="R5646">
        <v>0</v>
      </c>
      <c r="S5646">
        <f>200</f>
        <v>200</v>
      </c>
      <c r="T5646" s="9">
        <f t="shared" si="889"/>
        <v>73.845286116227598</v>
      </c>
      <c r="U5646">
        <f>0</f>
        <v>0</v>
      </c>
      <c r="V5646" s="9">
        <f t="shared" si="885"/>
        <v>73.845286116227598</v>
      </c>
      <c r="W5646" s="9">
        <f>0</f>
        <v>0</v>
      </c>
      <c r="X5646" s="9">
        <f>0</f>
        <v>0</v>
      </c>
      <c r="Y5646" s="9">
        <f>0</f>
        <v>0</v>
      </c>
      <c r="Z5646" s="9">
        <f>0</f>
        <v>0</v>
      </c>
      <c r="AA5646">
        <f>10</f>
        <v>10</v>
      </c>
    </row>
    <row r="5647" spans="1:27" x14ac:dyDescent="0.55000000000000004">
      <c r="A5647" s="10">
        <v>46447</v>
      </c>
      <c r="B5647" t="s">
        <v>11</v>
      </c>
      <c r="C5647" t="s">
        <v>26</v>
      </c>
      <c r="D5647" t="s">
        <v>22</v>
      </c>
      <c r="E5647" t="s">
        <v>32</v>
      </c>
      <c r="F5647" t="s">
        <v>17</v>
      </c>
      <c r="G5647" t="s">
        <v>16</v>
      </c>
      <c r="H5647">
        <v>7.3652510197620202</v>
      </c>
      <c r="J5647">
        <f t="shared" si="886"/>
        <v>5646</v>
      </c>
      <c r="K5647" t="str">
        <f t="shared" si="880"/>
        <v>TNMPNorth LZ</v>
      </c>
      <c r="L5647" s="10">
        <f t="shared" si="887"/>
        <v>45887</v>
      </c>
      <c r="M5647" s="10">
        <f t="shared" si="888"/>
        <v>46447</v>
      </c>
      <c r="N5647" t="str">
        <f t="shared" si="881"/>
        <v>NA</v>
      </c>
      <c r="O5647" t="str">
        <f t="shared" si="882"/>
        <v>HIGH</v>
      </c>
      <c r="P5647" t="str">
        <f t="shared" si="883"/>
        <v>APG&amp;E</v>
      </c>
      <c r="Q5647">
        <f t="shared" si="884"/>
        <v>24</v>
      </c>
      <c r="R5647">
        <v>0</v>
      </c>
      <c r="S5647">
        <f>200</f>
        <v>200</v>
      </c>
      <c r="T5647" s="9">
        <f t="shared" si="889"/>
        <v>73.652510197620202</v>
      </c>
      <c r="U5647">
        <f>0</f>
        <v>0</v>
      </c>
      <c r="V5647" s="9">
        <f t="shared" si="885"/>
        <v>73.652510197620202</v>
      </c>
      <c r="W5647" s="9">
        <f>0</f>
        <v>0</v>
      </c>
      <c r="X5647" s="9">
        <f>0</f>
        <v>0</v>
      </c>
      <c r="Y5647" s="9">
        <f>0</f>
        <v>0</v>
      </c>
      <c r="Z5647" s="9">
        <f>0</f>
        <v>0</v>
      </c>
      <c r="AA5647">
        <f>10</f>
        <v>10</v>
      </c>
    </row>
    <row r="5648" spans="1:27" x14ac:dyDescent="0.55000000000000004">
      <c r="A5648" s="10">
        <v>46447</v>
      </c>
      <c r="B5648" t="s">
        <v>11</v>
      </c>
      <c r="C5648" t="s">
        <v>26</v>
      </c>
      <c r="D5648" t="s">
        <v>22</v>
      </c>
      <c r="E5648" t="s">
        <v>32</v>
      </c>
      <c r="F5648" t="s">
        <v>18</v>
      </c>
      <c r="G5648" t="s">
        <v>16</v>
      </c>
      <c r="H5648">
        <v>7.2828472590005102</v>
      </c>
      <c r="J5648">
        <f t="shared" si="886"/>
        <v>5647</v>
      </c>
      <c r="K5648" t="str">
        <f t="shared" si="880"/>
        <v>TNMPNorth LZ</v>
      </c>
      <c r="L5648" s="10">
        <f t="shared" si="887"/>
        <v>45887</v>
      </c>
      <c r="M5648" s="10">
        <f t="shared" si="888"/>
        <v>46447</v>
      </c>
      <c r="N5648" t="str">
        <f t="shared" si="881"/>
        <v>NA</v>
      </c>
      <c r="O5648" t="str">
        <f t="shared" si="882"/>
        <v>HIGH</v>
      </c>
      <c r="P5648" t="str">
        <f t="shared" si="883"/>
        <v>APG&amp;E</v>
      </c>
      <c r="Q5648">
        <f t="shared" si="884"/>
        <v>36</v>
      </c>
      <c r="R5648">
        <v>0</v>
      </c>
      <c r="S5648">
        <f>200</f>
        <v>200</v>
      </c>
      <c r="T5648" s="9">
        <f t="shared" si="889"/>
        <v>72.828472590005106</v>
      </c>
      <c r="U5648">
        <f>0</f>
        <v>0</v>
      </c>
      <c r="V5648" s="9">
        <f t="shared" si="885"/>
        <v>72.828472590005106</v>
      </c>
      <c r="W5648" s="9">
        <f>0</f>
        <v>0</v>
      </c>
      <c r="X5648" s="9">
        <f>0</f>
        <v>0</v>
      </c>
      <c r="Y5648" s="9">
        <f>0</f>
        <v>0</v>
      </c>
      <c r="Z5648" s="9">
        <f>0</f>
        <v>0</v>
      </c>
      <c r="AA5648">
        <f>10</f>
        <v>10</v>
      </c>
    </row>
    <row r="5649" spans="1:27" x14ac:dyDescent="0.55000000000000004">
      <c r="A5649" s="10">
        <v>46447</v>
      </c>
      <c r="B5649" t="s">
        <v>11</v>
      </c>
      <c r="C5649" t="s">
        <v>26</v>
      </c>
      <c r="D5649" t="s">
        <v>22</v>
      </c>
      <c r="E5649" t="s">
        <v>32</v>
      </c>
      <c r="F5649" t="s">
        <v>29</v>
      </c>
      <c r="G5649" t="s">
        <v>16</v>
      </c>
      <c r="H5649">
        <v>7.32258244705511</v>
      </c>
      <c r="J5649">
        <f t="shared" si="886"/>
        <v>5648</v>
      </c>
      <c r="K5649" t="str">
        <f t="shared" si="880"/>
        <v>TNMPNorth LZ</v>
      </c>
      <c r="L5649" s="10">
        <f t="shared" si="887"/>
        <v>45887</v>
      </c>
      <c r="M5649" s="10">
        <f t="shared" si="888"/>
        <v>46447</v>
      </c>
      <c r="N5649" t="str">
        <f t="shared" si="881"/>
        <v>NA</v>
      </c>
      <c r="O5649" t="str">
        <f t="shared" si="882"/>
        <v>HIGH</v>
      </c>
      <c r="P5649" t="str">
        <f t="shared" si="883"/>
        <v>APG&amp;E</v>
      </c>
      <c r="Q5649">
        <f t="shared" si="884"/>
        <v>48</v>
      </c>
      <c r="R5649">
        <v>0</v>
      </c>
      <c r="S5649">
        <f>200</f>
        <v>200</v>
      </c>
      <c r="T5649" s="9">
        <f t="shared" si="889"/>
        <v>73.225824470551103</v>
      </c>
      <c r="U5649">
        <f>0</f>
        <v>0</v>
      </c>
      <c r="V5649" s="9">
        <f t="shared" si="885"/>
        <v>73.225824470551103</v>
      </c>
      <c r="W5649" s="9">
        <f>0</f>
        <v>0</v>
      </c>
      <c r="X5649" s="9">
        <f>0</f>
        <v>0</v>
      </c>
      <c r="Y5649" s="9">
        <f>0</f>
        <v>0</v>
      </c>
      <c r="Z5649" s="9">
        <f>0</f>
        <v>0</v>
      </c>
      <c r="AA5649">
        <f>10</f>
        <v>10</v>
      </c>
    </row>
    <row r="5650" spans="1:27" x14ac:dyDescent="0.55000000000000004">
      <c r="A5650" s="10">
        <v>46478</v>
      </c>
      <c r="B5650" t="s">
        <v>11</v>
      </c>
      <c r="C5650" t="s">
        <v>26</v>
      </c>
      <c r="D5650" t="s">
        <v>22</v>
      </c>
      <c r="E5650" t="s">
        <v>32</v>
      </c>
      <c r="F5650" t="s">
        <v>15</v>
      </c>
      <c r="G5650" t="s">
        <v>16</v>
      </c>
      <c r="H5650">
        <v>7.3888494701762299</v>
      </c>
      <c r="J5650">
        <f t="shared" si="886"/>
        <v>5649</v>
      </c>
      <c r="K5650" t="str">
        <f t="shared" si="880"/>
        <v>TNMPNorth LZ</v>
      </c>
      <c r="L5650" s="10">
        <f t="shared" si="887"/>
        <v>45887</v>
      </c>
      <c r="M5650" s="10">
        <f t="shared" si="888"/>
        <v>46478</v>
      </c>
      <c r="N5650" t="str">
        <f t="shared" si="881"/>
        <v>NA</v>
      </c>
      <c r="O5650" t="str">
        <f t="shared" si="882"/>
        <v>HIGH</v>
      </c>
      <c r="P5650" t="str">
        <f t="shared" si="883"/>
        <v>APG&amp;E</v>
      </c>
      <c r="Q5650">
        <f t="shared" si="884"/>
        <v>12</v>
      </c>
      <c r="R5650">
        <v>0</v>
      </c>
      <c r="S5650">
        <f>200</f>
        <v>200</v>
      </c>
      <c r="T5650" s="9">
        <f t="shared" si="889"/>
        <v>73.888494701762298</v>
      </c>
      <c r="U5650">
        <f>0</f>
        <v>0</v>
      </c>
      <c r="V5650" s="9">
        <f t="shared" si="885"/>
        <v>73.888494701762298</v>
      </c>
      <c r="W5650" s="9">
        <f>0</f>
        <v>0</v>
      </c>
      <c r="X5650" s="9">
        <f>0</f>
        <v>0</v>
      </c>
      <c r="Y5650" s="9">
        <f>0</f>
        <v>0</v>
      </c>
      <c r="Z5650" s="9">
        <f>0</f>
        <v>0</v>
      </c>
      <c r="AA5650">
        <f>10</f>
        <v>10</v>
      </c>
    </row>
    <row r="5651" spans="1:27" x14ac:dyDescent="0.55000000000000004">
      <c r="A5651" s="10">
        <v>46478</v>
      </c>
      <c r="B5651" t="s">
        <v>11</v>
      </c>
      <c r="C5651" t="s">
        <v>26</v>
      </c>
      <c r="D5651" t="s">
        <v>22</v>
      </c>
      <c r="E5651" t="s">
        <v>32</v>
      </c>
      <c r="F5651" t="s">
        <v>17</v>
      </c>
      <c r="G5651" t="s">
        <v>16</v>
      </c>
      <c r="H5651">
        <v>7.3610765629261303</v>
      </c>
      <c r="J5651">
        <f t="shared" si="886"/>
        <v>5650</v>
      </c>
      <c r="K5651" t="str">
        <f t="shared" si="880"/>
        <v>TNMPNorth LZ</v>
      </c>
      <c r="L5651" s="10">
        <f t="shared" si="887"/>
        <v>45887</v>
      </c>
      <c r="M5651" s="10">
        <f t="shared" si="888"/>
        <v>46478</v>
      </c>
      <c r="N5651" t="str">
        <f t="shared" si="881"/>
        <v>NA</v>
      </c>
      <c r="O5651" t="str">
        <f t="shared" si="882"/>
        <v>HIGH</v>
      </c>
      <c r="P5651" t="str">
        <f t="shared" si="883"/>
        <v>APG&amp;E</v>
      </c>
      <c r="Q5651">
        <f t="shared" si="884"/>
        <v>24</v>
      </c>
      <c r="R5651">
        <v>0</v>
      </c>
      <c r="S5651">
        <f>200</f>
        <v>200</v>
      </c>
      <c r="T5651" s="9">
        <f t="shared" si="889"/>
        <v>73.610765629261309</v>
      </c>
      <c r="U5651">
        <f>0</f>
        <v>0</v>
      </c>
      <c r="V5651" s="9">
        <f t="shared" si="885"/>
        <v>73.610765629261309</v>
      </c>
      <c r="W5651" s="9">
        <f>0</f>
        <v>0</v>
      </c>
      <c r="X5651" s="9">
        <f>0</f>
        <v>0</v>
      </c>
      <c r="Y5651" s="9">
        <f>0</f>
        <v>0</v>
      </c>
      <c r="Z5651" s="9">
        <f>0</f>
        <v>0</v>
      </c>
      <c r="AA5651">
        <f>10</f>
        <v>10</v>
      </c>
    </row>
    <row r="5652" spans="1:27" x14ac:dyDescent="0.55000000000000004">
      <c r="A5652" s="10">
        <v>46478</v>
      </c>
      <c r="B5652" t="s">
        <v>11</v>
      </c>
      <c r="C5652" t="s">
        <v>26</v>
      </c>
      <c r="D5652" t="s">
        <v>22</v>
      </c>
      <c r="E5652" t="s">
        <v>32</v>
      </c>
      <c r="F5652" t="s">
        <v>18</v>
      </c>
      <c r="G5652" t="s">
        <v>16</v>
      </c>
      <c r="H5652">
        <v>7.2859912248193499</v>
      </c>
      <c r="J5652">
        <f t="shared" si="886"/>
        <v>5651</v>
      </c>
      <c r="K5652" t="str">
        <f t="shared" si="880"/>
        <v>TNMPNorth LZ</v>
      </c>
      <c r="L5652" s="10">
        <f t="shared" si="887"/>
        <v>45887</v>
      </c>
      <c r="M5652" s="10">
        <f t="shared" si="888"/>
        <v>46478</v>
      </c>
      <c r="N5652" t="str">
        <f t="shared" si="881"/>
        <v>NA</v>
      </c>
      <c r="O5652" t="str">
        <f t="shared" si="882"/>
        <v>HIGH</v>
      </c>
      <c r="P5652" t="str">
        <f t="shared" si="883"/>
        <v>APG&amp;E</v>
      </c>
      <c r="Q5652">
        <f t="shared" si="884"/>
        <v>36</v>
      </c>
      <c r="R5652">
        <v>0</v>
      </c>
      <c r="S5652">
        <f>200</f>
        <v>200</v>
      </c>
      <c r="T5652" s="9">
        <f t="shared" si="889"/>
        <v>72.859912248193496</v>
      </c>
      <c r="U5652">
        <f>0</f>
        <v>0</v>
      </c>
      <c r="V5652" s="9">
        <f t="shared" si="885"/>
        <v>72.859912248193496</v>
      </c>
      <c r="W5652" s="9">
        <f>0</f>
        <v>0</v>
      </c>
      <c r="X5652" s="9">
        <f>0</f>
        <v>0</v>
      </c>
      <c r="Y5652" s="9">
        <f>0</f>
        <v>0</v>
      </c>
      <c r="Z5652" s="9">
        <f>0</f>
        <v>0</v>
      </c>
      <c r="AA5652">
        <f>10</f>
        <v>10</v>
      </c>
    </row>
    <row r="5653" spans="1:27" x14ac:dyDescent="0.55000000000000004">
      <c r="A5653" s="10">
        <v>46508</v>
      </c>
      <c r="B5653" t="s">
        <v>11</v>
      </c>
      <c r="C5653" t="s">
        <v>26</v>
      </c>
      <c r="D5653" t="s">
        <v>22</v>
      </c>
      <c r="E5653" t="s">
        <v>32</v>
      </c>
      <c r="F5653" t="s">
        <v>15</v>
      </c>
      <c r="G5653" t="s">
        <v>16</v>
      </c>
      <c r="H5653">
        <v>7.3820135288500603</v>
      </c>
      <c r="J5653">
        <f t="shared" si="886"/>
        <v>5652</v>
      </c>
      <c r="K5653" t="str">
        <f t="shared" si="880"/>
        <v>TNMPNorth LZ</v>
      </c>
      <c r="L5653" s="10">
        <f t="shared" si="887"/>
        <v>45887</v>
      </c>
      <c r="M5653" s="10">
        <f t="shared" si="888"/>
        <v>46508</v>
      </c>
      <c r="N5653" t="str">
        <f t="shared" si="881"/>
        <v>NA</v>
      </c>
      <c r="O5653" t="str">
        <f t="shared" si="882"/>
        <v>HIGH</v>
      </c>
      <c r="P5653" t="str">
        <f t="shared" si="883"/>
        <v>APG&amp;E</v>
      </c>
      <c r="Q5653">
        <f t="shared" si="884"/>
        <v>12</v>
      </c>
      <c r="R5653">
        <v>0</v>
      </c>
      <c r="S5653">
        <f>200</f>
        <v>200</v>
      </c>
      <c r="T5653" s="9">
        <f t="shared" si="889"/>
        <v>73.820135288500609</v>
      </c>
      <c r="U5653">
        <f>0</f>
        <v>0</v>
      </c>
      <c r="V5653" s="9">
        <f t="shared" si="885"/>
        <v>73.820135288500609</v>
      </c>
      <c r="W5653" s="9">
        <f>0</f>
        <v>0</v>
      </c>
      <c r="X5653" s="9">
        <f>0</f>
        <v>0</v>
      </c>
      <c r="Y5653" s="9">
        <f>0</f>
        <v>0</v>
      </c>
      <c r="Z5653" s="9">
        <f>0</f>
        <v>0</v>
      </c>
      <c r="AA5653">
        <f>10</f>
        <v>10</v>
      </c>
    </row>
    <row r="5654" spans="1:27" x14ac:dyDescent="0.55000000000000004">
      <c r="A5654" s="10">
        <v>46508</v>
      </c>
      <c r="B5654" t="s">
        <v>11</v>
      </c>
      <c r="C5654" t="s">
        <v>26</v>
      </c>
      <c r="D5654" t="s">
        <v>22</v>
      </c>
      <c r="E5654" t="s">
        <v>32</v>
      </c>
      <c r="F5654" t="s">
        <v>17</v>
      </c>
      <c r="G5654" t="s">
        <v>16</v>
      </c>
      <c r="H5654">
        <v>7.3542669968929504</v>
      </c>
      <c r="J5654">
        <f t="shared" si="886"/>
        <v>5653</v>
      </c>
      <c r="K5654" t="str">
        <f t="shared" si="880"/>
        <v>TNMPNorth LZ</v>
      </c>
      <c r="L5654" s="10">
        <f t="shared" si="887"/>
        <v>45887</v>
      </c>
      <c r="M5654" s="10">
        <f t="shared" si="888"/>
        <v>46508</v>
      </c>
      <c r="N5654" t="str">
        <f t="shared" si="881"/>
        <v>NA</v>
      </c>
      <c r="O5654" t="str">
        <f t="shared" si="882"/>
        <v>HIGH</v>
      </c>
      <c r="P5654" t="str">
        <f t="shared" si="883"/>
        <v>APG&amp;E</v>
      </c>
      <c r="Q5654">
        <f t="shared" si="884"/>
        <v>24</v>
      </c>
      <c r="R5654">
        <v>0</v>
      </c>
      <c r="S5654">
        <f>200</f>
        <v>200</v>
      </c>
      <c r="T5654" s="9">
        <f t="shared" si="889"/>
        <v>73.542669968929502</v>
      </c>
      <c r="U5654">
        <f>0</f>
        <v>0</v>
      </c>
      <c r="V5654" s="9">
        <f t="shared" si="885"/>
        <v>73.542669968929502</v>
      </c>
      <c r="W5654" s="9">
        <f>0</f>
        <v>0</v>
      </c>
      <c r="X5654" s="9">
        <f>0</f>
        <v>0</v>
      </c>
      <c r="Y5654" s="9">
        <f>0</f>
        <v>0</v>
      </c>
      <c r="Z5654" s="9">
        <f>0</f>
        <v>0</v>
      </c>
      <c r="AA5654">
        <f>10</f>
        <v>10</v>
      </c>
    </row>
    <row r="5655" spans="1:27" x14ac:dyDescent="0.55000000000000004">
      <c r="A5655" s="10">
        <v>46508</v>
      </c>
      <c r="B5655" t="s">
        <v>11</v>
      </c>
      <c r="C5655" t="s">
        <v>26</v>
      </c>
      <c r="D5655" t="s">
        <v>22</v>
      </c>
      <c r="E5655" t="s">
        <v>32</v>
      </c>
      <c r="F5655" t="s">
        <v>18</v>
      </c>
      <c r="G5655" t="s">
        <v>16</v>
      </c>
      <c r="H5655">
        <v>7.2866451313922296</v>
      </c>
      <c r="J5655">
        <f t="shared" si="886"/>
        <v>5654</v>
      </c>
      <c r="K5655" t="str">
        <f t="shared" si="880"/>
        <v>TNMPNorth LZ</v>
      </c>
      <c r="L5655" s="10">
        <f t="shared" si="887"/>
        <v>45887</v>
      </c>
      <c r="M5655" s="10">
        <f t="shared" si="888"/>
        <v>46508</v>
      </c>
      <c r="N5655" t="str">
        <f t="shared" si="881"/>
        <v>NA</v>
      </c>
      <c r="O5655" t="str">
        <f t="shared" si="882"/>
        <v>HIGH</v>
      </c>
      <c r="P5655" t="str">
        <f t="shared" si="883"/>
        <v>APG&amp;E</v>
      </c>
      <c r="Q5655">
        <f t="shared" si="884"/>
        <v>36</v>
      </c>
      <c r="R5655">
        <v>0</v>
      </c>
      <c r="S5655">
        <f>200</f>
        <v>200</v>
      </c>
      <c r="T5655" s="9">
        <f t="shared" si="889"/>
        <v>72.866451313922298</v>
      </c>
      <c r="U5655">
        <f>0</f>
        <v>0</v>
      </c>
      <c r="V5655" s="9">
        <f t="shared" si="885"/>
        <v>72.866451313922298</v>
      </c>
      <c r="W5655" s="9">
        <f>0</f>
        <v>0</v>
      </c>
      <c r="X5655" s="9">
        <f>0</f>
        <v>0</v>
      </c>
      <c r="Y5655" s="9">
        <f>0</f>
        <v>0</v>
      </c>
      <c r="Z5655" s="9">
        <f>0</f>
        <v>0</v>
      </c>
      <c r="AA5655">
        <f>10</f>
        <v>10</v>
      </c>
    </row>
    <row r="5656" spans="1:27" x14ac:dyDescent="0.55000000000000004">
      <c r="A5656" s="10">
        <v>46539</v>
      </c>
      <c r="B5656" t="s">
        <v>11</v>
      </c>
      <c r="C5656" t="s">
        <v>26</v>
      </c>
      <c r="D5656" t="s">
        <v>22</v>
      </c>
      <c r="E5656" t="s">
        <v>32</v>
      </c>
      <c r="F5656" t="s">
        <v>15</v>
      </c>
      <c r="G5656" t="s">
        <v>16</v>
      </c>
      <c r="H5656">
        <v>7.3740668767395796</v>
      </c>
      <c r="J5656">
        <f t="shared" si="886"/>
        <v>5655</v>
      </c>
      <c r="K5656" t="str">
        <f t="shared" si="880"/>
        <v>TNMPNorth LZ</v>
      </c>
      <c r="L5656" s="10">
        <f t="shared" si="887"/>
        <v>45887</v>
      </c>
      <c r="M5656" s="10">
        <f t="shared" si="888"/>
        <v>46539</v>
      </c>
      <c r="N5656" t="str">
        <f t="shared" si="881"/>
        <v>NA</v>
      </c>
      <c r="O5656" t="str">
        <f t="shared" si="882"/>
        <v>HIGH</v>
      </c>
      <c r="P5656" t="str">
        <f t="shared" si="883"/>
        <v>APG&amp;E</v>
      </c>
      <c r="Q5656">
        <f t="shared" si="884"/>
        <v>12</v>
      </c>
      <c r="R5656">
        <v>0</v>
      </c>
      <c r="S5656">
        <f>200</f>
        <v>200</v>
      </c>
      <c r="T5656" s="9">
        <f t="shared" si="889"/>
        <v>73.740668767395789</v>
      </c>
      <c r="U5656">
        <f>0</f>
        <v>0</v>
      </c>
      <c r="V5656" s="9">
        <f t="shared" si="885"/>
        <v>73.740668767395789</v>
      </c>
      <c r="W5656" s="9">
        <f>0</f>
        <v>0</v>
      </c>
      <c r="X5656" s="9">
        <f>0</f>
        <v>0</v>
      </c>
      <c r="Y5656" s="9">
        <f>0</f>
        <v>0</v>
      </c>
      <c r="Z5656" s="9">
        <f>0</f>
        <v>0</v>
      </c>
      <c r="AA5656">
        <f>10</f>
        <v>10</v>
      </c>
    </row>
    <row r="5657" spans="1:27" x14ac:dyDescent="0.55000000000000004">
      <c r="A5657" s="10">
        <v>46539</v>
      </c>
      <c r="B5657" t="s">
        <v>11</v>
      </c>
      <c r="C5657" t="s">
        <v>26</v>
      </c>
      <c r="D5657" t="s">
        <v>22</v>
      </c>
      <c r="E5657" t="s">
        <v>32</v>
      </c>
      <c r="F5657" t="s">
        <v>17</v>
      </c>
      <c r="G5657" t="s">
        <v>16</v>
      </c>
      <c r="H5657">
        <v>7.3466611477131503</v>
      </c>
      <c r="J5657">
        <f t="shared" si="886"/>
        <v>5656</v>
      </c>
      <c r="K5657" t="str">
        <f t="shared" si="880"/>
        <v>TNMPNorth LZ</v>
      </c>
      <c r="L5657" s="10">
        <f t="shared" si="887"/>
        <v>45887</v>
      </c>
      <c r="M5657" s="10">
        <f t="shared" si="888"/>
        <v>46539</v>
      </c>
      <c r="N5657" t="str">
        <f t="shared" si="881"/>
        <v>NA</v>
      </c>
      <c r="O5657" t="str">
        <f t="shared" si="882"/>
        <v>HIGH</v>
      </c>
      <c r="P5657" t="str">
        <f t="shared" si="883"/>
        <v>APG&amp;E</v>
      </c>
      <c r="Q5657">
        <f t="shared" si="884"/>
        <v>24</v>
      </c>
      <c r="R5657">
        <v>0</v>
      </c>
      <c r="S5657">
        <f>200</f>
        <v>200</v>
      </c>
      <c r="T5657" s="9">
        <f t="shared" si="889"/>
        <v>73.466611477131508</v>
      </c>
      <c r="U5657">
        <f>0</f>
        <v>0</v>
      </c>
      <c r="V5657" s="9">
        <f t="shared" si="885"/>
        <v>73.466611477131508</v>
      </c>
      <c r="W5657" s="9">
        <f>0</f>
        <v>0</v>
      </c>
      <c r="X5657" s="9">
        <f>0</f>
        <v>0</v>
      </c>
      <c r="Y5657" s="9">
        <f>0</f>
        <v>0</v>
      </c>
      <c r="Z5657" s="9">
        <f>0</f>
        <v>0</v>
      </c>
      <c r="AA5657">
        <f>10</f>
        <v>10</v>
      </c>
    </row>
    <row r="5658" spans="1:27" x14ac:dyDescent="0.55000000000000004">
      <c r="A5658" s="10">
        <v>46539</v>
      </c>
      <c r="B5658" t="s">
        <v>11</v>
      </c>
      <c r="C5658" t="s">
        <v>26</v>
      </c>
      <c r="D5658" t="s">
        <v>22</v>
      </c>
      <c r="E5658" t="s">
        <v>32</v>
      </c>
      <c r="F5658" t="s">
        <v>18</v>
      </c>
      <c r="G5658" t="s">
        <v>16</v>
      </c>
      <c r="H5658">
        <v>7.2877961719662396</v>
      </c>
      <c r="J5658">
        <f t="shared" si="886"/>
        <v>5657</v>
      </c>
      <c r="K5658" t="str">
        <f t="shared" si="880"/>
        <v>TNMPNorth LZ</v>
      </c>
      <c r="L5658" s="10">
        <f t="shared" si="887"/>
        <v>45887</v>
      </c>
      <c r="M5658" s="10">
        <f t="shared" si="888"/>
        <v>46539</v>
      </c>
      <c r="N5658" t="str">
        <f t="shared" si="881"/>
        <v>NA</v>
      </c>
      <c r="O5658" t="str">
        <f t="shared" si="882"/>
        <v>HIGH</v>
      </c>
      <c r="P5658" t="str">
        <f t="shared" si="883"/>
        <v>APG&amp;E</v>
      </c>
      <c r="Q5658">
        <f t="shared" si="884"/>
        <v>36</v>
      </c>
      <c r="R5658">
        <v>0</v>
      </c>
      <c r="S5658">
        <f>200</f>
        <v>200</v>
      </c>
      <c r="T5658" s="9">
        <f t="shared" si="889"/>
        <v>72.877961719662395</v>
      </c>
      <c r="U5658">
        <f>0</f>
        <v>0</v>
      </c>
      <c r="V5658" s="9">
        <f t="shared" si="885"/>
        <v>72.877961719662395</v>
      </c>
      <c r="W5658" s="9">
        <f>0</f>
        <v>0</v>
      </c>
      <c r="X5658" s="9">
        <f>0</f>
        <v>0</v>
      </c>
      <c r="Y5658" s="9">
        <f>0</f>
        <v>0</v>
      </c>
      <c r="Z5658" s="9">
        <f>0</f>
        <v>0</v>
      </c>
      <c r="AA5658">
        <f>10</f>
        <v>10</v>
      </c>
    </row>
    <row r="5659" spans="1:27" x14ac:dyDescent="0.55000000000000004">
      <c r="A5659" s="10">
        <v>46569</v>
      </c>
      <c r="B5659" t="s">
        <v>11</v>
      </c>
      <c r="C5659" t="s">
        <v>26</v>
      </c>
      <c r="D5659" t="s">
        <v>22</v>
      </c>
      <c r="E5659" t="s">
        <v>32</v>
      </c>
      <c r="F5659" t="s">
        <v>15</v>
      </c>
      <c r="G5659" t="s">
        <v>16</v>
      </c>
      <c r="H5659">
        <v>7.36436769503851</v>
      </c>
      <c r="J5659">
        <f t="shared" si="886"/>
        <v>5658</v>
      </c>
      <c r="K5659" t="str">
        <f t="shared" si="880"/>
        <v>TNMPNorth LZ</v>
      </c>
      <c r="L5659" s="10">
        <f t="shared" si="887"/>
        <v>45887</v>
      </c>
      <c r="M5659" s="10">
        <f t="shared" si="888"/>
        <v>46569</v>
      </c>
      <c r="N5659" t="str">
        <f t="shared" si="881"/>
        <v>NA</v>
      </c>
      <c r="O5659" t="str">
        <f t="shared" si="882"/>
        <v>HIGH</v>
      </c>
      <c r="P5659" t="str">
        <f t="shared" si="883"/>
        <v>APG&amp;E</v>
      </c>
      <c r="Q5659">
        <f t="shared" si="884"/>
        <v>12</v>
      </c>
      <c r="R5659">
        <v>0</v>
      </c>
      <c r="S5659">
        <f>200</f>
        <v>200</v>
      </c>
      <c r="T5659" s="9">
        <f t="shared" si="889"/>
        <v>73.6436769503851</v>
      </c>
      <c r="U5659">
        <f>0</f>
        <v>0</v>
      </c>
      <c r="V5659" s="9">
        <f t="shared" si="885"/>
        <v>73.6436769503851</v>
      </c>
      <c r="W5659" s="9">
        <f>0</f>
        <v>0</v>
      </c>
      <c r="X5659" s="9">
        <f>0</f>
        <v>0</v>
      </c>
      <c r="Y5659" s="9">
        <f>0</f>
        <v>0</v>
      </c>
      <c r="Z5659" s="9">
        <f>0</f>
        <v>0</v>
      </c>
      <c r="AA5659">
        <f>10</f>
        <v>10</v>
      </c>
    </row>
    <row r="5660" spans="1:27" x14ac:dyDescent="0.55000000000000004">
      <c r="A5660" s="10">
        <v>46569</v>
      </c>
      <c r="B5660" t="s">
        <v>11</v>
      </c>
      <c r="C5660" t="s">
        <v>26</v>
      </c>
      <c r="D5660" t="s">
        <v>22</v>
      </c>
      <c r="E5660" t="s">
        <v>32</v>
      </c>
      <c r="F5660" t="s">
        <v>17</v>
      </c>
      <c r="G5660" t="s">
        <v>16</v>
      </c>
      <c r="H5660">
        <v>7.3403349593210399</v>
      </c>
      <c r="J5660">
        <f t="shared" si="886"/>
        <v>5659</v>
      </c>
      <c r="K5660" t="str">
        <f t="shared" si="880"/>
        <v>TNMPNorth LZ</v>
      </c>
      <c r="L5660" s="10">
        <f t="shared" si="887"/>
        <v>45887</v>
      </c>
      <c r="M5660" s="10">
        <f t="shared" si="888"/>
        <v>46569</v>
      </c>
      <c r="N5660" t="str">
        <f t="shared" si="881"/>
        <v>NA</v>
      </c>
      <c r="O5660" t="str">
        <f t="shared" si="882"/>
        <v>HIGH</v>
      </c>
      <c r="P5660" t="str">
        <f t="shared" si="883"/>
        <v>APG&amp;E</v>
      </c>
      <c r="Q5660">
        <f t="shared" si="884"/>
        <v>24</v>
      </c>
      <c r="R5660">
        <v>0</v>
      </c>
      <c r="S5660">
        <f>200</f>
        <v>200</v>
      </c>
      <c r="T5660" s="9">
        <f t="shared" si="889"/>
        <v>73.403349593210393</v>
      </c>
      <c r="U5660">
        <f>0</f>
        <v>0</v>
      </c>
      <c r="V5660" s="9">
        <f t="shared" si="885"/>
        <v>73.403349593210393</v>
      </c>
      <c r="W5660" s="9">
        <f>0</f>
        <v>0</v>
      </c>
      <c r="X5660" s="9">
        <f>0</f>
        <v>0</v>
      </c>
      <c r="Y5660" s="9">
        <f>0</f>
        <v>0</v>
      </c>
      <c r="Z5660" s="9">
        <f>0</f>
        <v>0</v>
      </c>
      <c r="AA5660">
        <f>10</f>
        <v>10</v>
      </c>
    </row>
    <row r="5661" spans="1:27" x14ac:dyDescent="0.55000000000000004">
      <c r="A5661" s="10">
        <v>46569</v>
      </c>
      <c r="B5661" t="s">
        <v>11</v>
      </c>
      <c r="C5661" t="s">
        <v>26</v>
      </c>
      <c r="D5661" t="s">
        <v>22</v>
      </c>
      <c r="E5661" t="s">
        <v>32</v>
      </c>
      <c r="F5661" t="s">
        <v>18</v>
      </c>
      <c r="G5661" t="s">
        <v>16</v>
      </c>
      <c r="H5661">
        <v>7.2837060664495503</v>
      </c>
      <c r="J5661">
        <f t="shared" si="886"/>
        <v>5660</v>
      </c>
      <c r="K5661" t="str">
        <f t="shared" si="880"/>
        <v>TNMPNorth LZ</v>
      </c>
      <c r="L5661" s="10">
        <f t="shared" si="887"/>
        <v>45887</v>
      </c>
      <c r="M5661" s="10">
        <f t="shared" si="888"/>
        <v>46569</v>
      </c>
      <c r="N5661" t="str">
        <f t="shared" si="881"/>
        <v>NA</v>
      </c>
      <c r="O5661" t="str">
        <f t="shared" si="882"/>
        <v>HIGH</v>
      </c>
      <c r="P5661" t="str">
        <f t="shared" si="883"/>
        <v>APG&amp;E</v>
      </c>
      <c r="Q5661">
        <f t="shared" si="884"/>
        <v>36</v>
      </c>
      <c r="R5661">
        <v>0</v>
      </c>
      <c r="S5661">
        <f>200</f>
        <v>200</v>
      </c>
      <c r="T5661" s="9">
        <f t="shared" si="889"/>
        <v>72.83706066449551</v>
      </c>
      <c r="U5661">
        <f>0</f>
        <v>0</v>
      </c>
      <c r="V5661" s="9">
        <f t="shared" si="885"/>
        <v>72.83706066449551</v>
      </c>
      <c r="W5661" s="9">
        <f>0</f>
        <v>0</v>
      </c>
      <c r="X5661" s="9">
        <f>0</f>
        <v>0</v>
      </c>
      <c r="Y5661" s="9">
        <f>0</f>
        <v>0</v>
      </c>
      <c r="Z5661" s="9">
        <f>0</f>
        <v>0</v>
      </c>
      <c r="AA5661">
        <f>10</f>
        <v>10</v>
      </c>
    </row>
    <row r="5662" spans="1:27" x14ac:dyDescent="0.55000000000000004">
      <c r="A5662" s="10">
        <v>46600</v>
      </c>
      <c r="B5662" t="s">
        <v>11</v>
      </c>
      <c r="C5662" t="s">
        <v>26</v>
      </c>
      <c r="D5662" t="s">
        <v>22</v>
      </c>
      <c r="E5662" t="s">
        <v>32</v>
      </c>
      <c r="F5662" t="s">
        <v>15</v>
      </c>
      <c r="G5662" t="s">
        <v>16</v>
      </c>
      <c r="H5662">
        <v>7.3628279135558001</v>
      </c>
      <c r="J5662">
        <f t="shared" si="886"/>
        <v>5661</v>
      </c>
      <c r="K5662" t="str">
        <f t="shared" si="880"/>
        <v>TNMPNorth LZ</v>
      </c>
      <c r="L5662" s="10">
        <f t="shared" si="887"/>
        <v>45887</v>
      </c>
      <c r="M5662" s="10">
        <f t="shared" si="888"/>
        <v>46600</v>
      </c>
      <c r="N5662" t="str">
        <f t="shared" si="881"/>
        <v>NA</v>
      </c>
      <c r="O5662" t="str">
        <f t="shared" si="882"/>
        <v>HIGH</v>
      </c>
      <c r="P5662" t="str">
        <f t="shared" si="883"/>
        <v>APG&amp;E</v>
      </c>
      <c r="Q5662">
        <f t="shared" si="884"/>
        <v>12</v>
      </c>
      <c r="R5662">
        <v>0</v>
      </c>
      <c r="S5662">
        <f>200</f>
        <v>200</v>
      </c>
      <c r="T5662" s="9">
        <f t="shared" si="889"/>
        <v>73.628279135558003</v>
      </c>
      <c r="U5662">
        <f>0</f>
        <v>0</v>
      </c>
      <c r="V5662" s="9">
        <f t="shared" si="885"/>
        <v>73.628279135558003</v>
      </c>
      <c r="W5662" s="9">
        <f>0</f>
        <v>0</v>
      </c>
      <c r="X5662" s="9">
        <f>0</f>
        <v>0</v>
      </c>
      <c r="Y5662" s="9">
        <f>0</f>
        <v>0</v>
      </c>
      <c r="Z5662" s="9">
        <f>0</f>
        <v>0</v>
      </c>
      <c r="AA5662">
        <f>10</f>
        <v>10</v>
      </c>
    </row>
    <row r="5663" spans="1:27" x14ac:dyDescent="0.55000000000000004">
      <c r="A5663" s="10">
        <v>46600</v>
      </c>
      <c r="B5663" t="s">
        <v>11</v>
      </c>
      <c r="C5663" t="s">
        <v>26</v>
      </c>
      <c r="D5663" t="s">
        <v>22</v>
      </c>
      <c r="E5663" t="s">
        <v>32</v>
      </c>
      <c r="F5663" t="s">
        <v>17</v>
      </c>
      <c r="G5663" t="s">
        <v>16</v>
      </c>
      <c r="H5663">
        <v>7.3399925154509296</v>
      </c>
      <c r="J5663">
        <f t="shared" si="886"/>
        <v>5662</v>
      </c>
      <c r="K5663" t="str">
        <f t="shared" si="880"/>
        <v>TNMPNorth LZ</v>
      </c>
      <c r="L5663" s="10">
        <f t="shared" si="887"/>
        <v>45887</v>
      </c>
      <c r="M5663" s="10">
        <f t="shared" si="888"/>
        <v>46600</v>
      </c>
      <c r="N5663" t="str">
        <f t="shared" si="881"/>
        <v>NA</v>
      </c>
      <c r="O5663" t="str">
        <f t="shared" si="882"/>
        <v>HIGH</v>
      </c>
      <c r="P5663" t="str">
        <f t="shared" si="883"/>
        <v>APG&amp;E</v>
      </c>
      <c r="Q5663">
        <f t="shared" si="884"/>
        <v>24</v>
      </c>
      <c r="R5663">
        <v>0</v>
      </c>
      <c r="S5663">
        <f>200</f>
        <v>200</v>
      </c>
      <c r="T5663" s="9">
        <f t="shared" si="889"/>
        <v>73.39992515450929</v>
      </c>
      <c r="U5663">
        <f>0</f>
        <v>0</v>
      </c>
      <c r="V5663" s="9">
        <f t="shared" si="885"/>
        <v>73.39992515450929</v>
      </c>
      <c r="W5663" s="9">
        <f>0</f>
        <v>0</v>
      </c>
      <c r="X5663" s="9">
        <f>0</f>
        <v>0</v>
      </c>
      <c r="Y5663" s="9">
        <f>0</f>
        <v>0</v>
      </c>
      <c r="Z5663" s="9">
        <f>0</f>
        <v>0</v>
      </c>
      <c r="AA5663">
        <f>10</f>
        <v>10</v>
      </c>
    </row>
    <row r="5664" spans="1:27" x14ac:dyDescent="0.55000000000000004">
      <c r="A5664" s="10">
        <v>46600</v>
      </c>
      <c r="B5664" t="s">
        <v>11</v>
      </c>
      <c r="C5664" t="s">
        <v>26</v>
      </c>
      <c r="D5664" t="s">
        <v>22</v>
      </c>
      <c r="E5664" t="s">
        <v>32</v>
      </c>
      <c r="F5664" t="s">
        <v>18</v>
      </c>
      <c r="G5664" t="s">
        <v>16</v>
      </c>
      <c r="H5664">
        <v>7.2800065222368202</v>
      </c>
      <c r="J5664">
        <f t="shared" si="886"/>
        <v>5663</v>
      </c>
      <c r="K5664" t="str">
        <f t="shared" si="880"/>
        <v>TNMPNorth LZ</v>
      </c>
      <c r="L5664" s="10">
        <f t="shared" si="887"/>
        <v>45887</v>
      </c>
      <c r="M5664" s="10">
        <f t="shared" si="888"/>
        <v>46600</v>
      </c>
      <c r="N5664" t="str">
        <f t="shared" si="881"/>
        <v>NA</v>
      </c>
      <c r="O5664" t="str">
        <f t="shared" si="882"/>
        <v>HIGH</v>
      </c>
      <c r="P5664" t="str">
        <f t="shared" si="883"/>
        <v>APG&amp;E</v>
      </c>
      <c r="Q5664">
        <f t="shared" si="884"/>
        <v>36</v>
      </c>
      <c r="R5664">
        <v>0</v>
      </c>
      <c r="S5664">
        <f>200</f>
        <v>200</v>
      </c>
      <c r="T5664" s="9">
        <f t="shared" si="889"/>
        <v>72.800065222368204</v>
      </c>
      <c r="U5664">
        <f>0</f>
        <v>0</v>
      </c>
      <c r="V5664" s="9">
        <f t="shared" si="885"/>
        <v>72.800065222368204</v>
      </c>
      <c r="W5664" s="9">
        <f>0</f>
        <v>0</v>
      </c>
      <c r="X5664" s="9">
        <f>0</f>
        <v>0</v>
      </c>
      <c r="Y5664" s="9">
        <f>0</f>
        <v>0</v>
      </c>
      <c r="Z5664" s="9">
        <f>0</f>
        <v>0</v>
      </c>
      <c r="AA5664">
        <f>10</f>
        <v>10</v>
      </c>
    </row>
    <row r="5665" spans="1:27" x14ac:dyDescent="0.55000000000000004">
      <c r="A5665" s="10">
        <v>45870</v>
      </c>
      <c r="B5665" t="s">
        <v>11</v>
      </c>
      <c r="C5665" t="s">
        <v>26</v>
      </c>
      <c r="D5665" t="s">
        <v>20</v>
      </c>
      <c r="E5665" t="s">
        <v>32</v>
      </c>
      <c r="F5665" t="s">
        <v>15</v>
      </c>
      <c r="G5665" t="s">
        <v>16</v>
      </c>
      <c r="H5665">
        <v>7.3116089688358104</v>
      </c>
      <c r="J5665">
        <f t="shared" si="886"/>
        <v>5664</v>
      </c>
      <c r="K5665" t="str">
        <f t="shared" si="880"/>
        <v>TNMPWest LZ</v>
      </c>
      <c r="L5665" s="10">
        <f t="shared" si="887"/>
        <v>45887</v>
      </c>
      <c r="M5665" s="10">
        <f t="shared" si="888"/>
        <v>45870</v>
      </c>
      <c r="N5665" t="str">
        <f t="shared" si="881"/>
        <v>NA</v>
      </c>
      <c r="O5665" t="str">
        <f t="shared" si="882"/>
        <v>HIGH</v>
      </c>
      <c r="P5665" t="str">
        <f t="shared" si="883"/>
        <v>APG&amp;E</v>
      </c>
      <c r="Q5665">
        <f t="shared" si="884"/>
        <v>12</v>
      </c>
      <c r="R5665">
        <v>0</v>
      </c>
      <c r="S5665">
        <f>200</f>
        <v>200</v>
      </c>
      <c r="T5665" s="9">
        <f t="shared" si="889"/>
        <v>73.116089688358102</v>
      </c>
      <c r="U5665">
        <f>0</f>
        <v>0</v>
      </c>
      <c r="V5665" s="9">
        <f t="shared" si="885"/>
        <v>73.116089688358102</v>
      </c>
      <c r="W5665" s="9">
        <f>0</f>
        <v>0</v>
      </c>
      <c r="X5665" s="9">
        <f>0</f>
        <v>0</v>
      </c>
      <c r="Y5665" s="9">
        <f>0</f>
        <v>0</v>
      </c>
      <c r="Z5665" s="9">
        <f>0</f>
        <v>0</v>
      </c>
      <c r="AA5665">
        <f>10</f>
        <v>10</v>
      </c>
    </row>
    <row r="5666" spans="1:27" x14ac:dyDescent="0.55000000000000004">
      <c r="A5666" s="10">
        <v>45870</v>
      </c>
      <c r="B5666" t="s">
        <v>11</v>
      </c>
      <c r="C5666" t="s">
        <v>26</v>
      </c>
      <c r="D5666" t="s">
        <v>20</v>
      </c>
      <c r="E5666" t="s">
        <v>32</v>
      </c>
      <c r="F5666" t="s">
        <v>17</v>
      </c>
      <c r="G5666" t="s">
        <v>16</v>
      </c>
      <c r="H5666">
        <v>7.8111013736241599</v>
      </c>
      <c r="J5666">
        <f t="shared" si="886"/>
        <v>5665</v>
      </c>
      <c r="K5666" t="str">
        <f t="shared" si="880"/>
        <v>TNMPWest LZ</v>
      </c>
      <c r="L5666" s="10">
        <f t="shared" si="887"/>
        <v>45887</v>
      </c>
      <c r="M5666" s="10">
        <f t="shared" si="888"/>
        <v>45870</v>
      </c>
      <c r="N5666" t="str">
        <f t="shared" si="881"/>
        <v>NA</v>
      </c>
      <c r="O5666" t="str">
        <f t="shared" si="882"/>
        <v>HIGH</v>
      </c>
      <c r="P5666" t="str">
        <f t="shared" si="883"/>
        <v>APG&amp;E</v>
      </c>
      <c r="Q5666">
        <f t="shared" si="884"/>
        <v>24</v>
      </c>
      <c r="R5666">
        <v>0</v>
      </c>
      <c r="S5666">
        <f>200</f>
        <v>200</v>
      </c>
      <c r="T5666" s="9">
        <f t="shared" si="889"/>
        <v>78.111013736241603</v>
      </c>
      <c r="U5666">
        <f>0</f>
        <v>0</v>
      </c>
      <c r="V5666" s="9">
        <f t="shared" si="885"/>
        <v>78.111013736241603</v>
      </c>
      <c r="W5666" s="9">
        <f>0</f>
        <v>0</v>
      </c>
      <c r="X5666" s="9">
        <f>0</f>
        <v>0</v>
      </c>
      <c r="Y5666" s="9">
        <f>0</f>
        <v>0</v>
      </c>
      <c r="Z5666" s="9">
        <f>0</f>
        <v>0</v>
      </c>
      <c r="AA5666">
        <f>10</f>
        <v>10</v>
      </c>
    </row>
    <row r="5667" spans="1:27" x14ac:dyDescent="0.55000000000000004">
      <c r="A5667" s="10">
        <v>45870</v>
      </c>
      <c r="B5667" t="s">
        <v>11</v>
      </c>
      <c r="C5667" t="s">
        <v>26</v>
      </c>
      <c r="D5667" t="s">
        <v>20</v>
      </c>
      <c r="E5667" t="s">
        <v>32</v>
      </c>
      <c r="F5667" t="s">
        <v>18</v>
      </c>
      <c r="G5667" t="s">
        <v>16</v>
      </c>
      <c r="H5667">
        <v>8.0105446668345301</v>
      </c>
      <c r="J5667">
        <f t="shared" si="886"/>
        <v>5666</v>
      </c>
      <c r="K5667" t="str">
        <f t="shared" si="880"/>
        <v>TNMPWest LZ</v>
      </c>
      <c r="L5667" s="10">
        <f t="shared" si="887"/>
        <v>45887</v>
      </c>
      <c r="M5667" s="10">
        <f t="shared" si="888"/>
        <v>45870</v>
      </c>
      <c r="N5667" t="str">
        <f t="shared" si="881"/>
        <v>NA</v>
      </c>
      <c r="O5667" t="str">
        <f t="shared" si="882"/>
        <v>HIGH</v>
      </c>
      <c r="P5667" t="str">
        <f t="shared" si="883"/>
        <v>APG&amp;E</v>
      </c>
      <c r="Q5667">
        <f t="shared" si="884"/>
        <v>36</v>
      </c>
      <c r="R5667">
        <v>0</v>
      </c>
      <c r="S5667">
        <f>200</f>
        <v>200</v>
      </c>
      <c r="T5667" s="9">
        <f t="shared" si="889"/>
        <v>80.105446668345309</v>
      </c>
      <c r="U5667">
        <f>0</f>
        <v>0</v>
      </c>
      <c r="V5667" s="9">
        <f t="shared" si="885"/>
        <v>80.105446668345309</v>
      </c>
      <c r="W5667" s="9">
        <f>0</f>
        <v>0</v>
      </c>
      <c r="X5667" s="9">
        <f>0</f>
        <v>0</v>
      </c>
      <c r="Y5667" s="9">
        <f>0</f>
        <v>0</v>
      </c>
      <c r="Z5667" s="9">
        <f>0</f>
        <v>0</v>
      </c>
      <c r="AA5667">
        <f>10</f>
        <v>10</v>
      </c>
    </row>
    <row r="5668" spans="1:27" x14ac:dyDescent="0.55000000000000004">
      <c r="A5668" s="10">
        <v>45870</v>
      </c>
      <c r="B5668" t="s">
        <v>11</v>
      </c>
      <c r="C5668" t="s">
        <v>26</v>
      </c>
      <c r="D5668" t="s">
        <v>20</v>
      </c>
      <c r="E5668" t="s">
        <v>32</v>
      </c>
      <c r="F5668" t="s">
        <v>29</v>
      </c>
      <c r="G5668" t="s">
        <v>16</v>
      </c>
      <c r="H5668">
        <v>8.1994844666858597</v>
      </c>
      <c r="J5668">
        <f t="shared" si="886"/>
        <v>5667</v>
      </c>
      <c r="K5668" t="str">
        <f t="shared" si="880"/>
        <v>TNMPWest LZ</v>
      </c>
      <c r="L5668" s="10">
        <f t="shared" si="887"/>
        <v>45887</v>
      </c>
      <c r="M5668" s="10">
        <f t="shared" si="888"/>
        <v>45870</v>
      </c>
      <c r="N5668" t="str">
        <f t="shared" si="881"/>
        <v>NA</v>
      </c>
      <c r="O5668" t="str">
        <f t="shared" si="882"/>
        <v>HIGH</v>
      </c>
      <c r="P5668" t="str">
        <f t="shared" si="883"/>
        <v>APG&amp;E</v>
      </c>
      <c r="Q5668">
        <f t="shared" si="884"/>
        <v>48</v>
      </c>
      <c r="R5668">
        <v>0</v>
      </c>
      <c r="S5668">
        <f>200</f>
        <v>200</v>
      </c>
      <c r="T5668" s="9">
        <f t="shared" si="889"/>
        <v>81.994844666858597</v>
      </c>
      <c r="U5668">
        <f>0</f>
        <v>0</v>
      </c>
      <c r="V5668" s="9">
        <f t="shared" si="885"/>
        <v>81.994844666858597</v>
      </c>
      <c r="W5668" s="9">
        <f>0</f>
        <v>0</v>
      </c>
      <c r="X5668" s="9">
        <f>0</f>
        <v>0</v>
      </c>
      <c r="Y5668" s="9">
        <f>0</f>
        <v>0</v>
      </c>
      <c r="Z5668" s="9">
        <f>0</f>
        <v>0</v>
      </c>
      <c r="AA5668">
        <f>10</f>
        <v>10</v>
      </c>
    </row>
    <row r="5669" spans="1:27" x14ac:dyDescent="0.55000000000000004">
      <c r="A5669" s="10">
        <v>45870</v>
      </c>
      <c r="B5669" t="s">
        <v>11</v>
      </c>
      <c r="C5669" t="s">
        <v>26</v>
      </c>
      <c r="D5669" t="s">
        <v>20</v>
      </c>
      <c r="E5669" t="s">
        <v>32</v>
      </c>
      <c r="F5669" t="s">
        <v>30</v>
      </c>
      <c r="G5669" t="s">
        <v>16</v>
      </c>
      <c r="H5669">
        <v>8.3280967452407992</v>
      </c>
      <c r="J5669">
        <f t="shared" si="886"/>
        <v>5668</v>
      </c>
      <c r="K5669" t="str">
        <f t="shared" si="880"/>
        <v>TNMPWest LZ</v>
      </c>
      <c r="L5669" s="10">
        <f t="shared" si="887"/>
        <v>45887</v>
      </c>
      <c r="M5669" s="10">
        <f t="shared" si="888"/>
        <v>45870</v>
      </c>
      <c r="N5669" t="str">
        <f t="shared" si="881"/>
        <v>NA</v>
      </c>
      <c r="O5669" t="str">
        <f t="shared" si="882"/>
        <v>HIGH</v>
      </c>
      <c r="P5669" t="str">
        <f t="shared" si="883"/>
        <v>APG&amp;E</v>
      </c>
      <c r="Q5669">
        <f t="shared" si="884"/>
        <v>60</v>
      </c>
      <c r="R5669">
        <v>0</v>
      </c>
      <c r="S5669">
        <f>200</f>
        <v>200</v>
      </c>
      <c r="T5669" s="9">
        <f t="shared" si="889"/>
        <v>83.280967452407992</v>
      </c>
      <c r="U5669">
        <f>0</f>
        <v>0</v>
      </c>
      <c r="V5669" s="9">
        <f t="shared" si="885"/>
        <v>83.280967452407992</v>
      </c>
      <c r="W5669" s="9">
        <f>0</f>
        <v>0</v>
      </c>
      <c r="X5669" s="9">
        <f>0</f>
        <v>0</v>
      </c>
      <c r="Y5669" s="9">
        <f>0</f>
        <v>0</v>
      </c>
      <c r="Z5669" s="9">
        <f>0</f>
        <v>0</v>
      </c>
      <c r="AA5669">
        <f>10</f>
        <v>10</v>
      </c>
    </row>
    <row r="5670" spans="1:27" x14ac:dyDescent="0.55000000000000004">
      <c r="A5670" s="10">
        <v>45901</v>
      </c>
      <c r="B5670" t="s">
        <v>11</v>
      </c>
      <c r="C5670" t="s">
        <v>26</v>
      </c>
      <c r="D5670" t="s">
        <v>20</v>
      </c>
      <c r="E5670" t="s">
        <v>32</v>
      </c>
      <c r="F5670" t="s">
        <v>15</v>
      </c>
      <c r="G5670" t="s">
        <v>16</v>
      </c>
      <c r="H5670">
        <v>7.7432971728360398</v>
      </c>
      <c r="J5670">
        <f t="shared" si="886"/>
        <v>5669</v>
      </c>
      <c r="K5670" t="str">
        <f t="shared" si="880"/>
        <v>TNMPWest LZ</v>
      </c>
      <c r="L5670" s="10">
        <f t="shared" si="887"/>
        <v>45887</v>
      </c>
      <c r="M5670" s="10">
        <f t="shared" si="888"/>
        <v>45901</v>
      </c>
      <c r="N5670" t="str">
        <f t="shared" si="881"/>
        <v>NA</v>
      </c>
      <c r="O5670" t="str">
        <f t="shared" si="882"/>
        <v>HIGH</v>
      </c>
      <c r="P5670" t="str">
        <f t="shared" si="883"/>
        <v>APG&amp;E</v>
      </c>
      <c r="Q5670">
        <f t="shared" si="884"/>
        <v>12</v>
      </c>
      <c r="R5670">
        <v>0</v>
      </c>
      <c r="S5670">
        <f>200</f>
        <v>200</v>
      </c>
      <c r="T5670" s="9">
        <f t="shared" si="889"/>
        <v>77.4329717283604</v>
      </c>
      <c r="U5670">
        <f>0</f>
        <v>0</v>
      </c>
      <c r="V5670" s="9">
        <f t="shared" si="885"/>
        <v>77.4329717283604</v>
      </c>
      <c r="W5670" s="9">
        <f>0</f>
        <v>0</v>
      </c>
      <c r="X5670" s="9">
        <f>0</f>
        <v>0</v>
      </c>
      <c r="Y5670" s="9">
        <f>0</f>
        <v>0</v>
      </c>
      <c r="Z5670" s="9">
        <f>0</f>
        <v>0</v>
      </c>
      <c r="AA5670">
        <f>10</f>
        <v>10</v>
      </c>
    </row>
    <row r="5671" spans="1:27" x14ac:dyDescent="0.55000000000000004">
      <c r="A5671" s="10">
        <v>45901</v>
      </c>
      <c r="B5671" t="s">
        <v>11</v>
      </c>
      <c r="C5671" t="s">
        <v>26</v>
      </c>
      <c r="D5671" t="s">
        <v>20</v>
      </c>
      <c r="E5671" t="s">
        <v>32</v>
      </c>
      <c r="F5671" t="s">
        <v>17</v>
      </c>
      <c r="G5671" t="s">
        <v>16</v>
      </c>
      <c r="H5671">
        <v>8.0330817886976806</v>
      </c>
      <c r="J5671">
        <f t="shared" si="886"/>
        <v>5670</v>
      </c>
      <c r="K5671" t="str">
        <f t="shared" si="880"/>
        <v>TNMPWest LZ</v>
      </c>
      <c r="L5671" s="10">
        <f t="shared" si="887"/>
        <v>45887</v>
      </c>
      <c r="M5671" s="10">
        <f t="shared" si="888"/>
        <v>45901</v>
      </c>
      <c r="N5671" t="str">
        <f t="shared" si="881"/>
        <v>NA</v>
      </c>
      <c r="O5671" t="str">
        <f t="shared" si="882"/>
        <v>HIGH</v>
      </c>
      <c r="P5671" t="str">
        <f t="shared" si="883"/>
        <v>APG&amp;E</v>
      </c>
      <c r="Q5671">
        <f t="shared" si="884"/>
        <v>24</v>
      </c>
      <c r="R5671">
        <v>0</v>
      </c>
      <c r="S5671">
        <f>200</f>
        <v>200</v>
      </c>
      <c r="T5671" s="9">
        <f t="shared" si="889"/>
        <v>80.330817886976803</v>
      </c>
      <c r="U5671">
        <f>0</f>
        <v>0</v>
      </c>
      <c r="V5671" s="9">
        <f t="shared" si="885"/>
        <v>80.330817886976803</v>
      </c>
      <c r="W5671" s="9">
        <f>0</f>
        <v>0</v>
      </c>
      <c r="X5671" s="9">
        <f>0</f>
        <v>0</v>
      </c>
      <c r="Y5671" s="9">
        <f>0</f>
        <v>0</v>
      </c>
      <c r="Z5671" s="9">
        <f>0</f>
        <v>0</v>
      </c>
      <c r="AA5671">
        <f>10</f>
        <v>10</v>
      </c>
    </row>
    <row r="5672" spans="1:27" x14ac:dyDescent="0.55000000000000004">
      <c r="A5672" s="10">
        <v>45901</v>
      </c>
      <c r="B5672" t="s">
        <v>11</v>
      </c>
      <c r="C5672" t="s">
        <v>26</v>
      </c>
      <c r="D5672" t="s">
        <v>20</v>
      </c>
      <c r="E5672" t="s">
        <v>32</v>
      </c>
      <c r="F5672" t="s">
        <v>18</v>
      </c>
      <c r="G5672" t="s">
        <v>16</v>
      </c>
      <c r="H5672">
        <v>8.1453556556990598</v>
      </c>
      <c r="J5672">
        <f t="shared" si="886"/>
        <v>5671</v>
      </c>
      <c r="K5672" t="str">
        <f t="shared" si="880"/>
        <v>TNMPWest LZ</v>
      </c>
      <c r="L5672" s="10">
        <f t="shared" si="887"/>
        <v>45887</v>
      </c>
      <c r="M5672" s="10">
        <f t="shared" si="888"/>
        <v>45901</v>
      </c>
      <c r="N5672" t="str">
        <f t="shared" si="881"/>
        <v>NA</v>
      </c>
      <c r="O5672" t="str">
        <f t="shared" si="882"/>
        <v>HIGH</v>
      </c>
      <c r="P5672" t="str">
        <f t="shared" si="883"/>
        <v>APG&amp;E</v>
      </c>
      <c r="Q5672">
        <f t="shared" si="884"/>
        <v>36</v>
      </c>
      <c r="R5672">
        <v>0</v>
      </c>
      <c r="S5672">
        <f>200</f>
        <v>200</v>
      </c>
      <c r="T5672" s="9">
        <f t="shared" si="889"/>
        <v>81.453556556990605</v>
      </c>
      <c r="U5672">
        <f>0</f>
        <v>0</v>
      </c>
      <c r="V5672" s="9">
        <f t="shared" si="885"/>
        <v>81.453556556990605</v>
      </c>
      <c r="W5672" s="9">
        <f>0</f>
        <v>0</v>
      </c>
      <c r="X5672" s="9">
        <f>0</f>
        <v>0</v>
      </c>
      <c r="Y5672" s="9">
        <f>0</f>
        <v>0</v>
      </c>
      <c r="Z5672" s="9">
        <f>0</f>
        <v>0</v>
      </c>
      <c r="AA5672">
        <f>10</f>
        <v>10</v>
      </c>
    </row>
    <row r="5673" spans="1:27" x14ac:dyDescent="0.55000000000000004">
      <c r="A5673" s="10">
        <v>45901</v>
      </c>
      <c r="B5673" t="s">
        <v>11</v>
      </c>
      <c r="C5673" t="s">
        <v>26</v>
      </c>
      <c r="D5673" t="s">
        <v>20</v>
      </c>
      <c r="E5673" t="s">
        <v>32</v>
      </c>
      <c r="F5673" t="s">
        <v>29</v>
      </c>
      <c r="G5673" t="s">
        <v>16</v>
      </c>
      <c r="H5673">
        <v>8.3024490971218601</v>
      </c>
      <c r="J5673">
        <f t="shared" si="886"/>
        <v>5672</v>
      </c>
      <c r="K5673" t="str">
        <f t="shared" si="880"/>
        <v>TNMPWest LZ</v>
      </c>
      <c r="L5673" s="10">
        <f t="shared" si="887"/>
        <v>45887</v>
      </c>
      <c r="M5673" s="10">
        <f t="shared" si="888"/>
        <v>45901</v>
      </c>
      <c r="N5673" t="str">
        <f t="shared" si="881"/>
        <v>NA</v>
      </c>
      <c r="O5673" t="str">
        <f t="shared" si="882"/>
        <v>HIGH</v>
      </c>
      <c r="P5673" t="str">
        <f t="shared" si="883"/>
        <v>APG&amp;E</v>
      </c>
      <c r="Q5673">
        <f t="shared" si="884"/>
        <v>48</v>
      </c>
      <c r="R5673">
        <v>0</v>
      </c>
      <c r="S5673">
        <f>200</f>
        <v>200</v>
      </c>
      <c r="T5673" s="9">
        <f t="shared" si="889"/>
        <v>83.024490971218597</v>
      </c>
      <c r="U5673">
        <f>0</f>
        <v>0</v>
      </c>
      <c r="V5673" s="9">
        <f t="shared" si="885"/>
        <v>83.024490971218597</v>
      </c>
      <c r="W5673" s="9">
        <f>0</f>
        <v>0</v>
      </c>
      <c r="X5673" s="9">
        <f>0</f>
        <v>0</v>
      </c>
      <c r="Y5673" s="9">
        <f>0</f>
        <v>0</v>
      </c>
      <c r="Z5673" s="9">
        <f>0</f>
        <v>0</v>
      </c>
      <c r="AA5673">
        <f>10</f>
        <v>10</v>
      </c>
    </row>
    <row r="5674" spans="1:27" x14ac:dyDescent="0.55000000000000004">
      <c r="A5674" s="10">
        <v>45901</v>
      </c>
      <c r="B5674" t="s">
        <v>11</v>
      </c>
      <c r="C5674" t="s">
        <v>26</v>
      </c>
      <c r="D5674" t="s">
        <v>20</v>
      </c>
      <c r="E5674" t="s">
        <v>32</v>
      </c>
      <c r="F5674" t="s">
        <v>30</v>
      </c>
      <c r="G5674" t="s">
        <v>16</v>
      </c>
      <c r="H5674">
        <v>8.40659601949646</v>
      </c>
      <c r="J5674">
        <f t="shared" si="886"/>
        <v>5673</v>
      </c>
      <c r="K5674" t="str">
        <f t="shared" si="880"/>
        <v>TNMPWest LZ</v>
      </c>
      <c r="L5674" s="10">
        <f t="shared" si="887"/>
        <v>45887</v>
      </c>
      <c r="M5674" s="10">
        <f t="shared" si="888"/>
        <v>45901</v>
      </c>
      <c r="N5674" t="str">
        <f t="shared" si="881"/>
        <v>NA</v>
      </c>
      <c r="O5674" t="str">
        <f t="shared" si="882"/>
        <v>HIGH</v>
      </c>
      <c r="P5674" t="str">
        <f t="shared" si="883"/>
        <v>APG&amp;E</v>
      </c>
      <c r="Q5674">
        <f t="shared" si="884"/>
        <v>60</v>
      </c>
      <c r="R5674">
        <v>0</v>
      </c>
      <c r="S5674">
        <f>200</f>
        <v>200</v>
      </c>
      <c r="T5674" s="9">
        <f t="shared" si="889"/>
        <v>84.065960194964603</v>
      </c>
      <c r="U5674">
        <f>0</f>
        <v>0</v>
      </c>
      <c r="V5674" s="9">
        <f t="shared" si="885"/>
        <v>84.065960194964603</v>
      </c>
      <c r="W5674" s="9">
        <f>0</f>
        <v>0</v>
      </c>
      <c r="X5674" s="9">
        <f>0</f>
        <v>0</v>
      </c>
      <c r="Y5674" s="9">
        <f>0</f>
        <v>0</v>
      </c>
      <c r="Z5674" s="9">
        <f>0</f>
        <v>0</v>
      </c>
      <c r="AA5674">
        <f>10</f>
        <v>10</v>
      </c>
    </row>
    <row r="5675" spans="1:27" x14ac:dyDescent="0.55000000000000004">
      <c r="A5675" s="10">
        <v>45931</v>
      </c>
      <c r="B5675" t="s">
        <v>11</v>
      </c>
      <c r="C5675" t="s">
        <v>26</v>
      </c>
      <c r="D5675" t="s">
        <v>20</v>
      </c>
      <c r="E5675" t="s">
        <v>32</v>
      </c>
      <c r="F5675" t="s">
        <v>15</v>
      </c>
      <c r="G5675" t="s">
        <v>16</v>
      </c>
      <c r="H5675">
        <v>7.8991714618192503</v>
      </c>
      <c r="J5675">
        <f t="shared" si="886"/>
        <v>5674</v>
      </c>
      <c r="K5675" t="str">
        <f t="shared" si="880"/>
        <v>TNMPWest LZ</v>
      </c>
      <c r="L5675" s="10">
        <f t="shared" si="887"/>
        <v>45887</v>
      </c>
      <c r="M5675" s="10">
        <f t="shared" si="888"/>
        <v>45931</v>
      </c>
      <c r="N5675" t="str">
        <f t="shared" si="881"/>
        <v>NA</v>
      </c>
      <c r="O5675" t="str">
        <f t="shared" si="882"/>
        <v>HIGH</v>
      </c>
      <c r="P5675" t="str">
        <f t="shared" si="883"/>
        <v>APG&amp;E</v>
      </c>
      <c r="Q5675">
        <f t="shared" si="884"/>
        <v>12</v>
      </c>
      <c r="R5675">
        <v>0</v>
      </c>
      <c r="S5675">
        <f>200</f>
        <v>200</v>
      </c>
      <c r="T5675" s="9">
        <f t="shared" si="889"/>
        <v>78.991714618192503</v>
      </c>
      <c r="U5675">
        <f>0</f>
        <v>0</v>
      </c>
      <c r="V5675" s="9">
        <f t="shared" si="885"/>
        <v>78.991714618192503</v>
      </c>
      <c r="W5675" s="9">
        <f>0</f>
        <v>0</v>
      </c>
      <c r="X5675" s="9">
        <f>0</f>
        <v>0</v>
      </c>
      <c r="Y5675" s="9">
        <f>0</f>
        <v>0</v>
      </c>
      <c r="Z5675" s="9">
        <f>0</f>
        <v>0</v>
      </c>
      <c r="AA5675">
        <f>10</f>
        <v>10</v>
      </c>
    </row>
    <row r="5676" spans="1:27" x14ac:dyDescent="0.55000000000000004">
      <c r="A5676" s="10">
        <v>45931</v>
      </c>
      <c r="B5676" t="s">
        <v>11</v>
      </c>
      <c r="C5676" t="s">
        <v>26</v>
      </c>
      <c r="D5676" t="s">
        <v>20</v>
      </c>
      <c r="E5676" t="s">
        <v>32</v>
      </c>
      <c r="F5676" t="s">
        <v>17</v>
      </c>
      <c r="G5676" t="s">
        <v>16</v>
      </c>
      <c r="H5676">
        <v>8.1300972828239804</v>
      </c>
      <c r="J5676">
        <f t="shared" si="886"/>
        <v>5675</v>
      </c>
      <c r="K5676" t="str">
        <f t="shared" si="880"/>
        <v>TNMPWest LZ</v>
      </c>
      <c r="L5676" s="10">
        <f t="shared" si="887"/>
        <v>45887</v>
      </c>
      <c r="M5676" s="10">
        <f t="shared" si="888"/>
        <v>45931</v>
      </c>
      <c r="N5676" t="str">
        <f t="shared" si="881"/>
        <v>NA</v>
      </c>
      <c r="O5676" t="str">
        <f t="shared" si="882"/>
        <v>HIGH</v>
      </c>
      <c r="P5676" t="str">
        <f t="shared" si="883"/>
        <v>APG&amp;E</v>
      </c>
      <c r="Q5676">
        <f t="shared" si="884"/>
        <v>24</v>
      </c>
      <c r="R5676">
        <v>0</v>
      </c>
      <c r="S5676">
        <f>200</f>
        <v>200</v>
      </c>
      <c r="T5676" s="9">
        <f t="shared" si="889"/>
        <v>81.300972828239807</v>
      </c>
      <c r="U5676">
        <f>0</f>
        <v>0</v>
      </c>
      <c r="V5676" s="9">
        <f t="shared" si="885"/>
        <v>81.300972828239807</v>
      </c>
      <c r="W5676" s="9">
        <f>0</f>
        <v>0</v>
      </c>
      <c r="X5676" s="9">
        <f>0</f>
        <v>0</v>
      </c>
      <c r="Y5676" s="9">
        <f>0</f>
        <v>0</v>
      </c>
      <c r="Z5676" s="9">
        <f>0</f>
        <v>0</v>
      </c>
      <c r="AA5676">
        <f>10</f>
        <v>10</v>
      </c>
    </row>
    <row r="5677" spans="1:27" x14ac:dyDescent="0.55000000000000004">
      <c r="A5677" s="10">
        <v>45931</v>
      </c>
      <c r="B5677" t="s">
        <v>11</v>
      </c>
      <c r="C5677" t="s">
        <v>26</v>
      </c>
      <c r="D5677" t="s">
        <v>20</v>
      </c>
      <c r="E5677" t="s">
        <v>32</v>
      </c>
      <c r="F5677" t="s">
        <v>18</v>
      </c>
      <c r="G5677" t="s">
        <v>16</v>
      </c>
      <c r="H5677">
        <v>8.2044725093687703</v>
      </c>
      <c r="J5677">
        <f t="shared" si="886"/>
        <v>5676</v>
      </c>
      <c r="K5677" t="str">
        <f t="shared" si="880"/>
        <v>TNMPWest LZ</v>
      </c>
      <c r="L5677" s="10">
        <f t="shared" si="887"/>
        <v>45887</v>
      </c>
      <c r="M5677" s="10">
        <f t="shared" si="888"/>
        <v>45931</v>
      </c>
      <c r="N5677" t="str">
        <f t="shared" si="881"/>
        <v>NA</v>
      </c>
      <c r="O5677" t="str">
        <f t="shared" si="882"/>
        <v>HIGH</v>
      </c>
      <c r="P5677" t="str">
        <f t="shared" si="883"/>
        <v>APG&amp;E</v>
      </c>
      <c r="Q5677">
        <f t="shared" si="884"/>
        <v>36</v>
      </c>
      <c r="R5677">
        <v>0</v>
      </c>
      <c r="S5677">
        <f>200</f>
        <v>200</v>
      </c>
      <c r="T5677" s="9">
        <f t="shared" si="889"/>
        <v>82.044725093687703</v>
      </c>
      <c r="U5677">
        <f>0</f>
        <v>0</v>
      </c>
      <c r="V5677" s="9">
        <f t="shared" si="885"/>
        <v>82.044725093687703</v>
      </c>
      <c r="W5677" s="9">
        <f>0</f>
        <v>0</v>
      </c>
      <c r="X5677" s="9">
        <f>0</f>
        <v>0</v>
      </c>
      <c r="Y5677" s="9">
        <f>0</f>
        <v>0</v>
      </c>
      <c r="Z5677" s="9">
        <f>0</f>
        <v>0</v>
      </c>
      <c r="AA5677">
        <f>10</f>
        <v>10</v>
      </c>
    </row>
    <row r="5678" spans="1:27" x14ac:dyDescent="0.55000000000000004">
      <c r="A5678" s="10">
        <v>45931</v>
      </c>
      <c r="B5678" t="s">
        <v>11</v>
      </c>
      <c r="C5678" t="s">
        <v>26</v>
      </c>
      <c r="D5678" t="s">
        <v>20</v>
      </c>
      <c r="E5678" t="s">
        <v>32</v>
      </c>
      <c r="F5678" t="s">
        <v>29</v>
      </c>
      <c r="G5678" t="s">
        <v>16</v>
      </c>
      <c r="H5678">
        <v>8.3478324168899505</v>
      </c>
      <c r="J5678">
        <f t="shared" si="886"/>
        <v>5677</v>
      </c>
      <c r="K5678" t="str">
        <f t="shared" si="880"/>
        <v>TNMPWest LZ</v>
      </c>
      <c r="L5678" s="10">
        <f t="shared" si="887"/>
        <v>45887</v>
      </c>
      <c r="M5678" s="10">
        <f t="shared" si="888"/>
        <v>45931</v>
      </c>
      <c r="N5678" t="str">
        <f t="shared" si="881"/>
        <v>NA</v>
      </c>
      <c r="O5678" t="str">
        <f t="shared" si="882"/>
        <v>HIGH</v>
      </c>
      <c r="P5678" t="str">
        <f t="shared" si="883"/>
        <v>APG&amp;E</v>
      </c>
      <c r="Q5678">
        <f t="shared" si="884"/>
        <v>48</v>
      </c>
      <c r="R5678">
        <v>0</v>
      </c>
      <c r="S5678">
        <f>200</f>
        <v>200</v>
      </c>
      <c r="T5678" s="9">
        <f t="shared" si="889"/>
        <v>83.478324168899505</v>
      </c>
      <c r="U5678">
        <f>0</f>
        <v>0</v>
      </c>
      <c r="V5678" s="9">
        <f t="shared" si="885"/>
        <v>83.478324168899505</v>
      </c>
      <c r="W5678" s="9">
        <f>0</f>
        <v>0</v>
      </c>
      <c r="X5678" s="9">
        <f>0</f>
        <v>0</v>
      </c>
      <c r="Y5678" s="9">
        <f>0</f>
        <v>0</v>
      </c>
      <c r="Z5678" s="9">
        <f>0</f>
        <v>0</v>
      </c>
      <c r="AA5678">
        <f>10</f>
        <v>10</v>
      </c>
    </row>
    <row r="5679" spans="1:27" x14ac:dyDescent="0.55000000000000004">
      <c r="A5679" s="10">
        <v>45931</v>
      </c>
      <c r="B5679" t="s">
        <v>11</v>
      </c>
      <c r="C5679" t="s">
        <v>26</v>
      </c>
      <c r="D5679" t="s">
        <v>20</v>
      </c>
      <c r="E5679" t="s">
        <v>32</v>
      </c>
      <c r="F5679" t="s">
        <v>30</v>
      </c>
      <c r="G5679" t="s">
        <v>16</v>
      </c>
      <c r="H5679">
        <v>8.4466594776347996</v>
      </c>
      <c r="J5679">
        <f t="shared" si="886"/>
        <v>5678</v>
      </c>
      <c r="K5679" t="str">
        <f t="shared" si="880"/>
        <v>TNMPWest LZ</v>
      </c>
      <c r="L5679" s="10">
        <f t="shared" si="887"/>
        <v>45887</v>
      </c>
      <c r="M5679" s="10">
        <f t="shared" si="888"/>
        <v>45931</v>
      </c>
      <c r="N5679" t="str">
        <f t="shared" si="881"/>
        <v>NA</v>
      </c>
      <c r="O5679" t="str">
        <f t="shared" si="882"/>
        <v>HIGH</v>
      </c>
      <c r="P5679" t="str">
        <f t="shared" si="883"/>
        <v>APG&amp;E</v>
      </c>
      <c r="Q5679">
        <f t="shared" si="884"/>
        <v>60</v>
      </c>
      <c r="R5679">
        <v>0</v>
      </c>
      <c r="S5679">
        <f>200</f>
        <v>200</v>
      </c>
      <c r="T5679" s="9">
        <f t="shared" si="889"/>
        <v>84.466594776347989</v>
      </c>
      <c r="U5679">
        <f>0</f>
        <v>0</v>
      </c>
      <c r="V5679" s="9">
        <f t="shared" si="885"/>
        <v>84.466594776347989</v>
      </c>
      <c r="W5679" s="9">
        <f>0</f>
        <v>0</v>
      </c>
      <c r="X5679" s="9">
        <f>0</f>
        <v>0</v>
      </c>
      <c r="Y5679" s="9">
        <f>0</f>
        <v>0</v>
      </c>
      <c r="Z5679" s="9">
        <f>0</f>
        <v>0</v>
      </c>
      <c r="AA5679">
        <f>10</f>
        <v>10</v>
      </c>
    </row>
    <row r="5680" spans="1:27" x14ac:dyDescent="0.55000000000000004">
      <c r="A5680" s="10">
        <v>45962</v>
      </c>
      <c r="B5680" t="s">
        <v>11</v>
      </c>
      <c r="C5680" t="s">
        <v>26</v>
      </c>
      <c r="D5680" t="s">
        <v>20</v>
      </c>
      <c r="E5680" t="s">
        <v>32</v>
      </c>
      <c r="F5680" t="s">
        <v>15</v>
      </c>
      <c r="G5680" t="s">
        <v>16</v>
      </c>
      <c r="H5680">
        <v>7.9702045691670804</v>
      </c>
      <c r="J5680">
        <f t="shared" si="886"/>
        <v>5679</v>
      </c>
      <c r="K5680" t="str">
        <f t="shared" si="880"/>
        <v>TNMPWest LZ</v>
      </c>
      <c r="L5680" s="10">
        <f t="shared" si="887"/>
        <v>45887</v>
      </c>
      <c r="M5680" s="10">
        <f t="shared" si="888"/>
        <v>45962</v>
      </c>
      <c r="N5680" t="str">
        <f t="shared" si="881"/>
        <v>NA</v>
      </c>
      <c r="O5680" t="str">
        <f t="shared" si="882"/>
        <v>HIGH</v>
      </c>
      <c r="P5680" t="str">
        <f t="shared" si="883"/>
        <v>APG&amp;E</v>
      </c>
      <c r="Q5680">
        <f t="shared" si="884"/>
        <v>12</v>
      </c>
      <c r="R5680">
        <v>0</v>
      </c>
      <c r="S5680">
        <f>200</f>
        <v>200</v>
      </c>
      <c r="T5680" s="9">
        <f t="shared" si="889"/>
        <v>79.702045691670804</v>
      </c>
      <c r="U5680">
        <f>0</f>
        <v>0</v>
      </c>
      <c r="V5680" s="9">
        <f t="shared" si="885"/>
        <v>79.702045691670804</v>
      </c>
      <c r="W5680" s="9">
        <f>0</f>
        <v>0</v>
      </c>
      <c r="X5680" s="9">
        <f>0</f>
        <v>0</v>
      </c>
      <c r="Y5680" s="9">
        <f>0</f>
        <v>0</v>
      </c>
      <c r="Z5680" s="9">
        <f>0</f>
        <v>0</v>
      </c>
      <c r="AA5680">
        <f>10</f>
        <v>10</v>
      </c>
    </row>
    <row r="5681" spans="1:27" x14ac:dyDescent="0.55000000000000004">
      <c r="A5681" s="10">
        <v>45962</v>
      </c>
      <c r="B5681" t="s">
        <v>11</v>
      </c>
      <c r="C5681" t="s">
        <v>26</v>
      </c>
      <c r="D5681" t="s">
        <v>20</v>
      </c>
      <c r="E5681" t="s">
        <v>32</v>
      </c>
      <c r="F5681" t="s">
        <v>17</v>
      </c>
      <c r="G5681" t="s">
        <v>16</v>
      </c>
      <c r="H5681">
        <v>8.1754605066244892</v>
      </c>
      <c r="J5681">
        <f t="shared" si="886"/>
        <v>5680</v>
      </c>
      <c r="K5681" t="str">
        <f t="shared" si="880"/>
        <v>TNMPWest LZ</v>
      </c>
      <c r="L5681" s="10">
        <f t="shared" si="887"/>
        <v>45887</v>
      </c>
      <c r="M5681" s="10">
        <f t="shared" si="888"/>
        <v>45962</v>
      </c>
      <c r="N5681" t="str">
        <f t="shared" si="881"/>
        <v>NA</v>
      </c>
      <c r="O5681" t="str">
        <f t="shared" si="882"/>
        <v>HIGH</v>
      </c>
      <c r="P5681" t="str">
        <f t="shared" si="883"/>
        <v>APG&amp;E</v>
      </c>
      <c r="Q5681">
        <f t="shared" si="884"/>
        <v>24</v>
      </c>
      <c r="R5681">
        <v>0</v>
      </c>
      <c r="S5681">
        <f>200</f>
        <v>200</v>
      </c>
      <c r="T5681" s="9">
        <f t="shared" si="889"/>
        <v>81.754605066244892</v>
      </c>
      <c r="U5681">
        <f>0</f>
        <v>0</v>
      </c>
      <c r="V5681" s="9">
        <f t="shared" si="885"/>
        <v>81.754605066244892</v>
      </c>
      <c r="W5681" s="9">
        <f>0</f>
        <v>0</v>
      </c>
      <c r="X5681" s="9">
        <f>0</f>
        <v>0</v>
      </c>
      <c r="Y5681" s="9">
        <f>0</f>
        <v>0</v>
      </c>
      <c r="Z5681" s="9">
        <f>0</f>
        <v>0</v>
      </c>
      <c r="AA5681">
        <f>10</f>
        <v>10</v>
      </c>
    </row>
    <row r="5682" spans="1:27" x14ac:dyDescent="0.55000000000000004">
      <c r="A5682" s="10">
        <v>45962</v>
      </c>
      <c r="B5682" t="s">
        <v>11</v>
      </c>
      <c r="C5682" t="s">
        <v>26</v>
      </c>
      <c r="D5682" t="s">
        <v>20</v>
      </c>
      <c r="E5682" t="s">
        <v>32</v>
      </c>
      <c r="F5682" t="s">
        <v>18</v>
      </c>
      <c r="G5682" t="s">
        <v>16</v>
      </c>
      <c r="H5682">
        <v>8.2397171296085503</v>
      </c>
      <c r="J5682">
        <f t="shared" si="886"/>
        <v>5681</v>
      </c>
      <c r="K5682" t="str">
        <f t="shared" si="880"/>
        <v>TNMPWest LZ</v>
      </c>
      <c r="L5682" s="10">
        <f t="shared" si="887"/>
        <v>45887</v>
      </c>
      <c r="M5682" s="10">
        <f t="shared" si="888"/>
        <v>45962</v>
      </c>
      <c r="N5682" t="str">
        <f t="shared" si="881"/>
        <v>NA</v>
      </c>
      <c r="O5682" t="str">
        <f t="shared" si="882"/>
        <v>HIGH</v>
      </c>
      <c r="P5682" t="str">
        <f t="shared" si="883"/>
        <v>APG&amp;E</v>
      </c>
      <c r="Q5682">
        <f t="shared" si="884"/>
        <v>36</v>
      </c>
      <c r="R5682">
        <v>0</v>
      </c>
      <c r="S5682">
        <f>200</f>
        <v>200</v>
      </c>
      <c r="T5682" s="9">
        <f t="shared" si="889"/>
        <v>82.397171296085503</v>
      </c>
      <c r="U5682">
        <f>0</f>
        <v>0</v>
      </c>
      <c r="V5682" s="9">
        <f t="shared" si="885"/>
        <v>82.397171296085503</v>
      </c>
      <c r="W5682" s="9">
        <f>0</f>
        <v>0</v>
      </c>
      <c r="X5682" s="9">
        <f>0</f>
        <v>0</v>
      </c>
      <c r="Y5682" s="9">
        <f>0</f>
        <v>0</v>
      </c>
      <c r="Z5682" s="9">
        <f>0</f>
        <v>0</v>
      </c>
      <c r="AA5682">
        <f>10</f>
        <v>10</v>
      </c>
    </row>
    <row r="5683" spans="1:27" x14ac:dyDescent="0.55000000000000004">
      <c r="A5683" s="10">
        <v>45962</v>
      </c>
      <c r="B5683" t="s">
        <v>11</v>
      </c>
      <c r="C5683" t="s">
        <v>26</v>
      </c>
      <c r="D5683" t="s">
        <v>20</v>
      </c>
      <c r="E5683" t="s">
        <v>32</v>
      </c>
      <c r="F5683" t="s">
        <v>29</v>
      </c>
      <c r="G5683" t="s">
        <v>16</v>
      </c>
      <c r="H5683">
        <v>8.3761911424940401</v>
      </c>
      <c r="J5683">
        <f t="shared" si="886"/>
        <v>5682</v>
      </c>
      <c r="K5683" t="str">
        <f t="shared" si="880"/>
        <v>TNMPWest LZ</v>
      </c>
      <c r="L5683" s="10">
        <f t="shared" si="887"/>
        <v>45887</v>
      </c>
      <c r="M5683" s="10">
        <f t="shared" si="888"/>
        <v>45962</v>
      </c>
      <c r="N5683" t="str">
        <f t="shared" si="881"/>
        <v>NA</v>
      </c>
      <c r="O5683" t="str">
        <f t="shared" si="882"/>
        <v>HIGH</v>
      </c>
      <c r="P5683" t="str">
        <f t="shared" si="883"/>
        <v>APG&amp;E</v>
      </c>
      <c r="Q5683">
        <f t="shared" si="884"/>
        <v>48</v>
      </c>
      <c r="R5683">
        <v>0</v>
      </c>
      <c r="S5683">
        <f>200</f>
        <v>200</v>
      </c>
      <c r="T5683" s="9">
        <f t="shared" si="889"/>
        <v>83.761911424940394</v>
      </c>
      <c r="U5683">
        <f>0</f>
        <v>0</v>
      </c>
      <c r="V5683" s="9">
        <f t="shared" si="885"/>
        <v>83.761911424940394</v>
      </c>
      <c r="W5683" s="9">
        <f>0</f>
        <v>0</v>
      </c>
      <c r="X5683" s="9">
        <f>0</f>
        <v>0</v>
      </c>
      <c r="Y5683" s="9">
        <f>0</f>
        <v>0</v>
      </c>
      <c r="Z5683" s="9">
        <f>0</f>
        <v>0</v>
      </c>
      <c r="AA5683">
        <f>10</f>
        <v>10</v>
      </c>
    </row>
    <row r="5684" spans="1:27" x14ac:dyDescent="0.55000000000000004">
      <c r="A5684" s="10">
        <v>45962</v>
      </c>
      <c r="B5684" t="s">
        <v>11</v>
      </c>
      <c r="C5684" t="s">
        <v>26</v>
      </c>
      <c r="D5684" t="s">
        <v>20</v>
      </c>
      <c r="E5684" t="s">
        <v>32</v>
      </c>
      <c r="F5684" t="s">
        <v>30</v>
      </c>
      <c r="G5684" t="s">
        <v>16</v>
      </c>
      <c r="H5684">
        <v>8.4741127337374405</v>
      </c>
      <c r="J5684">
        <f t="shared" si="886"/>
        <v>5683</v>
      </c>
      <c r="K5684" t="str">
        <f t="shared" si="880"/>
        <v>TNMPWest LZ</v>
      </c>
      <c r="L5684" s="10">
        <f t="shared" si="887"/>
        <v>45887</v>
      </c>
      <c r="M5684" s="10">
        <f t="shared" si="888"/>
        <v>45962</v>
      </c>
      <c r="N5684" t="str">
        <f t="shared" si="881"/>
        <v>NA</v>
      </c>
      <c r="O5684" t="str">
        <f t="shared" si="882"/>
        <v>HIGH</v>
      </c>
      <c r="P5684" t="str">
        <f t="shared" si="883"/>
        <v>APG&amp;E</v>
      </c>
      <c r="Q5684">
        <f t="shared" si="884"/>
        <v>60</v>
      </c>
      <c r="R5684">
        <v>0</v>
      </c>
      <c r="S5684">
        <f>200</f>
        <v>200</v>
      </c>
      <c r="T5684" s="9">
        <f t="shared" si="889"/>
        <v>84.741127337374408</v>
      </c>
      <c r="U5684">
        <f>0</f>
        <v>0</v>
      </c>
      <c r="V5684" s="9">
        <f t="shared" si="885"/>
        <v>84.741127337374408</v>
      </c>
      <c r="W5684" s="9">
        <f>0</f>
        <v>0</v>
      </c>
      <c r="X5684" s="9">
        <f>0</f>
        <v>0</v>
      </c>
      <c r="Y5684" s="9">
        <f>0</f>
        <v>0</v>
      </c>
      <c r="Z5684" s="9">
        <f>0</f>
        <v>0</v>
      </c>
      <c r="AA5684">
        <f>10</f>
        <v>10</v>
      </c>
    </row>
    <row r="5685" spans="1:27" x14ac:dyDescent="0.55000000000000004">
      <c r="A5685" s="10">
        <v>45992</v>
      </c>
      <c r="B5685" t="s">
        <v>11</v>
      </c>
      <c r="C5685" t="s">
        <v>26</v>
      </c>
      <c r="D5685" t="s">
        <v>20</v>
      </c>
      <c r="E5685" t="s">
        <v>32</v>
      </c>
      <c r="F5685" t="s">
        <v>15</v>
      </c>
      <c r="G5685" t="s">
        <v>16</v>
      </c>
      <c r="H5685">
        <v>8.0319138767874101</v>
      </c>
      <c r="J5685">
        <f t="shared" si="886"/>
        <v>5684</v>
      </c>
      <c r="K5685" t="str">
        <f t="shared" si="880"/>
        <v>TNMPWest LZ</v>
      </c>
      <c r="L5685" s="10">
        <f t="shared" si="887"/>
        <v>45887</v>
      </c>
      <c r="M5685" s="10">
        <f t="shared" si="888"/>
        <v>45992</v>
      </c>
      <c r="N5685" t="str">
        <f t="shared" si="881"/>
        <v>NA</v>
      </c>
      <c r="O5685" t="str">
        <f t="shared" si="882"/>
        <v>HIGH</v>
      </c>
      <c r="P5685" t="str">
        <f t="shared" si="883"/>
        <v>APG&amp;E</v>
      </c>
      <c r="Q5685">
        <f t="shared" si="884"/>
        <v>12</v>
      </c>
      <c r="R5685">
        <v>0</v>
      </c>
      <c r="S5685">
        <f>200</f>
        <v>200</v>
      </c>
      <c r="T5685" s="9">
        <f t="shared" si="889"/>
        <v>80.319138767874108</v>
      </c>
      <c r="U5685">
        <f>0</f>
        <v>0</v>
      </c>
      <c r="V5685" s="9">
        <f t="shared" si="885"/>
        <v>80.319138767874108</v>
      </c>
      <c r="W5685" s="9">
        <f>0</f>
        <v>0</v>
      </c>
      <c r="X5685" s="9">
        <f>0</f>
        <v>0</v>
      </c>
      <c r="Y5685" s="9">
        <f>0</f>
        <v>0</v>
      </c>
      <c r="Z5685" s="9">
        <f>0</f>
        <v>0</v>
      </c>
      <c r="AA5685">
        <f>10</f>
        <v>10</v>
      </c>
    </row>
    <row r="5686" spans="1:27" x14ac:dyDescent="0.55000000000000004">
      <c r="A5686" s="10">
        <v>45992</v>
      </c>
      <c r="B5686" t="s">
        <v>11</v>
      </c>
      <c r="C5686" t="s">
        <v>26</v>
      </c>
      <c r="D5686" t="s">
        <v>20</v>
      </c>
      <c r="E5686" t="s">
        <v>32</v>
      </c>
      <c r="F5686" t="s">
        <v>17</v>
      </c>
      <c r="G5686" t="s">
        <v>16</v>
      </c>
      <c r="H5686">
        <v>8.2245006874582796</v>
      </c>
      <c r="J5686">
        <f t="shared" si="886"/>
        <v>5685</v>
      </c>
      <c r="K5686" t="str">
        <f t="shared" si="880"/>
        <v>TNMPWest LZ</v>
      </c>
      <c r="L5686" s="10">
        <f t="shared" si="887"/>
        <v>45887</v>
      </c>
      <c r="M5686" s="10">
        <f t="shared" si="888"/>
        <v>45992</v>
      </c>
      <c r="N5686" t="str">
        <f t="shared" si="881"/>
        <v>NA</v>
      </c>
      <c r="O5686" t="str">
        <f t="shared" si="882"/>
        <v>HIGH</v>
      </c>
      <c r="P5686" t="str">
        <f t="shared" si="883"/>
        <v>APG&amp;E</v>
      </c>
      <c r="Q5686">
        <f t="shared" si="884"/>
        <v>24</v>
      </c>
      <c r="R5686">
        <v>0</v>
      </c>
      <c r="S5686">
        <f>200</f>
        <v>200</v>
      </c>
      <c r="T5686" s="9">
        <f t="shared" si="889"/>
        <v>82.245006874582799</v>
      </c>
      <c r="U5686">
        <f>0</f>
        <v>0</v>
      </c>
      <c r="V5686" s="9">
        <f t="shared" si="885"/>
        <v>82.245006874582799</v>
      </c>
      <c r="W5686" s="9">
        <f>0</f>
        <v>0</v>
      </c>
      <c r="X5686" s="9">
        <f>0</f>
        <v>0</v>
      </c>
      <c r="Y5686" s="9">
        <f>0</f>
        <v>0</v>
      </c>
      <c r="Z5686" s="9">
        <f>0</f>
        <v>0</v>
      </c>
      <c r="AA5686">
        <f>10</f>
        <v>10</v>
      </c>
    </row>
    <row r="5687" spans="1:27" x14ac:dyDescent="0.55000000000000004">
      <c r="A5687" s="10">
        <v>45992</v>
      </c>
      <c r="B5687" t="s">
        <v>11</v>
      </c>
      <c r="C5687" t="s">
        <v>26</v>
      </c>
      <c r="D5687" t="s">
        <v>20</v>
      </c>
      <c r="E5687" t="s">
        <v>32</v>
      </c>
      <c r="F5687" t="s">
        <v>18</v>
      </c>
      <c r="G5687" t="s">
        <v>16</v>
      </c>
      <c r="H5687">
        <v>8.2747369936503006</v>
      </c>
      <c r="J5687">
        <f t="shared" si="886"/>
        <v>5686</v>
      </c>
      <c r="K5687" t="str">
        <f t="shared" si="880"/>
        <v>TNMPWest LZ</v>
      </c>
      <c r="L5687" s="10">
        <f t="shared" si="887"/>
        <v>45887</v>
      </c>
      <c r="M5687" s="10">
        <f t="shared" si="888"/>
        <v>45992</v>
      </c>
      <c r="N5687" t="str">
        <f t="shared" si="881"/>
        <v>NA</v>
      </c>
      <c r="O5687" t="str">
        <f t="shared" si="882"/>
        <v>HIGH</v>
      </c>
      <c r="P5687" t="str">
        <f t="shared" si="883"/>
        <v>APG&amp;E</v>
      </c>
      <c r="Q5687">
        <f t="shared" si="884"/>
        <v>36</v>
      </c>
      <c r="R5687">
        <v>0</v>
      </c>
      <c r="S5687">
        <f>200</f>
        <v>200</v>
      </c>
      <c r="T5687" s="9">
        <f t="shared" si="889"/>
        <v>82.747369936503006</v>
      </c>
      <c r="U5687">
        <f>0</f>
        <v>0</v>
      </c>
      <c r="V5687" s="9">
        <f t="shared" si="885"/>
        <v>82.747369936503006</v>
      </c>
      <c r="W5687" s="9">
        <f>0</f>
        <v>0</v>
      </c>
      <c r="X5687" s="9">
        <f>0</f>
        <v>0</v>
      </c>
      <c r="Y5687" s="9">
        <f>0</f>
        <v>0</v>
      </c>
      <c r="Z5687" s="9">
        <f>0</f>
        <v>0</v>
      </c>
      <c r="AA5687">
        <f>10</f>
        <v>10</v>
      </c>
    </row>
    <row r="5688" spans="1:27" x14ac:dyDescent="0.55000000000000004">
      <c r="A5688" s="10">
        <v>45992</v>
      </c>
      <c r="B5688" t="s">
        <v>11</v>
      </c>
      <c r="C5688" t="s">
        <v>26</v>
      </c>
      <c r="D5688" t="s">
        <v>20</v>
      </c>
      <c r="E5688" t="s">
        <v>32</v>
      </c>
      <c r="F5688" t="s">
        <v>29</v>
      </c>
      <c r="G5688" t="s">
        <v>16</v>
      </c>
      <c r="H5688">
        <v>8.4055617466746906</v>
      </c>
      <c r="J5688">
        <f t="shared" si="886"/>
        <v>5687</v>
      </c>
      <c r="K5688" t="str">
        <f t="shared" si="880"/>
        <v>TNMPWest LZ</v>
      </c>
      <c r="L5688" s="10">
        <f t="shared" si="887"/>
        <v>45887</v>
      </c>
      <c r="M5688" s="10">
        <f t="shared" si="888"/>
        <v>45992</v>
      </c>
      <c r="N5688" t="str">
        <f t="shared" si="881"/>
        <v>NA</v>
      </c>
      <c r="O5688" t="str">
        <f t="shared" si="882"/>
        <v>HIGH</v>
      </c>
      <c r="P5688" t="str">
        <f t="shared" si="883"/>
        <v>APG&amp;E</v>
      </c>
      <c r="Q5688">
        <f t="shared" si="884"/>
        <v>48</v>
      </c>
      <c r="R5688">
        <v>0</v>
      </c>
      <c r="S5688">
        <f>200</f>
        <v>200</v>
      </c>
      <c r="T5688" s="9">
        <f t="shared" si="889"/>
        <v>84.055617466746909</v>
      </c>
      <c r="U5688">
        <f>0</f>
        <v>0</v>
      </c>
      <c r="V5688" s="9">
        <f t="shared" si="885"/>
        <v>84.055617466746909</v>
      </c>
      <c r="W5688" s="9">
        <f>0</f>
        <v>0</v>
      </c>
      <c r="X5688" s="9">
        <f>0</f>
        <v>0</v>
      </c>
      <c r="Y5688" s="9">
        <f>0</f>
        <v>0</v>
      </c>
      <c r="Z5688" s="9">
        <f>0</f>
        <v>0</v>
      </c>
      <c r="AA5688">
        <f>10</f>
        <v>10</v>
      </c>
    </row>
    <row r="5689" spans="1:27" x14ac:dyDescent="0.55000000000000004">
      <c r="A5689" s="10">
        <v>45992</v>
      </c>
      <c r="B5689" t="s">
        <v>11</v>
      </c>
      <c r="C5689" t="s">
        <v>26</v>
      </c>
      <c r="D5689" t="s">
        <v>20</v>
      </c>
      <c r="E5689" t="s">
        <v>32</v>
      </c>
      <c r="F5689" t="s">
        <v>30</v>
      </c>
      <c r="G5689" t="s">
        <v>16</v>
      </c>
      <c r="H5689">
        <v>8.5005043346131295</v>
      </c>
      <c r="J5689">
        <f t="shared" si="886"/>
        <v>5688</v>
      </c>
      <c r="K5689" t="str">
        <f t="shared" si="880"/>
        <v>TNMPWest LZ</v>
      </c>
      <c r="L5689" s="10">
        <f t="shared" si="887"/>
        <v>45887</v>
      </c>
      <c r="M5689" s="10">
        <f t="shared" si="888"/>
        <v>45992</v>
      </c>
      <c r="N5689" t="str">
        <f t="shared" si="881"/>
        <v>NA</v>
      </c>
      <c r="O5689" t="str">
        <f t="shared" si="882"/>
        <v>HIGH</v>
      </c>
      <c r="P5689" t="str">
        <f t="shared" si="883"/>
        <v>APG&amp;E</v>
      </c>
      <c r="Q5689">
        <f t="shared" si="884"/>
        <v>60</v>
      </c>
      <c r="R5689">
        <v>0</v>
      </c>
      <c r="S5689">
        <f>200</f>
        <v>200</v>
      </c>
      <c r="T5689" s="9">
        <f t="shared" si="889"/>
        <v>85.005043346131288</v>
      </c>
      <c r="U5689">
        <f>0</f>
        <v>0</v>
      </c>
      <c r="V5689" s="9">
        <f t="shared" si="885"/>
        <v>85.005043346131288</v>
      </c>
      <c r="W5689" s="9">
        <f>0</f>
        <v>0</v>
      </c>
      <c r="X5689" s="9">
        <f>0</f>
        <v>0</v>
      </c>
      <c r="Y5689" s="9">
        <f>0</f>
        <v>0</v>
      </c>
      <c r="Z5689" s="9">
        <f>0</f>
        <v>0</v>
      </c>
      <c r="AA5689">
        <f>10</f>
        <v>10</v>
      </c>
    </row>
    <row r="5690" spans="1:27" x14ac:dyDescent="0.55000000000000004">
      <c r="A5690" s="10">
        <v>46023</v>
      </c>
      <c r="B5690" t="s">
        <v>11</v>
      </c>
      <c r="C5690" t="s">
        <v>26</v>
      </c>
      <c r="D5690" t="s">
        <v>20</v>
      </c>
      <c r="E5690" t="s">
        <v>32</v>
      </c>
      <c r="F5690" t="s">
        <v>15</v>
      </c>
      <c r="G5690" t="s">
        <v>16</v>
      </c>
      <c r="H5690">
        <v>8.0863966703159598</v>
      </c>
      <c r="J5690">
        <f t="shared" si="886"/>
        <v>5689</v>
      </c>
      <c r="K5690" t="str">
        <f t="shared" si="880"/>
        <v>TNMPWest LZ</v>
      </c>
      <c r="L5690" s="10">
        <f t="shared" si="887"/>
        <v>45887</v>
      </c>
      <c r="M5690" s="10">
        <f t="shared" si="888"/>
        <v>46023</v>
      </c>
      <c r="N5690" t="str">
        <f t="shared" si="881"/>
        <v>NA</v>
      </c>
      <c r="O5690" t="str">
        <f t="shared" si="882"/>
        <v>HIGH</v>
      </c>
      <c r="P5690" t="str">
        <f t="shared" si="883"/>
        <v>APG&amp;E</v>
      </c>
      <c r="Q5690">
        <f t="shared" si="884"/>
        <v>12</v>
      </c>
      <c r="R5690">
        <v>0</v>
      </c>
      <c r="S5690">
        <f>200</f>
        <v>200</v>
      </c>
      <c r="T5690" s="9">
        <f t="shared" si="889"/>
        <v>80.863966703159605</v>
      </c>
      <c r="U5690">
        <f>0</f>
        <v>0</v>
      </c>
      <c r="V5690" s="9">
        <f t="shared" si="885"/>
        <v>80.863966703159605</v>
      </c>
      <c r="W5690" s="9">
        <f>0</f>
        <v>0</v>
      </c>
      <c r="X5690" s="9">
        <f>0</f>
        <v>0</v>
      </c>
      <c r="Y5690" s="9">
        <f>0</f>
        <v>0</v>
      </c>
      <c r="Z5690" s="9">
        <f>0</f>
        <v>0</v>
      </c>
      <c r="AA5690">
        <f>10</f>
        <v>10</v>
      </c>
    </row>
    <row r="5691" spans="1:27" x14ac:dyDescent="0.55000000000000004">
      <c r="A5691" s="10">
        <v>46023</v>
      </c>
      <c r="B5691" t="s">
        <v>11</v>
      </c>
      <c r="C5691" t="s">
        <v>26</v>
      </c>
      <c r="D5691" t="s">
        <v>20</v>
      </c>
      <c r="E5691" t="s">
        <v>32</v>
      </c>
      <c r="F5691" t="s">
        <v>17</v>
      </c>
      <c r="G5691" t="s">
        <v>16</v>
      </c>
      <c r="H5691">
        <v>8.2722274734909504</v>
      </c>
      <c r="J5691">
        <f t="shared" si="886"/>
        <v>5690</v>
      </c>
      <c r="K5691" t="str">
        <f t="shared" si="880"/>
        <v>TNMPWest LZ</v>
      </c>
      <c r="L5691" s="10">
        <f t="shared" si="887"/>
        <v>45887</v>
      </c>
      <c r="M5691" s="10">
        <f t="shared" si="888"/>
        <v>46023</v>
      </c>
      <c r="N5691" t="str">
        <f t="shared" si="881"/>
        <v>NA</v>
      </c>
      <c r="O5691" t="str">
        <f t="shared" si="882"/>
        <v>HIGH</v>
      </c>
      <c r="P5691" t="str">
        <f t="shared" si="883"/>
        <v>APG&amp;E</v>
      </c>
      <c r="Q5691">
        <f t="shared" si="884"/>
        <v>24</v>
      </c>
      <c r="R5691">
        <v>0</v>
      </c>
      <c r="S5691">
        <f>200</f>
        <v>200</v>
      </c>
      <c r="T5691" s="9">
        <f t="shared" si="889"/>
        <v>82.722274734909504</v>
      </c>
      <c r="U5691">
        <f>0</f>
        <v>0</v>
      </c>
      <c r="V5691" s="9">
        <f t="shared" si="885"/>
        <v>82.722274734909504</v>
      </c>
      <c r="W5691" s="9">
        <f>0</f>
        <v>0</v>
      </c>
      <c r="X5691" s="9">
        <f>0</f>
        <v>0</v>
      </c>
      <c r="Y5691" s="9">
        <f>0</f>
        <v>0</v>
      </c>
      <c r="Z5691" s="9">
        <f>0</f>
        <v>0</v>
      </c>
      <c r="AA5691">
        <f>10</f>
        <v>10</v>
      </c>
    </row>
    <row r="5692" spans="1:27" x14ac:dyDescent="0.55000000000000004">
      <c r="A5692" s="10">
        <v>46023</v>
      </c>
      <c r="B5692" t="s">
        <v>11</v>
      </c>
      <c r="C5692" t="s">
        <v>26</v>
      </c>
      <c r="D5692" t="s">
        <v>20</v>
      </c>
      <c r="E5692" t="s">
        <v>32</v>
      </c>
      <c r="F5692" t="s">
        <v>18</v>
      </c>
      <c r="G5692" t="s">
        <v>16</v>
      </c>
      <c r="H5692">
        <v>8.3130454751829408</v>
      </c>
      <c r="J5692">
        <f t="shared" si="886"/>
        <v>5691</v>
      </c>
      <c r="K5692" t="str">
        <f t="shared" si="880"/>
        <v>TNMPWest LZ</v>
      </c>
      <c r="L5692" s="10">
        <f t="shared" si="887"/>
        <v>45887</v>
      </c>
      <c r="M5692" s="10">
        <f t="shared" si="888"/>
        <v>46023</v>
      </c>
      <c r="N5692" t="str">
        <f t="shared" si="881"/>
        <v>NA</v>
      </c>
      <c r="O5692" t="str">
        <f t="shared" si="882"/>
        <v>HIGH</v>
      </c>
      <c r="P5692" t="str">
        <f t="shared" si="883"/>
        <v>APG&amp;E</v>
      </c>
      <c r="Q5692">
        <f t="shared" si="884"/>
        <v>36</v>
      </c>
      <c r="R5692">
        <v>0</v>
      </c>
      <c r="S5692">
        <f>200</f>
        <v>200</v>
      </c>
      <c r="T5692" s="9">
        <f t="shared" si="889"/>
        <v>83.130454751829404</v>
      </c>
      <c r="U5692">
        <f>0</f>
        <v>0</v>
      </c>
      <c r="V5692" s="9">
        <f t="shared" si="885"/>
        <v>83.130454751829404</v>
      </c>
      <c r="W5692" s="9">
        <f>0</f>
        <v>0</v>
      </c>
      <c r="X5692" s="9">
        <f>0</f>
        <v>0</v>
      </c>
      <c r="Y5692" s="9">
        <f>0</f>
        <v>0</v>
      </c>
      <c r="Z5692" s="9">
        <f>0</f>
        <v>0</v>
      </c>
      <c r="AA5692">
        <f>10</f>
        <v>10</v>
      </c>
    </row>
    <row r="5693" spans="1:27" x14ac:dyDescent="0.55000000000000004">
      <c r="A5693" s="10">
        <v>46023</v>
      </c>
      <c r="B5693" t="s">
        <v>11</v>
      </c>
      <c r="C5693" t="s">
        <v>26</v>
      </c>
      <c r="D5693" t="s">
        <v>20</v>
      </c>
      <c r="E5693" t="s">
        <v>32</v>
      </c>
      <c r="F5693" t="s">
        <v>29</v>
      </c>
      <c r="G5693" t="s">
        <v>16</v>
      </c>
      <c r="H5693">
        <v>8.43626380590438</v>
      </c>
      <c r="J5693">
        <f t="shared" si="886"/>
        <v>5692</v>
      </c>
      <c r="K5693" t="str">
        <f t="shared" si="880"/>
        <v>TNMPWest LZ</v>
      </c>
      <c r="L5693" s="10">
        <f t="shared" si="887"/>
        <v>45887</v>
      </c>
      <c r="M5693" s="10">
        <f t="shared" si="888"/>
        <v>46023</v>
      </c>
      <c r="N5693" t="str">
        <f t="shared" si="881"/>
        <v>NA</v>
      </c>
      <c r="O5693" t="str">
        <f t="shared" si="882"/>
        <v>HIGH</v>
      </c>
      <c r="P5693" t="str">
        <f t="shared" si="883"/>
        <v>APG&amp;E</v>
      </c>
      <c r="Q5693">
        <f t="shared" si="884"/>
        <v>48</v>
      </c>
      <c r="R5693">
        <v>0</v>
      </c>
      <c r="S5693">
        <f>200</f>
        <v>200</v>
      </c>
      <c r="T5693" s="9">
        <f t="shared" si="889"/>
        <v>84.362638059043803</v>
      </c>
      <c r="U5693">
        <f>0</f>
        <v>0</v>
      </c>
      <c r="V5693" s="9">
        <f t="shared" si="885"/>
        <v>84.362638059043803</v>
      </c>
      <c r="W5693" s="9">
        <f>0</f>
        <v>0</v>
      </c>
      <c r="X5693" s="9">
        <f>0</f>
        <v>0</v>
      </c>
      <c r="Y5693" s="9">
        <f>0</f>
        <v>0</v>
      </c>
      <c r="Z5693" s="9">
        <f>0</f>
        <v>0</v>
      </c>
      <c r="AA5693">
        <f>10</f>
        <v>10</v>
      </c>
    </row>
    <row r="5694" spans="1:27" x14ac:dyDescent="0.55000000000000004">
      <c r="A5694" s="10">
        <v>46023</v>
      </c>
      <c r="B5694" t="s">
        <v>11</v>
      </c>
      <c r="C5694" t="s">
        <v>26</v>
      </c>
      <c r="D5694" t="s">
        <v>20</v>
      </c>
      <c r="E5694" t="s">
        <v>32</v>
      </c>
      <c r="F5694" t="s">
        <v>30</v>
      </c>
      <c r="G5694" t="s">
        <v>16</v>
      </c>
      <c r="H5694">
        <v>8.5258581936628399</v>
      </c>
      <c r="J5694">
        <f t="shared" si="886"/>
        <v>5693</v>
      </c>
      <c r="K5694" t="str">
        <f t="shared" si="880"/>
        <v>TNMPWest LZ</v>
      </c>
      <c r="L5694" s="10">
        <f t="shared" si="887"/>
        <v>45887</v>
      </c>
      <c r="M5694" s="10">
        <f t="shared" si="888"/>
        <v>46023</v>
      </c>
      <c r="N5694" t="str">
        <f t="shared" si="881"/>
        <v>NA</v>
      </c>
      <c r="O5694" t="str">
        <f t="shared" si="882"/>
        <v>HIGH</v>
      </c>
      <c r="P5694" t="str">
        <f t="shared" si="883"/>
        <v>APG&amp;E</v>
      </c>
      <c r="Q5694">
        <f t="shared" si="884"/>
        <v>60</v>
      </c>
      <c r="R5694">
        <v>0</v>
      </c>
      <c r="S5694">
        <f>200</f>
        <v>200</v>
      </c>
      <c r="T5694" s="9">
        <f t="shared" si="889"/>
        <v>85.258581936628403</v>
      </c>
      <c r="U5694">
        <f>0</f>
        <v>0</v>
      </c>
      <c r="V5694" s="9">
        <f t="shared" si="885"/>
        <v>85.258581936628403</v>
      </c>
      <c r="W5694" s="9">
        <f>0</f>
        <v>0</v>
      </c>
      <c r="X5694" s="9">
        <f>0</f>
        <v>0</v>
      </c>
      <c r="Y5694" s="9">
        <f>0</f>
        <v>0</v>
      </c>
      <c r="Z5694" s="9">
        <f>0</f>
        <v>0</v>
      </c>
      <c r="AA5694">
        <f>10</f>
        <v>10</v>
      </c>
    </row>
    <row r="5695" spans="1:27" x14ac:dyDescent="0.55000000000000004">
      <c r="A5695" s="10">
        <v>46054</v>
      </c>
      <c r="B5695" t="s">
        <v>11</v>
      </c>
      <c r="C5695" t="s">
        <v>26</v>
      </c>
      <c r="D5695" t="s">
        <v>20</v>
      </c>
      <c r="E5695" t="s">
        <v>32</v>
      </c>
      <c r="F5695" t="s">
        <v>15</v>
      </c>
      <c r="G5695" t="s">
        <v>16</v>
      </c>
      <c r="H5695">
        <v>8.1436933772579803</v>
      </c>
      <c r="J5695">
        <f t="shared" si="886"/>
        <v>5694</v>
      </c>
      <c r="K5695" t="str">
        <f t="shared" si="880"/>
        <v>TNMPWest LZ</v>
      </c>
      <c r="L5695" s="10">
        <f t="shared" si="887"/>
        <v>45887</v>
      </c>
      <c r="M5695" s="10">
        <f t="shared" si="888"/>
        <v>46054</v>
      </c>
      <c r="N5695" t="str">
        <f t="shared" si="881"/>
        <v>NA</v>
      </c>
      <c r="O5695" t="str">
        <f t="shared" si="882"/>
        <v>HIGH</v>
      </c>
      <c r="P5695" t="str">
        <f t="shared" si="883"/>
        <v>APG&amp;E</v>
      </c>
      <c r="Q5695">
        <f t="shared" si="884"/>
        <v>12</v>
      </c>
      <c r="R5695">
        <v>0</v>
      </c>
      <c r="S5695">
        <f>200</f>
        <v>200</v>
      </c>
      <c r="T5695" s="9">
        <f t="shared" si="889"/>
        <v>81.436933772579806</v>
      </c>
      <c r="U5695">
        <f>0</f>
        <v>0</v>
      </c>
      <c r="V5695" s="9">
        <f t="shared" si="885"/>
        <v>81.436933772579806</v>
      </c>
      <c r="W5695" s="9">
        <f>0</f>
        <v>0</v>
      </c>
      <c r="X5695" s="9">
        <f>0</f>
        <v>0</v>
      </c>
      <c r="Y5695" s="9">
        <f>0</f>
        <v>0</v>
      </c>
      <c r="Z5695" s="9">
        <f>0</f>
        <v>0</v>
      </c>
      <c r="AA5695">
        <f>10</f>
        <v>10</v>
      </c>
    </row>
    <row r="5696" spans="1:27" x14ac:dyDescent="0.55000000000000004">
      <c r="A5696" s="10">
        <v>46054</v>
      </c>
      <c r="B5696" t="s">
        <v>11</v>
      </c>
      <c r="C5696" t="s">
        <v>26</v>
      </c>
      <c r="D5696" t="s">
        <v>20</v>
      </c>
      <c r="E5696" t="s">
        <v>32</v>
      </c>
      <c r="F5696" t="s">
        <v>17</v>
      </c>
      <c r="G5696" t="s">
        <v>16</v>
      </c>
      <c r="H5696">
        <v>8.3309997091598902</v>
      </c>
      <c r="J5696">
        <f t="shared" si="886"/>
        <v>5695</v>
      </c>
      <c r="K5696" t="str">
        <f t="shared" si="880"/>
        <v>TNMPWest LZ</v>
      </c>
      <c r="L5696" s="10">
        <f t="shared" si="887"/>
        <v>45887</v>
      </c>
      <c r="M5696" s="10">
        <f t="shared" si="888"/>
        <v>46054</v>
      </c>
      <c r="N5696" t="str">
        <f t="shared" si="881"/>
        <v>NA</v>
      </c>
      <c r="O5696" t="str">
        <f t="shared" si="882"/>
        <v>HIGH</v>
      </c>
      <c r="P5696" t="str">
        <f t="shared" si="883"/>
        <v>APG&amp;E</v>
      </c>
      <c r="Q5696">
        <f t="shared" si="884"/>
        <v>24</v>
      </c>
      <c r="R5696">
        <v>0</v>
      </c>
      <c r="S5696">
        <f>200</f>
        <v>200</v>
      </c>
      <c r="T5696" s="9">
        <f t="shared" si="889"/>
        <v>83.309997091598902</v>
      </c>
      <c r="U5696">
        <f>0</f>
        <v>0</v>
      </c>
      <c r="V5696" s="9">
        <f t="shared" si="885"/>
        <v>83.309997091598902</v>
      </c>
      <c r="W5696" s="9">
        <f>0</f>
        <v>0</v>
      </c>
      <c r="X5696" s="9">
        <f>0</f>
        <v>0</v>
      </c>
      <c r="Y5696" s="9">
        <f>0</f>
        <v>0</v>
      </c>
      <c r="Z5696" s="9">
        <f>0</f>
        <v>0</v>
      </c>
      <c r="AA5696">
        <f>10</f>
        <v>10</v>
      </c>
    </row>
    <row r="5697" spans="1:27" x14ac:dyDescent="0.55000000000000004">
      <c r="A5697" s="10">
        <v>46054</v>
      </c>
      <c r="B5697" t="s">
        <v>11</v>
      </c>
      <c r="C5697" t="s">
        <v>26</v>
      </c>
      <c r="D5697" t="s">
        <v>20</v>
      </c>
      <c r="E5697" t="s">
        <v>32</v>
      </c>
      <c r="F5697" t="s">
        <v>18</v>
      </c>
      <c r="G5697" t="s">
        <v>16</v>
      </c>
      <c r="H5697">
        <v>8.36792040705833</v>
      </c>
      <c r="J5697">
        <f t="shared" si="886"/>
        <v>5696</v>
      </c>
      <c r="K5697" t="str">
        <f t="shared" si="880"/>
        <v>TNMPWest LZ</v>
      </c>
      <c r="L5697" s="10">
        <f t="shared" si="887"/>
        <v>45887</v>
      </c>
      <c r="M5697" s="10">
        <f t="shared" si="888"/>
        <v>46054</v>
      </c>
      <c r="N5697" t="str">
        <f t="shared" si="881"/>
        <v>NA</v>
      </c>
      <c r="O5697" t="str">
        <f t="shared" si="882"/>
        <v>HIGH</v>
      </c>
      <c r="P5697" t="str">
        <f t="shared" si="883"/>
        <v>APG&amp;E</v>
      </c>
      <c r="Q5697">
        <f t="shared" si="884"/>
        <v>36</v>
      </c>
      <c r="R5697">
        <v>0</v>
      </c>
      <c r="S5697">
        <f>200</f>
        <v>200</v>
      </c>
      <c r="T5697" s="9">
        <f t="shared" si="889"/>
        <v>83.679204070583296</v>
      </c>
      <c r="U5697">
        <f>0</f>
        <v>0</v>
      </c>
      <c r="V5697" s="9">
        <f t="shared" si="885"/>
        <v>83.679204070583296</v>
      </c>
      <c r="W5697" s="9">
        <f>0</f>
        <v>0</v>
      </c>
      <c r="X5697" s="9">
        <f>0</f>
        <v>0</v>
      </c>
      <c r="Y5697" s="9">
        <f>0</f>
        <v>0</v>
      </c>
      <c r="Z5697" s="9">
        <f>0</f>
        <v>0</v>
      </c>
      <c r="AA5697">
        <f>10</f>
        <v>10</v>
      </c>
    </row>
    <row r="5698" spans="1:27" x14ac:dyDescent="0.55000000000000004">
      <c r="A5698" s="10">
        <v>46054</v>
      </c>
      <c r="B5698" t="s">
        <v>11</v>
      </c>
      <c r="C5698" t="s">
        <v>26</v>
      </c>
      <c r="D5698" t="s">
        <v>20</v>
      </c>
      <c r="E5698" t="s">
        <v>32</v>
      </c>
      <c r="F5698" t="s">
        <v>29</v>
      </c>
      <c r="G5698" t="s">
        <v>16</v>
      </c>
      <c r="H5698">
        <v>8.4825118427175905</v>
      </c>
      <c r="J5698">
        <f t="shared" si="886"/>
        <v>5697</v>
      </c>
      <c r="K5698" t="str">
        <f t="shared" ref="K5698:K5761" si="890">CONCATENATE(C5698,D5698)</f>
        <v>TNMPWest LZ</v>
      </c>
      <c r="L5698" s="10">
        <f t="shared" si="887"/>
        <v>45887</v>
      </c>
      <c r="M5698" s="10">
        <f t="shared" si="888"/>
        <v>46054</v>
      </c>
      <c r="N5698" t="str">
        <f t="shared" ref="N5698:N5761" si="891">IF(K5698="CenterpointHouston LZ","COAST",IF(K5698="OncorNorth LZ","NORTH",IF(K5698="AEP TX CENTRALSouth LZ","SOUTH",IF(K5698="AEP TX CentralWest LZ","WEST",IF(K5698="TNMPHouston LZ","TNMP","NA")))))</f>
        <v>NA</v>
      </c>
      <c r="O5698" t="str">
        <f t="shared" ref="O5698:O5761" si="892">IF(E5698="LO","LOW",IF(E5698="MED","MED",IF(E5698="HI","HIGH","NA")))</f>
        <v>HIGH</v>
      </c>
      <c r="P5698" t="str">
        <f t="shared" ref="P5698:P5761" si="893">IF(G5698="Fixed Price","APG&amp;E","NA")</f>
        <v>APG&amp;E</v>
      </c>
      <c r="Q5698">
        <f t="shared" ref="Q5698:Q5761" si="894">IF(F5698="12 Months",12,IF(F5698="24 Months",24,IF(F5698="36 Months",36,IF(F5698="48 Months",48,IF(F5698="60 Months",60,0)))))</f>
        <v>48</v>
      </c>
      <c r="R5698">
        <v>0</v>
      </c>
      <c r="S5698">
        <f>200</f>
        <v>200</v>
      </c>
      <c r="T5698" s="9">
        <f t="shared" si="889"/>
        <v>84.825118427175909</v>
      </c>
      <c r="U5698">
        <f>0</f>
        <v>0</v>
      </c>
      <c r="V5698" s="9">
        <f t="shared" ref="V5698:V5761" si="895">T5698+U5698</f>
        <v>84.825118427175909</v>
      </c>
      <c r="W5698" s="9">
        <f>0</f>
        <v>0</v>
      </c>
      <c r="X5698" s="9">
        <f>0</f>
        <v>0</v>
      </c>
      <c r="Y5698" s="9">
        <f>0</f>
        <v>0</v>
      </c>
      <c r="Z5698" s="9">
        <f>0</f>
        <v>0</v>
      </c>
      <c r="AA5698">
        <f>10</f>
        <v>10</v>
      </c>
    </row>
    <row r="5699" spans="1:27" x14ac:dyDescent="0.55000000000000004">
      <c r="A5699" s="10">
        <v>46054</v>
      </c>
      <c r="B5699" t="s">
        <v>11</v>
      </c>
      <c r="C5699" t="s">
        <v>26</v>
      </c>
      <c r="D5699" t="s">
        <v>20</v>
      </c>
      <c r="E5699" t="s">
        <v>32</v>
      </c>
      <c r="F5699" t="s">
        <v>30</v>
      </c>
      <c r="G5699" t="s">
        <v>16</v>
      </c>
      <c r="H5699">
        <v>8.5677277807729393</v>
      </c>
      <c r="J5699">
        <f t="shared" ref="J5699:J5767" si="896">J5698+1</f>
        <v>5698</v>
      </c>
      <c r="K5699" t="str">
        <f t="shared" si="890"/>
        <v>TNMPWest LZ</v>
      </c>
      <c r="L5699" s="10">
        <f t="shared" ref="L5699:L5762" si="897">DATE(2025,8,18)</f>
        <v>45887</v>
      </c>
      <c r="M5699" s="10">
        <f t="shared" ref="M5699:M5762" si="898">A5699</f>
        <v>46054</v>
      </c>
      <c r="N5699" t="str">
        <f t="shared" si="891"/>
        <v>NA</v>
      </c>
      <c r="O5699" t="str">
        <f t="shared" si="892"/>
        <v>HIGH</v>
      </c>
      <c r="P5699" t="str">
        <f t="shared" si="893"/>
        <v>APG&amp;E</v>
      </c>
      <c r="Q5699">
        <f t="shared" si="894"/>
        <v>60</v>
      </c>
      <c r="R5699">
        <v>0</v>
      </c>
      <c r="S5699">
        <f>200</f>
        <v>200</v>
      </c>
      <c r="T5699" s="9">
        <f t="shared" ref="T5699:T5762" si="899">IF(N5699="",0,H5699*10)</f>
        <v>85.677277807729396</v>
      </c>
      <c r="U5699">
        <f>0</f>
        <v>0</v>
      </c>
      <c r="V5699" s="9">
        <f t="shared" si="895"/>
        <v>85.677277807729396</v>
      </c>
      <c r="W5699" s="9">
        <f>0</f>
        <v>0</v>
      </c>
      <c r="X5699" s="9">
        <f>0</f>
        <v>0</v>
      </c>
      <c r="Y5699" s="9">
        <f>0</f>
        <v>0</v>
      </c>
      <c r="Z5699" s="9">
        <f>0</f>
        <v>0</v>
      </c>
      <c r="AA5699">
        <f>10</f>
        <v>10</v>
      </c>
    </row>
    <row r="5700" spans="1:27" x14ac:dyDescent="0.55000000000000004">
      <c r="A5700" s="10">
        <v>46082</v>
      </c>
      <c r="B5700" t="s">
        <v>11</v>
      </c>
      <c r="C5700" t="s">
        <v>26</v>
      </c>
      <c r="D5700" t="s">
        <v>20</v>
      </c>
      <c r="E5700" t="s">
        <v>32</v>
      </c>
      <c r="F5700" t="s">
        <v>15</v>
      </c>
      <c r="G5700" t="s">
        <v>16</v>
      </c>
      <c r="H5700">
        <v>8.1929608121072306</v>
      </c>
      <c r="J5700">
        <f t="shared" si="896"/>
        <v>5699</v>
      </c>
      <c r="K5700" t="str">
        <f t="shared" si="890"/>
        <v>TNMPWest LZ</v>
      </c>
      <c r="L5700" s="10">
        <f t="shared" si="897"/>
        <v>45887</v>
      </c>
      <c r="M5700" s="10">
        <f t="shared" si="898"/>
        <v>46082</v>
      </c>
      <c r="N5700" t="str">
        <f t="shared" si="891"/>
        <v>NA</v>
      </c>
      <c r="O5700" t="str">
        <f t="shared" si="892"/>
        <v>HIGH</v>
      </c>
      <c r="P5700" t="str">
        <f t="shared" si="893"/>
        <v>APG&amp;E</v>
      </c>
      <c r="Q5700">
        <f t="shared" si="894"/>
        <v>12</v>
      </c>
      <c r="R5700">
        <v>0</v>
      </c>
      <c r="S5700">
        <f>200</f>
        <v>200</v>
      </c>
      <c r="T5700" s="9">
        <f t="shared" si="899"/>
        <v>81.929608121072306</v>
      </c>
      <c r="U5700">
        <f>0</f>
        <v>0</v>
      </c>
      <c r="V5700" s="9">
        <f t="shared" si="895"/>
        <v>81.929608121072306</v>
      </c>
      <c r="W5700" s="9">
        <f>0</f>
        <v>0</v>
      </c>
      <c r="X5700" s="9">
        <f>0</f>
        <v>0</v>
      </c>
      <c r="Y5700" s="9">
        <f>0</f>
        <v>0</v>
      </c>
      <c r="Z5700" s="9">
        <f>0</f>
        <v>0</v>
      </c>
      <c r="AA5700">
        <f>10</f>
        <v>10</v>
      </c>
    </row>
    <row r="5701" spans="1:27" x14ac:dyDescent="0.55000000000000004">
      <c r="A5701" s="10">
        <v>46082</v>
      </c>
      <c r="B5701" t="s">
        <v>11</v>
      </c>
      <c r="C5701" t="s">
        <v>26</v>
      </c>
      <c r="D5701" t="s">
        <v>20</v>
      </c>
      <c r="E5701" t="s">
        <v>32</v>
      </c>
      <c r="F5701" t="s">
        <v>17</v>
      </c>
      <c r="G5701" t="s">
        <v>16</v>
      </c>
      <c r="H5701">
        <v>8.3852093911744596</v>
      </c>
      <c r="J5701">
        <f t="shared" si="896"/>
        <v>5700</v>
      </c>
      <c r="K5701" t="str">
        <f t="shared" si="890"/>
        <v>TNMPWest LZ</v>
      </c>
      <c r="L5701" s="10">
        <f t="shared" si="897"/>
        <v>45887</v>
      </c>
      <c r="M5701" s="10">
        <f t="shared" si="898"/>
        <v>46082</v>
      </c>
      <c r="N5701" t="str">
        <f t="shared" si="891"/>
        <v>NA</v>
      </c>
      <c r="O5701" t="str">
        <f t="shared" si="892"/>
        <v>HIGH</v>
      </c>
      <c r="P5701" t="str">
        <f t="shared" si="893"/>
        <v>APG&amp;E</v>
      </c>
      <c r="Q5701">
        <f t="shared" si="894"/>
        <v>24</v>
      </c>
      <c r="R5701">
        <v>0</v>
      </c>
      <c r="S5701">
        <f>200</f>
        <v>200</v>
      </c>
      <c r="T5701" s="9">
        <f t="shared" si="899"/>
        <v>83.852093911744589</v>
      </c>
      <c r="U5701">
        <f>0</f>
        <v>0</v>
      </c>
      <c r="V5701" s="9">
        <f t="shared" si="895"/>
        <v>83.852093911744589</v>
      </c>
      <c r="W5701" s="9">
        <f>0</f>
        <v>0</v>
      </c>
      <c r="X5701" s="9">
        <f>0</f>
        <v>0</v>
      </c>
      <c r="Y5701" s="9">
        <f>0</f>
        <v>0</v>
      </c>
      <c r="Z5701" s="9">
        <f>0</f>
        <v>0</v>
      </c>
      <c r="AA5701">
        <f>10</f>
        <v>10</v>
      </c>
    </row>
    <row r="5702" spans="1:27" x14ac:dyDescent="0.55000000000000004">
      <c r="A5702" s="10">
        <v>46082</v>
      </c>
      <c r="B5702" t="s">
        <v>11</v>
      </c>
      <c r="C5702" t="s">
        <v>26</v>
      </c>
      <c r="D5702" t="s">
        <v>20</v>
      </c>
      <c r="E5702" t="s">
        <v>32</v>
      </c>
      <c r="F5702" t="s">
        <v>18</v>
      </c>
      <c r="G5702" t="s">
        <v>16</v>
      </c>
      <c r="H5702">
        <v>8.4154698707851505</v>
      </c>
      <c r="J5702">
        <f t="shared" si="896"/>
        <v>5701</v>
      </c>
      <c r="K5702" t="str">
        <f t="shared" si="890"/>
        <v>TNMPWest LZ</v>
      </c>
      <c r="L5702" s="10">
        <f t="shared" si="897"/>
        <v>45887</v>
      </c>
      <c r="M5702" s="10">
        <f t="shared" si="898"/>
        <v>46082</v>
      </c>
      <c r="N5702" t="str">
        <f t="shared" si="891"/>
        <v>NA</v>
      </c>
      <c r="O5702" t="str">
        <f t="shared" si="892"/>
        <v>HIGH</v>
      </c>
      <c r="P5702" t="str">
        <f t="shared" si="893"/>
        <v>APG&amp;E</v>
      </c>
      <c r="Q5702">
        <f t="shared" si="894"/>
        <v>36</v>
      </c>
      <c r="R5702">
        <v>0</v>
      </c>
      <c r="S5702">
        <f>200</f>
        <v>200</v>
      </c>
      <c r="T5702" s="9">
        <f t="shared" si="899"/>
        <v>84.154698707851509</v>
      </c>
      <c r="U5702">
        <f>0</f>
        <v>0</v>
      </c>
      <c r="V5702" s="9">
        <f t="shared" si="895"/>
        <v>84.154698707851509</v>
      </c>
      <c r="W5702" s="9">
        <f>0</f>
        <v>0</v>
      </c>
      <c r="X5702" s="9">
        <f>0</f>
        <v>0</v>
      </c>
      <c r="Y5702" s="9">
        <f>0</f>
        <v>0</v>
      </c>
      <c r="Z5702" s="9">
        <f>0</f>
        <v>0</v>
      </c>
      <c r="AA5702">
        <f>10</f>
        <v>10</v>
      </c>
    </row>
    <row r="5703" spans="1:27" x14ac:dyDescent="0.55000000000000004">
      <c r="A5703" s="10">
        <v>46082</v>
      </c>
      <c r="B5703" t="s">
        <v>11</v>
      </c>
      <c r="C5703" t="s">
        <v>26</v>
      </c>
      <c r="D5703" t="s">
        <v>20</v>
      </c>
      <c r="E5703" t="s">
        <v>32</v>
      </c>
      <c r="F5703" t="s">
        <v>29</v>
      </c>
      <c r="G5703" t="s">
        <v>16</v>
      </c>
      <c r="H5703">
        <v>8.5235032952474405</v>
      </c>
      <c r="J5703">
        <f t="shared" si="896"/>
        <v>5702</v>
      </c>
      <c r="K5703" t="str">
        <f t="shared" si="890"/>
        <v>TNMPWest LZ</v>
      </c>
      <c r="L5703" s="10">
        <f t="shared" si="897"/>
        <v>45887</v>
      </c>
      <c r="M5703" s="10">
        <f t="shared" si="898"/>
        <v>46082</v>
      </c>
      <c r="N5703" t="str">
        <f t="shared" si="891"/>
        <v>NA</v>
      </c>
      <c r="O5703" t="str">
        <f t="shared" si="892"/>
        <v>HIGH</v>
      </c>
      <c r="P5703" t="str">
        <f t="shared" si="893"/>
        <v>APG&amp;E</v>
      </c>
      <c r="Q5703">
        <f t="shared" si="894"/>
        <v>48</v>
      </c>
      <c r="R5703">
        <v>0</v>
      </c>
      <c r="S5703">
        <f>200</f>
        <v>200</v>
      </c>
      <c r="T5703" s="9">
        <f t="shared" si="899"/>
        <v>85.235032952474398</v>
      </c>
      <c r="U5703">
        <f>0</f>
        <v>0</v>
      </c>
      <c r="V5703" s="9">
        <f t="shared" si="895"/>
        <v>85.235032952474398</v>
      </c>
      <c r="W5703" s="9">
        <f>0</f>
        <v>0</v>
      </c>
      <c r="X5703" s="9">
        <f>0</f>
        <v>0</v>
      </c>
      <c r="Y5703" s="9">
        <f>0</f>
        <v>0</v>
      </c>
      <c r="Z5703" s="9">
        <f>0</f>
        <v>0</v>
      </c>
      <c r="AA5703">
        <f>10</f>
        <v>10</v>
      </c>
    </row>
    <row r="5704" spans="1:27" x14ac:dyDescent="0.55000000000000004">
      <c r="A5704" s="10">
        <v>46082</v>
      </c>
      <c r="B5704" t="s">
        <v>11</v>
      </c>
      <c r="C5704" t="s">
        <v>26</v>
      </c>
      <c r="D5704" t="s">
        <v>20</v>
      </c>
      <c r="E5704" t="s">
        <v>32</v>
      </c>
      <c r="F5704" t="s">
        <v>30</v>
      </c>
      <c r="G5704" t="s">
        <v>16</v>
      </c>
      <c r="H5704">
        <v>8.6058823482332691</v>
      </c>
      <c r="J5704">
        <f t="shared" si="896"/>
        <v>5703</v>
      </c>
      <c r="K5704" t="str">
        <f t="shared" si="890"/>
        <v>TNMPWest LZ</v>
      </c>
      <c r="L5704" s="10">
        <f t="shared" si="897"/>
        <v>45887</v>
      </c>
      <c r="M5704" s="10">
        <f t="shared" si="898"/>
        <v>46082</v>
      </c>
      <c r="N5704" t="str">
        <f t="shared" si="891"/>
        <v>NA</v>
      </c>
      <c r="O5704" t="str">
        <f t="shared" si="892"/>
        <v>HIGH</v>
      </c>
      <c r="P5704" t="str">
        <f t="shared" si="893"/>
        <v>APG&amp;E</v>
      </c>
      <c r="Q5704">
        <f t="shared" si="894"/>
        <v>60</v>
      </c>
      <c r="R5704">
        <v>0</v>
      </c>
      <c r="S5704">
        <f>200</f>
        <v>200</v>
      </c>
      <c r="T5704" s="9">
        <f t="shared" si="899"/>
        <v>86.058823482332684</v>
      </c>
      <c r="U5704">
        <f>0</f>
        <v>0</v>
      </c>
      <c r="V5704" s="9">
        <f t="shared" si="895"/>
        <v>86.058823482332684</v>
      </c>
      <c r="W5704" s="9">
        <f>0</f>
        <v>0</v>
      </c>
      <c r="X5704" s="9">
        <f>0</f>
        <v>0</v>
      </c>
      <c r="Y5704" s="9">
        <f>0</f>
        <v>0</v>
      </c>
      <c r="Z5704" s="9">
        <f>0</f>
        <v>0</v>
      </c>
      <c r="AA5704">
        <f>10</f>
        <v>10</v>
      </c>
    </row>
    <row r="5705" spans="1:27" x14ac:dyDescent="0.55000000000000004">
      <c r="A5705" s="10">
        <v>46113</v>
      </c>
      <c r="B5705" t="s">
        <v>11</v>
      </c>
      <c r="C5705" t="s">
        <v>26</v>
      </c>
      <c r="D5705" t="s">
        <v>20</v>
      </c>
      <c r="E5705" t="s">
        <v>32</v>
      </c>
      <c r="F5705" t="s">
        <v>15</v>
      </c>
      <c r="G5705" t="s">
        <v>16</v>
      </c>
      <c r="H5705">
        <v>8.2145958469373497</v>
      </c>
      <c r="J5705">
        <f t="shared" si="896"/>
        <v>5704</v>
      </c>
      <c r="K5705" t="str">
        <f t="shared" si="890"/>
        <v>TNMPWest LZ</v>
      </c>
      <c r="L5705" s="10">
        <f t="shared" si="897"/>
        <v>45887</v>
      </c>
      <c r="M5705" s="10">
        <f t="shared" si="898"/>
        <v>46113</v>
      </c>
      <c r="N5705" t="str">
        <f t="shared" si="891"/>
        <v>NA</v>
      </c>
      <c r="O5705" t="str">
        <f t="shared" si="892"/>
        <v>HIGH</v>
      </c>
      <c r="P5705" t="str">
        <f t="shared" si="893"/>
        <v>APG&amp;E</v>
      </c>
      <c r="Q5705">
        <f t="shared" si="894"/>
        <v>12</v>
      </c>
      <c r="R5705">
        <v>0</v>
      </c>
      <c r="S5705">
        <f>200</f>
        <v>200</v>
      </c>
      <c r="T5705" s="9">
        <f t="shared" si="899"/>
        <v>82.145958469373497</v>
      </c>
      <c r="U5705">
        <f>0</f>
        <v>0</v>
      </c>
      <c r="V5705" s="9">
        <f t="shared" si="895"/>
        <v>82.145958469373497</v>
      </c>
      <c r="W5705" s="9">
        <f>0</f>
        <v>0</v>
      </c>
      <c r="X5705" s="9">
        <f>0</f>
        <v>0</v>
      </c>
      <c r="Y5705" s="9">
        <f>0</f>
        <v>0</v>
      </c>
      <c r="Z5705" s="9">
        <f>0</f>
        <v>0</v>
      </c>
      <c r="AA5705">
        <f>10</f>
        <v>10</v>
      </c>
    </row>
    <row r="5706" spans="1:27" x14ac:dyDescent="0.55000000000000004">
      <c r="A5706" s="10">
        <v>46113</v>
      </c>
      <c r="B5706" t="s">
        <v>11</v>
      </c>
      <c r="C5706" t="s">
        <v>26</v>
      </c>
      <c r="D5706" t="s">
        <v>20</v>
      </c>
      <c r="E5706" t="s">
        <v>32</v>
      </c>
      <c r="F5706" t="s">
        <v>17</v>
      </c>
      <c r="G5706" t="s">
        <v>16</v>
      </c>
      <c r="H5706">
        <v>8.4070048227235006</v>
      </c>
      <c r="J5706">
        <f t="shared" si="896"/>
        <v>5705</v>
      </c>
      <c r="K5706" t="str">
        <f t="shared" si="890"/>
        <v>TNMPWest LZ</v>
      </c>
      <c r="L5706" s="10">
        <f t="shared" si="897"/>
        <v>45887</v>
      </c>
      <c r="M5706" s="10">
        <f t="shared" si="898"/>
        <v>46113</v>
      </c>
      <c r="N5706" t="str">
        <f t="shared" si="891"/>
        <v>NA</v>
      </c>
      <c r="O5706" t="str">
        <f t="shared" si="892"/>
        <v>HIGH</v>
      </c>
      <c r="P5706" t="str">
        <f t="shared" si="893"/>
        <v>APG&amp;E</v>
      </c>
      <c r="Q5706">
        <f t="shared" si="894"/>
        <v>24</v>
      </c>
      <c r="R5706">
        <v>0</v>
      </c>
      <c r="S5706">
        <f>200</f>
        <v>200</v>
      </c>
      <c r="T5706" s="9">
        <f t="shared" si="899"/>
        <v>84.070048227235006</v>
      </c>
      <c r="U5706">
        <f>0</f>
        <v>0</v>
      </c>
      <c r="V5706" s="9">
        <f t="shared" si="895"/>
        <v>84.070048227235006</v>
      </c>
      <c r="W5706" s="9">
        <f>0</f>
        <v>0</v>
      </c>
      <c r="X5706" s="9">
        <f>0</f>
        <v>0</v>
      </c>
      <c r="Y5706" s="9">
        <f>0</f>
        <v>0</v>
      </c>
      <c r="Z5706" s="9">
        <f>0</f>
        <v>0</v>
      </c>
      <c r="AA5706">
        <f>10</f>
        <v>10</v>
      </c>
    </row>
    <row r="5707" spans="1:27" x14ac:dyDescent="0.55000000000000004">
      <c r="A5707" s="10">
        <v>46113</v>
      </c>
      <c r="B5707" t="s">
        <v>11</v>
      </c>
      <c r="C5707" t="s">
        <v>26</v>
      </c>
      <c r="D5707" t="s">
        <v>20</v>
      </c>
      <c r="E5707" t="s">
        <v>32</v>
      </c>
      <c r="F5707" t="s">
        <v>18</v>
      </c>
      <c r="G5707" t="s">
        <v>16</v>
      </c>
      <c r="H5707">
        <v>8.4320813339613991</v>
      </c>
      <c r="J5707">
        <f t="shared" si="896"/>
        <v>5706</v>
      </c>
      <c r="K5707" t="str">
        <f t="shared" si="890"/>
        <v>TNMPWest LZ</v>
      </c>
      <c r="L5707" s="10">
        <f t="shared" si="897"/>
        <v>45887</v>
      </c>
      <c r="M5707" s="10">
        <f t="shared" si="898"/>
        <v>46113</v>
      </c>
      <c r="N5707" t="str">
        <f t="shared" si="891"/>
        <v>NA</v>
      </c>
      <c r="O5707" t="str">
        <f t="shared" si="892"/>
        <v>HIGH</v>
      </c>
      <c r="P5707" t="str">
        <f t="shared" si="893"/>
        <v>APG&amp;E</v>
      </c>
      <c r="Q5707">
        <f t="shared" si="894"/>
        <v>36</v>
      </c>
      <c r="R5707">
        <v>0</v>
      </c>
      <c r="S5707">
        <f>200</f>
        <v>200</v>
      </c>
      <c r="T5707" s="9">
        <f t="shared" si="899"/>
        <v>84.320813339613991</v>
      </c>
      <c r="U5707">
        <f>0</f>
        <v>0</v>
      </c>
      <c r="V5707" s="9">
        <f t="shared" si="895"/>
        <v>84.320813339613991</v>
      </c>
      <c r="W5707" s="9">
        <f>0</f>
        <v>0</v>
      </c>
      <c r="X5707" s="9">
        <f>0</f>
        <v>0</v>
      </c>
      <c r="Y5707" s="9">
        <f>0</f>
        <v>0</v>
      </c>
      <c r="Z5707" s="9">
        <f>0</f>
        <v>0</v>
      </c>
      <c r="AA5707">
        <f>10</f>
        <v>10</v>
      </c>
    </row>
    <row r="5708" spans="1:27" x14ac:dyDescent="0.55000000000000004">
      <c r="A5708" s="10">
        <v>46113</v>
      </c>
      <c r="B5708" t="s">
        <v>11</v>
      </c>
      <c r="C5708" t="s">
        <v>26</v>
      </c>
      <c r="D5708" t="s">
        <v>20</v>
      </c>
      <c r="E5708" t="s">
        <v>32</v>
      </c>
      <c r="F5708" t="s">
        <v>29</v>
      </c>
      <c r="G5708" t="s">
        <v>16</v>
      </c>
      <c r="H5708">
        <v>8.5427364984739391</v>
      </c>
      <c r="J5708">
        <f t="shared" si="896"/>
        <v>5707</v>
      </c>
      <c r="K5708" t="str">
        <f t="shared" si="890"/>
        <v>TNMPWest LZ</v>
      </c>
      <c r="L5708" s="10">
        <f t="shared" si="897"/>
        <v>45887</v>
      </c>
      <c r="M5708" s="10">
        <f t="shared" si="898"/>
        <v>46113</v>
      </c>
      <c r="N5708" t="str">
        <f t="shared" si="891"/>
        <v>NA</v>
      </c>
      <c r="O5708" t="str">
        <f t="shared" si="892"/>
        <v>HIGH</v>
      </c>
      <c r="P5708" t="str">
        <f t="shared" si="893"/>
        <v>APG&amp;E</v>
      </c>
      <c r="Q5708">
        <f t="shared" si="894"/>
        <v>48</v>
      </c>
      <c r="R5708">
        <v>0</v>
      </c>
      <c r="S5708">
        <f>200</f>
        <v>200</v>
      </c>
      <c r="T5708" s="9">
        <f t="shared" si="899"/>
        <v>85.427364984739398</v>
      </c>
      <c r="U5708">
        <f>0</f>
        <v>0</v>
      </c>
      <c r="V5708" s="9">
        <f t="shared" si="895"/>
        <v>85.427364984739398</v>
      </c>
      <c r="W5708" s="9">
        <f>0</f>
        <v>0</v>
      </c>
      <c r="X5708" s="9">
        <f>0</f>
        <v>0</v>
      </c>
      <c r="Y5708" s="9">
        <f>0</f>
        <v>0</v>
      </c>
      <c r="Z5708" s="9">
        <f>0</f>
        <v>0</v>
      </c>
      <c r="AA5708">
        <f>10</f>
        <v>10</v>
      </c>
    </row>
    <row r="5709" spans="1:27" x14ac:dyDescent="0.55000000000000004">
      <c r="A5709" s="10">
        <v>46143</v>
      </c>
      <c r="B5709" t="s">
        <v>11</v>
      </c>
      <c r="C5709" t="s">
        <v>26</v>
      </c>
      <c r="D5709" t="s">
        <v>20</v>
      </c>
      <c r="E5709" t="s">
        <v>32</v>
      </c>
      <c r="F5709" t="s">
        <v>15</v>
      </c>
      <c r="G5709" t="s">
        <v>16</v>
      </c>
      <c r="H5709">
        <v>8.2223685948566398</v>
      </c>
      <c r="J5709">
        <f t="shared" si="896"/>
        <v>5708</v>
      </c>
      <c r="K5709" t="str">
        <f t="shared" si="890"/>
        <v>TNMPWest LZ</v>
      </c>
      <c r="L5709" s="10">
        <f t="shared" si="897"/>
        <v>45887</v>
      </c>
      <c r="M5709" s="10">
        <f t="shared" si="898"/>
        <v>46143</v>
      </c>
      <c r="N5709" t="str">
        <f t="shared" si="891"/>
        <v>NA</v>
      </c>
      <c r="O5709" t="str">
        <f t="shared" si="892"/>
        <v>HIGH</v>
      </c>
      <c r="P5709" t="str">
        <f t="shared" si="893"/>
        <v>APG&amp;E</v>
      </c>
      <c r="Q5709">
        <f t="shared" si="894"/>
        <v>12</v>
      </c>
      <c r="R5709">
        <v>0</v>
      </c>
      <c r="S5709">
        <f>200</f>
        <v>200</v>
      </c>
      <c r="T5709" s="9">
        <f t="shared" si="899"/>
        <v>82.223685948566398</v>
      </c>
      <c r="U5709">
        <f>0</f>
        <v>0</v>
      </c>
      <c r="V5709" s="9">
        <f t="shared" si="895"/>
        <v>82.223685948566398</v>
      </c>
      <c r="W5709" s="9">
        <f>0</f>
        <v>0</v>
      </c>
      <c r="X5709" s="9">
        <f>0</f>
        <v>0</v>
      </c>
      <c r="Y5709" s="9">
        <f>0</f>
        <v>0</v>
      </c>
      <c r="Z5709" s="9">
        <f>0</f>
        <v>0</v>
      </c>
      <c r="AA5709">
        <f>10</f>
        <v>10</v>
      </c>
    </row>
    <row r="5710" spans="1:27" x14ac:dyDescent="0.55000000000000004">
      <c r="A5710" s="10">
        <v>46143</v>
      </c>
      <c r="B5710" t="s">
        <v>11</v>
      </c>
      <c r="C5710" t="s">
        <v>26</v>
      </c>
      <c r="D5710" t="s">
        <v>20</v>
      </c>
      <c r="E5710" t="s">
        <v>32</v>
      </c>
      <c r="F5710" t="s">
        <v>17</v>
      </c>
      <c r="G5710" t="s">
        <v>16</v>
      </c>
      <c r="H5710">
        <v>8.4154712449280105</v>
      </c>
      <c r="J5710">
        <f t="shared" si="896"/>
        <v>5709</v>
      </c>
      <c r="K5710" t="str">
        <f t="shared" si="890"/>
        <v>TNMPWest LZ</v>
      </c>
      <c r="L5710" s="10">
        <f t="shared" si="897"/>
        <v>45887</v>
      </c>
      <c r="M5710" s="10">
        <f t="shared" si="898"/>
        <v>46143</v>
      </c>
      <c r="N5710" t="str">
        <f t="shared" si="891"/>
        <v>NA</v>
      </c>
      <c r="O5710" t="str">
        <f t="shared" si="892"/>
        <v>HIGH</v>
      </c>
      <c r="P5710" t="str">
        <f t="shared" si="893"/>
        <v>APG&amp;E</v>
      </c>
      <c r="Q5710">
        <f t="shared" si="894"/>
        <v>24</v>
      </c>
      <c r="R5710">
        <v>0</v>
      </c>
      <c r="S5710">
        <f>200</f>
        <v>200</v>
      </c>
      <c r="T5710" s="9">
        <f t="shared" si="899"/>
        <v>84.154712449280112</v>
      </c>
      <c r="U5710">
        <f>0</f>
        <v>0</v>
      </c>
      <c r="V5710" s="9">
        <f t="shared" si="895"/>
        <v>84.154712449280112</v>
      </c>
      <c r="W5710" s="9">
        <f>0</f>
        <v>0</v>
      </c>
      <c r="X5710" s="9">
        <f>0</f>
        <v>0</v>
      </c>
      <c r="Y5710" s="9">
        <f>0</f>
        <v>0</v>
      </c>
      <c r="Z5710" s="9">
        <f>0</f>
        <v>0</v>
      </c>
      <c r="AA5710">
        <f>10</f>
        <v>10</v>
      </c>
    </row>
    <row r="5711" spans="1:27" x14ac:dyDescent="0.55000000000000004">
      <c r="A5711" s="10">
        <v>46143</v>
      </c>
      <c r="B5711" t="s">
        <v>11</v>
      </c>
      <c r="C5711" t="s">
        <v>26</v>
      </c>
      <c r="D5711" t="s">
        <v>20</v>
      </c>
      <c r="E5711" t="s">
        <v>32</v>
      </c>
      <c r="F5711" t="s">
        <v>18</v>
      </c>
      <c r="G5711" t="s">
        <v>16</v>
      </c>
      <c r="H5711">
        <v>8.4417002583619105</v>
      </c>
      <c r="J5711">
        <f t="shared" si="896"/>
        <v>5710</v>
      </c>
      <c r="K5711" t="str">
        <f t="shared" si="890"/>
        <v>TNMPWest LZ</v>
      </c>
      <c r="L5711" s="10">
        <f t="shared" si="897"/>
        <v>45887</v>
      </c>
      <c r="M5711" s="10">
        <f t="shared" si="898"/>
        <v>46143</v>
      </c>
      <c r="N5711" t="str">
        <f t="shared" si="891"/>
        <v>NA</v>
      </c>
      <c r="O5711" t="str">
        <f t="shared" si="892"/>
        <v>HIGH</v>
      </c>
      <c r="P5711" t="str">
        <f t="shared" si="893"/>
        <v>APG&amp;E</v>
      </c>
      <c r="Q5711">
        <f t="shared" si="894"/>
        <v>36</v>
      </c>
      <c r="R5711">
        <v>0</v>
      </c>
      <c r="S5711">
        <f>200</f>
        <v>200</v>
      </c>
      <c r="T5711" s="9">
        <f t="shared" si="899"/>
        <v>84.417002583619109</v>
      </c>
      <c r="U5711">
        <f>0</f>
        <v>0</v>
      </c>
      <c r="V5711" s="9">
        <f t="shared" si="895"/>
        <v>84.417002583619109</v>
      </c>
      <c r="W5711" s="9">
        <f>0</f>
        <v>0</v>
      </c>
      <c r="X5711" s="9">
        <f>0</f>
        <v>0</v>
      </c>
      <c r="Y5711" s="9">
        <f>0</f>
        <v>0</v>
      </c>
      <c r="Z5711" s="9">
        <f>0</f>
        <v>0</v>
      </c>
      <c r="AA5711">
        <f>10</f>
        <v>10</v>
      </c>
    </row>
    <row r="5712" spans="1:27" x14ac:dyDescent="0.55000000000000004">
      <c r="A5712" s="10">
        <v>46143</v>
      </c>
      <c r="B5712" t="s">
        <v>11</v>
      </c>
      <c r="C5712" t="s">
        <v>26</v>
      </c>
      <c r="D5712" t="s">
        <v>20</v>
      </c>
      <c r="E5712" t="s">
        <v>32</v>
      </c>
      <c r="F5712" t="s">
        <v>29</v>
      </c>
      <c r="G5712" t="s">
        <v>16</v>
      </c>
      <c r="H5712">
        <v>8.5560252606002596</v>
      </c>
      <c r="J5712">
        <f t="shared" si="896"/>
        <v>5711</v>
      </c>
      <c r="K5712" t="str">
        <f t="shared" si="890"/>
        <v>TNMPWest LZ</v>
      </c>
      <c r="L5712" s="10">
        <f t="shared" si="897"/>
        <v>45887</v>
      </c>
      <c r="M5712" s="10">
        <f t="shared" si="898"/>
        <v>46143</v>
      </c>
      <c r="N5712" t="str">
        <f t="shared" si="891"/>
        <v>NA</v>
      </c>
      <c r="O5712" t="str">
        <f t="shared" si="892"/>
        <v>HIGH</v>
      </c>
      <c r="P5712" t="str">
        <f t="shared" si="893"/>
        <v>APG&amp;E</v>
      </c>
      <c r="Q5712">
        <f t="shared" si="894"/>
        <v>48</v>
      </c>
      <c r="R5712">
        <v>0</v>
      </c>
      <c r="S5712">
        <f>200</f>
        <v>200</v>
      </c>
      <c r="T5712" s="9">
        <f t="shared" si="899"/>
        <v>85.560252606002592</v>
      </c>
      <c r="U5712">
        <f>0</f>
        <v>0</v>
      </c>
      <c r="V5712" s="9">
        <f t="shared" si="895"/>
        <v>85.560252606002592</v>
      </c>
      <c r="W5712" s="9">
        <f>0</f>
        <v>0</v>
      </c>
      <c r="X5712" s="9">
        <f>0</f>
        <v>0</v>
      </c>
      <c r="Y5712" s="9">
        <f>0</f>
        <v>0</v>
      </c>
      <c r="Z5712" s="9">
        <f>0</f>
        <v>0</v>
      </c>
      <c r="AA5712">
        <f>10</f>
        <v>10</v>
      </c>
    </row>
    <row r="5713" spans="1:27" x14ac:dyDescent="0.55000000000000004">
      <c r="A5713" s="10">
        <v>46174</v>
      </c>
      <c r="B5713" t="s">
        <v>11</v>
      </c>
      <c r="C5713" t="s">
        <v>26</v>
      </c>
      <c r="D5713" t="s">
        <v>20</v>
      </c>
      <c r="E5713" t="s">
        <v>32</v>
      </c>
      <c r="F5713" t="s">
        <v>15</v>
      </c>
      <c r="G5713" t="s">
        <v>16</v>
      </c>
      <c r="H5713">
        <v>8.2416981726968199</v>
      </c>
      <c r="J5713">
        <f t="shared" si="896"/>
        <v>5712</v>
      </c>
      <c r="K5713" t="str">
        <f t="shared" si="890"/>
        <v>TNMPWest LZ</v>
      </c>
      <c r="L5713" s="10">
        <f t="shared" si="897"/>
        <v>45887</v>
      </c>
      <c r="M5713" s="10">
        <f t="shared" si="898"/>
        <v>46174</v>
      </c>
      <c r="N5713" t="str">
        <f t="shared" si="891"/>
        <v>NA</v>
      </c>
      <c r="O5713" t="str">
        <f t="shared" si="892"/>
        <v>HIGH</v>
      </c>
      <c r="P5713" t="str">
        <f t="shared" si="893"/>
        <v>APG&amp;E</v>
      </c>
      <c r="Q5713">
        <f t="shared" si="894"/>
        <v>12</v>
      </c>
      <c r="R5713">
        <v>0</v>
      </c>
      <c r="S5713">
        <f>200</f>
        <v>200</v>
      </c>
      <c r="T5713" s="9">
        <f t="shared" si="899"/>
        <v>82.416981726968203</v>
      </c>
      <c r="U5713">
        <f>0</f>
        <v>0</v>
      </c>
      <c r="V5713" s="9">
        <f t="shared" si="895"/>
        <v>82.416981726968203</v>
      </c>
      <c r="W5713" s="9">
        <f>0</f>
        <v>0</v>
      </c>
      <c r="X5713" s="9">
        <f>0</f>
        <v>0</v>
      </c>
      <c r="Y5713" s="9">
        <f>0</f>
        <v>0</v>
      </c>
      <c r="Z5713" s="9">
        <f>0</f>
        <v>0</v>
      </c>
      <c r="AA5713">
        <f>10</f>
        <v>10</v>
      </c>
    </row>
    <row r="5714" spans="1:27" x14ac:dyDescent="0.55000000000000004">
      <c r="A5714" s="10">
        <v>46174</v>
      </c>
      <c r="B5714" t="s">
        <v>11</v>
      </c>
      <c r="C5714" t="s">
        <v>26</v>
      </c>
      <c r="D5714" t="s">
        <v>20</v>
      </c>
      <c r="E5714" t="s">
        <v>32</v>
      </c>
      <c r="F5714" t="s">
        <v>17</v>
      </c>
      <c r="G5714" t="s">
        <v>16</v>
      </c>
      <c r="H5714">
        <v>8.4287319236213492</v>
      </c>
      <c r="J5714">
        <f t="shared" si="896"/>
        <v>5713</v>
      </c>
      <c r="K5714" t="str">
        <f t="shared" si="890"/>
        <v>TNMPWest LZ</v>
      </c>
      <c r="L5714" s="10">
        <f t="shared" si="897"/>
        <v>45887</v>
      </c>
      <c r="M5714" s="10">
        <f t="shared" si="898"/>
        <v>46174</v>
      </c>
      <c r="N5714" t="str">
        <f t="shared" si="891"/>
        <v>NA</v>
      </c>
      <c r="O5714" t="str">
        <f t="shared" si="892"/>
        <v>HIGH</v>
      </c>
      <c r="P5714" t="str">
        <f t="shared" si="893"/>
        <v>APG&amp;E</v>
      </c>
      <c r="Q5714">
        <f t="shared" si="894"/>
        <v>24</v>
      </c>
      <c r="R5714">
        <v>0</v>
      </c>
      <c r="S5714">
        <f>200</f>
        <v>200</v>
      </c>
      <c r="T5714" s="9">
        <f t="shared" si="899"/>
        <v>84.287319236213492</v>
      </c>
      <c r="U5714">
        <f>0</f>
        <v>0</v>
      </c>
      <c r="V5714" s="9">
        <f t="shared" si="895"/>
        <v>84.287319236213492</v>
      </c>
      <c r="W5714" s="9">
        <f>0</f>
        <v>0</v>
      </c>
      <c r="X5714" s="9">
        <f>0</f>
        <v>0</v>
      </c>
      <c r="Y5714" s="9">
        <f>0</f>
        <v>0</v>
      </c>
      <c r="Z5714" s="9">
        <f>0</f>
        <v>0</v>
      </c>
      <c r="AA5714">
        <f>10</f>
        <v>10</v>
      </c>
    </row>
    <row r="5715" spans="1:27" x14ac:dyDescent="0.55000000000000004">
      <c r="A5715" s="10">
        <v>46174</v>
      </c>
      <c r="B5715" t="s">
        <v>11</v>
      </c>
      <c r="C5715" t="s">
        <v>26</v>
      </c>
      <c r="D5715" t="s">
        <v>20</v>
      </c>
      <c r="E5715" t="s">
        <v>32</v>
      </c>
      <c r="F5715" t="s">
        <v>18</v>
      </c>
      <c r="G5715" t="s">
        <v>16</v>
      </c>
      <c r="H5715">
        <v>8.4544716790589494</v>
      </c>
      <c r="J5715">
        <f t="shared" si="896"/>
        <v>5714</v>
      </c>
      <c r="K5715" t="str">
        <f t="shared" si="890"/>
        <v>TNMPWest LZ</v>
      </c>
      <c r="L5715" s="10">
        <f t="shared" si="897"/>
        <v>45887</v>
      </c>
      <c r="M5715" s="10">
        <f t="shared" si="898"/>
        <v>46174</v>
      </c>
      <c r="N5715" t="str">
        <f t="shared" si="891"/>
        <v>NA</v>
      </c>
      <c r="O5715" t="str">
        <f t="shared" si="892"/>
        <v>HIGH</v>
      </c>
      <c r="P5715" t="str">
        <f t="shared" si="893"/>
        <v>APG&amp;E</v>
      </c>
      <c r="Q5715">
        <f t="shared" si="894"/>
        <v>36</v>
      </c>
      <c r="R5715">
        <v>0</v>
      </c>
      <c r="S5715">
        <f>200</f>
        <v>200</v>
      </c>
      <c r="T5715" s="9">
        <f t="shared" si="899"/>
        <v>84.54471679058949</v>
      </c>
      <c r="U5715">
        <f>0</f>
        <v>0</v>
      </c>
      <c r="V5715" s="9">
        <f t="shared" si="895"/>
        <v>84.54471679058949</v>
      </c>
      <c r="W5715" s="9">
        <f>0</f>
        <v>0</v>
      </c>
      <c r="X5715" s="9">
        <f>0</f>
        <v>0</v>
      </c>
      <c r="Y5715" s="9">
        <f>0</f>
        <v>0</v>
      </c>
      <c r="Z5715" s="9">
        <f>0</f>
        <v>0</v>
      </c>
      <c r="AA5715">
        <f>10</f>
        <v>10</v>
      </c>
    </row>
    <row r="5716" spans="1:27" x14ac:dyDescent="0.55000000000000004">
      <c r="A5716" s="10">
        <v>46174</v>
      </c>
      <c r="B5716" t="s">
        <v>11</v>
      </c>
      <c r="C5716" t="s">
        <v>26</v>
      </c>
      <c r="D5716" t="s">
        <v>20</v>
      </c>
      <c r="E5716" t="s">
        <v>32</v>
      </c>
      <c r="F5716" t="s">
        <v>29</v>
      </c>
      <c r="G5716" t="s">
        <v>16</v>
      </c>
      <c r="H5716">
        <v>8.5723938246413294</v>
      </c>
      <c r="J5716">
        <f t="shared" si="896"/>
        <v>5715</v>
      </c>
      <c r="K5716" t="str">
        <f t="shared" si="890"/>
        <v>TNMPWest LZ</v>
      </c>
      <c r="L5716" s="10">
        <f t="shared" si="897"/>
        <v>45887</v>
      </c>
      <c r="M5716" s="10">
        <f t="shared" si="898"/>
        <v>46174</v>
      </c>
      <c r="N5716" t="str">
        <f t="shared" si="891"/>
        <v>NA</v>
      </c>
      <c r="O5716" t="str">
        <f t="shared" si="892"/>
        <v>HIGH</v>
      </c>
      <c r="P5716" t="str">
        <f t="shared" si="893"/>
        <v>APG&amp;E</v>
      </c>
      <c r="Q5716">
        <f t="shared" si="894"/>
        <v>48</v>
      </c>
      <c r="R5716">
        <v>0</v>
      </c>
      <c r="S5716">
        <f>200</f>
        <v>200</v>
      </c>
      <c r="T5716" s="9">
        <f t="shared" si="899"/>
        <v>85.723938246413297</v>
      </c>
      <c r="U5716">
        <f>0</f>
        <v>0</v>
      </c>
      <c r="V5716" s="9">
        <f t="shared" si="895"/>
        <v>85.723938246413297</v>
      </c>
      <c r="W5716" s="9">
        <f>0</f>
        <v>0</v>
      </c>
      <c r="X5716" s="9">
        <f>0</f>
        <v>0</v>
      </c>
      <c r="Y5716" s="9">
        <f>0</f>
        <v>0</v>
      </c>
      <c r="Z5716" s="9">
        <f>0</f>
        <v>0</v>
      </c>
      <c r="AA5716">
        <f>10</f>
        <v>10</v>
      </c>
    </row>
    <row r="5717" spans="1:27" x14ac:dyDescent="0.55000000000000004">
      <c r="A5717" s="10">
        <v>46204</v>
      </c>
      <c r="B5717" t="s">
        <v>11</v>
      </c>
      <c r="C5717" t="s">
        <v>26</v>
      </c>
      <c r="D5717" t="s">
        <v>20</v>
      </c>
      <c r="E5717" t="s">
        <v>32</v>
      </c>
      <c r="F5717" t="s">
        <v>15</v>
      </c>
      <c r="G5717" t="s">
        <v>16</v>
      </c>
      <c r="H5717">
        <v>8.2626647933724904</v>
      </c>
      <c r="J5717">
        <f t="shared" si="896"/>
        <v>5716</v>
      </c>
      <c r="K5717" t="str">
        <f t="shared" si="890"/>
        <v>TNMPWest LZ</v>
      </c>
      <c r="L5717" s="10">
        <f t="shared" si="897"/>
        <v>45887</v>
      </c>
      <c r="M5717" s="10">
        <f t="shared" si="898"/>
        <v>46204</v>
      </c>
      <c r="N5717" t="str">
        <f t="shared" si="891"/>
        <v>NA</v>
      </c>
      <c r="O5717" t="str">
        <f t="shared" si="892"/>
        <v>HIGH</v>
      </c>
      <c r="P5717" t="str">
        <f t="shared" si="893"/>
        <v>APG&amp;E</v>
      </c>
      <c r="Q5717">
        <f t="shared" si="894"/>
        <v>12</v>
      </c>
      <c r="R5717">
        <v>0</v>
      </c>
      <c r="S5717">
        <f>200</f>
        <v>200</v>
      </c>
      <c r="T5717" s="9">
        <f t="shared" si="899"/>
        <v>82.626647933724911</v>
      </c>
      <c r="U5717">
        <f>0</f>
        <v>0</v>
      </c>
      <c r="V5717" s="9">
        <f t="shared" si="895"/>
        <v>82.626647933724911</v>
      </c>
      <c r="W5717" s="9">
        <f>0</f>
        <v>0</v>
      </c>
      <c r="X5717" s="9">
        <f>0</f>
        <v>0</v>
      </c>
      <c r="Y5717" s="9">
        <f>0</f>
        <v>0</v>
      </c>
      <c r="Z5717" s="9">
        <f>0</f>
        <v>0</v>
      </c>
      <c r="AA5717">
        <f>10</f>
        <v>10</v>
      </c>
    </row>
    <row r="5718" spans="1:27" x14ac:dyDescent="0.55000000000000004">
      <c r="A5718" s="10">
        <v>46204</v>
      </c>
      <c r="B5718" t="s">
        <v>11</v>
      </c>
      <c r="C5718" t="s">
        <v>26</v>
      </c>
      <c r="D5718" t="s">
        <v>20</v>
      </c>
      <c r="E5718" t="s">
        <v>32</v>
      </c>
      <c r="F5718" t="s">
        <v>17</v>
      </c>
      <c r="G5718" t="s">
        <v>16</v>
      </c>
      <c r="H5718">
        <v>8.4382738542918201</v>
      </c>
      <c r="J5718">
        <f t="shared" si="896"/>
        <v>5717</v>
      </c>
      <c r="K5718" t="str">
        <f t="shared" si="890"/>
        <v>TNMPWest LZ</v>
      </c>
      <c r="L5718" s="10">
        <f t="shared" si="897"/>
        <v>45887</v>
      </c>
      <c r="M5718" s="10">
        <f t="shared" si="898"/>
        <v>46204</v>
      </c>
      <c r="N5718" t="str">
        <f t="shared" si="891"/>
        <v>NA</v>
      </c>
      <c r="O5718" t="str">
        <f t="shared" si="892"/>
        <v>HIGH</v>
      </c>
      <c r="P5718" t="str">
        <f t="shared" si="893"/>
        <v>APG&amp;E</v>
      </c>
      <c r="Q5718">
        <f t="shared" si="894"/>
        <v>24</v>
      </c>
      <c r="R5718">
        <v>0</v>
      </c>
      <c r="S5718">
        <f>200</f>
        <v>200</v>
      </c>
      <c r="T5718" s="9">
        <f t="shared" si="899"/>
        <v>84.382738542918204</v>
      </c>
      <c r="U5718">
        <f>0</f>
        <v>0</v>
      </c>
      <c r="V5718" s="9">
        <f t="shared" si="895"/>
        <v>84.382738542918204</v>
      </c>
      <c r="W5718" s="9">
        <f>0</f>
        <v>0</v>
      </c>
      <c r="X5718" s="9">
        <f>0</f>
        <v>0</v>
      </c>
      <c r="Y5718" s="9">
        <f>0</f>
        <v>0</v>
      </c>
      <c r="Z5718" s="9">
        <f>0</f>
        <v>0</v>
      </c>
      <c r="AA5718">
        <f>10</f>
        <v>10</v>
      </c>
    </row>
    <row r="5719" spans="1:27" x14ac:dyDescent="0.55000000000000004">
      <c r="A5719" s="10">
        <v>46204</v>
      </c>
      <c r="B5719" t="s">
        <v>11</v>
      </c>
      <c r="C5719" t="s">
        <v>26</v>
      </c>
      <c r="D5719" t="s">
        <v>20</v>
      </c>
      <c r="E5719" t="s">
        <v>32</v>
      </c>
      <c r="F5719" t="s">
        <v>18</v>
      </c>
      <c r="G5719" t="s">
        <v>16</v>
      </c>
      <c r="H5719">
        <v>8.4652885358927001</v>
      </c>
      <c r="J5719">
        <f t="shared" si="896"/>
        <v>5718</v>
      </c>
      <c r="K5719" t="str">
        <f t="shared" si="890"/>
        <v>TNMPWest LZ</v>
      </c>
      <c r="L5719" s="10">
        <f t="shared" si="897"/>
        <v>45887</v>
      </c>
      <c r="M5719" s="10">
        <f t="shared" si="898"/>
        <v>46204</v>
      </c>
      <c r="N5719" t="str">
        <f t="shared" si="891"/>
        <v>NA</v>
      </c>
      <c r="O5719" t="str">
        <f t="shared" si="892"/>
        <v>HIGH</v>
      </c>
      <c r="P5719" t="str">
        <f t="shared" si="893"/>
        <v>APG&amp;E</v>
      </c>
      <c r="Q5719">
        <f t="shared" si="894"/>
        <v>36</v>
      </c>
      <c r="R5719">
        <v>0</v>
      </c>
      <c r="S5719">
        <f>200</f>
        <v>200</v>
      </c>
      <c r="T5719" s="9">
        <f t="shared" si="899"/>
        <v>84.652885358926994</v>
      </c>
      <c r="U5719">
        <f>0</f>
        <v>0</v>
      </c>
      <c r="V5719" s="9">
        <f t="shared" si="895"/>
        <v>84.652885358926994</v>
      </c>
      <c r="W5719" s="9">
        <f>0</f>
        <v>0</v>
      </c>
      <c r="X5719" s="9">
        <f>0</f>
        <v>0</v>
      </c>
      <c r="Y5719" s="9">
        <f>0</f>
        <v>0</v>
      </c>
      <c r="Z5719" s="9">
        <f>0</f>
        <v>0</v>
      </c>
      <c r="AA5719">
        <f>10</f>
        <v>10</v>
      </c>
    </row>
    <row r="5720" spans="1:27" x14ac:dyDescent="0.55000000000000004">
      <c r="A5720" s="10">
        <v>46204</v>
      </c>
      <c r="B5720" t="s">
        <v>11</v>
      </c>
      <c r="C5720" t="s">
        <v>26</v>
      </c>
      <c r="D5720" t="s">
        <v>20</v>
      </c>
      <c r="E5720" t="s">
        <v>32</v>
      </c>
      <c r="F5720" t="s">
        <v>29</v>
      </c>
      <c r="G5720" t="s">
        <v>16</v>
      </c>
      <c r="H5720">
        <v>8.5813096944481408</v>
      </c>
      <c r="J5720">
        <f t="shared" si="896"/>
        <v>5719</v>
      </c>
      <c r="K5720" t="str">
        <f t="shared" si="890"/>
        <v>TNMPWest LZ</v>
      </c>
      <c r="L5720" s="10">
        <f t="shared" si="897"/>
        <v>45887</v>
      </c>
      <c r="M5720" s="10">
        <f t="shared" si="898"/>
        <v>46204</v>
      </c>
      <c r="N5720" t="str">
        <f t="shared" si="891"/>
        <v>NA</v>
      </c>
      <c r="O5720" t="str">
        <f t="shared" si="892"/>
        <v>HIGH</v>
      </c>
      <c r="P5720" t="str">
        <f t="shared" si="893"/>
        <v>APG&amp;E</v>
      </c>
      <c r="Q5720">
        <f t="shared" si="894"/>
        <v>48</v>
      </c>
      <c r="R5720">
        <v>0</v>
      </c>
      <c r="S5720">
        <f>200</f>
        <v>200</v>
      </c>
      <c r="T5720" s="9">
        <f t="shared" si="899"/>
        <v>85.813096944481401</v>
      </c>
      <c r="U5720">
        <f>0</f>
        <v>0</v>
      </c>
      <c r="V5720" s="9">
        <f t="shared" si="895"/>
        <v>85.813096944481401</v>
      </c>
      <c r="W5720" s="9">
        <f>0</f>
        <v>0</v>
      </c>
      <c r="X5720" s="9">
        <f>0</f>
        <v>0</v>
      </c>
      <c r="Y5720" s="9">
        <f>0</f>
        <v>0</v>
      </c>
      <c r="Z5720" s="9">
        <f>0</f>
        <v>0</v>
      </c>
      <c r="AA5720">
        <f>10</f>
        <v>10</v>
      </c>
    </row>
    <row r="5721" spans="1:27" x14ac:dyDescent="0.55000000000000004">
      <c r="A5721" s="10">
        <v>46235</v>
      </c>
      <c r="B5721" t="s">
        <v>11</v>
      </c>
      <c r="C5721" t="s">
        <v>26</v>
      </c>
      <c r="D5721" t="s">
        <v>20</v>
      </c>
      <c r="E5721" t="s">
        <v>32</v>
      </c>
      <c r="F5721" t="s">
        <v>15</v>
      </c>
      <c r="G5721" t="s">
        <v>16</v>
      </c>
      <c r="H5721">
        <v>8.3070990470317998</v>
      </c>
      <c r="J5721">
        <f t="shared" si="896"/>
        <v>5720</v>
      </c>
      <c r="K5721" t="str">
        <f t="shared" si="890"/>
        <v>TNMPWest LZ</v>
      </c>
      <c r="L5721" s="10">
        <f t="shared" si="897"/>
        <v>45887</v>
      </c>
      <c r="M5721" s="10">
        <f t="shared" si="898"/>
        <v>46235</v>
      </c>
      <c r="N5721" t="str">
        <f t="shared" si="891"/>
        <v>NA</v>
      </c>
      <c r="O5721" t="str">
        <f t="shared" si="892"/>
        <v>HIGH</v>
      </c>
      <c r="P5721" t="str">
        <f t="shared" si="893"/>
        <v>APG&amp;E</v>
      </c>
      <c r="Q5721">
        <f t="shared" si="894"/>
        <v>12</v>
      </c>
      <c r="R5721">
        <v>0</v>
      </c>
      <c r="S5721">
        <f>200</f>
        <v>200</v>
      </c>
      <c r="T5721" s="9">
        <f t="shared" si="899"/>
        <v>83.070990470317994</v>
      </c>
      <c r="U5721">
        <f>0</f>
        <v>0</v>
      </c>
      <c r="V5721" s="9">
        <f t="shared" si="895"/>
        <v>83.070990470317994</v>
      </c>
      <c r="W5721" s="9">
        <f>0</f>
        <v>0</v>
      </c>
      <c r="X5721" s="9">
        <f>0</f>
        <v>0</v>
      </c>
      <c r="Y5721" s="9">
        <f>0</f>
        <v>0</v>
      </c>
      <c r="Z5721" s="9">
        <f>0</f>
        <v>0</v>
      </c>
      <c r="AA5721">
        <f>10</f>
        <v>10</v>
      </c>
    </row>
    <row r="5722" spans="1:27" x14ac:dyDescent="0.55000000000000004">
      <c r="A5722" s="10">
        <v>46235</v>
      </c>
      <c r="B5722" t="s">
        <v>11</v>
      </c>
      <c r="C5722" t="s">
        <v>26</v>
      </c>
      <c r="D5722" t="s">
        <v>20</v>
      </c>
      <c r="E5722" t="s">
        <v>32</v>
      </c>
      <c r="F5722" t="s">
        <v>17</v>
      </c>
      <c r="G5722" t="s">
        <v>16</v>
      </c>
      <c r="H5722">
        <v>8.4610089690238599</v>
      </c>
      <c r="J5722">
        <f t="shared" si="896"/>
        <v>5721</v>
      </c>
      <c r="K5722" t="str">
        <f t="shared" si="890"/>
        <v>TNMPWest LZ</v>
      </c>
      <c r="L5722" s="10">
        <f t="shared" si="897"/>
        <v>45887</v>
      </c>
      <c r="M5722" s="10">
        <f t="shared" si="898"/>
        <v>46235</v>
      </c>
      <c r="N5722" t="str">
        <f t="shared" si="891"/>
        <v>NA</v>
      </c>
      <c r="O5722" t="str">
        <f t="shared" si="892"/>
        <v>HIGH</v>
      </c>
      <c r="P5722" t="str">
        <f t="shared" si="893"/>
        <v>APG&amp;E</v>
      </c>
      <c r="Q5722">
        <f t="shared" si="894"/>
        <v>24</v>
      </c>
      <c r="R5722">
        <v>0</v>
      </c>
      <c r="S5722">
        <f>200</f>
        <v>200</v>
      </c>
      <c r="T5722" s="9">
        <f t="shared" si="899"/>
        <v>84.610089690238595</v>
      </c>
      <c r="U5722">
        <f>0</f>
        <v>0</v>
      </c>
      <c r="V5722" s="9">
        <f t="shared" si="895"/>
        <v>84.610089690238595</v>
      </c>
      <c r="W5722" s="9">
        <f>0</f>
        <v>0</v>
      </c>
      <c r="X5722" s="9">
        <f>0</f>
        <v>0</v>
      </c>
      <c r="Y5722" s="9">
        <f>0</f>
        <v>0</v>
      </c>
      <c r="Z5722" s="9">
        <f>0</f>
        <v>0</v>
      </c>
      <c r="AA5722">
        <f>10</f>
        <v>10</v>
      </c>
    </row>
    <row r="5723" spans="1:27" x14ac:dyDescent="0.55000000000000004">
      <c r="A5723" s="10">
        <v>46235</v>
      </c>
      <c r="B5723" t="s">
        <v>11</v>
      </c>
      <c r="C5723" t="s">
        <v>26</v>
      </c>
      <c r="D5723" t="s">
        <v>20</v>
      </c>
      <c r="E5723" t="s">
        <v>32</v>
      </c>
      <c r="F5723" t="s">
        <v>18</v>
      </c>
      <c r="G5723" t="s">
        <v>16</v>
      </c>
      <c r="H5723">
        <v>8.4854540950077304</v>
      </c>
      <c r="J5723">
        <f t="shared" si="896"/>
        <v>5722</v>
      </c>
      <c r="K5723" t="str">
        <f t="shared" si="890"/>
        <v>TNMPWest LZ</v>
      </c>
      <c r="L5723" s="10">
        <f t="shared" si="897"/>
        <v>45887</v>
      </c>
      <c r="M5723" s="10">
        <f t="shared" si="898"/>
        <v>46235</v>
      </c>
      <c r="N5723" t="str">
        <f t="shared" si="891"/>
        <v>NA</v>
      </c>
      <c r="O5723" t="str">
        <f t="shared" si="892"/>
        <v>HIGH</v>
      </c>
      <c r="P5723" t="str">
        <f t="shared" si="893"/>
        <v>APG&amp;E</v>
      </c>
      <c r="Q5723">
        <f t="shared" si="894"/>
        <v>36</v>
      </c>
      <c r="R5723">
        <v>0</v>
      </c>
      <c r="S5723">
        <f>200</f>
        <v>200</v>
      </c>
      <c r="T5723" s="9">
        <f t="shared" si="899"/>
        <v>84.854540950077308</v>
      </c>
      <c r="U5723">
        <f>0</f>
        <v>0</v>
      </c>
      <c r="V5723" s="9">
        <f t="shared" si="895"/>
        <v>84.854540950077308</v>
      </c>
      <c r="W5723" s="9">
        <f>0</f>
        <v>0</v>
      </c>
      <c r="X5723" s="9">
        <f>0</f>
        <v>0</v>
      </c>
      <c r="Y5723" s="9">
        <f>0</f>
        <v>0</v>
      </c>
      <c r="Z5723" s="9">
        <f>0</f>
        <v>0</v>
      </c>
      <c r="AA5723">
        <f>10</f>
        <v>10</v>
      </c>
    </row>
    <row r="5724" spans="1:27" x14ac:dyDescent="0.55000000000000004">
      <c r="A5724" s="10">
        <v>46235</v>
      </c>
      <c r="B5724" t="s">
        <v>11</v>
      </c>
      <c r="C5724" t="s">
        <v>26</v>
      </c>
      <c r="D5724" t="s">
        <v>20</v>
      </c>
      <c r="E5724" t="s">
        <v>32</v>
      </c>
      <c r="F5724" t="s">
        <v>29</v>
      </c>
      <c r="G5724" t="s">
        <v>16</v>
      </c>
      <c r="H5724">
        <v>8.5949179780292599</v>
      </c>
      <c r="J5724">
        <f t="shared" si="896"/>
        <v>5723</v>
      </c>
      <c r="K5724" t="str">
        <f t="shared" si="890"/>
        <v>TNMPWest LZ</v>
      </c>
      <c r="L5724" s="10">
        <f t="shared" si="897"/>
        <v>45887</v>
      </c>
      <c r="M5724" s="10">
        <f t="shared" si="898"/>
        <v>46235</v>
      </c>
      <c r="N5724" t="str">
        <f t="shared" si="891"/>
        <v>NA</v>
      </c>
      <c r="O5724" t="str">
        <f t="shared" si="892"/>
        <v>HIGH</v>
      </c>
      <c r="P5724" t="str">
        <f t="shared" si="893"/>
        <v>APG&amp;E</v>
      </c>
      <c r="Q5724">
        <f t="shared" si="894"/>
        <v>48</v>
      </c>
      <c r="R5724">
        <v>0</v>
      </c>
      <c r="S5724">
        <f>200</f>
        <v>200</v>
      </c>
      <c r="T5724" s="9">
        <f t="shared" si="899"/>
        <v>85.949179780292596</v>
      </c>
      <c r="U5724">
        <f>0</f>
        <v>0</v>
      </c>
      <c r="V5724" s="9">
        <f t="shared" si="895"/>
        <v>85.949179780292596</v>
      </c>
      <c r="W5724" s="9">
        <f>0</f>
        <v>0</v>
      </c>
      <c r="X5724" s="9">
        <f>0</f>
        <v>0</v>
      </c>
      <c r="Y5724" s="9">
        <f>0</f>
        <v>0</v>
      </c>
      <c r="Z5724" s="9">
        <f>0</f>
        <v>0</v>
      </c>
      <c r="AA5724">
        <f>10</f>
        <v>10</v>
      </c>
    </row>
    <row r="5725" spans="1:27" x14ac:dyDescent="0.55000000000000004">
      <c r="A5725" s="10">
        <v>46266</v>
      </c>
      <c r="B5725" t="s">
        <v>11</v>
      </c>
      <c r="C5725" t="s">
        <v>26</v>
      </c>
      <c r="D5725" t="s">
        <v>20</v>
      </c>
      <c r="E5725" t="s">
        <v>32</v>
      </c>
      <c r="F5725" t="s">
        <v>15</v>
      </c>
      <c r="G5725" t="s">
        <v>16</v>
      </c>
      <c r="H5725">
        <v>8.3228849640579892</v>
      </c>
      <c r="J5725">
        <f t="shared" si="896"/>
        <v>5724</v>
      </c>
      <c r="K5725" t="str">
        <f t="shared" si="890"/>
        <v>TNMPWest LZ</v>
      </c>
      <c r="L5725" s="10">
        <f t="shared" si="897"/>
        <v>45887</v>
      </c>
      <c r="M5725" s="10">
        <f t="shared" si="898"/>
        <v>46266</v>
      </c>
      <c r="N5725" t="str">
        <f t="shared" si="891"/>
        <v>NA</v>
      </c>
      <c r="O5725" t="str">
        <f t="shared" si="892"/>
        <v>HIGH</v>
      </c>
      <c r="P5725" t="str">
        <f t="shared" si="893"/>
        <v>APG&amp;E</v>
      </c>
      <c r="Q5725">
        <f t="shared" si="894"/>
        <v>12</v>
      </c>
      <c r="R5725">
        <v>0</v>
      </c>
      <c r="S5725">
        <f>200</f>
        <v>200</v>
      </c>
      <c r="T5725" s="9">
        <f t="shared" si="899"/>
        <v>83.228849640579895</v>
      </c>
      <c r="U5725">
        <f>0</f>
        <v>0</v>
      </c>
      <c r="V5725" s="9">
        <f t="shared" si="895"/>
        <v>83.228849640579895</v>
      </c>
      <c r="W5725" s="9">
        <f>0</f>
        <v>0</v>
      </c>
      <c r="X5725" s="9">
        <f>0</f>
        <v>0</v>
      </c>
      <c r="Y5725" s="9">
        <f>0</f>
        <v>0</v>
      </c>
      <c r="Z5725" s="9">
        <f>0</f>
        <v>0</v>
      </c>
      <c r="AA5725">
        <f>10</f>
        <v>10</v>
      </c>
    </row>
    <row r="5726" spans="1:27" x14ac:dyDescent="0.55000000000000004">
      <c r="A5726" s="10">
        <v>46266</v>
      </c>
      <c r="B5726" t="s">
        <v>11</v>
      </c>
      <c r="C5726" t="s">
        <v>26</v>
      </c>
      <c r="D5726" t="s">
        <v>20</v>
      </c>
      <c r="E5726" t="s">
        <v>32</v>
      </c>
      <c r="F5726" t="s">
        <v>17</v>
      </c>
      <c r="G5726" t="s">
        <v>16</v>
      </c>
      <c r="H5726">
        <v>8.4436014275092308</v>
      </c>
      <c r="J5726">
        <f t="shared" si="896"/>
        <v>5725</v>
      </c>
      <c r="K5726" t="str">
        <f t="shared" si="890"/>
        <v>TNMPWest LZ</v>
      </c>
      <c r="L5726" s="10">
        <f t="shared" si="897"/>
        <v>45887</v>
      </c>
      <c r="M5726" s="10">
        <f t="shared" si="898"/>
        <v>46266</v>
      </c>
      <c r="N5726" t="str">
        <f t="shared" si="891"/>
        <v>NA</v>
      </c>
      <c r="O5726" t="str">
        <f t="shared" si="892"/>
        <v>HIGH</v>
      </c>
      <c r="P5726" t="str">
        <f t="shared" si="893"/>
        <v>APG&amp;E</v>
      </c>
      <c r="Q5726">
        <f t="shared" si="894"/>
        <v>24</v>
      </c>
      <c r="R5726">
        <v>0</v>
      </c>
      <c r="S5726">
        <f>200</f>
        <v>200</v>
      </c>
      <c r="T5726" s="9">
        <f t="shared" si="899"/>
        <v>84.436014275092305</v>
      </c>
      <c r="U5726">
        <f>0</f>
        <v>0</v>
      </c>
      <c r="V5726" s="9">
        <f t="shared" si="895"/>
        <v>84.436014275092305</v>
      </c>
      <c r="W5726" s="9">
        <f>0</f>
        <v>0</v>
      </c>
      <c r="X5726" s="9">
        <f>0</f>
        <v>0</v>
      </c>
      <c r="Y5726" s="9">
        <f>0</f>
        <v>0</v>
      </c>
      <c r="Z5726" s="9">
        <f>0</f>
        <v>0</v>
      </c>
      <c r="AA5726">
        <f>10</f>
        <v>10</v>
      </c>
    </row>
    <row r="5727" spans="1:27" x14ac:dyDescent="0.55000000000000004">
      <c r="A5727" s="10">
        <v>46266</v>
      </c>
      <c r="B5727" t="s">
        <v>11</v>
      </c>
      <c r="C5727" t="s">
        <v>26</v>
      </c>
      <c r="D5727" t="s">
        <v>20</v>
      </c>
      <c r="E5727" t="s">
        <v>32</v>
      </c>
      <c r="F5727" t="s">
        <v>18</v>
      </c>
      <c r="G5727" t="s">
        <v>16</v>
      </c>
      <c r="H5727">
        <v>8.4770080939675196</v>
      </c>
      <c r="J5727">
        <f t="shared" si="896"/>
        <v>5726</v>
      </c>
      <c r="K5727" t="str">
        <f t="shared" si="890"/>
        <v>TNMPWest LZ</v>
      </c>
      <c r="L5727" s="10">
        <f t="shared" si="897"/>
        <v>45887</v>
      </c>
      <c r="M5727" s="10">
        <f t="shared" si="898"/>
        <v>46266</v>
      </c>
      <c r="N5727" t="str">
        <f t="shared" si="891"/>
        <v>NA</v>
      </c>
      <c r="O5727" t="str">
        <f t="shared" si="892"/>
        <v>HIGH</v>
      </c>
      <c r="P5727" t="str">
        <f t="shared" si="893"/>
        <v>APG&amp;E</v>
      </c>
      <c r="Q5727">
        <f t="shared" si="894"/>
        <v>36</v>
      </c>
      <c r="R5727">
        <v>0</v>
      </c>
      <c r="S5727">
        <f>200</f>
        <v>200</v>
      </c>
      <c r="T5727" s="9">
        <f t="shared" si="899"/>
        <v>84.770080939675196</v>
      </c>
      <c r="U5727">
        <f>0</f>
        <v>0</v>
      </c>
      <c r="V5727" s="9">
        <f t="shared" si="895"/>
        <v>84.770080939675196</v>
      </c>
      <c r="W5727" s="9">
        <f>0</f>
        <v>0</v>
      </c>
      <c r="X5727" s="9">
        <f>0</f>
        <v>0</v>
      </c>
      <c r="Y5727" s="9">
        <f>0</f>
        <v>0</v>
      </c>
      <c r="Z5727" s="9">
        <f>0</f>
        <v>0</v>
      </c>
      <c r="AA5727">
        <f>10</f>
        <v>10</v>
      </c>
    </row>
    <row r="5728" spans="1:27" x14ac:dyDescent="0.55000000000000004">
      <c r="A5728" s="10">
        <v>46266</v>
      </c>
      <c r="B5728" t="s">
        <v>11</v>
      </c>
      <c r="C5728" t="s">
        <v>26</v>
      </c>
      <c r="D5728" t="s">
        <v>20</v>
      </c>
      <c r="E5728" t="s">
        <v>32</v>
      </c>
      <c r="F5728" t="s">
        <v>29</v>
      </c>
      <c r="G5728" t="s">
        <v>16</v>
      </c>
      <c r="H5728">
        <v>8.5823206408930908</v>
      </c>
      <c r="J5728">
        <f t="shared" si="896"/>
        <v>5727</v>
      </c>
      <c r="K5728" t="str">
        <f t="shared" si="890"/>
        <v>TNMPWest LZ</v>
      </c>
      <c r="L5728" s="10">
        <f t="shared" si="897"/>
        <v>45887</v>
      </c>
      <c r="M5728" s="10">
        <f t="shared" si="898"/>
        <v>46266</v>
      </c>
      <c r="N5728" t="str">
        <f t="shared" si="891"/>
        <v>NA</v>
      </c>
      <c r="O5728" t="str">
        <f t="shared" si="892"/>
        <v>HIGH</v>
      </c>
      <c r="P5728" t="str">
        <f t="shared" si="893"/>
        <v>APG&amp;E</v>
      </c>
      <c r="Q5728">
        <f t="shared" si="894"/>
        <v>48</v>
      </c>
      <c r="R5728">
        <v>0</v>
      </c>
      <c r="S5728">
        <f>200</f>
        <v>200</v>
      </c>
      <c r="T5728" s="9">
        <f t="shared" si="899"/>
        <v>85.823206408930901</v>
      </c>
      <c r="U5728">
        <f>0</f>
        <v>0</v>
      </c>
      <c r="V5728" s="9">
        <f t="shared" si="895"/>
        <v>85.823206408930901</v>
      </c>
      <c r="W5728" s="9">
        <f>0</f>
        <v>0</v>
      </c>
      <c r="X5728" s="9">
        <f>0</f>
        <v>0</v>
      </c>
      <c r="Y5728" s="9">
        <f>0</f>
        <v>0</v>
      </c>
      <c r="Z5728" s="9">
        <f>0</f>
        <v>0</v>
      </c>
      <c r="AA5728">
        <f>10</f>
        <v>10</v>
      </c>
    </row>
    <row r="5729" spans="1:27" x14ac:dyDescent="0.55000000000000004">
      <c r="A5729" s="10">
        <v>46296</v>
      </c>
      <c r="B5729" t="s">
        <v>11</v>
      </c>
      <c r="C5729" t="s">
        <v>26</v>
      </c>
      <c r="D5729" t="s">
        <v>20</v>
      </c>
      <c r="E5729" t="s">
        <v>32</v>
      </c>
      <c r="F5729" t="s">
        <v>15</v>
      </c>
      <c r="G5729" t="s">
        <v>16</v>
      </c>
      <c r="H5729">
        <v>8.3610378897267701</v>
      </c>
      <c r="J5729">
        <f t="shared" si="896"/>
        <v>5728</v>
      </c>
      <c r="K5729" t="str">
        <f t="shared" si="890"/>
        <v>TNMPWest LZ</v>
      </c>
      <c r="L5729" s="10">
        <f t="shared" si="897"/>
        <v>45887</v>
      </c>
      <c r="M5729" s="10">
        <f t="shared" si="898"/>
        <v>46296</v>
      </c>
      <c r="N5729" t="str">
        <f t="shared" si="891"/>
        <v>NA</v>
      </c>
      <c r="O5729" t="str">
        <f t="shared" si="892"/>
        <v>HIGH</v>
      </c>
      <c r="P5729" t="str">
        <f t="shared" si="893"/>
        <v>APG&amp;E</v>
      </c>
      <c r="Q5729">
        <f t="shared" si="894"/>
        <v>12</v>
      </c>
      <c r="R5729">
        <v>0</v>
      </c>
      <c r="S5729">
        <f>200</f>
        <v>200</v>
      </c>
      <c r="T5729" s="9">
        <f t="shared" si="899"/>
        <v>83.610378897267708</v>
      </c>
      <c r="U5729">
        <f>0</f>
        <v>0</v>
      </c>
      <c r="V5729" s="9">
        <f t="shared" si="895"/>
        <v>83.610378897267708</v>
      </c>
      <c r="W5729" s="9">
        <f>0</f>
        <v>0</v>
      </c>
      <c r="X5729" s="9">
        <f>0</f>
        <v>0</v>
      </c>
      <c r="Y5729" s="9">
        <f>0</f>
        <v>0</v>
      </c>
      <c r="Z5729" s="9">
        <f>0</f>
        <v>0</v>
      </c>
      <c r="AA5729">
        <f>10</f>
        <v>10</v>
      </c>
    </row>
    <row r="5730" spans="1:27" x14ac:dyDescent="0.55000000000000004">
      <c r="A5730" s="10">
        <v>46296</v>
      </c>
      <c r="B5730" t="s">
        <v>11</v>
      </c>
      <c r="C5730" t="s">
        <v>26</v>
      </c>
      <c r="D5730" t="s">
        <v>20</v>
      </c>
      <c r="E5730" t="s">
        <v>32</v>
      </c>
      <c r="F5730" t="s">
        <v>17</v>
      </c>
      <c r="G5730" t="s">
        <v>16</v>
      </c>
      <c r="H5730">
        <v>8.45440802651936</v>
      </c>
      <c r="J5730">
        <f t="shared" si="896"/>
        <v>5729</v>
      </c>
      <c r="K5730" t="str">
        <f t="shared" si="890"/>
        <v>TNMPWest LZ</v>
      </c>
      <c r="L5730" s="10">
        <f t="shared" si="897"/>
        <v>45887</v>
      </c>
      <c r="M5730" s="10">
        <f t="shared" si="898"/>
        <v>46296</v>
      </c>
      <c r="N5730" t="str">
        <f t="shared" si="891"/>
        <v>NA</v>
      </c>
      <c r="O5730" t="str">
        <f t="shared" si="892"/>
        <v>HIGH</v>
      </c>
      <c r="P5730" t="str">
        <f t="shared" si="893"/>
        <v>APG&amp;E</v>
      </c>
      <c r="Q5730">
        <f t="shared" si="894"/>
        <v>24</v>
      </c>
      <c r="R5730">
        <v>0</v>
      </c>
      <c r="S5730">
        <f>200</f>
        <v>200</v>
      </c>
      <c r="T5730" s="9">
        <f t="shared" si="899"/>
        <v>84.5440802651936</v>
      </c>
      <c r="U5730">
        <f>0</f>
        <v>0</v>
      </c>
      <c r="V5730" s="9">
        <f t="shared" si="895"/>
        <v>84.5440802651936</v>
      </c>
      <c r="W5730" s="9">
        <f>0</f>
        <v>0</v>
      </c>
      <c r="X5730" s="9">
        <f>0</f>
        <v>0</v>
      </c>
      <c r="Y5730" s="9">
        <f>0</f>
        <v>0</v>
      </c>
      <c r="Z5730" s="9">
        <f>0</f>
        <v>0</v>
      </c>
      <c r="AA5730">
        <f>10</f>
        <v>10</v>
      </c>
    </row>
    <row r="5731" spans="1:27" x14ac:dyDescent="0.55000000000000004">
      <c r="A5731" s="10">
        <v>46296</v>
      </c>
      <c r="B5731" t="s">
        <v>11</v>
      </c>
      <c r="C5731" t="s">
        <v>26</v>
      </c>
      <c r="D5731" t="s">
        <v>20</v>
      </c>
      <c r="E5731" t="s">
        <v>32</v>
      </c>
      <c r="F5731" t="s">
        <v>18</v>
      </c>
      <c r="G5731" t="s">
        <v>16</v>
      </c>
      <c r="H5731">
        <v>8.4856017183106793</v>
      </c>
      <c r="J5731">
        <f t="shared" si="896"/>
        <v>5730</v>
      </c>
      <c r="K5731" t="str">
        <f t="shared" si="890"/>
        <v>TNMPWest LZ</v>
      </c>
      <c r="L5731" s="10">
        <f t="shared" si="897"/>
        <v>45887</v>
      </c>
      <c r="M5731" s="10">
        <f t="shared" si="898"/>
        <v>46296</v>
      </c>
      <c r="N5731" t="str">
        <f t="shared" si="891"/>
        <v>NA</v>
      </c>
      <c r="O5731" t="str">
        <f t="shared" si="892"/>
        <v>HIGH</v>
      </c>
      <c r="P5731" t="str">
        <f t="shared" si="893"/>
        <v>APG&amp;E</v>
      </c>
      <c r="Q5731">
        <f t="shared" si="894"/>
        <v>36</v>
      </c>
      <c r="R5731">
        <v>0</v>
      </c>
      <c r="S5731">
        <f>200</f>
        <v>200</v>
      </c>
      <c r="T5731" s="9">
        <f t="shared" si="899"/>
        <v>84.856017183106786</v>
      </c>
      <c r="U5731">
        <f>0</f>
        <v>0</v>
      </c>
      <c r="V5731" s="9">
        <f t="shared" si="895"/>
        <v>84.856017183106786</v>
      </c>
      <c r="W5731" s="9">
        <f>0</f>
        <v>0</v>
      </c>
      <c r="X5731" s="9">
        <f>0</f>
        <v>0</v>
      </c>
      <c r="Y5731" s="9">
        <f>0</f>
        <v>0</v>
      </c>
      <c r="Z5731" s="9">
        <f>0</f>
        <v>0</v>
      </c>
      <c r="AA5731">
        <f>10</f>
        <v>10</v>
      </c>
    </row>
    <row r="5732" spans="1:27" x14ac:dyDescent="0.55000000000000004">
      <c r="A5732" s="10">
        <v>46296</v>
      </c>
      <c r="B5732" t="s">
        <v>11</v>
      </c>
      <c r="C5732" t="s">
        <v>26</v>
      </c>
      <c r="D5732" t="s">
        <v>20</v>
      </c>
      <c r="E5732" t="s">
        <v>32</v>
      </c>
      <c r="F5732" t="s">
        <v>29</v>
      </c>
      <c r="G5732" t="s">
        <v>16</v>
      </c>
      <c r="H5732">
        <v>8.5934517385472091</v>
      </c>
      <c r="J5732">
        <f t="shared" si="896"/>
        <v>5731</v>
      </c>
      <c r="K5732" t="str">
        <f t="shared" si="890"/>
        <v>TNMPWest LZ</v>
      </c>
      <c r="L5732" s="10">
        <f t="shared" si="897"/>
        <v>45887</v>
      </c>
      <c r="M5732" s="10">
        <f t="shared" si="898"/>
        <v>46296</v>
      </c>
      <c r="N5732" t="str">
        <f t="shared" si="891"/>
        <v>NA</v>
      </c>
      <c r="O5732" t="str">
        <f t="shared" si="892"/>
        <v>HIGH</v>
      </c>
      <c r="P5732" t="str">
        <f t="shared" si="893"/>
        <v>APG&amp;E</v>
      </c>
      <c r="Q5732">
        <f t="shared" si="894"/>
        <v>48</v>
      </c>
      <c r="R5732">
        <v>0</v>
      </c>
      <c r="S5732">
        <f>200</f>
        <v>200</v>
      </c>
      <c r="T5732" s="9">
        <f t="shared" si="899"/>
        <v>85.934517385472091</v>
      </c>
      <c r="U5732">
        <f>0</f>
        <v>0</v>
      </c>
      <c r="V5732" s="9">
        <f t="shared" si="895"/>
        <v>85.934517385472091</v>
      </c>
      <c r="W5732" s="9">
        <f>0</f>
        <v>0</v>
      </c>
      <c r="X5732" s="9">
        <f>0</f>
        <v>0</v>
      </c>
      <c r="Y5732" s="9">
        <f>0</f>
        <v>0</v>
      </c>
      <c r="Z5732" s="9">
        <f>0</f>
        <v>0</v>
      </c>
      <c r="AA5732">
        <f>10</f>
        <v>10</v>
      </c>
    </row>
    <row r="5733" spans="1:27" x14ac:dyDescent="0.55000000000000004">
      <c r="A5733" s="10">
        <v>46327</v>
      </c>
      <c r="B5733" t="s">
        <v>11</v>
      </c>
      <c r="C5733" t="s">
        <v>26</v>
      </c>
      <c r="D5733" t="s">
        <v>20</v>
      </c>
      <c r="E5733" t="s">
        <v>32</v>
      </c>
      <c r="F5733" t="s">
        <v>15</v>
      </c>
      <c r="G5733" t="s">
        <v>16</v>
      </c>
      <c r="H5733">
        <v>8.3807295843094902</v>
      </c>
      <c r="J5733">
        <f t="shared" si="896"/>
        <v>5732</v>
      </c>
      <c r="K5733" t="str">
        <f t="shared" si="890"/>
        <v>TNMPWest LZ</v>
      </c>
      <c r="L5733" s="10">
        <f t="shared" si="897"/>
        <v>45887</v>
      </c>
      <c r="M5733" s="10">
        <f t="shared" si="898"/>
        <v>46327</v>
      </c>
      <c r="N5733" t="str">
        <f t="shared" si="891"/>
        <v>NA</v>
      </c>
      <c r="O5733" t="str">
        <f t="shared" si="892"/>
        <v>HIGH</v>
      </c>
      <c r="P5733" t="str">
        <f t="shared" si="893"/>
        <v>APG&amp;E</v>
      </c>
      <c r="Q5733">
        <f t="shared" si="894"/>
        <v>12</v>
      </c>
      <c r="R5733">
        <v>0</v>
      </c>
      <c r="S5733">
        <f>200</f>
        <v>200</v>
      </c>
      <c r="T5733" s="9">
        <f t="shared" si="899"/>
        <v>83.807295843094906</v>
      </c>
      <c r="U5733">
        <f>0</f>
        <v>0</v>
      </c>
      <c r="V5733" s="9">
        <f t="shared" si="895"/>
        <v>83.807295843094906</v>
      </c>
      <c r="W5733" s="9">
        <f>0</f>
        <v>0</v>
      </c>
      <c r="X5733" s="9">
        <f>0</f>
        <v>0</v>
      </c>
      <c r="Y5733" s="9">
        <f>0</f>
        <v>0</v>
      </c>
      <c r="Z5733" s="9">
        <f>0</f>
        <v>0</v>
      </c>
      <c r="AA5733">
        <f>10</f>
        <v>10</v>
      </c>
    </row>
    <row r="5734" spans="1:27" x14ac:dyDescent="0.55000000000000004">
      <c r="A5734" s="10">
        <v>46327</v>
      </c>
      <c r="B5734" t="s">
        <v>11</v>
      </c>
      <c r="C5734" t="s">
        <v>26</v>
      </c>
      <c r="D5734" t="s">
        <v>20</v>
      </c>
      <c r="E5734" t="s">
        <v>32</v>
      </c>
      <c r="F5734" t="s">
        <v>17</v>
      </c>
      <c r="G5734" t="s">
        <v>16</v>
      </c>
      <c r="H5734">
        <v>8.4717608416986998</v>
      </c>
      <c r="J5734">
        <f t="shared" si="896"/>
        <v>5733</v>
      </c>
      <c r="K5734" t="str">
        <f t="shared" si="890"/>
        <v>TNMPWest LZ</v>
      </c>
      <c r="L5734" s="10">
        <f t="shared" si="897"/>
        <v>45887</v>
      </c>
      <c r="M5734" s="10">
        <f t="shared" si="898"/>
        <v>46327</v>
      </c>
      <c r="N5734" t="str">
        <f t="shared" si="891"/>
        <v>NA</v>
      </c>
      <c r="O5734" t="str">
        <f t="shared" si="892"/>
        <v>HIGH</v>
      </c>
      <c r="P5734" t="str">
        <f t="shared" si="893"/>
        <v>APG&amp;E</v>
      </c>
      <c r="Q5734">
        <f t="shared" si="894"/>
        <v>24</v>
      </c>
      <c r="R5734">
        <v>0</v>
      </c>
      <c r="S5734">
        <f>200</f>
        <v>200</v>
      </c>
      <c r="T5734" s="9">
        <f t="shared" si="899"/>
        <v>84.717608416986991</v>
      </c>
      <c r="U5734">
        <f>0</f>
        <v>0</v>
      </c>
      <c r="V5734" s="9">
        <f t="shared" si="895"/>
        <v>84.717608416986991</v>
      </c>
      <c r="W5734" s="9">
        <f>0</f>
        <v>0</v>
      </c>
      <c r="X5734" s="9">
        <f>0</f>
        <v>0</v>
      </c>
      <c r="Y5734" s="9">
        <f>0</f>
        <v>0</v>
      </c>
      <c r="Z5734" s="9">
        <f>0</f>
        <v>0</v>
      </c>
      <c r="AA5734">
        <f>10</f>
        <v>10</v>
      </c>
    </row>
    <row r="5735" spans="1:27" x14ac:dyDescent="0.55000000000000004">
      <c r="A5735" s="10">
        <v>46327</v>
      </c>
      <c r="B5735" t="s">
        <v>11</v>
      </c>
      <c r="C5735" t="s">
        <v>26</v>
      </c>
      <c r="D5735" t="s">
        <v>20</v>
      </c>
      <c r="E5735" t="s">
        <v>32</v>
      </c>
      <c r="F5735" t="s">
        <v>18</v>
      </c>
      <c r="G5735" t="s">
        <v>16</v>
      </c>
      <c r="H5735">
        <v>8.49972418608316</v>
      </c>
      <c r="J5735">
        <f t="shared" si="896"/>
        <v>5734</v>
      </c>
      <c r="K5735" t="str">
        <f t="shared" si="890"/>
        <v>TNMPWest LZ</v>
      </c>
      <c r="L5735" s="10">
        <f t="shared" si="897"/>
        <v>45887</v>
      </c>
      <c r="M5735" s="10">
        <f t="shared" si="898"/>
        <v>46327</v>
      </c>
      <c r="N5735" t="str">
        <f t="shared" si="891"/>
        <v>NA</v>
      </c>
      <c r="O5735" t="str">
        <f t="shared" si="892"/>
        <v>HIGH</v>
      </c>
      <c r="P5735" t="str">
        <f t="shared" si="893"/>
        <v>APG&amp;E</v>
      </c>
      <c r="Q5735">
        <f t="shared" si="894"/>
        <v>36</v>
      </c>
      <c r="R5735">
        <v>0</v>
      </c>
      <c r="S5735">
        <f>200</f>
        <v>200</v>
      </c>
      <c r="T5735" s="9">
        <f t="shared" si="899"/>
        <v>84.997241860831593</v>
      </c>
      <c r="U5735">
        <f>0</f>
        <v>0</v>
      </c>
      <c r="V5735" s="9">
        <f t="shared" si="895"/>
        <v>84.997241860831593</v>
      </c>
      <c r="W5735" s="9">
        <f>0</f>
        <v>0</v>
      </c>
      <c r="X5735" s="9">
        <f>0</f>
        <v>0</v>
      </c>
      <c r="Y5735" s="9">
        <f>0</f>
        <v>0</v>
      </c>
      <c r="Z5735" s="9">
        <f>0</f>
        <v>0</v>
      </c>
      <c r="AA5735">
        <f>10</f>
        <v>10</v>
      </c>
    </row>
    <row r="5736" spans="1:27" x14ac:dyDescent="0.55000000000000004">
      <c r="A5736" s="10">
        <v>46327</v>
      </c>
      <c r="B5736" t="s">
        <v>11</v>
      </c>
      <c r="C5736" t="s">
        <v>26</v>
      </c>
      <c r="D5736" t="s">
        <v>20</v>
      </c>
      <c r="E5736" t="s">
        <v>32</v>
      </c>
      <c r="F5736" t="s">
        <v>29</v>
      </c>
      <c r="G5736" t="s">
        <v>16</v>
      </c>
      <c r="H5736">
        <v>8.6099972989054798</v>
      </c>
      <c r="J5736">
        <f t="shared" si="896"/>
        <v>5735</v>
      </c>
      <c r="K5736" t="str">
        <f t="shared" si="890"/>
        <v>TNMPWest LZ</v>
      </c>
      <c r="L5736" s="10">
        <f t="shared" si="897"/>
        <v>45887</v>
      </c>
      <c r="M5736" s="10">
        <f t="shared" si="898"/>
        <v>46327</v>
      </c>
      <c r="N5736" t="str">
        <f t="shared" si="891"/>
        <v>NA</v>
      </c>
      <c r="O5736" t="str">
        <f t="shared" si="892"/>
        <v>HIGH</v>
      </c>
      <c r="P5736" t="str">
        <f t="shared" si="893"/>
        <v>APG&amp;E</v>
      </c>
      <c r="Q5736">
        <f t="shared" si="894"/>
        <v>48</v>
      </c>
      <c r="R5736">
        <v>0</v>
      </c>
      <c r="S5736">
        <f>200</f>
        <v>200</v>
      </c>
      <c r="T5736" s="9">
        <f t="shared" si="899"/>
        <v>86.099972989054805</v>
      </c>
      <c r="U5736">
        <f>0</f>
        <v>0</v>
      </c>
      <c r="V5736" s="9">
        <f t="shared" si="895"/>
        <v>86.099972989054805</v>
      </c>
      <c r="W5736" s="9">
        <f>0</f>
        <v>0</v>
      </c>
      <c r="X5736" s="9">
        <f>0</f>
        <v>0</v>
      </c>
      <c r="Y5736" s="9">
        <f>0</f>
        <v>0</v>
      </c>
      <c r="Z5736" s="9">
        <f>0</f>
        <v>0</v>
      </c>
      <c r="AA5736">
        <f>10</f>
        <v>10</v>
      </c>
    </row>
    <row r="5737" spans="1:27" x14ac:dyDescent="0.55000000000000004">
      <c r="A5737" s="10">
        <v>46357</v>
      </c>
      <c r="B5737" t="s">
        <v>11</v>
      </c>
      <c r="C5737" t="s">
        <v>26</v>
      </c>
      <c r="D5737" t="s">
        <v>20</v>
      </c>
      <c r="E5737" t="s">
        <v>32</v>
      </c>
      <c r="F5737" t="s">
        <v>15</v>
      </c>
      <c r="G5737" t="s">
        <v>16</v>
      </c>
      <c r="H5737">
        <v>8.4170998261664192</v>
      </c>
      <c r="J5737">
        <f t="shared" si="896"/>
        <v>5736</v>
      </c>
      <c r="K5737" t="str">
        <f t="shared" si="890"/>
        <v>TNMPWest LZ</v>
      </c>
      <c r="L5737" s="10">
        <f t="shared" si="897"/>
        <v>45887</v>
      </c>
      <c r="M5737" s="10">
        <f t="shared" si="898"/>
        <v>46357</v>
      </c>
      <c r="N5737" t="str">
        <f t="shared" si="891"/>
        <v>NA</v>
      </c>
      <c r="O5737" t="str">
        <f t="shared" si="892"/>
        <v>HIGH</v>
      </c>
      <c r="P5737" t="str">
        <f t="shared" si="893"/>
        <v>APG&amp;E</v>
      </c>
      <c r="Q5737">
        <f t="shared" si="894"/>
        <v>12</v>
      </c>
      <c r="R5737">
        <v>0</v>
      </c>
      <c r="S5737">
        <f>200</f>
        <v>200</v>
      </c>
      <c r="T5737" s="9">
        <f t="shared" si="899"/>
        <v>84.170998261664195</v>
      </c>
      <c r="U5737">
        <f>0</f>
        <v>0</v>
      </c>
      <c r="V5737" s="9">
        <f t="shared" si="895"/>
        <v>84.170998261664195</v>
      </c>
      <c r="W5737" s="9">
        <f>0</f>
        <v>0</v>
      </c>
      <c r="X5737" s="9">
        <f>0</f>
        <v>0</v>
      </c>
      <c r="Y5737" s="9">
        <f>0</f>
        <v>0</v>
      </c>
      <c r="Z5737" s="9">
        <f>0</f>
        <v>0</v>
      </c>
      <c r="AA5737">
        <f>10</f>
        <v>10</v>
      </c>
    </row>
    <row r="5738" spans="1:27" x14ac:dyDescent="0.55000000000000004">
      <c r="A5738" s="10">
        <v>46357</v>
      </c>
      <c r="B5738" t="s">
        <v>11</v>
      </c>
      <c r="C5738" t="s">
        <v>26</v>
      </c>
      <c r="D5738" t="s">
        <v>20</v>
      </c>
      <c r="E5738" t="s">
        <v>32</v>
      </c>
      <c r="F5738" t="s">
        <v>17</v>
      </c>
      <c r="G5738" t="s">
        <v>16</v>
      </c>
      <c r="H5738">
        <v>8.4934599903488301</v>
      </c>
      <c r="J5738">
        <f t="shared" si="896"/>
        <v>5737</v>
      </c>
      <c r="K5738" t="str">
        <f t="shared" si="890"/>
        <v>TNMPWest LZ</v>
      </c>
      <c r="L5738" s="10">
        <f t="shared" si="897"/>
        <v>45887</v>
      </c>
      <c r="M5738" s="10">
        <f t="shared" si="898"/>
        <v>46357</v>
      </c>
      <c r="N5738" t="str">
        <f t="shared" si="891"/>
        <v>NA</v>
      </c>
      <c r="O5738" t="str">
        <f t="shared" si="892"/>
        <v>HIGH</v>
      </c>
      <c r="P5738" t="str">
        <f t="shared" si="893"/>
        <v>APG&amp;E</v>
      </c>
      <c r="Q5738">
        <f t="shared" si="894"/>
        <v>24</v>
      </c>
      <c r="R5738">
        <v>0</v>
      </c>
      <c r="S5738">
        <f>200</f>
        <v>200</v>
      </c>
      <c r="T5738" s="9">
        <f t="shared" si="899"/>
        <v>84.934599903488305</v>
      </c>
      <c r="U5738">
        <f>0</f>
        <v>0</v>
      </c>
      <c r="V5738" s="9">
        <f t="shared" si="895"/>
        <v>84.934599903488305</v>
      </c>
      <c r="W5738" s="9">
        <f>0</f>
        <v>0</v>
      </c>
      <c r="X5738" s="9">
        <f>0</f>
        <v>0</v>
      </c>
      <c r="Y5738" s="9">
        <f>0</f>
        <v>0</v>
      </c>
      <c r="Z5738" s="9">
        <f>0</f>
        <v>0</v>
      </c>
      <c r="AA5738">
        <f>10</f>
        <v>10</v>
      </c>
    </row>
    <row r="5739" spans="1:27" x14ac:dyDescent="0.55000000000000004">
      <c r="A5739" s="10">
        <v>46357</v>
      </c>
      <c r="B5739" t="s">
        <v>11</v>
      </c>
      <c r="C5739" t="s">
        <v>26</v>
      </c>
      <c r="D5739" t="s">
        <v>20</v>
      </c>
      <c r="E5739" t="s">
        <v>32</v>
      </c>
      <c r="F5739" t="s">
        <v>18</v>
      </c>
      <c r="G5739" t="s">
        <v>16</v>
      </c>
      <c r="H5739">
        <v>8.5183330002581599</v>
      </c>
      <c r="J5739">
        <f t="shared" si="896"/>
        <v>5738</v>
      </c>
      <c r="K5739" t="str">
        <f t="shared" si="890"/>
        <v>TNMPWest LZ</v>
      </c>
      <c r="L5739" s="10">
        <f t="shared" si="897"/>
        <v>45887</v>
      </c>
      <c r="M5739" s="10">
        <f t="shared" si="898"/>
        <v>46357</v>
      </c>
      <c r="N5739" t="str">
        <f t="shared" si="891"/>
        <v>NA</v>
      </c>
      <c r="O5739" t="str">
        <f t="shared" si="892"/>
        <v>HIGH</v>
      </c>
      <c r="P5739" t="str">
        <f t="shared" si="893"/>
        <v>APG&amp;E</v>
      </c>
      <c r="Q5739">
        <f t="shared" si="894"/>
        <v>36</v>
      </c>
      <c r="R5739">
        <v>0</v>
      </c>
      <c r="S5739">
        <f>200</f>
        <v>200</v>
      </c>
      <c r="T5739" s="9">
        <f t="shared" si="899"/>
        <v>85.183330002581599</v>
      </c>
      <c r="U5739">
        <f>0</f>
        <v>0</v>
      </c>
      <c r="V5739" s="9">
        <f t="shared" si="895"/>
        <v>85.183330002581599</v>
      </c>
      <c r="W5739" s="9">
        <f>0</f>
        <v>0</v>
      </c>
      <c r="X5739" s="9">
        <f>0</f>
        <v>0</v>
      </c>
      <c r="Y5739" s="9">
        <f>0</f>
        <v>0</v>
      </c>
      <c r="Z5739" s="9">
        <f>0</f>
        <v>0</v>
      </c>
      <c r="AA5739">
        <f>10</f>
        <v>10</v>
      </c>
    </row>
    <row r="5740" spans="1:27" x14ac:dyDescent="0.55000000000000004">
      <c r="A5740" s="10">
        <v>46357</v>
      </c>
      <c r="B5740" t="s">
        <v>11</v>
      </c>
      <c r="C5740" t="s">
        <v>26</v>
      </c>
      <c r="D5740" t="s">
        <v>20</v>
      </c>
      <c r="E5740" t="s">
        <v>32</v>
      </c>
      <c r="F5740" t="s">
        <v>29</v>
      </c>
      <c r="G5740" t="s">
        <v>16</v>
      </c>
      <c r="H5740">
        <v>8.6275771100004803</v>
      </c>
      <c r="J5740">
        <f t="shared" si="896"/>
        <v>5739</v>
      </c>
      <c r="K5740" t="str">
        <f t="shared" si="890"/>
        <v>TNMPWest LZ</v>
      </c>
      <c r="L5740" s="10">
        <f t="shared" si="897"/>
        <v>45887</v>
      </c>
      <c r="M5740" s="10">
        <f t="shared" si="898"/>
        <v>46357</v>
      </c>
      <c r="N5740" t="str">
        <f t="shared" si="891"/>
        <v>NA</v>
      </c>
      <c r="O5740" t="str">
        <f t="shared" si="892"/>
        <v>HIGH</v>
      </c>
      <c r="P5740" t="str">
        <f t="shared" si="893"/>
        <v>APG&amp;E</v>
      </c>
      <c r="Q5740">
        <f t="shared" si="894"/>
        <v>48</v>
      </c>
      <c r="R5740">
        <v>0</v>
      </c>
      <c r="S5740">
        <f>200</f>
        <v>200</v>
      </c>
      <c r="T5740" s="9">
        <f t="shared" si="899"/>
        <v>86.275771100004803</v>
      </c>
      <c r="U5740">
        <f>0</f>
        <v>0</v>
      </c>
      <c r="V5740" s="9">
        <f t="shared" si="895"/>
        <v>86.275771100004803</v>
      </c>
      <c r="W5740" s="9">
        <f>0</f>
        <v>0</v>
      </c>
      <c r="X5740" s="9">
        <f>0</f>
        <v>0</v>
      </c>
      <c r="Y5740" s="9">
        <f>0</f>
        <v>0</v>
      </c>
      <c r="Z5740" s="9">
        <f>0</f>
        <v>0</v>
      </c>
      <c r="AA5740">
        <f>10</f>
        <v>10</v>
      </c>
    </row>
    <row r="5741" spans="1:27" x14ac:dyDescent="0.55000000000000004">
      <c r="A5741" s="10">
        <v>46388</v>
      </c>
      <c r="B5741" t="s">
        <v>11</v>
      </c>
      <c r="C5741" t="s">
        <v>26</v>
      </c>
      <c r="D5741" t="s">
        <v>20</v>
      </c>
      <c r="E5741" t="s">
        <v>32</v>
      </c>
      <c r="F5741" t="s">
        <v>15</v>
      </c>
      <c r="G5741" t="s">
        <v>16</v>
      </c>
      <c r="H5741">
        <v>8.4580553759260404</v>
      </c>
      <c r="J5741">
        <f t="shared" si="896"/>
        <v>5740</v>
      </c>
      <c r="K5741" t="str">
        <f t="shared" si="890"/>
        <v>TNMPWest LZ</v>
      </c>
      <c r="L5741" s="10">
        <f t="shared" si="897"/>
        <v>45887</v>
      </c>
      <c r="M5741" s="10">
        <f t="shared" si="898"/>
        <v>46388</v>
      </c>
      <c r="N5741" t="str">
        <f t="shared" si="891"/>
        <v>NA</v>
      </c>
      <c r="O5741" t="str">
        <f t="shared" si="892"/>
        <v>HIGH</v>
      </c>
      <c r="P5741" t="str">
        <f t="shared" si="893"/>
        <v>APG&amp;E</v>
      </c>
      <c r="Q5741">
        <f t="shared" si="894"/>
        <v>12</v>
      </c>
      <c r="R5741">
        <v>0</v>
      </c>
      <c r="S5741">
        <f>200</f>
        <v>200</v>
      </c>
      <c r="T5741" s="9">
        <f t="shared" si="899"/>
        <v>84.580553759260397</v>
      </c>
      <c r="U5741">
        <f>0</f>
        <v>0</v>
      </c>
      <c r="V5741" s="9">
        <f t="shared" si="895"/>
        <v>84.580553759260397</v>
      </c>
      <c r="W5741" s="9">
        <f>0</f>
        <v>0</v>
      </c>
      <c r="X5741" s="9">
        <f>0</f>
        <v>0</v>
      </c>
      <c r="Y5741" s="9">
        <f>0</f>
        <v>0</v>
      </c>
      <c r="Z5741" s="9">
        <f>0</f>
        <v>0</v>
      </c>
      <c r="AA5741">
        <f>10</f>
        <v>10</v>
      </c>
    </row>
    <row r="5742" spans="1:27" x14ac:dyDescent="0.55000000000000004">
      <c r="A5742" s="10">
        <v>46388</v>
      </c>
      <c r="B5742" t="s">
        <v>11</v>
      </c>
      <c r="C5742" t="s">
        <v>26</v>
      </c>
      <c r="D5742" t="s">
        <v>20</v>
      </c>
      <c r="E5742" t="s">
        <v>32</v>
      </c>
      <c r="F5742" t="s">
        <v>17</v>
      </c>
      <c r="G5742" t="s">
        <v>16</v>
      </c>
      <c r="H5742">
        <v>8.5237028102532406</v>
      </c>
      <c r="J5742">
        <f t="shared" si="896"/>
        <v>5741</v>
      </c>
      <c r="K5742" t="str">
        <f t="shared" si="890"/>
        <v>TNMPWest LZ</v>
      </c>
      <c r="L5742" s="10">
        <f t="shared" si="897"/>
        <v>45887</v>
      </c>
      <c r="M5742" s="10">
        <f t="shared" si="898"/>
        <v>46388</v>
      </c>
      <c r="N5742" t="str">
        <f t="shared" si="891"/>
        <v>NA</v>
      </c>
      <c r="O5742" t="str">
        <f t="shared" si="892"/>
        <v>HIGH</v>
      </c>
      <c r="P5742" t="str">
        <f t="shared" si="893"/>
        <v>APG&amp;E</v>
      </c>
      <c r="Q5742">
        <f t="shared" si="894"/>
        <v>24</v>
      </c>
      <c r="R5742">
        <v>0</v>
      </c>
      <c r="S5742">
        <f>200</f>
        <v>200</v>
      </c>
      <c r="T5742" s="9">
        <f t="shared" si="899"/>
        <v>85.237028102532406</v>
      </c>
      <c r="U5742">
        <f>0</f>
        <v>0</v>
      </c>
      <c r="V5742" s="9">
        <f t="shared" si="895"/>
        <v>85.237028102532406</v>
      </c>
      <c r="W5742" s="9">
        <f>0</f>
        <v>0</v>
      </c>
      <c r="X5742" s="9">
        <f>0</f>
        <v>0</v>
      </c>
      <c r="Y5742" s="9">
        <f>0</f>
        <v>0</v>
      </c>
      <c r="Z5742" s="9">
        <f>0</f>
        <v>0</v>
      </c>
      <c r="AA5742">
        <f>10</f>
        <v>10</v>
      </c>
    </row>
    <row r="5743" spans="1:27" x14ac:dyDescent="0.55000000000000004">
      <c r="A5743" s="10">
        <v>46388</v>
      </c>
      <c r="B5743" t="s">
        <v>11</v>
      </c>
      <c r="C5743" t="s">
        <v>26</v>
      </c>
      <c r="D5743" t="s">
        <v>20</v>
      </c>
      <c r="E5743" t="s">
        <v>32</v>
      </c>
      <c r="F5743" t="s">
        <v>18</v>
      </c>
      <c r="G5743" t="s">
        <v>16</v>
      </c>
      <c r="H5743">
        <v>8.5411214401002393</v>
      </c>
      <c r="J5743">
        <f t="shared" si="896"/>
        <v>5742</v>
      </c>
      <c r="K5743" t="str">
        <f t="shared" si="890"/>
        <v>TNMPWest LZ</v>
      </c>
      <c r="L5743" s="10">
        <f t="shared" si="897"/>
        <v>45887</v>
      </c>
      <c r="M5743" s="10">
        <f t="shared" si="898"/>
        <v>46388</v>
      </c>
      <c r="N5743" t="str">
        <f t="shared" si="891"/>
        <v>NA</v>
      </c>
      <c r="O5743" t="str">
        <f t="shared" si="892"/>
        <v>HIGH</v>
      </c>
      <c r="P5743" t="str">
        <f t="shared" si="893"/>
        <v>APG&amp;E</v>
      </c>
      <c r="Q5743">
        <f t="shared" si="894"/>
        <v>36</v>
      </c>
      <c r="R5743">
        <v>0</v>
      </c>
      <c r="S5743">
        <f>200</f>
        <v>200</v>
      </c>
      <c r="T5743" s="9">
        <f t="shared" si="899"/>
        <v>85.411214401002397</v>
      </c>
      <c r="U5743">
        <f>0</f>
        <v>0</v>
      </c>
      <c r="V5743" s="9">
        <f t="shared" si="895"/>
        <v>85.411214401002397</v>
      </c>
      <c r="W5743" s="9">
        <f>0</f>
        <v>0</v>
      </c>
      <c r="X5743" s="9">
        <f>0</f>
        <v>0</v>
      </c>
      <c r="Y5743" s="9">
        <f>0</f>
        <v>0</v>
      </c>
      <c r="Z5743" s="9">
        <f>0</f>
        <v>0</v>
      </c>
      <c r="AA5743">
        <f>10</f>
        <v>10</v>
      </c>
    </row>
    <row r="5744" spans="1:27" x14ac:dyDescent="0.55000000000000004">
      <c r="A5744" s="10">
        <v>46388</v>
      </c>
      <c r="B5744" t="s">
        <v>11</v>
      </c>
      <c r="C5744" t="s">
        <v>26</v>
      </c>
      <c r="D5744" t="s">
        <v>20</v>
      </c>
      <c r="E5744" t="s">
        <v>32</v>
      </c>
      <c r="F5744" t="s">
        <v>29</v>
      </c>
      <c r="G5744" t="s">
        <v>16</v>
      </c>
      <c r="H5744">
        <v>8.6456554058917199</v>
      </c>
      <c r="J5744">
        <f t="shared" si="896"/>
        <v>5743</v>
      </c>
      <c r="K5744" t="str">
        <f t="shared" si="890"/>
        <v>TNMPWest LZ</v>
      </c>
      <c r="L5744" s="10">
        <f t="shared" si="897"/>
        <v>45887</v>
      </c>
      <c r="M5744" s="10">
        <f t="shared" si="898"/>
        <v>46388</v>
      </c>
      <c r="N5744" t="str">
        <f t="shared" si="891"/>
        <v>NA</v>
      </c>
      <c r="O5744" t="str">
        <f t="shared" si="892"/>
        <v>HIGH</v>
      </c>
      <c r="P5744" t="str">
        <f t="shared" si="893"/>
        <v>APG&amp;E</v>
      </c>
      <c r="Q5744">
        <f t="shared" si="894"/>
        <v>48</v>
      </c>
      <c r="R5744">
        <v>0</v>
      </c>
      <c r="S5744">
        <f>200</f>
        <v>200</v>
      </c>
      <c r="T5744" s="9">
        <f t="shared" si="899"/>
        <v>86.456554058917192</v>
      </c>
      <c r="U5744">
        <f>0</f>
        <v>0</v>
      </c>
      <c r="V5744" s="9">
        <f t="shared" si="895"/>
        <v>86.456554058917192</v>
      </c>
      <c r="W5744" s="9">
        <f>0</f>
        <v>0</v>
      </c>
      <c r="X5744" s="9">
        <f>0</f>
        <v>0</v>
      </c>
      <c r="Y5744" s="9">
        <f>0</f>
        <v>0</v>
      </c>
      <c r="Z5744" s="9">
        <f>0</f>
        <v>0</v>
      </c>
      <c r="AA5744">
        <f>10</f>
        <v>10</v>
      </c>
    </row>
    <row r="5745" spans="1:27" x14ac:dyDescent="0.55000000000000004">
      <c r="A5745" s="10">
        <v>46419</v>
      </c>
      <c r="B5745" t="s">
        <v>11</v>
      </c>
      <c r="C5745" t="s">
        <v>26</v>
      </c>
      <c r="D5745" t="s">
        <v>20</v>
      </c>
      <c r="E5745" t="s">
        <v>32</v>
      </c>
      <c r="F5745" t="s">
        <v>15</v>
      </c>
      <c r="G5745" t="s">
        <v>16</v>
      </c>
      <c r="H5745">
        <v>8.5182775625869596</v>
      </c>
      <c r="J5745">
        <f t="shared" si="896"/>
        <v>5744</v>
      </c>
      <c r="K5745" t="str">
        <f t="shared" si="890"/>
        <v>TNMPWest LZ</v>
      </c>
      <c r="L5745" s="10">
        <f t="shared" si="897"/>
        <v>45887</v>
      </c>
      <c r="M5745" s="10">
        <f t="shared" si="898"/>
        <v>46419</v>
      </c>
      <c r="N5745" t="str">
        <f t="shared" si="891"/>
        <v>NA</v>
      </c>
      <c r="O5745" t="str">
        <f t="shared" si="892"/>
        <v>HIGH</v>
      </c>
      <c r="P5745" t="str">
        <f t="shared" si="893"/>
        <v>APG&amp;E</v>
      </c>
      <c r="Q5745">
        <f t="shared" si="894"/>
        <v>12</v>
      </c>
      <c r="R5745">
        <v>0</v>
      </c>
      <c r="S5745">
        <f>200</f>
        <v>200</v>
      </c>
      <c r="T5745" s="9">
        <f t="shared" si="899"/>
        <v>85.182775625869596</v>
      </c>
      <c r="U5745">
        <f>0</f>
        <v>0</v>
      </c>
      <c r="V5745" s="9">
        <f t="shared" si="895"/>
        <v>85.182775625869596</v>
      </c>
      <c r="W5745" s="9">
        <f>0</f>
        <v>0</v>
      </c>
      <c r="X5745" s="9">
        <f>0</f>
        <v>0</v>
      </c>
      <c r="Y5745" s="9">
        <f>0</f>
        <v>0</v>
      </c>
      <c r="Z5745" s="9">
        <f>0</f>
        <v>0</v>
      </c>
      <c r="AA5745">
        <f>10</f>
        <v>10</v>
      </c>
    </row>
    <row r="5746" spans="1:27" x14ac:dyDescent="0.55000000000000004">
      <c r="A5746" s="10">
        <v>46419</v>
      </c>
      <c r="B5746" t="s">
        <v>11</v>
      </c>
      <c r="C5746" t="s">
        <v>26</v>
      </c>
      <c r="D5746" t="s">
        <v>20</v>
      </c>
      <c r="E5746" t="s">
        <v>32</v>
      </c>
      <c r="F5746" t="s">
        <v>17</v>
      </c>
      <c r="G5746" t="s">
        <v>16</v>
      </c>
      <c r="H5746">
        <v>8.5773485453017795</v>
      </c>
      <c r="J5746">
        <f t="shared" si="896"/>
        <v>5745</v>
      </c>
      <c r="K5746" t="str">
        <f t="shared" si="890"/>
        <v>TNMPWest LZ</v>
      </c>
      <c r="L5746" s="10">
        <f t="shared" si="897"/>
        <v>45887</v>
      </c>
      <c r="M5746" s="10">
        <f t="shared" si="898"/>
        <v>46419</v>
      </c>
      <c r="N5746" t="str">
        <f t="shared" si="891"/>
        <v>NA</v>
      </c>
      <c r="O5746" t="str">
        <f t="shared" si="892"/>
        <v>HIGH</v>
      </c>
      <c r="P5746" t="str">
        <f t="shared" si="893"/>
        <v>APG&amp;E</v>
      </c>
      <c r="Q5746">
        <f t="shared" si="894"/>
        <v>24</v>
      </c>
      <c r="R5746">
        <v>0</v>
      </c>
      <c r="S5746">
        <f>200</f>
        <v>200</v>
      </c>
      <c r="T5746" s="9">
        <f t="shared" si="899"/>
        <v>85.773485453017798</v>
      </c>
      <c r="U5746">
        <f>0</f>
        <v>0</v>
      </c>
      <c r="V5746" s="9">
        <f t="shared" si="895"/>
        <v>85.773485453017798</v>
      </c>
      <c r="W5746" s="9">
        <f>0</f>
        <v>0</v>
      </c>
      <c r="X5746" s="9">
        <f>0</f>
        <v>0</v>
      </c>
      <c r="Y5746" s="9">
        <f>0</f>
        <v>0</v>
      </c>
      <c r="Z5746" s="9">
        <f>0</f>
        <v>0</v>
      </c>
      <c r="AA5746">
        <f>10</f>
        <v>10</v>
      </c>
    </row>
    <row r="5747" spans="1:27" x14ac:dyDescent="0.55000000000000004">
      <c r="A5747" s="10">
        <v>46419</v>
      </c>
      <c r="B5747" t="s">
        <v>11</v>
      </c>
      <c r="C5747" t="s">
        <v>26</v>
      </c>
      <c r="D5747" t="s">
        <v>20</v>
      </c>
      <c r="E5747" t="s">
        <v>32</v>
      </c>
      <c r="F5747" t="s">
        <v>18</v>
      </c>
      <c r="G5747" t="s">
        <v>16</v>
      </c>
      <c r="H5747">
        <v>8.5836750244050002</v>
      </c>
      <c r="J5747">
        <f t="shared" si="896"/>
        <v>5746</v>
      </c>
      <c r="K5747" t="str">
        <f t="shared" si="890"/>
        <v>TNMPWest LZ</v>
      </c>
      <c r="L5747" s="10">
        <f t="shared" si="897"/>
        <v>45887</v>
      </c>
      <c r="M5747" s="10">
        <f t="shared" si="898"/>
        <v>46419</v>
      </c>
      <c r="N5747" t="str">
        <f t="shared" si="891"/>
        <v>NA</v>
      </c>
      <c r="O5747" t="str">
        <f t="shared" si="892"/>
        <v>HIGH</v>
      </c>
      <c r="P5747" t="str">
        <f t="shared" si="893"/>
        <v>APG&amp;E</v>
      </c>
      <c r="Q5747">
        <f t="shared" si="894"/>
        <v>36</v>
      </c>
      <c r="R5747">
        <v>0</v>
      </c>
      <c r="S5747">
        <f>200</f>
        <v>200</v>
      </c>
      <c r="T5747" s="9">
        <f t="shared" si="899"/>
        <v>85.836750244049995</v>
      </c>
      <c r="U5747">
        <f>0</f>
        <v>0</v>
      </c>
      <c r="V5747" s="9">
        <f t="shared" si="895"/>
        <v>85.836750244049995</v>
      </c>
      <c r="W5747" s="9">
        <f>0</f>
        <v>0</v>
      </c>
      <c r="X5747" s="9">
        <f>0</f>
        <v>0</v>
      </c>
      <c r="Y5747" s="9">
        <f>0</f>
        <v>0</v>
      </c>
      <c r="Z5747" s="9">
        <f>0</f>
        <v>0</v>
      </c>
      <c r="AA5747">
        <f>10</f>
        <v>10</v>
      </c>
    </row>
    <row r="5748" spans="1:27" x14ac:dyDescent="0.55000000000000004">
      <c r="A5748" s="10">
        <v>46419</v>
      </c>
      <c r="B5748" t="s">
        <v>11</v>
      </c>
      <c r="C5748" t="s">
        <v>26</v>
      </c>
      <c r="D5748" t="s">
        <v>20</v>
      </c>
      <c r="E5748" t="s">
        <v>32</v>
      </c>
      <c r="F5748" t="s">
        <v>29</v>
      </c>
      <c r="G5748" t="s">
        <v>16</v>
      </c>
      <c r="H5748">
        <v>8.68365854422726</v>
      </c>
      <c r="J5748">
        <f t="shared" si="896"/>
        <v>5747</v>
      </c>
      <c r="K5748" t="str">
        <f t="shared" si="890"/>
        <v>TNMPWest LZ</v>
      </c>
      <c r="L5748" s="10">
        <f t="shared" si="897"/>
        <v>45887</v>
      </c>
      <c r="M5748" s="10">
        <f t="shared" si="898"/>
        <v>46419</v>
      </c>
      <c r="N5748" t="str">
        <f t="shared" si="891"/>
        <v>NA</v>
      </c>
      <c r="O5748" t="str">
        <f t="shared" si="892"/>
        <v>HIGH</v>
      </c>
      <c r="P5748" t="str">
        <f t="shared" si="893"/>
        <v>APG&amp;E</v>
      </c>
      <c r="Q5748">
        <f t="shared" si="894"/>
        <v>48</v>
      </c>
      <c r="R5748">
        <v>0</v>
      </c>
      <c r="S5748">
        <f>200</f>
        <v>200</v>
      </c>
      <c r="T5748" s="9">
        <f t="shared" si="899"/>
        <v>86.836585442272593</v>
      </c>
      <c r="U5748">
        <f>0</f>
        <v>0</v>
      </c>
      <c r="V5748" s="9">
        <f t="shared" si="895"/>
        <v>86.836585442272593</v>
      </c>
      <c r="W5748" s="9">
        <f>0</f>
        <v>0</v>
      </c>
      <c r="X5748" s="9">
        <f>0</f>
        <v>0</v>
      </c>
      <c r="Y5748" s="9">
        <f>0</f>
        <v>0</v>
      </c>
      <c r="Z5748" s="9">
        <f>0</f>
        <v>0</v>
      </c>
      <c r="AA5748">
        <f>10</f>
        <v>10</v>
      </c>
    </row>
    <row r="5749" spans="1:27" x14ac:dyDescent="0.55000000000000004">
      <c r="A5749" s="10">
        <v>46447</v>
      </c>
      <c r="B5749" t="s">
        <v>11</v>
      </c>
      <c r="C5749" t="s">
        <v>26</v>
      </c>
      <c r="D5749" t="s">
        <v>20</v>
      </c>
      <c r="E5749" t="s">
        <v>32</v>
      </c>
      <c r="F5749" t="s">
        <v>15</v>
      </c>
      <c r="G5749" t="s">
        <v>16</v>
      </c>
      <c r="H5749">
        <v>8.5769642517070093</v>
      </c>
      <c r="J5749">
        <f t="shared" si="896"/>
        <v>5748</v>
      </c>
      <c r="K5749" t="str">
        <f t="shared" si="890"/>
        <v>TNMPWest LZ</v>
      </c>
      <c r="L5749" s="10">
        <f t="shared" si="897"/>
        <v>45887</v>
      </c>
      <c r="M5749" s="10">
        <f t="shared" si="898"/>
        <v>46447</v>
      </c>
      <c r="N5749" t="str">
        <f t="shared" si="891"/>
        <v>NA</v>
      </c>
      <c r="O5749" t="str">
        <f t="shared" si="892"/>
        <v>HIGH</v>
      </c>
      <c r="P5749" t="str">
        <f t="shared" si="893"/>
        <v>APG&amp;E</v>
      </c>
      <c r="Q5749">
        <f t="shared" si="894"/>
        <v>12</v>
      </c>
      <c r="R5749">
        <v>0</v>
      </c>
      <c r="S5749">
        <f>200</f>
        <v>200</v>
      </c>
      <c r="T5749" s="9">
        <f t="shared" si="899"/>
        <v>85.769642517070096</v>
      </c>
      <c r="U5749">
        <f>0</f>
        <v>0</v>
      </c>
      <c r="V5749" s="9">
        <f t="shared" si="895"/>
        <v>85.769642517070096</v>
      </c>
      <c r="W5749" s="9">
        <f>0</f>
        <v>0</v>
      </c>
      <c r="X5749" s="9">
        <f>0</f>
        <v>0</v>
      </c>
      <c r="Y5749" s="9">
        <f>0</f>
        <v>0</v>
      </c>
      <c r="Z5749" s="9">
        <f>0</f>
        <v>0</v>
      </c>
      <c r="AA5749">
        <f>10</f>
        <v>10</v>
      </c>
    </row>
    <row r="5750" spans="1:27" x14ac:dyDescent="0.55000000000000004">
      <c r="A5750" s="10">
        <v>46447</v>
      </c>
      <c r="B5750" t="s">
        <v>11</v>
      </c>
      <c r="C5750" t="s">
        <v>26</v>
      </c>
      <c r="D5750" t="s">
        <v>20</v>
      </c>
      <c r="E5750" t="s">
        <v>32</v>
      </c>
      <c r="F5750" t="s">
        <v>17</v>
      </c>
      <c r="G5750" t="s">
        <v>16</v>
      </c>
      <c r="H5750">
        <v>8.6240401233575703</v>
      </c>
      <c r="J5750">
        <f t="shared" si="896"/>
        <v>5749</v>
      </c>
      <c r="K5750" t="str">
        <f t="shared" si="890"/>
        <v>TNMPWest LZ</v>
      </c>
      <c r="L5750" s="10">
        <f t="shared" si="897"/>
        <v>45887</v>
      </c>
      <c r="M5750" s="10">
        <f t="shared" si="898"/>
        <v>46447</v>
      </c>
      <c r="N5750" t="str">
        <f t="shared" si="891"/>
        <v>NA</v>
      </c>
      <c r="O5750" t="str">
        <f t="shared" si="892"/>
        <v>HIGH</v>
      </c>
      <c r="P5750" t="str">
        <f t="shared" si="893"/>
        <v>APG&amp;E</v>
      </c>
      <c r="Q5750">
        <f t="shared" si="894"/>
        <v>24</v>
      </c>
      <c r="R5750">
        <v>0</v>
      </c>
      <c r="S5750">
        <f>200</f>
        <v>200</v>
      </c>
      <c r="T5750" s="9">
        <f t="shared" si="899"/>
        <v>86.24040123357571</v>
      </c>
      <c r="U5750">
        <f>0</f>
        <v>0</v>
      </c>
      <c r="V5750" s="9">
        <f t="shared" si="895"/>
        <v>86.24040123357571</v>
      </c>
      <c r="W5750" s="9">
        <f>0</f>
        <v>0</v>
      </c>
      <c r="X5750" s="9">
        <f>0</f>
        <v>0</v>
      </c>
      <c r="Y5750" s="9">
        <f>0</f>
        <v>0</v>
      </c>
      <c r="Z5750" s="9">
        <f>0</f>
        <v>0</v>
      </c>
      <c r="AA5750">
        <f>10</f>
        <v>10</v>
      </c>
    </row>
    <row r="5751" spans="1:27" x14ac:dyDescent="0.55000000000000004">
      <c r="A5751" s="10">
        <v>46447</v>
      </c>
      <c r="B5751" t="s">
        <v>11</v>
      </c>
      <c r="C5751" t="s">
        <v>26</v>
      </c>
      <c r="D5751" t="s">
        <v>20</v>
      </c>
      <c r="E5751" t="s">
        <v>32</v>
      </c>
      <c r="F5751" t="s">
        <v>18</v>
      </c>
      <c r="G5751" t="s">
        <v>16</v>
      </c>
      <c r="H5751">
        <v>8.6219102107497498</v>
      </c>
      <c r="J5751">
        <f t="shared" si="896"/>
        <v>5750</v>
      </c>
      <c r="K5751" t="str">
        <f t="shared" si="890"/>
        <v>TNMPWest LZ</v>
      </c>
      <c r="L5751" s="10">
        <f t="shared" si="897"/>
        <v>45887</v>
      </c>
      <c r="M5751" s="10">
        <f t="shared" si="898"/>
        <v>46447</v>
      </c>
      <c r="N5751" t="str">
        <f t="shared" si="891"/>
        <v>NA</v>
      </c>
      <c r="O5751" t="str">
        <f t="shared" si="892"/>
        <v>HIGH</v>
      </c>
      <c r="P5751" t="str">
        <f t="shared" si="893"/>
        <v>APG&amp;E</v>
      </c>
      <c r="Q5751">
        <f t="shared" si="894"/>
        <v>36</v>
      </c>
      <c r="R5751">
        <v>0</v>
      </c>
      <c r="S5751">
        <f>200</f>
        <v>200</v>
      </c>
      <c r="T5751" s="9">
        <f t="shared" si="899"/>
        <v>86.219102107497491</v>
      </c>
      <c r="U5751">
        <f>0</f>
        <v>0</v>
      </c>
      <c r="V5751" s="9">
        <f t="shared" si="895"/>
        <v>86.219102107497491</v>
      </c>
      <c r="W5751" s="9">
        <f>0</f>
        <v>0</v>
      </c>
      <c r="X5751" s="9">
        <f>0</f>
        <v>0</v>
      </c>
      <c r="Y5751" s="9">
        <f>0</f>
        <v>0</v>
      </c>
      <c r="Z5751" s="9">
        <f>0</f>
        <v>0</v>
      </c>
      <c r="AA5751">
        <f>10</f>
        <v>10</v>
      </c>
    </row>
    <row r="5752" spans="1:27" x14ac:dyDescent="0.55000000000000004">
      <c r="A5752" s="10">
        <v>46447</v>
      </c>
      <c r="B5752" t="s">
        <v>11</v>
      </c>
      <c r="C5752" t="s">
        <v>26</v>
      </c>
      <c r="D5752" t="s">
        <v>20</v>
      </c>
      <c r="E5752" t="s">
        <v>32</v>
      </c>
      <c r="F5752" t="s">
        <v>29</v>
      </c>
      <c r="G5752" t="s">
        <v>16</v>
      </c>
      <c r="H5752">
        <v>8.7190367584374506</v>
      </c>
      <c r="J5752">
        <f t="shared" si="896"/>
        <v>5751</v>
      </c>
      <c r="K5752" t="str">
        <f t="shared" si="890"/>
        <v>TNMPWest LZ</v>
      </c>
      <c r="L5752" s="10">
        <f t="shared" si="897"/>
        <v>45887</v>
      </c>
      <c r="M5752" s="10">
        <f t="shared" si="898"/>
        <v>46447</v>
      </c>
      <c r="N5752" t="str">
        <f t="shared" si="891"/>
        <v>NA</v>
      </c>
      <c r="O5752" t="str">
        <f t="shared" si="892"/>
        <v>HIGH</v>
      </c>
      <c r="P5752" t="str">
        <f t="shared" si="893"/>
        <v>APG&amp;E</v>
      </c>
      <c r="Q5752">
        <f t="shared" si="894"/>
        <v>48</v>
      </c>
      <c r="R5752">
        <v>0</v>
      </c>
      <c r="S5752">
        <f>200</f>
        <v>200</v>
      </c>
      <c r="T5752" s="9">
        <f t="shared" si="899"/>
        <v>87.190367584374513</v>
      </c>
      <c r="U5752">
        <f>0</f>
        <v>0</v>
      </c>
      <c r="V5752" s="9">
        <f t="shared" si="895"/>
        <v>87.190367584374513</v>
      </c>
      <c r="W5752" s="9">
        <f>0</f>
        <v>0</v>
      </c>
      <c r="X5752" s="9">
        <f>0</f>
        <v>0</v>
      </c>
      <c r="Y5752" s="9">
        <f>0</f>
        <v>0</v>
      </c>
      <c r="Z5752" s="9">
        <f>0</f>
        <v>0</v>
      </c>
      <c r="AA5752">
        <f>10</f>
        <v>10</v>
      </c>
    </row>
    <row r="5753" spans="1:27" x14ac:dyDescent="0.55000000000000004">
      <c r="A5753" s="10">
        <v>46478</v>
      </c>
      <c r="B5753" t="s">
        <v>11</v>
      </c>
      <c r="C5753" t="s">
        <v>26</v>
      </c>
      <c r="D5753" t="s">
        <v>20</v>
      </c>
      <c r="E5753" t="s">
        <v>32</v>
      </c>
      <c r="F5753" t="s">
        <v>15</v>
      </c>
      <c r="G5753" t="s">
        <v>16</v>
      </c>
      <c r="H5753">
        <v>8.5989301653854504</v>
      </c>
      <c r="J5753">
        <f t="shared" si="896"/>
        <v>5752</v>
      </c>
      <c r="K5753" t="str">
        <f t="shared" si="890"/>
        <v>TNMPWest LZ</v>
      </c>
      <c r="L5753" s="10">
        <f t="shared" si="897"/>
        <v>45887</v>
      </c>
      <c r="M5753" s="10">
        <f t="shared" si="898"/>
        <v>46478</v>
      </c>
      <c r="N5753" t="str">
        <f t="shared" si="891"/>
        <v>NA</v>
      </c>
      <c r="O5753" t="str">
        <f t="shared" si="892"/>
        <v>HIGH</v>
      </c>
      <c r="P5753" t="str">
        <f t="shared" si="893"/>
        <v>APG&amp;E</v>
      </c>
      <c r="Q5753">
        <f t="shared" si="894"/>
        <v>12</v>
      </c>
      <c r="R5753">
        <v>0</v>
      </c>
      <c r="S5753">
        <f>200</f>
        <v>200</v>
      </c>
      <c r="T5753" s="9">
        <f t="shared" si="899"/>
        <v>85.989301653854511</v>
      </c>
      <c r="U5753">
        <f>0</f>
        <v>0</v>
      </c>
      <c r="V5753" s="9">
        <f t="shared" si="895"/>
        <v>85.989301653854511</v>
      </c>
      <c r="W5753" s="9">
        <f>0</f>
        <v>0</v>
      </c>
      <c r="X5753" s="9">
        <f>0</f>
        <v>0</v>
      </c>
      <c r="Y5753" s="9">
        <f>0</f>
        <v>0</v>
      </c>
      <c r="Z5753" s="9">
        <f>0</f>
        <v>0</v>
      </c>
      <c r="AA5753">
        <f>10</f>
        <v>10</v>
      </c>
    </row>
    <row r="5754" spans="1:27" x14ac:dyDescent="0.55000000000000004">
      <c r="A5754" s="10">
        <v>46478</v>
      </c>
      <c r="B5754" t="s">
        <v>11</v>
      </c>
      <c r="C5754" t="s">
        <v>26</v>
      </c>
      <c r="D5754" t="s">
        <v>20</v>
      </c>
      <c r="E5754" t="s">
        <v>32</v>
      </c>
      <c r="F5754" t="s">
        <v>17</v>
      </c>
      <c r="G5754" t="s">
        <v>16</v>
      </c>
      <c r="H5754">
        <v>8.6381545943559104</v>
      </c>
      <c r="J5754">
        <f t="shared" si="896"/>
        <v>5753</v>
      </c>
      <c r="K5754" t="str">
        <f t="shared" si="890"/>
        <v>TNMPWest LZ</v>
      </c>
      <c r="L5754" s="10">
        <f t="shared" si="897"/>
        <v>45887</v>
      </c>
      <c r="M5754" s="10">
        <f t="shared" si="898"/>
        <v>46478</v>
      </c>
      <c r="N5754" t="str">
        <f t="shared" si="891"/>
        <v>NA</v>
      </c>
      <c r="O5754" t="str">
        <f t="shared" si="892"/>
        <v>HIGH</v>
      </c>
      <c r="P5754" t="str">
        <f t="shared" si="893"/>
        <v>APG&amp;E</v>
      </c>
      <c r="Q5754">
        <f t="shared" si="894"/>
        <v>24</v>
      </c>
      <c r="R5754">
        <v>0</v>
      </c>
      <c r="S5754">
        <f>200</f>
        <v>200</v>
      </c>
      <c r="T5754" s="9">
        <f t="shared" si="899"/>
        <v>86.381545943559104</v>
      </c>
      <c r="U5754">
        <f>0</f>
        <v>0</v>
      </c>
      <c r="V5754" s="9">
        <f t="shared" si="895"/>
        <v>86.381545943559104</v>
      </c>
      <c r="W5754" s="9">
        <f>0</f>
        <v>0</v>
      </c>
      <c r="X5754" s="9">
        <f>0</f>
        <v>0</v>
      </c>
      <c r="Y5754" s="9">
        <f>0</f>
        <v>0</v>
      </c>
      <c r="Z5754" s="9">
        <f>0</f>
        <v>0</v>
      </c>
      <c r="AA5754">
        <f>10</f>
        <v>10</v>
      </c>
    </row>
    <row r="5755" spans="1:27" x14ac:dyDescent="0.55000000000000004">
      <c r="A5755" s="10">
        <v>46478</v>
      </c>
      <c r="B5755" t="s">
        <v>11</v>
      </c>
      <c r="C5755" t="s">
        <v>26</v>
      </c>
      <c r="D5755" t="s">
        <v>20</v>
      </c>
      <c r="E5755" t="s">
        <v>32</v>
      </c>
      <c r="F5755" t="s">
        <v>18</v>
      </c>
      <c r="G5755" t="s">
        <v>16</v>
      </c>
      <c r="H5755">
        <v>8.6403546772275508</v>
      </c>
      <c r="J5755">
        <f t="shared" si="896"/>
        <v>5754</v>
      </c>
      <c r="K5755" t="str">
        <f t="shared" si="890"/>
        <v>TNMPWest LZ</v>
      </c>
      <c r="L5755" s="10">
        <f t="shared" si="897"/>
        <v>45887</v>
      </c>
      <c r="M5755" s="10">
        <f t="shared" si="898"/>
        <v>46478</v>
      </c>
      <c r="N5755" t="str">
        <f t="shared" si="891"/>
        <v>NA</v>
      </c>
      <c r="O5755" t="str">
        <f t="shared" si="892"/>
        <v>HIGH</v>
      </c>
      <c r="P5755" t="str">
        <f t="shared" si="893"/>
        <v>APG&amp;E</v>
      </c>
      <c r="Q5755">
        <f t="shared" si="894"/>
        <v>36</v>
      </c>
      <c r="R5755">
        <v>0</v>
      </c>
      <c r="S5755">
        <f>200</f>
        <v>200</v>
      </c>
      <c r="T5755" s="9">
        <f t="shared" si="899"/>
        <v>86.403546772275504</v>
      </c>
      <c r="U5755">
        <f>0</f>
        <v>0</v>
      </c>
      <c r="V5755" s="9">
        <f t="shared" si="895"/>
        <v>86.403546772275504</v>
      </c>
      <c r="W5755" s="9">
        <f>0</f>
        <v>0</v>
      </c>
      <c r="X5755" s="9">
        <f>0</f>
        <v>0</v>
      </c>
      <c r="Y5755" s="9">
        <f>0</f>
        <v>0</v>
      </c>
      <c r="Z5755" s="9">
        <f>0</f>
        <v>0</v>
      </c>
      <c r="AA5755">
        <f>10</f>
        <v>10</v>
      </c>
    </row>
    <row r="5756" spans="1:27" x14ac:dyDescent="0.55000000000000004">
      <c r="A5756" s="10">
        <v>46508</v>
      </c>
      <c r="B5756" t="s">
        <v>11</v>
      </c>
      <c r="C5756" t="s">
        <v>26</v>
      </c>
      <c r="D5756" t="s">
        <v>20</v>
      </c>
      <c r="E5756" t="s">
        <v>32</v>
      </c>
      <c r="F5756" t="s">
        <v>15</v>
      </c>
      <c r="G5756" t="s">
        <v>16</v>
      </c>
      <c r="H5756">
        <v>8.6081153280057592</v>
      </c>
      <c r="J5756">
        <f t="shared" si="896"/>
        <v>5755</v>
      </c>
      <c r="K5756" t="str">
        <f t="shared" si="890"/>
        <v>TNMPWest LZ</v>
      </c>
      <c r="L5756" s="10">
        <f t="shared" si="897"/>
        <v>45887</v>
      </c>
      <c r="M5756" s="10">
        <f t="shared" si="898"/>
        <v>46508</v>
      </c>
      <c r="N5756" t="str">
        <f t="shared" si="891"/>
        <v>NA</v>
      </c>
      <c r="O5756" t="str">
        <f t="shared" si="892"/>
        <v>HIGH</v>
      </c>
      <c r="P5756" t="str">
        <f t="shared" si="893"/>
        <v>APG&amp;E</v>
      </c>
      <c r="Q5756">
        <f t="shared" si="894"/>
        <v>12</v>
      </c>
      <c r="R5756">
        <v>0</v>
      </c>
      <c r="S5756">
        <f>200</f>
        <v>200</v>
      </c>
      <c r="T5756" s="9">
        <f t="shared" si="899"/>
        <v>86.081153280057592</v>
      </c>
      <c r="U5756">
        <f>0</f>
        <v>0</v>
      </c>
      <c r="V5756" s="9">
        <f t="shared" si="895"/>
        <v>86.081153280057592</v>
      </c>
      <c r="W5756" s="9">
        <f>0</f>
        <v>0</v>
      </c>
      <c r="X5756" s="9">
        <f>0</f>
        <v>0</v>
      </c>
      <c r="Y5756" s="9">
        <f>0</f>
        <v>0</v>
      </c>
      <c r="Z5756" s="9">
        <f>0</f>
        <v>0</v>
      </c>
      <c r="AA5756">
        <f>10</f>
        <v>10</v>
      </c>
    </row>
    <row r="5757" spans="1:27" x14ac:dyDescent="0.55000000000000004">
      <c r="A5757" s="10">
        <v>46508</v>
      </c>
      <c r="B5757" t="s">
        <v>11</v>
      </c>
      <c r="C5757" t="s">
        <v>26</v>
      </c>
      <c r="D5757" t="s">
        <v>20</v>
      </c>
      <c r="E5757" t="s">
        <v>32</v>
      </c>
      <c r="F5757" t="s">
        <v>17</v>
      </c>
      <c r="G5757" t="s">
        <v>16</v>
      </c>
      <c r="H5757">
        <v>8.6487004475010991</v>
      </c>
      <c r="J5757">
        <f t="shared" si="896"/>
        <v>5756</v>
      </c>
      <c r="K5757" t="str">
        <f t="shared" si="890"/>
        <v>TNMPWest LZ</v>
      </c>
      <c r="L5757" s="10">
        <f t="shared" si="897"/>
        <v>45887</v>
      </c>
      <c r="M5757" s="10">
        <f t="shared" si="898"/>
        <v>46508</v>
      </c>
      <c r="N5757" t="str">
        <f t="shared" si="891"/>
        <v>NA</v>
      </c>
      <c r="O5757" t="str">
        <f t="shared" si="892"/>
        <v>HIGH</v>
      </c>
      <c r="P5757" t="str">
        <f t="shared" si="893"/>
        <v>APG&amp;E</v>
      </c>
      <c r="Q5757">
        <f t="shared" si="894"/>
        <v>24</v>
      </c>
      <c r="R5757">
        <v>0</v>
      </c>
      <c r="S5757">
        <f>200</f>
        <v>200</v>
      </c>
      <c r="T5757" s="9">
        <f t="shared" si="899"/>
        <v>86.487004475010991</v>
      </c>
      <c r="U5757">
        <f>0</f>
        <v>0</v>
      </c>
      <c r="V5757" s="9">
        <f t="shared" si="895"/>
        <v>86.487004475010991</v>
      </c>
      <c r="W5757" s="9">
        <f>0</f>
        <v>0</v>
      </c>
      <c r="X5757" s="9">
        <f>0</f>
        <v>0</v>
      </c>
      <c r="Y5757" s="9">
        <f>0</f>
        <v>0</v>
      </c>
      <c r="Z5757" s="9">
        <f>0</f>
        <v>0</v>
      </c>
      <c r="AA5757">
        <f>10</f>
        <v>10</v>
      </c>
    </row>
    <row r="5758" spans="1:27" x14ac:dyDescent="0.55000000000000004">
      <c r="A5758" s="10">
        <v>46508</v>
      </c>
      <c r="B5758" t="s">
        <v>11</v>
      </c>
      <c r="C5758" t="s">
        <v>26</v>
      </c>
      <c r="D5758" t="s">
        <v>20</v>
      </c>
      <c r="E5758" t="s">
        <v>32</v>
      </c>
      <c r="F5758" t="s">
        <v>18</v>
      </c>
      <c r="G5758" t="s">
        <v>16</v>
      </c>
      <c r="H5758">
        <v>8.6554806817589807</v>
      </c>
      <c r="J5758">
        <f t="shared" si="896"/>
        <v>5757</v>
      </c>
      <c r="K5758" t="str">
        <f t="shared" si="890"/>
        <v>TNMPWest LZ</v>
      </c>
      <c r="L5758" s="10">
        <f t="shared" si="897"/>
        <v>45887</v>
      </c>
      <c r="M5758" s="10">
        <f t="shared" si="898"/>
        <v>46508</v>
      </c>
      <c r="N5758" t="str">
        <f t="shared" si="891"/>
        <v>NA</v>
      </c>
      <c r="O5758" t="str">
        <f t="shared" si="892"/>
        <v>HIGH</v>
      </c>
      <c r="P5758" t="str">
        <f t="shared" si="893"/>
        <v>APG&amp;E</v>
      </c>
      <c r="Q5758">
        <f t="shared" si="894"/>
        <v>36</v>
      </c>
      <c r="R5758">
        <v>0</v>
      </c>
      <c r="S5758">
        <f>200</f>
        <v>200</v>
      </c>
      <c r="T5758" s="9">
        <f t="shared" si="899"/>
        <v>86.554806817589807</v>
      </c>
      <c r="U5758">
        <f>0</f>
        <v>0</v>
      </c>
      <c r="V5758" s="9">
        <f t="shared" si="895"/>
        <v>86.554806817589807</v>
      </c>
      <c r="W5758" s="9">
        <f>0</f>
        <v>0</v>
      </c>
      <c r="X5758" s="9">
        <f>0</f>
        <v>0</v>
      </c>
      <c r="Y5758" s="9">
        <f>0</f>
        <v>0</v>
      </c>
      <c r="Z5758" s="9">
        <f>0</f>
        <v>0</v>
      </c>
      <c r="AA5758">
        <f>10</f>
        <v>10</v>
      </c>
    </row>
    <row r="5759" spans="1:27" x14ac:dyDescent="0.55000000000000004">
      <c r="A5759" s="10">
        <v>46539</v>
      </c>
      <c r="B5759" t="s">
        <v>11</v>
      </c>
      <c r="C5759" t="s">
        <v>26</v>
      </c>
      <c r="D5759" t="s">
        <v>20</v>
      </c>
      <c r="E5759" t="s">
        <v>32</v>
      </c>
      <c r="F5759" t="s">
        <v>15</v>
      </c>
      <c r="G5759" t="s">
        <v>16</v>
      </c>
      <c r="H5759">
        <v>8.6153004766646397</v>
      </c>
      <c r="J5759">
        <f t="shared" si="896"/>
        <v>5758</v>
      </c>
      <c r="K5759" t="str">
        <f t="shared" si="890"/>
        <v>TNMPWest LZ</v>
      </c>
      <c r="L5759" s="10">
        <f t="shared" si="897"/>
        <v>45887</v>
      </c>
      <c r="M5759" s="10">
        <f t="shared" si="898"/>
        <v>46539</v>
      </c>
      <c r="N5759" t="str">
        <f t="shared" si="891"/>
        <v>NA</v>
      </c>
      <c r="O5759" t="str">
        <f t="shared" si="892"/>
        <v>HIGH</v>
      </c>
      <c r="P5759" t="str">
        <f t="shared" si="893"/>
        <v>APG&amp;E</v>
      </c>
      <c r="Q5759">
        <f t="shared" si="894"/>
        <v>12</v>
      </c>
      <c r="R5759">
        <v>0</v>
      </c>
      <c r="S5759">
        <f>200</f>
        <v>200</v>
      </c>
      <c r="T5759" s="9">
        <f t="shared" si="899"/>
        <v>86.153004766646404</v>
      </c>
      <c r="U5759">
        <f>0</f>
        <v>0</v>
      </c>
      <c r="V5759" s="9">
        <f t="shared" si="895"/>
        <v>86.153004766646404</v>
      </c>
      <c r="W5759" s="9">
        <f>0</f>
        <v>0</v>
      </c>
      <c r="X5759" s="9">
        <f>0</f>
        <v>0</v>
      </c>
      <c r="Y5759" s="9">
        <f>0</f>
        <v>0</v>
      </c>
      <c r="Z5759" s="9">
        <f>0</f>
        <v>0</v>
      </c>
      <c r="AA5759">
        <f>10</f>
        <v>10</v>
      </c>
    </row>
    <row r="5760" spans="1:27" x14ac:dyDescent="0.55000000000000004">
      <c r="A5760" s="10">
        <v>46539</v>
      </c>
      <c r="B5760" t="s">
        <v>11</v>
      </c>
      <c r="C5760" t="s">
        <v>26</v>
      </c>
      <c r="D5760" t="s">
        <v>20</v>
      </c>
      <c r="E5760" t="s">
        <v>32</v>
      </c>
      <c r="F5760" t="s">
        <v>17</v>
      </c>
      <c r="G5760" t="s">
        <v>16</v>
      </c>
      <c r="H5760">
        <v>8.6581887754654705</v>
      </c>
      <c r="J5760">
        <f t="shared" si="896"/>
        <v>5759</v>
      </c>
      <c r="K5760" t="str">
        <f t="shared" si="890"/>
        <v>TNMPWest LZ</v>
      </c>
      <c r="L5760" s="10">
        <f t="shared" si="897"/>
        <v>45887</v>
      </c>
      <c r="M5760" s="10">
        <f t="shared" si="898"/>
        <v>46539</v>
      </c>
      <c r="N5760" t="str">
        <f t="shared" si="891"/>
        <v>NA</v>
      </c>
      <c r="O5760" t="str">
        <f t="shared" si="892"/>
        <v>HIGH</v>
      </c>
      <c r="P5760" t="str">
        <f t="shared" si="893"/>
        <v>APG&amp;E</v>
      </c>
      <c r="Q5760">
        <f t="shared" si="894"/>
        <v>24</v>
      </c>
      <c r="R5760">
        <v>0</v>
      </c>
      <c r="S5760">
        <f>200</f>
        <v>200</v>
      </c>
      <c r="T5760" s="9">
        <f t="shared" si="899"/>
        <v>86.581887754654701</v>
      </c>
      <c r="U5760">
        <f>0</f>
        <v>0</v>
      </c>
      <c r="V5760" s="9">
        <f t="shared" si="895"/>
        <v>86.581887754654701</v>
      </c>
      <c r="W5760" s="9">
        <f>0</f>
        <v>0</v>
      </c>
      <c r="X5760" s="9">
        <f>0</f>
        <v>0</v>
      </c>
      <c r="Y5760" s="9">
        <f>0</f>
        <v>0</v>
      </c>
      <c r="Z5760" s="9">
        <f>0</f>
        <v>0</v>
      </c>
      <c r="AA5760">
        <f>10</f>
        <v>10</v>
      </c>
    </row>
    <row r="5761" spans="1:27" x14ac:dyDescent="0.55000000000000004">
      <c r="A5761" s="10">
        <v>46539</v>
      </c>
      <c r="B5761" t="s">
        <v>11</v>
      </c>
      <c r="C5761" t="s">
        <v>26</v>
      </c>
      <c r="D5761" t="s">
        <v>20</v>
      </c>
      <c r="E5761" t="s">
        <v>32</v>
      </c>
      <c r="F5761" t="s">
        <v>18</v>
      </c>
      <c r="G5761" t="s">
        <v>16</v>
      </c>
      <c r="H5761">
        <v>8.6708583576373499</v>
      </c>
      <c r="J5761">
        <f t="shared" si="896"/>
        <v>5760</v>
      </c>
      <c r="K5761" t="str">
        <f t="shared" si="890"/>
        <v>TNMPWest LZ</v>
      </c>
      <c r="L5761" s="10">
        <f t="shared" si="897"/>
        <v>45887</v>
      </c>
      <c r="M5761" s="10">
        <f t="shared" si="898"/>
        <v>46539</v>
      </c>
      <c r="N5761" t="str">
        <f t="shared" si="891"/>
        <v>NA</v>
      </c>
      <c r="O5761" t="str">
        <f t="shared" si="892"/>
        <v>HIGH</v>
      </c>
      <c r="P5761" t="str">
        <f t="shared" si="893"/>
        <v>APG&amp;E</v>
      </c>
      <c r="Q5761">
        <f t="shared" si="894"/>
        <v>36</v>
      </c>
      <c r="R5761">
        <v>0</v>
      </c>
      <c r="S5761">
        <f>200</f>
        <v>200</v>
      </c>
      <c r="T5761" s="9">
        <f t="shared" si="899"/>
        <v>86.708583576373499</v>
      </c>
      <c r="U5761">
        <f>0</f>
        <v>0</v>
      </c>
      <c r="V5761" s="9">
        <f t="shared" si="895"/>
        <v>86.708583576373499</v>
      </c>
      <c r="W5761" s="9">
        <f>0</f>
        <v>0</v>
      </c>
      <c r="X5761" s="9">
        <f>0</f>
        <v>0</v>
      </c>
      <c r="Y5761" s="9">
        <f>0</f>
        <v>0</v>
      </c>
      <c r="Z5761" s="9">
        <f>0</f>
        <v>0</v>
      </c>
      <c r="AA5761">
        <f>10</f>
        <v>10</v>
      </c>
    </row>
    <row r="5762" spans="1:27" x14ac:dyDescent="0.55000000000000004">
      <c r="A5762" s="10">
        <v>46569</v>
      </c>
      <c r="B5762" t="s">
        <v>11</v>
      </c>
      <c r="C5762" t="s">
        <v>26</v>
      </c>
      <c r="D5762" t="s">
        <v>20</v>
      </c>
      <c r="E5762" t="s">
        <v>32</v>
      </c>
      <c r="F5762" t="s">
        <v>15</v>
      </c>
      <c r="G5762" t="s">
        <v>16</v>
      </c>
      <c r="H5762">
        <v>8.6134461392412707</v>
      </c>
      <c r="J5762">
        <f t="shared" si="896"/>
        <v>5761</v>
      </c>
      <c r="K5762" t="str">
        <f t="shared" ref="K5762:K5767" si="900">CONCATENATE(C5762,D5762)</f>
        <v>TNMPWest LZ</v>
      </c>
      <c r="L5762" s="10">
        <f t="shared" si="897"/>
        <v>45887</v>
      </c>
      <c r="M5762" s="10">
        <f t="shared" si="898"/>
        <v>46569</v>
      </c>
      <c r="N5762" t="str">
        <f t="shared" ref="N5762:N5767" si="901">IF(K5762="CenterpointHouston LZ","COAST",IF(K5762="OncorNorth LZ","NORTH",IF(K5762="AEP TX CENTRALSouth LZ","SOUTH",IF(K5762="AEP TX CentralWest LZ","WEST",IF(K5762="TNMPHouston LZ","TNMP","NA")))))</f>
        <v>NA</v>
      </c>
      <c r="O5762" t="str">
        <f t="shared" ref="O5762:O5767" si="902">IF(E5762="LO","LOW",IF(E5762="MED","MED",IF(E5762="HI","HIGH","NA")))</f>
        <v>HIGH</v>
      </c>
      <c r="P5762" t="str">
        <f t="shared" ref="P5762:P5767" si="903">IF(G5762="Fixed Price","APG&amp;E","NA")</f>
        <v>APG&amp;E</v>
      </c>
      <c r="Q5762">
        <f t="shared" ref="Q5762:Q5767" si="904">IF(F5762="12 Months",12,IF(F5762="24 Months",24,IF(F5762="36 Months",36,IF(F5762="48 Months",48,IF(F5762="60 Months",60,0)))))</f>
        <v>12</v>
      </c>
      <c r="R5762">
        <v>0</v>
      </c>
      <c r="S5762">
        <f>200</f>
        <v>200</v>
      </c>
      <c r="T5762" s="9">
        <f t="shared" si="899"/>
        <v>86.134461392412703</v>
      </c>
      <c r="U5762">
        <f>0</f>
        <v>0</v>
      </c>
      <c r="V5762" s="9">
        <f t="shared" ref="V5762:V5767" si="905">T5762+U5762</f>
        <v>86.134461392412703</v>
      </c>
      <c r="W5762" s="9">
        <f>0</f>
        <v>0</v>
      </c>
      <c r="X5762" s="9">
        <f>0</f>
        <v>0</v>
      </c>
      <c r="Y5762" s="9">
        <f>0</f>
        <v>0</v>
      </c>
      <c r="Z5762" s="9">
        <f>0</f>
        <v>0</v>
      </c>
      <c r="AA5762">
        <f>10</f>
        <v>10</v>
      </c>
    </row>
    <row r="5763" spans="1:27" x14ac:dyDescent="0.55000000000000004">
      <c r="A5763" s="10">
        <v>46569</v>
      </c>
      <c r="B5763" t="s">
        <v>11</v>
      </c>
      <c r="C5763" t="s">
        <v>26</v>
      </c>
      <c r="D5763" t="s">
        <v>20</v>
      </c>
      <c r="E5763" t="s">
        <v>32</v>
      </c>
      <c r="F5763" t="s">
        <v>17</v>
      </c>
      <c r="G5763" t="s">
        <v>16</v>
      </c>
      <c r="H5763">
        <v>8.6639394227550603</v>
      </c>
      <c r="J5763">
        <f t="shared" si="896"/>
        <v>5762</v>
      </c>
      <c r="K5763" t="str">
        <f t="shared" si="900"/>
        <v>TNMPWest LZ</v>
      </c>
      <c r="L5763" s="10">
        <f t="shared" ref="L5763:L5767" si="906">DATE(2025,8,18)</f>
        <v>45887</v>
      </c>
      <c r="M5763" s="10">
        <f t="shared" ref="M5763:M5767" si="907">A5763</f>
        <v>46569</v>
      </c>
      <c r="N5763" t="str">
        <f t="shared" si="901"/>
        <v>NA</v>
      </c>
      <c r="O5763" t="str">
        <f t="shared" si="902"/>
        <v>HIGH</v>
      </c>
      <c r="P5763" t="str">
        <f t="shared" si="903"/>
        <v>APG&amp;E</v>
      </c>
      <c r="Q5763">
        <f t="shared" si="904"/>
        <v>24</v>
      </c>
      <c r="R5763">
        <v>0</v>
      </c>
      <c r="S5763">
        <f>200</f>
        <v>200</v>
      </c>
      <c r="T5763" s="9">
        <f t="shared" ref="T5763:T5767" si="908">IF(N5763="",0,H5763*10)</f>
        <v>86.639394227550611</v>
      </c>
      <c r="U5763">
        <f>0</f>
        <v>0</v>
      </c>
      <c r="V5763" s="9">
        <f t="shared" si="905"/>
        <v>86.639394227550611</v>
      </c>
      <c r="W5763" s="9">
        <f>0</f>
        <v>0</v>
      </c>
      <c r="X5763" s="9">
        <f>0</f>
        <v>0</v>
      </c>
      <c r="Y5763" s="9">
        <f>0</f>
        <v>0</v>
      </c>
      <c r="Z5763" s="9">
        <f>0</f>
        <v>0</v>
      </c>
      <c r="AA5763">
        <f>10</f>
        <v>10</v>
      </c>
    </row>
    <row r="5764" spans="1:27" x14ac:dyDescent="0.55000000000000004">
      <c r="A5764" s="10">
        <v>46569</v>
      </c>
      <c r="B5764" t="s">
        <v>11</v>
      </c>
      <c r="C5764" t="s">
        <v>26</v>
      </c>
      <c r="D5764" t="s">
        <v>20</v>
      </c>
      <c r="E5764" t="s">
        <v>32</v>
      </c>
      <c r="F5764" t="s">
        <v>18</v>
      </c>
      <c r="G5764" t="s">
        <v>16</v>
      </c>
      <c r="H5764">
        <v>8.6757635306980294</v>
      </c>
      <c r="J5764">
        <f t="shared" si="896"/>
        <v>5763</v>
      </c>
      <c r="K5764" t="str">
        <f t="shared" si="900"/>
        <v>TNMPWest LZ</v>
      </c>
      <c r="L5764" s="10">
        <f t="shared" si="906"/>
        <v>45887</v>
      </c>
      <c r="M5764" s="10">
        <f t="shared" si="907"/>
        <v>46569</v>
      </c>
      <c r="N5764" t="str">
        <f t="shared" si="901"/>
        <v>NA</v>
      </c>
      <c r="O5764" t="str">
        <f t="shared" si="902"/>
        <v>HIGH</v>
      </c>
      <c r="P5764" t="str">
        <f t="shared" si="903"/>
        <v>APG&amp;E</v>
      </c>
      <c r="Q5764">
        <f t="shared" si="904"/>
        <v>36</v>
      </c>
      <c r="R5764">
        <v>0</v>
      </c>
      <c r="S5764">
        <f>200</f>
        <v>200</v>
      </c>
      <c r="T5764" s="9">
        <f t="shared" si="908"/>
        <v>86.757635306980291</v>
      </c>
      <c r="U5764">
        <f>0</f>
        <v>0</v>
      </c>
      <c r="V5764" s="9">
        <f t="shared" si="905"/>
        <v>86.757635306980291</v>
      </c>
      <c r="W5764" s="9">
        <f>0</f>
        <v>0</v>
      </c>
      <c r="X5764" s="9">
        <f>0</f>
        <v>0</v>
      </c>
      <c r="Y5764" s="9">
        <f>0</f>
        <v>0</v>
      </c>
      <c r="Z5764" s="9">
        <f>0</f>
        <v>0</v>
      </c>
      <c r="AA5764">
        <f>10</f>
        <v>10</v>
      </c>
    </row>
    <row r="5765" spans="1:27" x14ac:dyDescent="0.55000000000000004">
      <c r="A5765" s="10">
        <v>46600</v>
      </c>
      <c r="B5765" t="s">
        <v>11</v>
      </c>
      <c r="C5765" t="s">
        <v>26</v>
      </c>
      <c r="D5765" t="s">
        <v>20</v>
      </c>
      <c r="E5765" t="s">
        <v>32</v>
      </c>
      <c r="F5765" t="s">
        <v>15</v>
      </c>
      <c r="G5765" t="s">
        <v>16</v>
      </c>
      <c r="H5765">
        <v>8.6145260176573899</v>
      </c>
      <c r="J5765">
        <f t="shared" si="896"/>
        <v>5764</v>
      </c>
      <c r="K5765" t="str">
        <f t="shared" si="900"/>
        <v>TNMPWest LZ</v>
      </c>
      <c r="L5765" s="10">
        <f t="shared" si="906"/>
        <v>45887</v>
      </c>
      <c r="M5765" s="10">
        <f t="shared" si="907"/>
        <v>46600</v>
      </c>
      <c r="N5765" t="str">
        <f t="shared" si="901"/>
        <v>NA</v>
      </c>
      <c r="O5765" t="str">
        <f t="shared" si="902"/>
        <v>HIGH</v>
      </c>
      <c r="P5765" t="str">
        <f t="shared" si="903"/>
        <v>APG&amp;E</v>
      </c>
      <c r="Q5765">
        <f t="shared" si="904"/>
        <v>12</v>
      </c>
      <c r="R5765">
        <v>0</v>
      </c>
      <c r="S5765">
        <f>200</f>
        <v>200</v>
      </c>
      <c r="T5765" s="9">
        <f t="shared" si="908"/>
        <v>86.145260176573899</v>
      </c>
      <c r="U5765">
        <f>0</f>
        <v>0</v>
      </c>
      <c r="V5765" s="9">
        <f t="shared" si="905"/>
        <v>86.145260176573899</v>
      </c>
      <c r="W5765" s="9">
        <f>0</f>
        <v>0</v>
      </c>
      <c r="X5765" s="9">
        <f>0</f>
        <v>0</v>
      </c>
      <c r="Y5765" s="9">
        <f>0</f>
        <v>0</v>
      </c>
      <c r="Z5765" s="9">
        <f>0</f>
        <v>0</v>
      </c>
      <c r="AA5765">
        <f>10</f>
        <v>10</v>
      </c>
    </row>
    <row r="5766" spans="1:27" x14ac:dyDescent="0.55000000000000004">
      <c r="A5766" s="10">
        <v>46600</v>
      </c>
      <c r="B5766" t="s">
        <v>11</v>
      </c>
      <c r="C5766" t="s">
        <v>26</v>
      </c>
      <c r="D5766" t="s">
        <v>20</v>
      </c>
      <c r="E5766" t="s">
        <v>32</v>
      </c>
      <c r="F5766" t="s">
        <v>17</v>
      </c>
      <c r="G5766" t="s">
        <v>16</v>
      </c>
      <c r="H5766">
        <v>8.6719693346489706</v>
      </c>
      <c r="J5766">
        <f t="shared" si="896"/>
        <v>5765</v>
      </c>
      <c r="K5766" t="str">
        <f t="shared" si="900"/>
        <v>TNMPWest LZ</v>
      </c>
      <c r="L5766" s="10">
        <f t="shared" si="906"/>
        <v>45887</v>
      </c>
      <c r="M5766" s="10">
        <f t="shared" si="907"/>
        <v>46600</v>
      </c>
      <c r="N5766" t="str">
        <f t="shared" si="901"/>
        <v>NA</v>
      </c>
      <c r="O5766" t="str">
        <f t="shared" si="902"/>
        <v>HIGH</v>
      </c>
      <c r="P5766" t="str">
        <f t="shared" si="903"/>
        <v>APG&amp;E</v>
      </c>
      <c r="Q5766">
        <f t="shared" si="904"/>
        <v>24</v>
      </c>
      <c r="R5766">
        <v>0</v>
      </c>
      <c r="S5766">
        <f>200</f>
        <v>200</v>
      </c>
      <c r="T5766" s="9">
        <f t="shared" si="908"/>
        <v>86.719693346489706</v>
      </c>
      <c r="U5766">
        <f>0</f>
        <v>0</v>
      </c>
      <c r="V5766" s="9">
        <f t="shared" si="905"/>
        <v>86.719693346489706</v>
      </c>
      <c r="W5766" s="9">
        <f>0</f>
        <v>0</v>
      </c>
      <c r="X5766" s="9">
        <f>0</f>
        <v>0</v>
      </c>
      <c r="Y5766" s="9">
        <f>0</f>
        <v>0</v>
      </c>
      <c r="Z5766" s="9">
        <f>0</f>
        <v>0</v>
      </c>
      <c r="AA5766">
        <f>10</f>
        <v>10</v>
      </c>
    </row>
    <row r="5767" spans="1:27" x14ac:dyDescent="0.55000000000000004">
      <c r="A5767" s="10">
        <v>46600</v>
      </c>
      <c r="B5767" t="s">
        <v>11</v>
      </c>
      <c r="C5767" t="s">
        <v>26</v>
      </c>
      <c r="D5767" t="s">
        <v>20</v>
      </c>
      <c r="E5767" t="s">
        <v>32</v>
      </c>
      <c r="F5767" t="s">
        <v>18</v>
      </c>
      <c r="G5767" t="s">
        <v>16</v>
      </c>
      <c r="H5767">
        <v>8.6790879484031809</v>
      </c>
      <c r="J5767">
        <f t="shared" si="896"/>
        <v>5766</v>
      </c>
      <c r="K5767" t="str">
        <f t="shared" si="900"/>
        <v>TNMPWest LZ</v>
      </c>
      <c r="L5767" s="10">
        <f t="shared" si="906"/>
        <v>45887</v>
      </c>
      <c r="M5767" s="10">
        <f t="shared" si="907"/>
        <v>46600</v>
      </c>
      <c r="N5767" t="str">
        <f t="shared" si="901"/>
        <v>NA</v>
      </c>
      <c r="O5767" t="str">
        <f t="shared" si="902"/>
        <v>HIGH</v>
      </c>
      <c r="P5767" t="str">
        <f t="shared" si="903"/>
        <v>APG&amp;E</v>
      </c>
      <c r="Q5767">
        <f t="shared" si="904"/>
        <v>36</v>
      </c>
      <c r="R5767">
        <v>0</v>
      </c>
      <c r="S5767">
        <f>200</f>
        <v>200</v>
      </c>
      <c r="T5767" s="9">
        <f t="shared" si="908"/>
        <v>86.790879484031805</v>
      </c>
      <c r="U5767">
        <f>0</f>
        <v>0</v>
      </c>
      <c r="V5767" s="9">
        <f t="shared" si="905"/>
        <v>86.790879484031805</v>
      </c>
      <c r="W5767" s="9">
        <f>0</f>
        <v>0</v>
      </c>
      <c r="X5767" s="9">
        <f>0</f>
        <v>0</v>
      </c>
      <c r="Y5767" s="9">
        <f>0</f>
        <v>0</v>
      </c>
      <c r="Z5767" s="9">
        <f>0</f>
        <v>0</v>
      </c>
      <c r="AA5767">
        <f>10</f>
        <v>10</v>
      </c>
    </row>
  </sheetData>
  <autoFilter ref="A1:AA5767" xr:uid="{00000000-0001-0000-0000-000000000000}"/>
  <pageMargins left="0.75" right="0.75" top="1" bottom="1" header="0.5" footer="0.5"/>
  <pageSetup orientation="portrait" r:id="rId1"/>
  <ignoredErrors>
    <ignoredError sqref="V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Luke Thurston</cp:lastModifiedBy>
  <dcterms:created xsi:type="dcterms:W3CDTF">2025-08-27T14:10:59Z</dcterms:created>
  <dcterms:modified xsi:type="dcterms:W3CDTF">2025-08-27T20:51:54Z</dcterms:modified>
</cp:coreProperties>
</file>